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rivmnl.sharepoint.com/sites/ModelbeheerOmgevingsveiligheid/Gedeelde documenten/D. Reken- en Safeti-NL tools/Invoermodule Waterstofbuisleidingen/"/>
    </mc:Choice>
  </mc:AlternateContent>
  <xr:revisionPtr revIDLastSave="27" documentId="13_ncr:1_{085E70D3-1A95-435C-AA73-B06EDC4E4DAF}" xr6:coauthVersionLast="47" xr6:coauthVersionMax="47" xr10:uidLastSave="{526CAED9-BDC5-4F3F-9399-42E545AFB107}"/>
  <bookViews>
    <workbookView xWindow="1470" yWindow="1470" windowWidth="38700" windowHeight="15885" tabRatio="932" activeTab="6" xr2:uid="{99554D14-E871-4103-B522-F355E129069E}"/>
  </bookViews>
  <sheets>
    <sheet name="Long pipeline" sheetId="74" r:id="rId1"/>
    <sheet name="Section breach" sheetId="75" state="hidden" r:id="rId2"/>
    <sheet name="COMPONENT" sheetId="76" state="hidden" r:id="rId3"/>
    <sheet name="Overpressure Preferences" sheetId="78" state="hidden" r:id="rId4"/>
    <sheet name="Radiation Preferences" sheetId="79" state="hidden" r:id="rId5"/>
    <sheet name="1.Introductie" sheetId="65" r:id="rId6"/>
    <sheet name="2.Test toepasselijkheid" sheetId="66" r:id="rId7"/>
    <sheet name="3.Werkstappen" sheetId="67" r:id="rId8"/>
    <sheet name="4. Gegevens leiding" sheetId="68" r:id="rId9"/>
    <sheet name="5.Bepalen Faalfreq" sheetId="69" r:id="rId10"/>
    <sheet name="bijlage A. Frequentie Tabel" sheetId="72" r:id="rId11"/>
    <sheet name="bijlage B. Exploitant" sheetId="70" r:id="rId12"/>
    <sheet name="bijlage C. Cluster maatregelen" sheetId="71" state="hidden" r:id="rId13"/>
    <sheet name="Drop down menu" sheetId="77" state="hidden"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3" i="75" l="1"/>
  <c r="R3006" i="69"/>
  <c r="R3007" i="69"/>
  <c r="R3008" i="69"/>
  <c r="R6" i="69"/>
  <c r="R7" i="69" l="1"/>
  <c r="R8" i="69" s="1"/>
  <c r="R9" i="69" s="1"/>
  <c r="R10" i="69" s="1"/>
  <c r="R11" i="69" s="1"/>
  <c r="R12" i="69" s="1"/>
  <c r="R13" i="69" s="1"/>
  <c r="R14" i="69" s="1"/>
  <c r="R15" i="69" s="1"/>
  <c r="R16" i="69" s="1"/>
  <c r="R17" i="69" s="1"/>
  <c r="R18" i="69" s="1"/>
  <c r="R19" i="69" s="1"/>
  <c r="R20" i="69" s="1"/>
  <c r="R21" i="69" s="1"/>
  <c r="R22" i="69" s="1"/>
  <c r="R23" i="69" s="1"/>
  <c r="R24" i="69" s="1"/>
  <c r="R25" i="69" s="1"/>
  <c r="R26" i="69" s="1"/>
  <c r="R27" i="69" s="1"/>
  <c r="R28" i="69" s="1"/>
  <c r="R29" i="69" s="1"/>
  <c r="R30" i="69" s="1"/>
  <c r="R31" i="69" s="1"/>
  <c r="R32" i="69" s="1"/>
  <c r="R33" i="69" s="1"/>
  <c r="R34" i="69" s="1"/>
  <c r="R35" i="69" s="1"/>
  <c r="R36" i="69" s="1"/>
  <c r="R37" i="69" s="1"/>
  <c r="R38" i="69" s="1"/>
  <c r="R39" i="69" s="1"/>
  <c r="R40" i="69" s="1"/>
  <c r="R41" i="69" s="1"/>
  <c r="R42" i="69" s="1"/>
  <c r="R43" i="69" s="1"/>
  <c r="R44" i="69" s="1"/>
  <c r="R45" i="69" s="1"/>
  <c r="R46" i="69" s="1"/>
  <c r="R47" i="69" s="1"/>
  <c r="R48" i="69" s="1"/>
  <c r="R49" i="69" s="1"/>
  <c r="R50" i="69" s="1"/>
  <c r="R51" i="69" s="1"/>
  <c r="R52" i="69" s="1"/>
  <c r="R53" i="69" s="1"/>
  <c r="R54" i="69" s="1"/>
  <c r="R55" i="69" s="1"/>
  <c r="R56" i="69" s="1"/>
  <c r="R57" i="69" s="1"/>
  <c r="R58" i="69" s="1"/>
  <c r="R59" i="69" s="1"/>
  <c r="R60" i="69" s="1"/>
  <c r="R61" i="69" s="1"/>
  <c r="R62" i="69" s="1"/>
  <c r="R63" i="69" s="1"/>
  <c r="R64" i="69" s="1"/>
  <c r="R65" i="69" s="1"/>
  <c r="R66" i="69" s="1"/>
  <c r="R67" i="69" s="1"/>
  <c r="R68" i="69" s="1"/>
  <c r="R69" i="69" s="1"/>
  <c r="R70" i="69" s="1"/>
  <c r="R71" i="69" s="1"/>
  <c r="R72" i="69" s="1"/>
  <c r="R73" i="69" s="1"/>
  <c r="R74" i="69" s="1"/>
  <c r="R75" i="69" s="1"/>
  <c r="R76" i="69" s="1"/>
  <c r="R77" i="69" s="1"/>
  <c r="R78" i="69" s="1"/>
  <c r="R79" i="69" s="1"/>
  <c r="R80" i="69" s="1"/>
  <c r="R81" i="69" s="1"/>
  <c r="R82" i="69" s="1"/>
  <c r="R83" i="69" s="1"/>
  <c r="R84" i="69" s="1"/>
  <c r="R85" i="69" s="1"/>
  <c r="R86" i="69" s="1"/>
  <c r="R87" i="69" s="1"/>
  <c r="R88" i="69" s="1"/>
  <c r="R89" i="69" s="1"/>
  <c r="R90" i="69" s="1"/>
  <c r="R91" i="69" s="1"/>
  <c r="R92" i="69" s="1"/>
  <c r="R93" i="69" s="1"/>
  <c r="R94" i="69" s="1"/>
  <c r="R95" i="69" s="1"/>
  <c r="R96" i="69" s="1"/>
  <c r="R97" i="69" s="1"/>
  <c r="R98" i="69" s="1"/>
  <c r="R99" i="69" s="1"/>
  <c r="R100" i="69" s="1"/>
  <c r="R101" i="69" s="1"/>
  <c r="R102" i="69" s="1"/>
  <c r="R103" i="69" s="1"/>
  <c r="R104" i="69" s="1"/>
  <c r="R105" i="69" s="1"/>
  <c r="R106" i="69" s="1"/>
  <c r="R107" i="69" s="1"/>
  <c r="R108" i="69" s="1"/>
  <c r="R109" i="69" s="1"/>
  <c r="R110" i="69" s="1"/>
  <c r="R111" i="69" s="1"/>
  <c r="R112" i="69" s="1"/>
  <c r="R113" i="69" s="1"/>
  <c r="R114" i="69" s="1"/>
  <c r="R115" i="69" s="1"/>
  <c r="R116" i="69" s="1"/>
  <c r="R117" i="69" s="1"/>
  <c r="R118" i="69" s="1"/>
  <c r="R119" i="69" s="1"/>
  <c r="R120" i="69" s="1"/>
  <c r="R121" i="69" s="1"/>
  <c r="R122" i="69" s="1"/>
  <c r="R123" i="69" s="1"/>
  <c r="R124" i="69" s="1"/>
  <c r="R125" i="69" s="1"/>
  <c r="R126" i="69" s="1"/>
  <c r="R127" i="69" s="1"/>
  <c r="R128" i="69" s="1"/>
  <c r="R129" i="69" s="1"/>
  <c r="R130" i="69" s="1"/>
  <c r="R131" i="69" s="1"/>
  <c r="R132" i="69" s="1"/>
  <c r="R133" i="69" s="1"/>
  <c r="R134" i="69" s="1"/>
  <c r="R135" i="69" s="1"/>
  <c r="R136" i="69" s="1"/>
  <c r="R137" i="69" s="1"/>
  <c r="R138" i="69" s="1"/>
  <c r="R139" i="69" s="1"/>
  <c r="R140" i="69" s="1"/>
  <c r="R141" i="69" s="1"/>
  <c r="R142" i="69" s="1"/>
  <c r="R143" i="69" s="1"/>
  <c r="R144" i="69" s="1"/>
  <c r="R145" i="69" s="1"/>
  <c r="R146" i="69" s="1"/>
  <c r="R147" i="69" s="1"/>
  <c r="R148" i="69" s="1"/>
  <c r="R149" i="69" s="1"/>
  <c r="R150" i="69" s="1"/>
  <c r="R151" i="69" s="1"/>
  <c r="R152" i="69" s="1"/>
  <c r="R153" i="69" s="1"/>
  <c r="R154" i="69" s="1"/>
  <c r="R155" i="69" s="1"/>
  <c r="R156" i="69" s="1"/>
  <c r="R157" i="69" s="1"/>
  <c r="R158" i="69" s="1"/>
  <c r="R159" i="69" s="1"/>
  <c r="R160" i="69" s="1"/>
  <c r="R161" i="69" s="1"/>
  <c r="R162" i="69" s="1"/>
  <c r="R163" i="69" s="1"/>
  <c r="R164" i="69" s="1"/>
  <c r="R165" i="69" s="1"/>
  <c r="R166" i="69" s="1"/>
  <c r="R167" i="69" s="1"/>
  <c r="R168" i="69" s="1"/>
  <c r="R169" i="69" s="1"/>
  <c r="R170" i="69" s="1"/>
  <c r="R171" i="69" s="1"/>
  <c r="R172" i="69" s="1"/>
  <c r="R173" i="69" s="1"/>
  <c r="R174" i="69" s="1"/>
  <c r="R175" i="69" s="1"/>
  <c r="R176" i="69" s="1"/>
  <c r="R177" i="69" s="1"/>
  <c r="R178" i="69" s="1"/>
  <c r="R179" i="69" s="1"/>
  <c r="R180" i="69" s="1"/>
  <c r="R181" i="69" s="1"/>
  <c r="R182" i="69" s="1"/>
  <c r="R183" i="69" s="1"/>
  <c r="R184" i="69" s="1"/>
  <c r="R185" i="69" s="1"/>
  <c r="R186" i="69" s="1"/>
  <c r="R187" i="69" s="1"/>
  <c r="R188" i="69" s="1"/>
  <c r="R189" i="69" s="1"/>
  <c r="R190" i="69" s="1"/>
  <c r="R191" i="69" s="1"/>
  <c r="R192" i="69" s="1"/>
  <c r="R193" i="69" s="1"/>
  <c r="R194" i="69" s="1"/>
  <c r="R195" i="69" s="1"/>
  <c r="R196" i="69" s="1"/>
  <c r="R197" i="69" s="1"/>
  <c r="R198" i="69" s="1"/>
  <c r="R199" i="69" s="1"/>
  <c r="R200" i="69" s="1"/>
  <c r="R201" i="69" s="1"/>
  <c r="R202" i="69" s="1"/>
  <c r="R203" i="69" s="1"/>
  <c r="R204" i="69" s="1"/>
  <c r="R205" i="69" s="1"/>
  <c r="R206" i="69" s="1"/>
  <c r="R207" i="69" s="1"/>
  <c r="R208" i="69" s="1"/>
  <c r="R209" i="69" s="1"/>
  <c r="R210" i="69" s="1"/>
  <c r="R211" i="69" s="1"/>
  <c r="R212" i="69" s="1"/>
  <c r="R213" i="69" s="1"/>
  <c r="R214" i="69" s="1"/>
  <c r="R215" i="69" s="1"/>
  <c r="R216" i="69" s="1"/>
  <c r="R217" i="69" s="1"/>
  <c r="R218" i="69" s="1"/>
  <c r="R219" i="69" s="1"/>
  <c r="R220" i="69" s="1"/>
  <c r="R221" i="69" s="1"/>
  <c r="R222" i="69" s="1"/>
  <c r="R223" i="69" s="1"/>
  <c r="R224" i="69" s="1"/>
  <c r="R225" i="69" s="1"/>
  <c r="R226" i="69" s="1"/>
  <c r="R227" i="69" s="1"/>
  <c r="R228" i="69" s="1"/>
  <c r="R229" i="69" s="1"/>
  <c r="R230" i="69" s="1"/>
  <c r="R231" i="69" s="1"/>
  <c r="R232" i="69" s="1"/>
  <c r="R233" i="69" s="1"/>
  <c r="R234" i="69" s="1"/>
  <c r="R235" i="69" s="1"/>
  <c r="R236" i="69" s="1"/>
  <c r="R237" i="69" s="1"/>
  <c r="R238" i="69" s="1"/>
  <c r="R239" i="69" s="1"/>
  <c r="R240" i="69" s="1"/>
  <c r="R241" i="69" s="1"/>
  <c r="R242" i="69" s="1"/>
  <c r="R243" i="69" s="1"/>
  <c r="R244" i="69" s="1"/>
  <c r="R245" i="69" s="1"/>
  <c r="R246" i="69" s="1"/>
  <c r="R247" i="69" s="1"/>
  <c r="R248" i="69" s="1"/>
  <c r="R249" i="69" s="1"/>
  <c r="R250" i="69" s="1"/>
  <c r="R251" i="69" s="1"/>
  <c r="R252" i="69" s="1"/>
  <c r="R253" i="69" s="1"/>
  <c r="R254" i="69" s="1"/>
  <c r="R255" i="69" s="1"/>
  <c r="R256" i="69" s="1"/>
  <c r="R257" i="69" s="1"/>
  <c r="R258" i="69" s="1"/>
  <c r="R259" i="69" s="1"/>
  <c r="R260" i="69" s="1"/>
  <c r="R261" i="69" s="1"/>
  <c r="R262" i="69" s="1"/>
  <c r="R263" i="69" s="1"/>
  <c r="R264" i="69" s="1"/>
  <c r="R265" i="69" s="1"/>
  <c r="R266" i="69" s="1"/>
  <c r="R267" i="69" s="1"/>
  <c r="R268" i="69" s="1"/>
  <c r="R269" i="69" s="1"/>
  <c r="R270" i="69" s="1"/>
  <c r="R271" i="69" s="1"/>
  <c r="R272" i="69" s="1"/>
  <c r="R273" i="69" s="1"/>
  <c r="R274" i="69" s="1"/>
  <c r="R275" i="69" s="1"/>
  <c r="R276" i="69" s="1"/>
  <c r="R277" i="69" s="1"/>
  <c r="R278" i="69" s="1"/>
  <c r="R279" i="69" s="1"/>
  <c r="R280" i="69" s="1"/>
  <c r="R281" i="69" s="1"/>
  <c r="R282" i="69" s="1"/>
  <c r="R283" i="69" s="1"/>
  <c r="R284" i="69" s="1"/>
  <c r="R285" i="69" s="1"/>
  <c r="R286" i="69" s="1"/>
  <c r="R287" i="69" s="1"/>
  <c r="R288" i="69" s="1"/>
  <c r="R289" i="69" s="1"/>
  <c r="R290" i="69" s="1"/>
  <c r="R291" i="69" s="1"/>
  <c r="R292" i="69" s="1"/>
  <c r="R293" i="69" s="1"/>
  <c r="R294" i="69" s="1"/>
  <c r="R295" i="69" s="1"/>
  <c r="R296" i="69" s="1"/>
  <c r="R297" i="69" s="1"/>
  <c r="R298" i="69" s="1"/>
  <c r="R299" i="69" s="1"/>
  <c r="R300" i="69" s="1"/>
  <c r="R301" i="69" s="1"/>
  <c r="R302" i="69" s="1"/>
  <c r="R303" i="69" s="1"/>
  <c r="R304" i="69" s="1"/>
  <c r="R305" i="69" s="1"/>
  <c r="R306" i="69" s="1"/>
  <c r="R307" i="69" s="1"/>
  <c r="R308" i="69" s="1"/>
  <c r="R309" i="69" s="1"/>
  <c r="R310" i="69" s="1"/>
  <c r="R311" i="69" s="1"/>
  <c r="R312" i="69" s="1"/>
  <c r="R313" i="69" s="1"/>
  <c r="R314" i="69" s="1"/>
  <c r="R315" i="69" s="1"/>
  <c r="R316" i="69" s="1"/>
  <c r="R317" i="69" s="1"/>
  <c r="R318" i="69" s="1"/>
  <c r="R319" i="69" s="1"/>
  <c r="R320" i="69" s="1"/>
  <c r="R321" i="69" s="1"/>
  <c r="R322" i="69" s="1"/>
  <c r="R323" i="69" s="1"/>
  <c r="R324" i="69" s="1"/>
  <c r="R325" i="69" s="1"/>
  <c r="R326" i="69" s="1"/>
  <c r="R327" i="69" s="1"/>
  <c r="R328" i="69" s="1"/>
  <c r="R329" i="69" s="1"/>
  <c r="R330" i="69" s="1"/>
  <c r="R331" i="69" s="1"/>
  <c r="R332" i="69" s="1"/>
  <c r="R333" i="69" s="1"/>
  <c r="R334" i="69" s="1"/>
  <c r="R335" i="69" s="1"/>
  <c r="R336" i="69" s="1"/>
  <c r="R337" i="69" s="1"/>
  <c r="R338" i="69" s="1"/>
  <c r="R339" i="69" s="1"/>
  <c r="R340" i="69" s="1"/>
  <c r="R341" i="69" s="1"/>
  <c r="R342" i="69" s="1"/>
  <c r="R343" i="69" s="1"/>
  <c r="R344" i="69" s="1"/>
  <c r="R345" i="69" s="1"/>
  <c r="R346" i="69" s="1"/>
  <c r="R347" i="69" s="1"/>
  <c r="R348" i="69" s="1"/>
  <c r="R349" i="69" s="1"/>
  <c r="R350" i="69" s="1"/>
  <c r="R351" i="69" s="1"/>
  <c r="R352" i="69" s="1"/>
  <c r="R353" i="69" s="1"/>
  <c r="R354" i="69" s="1"/>
  <c r="R355" i="69" s="1"/>
  <c r="R356" i="69" s="1"/>
  <c r="R357" i="69" s="1"/>
  <c r="R358" i="69" s="1"/>
  <c r="R359" i="69" s="1"/>
  <c r="R360" i="69" s="1"/>
  <c r="R361" i="69" s="1"/>
  <c r="R362" i="69" s="1"/>
  <c r="R363" i="69" s="1"/>
  <c r="R364" i="69" s="1"/>
  <c r="R365" i="69" s="1"/>
  <c r="R366" i="69" s="1"/>
  <c r="R367" i="69" s="1"/>
  <c r="R368" i="69" s="1"/>
  <c r="R369" i="69" s="1"/>
  <c r="R370" i="69" s="1"/>
  <c r="R371" i="69" s="1"/>
  <c r="R372" i="69" s="1"/>
  <c r="R373" i="69" s="1"/>
  <c r="R374" i="69" s="1"/>
  <c r="R375" i="69" s="1"/>
  <c r="R376" i="69" s="1"/>
  <c r="R377" i="69" s="1"/>
  <c r="R378" i="69" s="1"/>
  <c r="R379" i="69" s="1"/>
  <c r="R380" i="69" s="1"/>
  <c r="R381" i="69" s="1"/>
  <c r="R382" i="69" s="1"/>
  <c r="R383" i="69" s="1"/>
  <c r="R384" i="69" s="1"/>
  <c r="R385" i="69" s="1"/>
  <c r="R386" i="69" s="1"/>
  <c r="R387" i="69" s="1"/>
  <c r="R388" i="69" s="1"/>
  <c r="R389" i="69" s="1"/>
  <c r="R390" i="69" s="1"/>
  <c r="R391" i="69" s="1"/>
  <c r="R392" i="69" s="1"/>
  <c r="R393" i="69" s="1"/>
  <c r="R394" i="69" s="1"/>
  <c r="R395" i="69" s="1"/>
  <c r="R396" i="69" s="1"/>
  <c r="R397" i="69" s="1"/>
  <c r="R398" i="69" s="1"/>
  <c r="R399" i="69" s="1"/>
  <c r="R400" i="69" s="1"/>
  <c r="R401" i="69" s="1"/>
  <c r="R402" i="69" s="1"/>
  <c r="R403" i="69" s="1"/>
  <c r="R404" i="69" s="1"/>
  <c r="R405" i="69" s="1"/>
  <c r="R406" i="69" s="1"/>
  <c r="R407" i="69" s="1"/>
  <c r="R408" i="69" s="1"/>
  <c r="R409" i="69" s="1"/>
  <c r="R410" i="69" s="1"/>
  <c r="R411" i="69" s="1"/>
  <c r="R412" i="69" s="1"/>
  <c r="R413" i="69" s="1"/>
  <c r="R414" i="69" s="1"/>
  <c r="R415" i="69" s="1"/>
  <c r="R416" i="69" s="1"/>
  <c r="R417" i="69" s="1"/>
  <c r="R418" i="69" s="1"/>
  <c r="R419" i="69" s="1"/>
  <c r="R420" i="69" s="1"/>
  <c r="R421" i="69" s="1"/>
  <c r="R422" i="69" s="1"/>
  <c r="R423" i="69" s="1"/>
  <c r="R424" i="69" s="1"/>
  <c r="R425" i="69" s="1"/>
  <c r="R426" i="69" s="1"/>
  <c r="R427" i="69" s="1"/>
  <c r="R428" i="69" s="1"/>
  <c r="R429" i="69" s="1"/>
  <c r="R430" i="69" s="1"/>
  <c r="R431" i="69" s="1"/>
  <c r="R432" i="69" s="1"/>
  <c r="R433" i="69" s="1"/>
  <c r="R434" i="69" s="1"/>
  <c r="R435" i="69" s="1"/>
  <c r="R436" i="69" s="1"/>
  <c r="R437" i="69" s="1"/>
  <c r="R438" i="69" s="1"/>
  <c r="R439" i="69" s="1"/>
  <c r="R440" i="69" s="1"/>
  <c r="R441" i="69" s="1"/>
  <c r="R442" i="69" s="1"/>
  <c r="R443" i="69" s="1"/>
  <c r="R444" i="69" s="1"/>
  <c r="R445" i="69" s="1"/>
  <c r="R446" i="69" s="1"/>
  <c r="R447" i="69" s="1"/>
  <c r="R448" i="69" s="1"/>
  <c r="R449" i="69" s="1"/>
  <c r="R450" i="69" s="1"/>
  <c r="R451" i="69" s="1"/>
  <c r="R452" i="69" s="1"/>
  <c r="R453" i="69" s="1"/>
  <c r="R454" i="69" s="1"/>
  <c r="R455" i="69" s="1"/>
  <c r="R456" i="69" s="1"/>
  <c r="R457" i="69" s="1"/>
  <c r="R458" i="69" s="1"/>
  <c r="R459" i="69" s="1"/>
  <c r="R460" i="69" s="1"/>
  <c r="R461" i="69" s="1"/>
  <c r="R462" i="69" s="1"/>
  <c r="R463" i="69" s="1"/>
  <c r="R464" i="69" s="1"/>
  <c r="R465" i="69" s="1"/>
  <c r="R466" i="69" s="1"/>
  <c r="R467" i="69" s="1"/>
  <c r="R468" i="69" s="1"/>
  <c r="R469" i="69" s="1"/>
  <c r="R470" i="69" s="1"/>
  <c r="R471" i="69" s="1"/>
  <c r="R472" i="69" s="1"/>
  <c r="R473" i="69" s="1"/>
  <c r="R474" i="69" s="1"/>
  <c r="R475" i="69" s="1"/>
  <c r="R476" i="69" s="1"/>
  <c r="R477" i="69" s="1"/>
  <c r="R478" i="69" s="1"/>
  <c r="R479" i="69" s="1"/>
  <c r="R480" i="69" s="1"/>
  <c r="R481" i="69" s="1"/>
  <c r="R482" i="69" s="1"/>
  <c r="R483" i="69" s="1"/>
  <c r="R484" i="69" s="1"/>
  <c r="R485" i="69" s="1"/>
  <c r="R486" i="69" s="1"/>
  <c r="R487" i="69" s="1"/>
  <c r="R488" i="69" s="1"/>
  <c r="R489" i="69" s="1"/>
  <c r="R490" i="69" s="1"/>
  <c r="R491" i="69" s="1"/>
  <c r="R492" i="69" s="1"/>
  <c r="R493" i="69" s="1"/>
  <c r="R494" i="69" s="1"/>
  <c r="R495" i="69" s="1"/>
  <c r="R496" i="69" s="1"/>
  <c r="R497" i="69" s="1"/>
  <c r="R498" i="69" s="1"/>
  <c r="R499" i="69" s="1"/>
  <c r="R500" i="69" s="1"/>
  <c r="R501" i="69" s="1"/>
  <c r="R502" i="69" s="1"/>
  <c r="R503" i="69" s="1"/>
  <c r="R504" i="69" s="1"/>
  <c r="R505" i="69" s="1"/>
  <c r="R506" i="69" s="1"/>
  <c r="R507" i="69" s="1"/>
  <c r="R508" i="69" s="1"/>
  <c r="R509" i="69" s="1"/>
  <c r="R510" i="69" s="1"/>
  <c r="R511" i="69" s="1"/>
  <c r="R512" i="69" s="1"/>
  <c r="R513" i="69" s="1"/>
  <c r="R514" i="69" s="1"/>
  <c r="R515" i="69" s="1"/>
  <c r="R516" i="69" s="1"/>
  <c r="R517" i="69" s="1"/>
  <c r="R518" i="69" s="1"/>
  <c r="R519" i="69" s="1"/>
  <c r="R520" i="69" s="1"/>
  <c r="R521" i="69" s="1"/>
  <c r="R522" i="69" s="1"/>
  <c r="R523" i="69" s="1"/>
  <c r="R524" i="69" s="1"/>
  <c r="R525" i="69" s="1"/>
  <c r="R526" i="69" s="1"/>
  <c r="R527" i="69" s="1"/>
  <c r="R528" i="69" s="1"/>
  <c r="R529" i="69" s="1"/>
  <c r="R530" i="69" s="1"/>
  <c r="R531" i="69" s="1"/>
  <c r="R532" i="69" s="1"/>
  <c r="R533" i="69" s="1"/>
  <c r="R534" i="69" s="1"/>
  <c r="R535" i="69" s="1"/>
  <c r="R536" i="69" s="1"/>
  <c r="R537" i="69" s="1"/>
  <c r="R538" i="69" s="1"/>
  <c r="R539" i="69" s="1"/>
  <c r="R540" i="69" s="1"/>
  <c r="R541" i="69" s="1"/>
  <c r="R542" i="69" s="1"/>
  <c r="R543" i="69" s="1"/>
  <c r="R544" i="69" s="1"/>
  <c r="R545" i="69" s="1"/>
  <c r="R546" i="69" s="1"/>
  <c r="R547" i="69" s="1"/>
  <c r="R548" i="69" s="1"/>
  <c r="R549" i="69" s="1"/>
  <c r="R550" i="69" s="1"/>
  <c r="R551" i="69" s="1"/>
  <c r="R552" i="69" s="1"/>
  <c r="R553" i="69" s="1"/>
  <c r="R554" i="69" s="1"/>
  <c r="R555" i="69" s="1"/>
  <c r="R556" i="69" s="1"/>
  <c r="R557" i="69" s="1"/>
  <c r="R558" i="69" s="1"/>
  <c r="R559" i="69" s="1"/>
  <c r="R560" i="69" s="1"/>
  <c r="R561" i="69" s="1"/>
  <c r="R562" i="69" s="1"/>
  <c r="R563" i="69" s="1"/>
  <c r="R564" i="69" s="1"/>
  <c r="R565" i="69" s="1"/>
  <c r="R566" i="69" s="1"/>
  <c r="R567" i="69" s="1"/>
  <c r="R568" i="69" s="1"/>
  <c r="R569" i="69" s="1"/>
  <c r="R570" i="69" s="1"/>
  <c r="R571" i="69" s="1"/>
  <c r="R572" i="69" s="1"/>
  <c r="R573" i="69" s="1"/>
  <c r="R574" i="69" s="1"/>
  <c r="R575" i="69" s="1"/>
  <c r="R576" i="69" s="1"/>
  <c r="R577" i="69" s="1"/>
  <c r="R578" i="69" s="1"/>
  <c r="R579" i="69" s="1"/>
  <c r="R580" i="69" s="1"/>
  <c r="R581" i="69" s="1"/>
  <c r="R582" i="69" s="1"/>
  <c r="R583" i="69" s="1"/>
  <c r="R584" i="69" s="1"/>
  <c r="R585" i="69" s="1"/>
  <c r="R586" i="69" s="1"/>
  <c r="R587" i="69" s="1"/>
  <c r="R588" i="69" s="1"/>
  <c r="R589" i="69" s="1"/>
  <c r="R590" i="69" s="1"/>
  <c r="R591" i="69" s="1"/>
  <c r="R592" i="69" s="1"/>
  <c r="R593" i="69" s="1"/>
  <c r="R594" i="69" s="1"/>
  <c r="R595" i="69" s="1"/>
  <c r="R596" i="69" s="1"/>
  <c r="R597" i="69" s="1"/>
  <c r="R598" i="69" s="1"/>
  <c r="R599" i="69" s="1"/>
  <c r="R600" i="69" s="1"/>
  <c r="R601" i="69" s="1"/>
  <c r="R602" i="69" s="1"/>
  <c r="R603" i="69" s="1"/>
  <c r="R604" i="69" s="1"/>
  <c r="R605" i="69" s="1"/>
  <c r="R606" i="69" s="1"/>
  <c r="R607" i="69" s="1"/>
  <c r="R608" i="69" s="1"/>
  <c r="R609" i="69" s="1"/>
  <c r="R610" i="69" s="1"/>
  <c r="R611" i="69" s="1"/>
  <c r="R612" i="69" s="1"/>
  <c r="R613" i="69" s="1"/>
  <c r="R614" i="69" s="1"/>
  <c r="R615" i="69" s="1"/>
  <c r="R616" i="69" s="1"/>
  <c r="R617" i="69" s="1"/>
  <c r="R618" i="69" s="1"/>
  <c r="R619" i="69" s="1"/>
  <c r="R620" i="69" s="1"/>
  <c r="R621" i="69" s="1"/>
  <c r="R622" i="69" s="1"/>
  <c r="R623" i="69" s="1"/>
  <c r="R624" i="69" s="1"/>
  <c r="R625" i="69" s="1"/>
  <c r="R626" i="69" s="1"/>
  <c r="R627" i="69" s="1"/>
  <c r="R628" i="69" s="1"/>
  <c r="R629" i="69" s="1"/>
  <c r="R630" i="69" s="1"/>
  <c r="R631" i="69" s="1"/>
  <c r="R632" i="69" s="1"/>
  <c r="R633" i="69" s="1"/>
  <c r="R634" i="69" s="1"/>
  <c r="R635" i="69" s="1"/>
  <c r="R636" i="69" s="1"/>
  <c r="R637" i="69" s="1"/>
  <c r="R638" i="69" s="1"/>
  <c r="R639" i="69" s="1"/>
  <c r="R640" i="69" s="1"/>
  <c r="R641" i="69" s="1"/>
  <c r="R642" i="69" s="1"/>
  <c r="R643" i="69" s="1"/>
  <c r="R644" i="69" s="1"/>
  <c r="R645" i="69" s="1"/>
  <c r="R646" i="69" s="1"/>
  <c r="R647" i="69" s="1"/>
  <c r="R648" i="69" s="1"/>
  <c r="R649" i="69" s="1"/>
  <c r="R650" i="69" s="1"/>
  <c r="R651" i="69" s="1"/>
  <c r="R652" i="69" s="1"/>
  <c r="R653" i="69" s="1"/>
  <c r="R654" i="69" s="1"/>
  <c r="R655" i="69" s="1"/>
  <c r="R656" i="69" s="1"/>
  <c r="R657" i="69" s="1"/>
  <c r="R658" i="69" s="1"/>
  <c r="R659" i="69" s="1"/>
  <c r="R660" i="69" s="1"/>
  <c r="R661" i="69" s="1"/>
  <c r="R662" i="69" s="1"/>
  <c r="R663" i="69" s="1"/>
  <c r="R664" i="69" s="1"/>
  <c r="R665" i="69" s="1"/>
  <c r="R666" i="69" s="1"/>
  <c r="R667" i="69" s="1"/>
  <c r="R668" i="69" s="1"/>
  <c r="R669" i="69" s="1"/>
  <c r="R670" i="69" s="1"/>
  <c r="R671" i="69" s="1"/>
  <c r="R672" i="69" s="1"/>
  <c r="R673" i="69" s="1"/>
  <c r="R674" i="69" s="1"/>
  <c r="R675" i="69" s="1"/>
  <c r="R676" i="69" s="1"/>
  <c r="R677" i="69" s="1"/>
  <c r="R678" i="69" s="1"/>
  <c r="R679" i="69" s="1"/>
  <c r="R680" i="69" s="1"/>
  <c r="R681" i="69" s="1"/>
  <c r="R682" i="69" s="1"/>
  <c r="R683" i="69" s="1"/>
  <c r="R684" i="69" s="1"/>
  <c r="R685" i="69" s="1"/>
  <c r="R686" i="69" s="1"/>
  <c r="R687" i="69" s="1"/>
  <c r="R688" i="69" s="1"/>
  <c r="R689" i="69" s="1"/>
  <c r="R690" i="69" s="1"/>
  <c r="R691" i="69" s="1"/>
  <c r="R692" i="69" s="1"/>
  <c r="R693" i="69" s="1"/>
  <c r="R694" i="69" s="1"/>
  <c r="R695" i="69" s="1"/>
  <c r="R696" i="69" s="1"/>
  <c r="R697" i="69" s="1"/>
  <c r="R698" i="69" s="1"/>
  <c r="R699" i="69" s="1"/>
  <c r="R700" i="69" s="1"/>
  <c r="R701" i="69" s="1"/>
  <c r="R702" i="69" s="1"/>
  <c r="R703" i="69" s="1"/>
  <c r="R704" i="69" s="1"/>
  <c r="R705" i="69" s="1"/>
  <c r="R706" i="69" s="1"/>
  <c r="R707" i="69" s="1"/>
  <c r="R708" i="69" s="1"/>
  <c r="R709" i="69" s="1"/>
  <c r="R710" i="69" s="1"/>
  <c r="R711" i="69" s="1"/>
  <c r="R712" i="69" s="1"/>
  <c r="R713" i="69" s="1"/>
  <c r="R714" i="69" s="1"/>
  <c r="R715" i="69" s="1"/>
  <c r="R716" i="69" s="1"/>
  <c r="R717" i="69" s="1"/>
  <c r="R718" i="69" s="1"/>
  <c r="R719" i="69" s="1"/>
  <c r="R720" i="69" s="1"/>
  <c r="R721" i="69" s="1"/>
  <c r="R722" i="69" s="1"/>
  <c r="R723" i="69" s="1"/>
  <c r="R724" i="69" s="1"/>
  <c r="R725" i="69" s="1"/>
  <c r="R726" i="69" s="1"/>
  <c r="R727" i="69" s="1"/>
  <c r="R728" i="69" s="1"/>
  <c r="R729" i="69" s="1"/>
  <c r="R730" i="69" s="1"/>
  <c r="R731" i="69" s="1"/>
  <c r="R732" i="69" s="1"/>
  <c r="R733" i="69" s="1"/>
  <c r="R734" i="69" s="1"/>
  <c r="R735" i="69" s="1"/>
  <c r="R736" i="69" s="1"/>
  <c r="R737" i="69" s="1"/>
  <c r="R738" i="69" s="1"/>
  <c r="R739" i="69" s="1"/>
  <c r="R740" i="69" s="1"/>
  <c r="R741" i="69" s="1"/>
  <c r="R742" i="69" s="1"/>
  <c r="R743" i="69" s="1"/>
  <c r="R744" i="69" s="1"/>
  <c r="R745" i="69" s="1"/>
  <c r="R746" i="69" s="1"/>
  <c r="R747" i="69" s="1"/>
  <c r="R748" i="69" s="1"/>
  <c r="R749" i="69" s="1"/>
  <c r="R750" i="69" s="1"/>
  <c r="R751" i="69" s="1"/>
  <c r="R752" i="69" s="1"/>
  <c r="R753" i="69" s="1"/>
  <c r="R754" i="69" s="1"/>
  <c r="R755" i="69" s="1"/>
  <c r="R756" i="69" s="1"/>
  <c r="R757" i="69" s="1"/>
  <c r="R758" i="69" s="1"/>
  <c r="R759" i="69" s="1"/>
  <c r="R760" i="69" s="1"/>
  <c r="R761" i="69" s="1"/>
  <c r="R762" i="69" s="1"/>
  <c r="R763" i="69" s="1"/>
  <c r="R764" i="69" s="1"/>
  <c r="R765" i="69" s="1"/>
  <c r="R766" i="69" s="1"/>
  <c r="R767" i="69" s="1"/>
  <c r="R768" i="69" s="1"/>
  <c r="R769" i="69" s="1"/>
  <c r="R770" i="69" s="1"/>
  <c r="R771" i="69" s="1"/>
  <c r="R772" i="69" s="1"/>
  <c r="R773" i="69" s="1"/>
  <c r="R774" i="69" s="1"/>
  <c r="R775" i="69" s="1"/>
  <c r="R776" i="69" s="1"/>
  <c r="R777" i="69" s="1"/>
  <c r="R778" i="69" s="1"/>
  <c r="R779" i="69" s="1"/>
  <c r="R780" i="69" s="1"/>
  <c r="R781" i="69" s="1"/>
  <c r="R782" i="69" s="1"/>
  <c r="R783" i="69" s="1"/>
  <c r="R784" i="69" s="1"/>
  <c r="R785" i="69" s="1"/>
  <c r="R786" i="69" s="1"/>
  <c r="R787" i="69" s="1"/>
  <c r="R788" i="69" s="1"/>
  <c r="R789" i="69" s="1"/>
  <c r="R790" i="69" s="1"/>
  <c r="R791" i="69" s="1"/>
  <c r="R792" i="69" s="1"/>
  <c r="R793" i="69" s="1"/>
  <c r="R794" i="69" s="1"/>
  <c r="R795" i="69" s="1"/>
  <c r="R796" i="69" s="1"/>
  <c r="R797" i="69" s="1"/>
  <c r="R798" i="69" s="1"/>
  <c r="R799" i="69" s="1"/>
  <c r="R800" i="69" s="1"/>
  <c r="R801" i="69" s="1"/>
  <c r="R802" i="69" s="1"/>
  <c r="R803" i="69" s="1"/>
  <c r="R804" i="69" s="1"/>
  <c r="R805" i="69" s="1"/>
  <c r="R806" i="69" s="1"/>
  <c r="R807" i="69" s="1"/>
  <c r="R808" i="69" s="1"/>
  <c r="R809" i="69" s="1"/>
  <c r="R810" i="69" s="1"/>
  <c r="R811" i="69" s="1"/>
  <c r="R812" i="69" s="1"/>
  <c r="R813" i="69" s="1"/>
  <c r="R814" i="69" s="1"/>
  <c r="R815" i="69" s="1"/>
  <c r="R816" i="69" s="1"/>
  <c r="R817" i="69" s="1"/>
  <c r="R818" i="69" s="1"/>
  <c r="R819" i="69" s="1"/>
  <c r="R820" i="69" s="1"/>
  <c r="R821" i="69" s="1"/>
  <c r="R822" i="69" s="1"/>
  <c r="R823" i="69" s="1"/>
  <c r="R824" i="69" s="1"/>
  <c r="R825" i="69" s="1"/>
  <c r="R826" i="69" s="1"/>
  <c r="R827" i="69" s="1"/>
  <c r="R828" i="69" s="1"/>
  <c r="R829" i="69" s="1"/>
  <c r="R830" i="69" s="1"/>
  <c r="R831" i="69" s="1"/>
  <c r="R832" i="69" s="1"/>
  <c r="R833" i="69" s="1"/>
  <c r="R834" i="69" s="1"/>
  <c r="R835" i="69" s="1"/>
  <c r="R836" i="69" s="1"/>
  <c r="R837" i="69" s="1"/>
  <c r="R838" i="69" s="1"/>
  <c r="R839" i="69" s="1"/>
  <c r="R840" i="69" s="1"/>
  <c r="R841" i="69" s="1"/>
  <c r="R842" i="69" s="1"/>
  <c r="R843" i="69" s="1"/>
  <c r="R844" i="69" s="1"/>
  <c r="R845" i="69" s="1"/>
  <c r="R846" i="69" s="1"/>
  <c r="R847" i="69" s="1"/>
  <c r="R848" i="69" s="1"/>
  <c r="R849" i="69" s="1"/>
  <c r="R850" i="69" s="1"/>
  <c r="R851" i="69" s="1"/>
  <c r="R852" i="69" s="1"/>
  <c r="R853" i="69" s="1"/>
  <c r="R854" i="69" s="1"/>
  <c r="R855" i="69" s="1"/>
  <c r="R856" i="69" s="1"/>
  <c r="R857" i="69" s="1"/>
  <c r="R858" i="69" s="1"/>
  <c r="R859" i="69" s="1"/>
  <c r="R860" i="69" s="1"/>
  <c r="R861" i="69" s="1"/>
  <c r="R862" i="69" s="1"/>
  <c r="R863" i="69" s="1"/>
  <c r="R864" i="69" s="1"/>
  <c r="R865" i="69" s="1"/>
  <c r="R866" i="69" s="1"/>
  <c r="R867" i="69" s="1"/>
  <c r="R868" i="69" s="1"/>
  <c r="R869" i="69" s="1"/>
  <c r="R870" i="69" s="1"/>
  <c r="R871" i="69" s="1"/>
  <c r="R872" i="69" s="1"/>
  <c r="R873" i="69" s="1"/>
  <c r="R874" i="69" s="1"/>
  <c r="R875" i="69" s="1"/>
  <c r="R876" i="69" s="1"/>
  <c r="R877" i="69" s="1"/>
  <c r="R878" i="69" s="1"/>
  <c r="R879" i="69" s="1"/>
  <c r="R880" i="69" s="1"/>
  <c r="R881" i="69" s="1"/>
  <c r="R882" i="69" s="1"/>
  <c r="R883" i="69" s="1"/>
  <c r="R884" i="69" s="1"/>
  <c r="R885" i="69" s="1"/>
  <c r="R886" i="69" s="1"/>
  <c r="R887" i="69" s="1"/>
  <c r="R888" i="69" s="1"/>
  <c r="R889" i="69" s="1"/>
  <c r="R890" i="69" s="1"/>
  <c r="R891" i="69" s="1"/>
  <c r="R892" i="69" s="1"/>
  <c r="R893" i="69" s="1"/>
  <c r="R894" i="69" s="1"/>
  <c r="R895" i="69" s="1"/>
  <c r="R896" i="69" s="1"/>
  <c r="R897" i="69" s="1"/>
  <c r="R898" i="69" s="1"/>
  <c r="R899" i="69" s="1"/>
  <c r="R900" i="69" s="1"/>
  <c r="R901" i="69" s="1"/>
  <c r="R902" i="69" s="1"/>
  <c r="R903" i="69" s="1"/>
  <c r="R904" i="69" s="1"/>
  <c r="R905" i="69" s="1"/>
  <c r="R906" i="69" s="1"/>
  <c r="R907" i="69" s="1"/>
  <c r="R908" i="69" s="1"/>
  <c r="R909" i="69" s="1"/>
  <c r="R910" i="69" s="1"/>
  <c r="R911" i="69" s="1"/>
  <c r="R912" i="69" s="1"/>
  <c r="R913" i="69" s="1"/>
  <c r="R914" i="69" s="1"/>
  <c r="R915" i="69" s="1"/>
  <c r="R916" i="69" s="1"/>
  <c r="R917" i="69" s="1"/>
  <c r="R918" i="69" s="1"/>
  <c r="R919" i="69" s="1"/>
  <c r="R920" i="69" s="1"/>
  <c r="R921" i="69" s="1"/>
  <c r="R922" i="69" s="1"/>
  <c r="R923" i="69" s="1"/>
  <c r="R924" i="69" s="1"/>
  <c r="R925" i="69" s="1"/>
  <c r="R926" i="69" s="1"/>
  <c r="R927" i="69" s="1"/>
  <c r="R928" i="69" s="1"/>
  <c r="R929" i="69" s="1"/>
  <c r="R930" i="69" s="1"/>
  <c r="R931" i="69" s="1"/>
  <c r="R932" i="69" s="1"/>
  <c r="R933" i="69" s="1"/>
  <c r="R934" i="69" s="1"/>
  <c r="R935" i="69" s="1"/>
  <c r="R936" i="69" s="1"/>
  <c r="R937" i="69" s="1"/>
  <c r="R938" i="69" s="1"/>
  <c r="R939" i="69" s="1"/>
  <c r="R940" i="69" s="1"/>
  <c r="R941" i="69" s="1"/>
  <c r="R942" i="69" s="1"/>
  <c r="R943" i="69" s="1"/>
  <c r="R944" i="69" s="1"/>
  <c r="R945" i="69" s="1"/>
  <c r="R946" i="69" s="1"/>
  <c r="R947" i="69" s="1"/>
  <c r="R948" i="69" s="1"/>
  <c r="R949" i="69" s="1"/>
  <c r="R950" i="69" s="1"/>
  <c r="R951" i="69" s="1"/>
  <c r="R952" i="69" s="1"/>
  <c r="R953" i="69" s="1"/>
  <c r="R954" i="69" s="1"/>
  <c r="R955" i="69" s="1"/>
  <c r="R956" i="69" s="1"/>
  <c r="R957" i="69" s="1"/>
  <c r="R958" i="69" s="1"/>
  <c r="R959" i="69" s="1"/>
  <c r="R960" i="69" s="1"/>
  <c r="R961" i="69" s="1"/>
  <c r="R962" i="69" s="1"/>
  <c r="R963" i="69" s="1"/>
  <c r="R964" i="69" s="1"/>
  <c r="R965" i="69" s="1"/>
  <c r="R966" i="69" s="1"/>
  <c r="R967" i="69" s="1"/>
  <c r="R968" i="69" s="1"/>
  <c r="R969" i="69" s="1"/>
  <c r="R970" i="69" s="1"/>
  <c r="R971" i="69" s="1"/>
  <c r="R972" i="69" s="1"/>
  <c r="R973" i="69" s="1"/>
  <c r="R974" i="69" s="1"/>
  <c r="R975" i="69" s="1"/>
  <c r="R976" i="69" s="1"/>
  <c r="R977" i="69" s="1"/>
  <c r="R978" i="69" s="1"/>
  <c r="R979" i="69" s="1"/>
  <c r="R980" i="69" s="1"/>
  <c r="R981" i="69" s="1"/>
  <c r="R982" i="69" s="1"/>
  <c r="R983" i="69" s="1"/>
  <c r="R984" i="69" s="1"/>
  <c r="R985" i="69" s="1"/>
  <c r="R986" i="69" s="1"/>
  <c r="R987" i="69" s="1"/>
  <c r="R988" i="69" s="1"/>
  <c r="R989" i="69" s="1"/>
  <c r="R990" i="69" s="1"/>
  <c r="R991" i="69" s="1"/>
  <c r="R992" i="69" s="1"/>
  <c r="R993" i="69" s="1"/>
  <c r="R994" i="69" s="1"/>
  <c r="R995" i="69" s="1"/>
  <c r="R996" i="69" s="1"/>
  <c r="R997" i="69" s="1"/>
  <c r="R998" i="69" s="1"/>
  <c r="R999" i="69" s="1"/>
  <c r="R1000" i="69" s="1"/>
  <c r="R1001" i="69" s="1"/>
  <c r="R1002" i="69" s="1"/>
  <c r="R1003" i="69" s="1"/>
  <c r="R1004" i="69" s="1"/>
  <c r="R1005" i="69" s="1"/>
  <c r="R1006" i="69" s="1"/>
  <c r="R1007" i="69" s="1"/>
  <c r="R1008" i="69" s="1"/>
  <c r="R1009" i="69" s="1"/>
  <c r="R1010" i="69" s="1"/>
  <c r="R1011" i="69" s="1"/>
  <c r="R1012" i="69" s="1"/>
  <c r="R1013" i="69" s="1"/>
  <c r="R1014" i="69" s="1"/>
  <c r="R1015" i="69" s="1"/>
  <c r="R1016" i="69" s="1"/>
  <c r="R1017" i="69" s="1"/>
  <c r="R1018" i="69" s="1"/>
  <c r="R1019" i="69" s="1"/>
  <c r="R1020" i="69" s="1"/>
  <c r="R1021" i="69" s="1"/>
  <c r="R1022" i="69" s="1"/>
  <c r="R1023" i="69" s="1"/>
  <c r="R1024" i="69" s="1"/>
  <c r="R1025" i="69" s="1"/>
  <c r="R1026" i="69" s="1"/>
  <c r="R1027" i="69" s="1"/>
  <c r="R1028" i="69" s="1"/>
  <c r="R1029" i="69" s="1"/>
  <c r="R1030" i="69" s="1"/>
  <c r="R1031" i="69" s="1"/>
  <c r="R1032" i="69" s="1"/>
  <c r="R1033" i="69" s="1"/>
  <c r="R1034" i="69" s="1"/>
  <c r="R1035" i="69" s="1"/>
  <c r="R1036" i="69" s="1"/>
  <c r="R1037" i="69" s="1"/>
  <c r="R1038" i="69" s="1"/>
  <c r="R1039" i="69" s="1"/>
  <c r="R1040" i="69" s="1"/>
  <c r="R1041" i="69" s="1"/>
  <c r="R1042" i="69" s="1"/>
  <c r="R1043" i="69" s="1"/>
  <c r="R1044" i="69" s="1"/>
  <c r="R1045" i="69" s="1"/>
  <c r="R1046" i="69" s="1"/>
  <c r="R1047" i="69" s="1"/>
  <c r="R1048" i="69" s="1"/>
  <c r="R1049" i="69" s="1"/>
  <c r="R1050" i="69" s="1"/>
  <c r="R1051" i="69" s="1"/>
  <c r="R1052" i="69" s="1"/>
  <c r="R1053" i="69" s="1"/>
  <c r="R1054" i="69" s="1"/>
  <c r="R1055" i="69" s="1"/>
  <c r="R1056" i="69" s="1"/>
  <c r="R1057" i="69" s="1"/>
  <c r="R1058" i="69" s="1"/>
  <c r="R1059" i="69" s="1"/>
  <c r="R1060" i="69" s="1"/>
  <c r="R1061" i="69" s="1"/>
  <c r="R1062" i="69" s="1"/>
  <c r="R1063" i="69" s="1"/>
  <c r="R1064" i="69" s="1"/>
  <c r="R1065" i="69" s="1"/>
  <c r="R1066" i="69" s="1"/>
  <c r="R1067" i="69" s="1"/>
  <c r="R1068" i="69" s="1"/>
  <c r="R1069" i="69" s="1"/>
  <c r="R1070" i="69" s="1"/>
  <c r="R1071" i="69" s="1"/>
  <c r="R1072" i="69" s="1"/>
  <c r="R1073" i="69" s="1"/>
  <c r="R1074" i="69" s="1"/>
  <c r="R1075" i="69" s="1"/>
  <c r="R1076" i="69" s="1"/>
  <c r="R1077" i="69" s="1"/>
  <c r="R1078" i="69" s="1"/>
  <c r="R1079" i="69" s="1"/>
  <c r="R1080" i="69" s="1"/>
  <c r="R1081" i="69" s="1"/>
  <c r="R1082" i="69" s="1"/>
  <c r="R1083" i="69" s="1"/>
  <c r="R1084" i="69" s="1"/>
  <c r="R1085" i="69" s="1"/>
  <c r="R1086" i="69" s="1"/>
  <c r="R1087" i="69" s="1"/>
  <c r="R1088" i="69" s="1"/>
  <c r="R1089" i="69" s="1"/>
  <c r="R1090" i="69" s="1"/>
  <c r="R1091" i="69" s="1"/>
  <c r="R1092" i="69" s="1"/>
  <c r="R1093" i="69" s="1"/>
  <c r="R1094" i="69" s="1"/>
  <c r="R1095" i="69" s="1"/>
  <c r="R1096" i="69" s="1"/>
  <c r="R1097" i="69" s="1"/>
  <c r="R1098" i="69" s="1"/>
  <c r="R1099" i="69" s="1"/>
  <c r="R1100" i="69" s="1"/>
  <c r="R1101" i="69" s="1"/>
  <c r="R1102" i="69" s="1"/>
  <c r="R1103" i="69" s="1"/>
  <c r="R1104" i="69" s="1"/>
  <c r="R1105" i="69" s="1"/>
  <c r="R1106" i="69" s="1"/>
  <c r="R1107" i="69" s="1"/>
  <c r="R1108" i="69" s="1"/>
  <c r="R1109" i="69" s="1"/>
  <c r="R1110" i="69" s="1"/>
  <c r="R1111" i="69" s="1"/>
  <c r="R1112" i="69" s="1"/>
  <c r="R1113" i="69" s="1"/>
  <c r="R1114" i="69" s="1"/>
  <c r="R1115" i="69" s="1"/>
  <c r="R1116" i="69" s="1"/>
  <c r="R1117" i="69" s="1"/>
  <c r="R1118" i="69" s="1"/>
  <c r="R1119" i="69" s="1"/>
  <c r="R1120" i="69" s="1"/>
  <c r="R1121" i="69" s="1"/>
  <c r="R1122" i="69" s="1"/>
  <c r="R1123" i="69" s="1"/>
  <c r="R1124" i="69" s="1"/>
  <c r="R1125" i="69" s="1"/>
  <c r="R1126" i="69" s="1"/>
  <c r="R1127" i="69" s="1"/>
  <c r="R1128" i="69" s="1"/>
  <c r="R1129" i="69" s="1"/>
  <c r="R1130" i="69" s="1"/>
  <c r="R1131" i="69" s="1"/>
  <c r="R1132" i="69" s="1"/>
  <c r="R1133" i="69" s="1"/>
  <c r="R1134" i="69" s="1"/>
  <c r="R1135" i="69" s="1"/>
  <c r="R1136" i="69" s="1"/>
  <c r="R1137" i="69" s="1"/>
  <c r="R1138" i="69" s="1"/>
  <c r="R1139" i="69" s="1"/>
  <c r="R1140" i="69" s="1"/>
  <c r="R1141" i="69" s="1"/>
  <c r="R1142" i="69" s="1"/>
  <c r="R1143" i="69" s="1"/>
  <c r="R1144" i="69" s="1"/>
  <c r="R1145" i="69" s="1"/>
  <c r="R1146" i="69" s="1"/>
  <c r="R1147" i="69" s="1"/>
  <c r="R1148" i="69" s="1"/>
  <c r="R1149" i="69" s="1"/>
  <c r="R1150" i="69" s="1"/>
  <c r="R1151" i="69" s="1"/>
  <c r="R1152" i="69" s="1"/>
  <c r="R1153" i="69" s="1"/>
  <c r="R1154" i="69" s="1"/>
  <c r="R1155" i="69" s="1"/>
  <c r="R1156" i="69" s="1"/>
  <c r="R1157" i="69" s="1"/>
  <c r="R1158" i="69" s="1"/>
  <c r="R1159" i="69" s="1"/>
  <c r="R1160" i="69" s="1"/>
  <c r="R1161" i="69" s="1"/>
  <c r="R1162" i="69" s="1"/>
  <c r="R1163" i="69" s="1"/>
  <c r="R1164" i="69" s="1"/>
  <c r="R1165" i="69" s="1"/>
  <c r="R1166" i="69" s="1"/>
  <c r="R1167" i="69" s="1"/>
  <c r="R1168" i="69" s="1"/>
  <c r="R1169" i="69" s="1"/>
  <c r="R1170" i="69" s="1"/>
  <c r="R1171" i="69" s="1"/>
  <c r="R1172" i="69" s="1"/>
  <c r="R1173" i="69" s="1"/>
  <c r="R1174" i="69" s="1"/>
  <c r="R1175" i="69" s="1"/>
  <c r="R1176" i="69" s="1"/>
  <c r="R1177" i="69" s="1"/>
  <c r="R1178" i="69" s="1"/>
  <c r="R1179" i="69" s="1"/>
  <c r="R1180" i="69" s="1"/>
  <c r="R1181" i="69" s="1"/>
  <c r="R1182" i="69" s="1"/>
  <c r="R1183" i="69" s="1"/>
  <c r="R1184" i="69" s="1"/>
  <c r="R1185" i="69" s="1"/>
  <c r="R1186" i="69" s="1"/>
  <c r="R1187" i="69" s="1"/>
  <c r="R1188" i="69" s="1"/>
  <c r="R1189" i="69" s="1"/>
  <c r="R1190" i="69" s="1"/>
  <c r="R1191" i="69" s="1"/>
  <c r="R1192" i="69" s="1"/>
  <c r="R1193" i="69" s="1"/>
  <c r="R1194" i="69" s="1"/>
  <c r="R1195" i="69" s="1"/>
  <c r="R1196" i="69" s="1"/>
  <c r="R1197" i="69" s="1"/>
  <c r="R1198" i="69" s="1"/>
  <c r="R1199" i="69" s="1"/>
  <c r="R1200" i="69" s="1"/>
  <c r="R1201" i="69" s="1"/>
  <c r="R1202" i="69" s="1"/>
  <c r="R1203" i="69" s="1"/>
  <c r="R1204" i="69" s="1"/>
  <c r="R1205" i="69" s="1"/>
  <c r="R1206" i="69" s="1"/>
  <c r="R1207" i="69" s="1"/>
  <c r="R1208" i="69" s="1"/>
  <c r="R1209" i="69" s="1"/>
  <c r="R1210" i="69" s="1"/>
  <c r="R1211" i="69" s="1"/>
  <c r="R1212" i="69" s="1"/>
  <c r="R1213" i="69" s="1"/>
  <c r="R1214" i="69" s="1"/>
  <c r="R1215" i="69" s="1"/>
  <c r="R1216" i="69" s="1"/>
  <c r="R1217" i="69" s="1"/>
  <c r="R1218" i="69" s="1"/>
  <c r="R1219" i="69" s="1"/>
  <c r="R1220" i="69" s="1"/>
  <c r="R1221" i="69" s="1"/>
  <c r="R1222" i="69" s="1"/>
  <c r="R1223" i="69" s="1"/>
  <c r="R1224" i="69" s="1"/>
  <c r="R1225" i="69" s="1"/>
  <c r="R1226" i="69" s="1"/>
  <c r="R1227" i="69" s="1"/>
  <c r="R1228" i="69" s="1"/>
  <c r="R1229" i="69" s="1"/>
  <c r="R1230" i="69" s="1"/>
  <c r="R1231" i="69" s="1"/>
  <c r="R1232" i="69" s="1"/>
  <c r="R1233" i="69" s="1"/>
  <c r="R1234" i="69" s="1"/>
  <c r="R1235" i="69" s="1"/>
  <c r="R1236" i="69" s="1"/>
  <c r="R1237" i="69" s="1"/>
  <c r="R1238" i="69" s="1"/>
  <c r="R1239" i="69" s="1"/>
  <c r="R1240" i="69" s="1"/>
  <c r="R1241" i="69" s="1"/>
  <c r="R1242" i="69" s="1"/>
  <c r="R1243" i="69" s="1"/>
  <c r="R1244" i="69" s="1"/>
  <c r="R1245" i="69" s="1"/>
  <c r="R1246" i="69" s="1"/>
  <c r="R1247" i="69" s="1"/>
  <c r="R1248" i="69" s="1"/>
  <c r="R1249" i="69" s="1"/>
  <c r="R1250" i="69" s="1"/>
  <c r="R1251" i="69" s="1"/>
  <c r="R1252" i="69" s="1"/>
  <c r="R1253" i="69" s="1"/>
  <c r="R1254" i="69" s="1"/>
  <c r="R1255" i="69" s="1"/>
  <c r="R1256" i="69" s="1"/>
  <c r="R1257" i="69" s="1"/>
  <c r="R1258" i="69" s="1"/>
  <c r="R1259" i="69" s="1"/>
  <c r="R1260" i="69" s="1"/>
  <c r="R1261" i="69" s="1"/>
  <c r="R1262" i="69" s="1"/>
  <c r="R1263" i="69" s="1"/>
  <c r="R1264" i="69" s="1"/>
  <c r="R1265" i="69" s="1"/>
  <c r="R1266" i="69" s="1"/>
  <c r="R1267" i="69" s="1"/>
  <c r="R1268" i="69" s="1"/>
  <c r="R1269" i="69" s="1"/>
  <c r="R1270" i="69" s="1"/>
  <c r="R1271" i="69" s="1"/>
  <c r="R1272" i="69" s="1"/>
  <c r="R1273" i="69" s="1"/>
  <c r="R1274" i="69" s="1"/>
  <c r="R1275" i="69" s="1"/>
  <c r="R1276" i="69" s="1"/>
  <c r="R1277" i="69" s="1"/>
  <c r="R1278" i="69" s="1"/>
  <c r="R1279" i="69" s="1"/>
  <c r="R1280" i="69" s="1"/>
  <c r="R1281" i="69" s="1"/>
  <c r="R1282" i="69" s="1"/>
  <c r="R1283" i="69" s="1"/>
  <c r="R1284" i="69" s="1"/>
  <c r="R1285" i="69" s="1"/>
  <c r="R1286" i="69" s="1"/>
  <c r="R1287" i="69" s="1"/>
  <c r="R1288" i="69" s="1"/>
  <c r="R1289" i="69" s="1"/>
  <c r="R1290" i="69" s="1"/>
  <c r="R1291" i="69" s="1"/>
  <c r="R1292" i="69" s="1"/>
  <c r="R1293" i="69" s="1"/>
  <c r="R1294" i="69" s="1"/>
  <c r="R1295" i="69" s="1"/>
  <c r="R1296" i="69" s="1"/>
  <c r="R1297" i="69" s="1"/>
  <c r="R1298" i="69" s="1"/>
  <c r="R1299" i="69" s="1"/>
  <c r="R1300" i="69" s="1"/>
  <c r="R1301" i="69" s="1"/>
  <c r="R1302" i="69" s="1"/>
  <c r="R1303" i="69" s="1"/>
  <c r="R1304" i="69" s="1"/>
  <c r="R1305" i="69" s="1"/>
  <c r="R1306" i="69" s="1"/>
  <c r="R1307" i="69" s="1"/>
  <c r="R1308" i="69" s="1"/>
  <c r="R1309" i="69" s="1"/>
  <c r="R1310" i="69" s="1"/>
  <c r="R1311" i="69" s="1"/>
  <c r="R1312" i="69" s="1"/>
  <c r="R1313" i="69" s="1"/>
  <c r="R1314" i="69" s="1"/>
  <c r="R1315" i="69" s="1"/>
  <c r="R1316" i="69" s="1"/>
  <c r="R1317" i="69" s="1"/>
  <c r="R1318" i="69" s="1"/>
  <c r="R1319" i="69" s="1"/>
  <c r="R1320" i="69" s="1"/>
  <c r="R1321" i="69" s="1"/>
  <c r="R1322" i="69" s="1"/>
  <c r="R1323" i="69" s="1"/>
  <c r="R1324" i="69" s="1"/>
  <c r="R1325" i="69" s="1"/>
  <c r="R1326" i="69" s="1"/>
  <c r="R1327" i="69" s="1"/>
  <c r="R1328" i="69" s="1"/>
  <c r="R1329" i="69" s="1"/>
  <c r="R1330" i="69" s="1"/>
  <c r="R1331" i="69" s="1"/>
  <c r="R1332" i="69" s="1"/>
  <c r="R1333" i="69" s="1"/>
  <c r="R1334" i="69" s="1"/>
  <c r="R1335" i="69" s="1"/>
  <c r="R1336" i="69" s="1"/>
  <c r="R1337" i="69" s="1"/>
  <c r="R1338" i="69" s="1"/>
  <c r="R1339" i="69" s="1"/>
  <c r="R1340" i="69" s="1"/>
  <c r="R1341" i="69" s="1"/>
  <c r="R1342" i="69" s="1"/>
  <c r="R1343" i="69" s="1"/>
  <c r="R1344" i="69" s="1"/>
  <c r="R1345" i="69" s="1"/>
  <c r="R1346" i="69" s="1"/>
  <c r="R1347" i="69" s="1"/>
  <c r="R1348" i="69" s="1"/>
  <c r="R1349" i="69" s="1"/>
  <c r="R1350" i="69" s="1"/>
  <c r="R1351" i="69" s="1"/>
  <c r="R1352" i="69" s="1"/>
  <c r="R1353" i="69" s="1"/>
  <c r="R1354" i="69" s="1"/>
  <c r="R1355" i="69" s="1"/>
  <c r="R1356" i="69" s="1"/>
  <c r="R1357" i="69" s="1"/>
  <c r="R1358" i="69" s="1"/>
  <c r="R1359" i="69" s="1"/>
  <c r="R1360" i="69" s="1"/>
  <c r="R1361" i="69" s="1"/>
  <c r="R1362" i="69" s="1"/>
  <c r="R1363" i="69" s="1"/>
  <c r="R1364" i="69" s="1"/>
  <c r="R1365" i="69" s="1"/>
  <c r="R1366" i="69" s="1"/>
  <c r="R1367" i="69" s="1"/>
  <c r="R1368" i="69" s="1"/>
  <c r="R1369" i="69" s="1"/>
  <c r="R1370" i="69" s="1"/>
  <c r="R1371" i="69" s="1"/>
  <c r="R1372" i="69" s="1"/>
  <c r="R1373" i="69" s="1"/>
  <c r="R1374" i="69" s="1"/>
  <c r="R1375" i="69" s="1"/>
  <c r="R1376" i="69" s="1"/>
  <c r="R1377" i="69" s="1"/>
  <c r="R1378" i="69" s="1"/>
  <c r="R1379" i="69" s="1"/>
  <c r="R1380" i="69" s="1"/>
  <c r="R1381" i="69" s="1"/>
  <c r="R1382" i="69" s="1"/>
  <c r="R1383" i="69" s="1"/>
  <c r="R1384" i="69" s="1"/>
  <c r="R1385" i="69" s="1"/>
  <c r="R1386" i="69" s="1"/>
  <c r="R1387" i="69" s="1"/>
  <c r="R1388" i="69" s="1"/>
  <c r="R1389" i="69" s="1"/>
  <c r="R1390" i="69" s="1"/>
  <c r="R1391" i="69" s="1"/>
  <c r="R1392" i="69" s="1"/>
  <c r="R1393" i="69" s="1"/>
  <c r="R1394" i="69" s="1"/>
  <c r="R1395" i="69" s="1"/>
  <c r="R1396" i="69" s="1"/>
  <c r="R1397" i="69" s="1"/>
  <c r="R1398" i="69" s="1"/>
  <c r="R1399" i="69" s="1"/>
  <c r="R1400" i="69" s="1"/>
  <c r="R1401" i="69" s="1"/>
  <c r="R1402" i="69" s="1"/>
  <c r="R1403" i="69" s="1"/>
  <c r="R1404" i="69" s="1"/>
  <c r="R1405" i="69" s="1"/>
  <c r="R1406" i="69" s="1"/>
  <c r="R1407" i="69" s="1"/>
  <c r="R1408" i="69" s="1"/>
  <c r="R1409" i="69" s="1"/>
  <c r="R1410" i="69" s="1"/>
  <c r="R1411" i="69" s="1"/>
  <c r="R1412" i="69" s="1"/>
  <c r="R1413" i="69" s="1"/>
  <c r="R1414" i="69" s="1"/>
  <c r="R1415" i="69" s="1"/>
  <c r="R1416" i="69" s="1"/>
  <c r="R1417" i="69" s="1"/>
  <c r="R1418" i="69" s="1"/>
  <c r="R1419" i="69" s="1"/>
  <c r="R1420" i="69" s="1"/>
  <c r="R1421" i="69" s="1"/>
  <c r="R1422" i="69" s="1"/>
  <c r="R1423" i="69" s="1"/>
  <c r="R1424" i="69" s="1"/>
  <c r="R1425" i="69" s="1"/>
  <c r="R1426" i="69" s="1"/>
  <c r="R1427" i="69" s="1"/>
  <c r="R1428" i="69" s="1"/>
  <c r="R1429" i="69" s="1"/>
  <c r="R1430" i="69" s="1"/>
  <c r="R1431" i="69" s="1"/>
  <c r="R1432" i="69" s="1"/>
  <c r="R1433" i="69" s="1"/>
  <c r="R1434" i="69" s="1"/>
  <c r="R1435" i="69" s="1"/>
  <c r="R1436" i="69" s="1"/>
  <c r="R1437" i="69" s="1"/>
  <c r="R1438" i="69" s="1"/>
  <c r="R1439" i="69" s="1"/>
  <c r="R1440" i="69" s="1"/>
  <c r="R1441" i="69" s="1"/>
  <c r="R1442" i="69" s="1"/>
  <c r="R1443" i="69" s="1"/>
  <c r="R1444" i="69" s="1"/>
  <c r="R1445" i="69" s="1"/>
  <c r="R1446" i="69" s="1"/>
  <c r="R1447" i="69" s="1"/>
  <c r="R1448" i="69" s="1"/>
  <c r="R1449" i="69" s="1"/>
  <c r="R1450" i="69" s="1"/>
  <c r="R1451" i="69" s="1"/>
  <c r="R1452" i="69" s="1"/>
  <c r="R1453" i="69" s="1"/>
  <c r="R1454" i="69" s="1"/>
  <c r="R1455" i="69" s="1"/>
  <c r="R1456" i="69" s="1"/>
  <c r="R1457" i="69" s="1"/>
  <c r="R1458" i="69" s="1"/>
  <c r="R1459" i="69" s="1"/>
  <c r="R1460" i="69" s="1"/>
  <c r="R1461" i="69" s="1"/>
  <c r="R1462" i="69" s="1"/>
  <c r="R1463" i="69" s="1"/>
  <c r="R1464" i="69" s="1"/>
  <c r="R1465" i="69" s="1"/>
  <c r="R1466" i="69" s="1"/>
  <c r="R1467" i="69" s="1"/>
  <c r="R1468" i="69" s="1"/>
  <c r="R1469" i="69" s="1"/>
  <c r="R1470" i="69" s="1"/>
  <c r="R1471" i="69" s="1"/>
  <c r="R1472" i="69" s="1"/>
  <c r="R1473" i="69" s="1"/>
  <c r="R1474" i="69" s="1"/>
  <c r="R1475" i="69" s="1"/>
  <c r="R1476" i="69" s="1"/>
  <c r="R1477" i="69" s="1"/>
  <c r="R1478" i="69" s="1"/>
  <c r="R1479" i="69" s="1"/>
  <c r="R1480" i="69" s="1"/>
  <c r="R1481" i="69" s="1"/>
  <c r="R1482" i="69" s="1"/>
  <c r="R1483" i="69" s="1"/>
  <c r="R1484" i="69" s="1"/>
  <c r="R1485" i="69" s="1"/>
  <c r="R1486" i="69" s="1"/>
  <c r="R1487" i="69" s="1"/>
  <c r="R1488" i="69" s="1"/>
  <c r="R1489" i="69" s="1"/>
  <c r="R1490" i="69" s="1"/>
  <c r="R1491" i="69" s="1"/>
  <c r="R1492" i="69" s="1"/>
  <c r="R1493" i="69" s="1"/>
  <c r="R1494" i="69" s="1"/>
  <c r="R1495" i="69" s="1"/>
  <c r="R1496" i="69" s="1"/>
  <c r="R1497" i="69" s="1"/>
  <c r="R1498" i="69" s="1"/>
  <c r="R1499" i="69" s="1"/>
  <c r="R1500" i="69" s="1"/>
  <c r="R1501" i="69" s="1"/>
  <c r="R1502" i="69" s="1"/>
  <c r="R1503" i="69" s="1"/>
  <c r="R1504" i="69" s="1"/>
  <c r="R1505" i="69" s="1"/>
  <c r="R1506" i="69" s="1"/>
  <c r="R1507" i="69" s="1"/>
  <c r="R1508" i="69" s="1"/>
  <c r="R1509" i="69" s="1"/>
  <c r="R1510" i="69" s="1"/>
  <c r="R1511" i="69" s="1"/>
  <c r="R1512" i="69" s="1"/>
  <c r="R1513" i="69" s="1"/>
  <c r="R1514" i="69" s="1"/>
  <c r="R1515" i="69" s="1"/>
  <c r="R1516" i="69" s="1"/>
  <c r="R1517" i="69" s="1"/>
  <c r="R1518" i="69" s="1"/>
  <c r="R1519" i="69" s="1"/>
  <c r="R1520" i="69" s="1"/>
  <c r="R1521" i="69" s="1"/>
  <c r="R1522" i="69" s="1"/>
  <c r="R1523" i="69" s="1"/>
  <c r="R1524" i="69" s="1"/>
  <c r="R1525" i="69" s="1"/>
  <c r="R1526" i="69" s="1"/>
  <c r="R1527" i="69" s="1"/>
  <c r="R1528" i="69" s="1"/>
  <c r="R1529" i="69" s="1"/>
  <c r="R1530" i="69" s="1"/>
  <c r="R1531" i="69" s="1"/>
  <c r="R1532" i="69" s="1"/>
  <c r="R1533" i="69" s="1"/>
  <c r="R1534" i="69" s="1"/>
  <c r="R1535" i="69" s="1"/>
  <c r="R1536" i="69" s="1"/>
  <c r="R1537" i="69" s="1"/>
  <c r="R1538" i="69" s="1"/>
  <c r="R1539" i="69" s="1"/>
  <c r="R1540" i="69" s="1"/>
  <c r="R1541" i="69" s="1"/>
  <c r="R1542" i="69" s="1"/>
  <c r="R1543" i="69" s="1"/>
  <c r="R1544" i="69" s="1"/>
  <c r="R1545" i="69" s="1"/>
  <c r="R1546" i="69" s="1"/>
  <c r="R1547" i="69" s="1"/>
  <c r="R1548" i="69" s="1"/>
  <c r="R1549" i="69" s="1"/>
  <c r="R1550" i="69" s="1"/>
  <c r="R1551" i="69" s="1"/>
  <c r="R1552" i="69" s="1"/>
  <c r="R1553" i="69" s="1"/>
  <c r="R1554" i="69" s="1"/>
  <c r="R1555" i="69" s="1"/>
  <c r="R1556" i="69" s="1"/>
  <c r="R1557" i="69" s="1"/>
  <c r="R1558" i="69" s="1"/>
  <c r="R1559" i="69" s="1"/>
  <c r="R1560" i="69" s="1"/>
  <c r="R1561" i="69" s="1"/>
  <c r="R1562" i="69" s="1"/>
  <c r="R1563" i="69" s="1"/>
  <c r="R1564" i="69" s="1"/>
  <c r="R1565" i="69" s="1"/>
  <c r="R1566" i="69" s="1"/>
  <c r="R1567" i="69" s="1"/>
  <c r="R1568" i="69" s="1"/>
  <c r="R1569" i="69" s="1"/>
  <c r="R1570" i="69" s="1"/>
  <c r="R1571" i="69" s="1"/>
  <c r="R1572" i="69" s="1"/>
  <c r="R1573" i="69" s="1"/>
  <c r="R1574" i="69" s="1"/>
  <c r="R1575" i="69" s="1"/>
  <c r="R1576" i="69" s="1"/>
  <c r="R1577" i="69" s="1"/>
  <c r="R1578" i="69" s="1"/>
  <c r="R1579" i="69" s="1"/>
  <c r="R1580" i="69" s="1"/>
  <c r="R1581" i="69" s="1"/>
  <c r="R1582" i="69" s="1"/>
  <c r="R1583" i="69" s="1"/>
  <c r="R1584" i="69" s="1"/>
  <c r="R1585" i="69" s="1"/>
  <c r="R1586" i="69" s="1"/>
  <c r="R1587" i="69" s="1"/>
  <c r="R1588" i="69" s="1"/>
  <c r="R1589" i="69" s="1"/>
  <c r="R1590" i="69" s="1"/>
  <c r="R1591" i="69" s="1"/>
  <c r="R1592" i="69" s="1"/>
  <c r="R1593" i="69" s="1"/>
  <c r="R1594" i="69" s="1"/>
  <c r="R1595" i="69" s="1"/>
  <c r="R1596" i="69" s="1"/>
  <c r="R1597" i="69" s="1"/>
  <c r="R1598" i="69" s="1"/>
  <c r="R1599" i="69" s="1"/>
  <c r="R1600" i="69" s="1"/>
  <c r="R1601" i="69" s="1"/>
  <c r="R1602" i="69" s="1"/>
  <c r="R1603" i="69" s="1"/>
  <c r="R1604" i="69" s="1"/>
  <c r="R1605" i="69" s="1"/>
  <c r="R1606" i="69" s="1"/>
  <c r="R1607" i="69" s="1"/>
  <c r="R1608" i="69" s="1"/>
  <c r="R1609" i="69" s="1"/>
  <c r="R1610" i="69" s="1"/>
  <c r="R1611" i="69" s="1"/>
  <c r="R1612" i="69" s="1"/>
  <c r="R1613" i="69" s="1"/>
  <c r="R1614" i="69" s="1"/>
  <c r="R1615" i="69" s="1"/>
  <c r="R1616" i="69" s="1"/>
  <c r="R1617" i="69" s="1"/>
  <c r="R1618" i="69" s="1"/>
  <c r="R1619" i="69" s="1"/>
  <c r="R1620" i="69" s="1"/>
  <c r="R1621" i="69" s="1"/>
  <c r="R1622" i="69" s="1"/>
  <c r="R1623" i="69" s="1"/>
  <c r="R1624" i="69" s="1"/>
  <c r="R1625" i="69" s="1"/>
  <c r="R1626" i="69" s="1"/>
  <c r="R1627" i="69" s="1"/>
  <c r="R1628" i="69" s="1"/>
  <c r="R1629" i="69" s="1"/>
  <c r="R1630" i="69" s="1"/>
  <c r="R1631" i="69" s="1"/>
  <c r="R1632" i="69" s="1"/>
  <c r="R1633" i="69" s="1"/>
  <c r="R1634" i="69" s="1"/>
  <c r="R1635" i="69" s="1"/>
  <c r="R1636" i="69" s="1"/>
  <c r="R1637" i="69" s="1"/>
  <c r="R1638" i="69" s="1"/>
  <c r="R1639" i="69" s="1"/>
  <c r="R1640" i="69" s="1"/>
  <c r="R1641" i="69" s="1"/>
  <c r="R1642" i="69" s="1"/>
  <c r="R1643" i="69" s="1"/>
  <c r="R1644" i="69" s="1"/>
  <c r="R1645" i="69" s="1"/>
  <c r="R1646" i="69" s="1"/>
  <c r="R1647" i="69" s="1"/>
  <c r="R1648" i="69" s="1"/>
  <c r="R1649" i="69" s="1"/>
  <c r="R1650" i="69" s="1"/>
  <c r="R1651" i="69" s="1"/>
  <c r="R1652" i="69" s="1"/>
  <c r="R1653" i="69" s="1"/>
  <c r="R1654" i="69" s="1"/>
  <c r="R1655" i="69" s="1"/>
  <c r="R1656" i="69" s="1"/>
  <c r="R1657" i="69" s="1"/>
  <c r="R1658" i="69" s="1"/>
  <c r="R1659" i="69" s="1"/>
  <c r="R1660" i="69" s="1"/>
  <c r="R1661" i="69" s="1"/>
  <c r="R1662" i="69" s="1"/>
  <c r="R1663" i="69" s="1"/>
  <c r="R1664" i="69" s="1"/>
  <c r="R1665" i="69" s="1"/>
  <c r="R1666" i="69" s="1"/>
  <c r="R1667" i="69" s="1"/>
  <c r="R1668" i="69" s="1"/>
  <c r="R1669" i="69" s="1"/>
  <c r="R1670" i="69" s="1"/>
  <c r="R1671" i="69" s="1"/>
  <c r="R1672" i="69" s="1"/>
  <c r="R1673" i="69" s="1"/>
  <c r="R1674" i="69" s="1"/>
  <c r="R1675" i="69" s="1"/>
  <c r="R1676" i="69" s="1"/>
  <c r="R1677" i="69" s="1"/>
  <c r="R1678" i="69" s="1"/>
  <c r="R1679" i="69" s="1"/>
  <c r="R1680" i="69" s="1"/>
  <c r="R1681" i="69" s="1"/>
  <c r="R1682" i="69" s="1"/>
  <c r="R1683" i="69" s="1"/>
  <c r="R1684" i="69" s="1"/>
  <c r="R1685" i="69" s="1"/>
  <c r="R1686" i="69" s="1"/>
  <c r="R1687" i="69" s="1"/>
  <c r="R1688" i="69" s="1"/>
  <c r="R1689" i="69" s="1"/>
  <c r="R1690" i="69" s="1"/>
  <c r="R1691" i="69" s="1"/>
  <c r="R1692" i="69" s="1"/>
  <c r="R1693" i="69" s="1"/>
  <c r="R1694" i="69" s="1"/>
  <c r="R1695" i="69" s="1"/>
  <c r="R1696" i="69" s="1"/>
  <c r="R1697" i="69" s="1"/>
  <c r="R1698" i="69" s="1"/>
  <c r="R1699" i="69" s="1"/>
  <c r="R1700" i="69" s="1"/>
  <c r="R1701" i="69" s="1"/>
  <c r="R1702" i="69" s="1"/>
  <c r="R1703" i="69" s="1"/>
  <c r="R1704" i="69" s="1"/>
  <c r="R1705" i="69" s="1"/>
  <c r="R1706" i="69" s="1"/>
  <c r="R1707" i="69" s="1"/>
  <c r="R1708" i="69" s="1"/>
  <c r="R1709" i="69" s="1"/>
  <c r="R1710" i="69" s="1"/>
  <c r="R1711" i="69" s="1"/>
  <c r="R1712" i="69" s="1"/>
  <c r="R1713" i="69" s="1"/>
  <c r="R1714" i="69" s="1"/>
  <c r="R1715" i="69" s="1"/>
  <c r="R1716" i="69" s="1"/>
  <c r="R1717" i="69" s="1"/>
  <c r="R1718" i="69" s="1"/>
  <c r="R1719" i="69" s="1"/>
  <c r="R1720" i="69" s="1"/>
  <c r="R1721" i="69" s="1"/>
  <c r="R1722" i="69" s="1"/>
  <c r="R1723" i="69" s="1"/>
  <c r="R1724" i="69" s="1"/>
  <c r="R1725" i="69" s="1"/>
  <c r="R1726" i="69" s="1"/>
  <c r="R1727" i="69" s="1"/>
  <c r="R1728" i="69" s="1"/>
  <c r="R1729" i="69" s="1"/>
  <c r="R1730" i="69" s="1"/>
  <c r="R1731" i="69" s="1"/>
  <c r="R1732" i="69" s="1"/>
  <c r="R1733" i="69" s="1"/>
  <c r="R1734" i="69" s="1"/>
  <c r="R1735" i="69" s="1"/>
  <c r="R1736" i="69" s="1"/>
  <c r="R1737" i="69" s="1"/>
  <c r="R1738" i="69" s="1"/>
  <c r="R1739" i="69" s="1"/>
  <c r="R1740" i="69" s="1"/>
  <c r="R1741" i="69" s="1"/>
  <c r="R1742" i="69" s="1"/>
  <c r="R1743" i="69" s="1"/>
  <c r="R1744" i="69" s="1"/>
  <c r="R1745" i="69" s="1"/>
  <c r="R1746" i="69" s="1"/>
  <c r="R1747" i="69" s="1"/>
  <c r="R1748" i="69" s="1"/>
  <c r="R1749" i="69" s="1"/>
  <c r="R1750" i="69" s="1"/>
  <c r="R1751" i="69" s="1"/>
  <c r="R1752" i="69" s="1"/>
  <c r="R1753" i="69" s="1"/>
  <c r="R1754" i="69" s="1"/>
  <c r="R1755" i="69" s="1"/>
  <c r="R1756" i="69" s="1"/>
  <c r="R1757" i="69" s="1"/>
  <c r="R1758" i="69" s="1"/>
  <c r="R1759" i="69" s="1"/>
  <c r="R1760" i="69" s="1"/>
  <c r="R1761" i="69" s="1"/>
  <c r="R1762" i="69" s="1"/>
  <c r="R1763" i="69" s="1"/>
  <c r="R1764" i="69" s="1"/>
  <c r="R1765" i="69" s="1"/>
  <c r="R1766" i="69" s="1"/>
  <c r="R1767" i="69" s="1"/>
  <c r="R1768" i="69" s="1"/>
  <c r="R1769" i="69" s="1"/>
  <c r="R1770" i="69" s="1"/>
  <c r="R1771" i="69" s="1"/>
  <c r="R1772" i="69" s="1"/>
  <c r="R1773" i="69" s="1"/>
  <c r="R1774" i="69" s="1"/>
  <c r="R1775" i="69" s="1"/>
  <c r="R1776" i="69" s="1"/>
  <c r="R1777" i="69" s="1"/>
  <c r="R1778" i="69" s="1"/>
  <c r="R1779" i="69" s="1"/>
  <c r="R1780" i="69" s="1"/>
  <c r="R1781" i="69" s="1"/>
  <c r="R1782" i="69" s="1"/>
  <c r="R1783" i="69" s="1"/>
  <c r="R1784" i="69" s="1"/>
  <c r="R1785" i="69" s="1"/>
  <c r="R1786" i="69" s="1"/>
  <c r="R1787" i="69" s="1"/>
  <c r="R1788" i="69" s="1"/>
  <c r="R1789" i="69" s="1"/>
  <c r="R1790" i="69" s="1"/>
  <c r="R1791" i="69" s="1"/>
  <c r="R1792" i="69" s="1"/>
  <c r="R1793" i="69" s="1"/>
  <c r="R1794" i="69" s="1"/>
  <c r="R1795" i="69" s="1"/>
  <c r="R1796" i="69" s="1"/>
  <c r="R1797" i="69" s="1"/>
  <c r="R1798" i="69" s="1"/>
  <c r="R1799" i="69" s="1"/>
  <c r="R1800" i="69" s="1"/>
  <c r="R1801" i="69" s="1"/>
  <c r="R1802" i="69" s="1"/>
  <c r="R1803" i="69" s="1"/>
  <c r="R1804" i="69" s="1"/>
  <c r="R1805" i="69" s="1"/>
  <c r="R1806" i="69" s="1"/>
  <c r="R1807" i="69" s="1"/>
  <c r="R1808" i="69" s="1"/>
  <c r="R1809" i="69" s="1"/>
  <c r="R1810" i="69" s="1"/>
  <c r="R1811" i="69" s="1"/>
  <c r="R1812" i="69" s="1"/>
  <c r="R1813" i="69" s="1"/>
  <c r="R1814" i="69" s="1"/>
  <c r="R1815" i="69" s="1"/>
  <c r="R1816" i="69" s="1"/>
  <c r="R1817" i="69" s="1"/>
  <c r="R1818" i="69" s="1"/>
  <c r="R1819" i="69" s="1"/>
  <c r="R1820" i="69" s="1"/>
  <c r="R1821" i="69" s="1"/>
  <c r="R1822" i="69" s="1"/>
  <c r="R1823" i="69" s="1"/>
  <c r="R1824" i="69" s="1"/>
  <c r="R1825" i="69" s="1"/>
  <c r="R1826" i="69" s="1"/>
  <c r="R1827" i="69" s="1"/>
  <c r="R1828" i="69" s="1"/>
  <c r="R1829" i="69" s="1"/>
  <c r="R1830" i="69" s="1"/>
  <c r="R1831" i="69" s="1"/>
  <c r="R1832" i="69" s="1"/>
  <c r="R1833" i="69" s="1"/>
  <c r="R1834" i="69" s="1"/>
  <c r="R1835" i="69" s="1"/>
  <c r="R1836" i="69" s="1"/>
  <c r="R1837" i="69" s="1"/>
  <c r="R1838" i="69" s="1"/>
  <c r="R1839" i="69" s="1"/>
  <c r="R1840" i="69" s="1"/>
  <c r="R1841" i="69" s="1"/>
  <c r="R1842" i="69" s="1"/>
  <c r="R1843" i="69" s="1"/>
  <c r="R1844" i="69" s="1"/>
  <c r="R1845" i="69" s="1"/>
  <c r="R1846" i="69" s="1"/>
  <c r="R1847" i="69" s="1"/>
  <c r="R1848" i="69" s="1"/>
  <c r="R1849" i="69" s="1"/>
  <c r="R1850" i="69" s="1"/>
  <c r="R1851" i="69" s="1"/>
  <c r="R1852" i="69" s="1"/>
  <c r="R1853" i="69" s="1"/>
  <c r="R1854" i="69" s="1"/>
  <c r="R1855" i="69" s="1"/>
  <c r="R1856" i="69" s="1"/>
  <c r="R1857" i="69" s="1"/>
  <c r="R1858" i="69" s="1"/>
  <c r="R1859" i="69" s="1"/>
  <c r="R1860" i="69" s="1"/>
  <c r="R1861" i="69" s="1"/>
  <c r="R1862" i="69" s="1"/>
  <c r="R1863" i="69" s="1"/>
  <c r="R1864" i="69" s="1"/>
  <c r="R1865" i="69" s="1"/>
  <c r="R1866" i="69" s="1"/>
  <c r="R1867" i="69" s="1"/>
  <c r="R1868" i="69" s="1"/>
  <c r="R1869" i="69" s="1"/>
  <c r="R1870" i="69" s="1"/>
  <c r="R1871" i="69" s="1"/>
  <c r="R1872" i="69" s="1"/>
  <c r="R1873" i="69" s="1"/>
  <c r="R1874" i="69" s="1"/>
  <c r="R1875" i="69" s="1"/>
  <c r="R1876" i="69" s="1"/>
  <c r="R1877" i="69" s="1"/>
  <c r="R1878" i="69" s="1"/>
  <c r="R1879" i="69" s="1"/>
  <c r="R1880" i="69" s="1"/>
  <c r="R1881" i="69" s="1"/>
  <c r="R1882" i="69" s="1"/>
  <c r="R1883" i="69" s="1"/>
  <c r="R1884" i="69" s="1"/>
  <c r="R1885" i="69" s="1"/>
  <c r="R1886" i="69" s="1"/>
  <c r="R1887" i="69" s="1"/>
  <c r="R1888" i="69" s="1"/>
  <c r="R1889" i="69" s="1"/>
  <c r="R1890" i="69" s="1"/>
  <c r="R1891" i="69" s="1"/>
  <c r="R1892" i="69" s="1"/>
  <c r="R1893" i="69" s="1"/>
  <c r="R1894" i="69" s="1"/>
  <c r="R1895" i="69" s="1"/>
  <c r="R1896" i="69" s="1"/>
  <c r="R1897" i="69" s="1"/>
  <c r="R1898" i="69" s="1"/>
  <c r="R1899" i="69" s="1"/>
  <c r="R1900" i="69" s="1"/>
  <c r="R1901" i="69" s="1"/>
  <c r="R1902" i="69" s="1"/>
  <c r="R1903" i="69" s="1"/>
  <c r="R1904" i="69" s="1"/>
  <c r="R1905" i="69" s="1"/>
  <c r="R1906" i="69" s="1"/>
  <c r="R1907" i="69" s="1"/>
  <c r="R1908" i="69" s="1"/>
  <c r="R1909" i="69" s="1"/>
  <c r="R1910" i="69" s="1"/>
  <c r="R1911" i="69" s="1"/>
  <c r="R1912" i="69" s="1"/>
  <c r="R1913" i="69" s="1"/>
  <c r="R1914" i="69" s="1"/>
  <c r="R1915" i="69" s="1"/>
  <c r="R1916" i="69" s="1"/>
  <c r="R1917" i="69" s="1"/>
  <c r="R1918" i="69" s="1"/>
  <c r="R1919" i="69" s="1"/>
  <c r="R1920" i="69" s="1"/>
  <c r="R1921" i="69" s="1"/>
  <c r="R1922" i="69" s="1"/>
  <c r="R1923" i="69" s="1"/>
  <c r="R1924" i="69" s="1"/>
  <c r="R1925" i="69" s="1"/>
  <c r="R1926" i="69" s="1"/>
  <c r="R1927" i="69" s="1"/>
  <c r="R1928" i="69" s="1"/>
  <c r="R1929" i="69" s="1"/>
  <c r="R1930" i="69" s="1"/>
  <c r="R1931" i="69" s="1"/>
  <c r="R1932" i="69" s="1"/>
  <c r="R1933" i="69" s="1"/>
  <c r="R1934" i="69" s="1"/>
  <c r="R1935" i="69" s="1"/>
  <c r="R1936" i="69" s="1"/>
  <c r="R1937" i="69" s="1"/>
  <c r="R1938" i="69" s="1"/>
  <c r="R1939" i="69" s="1"/>
  <c r="R1940" i="69" s="1"/>
  <c r="R1941" i="69" s="1"/>
  <c r="R1942" i="69" s="1"/>
  <c r="R1943" i="69" s="1"/>
  <c r="R1944" i="69" s="1"/>
  <c r="R1945" i="69" s="1"/>
  <c r="R1946" i="69" s="1"/>
  <c r="R1947" i="69" s="1"/>
  <c r="R1948" i="69" s="1"/>
  <c r="R1949" i="69" s="1"/>
  <c r="R1950" i="69" s="1"/>
  <c r="R1951" i="69" s="1"/>
  <c r="R1952" i="69" s="1"/>
  <c r="R1953" i="69" s="1"/>
  <c r="R1954" i="69" s="1"/>
  <c r="R1955" i="69" s="1"/>
  <c r="R1956" i="69" s="1"/>
  <c r="R1957" i="69" s="1"/>
  <c r="R1958" i="69" s="1"/>
  <c r="R1959" i="69" s="1"/>
  <c r="R1960" i="69" s="1"/>
  <c r="R1961" i="69" s="1"/>
  <c r="R1962" i="69" s="1"/>
  <c r="R1963" i="69" s="1"/>
  <c r="R1964" i="69" s="1"/>
  <c r="R1965" i="69" s="1"/>
  <c r="R1966" i="69" s="1"/>
  <c r="R1967" i="69" s="1"/>
  <c r="R1968" i="69" s="1"/>
  <c r="R1969" i="69" s="1"/>
  <c r="R1970" i="69" s="1"/>
  <c r="R1971" i="69" s="1"/>
  <c r="R1972" i="69" s="1"/>
  <c r="R1973" i="69" s="1"/>
  <c r="R1974" i="69" s="1"/>
  <c r="R1975" i="69" s="1"/>
  <c r="R1976" i="69" s="1"/>
  <c r="R1977" i="69" s="1"/>
  <c r="R1978" i="69" s="1"/>
  <c r="R1979" i="69" s="1"/>
  <c r="R1980" i="69" s="1"/>
  <c r="R1981" i="69" s="1"/>
  <c r="R1982" i="69" s="1"/>
  <c r="R1983" i="69" s="1"/>
  <c r="R1984" i="69" s="1"/>
  <c r="R1985" i="69" s="1"/>
  <c r="R1986" i="69" s="1"/>
  <c r="R1987" i="69" s="1"/>
  <c r="R1988" i="69" s="1"/>
  <c r="R1989" i="69" s="1"/>
  <c r="R1990" i="69" s="1"/>
  <c r="R1991" i="69" s="1"/>
  <c r="R1992" i="69" s="1"/>
  <c r="R1993" i="69" s="1"/>
  <c r="R1994" i="69" s="1"/>
  <c r="R1995" i="69" s="1"/>
  <c r="R1996" i="69" s="1"/>
  <c r="R1997" i="69" s="1"/>
  <c r="R1998" i="69" s="1"/>
  <c r="R1999" i="69" s="1"/>
  <c r="R2000" i="69" s="1"/>
  <c r="R2001" i="69" s="1"/>
  <c r="R2002" i="69" s="1"/>
  <c r="R2003" i="69" s="1"/>
  <c r="R2004" i="69" s="1"/>
  <c r="R2005" i="69" s="1"/>
  <c r="R2006" i="69" s="1"/>
  <c r="R2007" i="69" s="1"/>
  <c r="R2008" i="69" s="1"/>
  <c r="R2009" i="69" s="1"/>
  <c r="R2010" i="69" s="1"/>
  <c r="R2011" i="69" s="1"/>
  <c r="R2012" i="69" s="1"/>
  <c r="R2013" i="69" s="1"/>
  <c r="R2014" i="69" s="1"/>
  <c r="R2015" i="69" s="1"/>
  <c r="R2016" i="69" s="1"/>
  <c r="R2017" i="69" s="1"/>
  <c r="R2018" i="69" s="1"/>
  <c r="R2019" i="69" s="1"/>
  <c r="R2020" i="69" s="1"/>
  <c r="R2021" i="69" s="1"/>
  <c r="R2022" i="69" s="1"/>
  <c r="R2023" i="69" s="1"/>
  <c r="R2024" i="69" s="1"/>
  <c r="R2025" i="69" s="1"/>
  <c r="R2026" i="69" s="1"/>
  <c r="R2027" i="69" s="1"/>
  <c r="R2028" i="69" s="1"/>
  <c r="R2029" i="69" s="1"/>
  <c r="R2030" i="69" s="1"/>
  <c r="R2031" i="69" s="1"/>
  <c r="R2032" i="69" s="1"/>
  <c r="R2033" i="69" s="1"/>
  <c r="R2034" i="69" s="1"/>
  <c r="R2035" i="69" s="1"/>
  <c r="R2036" i="69" s="1"/>
  <c r="R2037" i="69" s="1"/>
  <c r="R2038" i="69" s="1"/>
  <c r="R2039" i="69" s="1"/>
  <c r="R2040" i="69" s="1"/>
  <c r="R2041" i="69" s="1"/>
  <c r="R2042" i="69" s="1"/>
  <c r="R2043" i="69" s="1"/>
  <c r="R2044" i="69" s="1"/>
  <c r="R2045" i="69" s="1"/>
  <c r="R2046" i="69" s="1"/>
  <c r="R2047" i="69" s="1"/>
  <c r="R2048" i="69" s="1"/>
  <c r="R2049" i="69" s="1"/>
  <c r="R2050" i="69" s="1"/>
  <c r="R2051" i="69" s="1"/>
  <c r="R2052" i="69" s="1"/>
  <c r="R2053" i="69" s="1"/>
  <c r="R2054" i="69" s="1"/>
  <c r="R2055" i="69" s="1"/>
  <c r="R2056" i="69" s="1"/>
  <c r="R2057" i="69" s="1"/>
  <c r="R2058" i="69" s="1"/>
  <c r="R2059" i="69" s="1"/>
  <c r="R2060" i="69" s="1"/>
  <c r="R2061" i="69" s="1"/>
  <c r="R2062" i="69" s="1"/>
  <c r="R2063" i="69" s="1"/>
  <c r="R2064" i="69" s="1"/>
  <c r="R2065" i="69" s="1"/>
  <c r="R2066" i="69" s="1"/>
  <c r="R2067" i="69" s="1"/>
  <c r="R2068" i="69" s="1"/>
  <c r="R2069" i="69" s="1"/>
  <c r="R2070" i="69" s="1"/>
  <c r="R2071" i="69" s="1"/>
  <c r="R2072" i="69" s="1"/>
  <c r="R2073" i="69" s="1"/>
  <c r="R2074" i="69" s="1"/>
  <c r="R2075" i="69" s="1"/>
  <c r="R2076" i="69" s="1"/>
  <c r="R2077" i="69" s="1"/>
  <c r="R2078" i="69" s="1"/>
  <c r="R2079" i="69" s="1"/>
  <c r="R2080" i="69" s="1"/>
  <c r="R2081" i="69" s="1"/>
  <c r="R2082" i="69" s="1"/>
  <c r="R2083" i="69" s="1"/>
  <c r="R2084" i="69" s="1"/>
  <c r="R2085" i="69" s="1"/>
  <c r="R2086" i="69" s="1"/>
  <c r="R2087" i="69" s="1"/>
  <c r="R2088" i="69" s="1"/>
  <c r="R2089" i="69" s="1"/>
  <c r="R2090" i="69" s="1"/>
  <c r="R2091" i="69" s="1"/>
  <c r="R2092" i="69" s="1"/>
  <c r="R2093" i="69" s="1"/>
  <c r="R2094" i="69" s="1"/>
  <c r="R2095" i="69" s="1"/>
  <c r="R2096" i="69" s="1"/>
  <c r="R2097" i="69" s="1"/>
  <c r="R2098" i="69" s="1"/>
  <c r="R2099" i="69" s="1"/>
  <c r="R2100" i="69" s="1"/>
  <c r="R2101" i="69" s="1"/>
  <c r="R2102" i="69" s="1"/>
  <c r="R2103" i="69" s="1"/>
  <c r="R2104" i="69" s="1"/>
  <c r="R2105" i="69" s="1"/>
  <c r="R2106" i="69" s="1"/>
  <c r="R2107" i="69" s="1"/>
  <c r="R2108" i="69" s="1"/>
  <c r="R2109" i="69" s="1"/>
  <c r="R2110" i="69" s="1"/>
  <c r="R2111" i="69" s="1"/>
  <c r="R2112" i="69" s="1"/>
  <c r="R2113" i="69" s="1"/>
  <c r="R2114" i="69" s="1"/>
  <c r="R2115" i="69" s="1"/>
  <c r="R2116" i="69" s="1"/>
  <c r="R2117" i="69" s="1"/>
  <c r="R2118" i="69" s="1"/>
  <c r="R2119" i="69" s="1"/>
  <c r="R2120" i="69" s="1"/>
  <c r="R2121" i="69" s="1"/>
  <c r="R2122" i="69" s="1"/>
  <c r="R2123" i="69" s="1"/>
  <c r="R2124" i="69" s="1"/>
  <c r="R2125" i="69" s="1"/>
  <c r="R2126" i="69" s="1"/>
  <c r="R2127" i="69" s="1"/>
  <c r="R2128" i="69" s="1"/>
  <c r="R2129" i="69" s="1"/>
  <c r="R2130" i="69" s="1"/>
  <c r="R2131" i="69" s="1"/>
  <c r="R2132" i="69" s="1"/>
  <c r="R2133" i="69" s="1"/>
  <c r="R2134" i="69" s="1"/>
  <c r="R2135" i="69" s="1"/>
  <c r="R2136" i="69" s="1"/>
  <c r="R2137" i="69" s="1"/>
  <c r="R2138" i="69" s="1"/>
  <c r="R2139" i="69" s="1"/>
  <c r="R2140" i="69" s="1"/>
  <c r="R2141" i="69" s="1"/>
  <c r="R2142" i="69" s="1"/>
  <c r="R2143" i="69" s="1"/>
  <c r="R2144" i="69" s="1"/>
  <c r="R2145" i="69" s="1"/>
  <c r="R2146" i="69" s="1"/>
  <c r="R2147" i="69" s="1"/>
  <c r="R2148" i="69" s="1"/>
  <c r="R2149" i="69" s="1"/>
  <c r="R2150" i="69" s="1"/>
  <c r="R2151" i="69" s="1"/>
  <c r="R2152" i="69" s="1"/>
  <c r="R2153" i="69" s="1"/>
  <c r="R2154" i="69" s="1"/>
  <c r="R2155" i="69" s="1"/>
  <c r="R2156" i="69" s="1"/>
  <c r="R2157" i="69" s="1"/>
  <c r="R2158" i="69" s="1"/>
  <c r="R2159" i="69" s="1"/>
  <c r="R2160" i="69" s="1"/>
  <c r="R2161" i="69" s="1"/>
  <c r="R2162" i="69" s="1"/>
  <c r="R2163" i="69" s="1"/>
  <c r="R2164" i="69" s="1"/>
  <c r="R2165" i="69" s="1"/>
  <c r="R2166" i="69" s="1"/>
  <c r="R2167" i="69" s="1"/>
  <c r="R2168" i="69" s="1"/>
  <c r="R2169" i="69" s="1"/>
  <c r="R2170" i="69" s="1"/>
  <c r="R2171" i="69" s="1"/>
  <c r="R2172" i="69" s="1"/>
  <c r="R2173" i="69" s="1"/>
  <c r="R2174" i="69" s="1"/>
  <c r="R2175" i="69" s="1"/>
  <c r="R2176" i="69" s="1"/>
  <c r="R2177" i="69" s="1"/>
  <c r="R2178" i="69" s="1"/>
  <c r="R2179" i="69" s="1"/>
  <c r="R2180" i="69" s="1"/>
  <c r="R2181" i="69" s="1"/>
  <c r="R2182" i="69" s="1"/>
  <c r="R2183" i="69" s="1"/>
  <c r="R2184" i="69" s="1"/>
  <c r="R2185" i="69" s="1"/>
  <c r="R2186" i="69" s="1"/>
  <c r="R2187" i="69" s="1"/>
  <c r="R2188" i="69" s="1"/>
  <c r="R2189" i="69" s="1"/>
  <c r="R2190" i="69" s="1"/>
  <c r="R2191" i="69" s="1"/>
  <c r="R2192" i="69" s="1"/>
  <c r="R2193" i="69" s="1"/>
  <c r="R2194" i="69" s="1"/>
  <c r="R2195" i="69" s="1"/>
  <c r="R2196" i="69" s="1"/>
  <c r="R2197" i="69" s="1"/>
  <c r="R2198" i="69" s="1"/>
  <c r="R2199" i="69" s="1"/>
  <c r="R2200" i="69" s="1"/>
  <c r="R2201" i="69" s="1"/>
  <c r="R2202" i="69" s="1"/>
  <c r="R2203" i="69" s="1"/>
  <c r="R2204" i="69" s="1"/>
  <c r="R2205" i="69" s="1"/>
  <c r="R2206" i="69" s="1"/>
  <c r="R2207" i="69" s="1"/>
  <c r="R2208" i="69" s="1"/>
  <c r="R2209" i="69" s="1"/>
  <c r="R2210" i="69" s="1"/>
  <c r="R2211" i="69" s="1"/>
  <c r="R2212" i="69" s="1"/>
  <c r="R2213" i="69" s="1"/>
  <c r="R2214" i="69" s="1"/>
  <c r="R2215" i="69" s="1"/>
  <c r="R2216" i="69" s="1"/>
  <c r="R2217" i="69" s="1"/>
  <c r="R2218" i="69" s="1"/>
  <c r="R2219" i="69" s="1"/>
  <c r="R2220" i="69" s="1"/>
  <c r="R2221" i="69" s="1"/>
  <c r="R2222" i="69" s="1"/>
  <c r="R2223" i="69" s="1"/>
  <c r="R2224" i="69" s="1"/>
  <c r="R2225" i="69" s="1"/>
  <c r="R2226" i="69" s="1"/>
  <c r="R2227" i="69" s="1"/>
  <c r="R2228" i="69" s="1"/>
  <c r="R2229" i="69" s="1"/>
  <c r="R2230" i="69" s="1"/>
  <c r="R2231" i="69" s="1"/>
  <c r="R2232" i="69" s="1"/>
  <c r="R2233" i="69" s="1"/>
  <c r="R2234" i="69" s="1"/>
  <c r="R2235" i="69" s="1"/>
  <c r="R2236" i="69" s="1"/>
  <c r="R2237" i="69" s="1"/>
  <c r="R2238" i="69" s="1"/>
  <c r="R2239" i="69" s="1"/>
  <c r="R2240" i="69" s="1"/>
  <c r="R2241" i="69" s="1"/>
  <c r="R2242" i="69" s="1"/>
  <c r="R2243" i="69" s="1"/>
  <c r="R2244" i="69" s="1"/>
  <c r="R2245" i="69" s="1"/>
  <c r="R2246" i="69" s="1"/>
  <c r="R2247" i="69" s="1"/>
  <c r="R2248" i="69" s="1"/>
  <c r="R2249" i="69" s="1"/>
  <c r="R2250" i="69" s="1"/>
  <c r="R2251" i="69" s="1"/>
  <c r="R2252" i="69" s="1"/>
  <c r="R2253" i="69" s="1"/>
  <c r="R2254" i="69" s="1"/>
  <c r="R2255" i="69" s="1"/>
  <c r="R2256" i="69" s="1"/>
  <c r="R2257" i="69" s="1"/>
  <c r="R2258" i="69" s="1"/>
  <c r="R2259" i="69" s="1"/>
  <c r="R2260" i="69" s="1"/>
  <c r="R2261" i="69" s="1"/>
  <c r="R2262" i="69" s="1"/>
  <c r="R2263" i="69" s="1"/>
  <c r="R2264" i="69" s="1"/>
  <c r="R2265" i="69" s="1"/>
  <c r="R2266" i="69" s="1"/>
  <c r="R2267" i="69" s="1"/>
  <c r="R2268" i="69" s="1"/>
  <c r="R2269" i="69" s="1"/>
  <c r="R2270" i="69" s="1"/>
  <c r="R2271" i="69" s="1"/>
  <c r="R2272" i="69" s="1"/>
  <c r="R2273" i="69" s="1"/>
  <c r="R2274" i="69" s="1"/>
  <c r="R2275" i="69" s="1"/>
  <c r="R2276" i="69" s="1"/>
  <c r="R2277" i="69" s="1"/>
  <c r="R2278" i="69" s="1"/>
  <c r="R2279" i="69" s="1"/>
  <c r="R2280" i="69" s="1"/>
  <c r="R2281" i="69" s="1"/>
  <c r="R2282" i="69" s="1"/>
  <c r="R2283" i="69" s="1"/>
  <c r="R2284" i="69" s="1"/>
  <c r="R2285" i="69" s="1"/>
  <c r="R2286" i="69" s="1"/>
  <c r="R2287" i="69" s="1"/>
  <c r="R2288" i="69" s="1"/>
  <c r="R2289" i="69" s="1"/>
  <c r="R2290" i="69" s="1"/>
  <c r="R2291" i="69" s="1"/>
  <c r="R2292" i="69" s="1"/>
  <c r="R2293" i="69" s="1"/>
  <c r="R2294" i="69" s="1"/>
  <c r="R2295" i="69" s="1"/>
  <c r="R2296" i="69" s="1"/>
  <c r="R2297" i="69" s="1"/>
  <c r="R2298" i="69" s="1"/>
  <c r="R2299" i="69" s="1"/>
  <c r="R2300" i="69" s="1"/>
  <c r="R2301" i="69" s="1"/>
  <c r="R2302" i="69" s="1"/>
  <c r="R2303" i="69" s="1"/>
  <c r="R2304" i="69" s="1"/>
  <c r="R2305" i="69" s="1"/>
  <c r="R2306" i="69" s="1"/>
  <c r="R2307" i="69" s="1"/>
  <c r="R2308" i="69" s="1"/>
  <c r="R2309" i="69" s="1"/>
  <c r="R2310" i="69" s="1"/>
  <c r="R2311" i="69" s="1"/>
  <c r="R2312" i="69" s="1"/>
  <c r="R2313" i="69" s="1"/>
  <c r="R2314" i="69" s="1"/>
  <c r="R2315" i="69" s="1"/>
  <c r="R2316" i="69" s="1"/>
  <c r="R2317" i="69" s="1"/>
  <c r="R2318" i="69" s="1"/>
  <c r="R2319" i="69" s="1"/>
  <c r="R2320" i="69" s="1"/>
  <c r="R2321" i="69" s="1"/>
  <c r="R2322" i="69" s="1"/>
  <c r="R2323" i="69" s="1"/>
  <c r="R2324" i="69" s="1"/>
  <c r="R2325" i="69" s="1"/>
  <c r="R2326" i="69" s="1"/>
  <c r="R2327" i="69" s="1"/>
  <c r="R2328" i="69" s="1"/>
  <c r="R2329" i="69" s="1"/>
  <c r="R2330" i="69" s="1"/>
  <c r="R2331" i="69" s="1"/>
  <c r="R2332" i="69" s="1"/>
  <c r="R2333" i="69" s="1"/>
  <c r="R2334" i="69" s="1"/>
  <c r="R2335" i="69" s="1"/>
  <c r="R2336" i="69" s="1"/>
  <c r="R2337" i="69" s="1"/>
  <c r="R2338" i="69" s="1"/>
  <c r="R2339" i="69" s="1"/>
  <c r="R2340" i="69" s="1"/>
  <c r="R2341" i="69" s="1"/>
  <c r="R2342" i="69" s="1"/>
  <c r="R2343" i="69" s="1"/>
  <c r="R2344" i="69" s="1"/>
  <c r="R2345" i="69" s="1"/>
  <c r="R2346" i="69" s="1"/>
  <c r="R2347" i="69" s="1"/>
  <c r="R2348" i="69" s="1"/>
  <c r="R2349" i="69" s="1"/>
  <c r="R2350" i="69" s="1"/>
  <c r="R2351" i="69" s="1"/>
  <c r="R2352" i="69" s="1"/>
  <c r="R2353" i="69" s="1"/>
  <c r="R2354" i="69" s="1"/>
  <c r="R2355" i="69" s="1"/>
  <c r="R2356" i="69" s="1"/>
  <c r="R2357" i="69" s="1"/>
  <c r="R2358" i="69" s="1"/>
  <c r="R2359" i="69" s="1"/>
  <c r="R2360" i="69" s="1"/>
  <c r="R2361" i="69" s="1"/>
  <c r="R2362" i="69" s="1"/>
  <c r="R2363" i="69" s="1"/>
  <c r="R2364" i="69" s="1"/>
  <c r="R2365" i="69" s="1"/>
  <c r="R2366" i="69" s="1"/>
  <c r="R2367" i="69" s="1"/>
  <c r="R2368" i="69" s="1"/>
  <c r="R2369" i="69" s="1"/>
  <c r="R2370" i="69" s="1"/>
  <c r="R2371" i="69" s="1"/>
  <c r="R2372" i="69" s="1"/>
  <c r="R2373" i="69" s="1"/>
  <c r="R2374" i="69" s="1"/>
  <c r="R2375" i="69" s="1"/>
  <c r="R2376" i="69" s="1"/>
  <c r="R2377" i="69" s="1"/>
  <c r="R2378" i="69" s="1"/>
  <c r="R2379" i="69" s="1"/>
  <c r="R2380" i="69" s="1"/>
  <c r="R2381" i="69" s="1"/>
  <c r="R2382" i="69" s="1"/>
  <c r="R2383" i="69" s="1"/>
  <c r="R2384" i="69" s="1"/>
  <c r="R2385" i="69" s="1"/>
  <c r="R2386" i="69" s="1"/>
  <c r="R2387" i="69" s="1"/>
  <c r="R2388" i="69" s="1"/>
  <c r="R2389" i="69" s="1"/>
  <c r="R2390" i="69" s="1"/>
  <c r="R2391" i="69" s="1"/>
  <c r="R2392" i="69" s="1"/>
  <c r="R2393" i="69" s="1"/>
  <c r="R2394" i="69" s="1"/>
  <c r="R2395" i="69" s="1"/>
  <c r="R2396" i="69" s="1"/>
  <c r="R2397" i="69" s="1"/>
  <c r="R2398" i="69" s="1"/>
  <c r="R2399" i="69" s="1"/>
  <c r="R2400" i="69" s="1"/>
  <c r="R2401" i="69" s="1"/>
  <c r="R2402" i="69" s="1"/>
  <c r="R2403" i="69" s="1"/>
  <c r="R2404" i="69" s="1"/>
  <c r="R2405" i="69" s="1"/>
  <c r="R2406" i="69" s="1"/>
  <c r="R2407" i="69" s="1"/>
  <c r="R2408" i="69" s="1"/>
  <c r="R2409" i="69" s="1"/>
  <c r="R2410" i="69" s="1"/>
  <c r="R2411" i="69" s="1"/>
  <c r="R2412" i="69" s="1"/>
  <c r="R2413" i="69" s="1"/>
  <c r="R2414" i="69" s="1"/>
  <c r="R2415" i="69" s="1"/>
  <c r="R2416" i="69" s="1"/>
  <c r="R2417" i="69" s="1"/>
  <c r="R2418" i="69" s="1"/>
  <c r="R2419" i="69" s="1"/>
  <c r="R2420" i="69" s="1"/>
  <c r="R2421" i="69" s="1"/>
  <c r="R2422" i="69" s="1"/>
  <c r="R2423" i="69" s="1"/>
  <c r="R2424" i="69" s="1"/>
  <c r="R2425" i="69" s="1"/>
  <c r="R2426" i="69" s="1"/>
  <c r="R2427" i="69" s="1"/>
  <c r="R2428" i="69" s="1"/>
  <c r="R2429" i="69" s="1"/>
  <c r="R2430" i="69" s="1"/>
  <c r="R2431" i="69" s="1"/>
  <c r="R2432" i="69" s="1"/>
  <c r="R2433" i="69" s="1"/>
  <c r="R2434" i="69" s="1"/>
  <c r="R2435" i="69" s="1"/>
  <c r="R2436" i="69" s="1"/>
  <c r="R2437" i="69" s="1"/>
  <c r="R2438" i="69" s="1"/>
  <c r="R2439" i="69" s="1"/>
  <c r="R2440" i="69" s="1"/>
  <c r="R2441" i="69" s="1"/>
  <c r="R2442" i="69" s="1"/>
  <c r="R2443" i="69" s="1"/>
  <c r="R2444" i="69" s="1"/>
  <c r="R2445" i="69" s="1"/>
  <c r="R2446" i="69" s="1"/>
  <c r="R2447" i="69" s="1"/>
  <c r="R2448" i="69" s="1"/>
  <c r="R2449" i="69" s="1"/>
  <c r="R2450" i="69" s="1"/>
  <c r="R2451" i="69" s="1"/>
  <c r="R2452" i="69" s="1"/>
  <c r="R2453" i="69" s="1"/>
  <c r="R2454" i="69" s="1"/>
  <c r="R2455" i="69" s="1"/>
  <c r="R2456" i="69" s="1"/>
  <c r="R2457" i="69" s="1"/>
  <c r="R2458" i="69" s="1"/>
  <c r="R2459" i="69" s="1"/>
  <c r="R2460" i="69" s="1"/>
  <c r="R2461" i="69" s="1"/>
  <c r="R2462" i="69" s="1"/>
  <c r="R2463" i="69" s="1"/>
  <c r="R2464" i="69" s="1"/>
  <c r="R2465" i="69" s="1"/>
  <c r="R2466" i="69" s="1"/>
  <c r="R2467" i="69" s="1"/>
  <c r="R2468" i="69" s="1"/>
  <c r="R2469" i="69" s="1"/>
  <c r="R2470" i="69" s="1"/>
  <c r="R2471" i="69" s="1"/>
  <c r="R2472" i="69" s="1"/>
  <c r="R2473" i="69" s="1"/>
  <c r="R2474" i="69" s="1"/>
  <c r="R2475" i="69" s="1"/>
  <c r="R2476" i="69" s="1"/>
  <c r="R2477" i="69" s="1"/>
  <c r="R2478" i="69" s="1"/>
  <c r="R2479" i="69" s="1"/>
  <c r="R2480" i="69" s="1"/>
  <c r="R2481" i="69" s="1"/>
  <c r="R2482" i="69" s="1"/>
  <c r="R2483" i="69" s="1"/>
  <c r="R2484" i="69" s="1"/>
  <c r="R2485" i="69" s="1"/>
  <c r="R2486" i="69" s="1"/>
  <c r="R2487" i="69" s="1"/>
  <c r="R2488" i="69" s="1"/>
  <c r="R2489" i="69" s="1"/>
  <c r="R2490" i="69" s="1"/>
  <c r="R2491" i="69" s="1"/>
  <c r="R2492" i="69" s="1"/>
  <c r="R2493" i="69" s="1"/>
  <c r="R2494" i="69" s="1"/>
  <c r="R2495" i="69" s="1"/>
  <c r="R2496" i="69" s="1"/>
  <c r="R2497" i="69" s="1"/>
  <c r="R2498" i="69" s="1"/>
  <c r="R2499" i="69" s="1"/>
  <c r="R2500" i="69" s="1"/>
  <c r="R2501" i="69" s="1"/>
  <c r="R2502" i="69" s="1"/>
  <c r="R2503" i="69" s="1"/>
  <c r="R2504" i="69" s="1"/>
  <c r="R2505" i="69" s="1"/>
  <c r="R2506" i="69" s="1"/>
  <c r="R2507" i="69" s="1"/>
  <c r="R2508" i="69" s="1"/>
  <c r="R2509" i="69" s="1"/>
  <c r="R2510" i="69" s="1"/>
  <c r="R2511" i="69" s="1"/>
  <c r="R2512" i="69" s="1"/>
  <c r="R2513" i="69" s="1"/>
  <c r="R2514" i="69" s="1"/>
  <c r="R2515" i="69" s="1"/>
  <c r="R2516" i="69" s="1"/>
  <c r="R2517" i="69" s="1"/>
  <c r="R2518" i="69" s="1"/>
  <c r="R2519" i="69" s="1"/>
  <c r="R2520" i="69" s="1"/>
  <c r="R2521" i="69" s="1"/>
  <c r="R2522" i="69" s="1"/>
  <c r="R2523" i="69" s="1"/>
  <c r="R2524" i="69" s="1"/>
  <c r="R2525" i="69" s="1"/>
  <c r="R2526" i="69" s="1"/>
  <c r="R2527" i="69" s="1"/>
  <c r="R2528" i="69" s="1"/>
  <c r="R2529" i="69" s="1"/>
  <c r="R2530" i="69" s="1"/>
  <c r="R2531" i="69" s="1"/>
  <c r="R2532" i="69" s="1"/>
  <c r="R2533" i="69" s="1"/>
  <c r="R2534" i="69" s="1"/>
  <c r="R2535" i="69" s="1"/>
  <c r="R2536" i="69" s="1"/>
  <c r="R2537" i="69" s="1"/>
  <c r="R2538" i="69" s="1"/>
  <c r="R2539" i="69" s="1"/>
  <c r="R2540" i="69" s="1"/>
  <c r="R2541" i="69" s="1"/>
  <c r="R2542" i="69" s="1"/>
  <c r="R2543" i="69" s="1"/>
  <c r="R2544" i="69" s="1"/>
  <c r="R2545" i="69" s="1"/>
  <c r="R2546" i="69" s="1"/>
  <c r="R2547" i="69" s="1"/>
  <c r="R2548" i="69" s="1"/>
  <c r="R2549" i="69" s="1"/>
  <c r="R2550" i="69" s="1"/>
  <c r="R2551" i="69" s="1"/>
  <c r="R2552" i="69" s="1"/>
  <c r="R2553" i="69" s="1"/>
  <c r="R2554" i="69" s="1"/>
  <c r="R2555" i="69" s="1"/>
  <c r="R2556" i="69" s="1"/>
  <c r="R2557" i="69" s="1"/>
  <c r="R2558" i="69" s="1"/>
  <c r="R2559" i="69" s="1"/>
  <c r="R2560" i="69" s="1"/>
  <c r="R2561" i="69" s="1"/>
  <c r="R2562" i="69" s="1"/>
  <c r="R2563" i="69" s="1"/>
  <c r="R2564" i="69" s="1"/>
  <c r="R2565" i="69" s="1"/>
  <c r="R2566" i="69" s="1"/>
  <c r="R2567" i="69" s="1"/>
  <c r="R2568" i="69" s="1"/>
  <c r="R2569" i="69" s="1"/>
  <c r="R2570" i="69" s="1"/>
  <c r="R2571" i="69" s="1"/>
  <c r="R2572" i="69" s="1"/>
  <c r="R2573" i="69" s="1"/>
  <c r="R2574" i="69" s="1"/>
  <c r="R2575" i="69" s="1"/>
  <c r="R2576" i="69" s="1"/>
  <c r="R2577" i="69" s="1"/>
  <c r="R2578" i="69" s="1"/>
  <c r="R2579" i="69" s="1"/>
  <c r="R2580" i="69" s="1"/>
  <c r="R2581" i="69" s="1"/>
  <c r="R2582" i="69" s="1"/>
  <c r="R2583" i="69" s="1"/>
  <c r="R2584" i="69" s="1"/>
  <c r="R2585" i="69" s="1"/>
  <c r="R2586" i="69" s="1"/>
  <c r="R2587" i="69" s="1"/>
  <c r="R2588" i="69" s="1"/>
  <c r="R2589" i="69" s="1"/>
  <c r="R2590" i="69" s="1"/>
  <c r="R2591" i="69" s="1"/>
  <c r="R2592" i="69" s="1"/>
  <c r="R2593" i="69" s="1"/>
  <c r="R2594" i="69" s="1"/>
  <c r="R2595" i="69" s="1"/>
  <c r="R2596" i="69" s="1"/>
  <c r="R2597" i="69" s="1"/>
  <c r="R2598" i="69" s="1"/>
  <c r="R2599" i="69" s="1"/>
  <c r="R2600" i="69" s="1"/>
  <c r="R2601" i="69" s="1"/>
  <c r="R2602" i="69" s="1"/>
  <c r="R2603" i="69" s="1"/>
  <c r="R2604" i="69" s="1"/>
  <c r="R2605" i="69" s="1"/>
  <c r="R2606" i="69" s="1"/>
  <c r="R2607" i="69" s="1"/>
  <c r="R2608" i="69" s="1"/>
  <c r="R2609" i="69" s="1"/>
  <c r="R2610" i="69" s="1"/>
  <c r="R2611" i="69" s="1"/>
  <c r="R2612" i="69" s="1"/>
  <c r="R2613" i="69" s="1"/>
  <c r="R2614" i="69" s="1"/>
  <c r="R2615" i="69" s="1"/>
  <c r="R2616" i="69" s="1"/>
  <c r="R2617" i="69" s="1"/>
  <c r="R2618" i="69" s="1"/>
  <c r="R2619" i="69" s="1"/>
  <c r="R2620" i="69" s="1"/>
  <c r="R2621" i="69" s="1"/>
  <c r="R2622" i="69" s="1"/>
  <c r="R2623" i="69" s="1"/>
  <c r="R2624" i="69" s="1"/>
  <c r="R2625" i="69" s="1"/>
  <c r="R2626" i="69" s="1"/>
  <c r="R2627" i="69" s="1"/>
  <c r="R2628" i="69" s="1"/>
  <c r="R2629" i="69" s="1"/>
  <c r="R2630" i="69" s="1"/>
  <c r="R2631" i="69" s="1"/>
  <c r="R2632" i="69" s="1"/>
  <c r="R2633" i="69" s="1"/>
  <c r="R2634" i="69" s="1"/>
  <c r="R2635" i="69" s="1"/>
  <c r="R2636" i="69" s="1"/>
  <c r="R2637" i="69" s="1"/>
  <c r="R2638" i="69" s="1"/>
  <c r="R2639" i="69" s="1"/>
  <c r="R2640" i="69" s="1"/>
  <c r="R2641" i="69" s="1"/>
  <c r="R2642" i="69" s="1"/>
  <c r="R2643" i="69" s="1"/>
  <c r="R2644" i="69" s="1"/>
  <c r="R2645" i="69" s="1"/>
  <c r="R2646" i="69" s="1"/>
  <c r="R2647" i="69" s="1"/>
  <c r="R2648" i="69" s="1"/>
  <c r="R2649" i="69" s="1"/>
  <c r="R2650" i="69" s="1"/>
  <c r="R2651" i="69" s="1"/>
  <c r="R2652" i="69" s="1"/>
  <c r="R2653" i="69" s="1"/>
  <c r="R2654" i="69" s="1"/>
  <c r="R2655" i="69" s="1"/>
  <c r="R2656" i="69" s="1"/>
  <c r="R2657" i="69" s="1"/>
  <c r="R2658" i="69" s="1"/>
  <c r="R2659" i="69" s="1"/>
  <c r="R2660" i="69" s="1"/>
  <c r="R2661" i="69" s="1"/>
  <c r="R2662" i="69" s="1"/>
  <c r="R2663" i="69" s="1"/>
  <c r="R2664" i="69" s="1"/>
  <c r="R2665" i="69" s="1"/>
  <c r="R2666" i="69" s="1"/>
  <c r="R2667" i="69" s="1"/>
  <c r="R2668" i="69" s="1"/>
  <c r="R2669" i="69" s="1"/>
  <c r="R2670" i="69" s="1"/>
  <c r="R2671" i="69" s="1"/>
  <c r="R2672" i="69" s="1"/>
  <c r="R2673" i="69" s="1"/>
  <c r="R2674" i="69" s="1"/>
  <c r="R2675" i="69" s="1"/>
  <c r="R2676" i="69" s="1"/>
  <c r="R2677" i="69" s="1"/>
  <c r="R2678" i="69" s="1"/>
  <c r="R2679" i="69" s="1"/>
  <c r="R2680" i="69" s="1"/>
  <c r="R2681" i="69" s="1"/>
  <c r="R2682" i="69" s="1"/>
  <c r="R2683" i="69" s="1"/>
  <c r="R2684" i="69" s="1"/>
  <c r="R2685" i="69" s="1"/>
  <c r="R2686" i="69" s="1"/>
  <c r="R2687" i="69" s="1"/>
  <c r="R2688" i="69" s="1"/>
  <c r="R2689" i="69" s="1"/>
  <c r="R2690" i="69" s="1"/>
  <c r="R2691" i="69" s="1"/>
  <c r="R2692" i="69" s="1"/>
  <c r="R2693" i="69" s="1"/>
  <c r="R2694" i="69" s="1"/>
  <c r="R2695" i="69" s="1"/>
  <c r="R2696" i="69" s="1"/>
  <c r="R2697" i="69" s="1"/>
  <c r="R2698" i="69" s="1"/>
  <c r="R2699" i="69" s="1"/>
  <c r="R2700" i="69" s="1"/>
  <c r="R2701" i="69" s="1"/>
  <c r="R2702" i="69" s="1"/>
  <c r="R2703" i="69" s="1"/>
  <c r="R2704" i="69" s="1"/>
  <c r="R2705" i="69" s="1"/>
  <c r="R2706" i="69" s="1"/>
  <c r="R2707" i="69" s="1"/>
  <c r="R2708" i="69" s="1"/>
  <c r="R2709" i="69" s="1"/>
  <c r="R2710" i="69" s="1"/>
  <c r="R2711" i="69" s="1"/>
  <c r="R2712" i="69" s="1"/>
  <c r="R2713" i="69" s="1"/>
  <c r="R2714" i="69" s="1"/>
  <c r="R2715" i="69" s="1"/>
  <c r="R2716" i="69" s="1"/>
  <c r="R2717" i="69" s="1"/>
  <c r="R2718" i="69" s="1"/>
  <c r="R2719" i="69" s="1"/>
  <c r="R2720" i="69" s="1"/>
  <c r="R2721" i="69" s="1"/>
  <c r="R2722" i="69" s="1"/>
  <c r="R2723" i="69" s="1"/>
  <c r="R2724" i="69" s="1"/>
  <c r="R2725" i="69" s="1"/>
  <c r="R2726" i="69" s="1"/>
  <c r="R2727" i="69" s="1"/>
  <c r="R2728" i="69" s="1"/>
  <c r="R2729" i="69" s="1"/>
  <c r="R2730" i="69" s="1"/>
  <c r="R2731" i="69" s="1"/>
  <c r="R2732" i="69" s="1"/>
  <c r="R2733" i="69" s="1"/>
  <c r="R2734" i="69" s="1"/>
  <c r="R2735" i="69" s="1"/>
  <c r="R2736" i="69" s="1"/>
  <c r="R2737" i="69" s="1"/>
  <c r="R2738" i="69" s="1"/>
  <c r="R2739" i="69" s="1"/>
  <c r="R2740" i="69" s="1"/>
  <c r="R2741" i="69" s="1"/>
  <c r="R2742" i="69" s="1"/>
  <c r="R2743" i="69" s="1"/>
  <c r="R2744" i="69" s="1"/>
  <c r="R2745" i="69" s="1"/>
  <c r="R2746" i="69" s="1"/>
  <c r="R2747" i="69" s="1"/>
  <c r="R2748" i="69" s="1"/>
  <c r="R2749" i="69" s="1"/>
  <c r="R2750" i="69" s="1"/>
  <c r="R2751" i="69" s="1"/>
  <c r="R2752" i="69" s="1"/>
  <c r="R2753" i="69" s="1"/>
  <c r="R2754" i="69" s="1"/>
  <c r="R2755" i="69" s="1"/>
  <c r="R2756" i="69" s="1"/>
  <c r="R2757" i="69" s="1"/>
  <c r="R2758" i="69" s="1"/>
  <c r="R2759" i="69" s="1"/>
  <c r="R2760" i="69" s="1"/>
  <c r="R2761" i="69" s="1"/>
  <c r="R2762" i="69" s="1"/>
  <c r="R2763" i="69" s="1"/>
  <c r="R2764" i="69" s="1"/>
  <c r="R2765" i="69" s="1"/>
  <c r="R2766" i="69" s="1"/>
  <c r="R2767" i="69" s="1"/>
  <c r="R2768" i="69" s="1"/>
  <c r="R2769" i="69" s="1"/>
  <c r="R2770" i="69" s="1"/>
  <c r="R2771" i="69" s="1"/>
  <c r="R2772" i="69" s="1"/>
  <c r="R2773" i="69" s="1"/>
  <c r="R2774" i="69" s="1"/>
  <c r="R2775" i="69" s="1"/>
  <c r="R2776" i="69" s="1"/>
  <c r="R2777" i="69" s="1"/>
  <c r="R2778" i="69" s="1"/>
  <c r="R2779" i="69" s="1"/>
  <c r="R2780" i="69" s="1"/>
  <c r="R2781" i="69" s="1"/>
  <c r="R2782" i="69" s="1"/>
  <c r="R2783" i="69" s="1"/>
  <c r="R2784" i="69" s="1"/>
  <c r="R2785" i="69" s="1"/>
  <c r="R2786" i="69" s="1"/>
  <c r="R2787" i="69" s="1"/>
  <c r="R2788" i="69" s="1"/>
  <c r="R2789" i="69" s="1"/>
  <c r="R2790" i="69" s="1"/>
  <c r="R2791" i="69" s="1"/>
  <c r="R2792" i="69" s="1"/>
  <c r="R2793" i="69" s="1"/>
  <c r="R2794" i="69" s="1"/>
  <c r="R2795" i="69" s="1"/>
  <c r="R2796" i="69" s="1"/>
  <c r="R2797" i="69" s="1"/>
  <c r="R2798" i="69" s="1"/>
  <c r="R2799" i="69" s="1"/>
  <c r="R2800" i="69" s="1"/>
  <c r="R2801" i="69" s="1"/>
  <c r="R2802" i="69" s="1"/>
  <c r="R2803" i="69" s="1"/>
  <c r="R2804" i="69" s="1"/>
  <c r="R2805" i="69" s="1"/>
  <c r="R2806" i="69" s="1"/>
  <c r="R2807" i="69" s="1"/>
  <c r="R2808" i="69" s="1"/>
  <c r="R2809" i="69" s="1"/>
  <c r="R2810" i="69" s="1"/>
  <c r="R2811" i="69" s="1"/>
  <c r="R2812" i="69" s="1"/>
  <c r="R2813" i="69" s="1"/>
  <c r="R2814" i="69" s="1"/>
  <c r="R2815" i="69" s="1"/>
  <c r="R2816" i="69" s="1"/>
  <c r="R2817" i="69" s="1"/>
  <c r="R2818" i="69" s="1"/>
  <c r="R2819" i="69" s="1"/>
  <c r="R2820" i="69" s="1"/>
  <c r="R2821" i="69" s="1"/>
  <c r="R2822" i="69" s="1"/>
  <c r="R2823" i="69" s="1"/>
  <c r="R2824" i="69" s="1"/>
  <c r="R2825" i="69" s="1"/>
  <c r="R2826" i="69" s="1"/>
  <c r="R2827" i="69" s="1"/>
  <c r="R2828" i="69" s="1"/>
  <c r="R2829" i="69" s="1"/>
  <c r="R2830" i="69" s="1"/>
  <c r="R2831" i="69" s="1"/>
  <c r="R2832" i="69" s="1"/>
  <c r="R2833" i="69" s="1"/>
  <c r="R2834" i="69" s="1"/>
  <c r="R2835" i="69" s="1"/>
  <c r="R2836" i="69" s="1"/>
  <c r="R2837" i="69" s="1"/>
  <c r="R2838" i="69" s="1"/>
  <c r="R2839" i="69" s="1"/>
  <c r="R2840" i="69" s="1"/>
  <c r="R2841" i="69" s="1"/>
  <c r="R2842" i="69" s="1"/>
  <c r="R2843" i="69" s="1"/>
  <c r="R2844" i="69" s="1"/>
  <c r="R2845" i="69" s="1"/>
  <c r="R2846" i="69" s="1"/>
  <c r="R2847" i="69" s="1"/>
  <c r="R2848" i="69" s="1"/>
  <c r="R2849" i="69" s="1"/>
  <c r="R2850" i="69" s="1"/>
  <c r="R2851" i="69" s="1"/>
  <c r="R2852" i="69" s="1"/>
  <c r="R2853" i="69" s="1"/>
  <c r="R2854" i="69" s="1"/>
  <c r="R2855" i="69" s="1"/>
  <c r="R2856" i="69" s="1"/>
  <c r="R2857" i="69" s="1"/>
  <c r="R2858" i="69" s="1"/>
  <c r="R2859" i="69" s="1"/>
  <c r="R2860" i="69" s="1"/>
  <c r="R2861" i="69" s="1"/>
  <c r="R2862" i="69" s="1"/>
  <c r="R2863" i="69" s="1"/>
  <c r="R2864" i="69" s="1"/>
  <c r="R2865" i="69" s="1"/>
  <c r="R2866" i="69" s="1"/>
  <c r="R2867" i="69" s="1"/>
  <c r="R2868" i="69" s="1"/>
  <c r="R2869" i="69" s="1"/>
  <c r="R2870" i="69" s="1"/>
  <c r="R2871" i="69" s="1"/>
  <c r="R2872" i="69" s="1"/>
  <c r="R2873" i="69" s="1"/>
  <c r="R2874" i="69" s="1"/>
  <c r="R2875" i="69" s="1"/>
  <c r="R2876" i="69" s="1"/>
  <c r="R2877" i="69" s="1"/>
  <c r="R2878" i="69" s="1"/>
  <c r="R2879" i="69" s="1"/>
  <c r="R2880" i="69" s="1"/>
  <c r="R2881" i="69" s="1"/>
  <c r="R2882" i="69" s="1"/>
  <c r="R2883" i="69" s="1"/>
  <c r="R2884" i="69" s="1"/>
  <c r="R2885" i="69" s="1"/>
  <c r="R2886" i="69" s="1"/>
  <c r="R2887" i="69" s="1"/>
  <c r="R2888" i="69" s="1"/>
  <c r="R2889" i="69" s="1"/>
  <c r="R2890" i="69" s="1"/>
  <c r="R2891" i="69" s="1"/>
  <c r="R2892" i="69" s="1"/>
  <c r="R2893" i="69" s="1"/>
  <c r="R2894" i="69" s="1"/>
  <c r="R2895" i="69" s="1"/>
  <c r="R2896" i="69" s="1"/>
  <c r="R2897" i="69" s="1"/>
  <c r="R2898" i="69" s="1"/>
  <c r="R2899" i="69" s="1"/>
  <c r="R2900" i="69" s="1"/>
  <c r="R2901" i="69" s="1"/>
  <c r="R2902" i="69" s="1"/>
  <c r="R2903" i="69" s="1"/>
  <c r="R2904" i="69" s="1"/>
  <c r="R2905" i="69" s="1"/>
  <c r="R2906" i="69" s="1"/>
  <c r="R2907" i="69" s="1"/>
  <c r="R2908" i="69" s="1"/>
  <c r="R2909" i="69" s="1"/>
  <c r="R2910" i="69" s="1"/>
  <c r="R2911" i="69" s="1"/>
  <c r="R2912" i="69" s="1"/>
  <c r="R2913" i="69" s="1"/>
  <c r="R2914" i="69" s="1"/>
  <c r="R2915" i="69" s="1"/>
  <c r="R2916" i="69" s="1"/>
  <c r="R2917" i="69" s="1"/>
  <c r="R2918" i="69" s="1"/>
  <c r="R2919" i="69" s="1"/>
  <c r="R2920" i="69" s="1"/>
  <c r="R2921" i="69" s="1"/>
  <c r="R2922" i="69" s="1"/>
  <c r="R2923" i="69" s="1"/>
  <c r="R2924" i="69" s="1"/>
  <c r="R2925" i="69" s="1"/>
  <c r="R2926" i="69" s="1"/>
  <c r="R2927" i="69" s="1"/>
  <c r="R2928" i="69" s="1"/>
  <c r="R2929" i="69" s="1"/>
  <c r="R2930" i="69" s="1"/>
  <c r="R2931" i="69" s="1"/>
  <c r="R2932" i="69" s="1"/>
  <c r="R2933" i="69" s="1"/>
  <c r="R2934" i="69" s="1"/>
  <c r="R2935" i="69" s="1"/>
  <c r="R2936" i="69" s="1"/>
  <c r="R2937" i="69" s="1"/>
  <c r="R2938" i="69" s="1"/>
  <c r="R2939" i="69" s="1"/>
  <c r="R2940" i="69" s="1"/>
  <c r="R2941" i="69" s="1"/>
  <c r="R2942" i="69" s="1"/>
  <c r="R2943" i="69" s="1"/>
  <c r="R2944" i="69" s="1"/>
  <c r="R2945" i="69" s="1"/>
  <c r="R2946" i="69" s="1"/>
  <c r="R2947" i="69" s="1"/>
  <c r="R2948" i="69" s="1"/>
  <c r="R2949" i="69" s="1"/>
  <c r="R2950" i="69" s="1"/>
  <c r="R2951" i="69" s="1"/>
  <c r="R2952" i="69" s="1"/>
  <c r="R2953" i="69" s="1"/>
  <c r="R2954" i="69" s="1"/>
  <c r="R2955" i="69" s="1"/>
  <c r="R2956" i="69" s="1"/>
  <c r="R2957" i="69" s="1"/>
  <c r="R2958" i="69" s="1"/>
  <c r="R2959" i="69" s="1"/>
  <c r="R2960" i="69" s="1"/>
  <c r="R2961" i="69" s="1"/>
  <c r="R2962" i="69" s="1"/>
  <c r="R2963" i="69" s="1"/>
  <c r="R2964" i="69" s="1"/>
  <c r="R2965" i="69" s="1"/>
  <c r="R2966" i="69" s="1"/>
  <c r="R2967" i="69" s="1"/>
  <c r="R2968" i="69" s="1"/>
  <c r="R2969" i="69" s="1"/>
  <c r="R2970" i="69" s="1"/>
  <c r="R2971" i="69" s="1"/>
  <c r="R2972" i="69" s="1"/>
  <c r="R2973" i="69" s="1"/>
  <c r="R2974" i="69" s="1"/>
  <c r="R2975" i="69" s="1"/>
  <c r="R2976" i="69" s="1"/>
  <c r="R2977" i="69" s="1"/>
  <c r="R2978" i="69" s="1"/>
  <c r="R2979" i="69" s="1"/>
  <c r="R2980" i="69" s="1"/>
  <c r="R2981" i="69" s="1"/>
  <c r="R2982" i="69" s="1"/>
  <c r="R2983" i="69" s="1"/>
  <c r="R2984" i="69" s="1"/>
  <c r="R2985" i="69" s="1"/>
  <c r="R2986" i="69" s="1"/>
  <c r="R2987" i="69" s="1"/>
  <c r="R2988" i="69" s="1"/>
  <c r="R2989" i="69" s="1"/>
  <c r="R2990" i="69" s="1"/>
  <c r="R2991" i="69" s="1"/>
  <c r="R2992" i="69" s="1"/>
  <c r="R2993" i="69" s="1"/>
  <c r="R2994" i="69" s="1"/>
  <c r="R2995" i="69" s="1"/>
  <c r="R2996" i="69" s="1"/>
  <c r="R2997" i="69" s="1"/>
  <c r="R2998" i="69" s="1"/>
  <c r="R2999" i="69" s="1"/>
  <c r="R3000" i="69" s="1"/>
  <c r="R3001" i="69" s="1"/>
  <c r="R3002" i="69" s="1"/>
  <c r="R3003" i="69" s="1"/>
  <c r="R3004" i="69" s="1"/>
  <c r="R3005" i="69" s="1"/>
  <c r="S3009" i="69"/>
  <c r="Q3005" i="69"/>
  <c r="Q3006" i="69"/>
  <c r="Q3007" i="69"/>
  <c r="P5" i="69"/>
  <c r="I27" i="68" l="1"/>
  <c r="P7" i="69"/>
  <c r="P3007" i="69"/>
  <c r="P3006" i="69"/>
  <c r="P3008" i="69"/>
  <c r="Q5" i="69"/>
  <c r="S5" i="69" s="1"/>
  <c r="Q7" i="69"/>
  <c r="S7" i="69" s="1"/>
  <c r="P8" i="69"/>
  <c r="P6" i="69"/>
  <c r="Q6" i="69"/>
  <c r="S6" i="69" l="1"/>
  <c r="P9" i="69"/>
  <c r="Q8" i="69"/>
  <c r="S8" i="69" s="1"/>
  <c r="P10" i="69"/>
  <c r="Q9" i="69" l="1"/>
  <c r="S9" i="69" s="1"/>
  <c r="P11" i="69"/>
  <c r="Q10" i="69"/>
  <c r="S10" i="69" s="1"/>
  <c r="Q11" i="69" l="1"/>
  <c r="S11" i="69" s="1"/>
  <c r="P12" i="69"/>
  <c r="Q12" i="69"/>
  <c r="P13" i="69"/>
  <c r="P14" i="69" l="1"/>
  <c r="Q13" i="69"/>
  <c r="S13" i="69" s="1"/>
  <c r="S12" i="69"/>
  <c r="Q14" i="69"/>
  <c r="S14" i="69" s="1"/>
  <c r="P15" i="69"/>
  <c r="P16" i="69" l="1"/>
  <c r="Q16" i="69"/>
  <c r="P17" i="69"/>
  <c r="Q15" i="69"/>
  <c r="S15" i="69" s="1"/>
  <c r="S16" i="69" l="1"/>
  <c r="Q17" i="69"/>
  <c r="S17" i="69" s="1"/>
  <c r="P19" i="69"/>
  <c r="Q18" i="69"/>
  <c r="P18" i="69"/>
  <c r="Q20" i="69" l="1"/>
  <c r="P21" i="69"/>
  <c r="P20" i="69"/>
  <c r="Q19" i="69"/>
  <c r="S19" i="69" s="1"/>
  <c r="S18" i="69"/>
  <c r="Q21" i="69"/>
  <c r="S21" i="69" l="1"/>
  <c r="P22" i="69"/>
  <c r="S20" i="69"/>
  <c r="Q22" i="69"/>
  <c r="P23" i="69"/>
  <c r="S22" i="69" l="1"/>
  <c r="P24" i="69"/>
  <c r="Q23" i="69"/>
  <c r="S23" i="69" s="1"/>
  <c r="Q24" i="69"/>
  <c r="P25" i="69"/>
  <c r="P26" i="69"/>
  <c r="Q25" i="69"/>
  <c r="S24" i="69" l="1"/>
  <c r="S25" i="69"/>
  <c r="P27" i="69"/>
  <c r="Q26" i="69"/>
  <c r="S26" i="69" s="1"/>
  <c r="Q27" i="69" l="1"/>
  <c r="S27" i="69" s="1"/>
  <c r="P28" i="69"/>
  <c r="Q28" i="69"/>
  <c r="P29" i="69"/>
  <c r="P30" i="69" l="1"/>
  <c r="Q29" i="69"/>
  <c r="S29" i="69" s="1"/>
  <c r="S28" i="69"/>
  <c r="Q30" i="69"/>
  <c r="P31" i="69"/>
  <c r="Q31" i="69" l="1"/>
  <c r="S31" i="69" s="1"/>
  <c r="P32" i="69"/>
  <c r="S30" i="69"/>
  <c r="Q32" i="69"/>
  <c r="S32" i="69" s="1"/>
  <c r="P33" i="69"/>
  <c r="Q33" i="69"/>
  <c r="P34" i="69"/>
  <c r="S33" i="69" l="1"/>
  <c r="P35" i="69"/>
  <c r="Q34" i="69"/>
  <c r="S34" i="69" s="1"/>
  <c r="Q35" i="69"/>
  <c r="P36" i="69" l="1"/>
  <c r="S35" i="69"/>
  <c r="Q36" i="69"/>
  <c r="P37" i="69"/>
  <c r="S36" i="69" l="1"/>
  <c r="P38" i="69"/>
  <c r="Q37" i="69"/>
  <c r="S37" i="69" s="1"/>
  <c r="P39" i="69"/>
  <c r="Q38" i="69"/>
  <c r="S38" i="69" s="1"/>
  <c r="P40" i="69" l="1"/>
  <c r="Q39" i="69"/>
  <c r="S39" i="69" s="1"/>
  <c r="P41" i="69"/>
  <c r="Q40" i="69"/>
  <c r="S40" i="69" s="1"/>
  <c r="P42" i="69" l="1"/>
  <c r="Q41" i="69"/>
  <c r="S41" i="69" s="1"/>
  <c r="P43" i="69"/>
  <c r="Q42" i="69"/>
  <c r="S42" i="69" s="1"/>
  <c r="Q43" i="69" l="1"/>
  <c r="S43" i="69" s="1"/>
  <c r="P44" i="69"/>
  <c r="Q44" i="69"/>
  <c r="P45" i="69"/>
  <c r="S44" i="69" l="1"/>
  <c r="P47" i="69"/>
  <c r="Q46" i="69"/>
  <c r="Q45" i="69"/>
  <c r="S45" i="69" s="1"/>
  <c r="P46" i="69"/>
  <c r="P48" i="69" l="1"/>
  <c r="S46" i="69"/>
  <c r="Q47" i="69"/>
  <c r="S47" i="69" s="1"/>
  <c r="P49" i="69"/>
  <c r="Q48" i="69"/>
  <c r="Q49" i="69"/>
  <c r="S48" i="69" l="1"/>
  <c r="S49" i="69"/>
  <c r="P51" i="69"/>
  <c r="Q50" i="69"/>
  <c r="P50" i="69"/>
  <c r="Q51" i="69" l="1"/>
  <c r="S51" i="69" s="1"/>
  <c r="P52" i="69"/>
  <c r="S50" i="69"/>
  <c r="P53" i="69"/>
  <c r="Q52" i="69"/>
  <c r="P54" i="69"/>
  <c r="S52" i="69" l="1"/>
  <c r="Q54" i="69"/>
  <c r="S54" i="69" s="1"/>
  <c r="P55" i="69"/>
  <c r="Q53" i="69"/>
  <c r="S53" i="69" s="1"/>
  <c r="P56" i="69" l="1"/>
  <c r="Q55" i="69"/>
  <c r="S55" i="69" s="1"/>
  <c r="P57" i="69"/>
  <c r="Q56" i="69"/>
  <c r="Q57" i="69"/>
  <c r="S57" i="69" l="1"/>
  <c r="S56" i="69"/>
  <c r="P58" i="69"/>
  <c r="Q58" i="69"/>
  <c r="P59" i="69"/>
  <c r="P60" i="69"/>
  <c r="Q59" i="69"/>
  <c r="S59" i="69" l="1"/>
  <c r="S58" i="69"/>
  <c r="Q60" i="69"/>
  <c r="S60" i="69" s="1"/>
  <c r="P61" i="69"/>
  <c r="P62" i="69"/>
  <c r="Q61" i="69"/>
  <c r="S61" i="69" l="1"/>
  <c r="P63" i="69"/>
  <c r="Q62" i="69"/>
  <c r="S62" i="69" s="1"/>
  <c r="Q63" i="69" l="1"/>
  <c r="S63" i="69" s="1"/>
  <c r="P64" i="69"/>
  <c r="Q64" i="69"/>
  <c r="P65" i="69"/>
  <c r="P66" i="69"/>
  <c r="Q65" i="69"/>
  <c r="S64" i="69" l="1"/>
  <c r="S65" i="69"/>
  <c r="P67" i="69"/>
  <c r="Q66" i="69"/>
  <c r="S66" i="69" s="1"/>
  <c r="P68" i="69"/>
  <c r="Q67" i="69" l="1"/>
  <c r="S67" i="69" s="1"/>
  <c r="P69" i="69"/>
  <c r="Q68" i="69"/>
  <c r="S68" i="69" s="1"/>
  <c r="Q69" i="69"/>
  <c r="P70" i="69"/>
  <c r="S69" i="69" l="1"/>
  <c r="Q70" i="69"/>
  <c r="S70" i="69" s="1"/>
  <c r="P71" i="69"/>
  <c r="P72" i="69" l="1"/>
  <c r="Q71" i="69"/>
  <c r="S71" i="69" s="1"/>
  <c r="Q72" i="69"/>
  <c r="P73" i="69"/>
  <c r="S72" i="69" l="1"/>
  <c r="P74" i="69"/>
  <c r="Q73" i="69"/>
  <c r="S73" i="69" s="1"/>
  <c r="Q74" i="69"/>
  <c r="P75" i="69"/>
  <c r="Q75" i="69"/>
  <c r="P76" i="69" l="1"/>
  <c r="S74" i="69"/>
  <c r="S75" i="69"/>
  <c r="Q76" i="69"/>
  <c r="S76" i="69" s="1"/>
  <c r="P77" i="69"/>
  <c r="Q77" i="69"/>
  <c r="P78" i="69"/>
  <c r="S77" i="69" l="1"/>
  <c r="P79" i="69"/>
  <c r="Q78" i="69"/>
  <c r="S78" i="69" s="1"/>
  <c r="P80" i="69" l="1"/>
  <c r="Q79" i="69"/>
  <c r="S79" i="69" s="1"/>
  <c r="Q80" i="69"/>
  <c r="P81" i="69"/>
  <c r="S80" i="69" l="1"/>
  <c r="Q81" i="69"/>
  <c r="S81" i="69" s="1"/>
  <c r="P82" i="69"/>
  <c r="Q82" i="69"/>
  <c r="P83" i="69"/>
  <c r="P84" i="69"/>
  <c r="Q83" i="69" l="1"/>
  <c r="S83" i="69" s="1"/>
  <c r="S82" i="69"/>
  <c r="P85" i="69"/>
  <c r="Q84" i="69"/>
  <c r="S84" i="69" s="1"/>
  <c r="P86" i="69" l="1"/>
  <c r="Q85" i="69"/>
  <c r="S85" i="69" s="1"/>
  <c r="Q86" i="69"/>
  <c r="P87" i="69"/>
  <c r="S86" i="69" l="1"/>
  <c r="Q87" i="69"/>
  <c r="S87" i="69" s="1"/>
  <c r="P88" i="69"/>
  <c r="Q88" i="69"/>
  <c r="P89" i="69"/>
  <c r="S88" i="69" l="1"/>
  <c r="P90" i="69"/>
  <c r="Q89" i="69"/>
  <c r="S89" i="69" s="1"/>
  <c r="P91" i="69"/>
  <c r="Q90" i="69"/>
  <c r="S90" i="69" s="1"/>
  <c r="Q91" i="69" l="1"/>
  <c r="S91" i="69" s="1"/>
  <c r="P92" i="69"/>
  <c r="P93" i="69"/>
  <c r="Q92" i="69"/>
  <c r="Q93" i="69"/>
  <c r="A102" i="72"/>
  <c r="A105" i="72"/>
  <c r="A101" i="72"/>
  <c r="O63" i="74"/>
  <c r="S63" i="75"/>
  <c r="R63" i="75"/>
  <c r="Q63" i="75"/>
  <c r="O63" i="75"/>
  <c r="N63" i="75"/>
  <c r="AD63" i="74"/>
  <c r="AJ63" i="74"/>
  <c r="BJ63" i="74"/>
  <c r="S92" i="69" l="1"/>
  <c r="S93" i="69"/>
  <c r="P94" i="69"/>
  <c r="Q94" i="69"/>
  <c r="P95" i="69"/>
  <c r="M63" i="75"/>
  <c r="I43" i="68"/>
  <c r="S94" i="69" l="1"/>
  <c r="Q95" i="69"/>
  <c r="S95" i="69" s="1"/>
  <c r="P96" i="69"/>
  <c r="P97" i="69"/>
  <c r="Q96" i="69"/>
  <c r="Q97" i="69"/>
  <c r="BI64" i="74"/>
  <c r="BI65" i="74"/>
  <c r="BI66" i="74"/>
  <c r="BI67" i="74"/>
  <c r="BI68" i="74"/>
  <c r="BI69" i="74"/>
  <c r="BI70" i="74"/>
  <c r="BI71" i="74"/>
  <c r="BI72" i="74"/>
  <c r="BI73" i="74"/>
  <c r="BI74" i="74"/>
  <c r="BI75" i="74"/>
  <c r="BI76" i="74"/>
  <c r="BI77" i="74"/>
  <c r="BI78" i="74"/>
  <c r="BI79" i="74"/>
  <c r="BI80" i="74"/>
  <c r="BI81" i="74"/>
  <c r="BI82" i="74"/>
  <c r="BI83" i="74"/>
  <c r="BI84" i="74"/>
  <c r="BI85" i="74"/>
  <c r="BI86" i="74"/>
  <c r="BI87" i="74"/>
  <c r="BI88" i="74"/>
  <c r="BI89" i="74"/>
  <c r="BI90" i="74"/>
  <c r="BI91" i="74"/>
  <c r="BI92" i="74"/>
  <c r="BI93" i="74"/>
  <c r="BI94" i="74"/>
  <c r="BI95" i="74"/>
  <c r="BI96" i="74"/>
  <c r="BI97" i="74"/>
  <c r="BI98" i="74"/>
  <c r="BI99" i="74"/>
  <c r="BI100" i="74"/>
  <c r="BI101" i="74"/>
  <c r="BI102" i="74"/>
  <c r="BI103" i="74"/>
  <c r="BI104" i="74"/>
  <c r="BI105" i="74"/>
  <c r="BI106" i="74"/>
  <c r="BI107" i="74"/>
  <c r="BI108" i="74"/>
  <c r="BI109" i="74"/>
  <c r="BI110" i="74"/>
  <c r="BI111" i="74"/>
  <c r="BI112" i="74"/>
  <c r="BI113" i="74"/>
  <c r="BI114" i="74"/>
  <c r="BI115" i="74"/>
  <c r="BI116" i="74"/>
  <c r="BI117" i="74"/>
  <c r="BI118" i="74"/>
  <c r="BI119" i="74"/>
  <c r="BI120" i="74"/>
  <c r="BI121" i="74"/>
  <c r="BI122" i="74"/>
  <c r="BI123" i="74"/>
  <c r="BI124" i="74"/>
  <c r="BI125" i="74"/>
  <c r="BI126" i="74"/>
  <c r="BI127" i="74"/>
  <c r="BI128" i="74"/>
  <c r="BI129" i="74"/>
  <c r="BI130" i="74"/>
  <c r="BI131" i="74"/>
  <c r="BI132" i="74"/>
  <c r="BI133" i="74"/>
  <c r="BI134" i="74"/>
  <c r="BI135" i="74"/>
  <c r="BI136" i="74"/>
  <c r="BI137" i="74"/>
  <c r="BI138" i="74"/>
  <c r="BI139" i="74"/>
  <c r="BI140" i="74"/>
  <c r="BI141" i="74"/>
  <c r="BI142" i="74"/>
  <c r="BI143" i="74"/>
  <c r="BI144" i="74"/>
  <c r="BI145" i="74"/>
  <c r="BI146" i="74"/>
  <c r="BI147" i="74"/>
  <c r="BI148" i="74"/>
  <c r="BI149" i="74"/>
  <c r="BI150" i="74"/>
  <c r="BI151" i="74"/>
  <c r="BI152" i="74"/>
  <c r="BI153" i="74"/>
  <c r="BI154" i="74"/>
  <c r="BI155" i="74"/>
  <c r="BI156" i="74"/>
  <c r="BI157" i="74"/>
  <c r="BI158" i="74"/>
  <c r="BI159" i="74"/>
  <c r="BI160" i="74"/>
  <c r="BI161" i="74"/>
  <c r="BI162" i="74"/>
  <c r="BI163" i="74"/>
  <c r="BI164" i="74"/>
  <c r="BI165" i="74"/>
  <c r="BI166" i="74"/>
  <c r="BI167" i="74"/>
  <c r="BI168" i="74"/>
  <c r="BI169" i="74"/>
  <c r="BI170" i="74"/>
  <c r="BI171" i="74"/>
  <c r="BI172" i="74"/>
  <c r="BI173" i="74"/>
  <c r="BI174" i="74"/>
  <c r="BI175" i="74"/>
  <c r="BI176" i="74"/>
  <c r="BI177" i="74"/>
  <c r="BI178" i="74"/>
  <c r="BI179" i="74"/>
  <c r="BI180" i="74"/>
  <c r="BI181" i="74"/>
  <c r="BI182" i="74"/>
  <c r="BI183" i="74"/>
  <c r="BI184" i="74"/>
  <c r="BI185" i="74"/>
  <c r="BI186" i="74"/>
  <c r="BI187" i="74"/>
  <c r="BI188" i="74"/>
  <c r="BI189" i="74"/>
  <c r="BI190" i="74"/>
  <c r="BI191" i="74"/>
  <c r="BI192" i="74"/>
  <c r="BI193" i="74"/>
  <c r="BI194" i="74"/>
  <c r="BI195" i="74"/>
  <c r="BI196" i="74"/>
  <c r="BI197" i="74"/>
  <c r="BI198" i="74"/>
  <c r="BI199" i="74"/>
  <c r="BI200" i="74"/>
  <c r="BI201" i="74"/>
  <c r="BI202" i="74"/>
  <c r="BI203" i="74"/>
  <c r="BI204" i="74"/>
  <c r="BI205" i="74"/>
  <c r="BI206" i="74"/>
  <c r="BI207" i="74"/>
  <c r="BI208" i="74"/>
  <c r="BI209" i="74"/>
  <c r="BI210" i="74"/>
  <c r="BI211" i="74"/>
  <c r="BI212" i="74"/>
  <c r="BI213" i="74"/>
  <c r="BI214" i="74"/>
  <c r="BI215" i="74"/>
  <c r="BI216" i="74"/>
  <c r="BI217" i="74"/>
  <c r="BI218" i="74"/>
  <c r="BI219" i="74"/>
  <c r="BI220" i="74"/>
  <c r="BI221" i="74"/>
  <c r="BI222" i="74"/>
  <c r="BI223" i="74"/>
  <c r="BI224" i="74"/>
  <c r="BI225" i="74"/>
  <c r="BI226" i="74"/>
  <c r="BI227" i="74"/>
  <c r="BI228" i="74"/>
  <c r="BI229" i="74"/>
  <c r="BI230" i="74"/>
  <c r="BI231" i="74"/>
  <c r="BI232" i="74"/>
  <c r="BI233" i="74"/>
  <c r="BI234" i="74"/>
  <c r="BI235" i="74"/>
  <c r="BI236" i="74"/>
  <c r="BI237" i="74"/>
  <c r="BI238" i="74"/>
  <c r="BI239" i="74"/>
  <c r="BI240" i="74"/>
  <c r="BI241" i="74"/>
  <c r="BI242" i="74"/>
  <c r="BI243" i="74"/>
  <c r="BI244" i="74"/>
  <c r="BI245" i="74"/>
  <c r="BI246" i="74"/>
  <c r="BI247" i="74"/>
  <c r="BI248" i="74"/>
  <c r="BI249" i="74"/>
  <c r="BI250" i="74"/>
  <c r="BI251" i="74"/>
  <c r="BI252" i="74"/>
  <c r="BI253" i="74"/>
  <c r="BI254" i="74"/>
  <c r="BI255" i="74"/>
  <c r="BI256" i="74"/>
  <c r="BI257" i="74"/>
  <c r="BI258" i="74"/>
  <c r="BI259" i="74"/>
  <c r="BI260" i="74"/>
  <c r="BI261" i="74"/>
  <c r="BI262" i="74"/>
  <c r="BI263" i="74"/>
  <c r="BI264" i="74"/>
  <c r="BI265" i="74"/>
  <c r="BI266" i="74"/>
  <c r="BI267" i="74"/>
  <c r="BI268" i="74"/>
  <c r="BI269" i="74"/>
  <c r="BI270" i="74"/>
  <c r="BI271" i="74"/>
  <c r="BI272" i="74"/>
  <c r="BI273" i="74"/>
  <c r="BI274" i="74"/>
  <c r="BI275" i="74"/>
  <c r="BI276" i="74"/>
  <c r="BI277" i="74"/>
  <c r="BI278" i="74"/>
  <c r="BI279" i="74"/>
  <c r="BI280" i="74"/>
  <c r="BI281" i="74"/>
  <c r="BI282" i="74"/>
  <c r="BI283" i="74"/>
  <c r="BI284" i="74"/>
  <c r="BI285" i="74"/>
  <c r="BI286" i="74"/>
  <c r="BI287" i="74"/>
  <c r="BI288" i="74"/>
  <c r="BI289" i="74"/>
  <c r="BI290" i="74"/>
  <c r="BI291" i="74"/>
  <c r="BI292" i="74"/>
  <c r="BI293" i="74"/>
  <c r="BI294" i="74"/>
  <c r="BI295" i="74"/>
  <c r="BI296" i="74"/>
  <c r="BI297" i="74"/>
  <c r="BI298" i="74"/>
  <c r="BI299" i="74"/>
  <c r="BI300" i="74"/>
  <c r="BI301" i="74"/>
  <c r="BI302" i="74"/>
  <c r="BI303" i="74"/>
  <c r="BI304" i="74"/>
  <c r="BI305" i="74"/>
  <c r="BI306" i="74"/>
  <c r="BI307" i="74"/>
  <c r="BI308" i="74"/>
  <c r="BI309" i="74"/>
  <c r="BI310" i="74"/>
  <c r="BI311" i="74"/>
  <c r="BI312" i="74"/>
  <c r="BI313" i="74"/>
  <c r="BI314" i="74"/>
  <c r="BI315" i="74"/>
  <c r="BI316" i="74"/>
  <c r="BI317" i="74"/>
  <c r="BI318" i="74"/>
  <c r="BI319" i="74"/>
  <c r="BI320" i="74"/>
  <c r="BI321" i="74"/>
  <c r="BI322" i="74"/>
  <c r="BI323" i="74"/>
  <c r="BI324" i="74"/>
  <c r="BI325" i="74"/>
  <c r="BI326" i="74"/>
  <c r="BI327" i="74"/>
  <c r="BI328" i="74"/>
  <c r="BI329" i="74"/>
  <c r="BI330" i="74"/>
  <c r="BI331" i="74"/>
  <c r="BI332" i="74"/>
  <c r="BI333" i="74"/>
  <c r="BI334" i="74"/>
  <c r="BI335" i="74"/>
  <c r="BI336" i="74"/>
  <c r="BI337" i="74"/>
  <c r="BI338" i="74"/>
  <c r="BI339" i="74"/>
  <c r="BI340" i="74"/>
  <c r="BI341" i="74"/>
  <c r="BI342" i="74"/>
  <c r="BI343" i="74"/>
  <c r="BI344" i="74"/>
  <c r="BI345" i="74"/>
  <c r="BI346" i="74"/>
  <c r="BI347" i="74"/>
  <c r="BI348" i="74"/>
  <c r="BI349" i="74"/>
  <c r="BI350" i="74"/>
  <c r="BI351" i="74"/>
  <c r="BI352" i="74"/>
  <c r="BI353" i="74"/>
  <c r="BI354" i="74"/>
  <c r="BI355" i="74"/>
  <c r="BI356" i="74"/>
  <c r="BI357" i="74"/>
  <c r="BI358" i="74"/>
  <c r="BI359" i="74"/>
  <c r="BI360" i="74"/>
  <c r="BI361" i="74"/>
  <c r="BI362" i="74"/>
  <c r="BI363" i="74"/>
  <c r="BI364" i="74"/>
  <c r="BI365" i="74"/>
  <c r="BI366" i="74"/>
  <c r="BI367" i="74"/>
  <c r="BI368" i="74"/>
  <c r="BI369" i="74"/>
  <c r="BI370" i="74"/>
  <c r="BI371" i="74"/>
  <c r="BI372" i="74"/>
  <c r="BI373" i="74"/>
  <c r="BI374" i="74"/>
  <c r="BI375" i="74"/>
  <c r="BI376" i="74"/>
  <c r="BI377" i="74"/>
  <c r="BI378" i="74"/>
  <c r="BI379" i="74"/>
  <c r="BI380" i="74"/>
  <c r="BI381" i="74"/>
  <c r="BI382" i="74"/>
  <c r="BI383" i="74"/>
  <c r="BI384" i="74"/>
  <c r="BI385" i="74"/>
  <c r="BI386" i="74"/>
  <c r="BI387" i="74"/>
  <c r="BI388" i="74"/>
  <c r="BI389" i="74"/>
  <c r="BI390" i="74"/>
  <c r="BI391" i="74"/>
  <c r="BI392" i="74"/>
  <c r="BI393" i="74"/>
  <c r="BI394" i="74"/>
  <c r="BI395" i="74"/>
  <c r="BI396" i="74"/>
  <c r="BI397" i="74"/>
  <c r="BI398" i="74"/>
  <c r="BI399" i="74"/>
  <c r="BI400" i="74"/>
  <c r="BI401" i="74"/>
  <c r="BI402" i="74"/>
  <c r="BI403" i="74"/>
  <c r="BI404" i="74"/>
  <c r="BI405" i="74"/>
  <c r="BI406" i="74"/>
  <c r="BI407" i="74"/>
  <c r="BI408" i="74"/>
  <c r="BI409" i="74"/>
  <c r="BI410" i="74"/>
  <c r="BI411" i="74"/>
  <c r="BI412" i="74"/>
  <c r="BI413" i="74"/>
  <c r="BI414" i="74"/>
  <c r="BI415" i="74"/>
  <c r="BI416" i="74"/>
  <c r="BI417" i="74"/>
  <c r="BI418" i="74"/>
  <c r="BI419" i="74"/>
  <c r="BI420" i="74"/>
  <c r="BI421" i="74"/>
  <c r="BI422" i="74"/>
  <c r="BI423" i="74"/>
  <c r="BI424" i="74"/>
  <c r="BI425" i="74"/>
  <c r="BI426" i="74"/>
  <c r="BI427" i="74"/>
  <c r="BI428" i="74"/>
  <c r="BI429" i="74"/>
  <c r="BI430" i="74"/>
  <c r="BI431" i="74"/>
  <c r="BI432" i="74"/>
  <c r="BI433" i="74"/>
  <c r="BI434" i="74"/>
  <c r="BI435" i="74"/>
  <c r="BI436" i="74"/>
  <c r="BI437" i="74"/>
  <c r="BI438" i="74"/>
  <c r="BI439" i="74"/>
  <c r="BI440" i="74"/>
  <c r="BI441" i="74"/>
  <c r="BI442" i="74"/>
  <c r="BI443" i="74"/>
  <c r="BI444" i="74"/>
  <c r="BI445" i="74"/>
  <c r="BI446" i="74"/>
  <c r="BI447" i="74"/>
  <c r="BI448" i="74"/>
  <c r="BI449" i="74"/>
  <c r="BI450" i="74"/>
  <c r="BI451" i="74"/>
  <c r="BI452" i="74"/>
  <c r="BI453" i="74"/>
  <c r="BI454" i="74"/>
  <c r="BI455" i="74"/>
  <c r="BI456" i="74"/>
  <c r="BI457" i="74"/>
  <c r="BI458" i="74"/>
  <c r="BI459" i="74"/>
  <c r="BI460" i="74"/>
  <c r="BI461" i="74"/>
  <c r="BI462" i="74"/>
  <c r="BI463" i="74"/>
  <c r="BI464" i="74"/>
  <c r="BI465" i="74"/>
  <c r="BI466" i="74"/>
  <c r="BI467" i="74"/>
  <c r="BI468" i="74"/>
  <c r="BI469" i="74"/>
  <c r="BI470" i="74"/>
  <c r="BI471" i="74"/>
  <c r="BI472" i="74"/>
  <c r="BI473" i="74"/>
  <c r="BI474" i="74"/>
  <c r="BI475" i="74"/>
  <c r="BI476" i="74"/>
  <c r="BI477" i="74"/>
  <c r="BI478" i="74"/>
  <c r="BI479" i="74"/>
  <c r="BI480" i="74"/>
  <c r="BI481" i="74"/>
  <c r="BI482" i="74"/>
  <c r="BI483" i="74"/>
  <c r="BI484" i="74"/>
  <c r="BI485" i="74"/>
  <c r="BI486" i="74"/>
  <c r="BI487" i="74"/>
  <c r="BI488" i="74"/>
  <c r="BI489" i="74"/>
  <c r="BI490" i="74"/>
  <c r="BI491" i="74"/>
  <c r="BI492" i="74"/>
  <c r="BI493" i="74"/>
  <c r="BI494" i="74"/>
  <c r="BI495" i="74"/>
  <c r="BI496" i="74"/>
  <c r="BI497" i="74"/>
  <c r="BI498" i="74"/>
  <c r="BI499" i="74"/>
  <c r="BI500" i="74"/>
  <c r="BI501" i="74"/>
  <c r="BI502" i="74"/>
  <c r="BI503" i="74"/>
  <c r="BI504" i="74"/>
  <c r="BI505" i="74"/>
  <c r="BI506" i="74"/>
  <c r="BI507" i="74"/>
  <c r="BI508" i="74"/>
  <c r="BI509" i="74"/>
  <c r="BI510" i="74"/>
  <c r="BI511" i="74"/>
  <c r="BI512" i="74"/>
  <c r="BI513" i="74"/>
  <c r="BI514" i="74"/>
  <c r="BI515" i="74"/>
  <c r="BI516" i="74"/>
  <c r="BI517" i="74"/>
  <c r="BI518" i="74"/>
  <c r="BI519" i="74"/>
  <c r="BI520" i="74"/>
  <c r="BI521" i="74"/>
  <c r="BI522" i="74"/>
  <c r="BI523" i="74"/>
  <c r="BI524" i="74"/>
  <c r="BI525" i="74"/>
  <c r="BI526" i="74"/>
  <c r="BI527" i="74"/>
  <c r="BI528" i="74"/>
  <c r="BI529" i="74"/>
  <c r="BI530" i="74"/>
  <c r="BI531" i="74"/>
  <c r="BI532" i="74"/>
  <c r="BI533" i="74"/>
  <c r="BI534" i="74"/>
  <c r="BI535" i="74"/>
  <c r="BI536" i="74"/>
  <c r="BI537" i="74"/>
  <c r="BI538" i="74"/>
  <c r="BI539" i="74"/>
  <c r="BI540" i="74"/>
  <c r="BI541" i="74"/>
  <c r="BI542" i="74"/>
  <c r="BI543" i="74"/>
  <c r="BI544" i="74"/>
  <c r="BI545" i="74"/>
  <c r="BI546" i="74"/>
  <c r="BI547" i="74"/>
  <c r="BI548" i="74"/>
  <c r="BI549" i="74"/>
  <c r="BI550" i="74"/>
  <c r="BI551" i="74"/>
  <c r="BI552" i="74"/>
  <c r="BI553" i="74"/>
  <c r="BI554" i="74"/>
  <c r="BI555" i="74"/>
  <c r="BI556" i="74"/>
  <c r="BI557" i="74"/>
  <c r="BI558" i="74"/>
  <c r="BI559" i="74"/>
  <c r="BI560" i="74"/>
  <c r="BI561" i="74"/>
  <c r="BI562" i="74"/>
  <c r="BI563" i="74"/>
  <c r="BI564" i="74"/>
  <c r="BI565" i="74"/>
  <c r="BI566" i="74"/>
  <c r="BI567" i="74"/>
  <c r="BI568" i="74"/>
  <c r="BI569" i="74"/>
  <c r="BI570" i="74"/>
  <c r="BI571" i="74"/>
  <c r="BI572" i="74"/>
  <c r="BI573" i="74"/>
  <c r="BI574" i="74"/>
  <c r="BI575" i="74"/>
  <c r="BI576" i="74"/>
  <c r="BI577" i="74"/>
  <c r="BI578" i="74"/>
  <c r="BI579" i="74"/>
  <c r="BI580" i="74"/>
  <c r="BI581" i="74"/>
  <c r="BI582" i="74"/>
  <c r="BI583" i="74"/>
  <c r="BI584" i="74"/>
  <c r="BI585" i="74"/>
  <c r="BI586" i="74"/>
  <c r="BI587" i="74"/>
  <c r="BI588" i="74"/>
  <c r="BI589" i="74"/>
  <c r="BI590" i="74"/>
  <c r="BI591" i="74"/>
  <c r="BI592" i="74"/>
  <c r="BI593" i="74"/>
  <c r="BI594" i="74"/>
  <c r="BI595" i="74"/>
  <c r="BI596" i="74"/>
  <c r="BI597" i="74"/>
  <c r="BI598" i="74"/>
  <c r="BI599" i="74"/>
  <c r="BI600" i="74"/>
  <c r="BI601" i="74"/>
  <c r="BI602" i="74"/>
  <c r="BI603" i="74"/>
  <c r="BI604" i="74"/>
  <c r="BI605" i="74"/>
  <c r="BI606" i="74"/>
  <c r="BI607" i="74"/>
  <c r="BI608" i="74"/>
  <c r="BI609" i="74"/>
  <c r="BI610" i="74"/>
  <c r="BI611" i="74"/>
  <c r="BI612" i="74"/>
  <c r="BI613" i="74"/>
  <c r="BI614" i="74"/>
  <c r="BI615" i="74"/>
  <c r="BI616" i="74"/>
  <c r="BI617" i="74"/>
  <c r="BI618" i="74"/>
  <c r="BI619" i="74"/>
  <c r="BI620" i="74"/>
  <c r="BI621" i="74"/>
  <c r="BI622" i="74"/>
  <c r="BI623" i="74"/>
  <c r="BI624" i="74"/>
  <c r="BI625" i="74"/>
  <c r="BI626" i="74"/>
  <c r="BI627" i="74"/>
  <c r="BI628" i="74"/>
  <c r="BI629" i="74"/>
  <c r="BI630" i="74"/>
  <c r="BI631" i="74"/>
  <c r="BI632" i="74"/>
  <c r="BI633" i="74"/>
  <c r="BI634" i="74"/>
  <c r="BI635" i="74"/>
  <c r="BI636" i="74"/>
  <c r="BI637" i="74"/>
  <c r="BI638" i="74"/>
  <c r="BI639" i="74"/>
  <c r="BI640" i="74"/>
  <c r="BI641" i="74"/>
  <c r="BI642" i="74"/>
  <c r="BI643" i="74"/>
  <c r="BI644" i="74"/>
  <c r="BI645" i="74"/>
  <c r="BI646" i="74"/>
  <c r="BI647" i="74"/>
  <c r="BI648" i="74"/>
  <c r="BI649" i="74"/>
  <c r="BI650" i="74"/>
  <c r="BI651" i="74"/>
  <c r="BI652" i="74"/>
  <c r="BI653" i="74"/>
  <c r="BI654" i="74"/>
  <c r="BI655" i="74"/>
  <c r="BI656" i="74"/>
  <c r="BI657" i="74"/>
  <c r="BI658" i="74"/>
  <c r="BI659" i="74"/>
  <c r="BI660" i="74"/>
  <c r="BI661" i="74"/>
  <c r="BI662" i="74"/>
  <c r="BI663" i="74"/>
  <c r="BI664" i="74"/>
  <c r="BI665" i="74"/>
  <c r="BI666" i="74"/>
  <c r="BI667" i="74"/>
  <c r="BI668" i="74"/>
  <c r="BI669" i="74"/>
  <c r="BI670" i="74"/>
  <c r="BI671" i="74"/>
  <c r="BI672" i="74"/>
  <c r="BI673" i="74"/>
  <c r="BI674" i="74"/>
  <c r="BI675" i="74"/>
  <c r="BI676" i="74"/>
  <c r="BI677" i="74"/>
  <c r="BI678" i="74"/>
  <c r="BI679" i="74"/>
  <c r="BI680" i="74"/>
  <c r="BI681" i="74"/>
  <c r="BI682" i="74"/>
  <c r="BI683" i="74"/>
  <c r="BI684" i="74"/>
  <c r="BI685" i="74"/>
  <c r="BI686" i="74"/>
  <c r="BI687" i="74"/>
  <c r="BI688" i="74"/>
  <c r="BI689" i="74"/>
  <c r="BI690" i="74"/>
  <c r="BI691" i="74"/>
  <c r="BI692" i="74"/>
  <c r="BI693" i="74"/>
  <c r="BI694" i="74"/>
  <c r="BI695" i="74"/>
  <c r="BI696" i="74"/>
  <c r="BI697" i="74"/>
  <c r="BI698" i="74"/>
  <c r="BI699" i="74"/>
  <c r="BI700" i="74"/>
  <c r="BI701" i="74"/>
  <c r="BI702" i="74"/>
  <c r="BI703" i="74"/>
  <c r="BI704" i="74"/>
  <c r="BI705" i="74"/>
  <c r="BI706" i="74"/>
  <c r="BI707" i="74"/>
  <c r="BI708" i="74"/>
  <c r="BI709" i="74"/>
  <c r="BI710" i="74"/>
  <c r="BI711" i="74"/>
  <c r="BI712" i="74"/>
  <c r="BI713" i="74"/>
  <c r="BI714" i="74"/>
  <c r="BI715" i="74"/>
  <c r="BI716" i="74"/>
  <c r="BI717" i="74"/>
  <c r="BI718" i="74"/>
  <c r="BI719" i="74"/>
  <c r="BI720" i="74"/>
  <c r="BI721" i="74"/>
  <c r="BI722" i="74"/>
  <c r="BI723" i="74"/>
  <c r="BI724" i="74"/>
  <c r="BI725" i="74"/>
  <c r="BI726" i="74"/>
  <c r="BI727" i="74"/>
  <c r="BI728" i="74"/>
  <c r="BI729" i="74"/>
  <c r="BI730" i="74"/>
  <c r="BI731" i="74"/>
  <c r="BI732" i="74"/>
  <c r="BI733" i="74"/>
  <c r="BI734" i="74"/>
  <c r="BI735" i="74"/>
  <c r="BI736" i="74"/>
  <c r="BI737" i="74"/>
  <c r="BI738" i="74"/>
  <c r="BI739" i="74"/>
  <c r="BI740" i="74"/>
  <c r="BI741" i="74"/>
  <c r="BI742" i="74"/>
  <c r="BI743" i="74"/>
  <c r="BI744" i="74"/>
  <c r="BI745" i="74"/>
  <c r="BI746" i="74"/>
  <c r="BI747" i="74"/>
  <c r="BI748" i="74"/>
  <c r="BI749" i="74"/>
  <c r="BI750" i="74"/>
  <c r="BI751" i="74"/>
  <c r="BI752" i="74"/>
  <c r="BI753" i="74"/>
  <c r="BI754" i="74"/>
  <c r="BI755" i="74"/>
  <c r="BI756" i="74"/>
  <c r="BI757" i="74"/>
  <c r="BI758" i="74"/>
  <c r="BI759" i="74"/>
  <c r="BI760" i="74"/>
  <c r="BI761" i="74"/>
  <c r="BI762" i="74"/>
  <c r="BI763" i="74"/>
  <c r="BI764" i="74"/>
  <c r="BI765" i="74"/>
  <c r="BI766" i="74"/>
  <c r="BI767" i="74"/>
  <c r="BI768" i="74"/>
  <c r="BI769" i="74"/>
  <c r="BI770" i="74"/>
  <c r="BI771" i="74"/>
  <c r="BI772" i="74"/>
  <c r="BI773" i="74"/>
  <c r="BI774" i="74"/>
  <c r="BI775" i="74"/>
  <c r="BI776" i="74"/>
  <c r="BI777" i="74"/>
  <c r="BI778" i="74"/>
  <c r="BI779" i="74"/>
  <c r="BI780" i="74"/>
  <c r="BI781" i="74"/>
  <c r="BI782" i="74"/>
  <c r="BI783" i="74"/>
  <c r="BI784" i="74"/>
  <c r="BI785" i="74"/>
  <c r="BI786" i="74"/>
  <c r="BI787" i="74"/>
  <c r="BI788" i="74"/>
  <c r="BI789" i="74"/>
  <c r="BI790" i="74"/>
  <c r="BI791" i="74"/>
  <c r="BI792" i="74"/>
  <c r="BI793" i="74"/>
  <c r="BI794" i="74"/>
  <c r="BI795" i="74"/>
  <c r="BI796" i="74"/>
  <c r="BI797" i="74"/>
  <c r="BI798" i="74"/>
  <c r="BI799" i="74"/>
  <c r="BI800" i="74"/>
  <c r="BI801" i="74"/>
  <c r="BI802" i="74"/>
  <c r="BI803" i="74"/>
  <c r="BI804" i="74"/>
  <c r="BI805" i="74"/>
  <c r="BI806" i="74"/>
  <c r="BI807" i="74"/>
  <c r="BI808" i="74"/>
  <c r="BI809" i="74"/>
  <c r="BI810" i="74"/>
  <c r="BI811" i="74"/>
  <c r="BI812" i="74"/>
  <c r="BI813" i="74"/>
  <c r="BI814" i="74"/>
  <c r="BI815" i="74"/>
  <c r="BI816" i="74"/>
  <c r="BI817" i="74"/>
  <c r="BI818" i="74"/>
  <c r="BI819" i="74"/>
  <c r="BI820" i="74"/>
  <c r="BI821" i="74"/>
  <c r="BI822" i="74"/>
  <c r="BI823" i="74"/>
  <c r="BI824" i="74"/>
  <c r="BI825" i="74"/>
  <c r="BI826" i="74"/>
  <c r="BI827" i="74"/>
  <c r="BI828" i="74"/>
  <c r="BI829" i="74"/>
  <c r="BI830" i="74"/>
  <c r="BI831" i="74"/>
  <c r="BI832" i="74"/>
  <c r="BI833" i="74"/>
  <c r="BI834" i="74"/>
  <c r="BI835" i="74"/>
  <c r="BI836" i="74"/>
  <c r="BI837" i="74"/>
  <c r="BI838" i="74"/>
  <c r="BI839" i="74"/>
  <c r="BI840" i="74"/>
  <c r="BI841" i="74"/>
  <c r="BI842" i="74"/>
  <c r="BI843" i="74"/>
  <c r="BI844" i="74"/>
  <c r="BI845" i="74"/>
  <c r="BI846" i="74"/>
  <c r="BI847" i="74"/>
  <c r="BI848" i="74"/>
  <c r="BI849" i="74"/>
  <c r="BI850" i="74"/>
  <c r="BI851" i="74"/>
  <c r="BI852" i="74"/>
  <c r="BI853" i="74"/>
  <c r="BI854" i="74"/>
  <c r="BI855" i="74"/>
  <c r="BI856" i="74"/>
  <c r="BI857" i="74"/>
  <c r="BI858" i="74"/>
  <c r="BI859" i="74"/>
  <c r="BI860" i="74"/>
  <c r="BI861" i="74"/>
  <c r="BI862" i="74"/>
  <c r="BI863" i="74"/>
  <c r="BI864" i="74"/>
  <c r="BI865" i="74"/>
  <c r="BI866" i="74"/>
  <c r="BI867" i="74"/>
  <c r="BI868" i="74"/>
  <c r="BI869" i="74"/>
  <c r="BI870" i="74"/>
  <c r="BI871" i="74"/>
  <c r="BI872" i="74"/>
  <c r="BI873" i="74"/>
  <c r="BI874" i="74"/>
  <c r="BI875" i="74"/>
  <c r="BI876" i="74"/>
  <c r="BI877" i="74"/>
  <c r="BI878" i="74"/>
  <c r="BI879" i="74"/>
  <c r="BI880" i="74"/>
  <c r="BI881" i="74"/>
  <c r="BI882" i="74"/>
  <c r="BI883" i="74"/>
  <c r="BI884" i="74"/>
  <c r="BI885" i="74"/>
  <c r="BI886" i="74"/>
  <c r="BI887" i="74"/>
  <c r="BI888" i="74"/>
  <c r="BI889" i="74"/>
  <c r="BI890" i="74"/>
  <c r="BI891" i="74"/>
  <c r="BI892" i="74"/>
  <c r="BI893" i="74"/>
  <c r="BI894" i="74"/>
  <c r="BI895" i="74"/>
  <c r="BI896" i="74"/>
  <c r="BI897" i="74"/>
  <c r="BI898" i="74"/>
  <c r="BI899" i="74"/>
  <c r="BI900" i="74"/>
  <c r="BI901" i="74"/>
  <c r="BI902" i="74"/>
  <c r="BI903" i="74"/>
  <c r="BI904" i="74"/>
  <c r="BI905" i="74"/>
  <c r="BI906" i="74"/>
  <c r="BI907" i="74"/>
  <c r="BI908" i="74"/>
  <c r="BI909" i="74"/>
  <c r="BI910" i="74"/>
  <c r="BI911" i="74"/>
  <c r="BI912" i="74"/>
  <c r="BI913" i="74"/>
  <c r="BI914" i="74"/>
  <c r="BI915" i="74"/>
  <c r="BI916" i="74"/>
  <c r="BI917" i="74"/>
  <c r="BI918" i="74"/>
  <c r="BI919" i="74"/>
  <c r="BI920" i="74"/>
  <c r="BI921" i="74"/>
  <c r="BI922" i="74"/>
  <c r="BI923" i="74"/>
  <c r="BI924" i="74"/>
  <c r="BI925" i="74"/>
  <c r="BI926" i="74"/>
  <c r="BI927" i="74"/>
  <c r="BI928" i="74"/>
  <c r="BI929" i="74"/>
  <c r="BI930" i="74"/>
  <c r="BI931" i="74"/>
  <c r="BI932" i="74"/>
  <c r="BI933" i="74"/>
  <c r="BI934" i="74"/>
  <c r="BI935" i="74"/>
  <c r="BI936" i="74"/>
  <c r="BI937" i="74"/>
  <c r="BI938" i="74"/>
  <c r="BI939" i="74"/>
  <c r="BI940" i="74"/>
  <c r="BI941" i="74"/>
  <c r="BI942" i="74"/>
  <c r="BI943" i="74"/>
  <c r="BI944" i="74"/>
  <c r="BI945" i="74"/>
  <c r="BI946" i="74"/>
  <c r="BI947" i="74"/>
  <c r="BI948" i="74"/>
  <c r="BI949" i="74"/>
  <c r="BI950" i="74"/>
  <c r="BI951" i="74"/>
  <c r="BI952" i="74"/>
  <c r="BI953" i="74"/>
  <c r="BI954" i="74"/>
  <c r="BI955" i="74"/>
  <c r="BI956" i="74"/>
  <c r="BI957" i="74"/>
  <c r="BI958" i="74"/>
  <c r="BI959" i="74"/>
  <c r="BI960" i="74"/>
  <c r="BI961" i="74"/>
  <c r="BI962" i="74"/>
  <c r="BI963" i="74"/>
  <c r="BI964" i="74"/>
  <c r="BI965" i="74"/>
  <c r="BI966" i="74"/>
  <c r="BI967" i="74"/>
  <c r="BI968" i="74"/>
  <c r="BI969" i="74"/>
  <c r="BI970" i="74"/>
  <c r="BI971" i="74"/>
  <c r="BI972" i="74"/>
  <c r="BI973" i="74"/>
  <c r="BI974" i="74"/>
  <c r="BI975" i="74"/>
  <c r="BI976" i="74"/>
  <c r="BI977" i="74"/>
  <c r="BI978" i="74"/>
  <c r="BI979" i="74"/>
  <c r="BI980" i="74"/>
  <c r="BI981" i="74"/>
  <c r="BI982" i="74"/>
  <c r="BI983" i="74"/>
  <c r="BI984" i="74"/>
  <c r="BI985" i="74"/>
  <c r="BI986" i="74"/>
  <c r="BI987" i="74"/>
  <c r="BI988" i="74"/>
  <c r="BI989" i="74"/>
  <c r="BI990" i="74"/>
  <c r="BI991" i="74"/>
  <c r="BI992" i="74"/>
  <c r="BI993" i="74"/>
  <c r="BI994" i="74"/>
  <c r="BI995" i="74"/>
  <c r="BI996" i="74"/>
  <c r="BI997" i="74"/>
  <c r="BI998" i="74"/>
  <c r="BI999" i="74"/>
  <c r="BI1000" i="74"/>
  <c r="BI1001" i="74"/>
  <c r="BI1002" i="74"/>
  <c r="BI1003" i="74"/>
  <c r="BI1004" i="74"/>
  <c r="BI1005" i="74"/>
  <c r="BI1006" i="74"/>
  <c r="BI1007" i="74"/>
  <c r="BI1008" i="74"/>
  <c r="BI1009" i="74"/>
  <c r="BI1010" i="74"/>
  <c r="BI1011" i="74"/>
  <c r="BI1012" i="74"/>
  <c r="BI1013" i="74"/>
  <c r="BI1014" i="74"/>
  <c r="BI1015" i="74"/>
  <c r="BI1016" i="74"/>
  <c r="BI1017" i="74"/>
  <c r="BI1018" i="74"/>
  <c r="BI1019" i="74"/>
  <c r="BI1020" i="74"/>
  <c r="BI1021" i="74"/>
  <c r="BI1022" i="74"/>
  <c r="BI1023" i="74"/>
  <c r="BI1024" i="74"/>
  <c r="BI1025" i="74"/>
  <c r="BI1026" i="74"/>
  <c r="BI1027" i="74"/>
  <c r="BI1028" i="74"/>
  <c r="BI1029" i="74"/>
  <c r="BI1030" i="74"/>
  <c r="BI1031" i="74"/>
  <c r="BI1032" i="74"/>
  <c r="BI1033" i="74"/>
  <c r="BI1034" i="74"/>
  <c r="BI1035" i="74"/>
  <c r="BI1036" i="74"/>
  <c r="BI1037" i="74"/>
  <c r="BI1038" i="74"/>
  <c r="BI1039" i="74"/>
  <c r="BI1040" i="74"/>
  <c r="BI1041" i="74"/>
  <c r="BI1042" i="74"/>
  <c r="BI1043" i="74"/>
  <c r="BI1044" i="74"/>
  <c r="BI1045" i="74"/>
  <c r="BI1046" i="74"/>
  <c r="BI1047" i="74"/>
  <c r="BI1048" i="74"/>
  <c r="BI1049" i="74"/>
  <c r="BI1050" i="74"/>
  <c r="BI1051" i="74"/>
  <c r="BI1052" i="74"/>
  <c r="BI1053" i="74"/>
  <c r="BI1054" i="74"/>
  <c r="BI1055" i="74"/>
  <c r="BI1056" i="74"/>
  <c r="BI1057" i="74"/>
  <c r="BI1058" i="74"/>
  <c r="BI1059" i="74"/>
  <c r="BI1060" i="74"/>
  <c r="BI1061" i="74"/>
  <c r="BI1062" i="74"/>
  <c r="BI1063" i="74"/>
  <c r="BI1064" i="74"/>
  <c r="BI1065" i="74"/>
  <c r="BI1066" i="74"/>
  <c r="BI1067" i="74"/>
  <c r="BI1068" i="74"/>
  <c r="BI1069" i="74"/>
  <c r="BI1070" i="74"/>
  <c r="BI1071" i="74"/>
  <c r="BI1072" i="74"/>
  <c r="BI1073" i="74"/>
  <c r="BI1074" i="74"/>
  <c r="BI1075" i="74"/>
  <c r="BI1076" i="74"/>
  <c r="BI1077" i="74"/>
  <c r="BI1078" i="74"/>
  <c r="BI1079" i="74"/>
  <c r="BI1080" i="74"/>
  <c r="BI1081" i="74"/>
  <c r="BI1082" i="74"/>
  <c r="BI1083" i="74"/>
  <c r="BI1084" i="74"/>
  <c r="BI1085" i="74"/>
  <c r="BI1086" i="74"/>
  <c r="BI1087" i="74"/>
  <c r="BI1088" i="74"/>
  <c r="BI1089" i="74"/>
  <c r="BI1090" i="74"/>
  <c r="BI1091" i="74"/>
  <c r="BI1092" i="74"/>
  <c r="BI1093" i="74"/>
  <c r="BI1094" i="74"/>
  <c r="BI1095" i="74"/>
  <c r="BI1096" i="74"/>
  <c r="BI1097" i="74"/>
  <c r="BI1098" i="74"/>
  <c r="BI1099" i="74"/>
  <c r="BI1100" i="74"/>
  <c r="BI1101" i="74"/>
  <c r="BI1102" i="74"/>
  <c r="BI1103" i="74"/>
  <c r="BI1104" i="74"/>
  <c r="BI1105" i="74"/>
  <c r="BI1106" i="74"/>
  <c r="BI1107" i="74"/>
  <c r="BI1108" i="74"/>
  <c r="BI1109" i="74"/>
  <c r="BI1110" i="74"/>
  <c r="BI1111" i="74"/>
  <c r="BI1112" i="74"/>
  <c r="BI1113" i="74"/>
  <c r="BI1114" i="74"/>
  <c r="BI1115" i="74"/>
  <c r="BI1116" i="74"/>
  <c r="BI1117" i="74"/>
  <c r="BI1118" i="74"/>
  <c r="BI1119" i="74"/>
  <c r="BI1120" i="74"/>
  <c r="BI1121" i="74"/>
  <c r="BI1122" i="74"/>
  <c r="BI1123" i="74"/>
  <c r="BI1124" i="74"/>
  <c r="BI1125" i="74"/>
  <c r="BI1126" i="74"/>
  <c r="BI1127" i="74"/>
  <c r="BI1128" i="74"/>
  <c r="BI1129" i="74"/>
  <c r="BI1130" i="74"/>
  <c r="BI1131" i="74"/>
  <c r="BI1132" i="74"/>
  <c r="BI1133" i="74"/>
  <c r="BI1134" i="74"/>
  <c r="BI1135" i="74"/>
  <c r="BI1136" i="74"/>
  <c r="BI1137" i="74"/>
  <c r="BI1138" i="74"/>
  <c r="BI1139" i="74"/>
  <c r="BI1140" i="74"/>
  <c r="BI1141" i="74"/>
  <c r="BI1142" i="74"/>
  <c r="BI1143" i="74"/>
  <c r="BI1144" i="74"/>
  <c r="BI1145" i="74"/>
  <c r="BI1146" i="74"/>
  <c r="BI1147" i="74"/>
  <c r="BI1148" i="74"/>
  <c r="BI1149" i="74"/>
  <c r="BI1150" i="74"/>
  <c r="BI1151" i="74"/>
  <c r="BI1152" i="74"/>
  <c r="BI1153" i="74"/>
  <c r="BI1154" i="74"/>
  <c r="BI1155" i="74"/>
  <c r="BI1156" i="74"/>
  <c r="BI1157" i="74"/>
  <c r="BI1158" i="74"/>
  <c r="BI1159" i="74"/>
  <c r="BI1160" i="74"/>
  <c r="BI1161" i="74"/>
  <c r="BI1162" i="74"/>
  <c r="BI1163" i="74"/>
  <c r="BI1164" i="74"/>
  <c r="BI1165" i="74"/>
  <c r="BI1166" i="74"/>
  <c r="BI1167" i="74"/>
  <c r="BI1168" i="74"/>
  <c r="BI1169" i="74"/>
  <c r="BI1170" i="74"/>
  <c r="BI1171" i="74"/>
  <c r="BI1172" i="74"/>
  <c r="BI1173" i="74"/>
  <c r="BI1174" i="74"/>
  <c r="BI1175" i="74"/>
  <c r="BI1176" i="74"/>
  <c r="BI1177" i="74"/>
  <c r="BI1178" i="74"/>
  <c r="BI1179" i="74"/>
  <c r="BI1180" i="74"/>
  <c r="BI1181" i="74"/>
  <c r="BI1182" i="74"/>
  <c r="BI1183" i="74"/>
  <c r="BI1184" i="74"/>
  <c r="BI1185" i="74"/>
  <c r="BI1186" i="74"/>
  <c r="BI1187" i="74"/>
  <c r="BI1188" i="74"/>
  <c r="BI1189" i="74"/>
  <c r="BI1190" i="74"/>
  <c r="BI1191" i="74"/>
  <c r="BI1192" i="74"/>
  <c r="BI1193" i="74"/>
  <c r="BI1194" i="74"/>
  <c r="BI1195" i="74"/>
  <c r="BI1196" i="74"/>
  <c r="BI1197" i="74"/>
  <c r="BI1198" i="74"/>
  <c r="BI1199" i="74"/>
  <c r="BI1200" i="74"/>
  <c r="BI1201" i="74"/>
  <c r="BI1202" i="74"/>
  <c r="BI1203" i="74"/>
  <c r="BI1204" i="74"/>
  <c r="BI1205" i="74"/>
  <c r="BI1206" i="74"/>
  <c r="BI1207" i="74"/>
  <c r="BI1208" i="74"/>
  <c r="BI1209" i="74"/>
  <c r="BI1210" i="74"/>
  <c r="BI1211" i="74"/>
  <c r="BI1212" i="74"/>
  <c r="BI1213" i="74"/>
  <c r="BI1214" i="74"/>
  <c r="BI1215" i="74"/>
  <c r="BI1216" i="74"/>
  <c r="BI1217" i="74"/>
  <c r="BI1218" i="74"/>
  <c r="BI1219" i="74"/>
  <c r="BI1220" i="74"/>
  <c r="BI1221" i="74"/>
  <c r="BI1222" i="74"/>
  <c r="BI1223" i="74"/>
  <c r="BI1224" i="74"/>
  <c r="BI1225" i="74"/>
  <c r="BI1226" i="74"/>
  <c r="BI1227" i="74"/>
  <c r="BI1228" i="74"/>
  <c r="BI1229" i="74"/>
  <c r="BI1230" i="74"/>
  <c r="BI1231" i="74"/>
  <c r="BI1232" i="74"/>
  <c r="BI1233" i="74"/>
  <c r="BI1234" i="74"/>
  <c r="BI1235" i="74"/>
  <c r="BI1236" i="74"/>
  <c r="BI1237" i="74"/>
  <c r="BI1238" i="74"/>
  <c r="BI1239" i="74"/>
  <c r="BI1240" i="74"/>
  <c r="BI1241" i="74"/>
  <c r="BI1242" i="74"/>
  <c r="BI1243" i="74"/>
  <c r="BI1244" i="74"/>
  <c r="BI1245" i="74"/>
  <c r="BI1246" i="74"/>
  <c r="BI1247" i="74"/>
  <c r="BI1248" i="74"/>
  <c r="BI1249" i="74"/>
  <c r="BI1250" i="74"/>
  <c r="BI1251" i="74"/>
  <c r="BI1252" i="74"/>
  <c r="BI1253" i="74"/>
  <c r="BI1254" i="74"/>
  <c r="BI1255" i="74"/>
  <c r="BI1256" i="74"/>
  <c r="BI1257" i="74"/>
  <c r="BI1258" i="74"/>
  <c r="BI1259" i="74"/>
  <c r="BI1260" i="74"/>
  <c r="BI1261" i="74"/>
  <c r="BI1262" i="74"/>
  <c r="BI1263" i="74"/>
  <c r="BI1264" i="74"/>
  <c r="BI1265" i="74"/>
  <c r="BI1266" i="74"/>
  <c r="BI1267" i="74"/>
  <c r="BI1268" i="74"/>
  <c r="BI1269" i="74"/>
  <c r="BI1270" i="74"/>
  <c r="BI1271" i="74"/>
  <c r="BI1272" i="74"/>
  <c r="BI1273" i="74"/>
  <c r="BI1274" i="74"/>
  <c r="BI1275" i="74"/>
  <c r="BI1276" i="74"/>
  <c r="BI1277" i="74"/>
  <c r="BI1278" i="74"/>
  <c r="BI1279" i="74"/>
  <c r="BI1280" i="74"/>
  <c r="BI1281" i="74"/>
  <c r="BI1282" i="74"/>
  <c r="BI1283" i="74"/>
  <c r="BI1284" i="74"/>
  <c r="BI1285" i="74"/>
  <c r="BI1286" i="74"/>
  <c r="BI1287" i="74"/>
  <c r="BI1288" i="74"/>
  <c r="BI1289" i="74"/>
  <c r="BI1290" i="74"/>
  <c r="BI1291" i="74"/>
  <c r="BI1292" i="74"/>
  <c r="BI1293" i="74"/>
  <c r="BI1294" i="74"/>
  <c r="BI1295" i="74"/>
  <c r="BI1296" i="74"/>
  <c r="BI1297" i="74"/>
  <c r="BI1298" i="74"/>
  <c r="BI1299" i="74"/>
  <c r="BI1300" i="74"/>
  <c r="BI1301" i="74"/>
  <c r="BI1302" i="74"/>
  <c r="BI1303" i="74"/>
  <c r="BI1304" i="74"/>
  <c r="BI1305" i="74"/>
  <c r="BI1306" i="74"/>
  <c r="BI1307" i="74"/>
  <c r="BI1308" i="74"/>
  <c r="BI1309" i="74"/>
  <c r="BI1310" i="74"/>
  <c r="BI1311" i="74"/>
  <c r="BI1312" i="74"/>
  <c r="BI1313" i="74"/>
  <c r="BI1314" i="74"/>
  <c r="BI1315" i="74"/>
  <c r="BI1316" i="74"/>
  <c r="BI1317" i="74"/>
  <c r="BI1318" i="74"/>
  <c r="BI1319" i="74"/>
  <c r="BI1320" i="74"/>
  <c r="BI1321" i="74"/>
  <c r="BI1322" i="74"/>
  <c r="BI1323" i="74"/>
  <c r="BI1324" i="74"/>
  <c r="BI1325" i="74"/>
  <c r="BI1326" i="74"/>
  <c r="BI1327" i="74"/>
  <c r="BI1328" i="74"/>
  <c r="BI1329" i="74"/>
  <c r="BI1330" i="74"/>
  <c r="BI1331" i="74"/>
  <c r="BI1332" i="74"/>
  <c r="BI1333" i="74"/>
  <c r="BI1334" i="74"/>
  <c r="BI1335" i="74"/>
  <c r="BI1336" i="74"/>
  <c r="BI1337" i="74"/>
  <c r="BI1338" i="74"/>
  <c r="BI1339" i="74"/>
  <c r="BI1340" i="74"/>
  <c r="BI1341" i="74"/>
  <c r="BI1342" i="74"/>
  <c r="BI1343" i="74"/>
  <c r="BI1344" i="74"/>
  <c r="BI1345" i="74"/>
  <c r="BI1346" i="74"/>
  <c r="BI1347" i="74"/>
  <c r="BI1348" i="74"/>
  <c r="BI1349" i="74"/>
  <c r="BI1350" i="74"/>
  <c r="BI1351" i="74"/>
  <c r="BI1352" i="74"/>
  <c r="BI1353" i="74"/>
  <c r="BI1354" i="74"/>
  <c r="BI1355" i="74"/>
  <c r="BI1356" i="74"/>
  <c r="BI1357" i="74"/>
  <c r="BI1358" i="74"/>
  <c r="BI1359" i="74"/>
  <c r="BI1360" i="74"/>
  <c r="BI1361" i="74"/>
  <c r="BI1362" i="74"/>
  <c r="BI1363" i="74"/>
  <c r="BI1364" i="74"/>
  <c r="BI1365" i="74"/>
  <c r="BI1366" i="74"/>
  <c r="BI1367" i="74"/>
  <c r="BI1368" i="74"/>
  <c r="BI1369" i="74"/>
  <c r="BI1370" i="74"/>
  <c r="BI1371" i="74"/>
  <c r="BI1372" i="74"/>
  <c r="BI1373" i="74"/>
  <c r="BI1374" i="74"/>
  <c r="BI1375" i="74"/>
  <c r="BI1376" i="74"/>
  <c r="BI1377" i="74"/>
  <c r="BI1378" i="74"/>
  <c r="BI1379" i="74"/>
  <c r="BI1380" i="74"/>
  <c r="BI1381" i="74"/>
  <c r="BI1382" i="74"/>
  <c r="BI1383" i="74"/>
  <c r="BI1384" i="74"/>
  <c r="BI1385" i="74"/>
  <c r="BI1386" i="74"/>
  <c r="BI1387" i="74"/>
  <c r="BI1388" i="74"/>
  <c r="BI1389" i="74"/>
  <c r="BI1390" i="74"/>
  <c r="BI1391" i="74"/>
  <c r="BI1392" i="74"/>
  <c r="BI1393" i="74"/>
  <c r="BI1394" i="74"/>
  <c r="BI1395" i="74"/>
  <c r="BI1396" i="74"/>
  <c r="BI1397" i="74"/>
  <c r="BI1398" i="74"/>
  <c r="BI1399" i="74"/>
  <c r="BI1400" i="74"/>
  <c r="BI1401" i="74"/>
  <c r="BI1402" i="74"/>
  <c r="BI1403" i="74"/>
  <c r="BI1404" i="74"/>
  <c r="BI1405" i="74"/>
  <c r="BI1406" i="74"/>
  <c r="BI1407" i="74"/>
  <c r="BI1408" i="74"/>
  <c r="BI1409" i="74"/>
  <c r="BI1410" i="74"/>
  <c r="BI1411" i="74"/>
  <c r="BI1412" i="74"/>
  <c r="BI1413" i="74"/>
  <c r="BI1414" i="74"/>
  <c r="BI1415" i="74"/>
  <c r="BI1416" i="74"/>
  <c r="BI1417" i="74"/>
  <c r="BI1418" i="74"/>
  <c r="BI1419" i="74"/>
  <c r="BI1420" i="74"/>
  <c r="BI1421" i="74"/>
  <c r="BI1422" i="74"/>
  <c r="BI1423" i="74"/>
  <c r="BI1424" i="74"/>
  <c r="BI1425" i="74"/>
  <c r="BI1426" i="74"/>
  <c r="BI1427" i="74"/>
  <c r="BI1428" i="74"/>
  <c r="BI1429" i="74"/>
  <c r="BI1430" i="74"/>
  <c r="BI1431" i="74"/>
  <c r="BI1432" i="74"/>
  <c r="BI1433" i="74"/>
  <c r="BI1434" i="74"/>
  <c r="BI1435" i="74"/>
  <c r="BI1436" i="74"/>
  <c r="BI1437" i="74"/>
  <c r="BI1438" i="74"/>
  <c r="BI1439" i="74"/>
  <c r="BI1440" i="74"/>
  <c r="BI1441" i="74"/>
  <c r="BI1442" i="74"/>
  <c r="BI1443" i="74"/>
  <c r="BI1444" i="74"/>
  <c r="BI1445" i="74"/>
  <c r="BI1446" i="74"/>
  <c r="BI1447" i="74"/>
  <c r="BI1448" i="74"/>
  <c r="BI1449" i="74"/>
  <c r="BI1450" i="74"/>
  <c r="BI1451" i="74"/>
  <c r="BI1452" i="74"/>
  <c r="BI1453" i="74"/>
  <c r="BI1454" i="74"/>
  <c r="BI1455" i="74"/>
  <c r="BI1456" i="74"/>
  <c r="BI1457" i="74"/>
  <c r="BI1458" i="74"/>
  <c r="BI1459" i="74"/>
  <c r="BI1460" i="74"/>
  <c r="BI1461" i="74"/>
  <c r="BI1462" i="74"/>
  <c r="BI1463" i="74"/>
  <c r="BI1464" i="74"/>
  <c r="BI1465" i="74"/>
  <c r="BI1466" i="74"/>
  <c r="BI1467" i="74"/>
  <c r="BI1468" i="74"/>
  <c r="BI1469" i="74"/>
  <c r="BI1470" i="74"/>
  <c r="BI1471" i="74"/>
  <c r="BI1472" i="74"/>
  <c r="BI1473" i="74"/>
  <c r="BI1474" i="74"/>
  <c r="BI1475" i="74"/>
  <c r="BI1476" i="74"/>
  <c r="BI1477" i="74"/>
  <c r="BI1478" i="74"/>
  <c r="BI1479" i="74"/>
  <c r="BI1480" i="74"/>
  <c r="BI1481" i="74"/>
  <c r="BI1482" i="74"/>
  <c r="BI1483" i="74"/>
  <c r="BI1484" i="74"/>
  <c r="BI1485" i="74"/>
  <c r="BI1486" i="74"/>
  <c r="BI1487" i="74"/>
  <c r="BI1488" i="74"/>
  <c r="BI1489" i="74"/>
  <c r="BI1490" i="74"/>
  <c r="BI1491" i="74"/>
  <c r="BI1492" i="74"/>
  <c r="BI1493" i="74"/>
  <c r="BI1494" i="74"/>
  <c r="BI1495" i="74"/>
  <c r="BI1496" i="74"/>
  <c r="BI1497" i="74"/>
  <c r="BI1498" i="74"/>
  <c r="BI1499" i="74"/>
  <c r="BI1500" i="74"/>
  <c r="BI1501" i="74"/>
  <c r="BI1502" i="74"/>
  <c r="BI1503" i="74"/>
  <c r="BI1504" i="74"/>
  <c r="BI1505" i="74"/>
  <c r="BI1506" i="74"/>
  <c r="BI1507" i="74"/>
  <c r="BI1508" i="74"/>
  <c r="BI1509" i="74"/>
  <c r="BI1510" i="74"/>
  <c r="BI1511" i="74"/>
  <c r="BI1512" i="74"/>
  <c r="BI1513" i="74"/>
  <c r="BI1514" i="74"/>
  <c r="BI1515" i="74"/>
  <c r="BI1516" i="74"/>
  <c r="BI1517" i="74"/>
  <c r="BI1518" i="74"/>
  <c r="BI1519" i="74"/>
  <c r="BI1520" i="74"/>
  <c r="BI1521" i="74"/>
  <c r="BI1522" i="74"/>
  <c r="BI1523" i="74"/>
  <c r="BI1524" i="74"/>
  <c r="BI1525" i="74"/>
  <c r="BI1526" i="74"/>
  <c r="BI1527" i="74"/>
  <c r="BI1528" i="74"/>
  <c r="BI1529" i="74"/>
  <c r="BI1530" i="74"/>
  <c r="BI1531" i="74"/>
  <c r="BI1532" i="74"/>
  <c r="BI1533" i="74"/>
  <c r="BI1534" i="74"/>
  <c r="BI1535" i="74"/>
  <c r="BI1536" i="74"/>
  <c r="BI1537" i="74"/>
  <c r="BI1538" i="74"/>
  <c r="BI1539" i="74"/>
  <c r="BI1540" i="74"/>
  <c r="BI1541" i="74"/>
  <c r="BI1542" i="74"/>
  <c r="BI1543" i="74"/>
  <c r="BI1544" i="74"/>
  <c r="BI1545" i="74"/>
  <c r="BI1546" i="74"/>
  <c r="BI1547" i="74"/>
  <c r="BI1548" i="74"/>
  <c r="BI1549" i="74"/>
  <c r="BI1550" i="74"/>
  <c r="BI1551" i="74"/>
  <c r="BI1552" i="74"/>
  <c r="BI1553" i="74"/>
  <c r="BI1554" i="74"/>
  <c r="BI1555" i="74"/>
  <c r="BI1556" i="74"/>
  <c r="BI1557" i="74"/>
  <c r="BI1558" i="74"/>
  <c r="BI1559" i="74"/>
  <c r="BI1560" i="74"/>
  <c r="BI1561" i="74"/>
  <c r="BI1562" i="74"/>
  <c r="BI1563" i="74"/>
  <c r="BI1564" i="74"/>
  <c r="BI1565" i="74"/>
  <c r="BI1566" i="74"/>
  <c r="BI1567" i="74"/>
  <c r="BI1568" i="74"/>
  <c r="BI1569" i="74"/>
  <c r="BI1570" i="74"/>
  <c r="BI1571" i="74"/>
  <c r="BI1572" i="74"/>
  <c r="BI1573" i="74"/>
  <c r="BI1574" i="74"/>
  <c r="BI1575" i="74"/>
  <c r="BI1576" i="74"/>
  <c r="BI1577" i="74"/>
  <c r="BI1578" i="74"/>
  <c r="BI1579" i="74"/>
  <c r="BI1580" i="74"/>
  <c r="BI1581" i="74"/>
  <c r="BI1582" i="74"/>
  <c r="BI1583" i="74"/>
  <c r="BI1584" i="74"/>
  <c r="BI1585" i="74"/>
  <c r="BI1586" i="74"/>
  <c r="BI1587" i="74"/>
  <c r="BI1588" i="74"/>
  <c r="BI1589" i="74"/>
  <c r="BI1590" i="74"/>
  <c r="BI1591" i="74"/>
  <c r="BI1592" i="74"/>
  <c r="BI1593" i="74"/>
  <c r="BI1594" i="74"/>
  <c r="BI1595" i="74"/>
  <c r="BI1596" i="74"/>
  <c r="BI1597" i="74"/>
  <c r="BI1598" i="74"/>
  <c r="BI1599" i="74"/>
  <c r="BI1600" i="74"/>
  <c r="BI1601" i="74"/>
  <c r="BI1602" i="74"/>
  <c r="BI1603" i="74"/>
  <c r="BI1604" i="74"/>
  <c r="BI1605" i="74"/>
  <c r="BI1606" i="74"/>
  <c r="BI1607" i="74"/>
  <c r="BI1608" i="74"/>
  <c r="BI1609" i="74"/>
  <c r="BI1610" i="74"/>
  <c r="BI1611" i="74"/>
  <c r="BI1612" i="74"/>
  <c r="BI1613" i="74"/>
  <c r="BI1614" i="74"/>
  <c r="BI1615" i="74"/>
  <c r="BI1616" i="74"/>
  <c r="BI1617" i="74"/>
  <c r="BI1618" i="74"/>
  <c r="BI1619" i="74"/>
  <c r="BI1620" i="74"/>
  <c r="BI1621" i="74"/>
  <c r="BI1622" i="74"/>
  <c r="BI1623" i="74"/>
  <c r="BI1624" i="74"/>
  <c r="BI1625" i="74"/>
  <c r="BI1626" i="74"/>
  <c r="BI1627" i="74"/>
  <c r="BI1628" i="74"/>
  <c r="BI1629" i="74"/>
  <c r="BI1630" i="74"/>
  <c r="BI1631" i="74"/>
  <c r="BI1632" i="74"/>
  <c r="BI1633" i="74"/>
  <c r="BI1634" i="74"/>
  <c r="BI1635" i="74"/>
  <c r="BI1636" i="74"/>
  <c r="BI1637" i="74"/>
  <c r="BI1638" i="74"/>
  <c r="BI1639" i="74"/>
  <c r="BI1640" i="74"/>
  <c r="BI1641" i="74"/>
  <c r="BI1642" i="74"/>
  <c r="BI1643" i="74"/>
  <c r="BI1644" i="74"/>
  <c r="BI1645" i="74"/>
  <c r="BI1646" i="74"/>
  <c r="BI1647" i="74"/>
  <c r="BI1648" i="74"/>
  <c r="BI1649" i="74"/>
  <c r="BI1650" i="74"/>
  <c r="BI1651" i="74"/>
  <c r="BI1652" i="74"/>
  <c r="BI1653" i="74"/>
  <c r="BI1654" i="74"/>
  <c r="BI1655" i="74"/>
  <c r="BI1656" i="74"/>
  <c r="BI1657" i="74"/>
  <c r="BI1658" i="74"/>
  <c r="BI1659" i="74"/>
  <c r="BI1660" i="74"/>
  <c r="BI1661" i="74"/>
  <c r="BI1662" i="74"/>
  <c r="BI1663" i="74"/>
  <c r="BI1664" i="74"/>
  <c r="BI1665" i="74"/>
  <c r="BI1666" i="74"/>
  <c r="BI1667" i="74"/>
  <c r="BI1668" i="74"/>
  <c r="BI1669" i="74"/>
  <c r="BI1670" i="74"/>
  <c r="BI1671" i="74"/>
  <c r="BI1672" i="74"/>
  <c r="BI1673" i="74"/>
  <c r="BI1674" i="74"/>
  <c r="BI1675" i="74"/>
  <c r="BI1676" i="74"/>
  <c r="BI1677" i="74"/>
  <c r="BI1678" i="74"/>
  <c r="BI1679" i="74"/>
  <c r="BI1680" i="74"/>
  <c r="BI1681" i="74"/>
  <c r="BI1682" i="74"/>
  <c r="BI1683" i="74"/>
  <c r="BI1684" i="74"/>
  <c r="BI1685" i="74"/>
  <c r="BI1686" i="74"/>
  <c r="BI1687" i="74"/>
  <c r="BI1688" i="74"/>
  <c r="BI1689" i="74"/>
  <c r="BI1690" i="74"/>
  <c r="BI1691" i="74"/>
  <c r="BI1692" i="74"/>
  <c r="BI1693" i="74"/>
  <c r="BI1694" i="74"/>
  <c r="BI1695" i="74"/>
  <c r="BI1696" i="74"/>
  <c r="BI1697" i="74"/>
  <c r="BI1698" i="74"/>
  <c r="BI1699" i="74"/>
  <c r="BI1700" i="74"/>
  <c r="BI1701" i="74"/>
  <c r="BI1702" i="74"/>
  <c r="BI1703" i="74"/>
  <c r="BI1704" i="74"/>
  <c r="BI1705" i="74"/>
  <c r="BI1706" i="74"/>
  <c r="BI1707" i="74"/>
  <c r="BI1708" i="74"/>
  <c r="BI1709" i="74"/>
  <c r="BI1710" i="74"/>
  <c r="BI1711" i="74"/>
  <c r="BI1712" i="74"/>
  <c r="BI1713" i="74"/>
  <c r="BI1714" i="74"/>
  <c r="BI1715" i="74"/>
  <c r="BI1716" i="74"/>
  <c r="BI1717" i="74"/>
  <c r="BI1718" i="74"/>
  <c r="BI1719" i="74"/>
  <c r="BI1720" i="74"/>
  <c r="BI1721" i="74"/>
  <c r="BI1722" i="74"/>
  <c r="BI1723" i="74"/>
  <c r="BI1724" i="74"/>
  <c r="BI1725" i="74"/>
  <c r="BI1726" i="74"/>
  <c r="BI1727" i="74"/>
  <c r="BI1728" i="74"/>
  <c r="BI1729" i="74"/>
  <c r="BI1730" i="74"/>
  <c r="BI1731" i="74"/>
  <c r="BI1732" i="74"/>
  <c r="BI1733" i="74"/>
  <c r="BI1734" i="74"/>
  <c r="BI1735" i="74"/>
  <c r="BI1736" i="74"/>
  <c r="BI1737" i="74"/>
  <c r="BI1738" i="74"/>
  <c r="BI1739" i="74"/>
  <c r="BI1740" i="74"/>
  <c r="BI1741" i="74"/>
  <c r="BI1742" i="74"/>
  <c r="BI1743" i="74"/>
  <c r="BI1744" i="74"/>
  <c r="BI1745" i="74"/>
  <c r="BI1746" i="74"/>
  <c r="BI1747" i="74"/>
  <c r="BI1748" i="74"/>
  <c r="BI1749" i="74"/>
  <c r="BI1750" i="74"/>
  <c r="BI1751" i="74"/>
  <c r="BI1752" i="74"/>
  <c r="BI1753" i="74"/>
  <c r="BI1754" i="74"/>
  <c r="BI1755" i="74"/>
  <c r="BI1756" i="74"/>
  <c r="BI1757" i="74"/>
  <c r="BI1758" i="74"/>
  <c r="BI1759" i="74"/>
  <c r="BI1760" i="74"/>
  <c r="BI1761" i="74"/>
  <c r="BI1762" i="74"/>
  <c r="BI1763" i="74"/>
  <c r="BI1764" i="74"/>
  <c r="BI1765" i="74"/>
  <c r="BI1766" i="74"/>
  <c r="BI1767" i="74"/>
  <c r="BI1768" i="74"/>
  <c r="BI1769" i="74"/>
  <c r="BI1770" i="74"/>
  <c r="BI1771" i="74"/>
  <c r="BI1772" i="74"/>
  <c r="BI1773" i="74"/>
  <c r="BI1774" i="74"/>
  <c r="BI1775" i="74"/>
  <c r="BI1776" i="74"/>
  <c r="BI1777" i="74"/>
  <c r="BI1778" i="74"/>
  <c r="BI1779" i="74"/>
  <c r="BI1780" i="74"/>
  <c r="BI1781" i="74"/>
  <c r="BI1782" i="74"/>
  <c r="BI1783" i="74"/>
  <c r="BI1784" i="74"/>
  <c r="BI1785" i="74"/>
  <c r="BI1786" i="74"/>
  <c r="BI1787" i="74"/>
  <c r="BI1788" i="74"/>
  <c r="BI1789" i="74"/>
  <c r="BI1790" i="74"/>
  <c r="BI1791" i="74"/>
  <c r="BI1792" i="74"/>
  <c r="BI1793" i="74"/>
  <c r="BI1794" i="74"/>
  <c r="BI1795" i="74"/>
  <c r="BI1796" i="74"/>
  <c r="BI1797" i="74"/>
  <c r="BI1798" i="74"/>
  <c r="BI1799" i="74"/>
  <c r="BI1800" i="74"/>
  <c r="BI1801" i="74"/>
  <c r="BI1802" i="74"/>
  <c r="BI1803" i="74"/>
  <c r="BI1804" i="74"/>
  <c r="BI1805" i="74"/>
  <c r="BI1806" i="74"/>
  <c r="BI1807" i="74"/>
  <c r="BI1808" i="74"/>
  <c r="BI1809" i="74"/>
  <c r="BI1810" i="74"/>
  <c r="BI1811" i="74"/>
  <c r="BI1812" i="74"/>
  <c r="BI1813" i="74"/>
  <c r="BI1814" i="74"/>
  <c r="BI1815" i="74"/>
  <c r="BI1816" i="74"/>
  <c r="BI1817" i="74"/>
  <c r="BI1818" i="74"/>
  <c r="BI1819" i="74"/>
  <c r="BI1820" i="74"/>
  <c r="BI1821" i="74"/>
  <c r="BI1822" i="74"/>
  <c r="BI1823" i="74"/>
  <c r="BI1824" i="74"/>
  <c r="BI1825" i="74"/>
  <c r="BI1826" i="74"/>
  <c r="BI1827" i="74"/>
  <c r="BI1828" i="74"/>
  <c r="BI1829" i="74"/>
  <c r="BI1830" i="74"/>
  <c r="BI1831" i="74"/>
  <c r="BI1832" i="74"/>
  <c r="BI1833" i="74"/>
  <c r="BI1834" i="74"/>
  <c r="BI1835" i="74"/>
  <c r="BI1836" i="74"/>
  <c r="BI1837" i="74"/>
  <c r="BI1838" i="74"/>
  <c r="BI1839" i="74"/>
  <c r="BI1840" i="74"/>
  <c r="BI1841" i="74"/>
  <c r="BI1842" i="74"/>
  <c r="BI1843" i="74"/>
  <c r="BI1844" i="74"/>
  <c r="BI1845" i="74"/>
  <c r="BI1846" i="74"/>
  <c r="BI1847" i="74"/>
  <c r="BI1848" i="74"/>
  <c r="BI1849" i="74"/>
  <c r="BI1850" i="74"/>
  <c r="BI1851" i="74"/>
  <c r="BI1852" i="74"/>
  <c r="BI1853" i="74"/>
  <c r="BI1854" i="74"/>
  <c r="BI1855" i="74"/>
  <c r="BI1856" i="74"/>
  <c r="BI1857" i="74"/>
  <c r="BI1858" i="74"/>
  <c r="BI1859" i="74"/>
  <c r="BI1860" i="74"/>
  <c r="BI1861" i="74"/>
  <c r="BI1862" i="74"/>
  <c r="BI1863" i="74"/>
  <c r="BI1864" i="74"/>
  <c r="BI1865" i="74"/>
  <c r="BI1866" i="74"/>
  <c r="BI1867" i="74"/>
  <c r="BI1868" i="74"/>
  <c r="BI1869" i="74"/>
  <c r="BI1870" i="74"/>
  <c r="BI1871" i="74"/>
  <c r="BI1872" i="74"/>
  <c r="BI1873" i="74"/>
  <c r="BI1874" i="74"/>
  <c r="BI1875" i="74"/>
  <c r="BI1876" i="74"/>
  <c r="BI1877" i="74"/>
  <c r="BI1878" i="74"/>
  <c r="BI1879" i="74"/>
  <c r="BI1880" i="74"/>
  <c r="BI1881" i="74"/>
  <c r="BI1882" i="74"/>
  <c r="BI1883" i="74"/>
  <c r="BI1884" i="74"/>
  <c r="BI1885" i="74"/>
  <c r="BI1886" i="74"/>
  <c r="BI1887" i="74"/>
  <c r="BI1888" i="74"/>
  <c r="BI1889" i="74"/>
  <c r="BI1890" i="74"/>
  <c r="BI1891" i="74"/>
  <c r="BI1892" i="74"/>
  <c r="BI1893" i="74"/>
  <c r="BI1894" i="74"/>
  <c r="BI1895" i="74"/>
  <c r="BI1896" i="74"/>
  <c r="BI1897" i="74"/>
  <c r="BI1898" i="74"/>
  <c r="BI1899" i="74"/>
  <c r="BI1900" i="74"/>
  <c r="BI1901" i="74"/>
  <c r="BI1902" i="74"/>
  <c r="BI1903" i="74"/>
  <c r="BI1904" i="74"/>
  <c r="BI1905" i="74"/>
  <c r="BI1906" i="74"/>
  <c r="BI1907" i="74"/>
  <c r="BI1908" i="74"/>
  <c r="BI1909" i="74"/>
  <c r="BI1910" i="74"/>
  <c r="BI1911" i="74"/>
  <c r="BI1912" i="74"/>
  <c r="BI1913" i="74"/>
  <c r="BI1914" i="74"/>
  <c r="BI1915" i="74"/>
  <c r="BI1916" i="74"/>
  <c r="BI1917" i="74"/>
  <c r="BI1918" i="74"/>
  <c r="BI1919" i="74"/>
  <c r="BI1920" i="74"/>
  <c r="BI1921" i="74"/>
  <c r="BI1922" i="74"/>
  <c r="BI1923" i="74"/>
  <c r="BI1924" i="74"/>
  <c r="BI1925" i="74"/>
  <c r="BI1926" i="74"/>
  <c r="BI1927" i="74"/>
  <c r="BI1928" i="74"/>
  <c r="BI1929" i="74"/>
  <c r="BI1930" i="74"/>
  <c r="BI1931" i="74"/>
  <c r="BI1932" i="74"/>
  <c r="BI1933" i="74"/>
  <c r="BI1934" i="74"/>
  <c r="BI1935" i="74"/>
  <c r="BI1936" i="74"/>
  <c r="BI1937" i="74"/>
  <c r="BI1938" i="74"/>
  <c r="BI1939" i="74"/>
  <c r="BI1940" i="74"/>
  <c r="BI1941" i="74"/>
  <c r="BI1942" i="74"/>
  <c r="BI1943" i="74"/>
  <c r="BI1944" i="74"/>
  <c r="BI1945" i="74"/>
  <c r="BI1946" i="74"/>
  <c r="BI1947" i="74"/>
  <c r="BI1948" i="74"/>
  <c r="BI1949" i="74"/>
  <c r="BI1950" i="74"/>
  <c r="BI1951" i="74"/>
  <c r="BI1952" i="74"/>
  <c r="BI1953" i="74"/>
  <c r="BI1954" i="74"/>
  <c r="BI1955" i="74"/>
  <c r="BI1956" i="74"/>
  <c r="BI1957" i="74"/>
  <c r="BI1958" i="74"/>
  <c r="BI1959" i="74"/>
  <c r="BI1960" i="74"/>
  <c r="BI1961" i="74"/>
  <c r="BI1962" i="74"/>
  <c r="BI1963" i="74"/>
  <c r="BI1964" i="74"/>
  <c r="BI1965" i="74"/>
  <c r="BI1966" i="74"/>
  <c r="BI1967" i="74"/>
  <c r="BI1968" i="74"/>
  <c r="BI1969" i="74"/>
  <c r="BI1970" i="74"/>
  <c r="BI1971" i="74"/>
  <c r="BI1972" i="74"/>
  <c r="BI1973" i="74"/>
  <c r="BI1974" i="74"/>
  <c r="BI1975" i="74"/>
  <c r="BI1976" i="74"/>
  <c r="BI1977" i="74"/>
  <c r="BI1978" i="74"/>
  <c r="BI1979" i="74"/>
  <c r="BI1980" i="74"/>
  <c r="BI1981" i="74"/>
  <c r="BI1982" i="74"/>
  <c r="BI1983" i="74"/>
  <c r="BI1984" i="74"/>
  <c r="BI1985" i="74"/>
  <c r="BI1986" i="74"/>
  <c r="BI1987" i="74"/>
  <c r="BI1988" i="74"/>
  <c r="BI1989" i="74"/>
  <c r="BI1990" i="74"/>
  <c r="BI1991" i="74"/>
  <c r="BI1992" i="74"/>
  <c r="BI1993" i="74"/>
  <c r="BI1994" i="74"/>
  <c r="BI1995" i="74"/>
  <c r="BI1996" i="74"/>
  <c r="BI1997" i="74"/>
  <c r="BI1998" i="74"/>
  <c r="BI1999" i="74"/>
  <c r="BI2000" i="74"/>
  <c r="BI2001" i="74"/>
  <c r="BI2002" i="74"/>
  <c r="BI2003" i="74"/>
  <c r="BI2004" i="74"/>
  <c r="BI2005" i="74"/>
  <c r="BI2006" i="74"/>
  <c r="BI2007" i="74"/>
  <c r="BI2008" i="74"/>
  <c r="BI2009" i="74"/>
  <c r="BI2010" i="74"/>
  <c r="BI2011" i="74"/>
  <c r="BI2012" i="74"/>
  <c r="BI2013" i="74"/>
  <c r="BI2014" i="74"/>
  <c r="BI2015" i="74"/>
  <c r="BI2016" i="74"/>
  <c r="BI2017" i="74"/>
  <c r="BI2018" i="74"/>
  <c r="BI2019" i="74"/>
  <c r="BI2020" i="74"/>
  <c r="BI2021" i="74"/>
  <c r="BI2022" i="74"/>
  <c r="BI2023" i="74"/>
  <c r="BI2024" i="74"/>
  <c r="BI2025" i="74"/>
  <c r="BI2026" i="74"/>
  <c r="BI2027" i="74"/>
  <c r="BI2028" i="74"/>
  <c r="BI2029" i="74"/>
  <c r="BI2030" i="74"/>
  <c r="BI2031" i="74"/>
  <c r="BI2032" i="74"/>
  <c r="BI2033" i="74"/>
  <c r="BI2034" i="74"/>
  <c r="BI2035" i="74"/>
  <c r="BI2036" i="74"/>
  <c r="BI2037" i="74"/>
  <c r="BI2038" i="74"/>
  <c r="BI2039" i="74"/>
  <c r="BI2040" i="74"/>
  <c r="BI2041" i="74"/>
  <c r="BI2042" i="74"/>
  <c r="BI2043" i="74"/>
  <c r="BI2044" i="74"/>
  <c r="BI2045" i="74"/>
  <c r="BI2046" i="74"/>
  <c r="BI2047" i="74"/>
  <c r="BI2048" i="74"/>
  <c r="BI2049" i="74"/>
  <c r="BI2050" i="74"/>
  <c r="BI2051" i="74"/>
  <c r="BI2052" i="74"/>
  <c r="BI2053" i="74"/>
  <c r="BI2054" i="74"/>
  <c r="BI2055" i="74"/>
  <c r="BI2056" i="74"/>
  <c r="BI2057" i="74"/>
  <c r="BI2058" i="74"/>
  <c r="BI2059" i="74"/>
  <c r="BI2060" i="74"/>
  <c r="BI2061" i="74"/>
  <c r="BI2062" i="74"/>
  <c r="BI2063" i="74"/>
  <c r="BI2064" i="74"/>
  <c r="BI2065" i="74"/>
  <c r="BI2066" i="74"/>
  <c r="BI2067" i="74"/>
  <c r="BI2068" i="74"/>
  <c r="BI2069" i="74"/>
  <c r="BI2070" i="74"/>
  <c r="BI2071" i="74"/>
  <c r="BI2072" i="74"/>
  <c r="BI2073" i="74"/>
  <c r="BI2074" i="74"/>
  <c r="BI2075" i="74"/>
  <c r="BI2076" i="74"/>
  <c r="BI2077" i="74"/>
  <c r="BI2078" i="74"/>
  <c r="BI2079" i="74"/>
  <c r="BI2080" i="74"/>
  <c r="BI2081" i="74"/>
  <c r="BI2082" i="74"/>
  <c r="BI2083" i="74"/>
  <c r="BI2084" i="74"/>
  <c r="BI2085" i="74"/>
  <c r="BI2086" i="74"/>
  <c r="BI2087" i="74"/>
  <c r="BI2088" i="74"/>
  <c r="BI2089" i="74"/>
  <c r="BI2090" i="74"/>
  <c r="BI2091" i="74"/>
  <c r="BI2092" i="74"/>
  <c r="BI2093" i="74"/>
  <c r="BI2094" i="74"/>
  <c r="BI2095" i="74"/>
  <c r="BI2096" i="74"/>
  <c r="BI2097" i="74"/>
  <c r="BI2098" i="74"/>
  <c r="BI2099" i="74"/>
  <c r="BI2100" i="74"/>
  <c r="BI2101" i="74"/>
  <c r="BI2102" i="74"/>
  <c r="BI2103" i="74"/>
  <c r="BI2104" i="74"/>
  <c r="BI2105" i="74"/>
  <c r="BI2106" i="74"/>
  <c r="BI2107" i="74"/>
  <c r="BI2108" i="74"/>
  <c r="BI2109" i="74"/>
  <c r="BI2110" i="74"/>
  <c r="BI2111" i="74"/>
  <c r="BI2112" i="74"/>
  <c r="BI2113" i="74"/>
  <c r="BI2114" i="74"/>
  <c r="BI2115" i="74"/>
  <c r="BI2116" i="74"/>
  <c r="BI2117" i="74"/>
  <c r="BI2118" i="74"/>
  <c r="BI2119" i="74"/>
  <c r="BI2120" i="74"/>
  <c r="BI2121" i="74"/>
  <c r="BI2122" i="74"/>
  <c r="BI2123" i="74"/>
  <c r="BI2124" i="74"/>
  <c r="BI2125" i="74"/>
  <c r="BI2126" i="74"/>
  <c r="BI2127" i="74"/>
  <c r="BI2128" i="74"/>
  <c r="BI2129" i="74"/>
  <c r="BI2130" i="74"/>
  <c r="BI2131" i="74"/>
  <c r="BI2132" i="74"/>
  <c r="BI2133" i="74"/>
  <c r="BI2134" i="74"/>
  <c r="BI2135" i="74"/>
  <c r="BI2136" i="74"/>
  <c r="BI2137" i="74"/>
  <c r="BI2138" i="74"/>
  <c r="BI2139" i="74"/>
  <c r="BI2140" i="74"/>
  <c r="BI2141" i="74"/>
  <c r="BI2142" i="74"/>
  <c r="BI2143" i="74"/>
  <c r="BI2144" i="74"/>
  <c r="BI2145" i="74"/>
  <c r="BI2146" i="74"/>
  <c r="BI2147" i="74"/>
  <c r="BI2148" i="74"/>
  <c r="BI2149" i="74"/>
  <c r="BI2150" i="74"/>
  <c r="BI2151" i="74"/>
  <c r="BI2152" i="74"/>
  <c r="BI2153" i="74"/>
  <c r="BI2154" i="74"/>
  <c r="BI2155" i="74"/>
  <c r="BI2156" i="74"/>
  <c r="BI2157" i="74"/>
  <c r="BI2158" i="74"/>
  <c r="BI2159" i="74"/>
  <c r="BI2160" i="74"/>
  <c r="BI2161" i="74"/>
  <c r="BI2162" i="74"/>
  <c r="BI2163" i="74"/>
  <c r="BI2164" i="74"/>
  <c r="BI2165" i="74"/>
  <c r="BI2166" i="74"/>
  <c r="BI2167" i="74"/>
  <c r="BI2168" i="74"/>
  <c r="BI2169" i="74"/>
  <c r="BI2170" i="74"/>
  <c r="BI2171" i="74"/>
  <c r="BI2172" i="74"/>
  <c r="BI2173" i="74"/>
  <c r="BI2174" i="74"/>
  <c r="BI2175" i="74"/>
  <c r="BI2176" i="74"/>
  <c r="BI2177" i="74"/>
  <c r="BI2178" i="74"/>
  <c r="BI2179" i="74"/>
  <c r="BI2180" i="74"/>
  <c r="BI2181" i="74"/>
  <c r="BI2182" i="74"/>
  <c r="BI2183" i="74"/>
  <c r="BI2184" i="74"/>
  <c r="BI2185" i="74"/>
  <c r="BI2186" i="74"/>
  <c r="BI2187" i="74"/>
  <c r="BI2188" i="74"/>
  <c r="BI2189" i="74"/>
  <c r="BI2190" i="74"/>
  <c r="BI2191" i="74"/>
  <c r="BI2192" i="74"/>
  <c r="BI2193" i="74"/>
  <c r="BI2194" i="74"/>
  <c r="BI2195" i="74"/>
  <c r="BI2196" i="74"/>
  <c r="BI2197" i="74"/>
  <c r="BI2198" i="74"/>
  <c r="BI2199" i="74"/>
  <c r="BI2200" i="74"/>
  <c r="BI2201" i="74"/>
  <c r="BI2202" i="74"/>
  <c r="BI2203" i="74"/>
  <c r="BI2204" i="74"/>
  <c r="BI2205" i="74"/>
  <c r="BI2206" i="74"/>
  <c r="BI2207" i="74"/>
  <c r="BI2208" i="74"/>
  <c r="BI2209" i="74"/>
  <c r="BI2210" i="74"/>
  <c r="BI2211" i="74"/>
  <c r="BI2212" i="74"/>
  <c r="BI2213" i="74"/>
  <c r="BI2214" i="74"/>
  <c r="BI2215" i="74"/>
  <c r="BI2216" i="74"/>
  <c r="BI2217" i="74"/>
  <c r="BI2218" i="74"/>
  <c r="BI2219" i="74"/>
  <c r="BI2220" i="74"/>
  <c r="BI2221" i="74"/>
  <c r="BI2222" i="74"/>
  <c r="BI2223" i="74"/>
  <c r="BI2224" i="74"/>
  <c r="BI2225" i="74"/>
  <c r="BI2226" i="74"/>
  <c r="BI2227" i="74"/>
  <c r="BI2228" i="74"/>
  <c r="BI2229" i="74"/>
  <c r="BI2230" i="74"/>
  <c r="BI2231" i="74"/>
  <c r="BI2232" i="74"/>
  <c r="BI2233" i="74"/>
  <c r="BI2234" i="74"/>
  <c r="BI2235" i="74"/>
  <c r="BI2236" i="74"/>
  <c r="BI2237" i="74"/>
  <c r="BI2238" i="74"/>
  <c r="BI2239" i="74"/>
  <c r="BI2240" i="74"/>
  <c r="BI2241" i="74"/>
  <c r="BI2242" i="74"/>
  <c r="BI2243" i="74"/>
  <c r="BI2244" i="74"/>
  <c r="BI2245" i="74"/>
  <c r="BI2246" i="74"/>
  <c r="BI2247" i="74"/>
  <c r="BI2248" i="74"/>
  <c r="BI2249" i="74"/>
  <c r="BI2250" i="74"/>
  <c r="BI2251" i="74"/>
  <c r="BI2252" i="74"/>
  <c r="BI2253" i="74"/>
  <c r="BI2254" i="74"/>
  <c r="BI2255" i="74"/>
  <c r="BI2256" i="74"/>
  <c r="BI2257" i="74"/>
  <c r="BI2258" i="74"/>
  <c r="BI2259" i="74"/>
  <c r="BI2260" i="74"/>
  <c r="BI2261" i="74"/>
  <c r="BI2262" i="74"/>
  <c r="BI2263" i="74"/>
  <c r="BI2264" i="74"/>
  <c r="BI2265" i="74"/>
  <c r="BI2266" i="74"/>
  <c r="BI2267" i="74"/>
  <c r="BI2268" i="74"/>
  <c r="BI2269" i="74"/>
  <c r="BI2270" i="74"/>
  <c r="BI2271" i="74"/>
  <c r="BI2272" i="74"/>
  <c r="BI2273" i="74"/>
  <c r="BI2274" i="74"/>
  <c r="BI2275" i="74"/>
  <c r="BI2276" i="74"/>
  <c r="BI2277" i="74"/>
  <c r="BI2278" i="74"/>
  <c r="BI2279" i="74"/>
  <c r="BI2280" i="74"/>
  <c r="BI2281" i="74"/>
  <c r="BI2282" i="74"/>
  <c r="BI2283" i="74"/>
  <c r="BI2284" i="74"/>
  <c r="BI2285" i="74"/>
  <c r="BI2286" i="74"/>
  <c r="BI2287" i="74"/>
  <c r="BI2288" i="74"/>
  <c r="BI2289" i="74"/>
  <c r="BI2290" i="74"/>
  <c r="BI2291" i="74"/>
  <c r="BI2292" i="74"/>
  <c r="BI2293" i="74"/>
  <c r="BI2294" i="74"/>
  <c r="BI2295" i="74"/>
  <c r="BI2296" i="74"/>
  <c r="BI2297" i="74"/>
  <c r="BI2298" i="74"/>
  <c r="BI2299" i="74"/>
  <c r="BI2300" i="74"/>
  <c r="BI2301" i="74"/>
  <c r="BI2302" i="74"/>
  <c r="BI2303" i="74"/>
  <c r="BI2304" i="74"/>
  <c r="BI2305" i="74"/>
  <c r="BI2306" i="74"/>
  <c r="BI2307" i="74"/>
  <c r="BI2308" i="74"/>
  <c r="BI2309" i="74"/>
  <c r="BI2310" i="74"/>
  <c r="BI2311" i="74"/>
  <c r="BI2312" i="74"/>
  <c r="BI2313" i="74"/>
  <c r="BI2314" i="74"/>
  <c r="BI2315" i="74"/>
  <c r="BI2316" i="74"/>
  <c r="BI2317" i="74"/>
  <c r="BI2318" i="74"/>
  <c r="BI2319" i="74"/>
  <c r="BI2320" i="74"/>
  <c r="BI2321" i="74"/>
  <c r="BI2322" i="74"/>
  <c r="BI2323" i="74"/>
  <c r="BI2324" i="74"/>
  <c r="BI2325" i="74"/>
  <c r="BI2326" i="74"/>
  <c r="BI2327" i="74"/>
  <c r="BI2328" i="74"/>
  <c r="BI2329" i="74"/>
  <c r="BI2330" i="74"/>
  <c r="BI2331" i="74"/>
  <c r="BI2332" i="74"/>
  <c r="BI2333" i="74"/>
  <c r="BI2334" i="74"/>
  <c r="BI2335" i="74"/>
  <c r="BI2336" i="74"/>
  <c r="BI2337" i="74"/>
  <c r="BI2338" i="74"/>
  <c r="BI2339" i="74"/>
  <c r="BI2340" i="74"/>
  <c r="BI2341" i="74"/>
  <c r="BI2342" i="74"/>
  <c r="BI2343" i="74"/>
  <c r="BI2344" i="74"/>
  <c r="BI2345" i="74"/>
  <c r="BI2346" i="74"/>
  <c r="BI2347" i="74"/>
  <c r="BI2348" i="74"/>
  <c r="BI2349" i="74"/>
  <c r="BI2350" i="74"/>
  <c r="BI2351" i="74"/>
  <c r="BI2352" i="74"/>
  <c r="BI2353" i="74"/>
  <c r="BI2354" i="74"/>
  <c r="BI2355" i="74"/>
  <c r="BI2356" i="74"/>
  <c r="BI2357" i="74"/>
  <c r="BI2358" i="74"/>
  <c r="BI2359" i="74"/>
  <c r="BI2360" i="74"/>
  <c r="BI2361" i="74"/>
  <c r="BI2362" i="74"/>
  <c r="BI2363" i="74"/>
  <c r="BI2364" i="74"/>
  <c r="BI2365" i="74"/>
  <c r="BI2366" i="74"/>
  <c r="BI2367" i="74"/>
  <c r="BI2368" i="74"/>
  <c r="BI2369" i="74"/>
  <c r="BI2370" i="74"/>
  <c r="BI2371" i="74"/>
  <c r="BI2372" i="74"/>
  <c r="BI2373" i="74"/>
  <c r="BI2374" i="74"/>
  <c r="BI2375" i="74"/>
  <c r="BI2376" i="74"/>
  <c r="BI2377" i="74"/>
  <c r="BI2378" i="74"/>
  <c r="BI2379" i="74"/>
  <c r="BI2380" i="74"/>
  <c r="BI2381" i="74"/>
  <c r="BI2382" i="74"/>
  <c r="BI2383" i="74"/>
  <c r="BI2384" i="74"/>
  <c r="BI2385" i="74"/>
  <c r="BI2386" i="74"/>
  <c r="BI2387" i="74"/>
  <c r="BI2388" i="74"/>
  <c r="BI2389" i="74"/>
  <c r="BI2390" i="74"/>
  <c r="BI2391" i="74"/>
  <c r="BI2392" i="74"/>
  <c r="BI2393" i="74"/>
  <c r="BI2394" i="74"/>
  <c r="BI2395" i="74"/>
  <c r="BI2396" i="74"/>
  <c r="BI2397" i="74"/>
  <c r="BI2398" i="74"/>
  <c r="BI2399" i="74"/>
  <c r="BI2400" i="74"/>
  <c r="BI2401" i="74"/>
  <c r="BI2402" i="74"/>
  <c r="BI2403" i="74"/>
  <c r="BI2404" i="74"/>
  <c r="BI2405" i="74"/>
  <c r="BI2406" i="74"/>
  <c r="BI2407" i="74"/>
  <c r="BI2408" i="74"/>
  <c r="BI2409" i="74"/>
  <c r="BI2410" i="74"/>
  <c r="BI2411" i="74"/>
  <c r="BI2412" i="74"/>
  <c r="BI2413" i="74"/>
  <c r="BI2414" i="74"/>
  <c r="BI2415" i="74"/>
  <c r="BI2416" i="74"/>
  <c r="BI2417" i="74"/>
  <c r="BI2418" i="74"/>
  <c r="BI2419" i="74"/>
  <c r="BI2420" i="74"/>
  <c r="BI2421" i="74"/>
  <c r="BI2422" i="74"/>
  <c r="BI2423" i="74"/>
  <c r="BI2424" i="74"/>
  <c r="BI2425" i="74"/>
  <c r="BI2426" i="74"/>
  <c r="BI2427" i="74"/>
  <c r="BI2428" i="74"/>
  <c r="BI2429" i="74"/>
  <c r="BI2430" i="74"/>
  <c r="BI2431" i="74"/>
  <c r="BI2432" i="74"/>
  <c r="BI2433" i="74"/>
  <c r="BI2434" i="74"/>
  <c r="BI2435" i="74"/>
  <c r="BI2436" i="74"/>
  <c r="BI2437" i="74"/>
  <c r="BI2438" i="74"/>
  <c r="BI2439" i="74"/>
  <c r="BI2440" i="74"/>
  <c r="BI2441" i="74"/>
  <c r="BI2442" i="74"/>
  <c r="BI2443" i="74"/>
  <c r="BI2444" i="74"/>
  <c r="BI2445" i="74"/>
  <c r="BI2446" i="74"/>
  <c r="BI2447" i="74"/>
  <c r="BI2448" i="74"/>
  <c r="BI2449" i="74"/>
  <c r="BI2450" i="74"/>
  <c r="BI2451" i="74"/>
  <c r="BI2452" i="74"/>
  <c r="BI2453" i="74"/>
  <c r="BI2454" i="74"/>
  <c r="BI2455" i="74"/>
  <c r="BI2456" i="74"/>
  <c r="BI2457" i="74"/>
  <c r="BI2458" i="74"/>
  <c r="BI2459" i="74"/>
  <c r="BI2460" i="74"/>
  <c r="BI2461" i="74"/>
  <c r="BI2462" i="74"/>
  <c r="BI2463" i="74"/>
  <c r="BI2464" i="74"/>
  <c r="BI2465" i="74"/>
  <c r="BI2466" i="74"/>
  <c r="BI2467" i="74"/>
  <c r="BI2468" i="74"/>
  <c r="BI2469" i="74"/>
  <c r="BI2470" i="74"/>
  <c r="BI2471" i="74"/>
  <c r="BI2472" i="74"/>
  <c r="BI2473" i="74"/>
  <c r="BI2474" i="74"/>
  <c r="BI2475" i="74"/>
  <c r="BI2476" i="74"/>
  <c r="BI2477" i="74"/>
  <c r="BI2478" i="74"/>
  <c r="BI2479" i="74"/>
  <c r="BI2480" i="74"/>
  <c r="BI2481" i="74"/>
  <c r="BI2482" i="74"/>
  <c r="BI2483" i="74"/>
  <c r="BI2484" i="74"/>
  <c r="BI2485" i="74"/>
  <c r="BI2486" i="74"/>
  <c r="BI2487" i="74"/>
  <c r="BI2488" i="74"/>
  <c r="BI2489" i="74"/>
  <c r="BI2490" i="74"/>
  <c r="BI2491" i="74"/>
  <c r="BI2492" i="74"/>
  <c r="BI2493" i="74"/>
  <c r="BI2494" i="74"/>
  <c r="BI2495" i="74"/>
  <c r="BI2496" i="74"/>
  <c r="BI2497" i="74"/>
  <c r="BI2498" i="74"/>
  <c r="BI2499" i="74"/>
  <c r="BI2500" i="74"/>
  <c r="BI2501" i="74"/>
  <c r="BI2502" i="74"/>
  <c r="BI2503" i="74"/>
  <c r="BI2504" i="74"/>
  <c r="BI2505" i="74"/>
  <c r="BI2506" i="74"/>
  <c r="BI2507" i="74"/>
  <c r="BI2508" i="74"/>
  <c r="BI2509" i="74"/>
  <c r="BI2510" i="74"/>
  <c r="BI2511" i="74"/>
  <c r="BI2512" i="74"/>
  <c r="BI2513" i="74"/>
  <c r="BI2514" i="74"/>
  <c r="BI2515" i="74"/>
  <c r="BI2516" i="74"/>
  <c r="BI2517" i="74"/>
  <c r="BI2518" i="74"/>
  <c r="BI2519" i="74"/>
  <c r="BI2520" i="74"/>
  <c r="BI2521" i="74"/>
  <c r="BI2522" i="74"/>
  <c r="BI2523" i="74"/>
  <c r="BI2524" i="74"/>
  <c r="BI2525" i="74"/>
  <c r="BI2526" i="74"/>
  <c r="BI2527" i="74"/>
  <c r="BI2528" i="74"/>
  <c r="BI2529" i="74"/>
  <c r="BI2530" i="74"/>
  <c r="BI2531" i="74"/>
  <c r="BI2532" i="74"/>
  <c r="BI2533" i="74"/>
  <c r="BI2534" i="74"/>
  <c r="BI2535" i="74"/>
  <c r="BI2536" i="74"/>
  <c r="BI2537" i="74"/>
  <c r="BI2538" i="74"/>
  <c r="BI2539" i="74"/>
  <c r="BI2540" i="74"/>
  <c r="BI2541" i="74"/>
  <c r="BI2542" i="74"/>
  <c r="BI2543" i="74"/>
  <c r="BI2544" i="74"/>
  <c r="BI2545" i="74"/>
  <c r="BI2546" i="74"/>
  <c r="BI2547" i="74"/>
  <c r="BI2548" i="74"/>
  <c r="BI2549" i="74"/>
  <c r="BI2550" i="74"/>
  <c r="BI2551" i="74"/>
  <c r="BI2552" i="74"/>
  <c r="BI2553" i="74"/>
  <c r="BI2554" i="74"/>
  <c r="BI2555" i="74"/>
  <c r="BI2556" i="74"/>
  <c r="BI2557" i="74"/>
  <c r="BI2558" i="74"/>
  <c r="BI2559" i="74"/>
  <c r="BI2560" i="74"/>
  <c r="BI2561" i="74"/>
  <c r="BI2562" i="74"/>
  <c r="BI2563" i="74"/>
  <c r="BI2564" i="74"/>
  <c r="BI2565" i="74"/>
  <c r="BI2566" i="74"/>
  <c r="BI2567" i="74"/>
  <c r="BI2568" i="74"/>
  <c r="BI2569" i="74"/>
  <c r="BI2570" i="74"/>
  <c r="BI2571" i="74"/>
  <c r="BI2572" i="74"/>
  <c r="BI2573" i="74"/>
  <c r="BI2574" i="74"/>
  <c r="BI2575" i="74"/>
  <c r="BI2576" i="74"/>
  <c r="BI2577" i="74"/>
  <c r="BI2578" i="74"/>
  <c r="BI2579" i="74"/>
  <c r="BI2580" i="74"/>
  <c r="BI2581" i="74"/>
  <c r="BI2582" i="74"/>
  <c r="BI2583" i="74"/>
  <c r="BI2584" i="74"/>
  <c r="BI2585" i="74"/>
  <c r="BI2586" i="74"/>
  <c r="BI2587" i="74"/>
  <c r="BI2588" i="74"/>
  <c r="BI2589" i="74"/>
  <c r="BI2590" i="74"/>
  <c r="BI2591" i="74"/>
  <c r="BI2592" i="74"/>
  <c r="BI2593" i="74"/>
  <c r="BI2594" i="74"/>
  <c r="BI2595" i="74"/>
  <c r="BI2596" i="74"/>
  <c r="BI2597" i="74"/>
  <c r="BI2598" i="74"/>
  <c r="BI2599" i="74"/>
  <c r="BI2600" i="74"/>
  <c r="BI2601" i="74"/>
  <c r="BI2602" i="74"/>
  <c r="BI2603" i="74"/>
  <c r="BI2604" i="74"/>
  <c r="BI2605" i="74"/>
  <c r="BI2606" i="74"/>
  <c r="BI2607" i="74"/>
  <c r="BI2608" i="74"/>
  <c r="BI2609" i="74"/>
  <c r="BI2610" i="74"/>
  <c r="BI2611" i="74"/>
  <c r="BI2612" i="74"/>
  <c r="BI2613" i="74"/>
  <c r="BI2614" i="74"/>
  <c r="BI2615" i="74"/>
  <c r="BI2616" i="74"/>
  <c r="BI2617" i="74"/>
  <c r="BI2618" i="74"/>
  <c r="BI2619" i="74"/>
  <c r="BI2620" i="74"/>
  <c r="BI2621" i="74"/>
  <c r="BI2622" i="74"/>
  <c r="BI2623" i="74"/>
  <c r="BI2624" i="74"/>
  <c r="BI2625" i="74"/>
  <c r="BI2626" i="74"/>
  <c r="BI2627" i="74"/>
  <c r="BI2628" i="74"/>
  <c r="BI2629" i="74"/>
  <c r="BI2630" i="74"/>
  <c r="BI2631" i="74"/>
  <c r="BI2632" i="74"/>
  <c r="BI2633" i="74"/>
  <c r="BI2634" i="74"/>
  <c r="BI2635" i="74"/>
  <c r="BI2636" i="74"/>
  <c r="BI2637" i="74"/>
  <c r="BI2638" i="74"/>
  <c r="BI2639" i="74"/>
  <c r="BI2640" i="74"/>
  <c r="BI2641" i="74"/>
  <c r="BI2642" i="74"/>
  <c r="BI2643" i="74"/>
  <c r="BI2644" i="74"/>
  <c r="BI2645" i="74"/>
  <c r="BI2646" i="74"/>
  <c r="BI2647" i="74"/>
  <c r="BI2648" i="74"/>
  <c r="BI2649" i="74"/>
  <c r="BI2650" i="74"/>
  <c r="BI2651" i="74"/>
  <c r="BI2652" i="74"/>
  <c r="BI2653" i="74"/>
  <c r="BI2654" i="74"/>
  <c r="BI2655" i="74"/>
  <c r="BI2656" i="74"/>
  <c r="BI2657" i="74"/>
  <c r="BI2658" i="74"/>
  <c r="BI2659" i="74"/>
  <c r="BI2660" i="74"/>
  <c r="BI2661" i="74"/>
  <c r="BI2662" i="74"/>
  <c r="BI2663" i="74"/>
  <c r="BI2664" i="74"/>
  <c r="BI2665" i="74"/>
  <c r="BI2666" i="74"/>
  <c r="BI2667" i="74"/>
  <c r="BI2668" i="74"/>
  <c r="BI2669" i="74"/>
  <c r="BI2670" i="74"/>
  <c r="BI2671" i="74"/>
  <c r="BI2672" i="74"/>
  <c r="BI2673" i="74"/>
  <c r="BI2674" i="74"/>
  <c r="BI2675" i="74"/>
  <c r="BI2676" i="74"/>
  <c r="BI2677" i="74"/>
  <c r="BI2678" i="74"/>
  <c r="BI2679" i="74"/>
  <c r="BI2680" i="74"/>
  <c r="BI2681" i="74"/>
  <c r="BI2682" i="74"/>
  <c r="BI2683" i="74"/>
  <c r="BI2684" i="74"/>
  <c r="BI2685" i="74"/>
  <c r="BI2686" i="74"/>
  <c r="BI2687" i="74"/>
  <c r="BI2688" i="74"/>
  <c r="BI2689" i="74"/>
  <c r="BI2690" i="74"/>
  <c r="BI2691" i="74"/>
  <c r="BI2692" i="74"/>
  <c r="BI2693" i="74"/>
  <c r="BI2694" i="74"/>
  <c r="BI2695" i="74"/>
  <c r="BI2696" i="74"/>
  <c r="BI2697" i="74"/>
  <c r="BI2698" i="74"/>
  <c r="BI2699" i="74"/>
  <c r="BI2700" i="74"/>
  <c r="BI2701" i="74"/>
  <c r="BI2702" i="74"/>
  <c r="BI2703" i="74"/>
  <c r="BI2704" i="74"/>
  <c r="BI2705" i="74"/>
  <c r="BI2706" i="74"/>
  <c r="BI2707" i="74"/>
  <c r="BI2708" i="74"/>
  <c r="BI2709" i="74"/>
  <c r="BI2710" i="74"/>
  <c r="BI2711" i="74"/>
  <c r="BI2712" i="74"/>
  <c r="BI2713" i="74"/>
  <c r="BI2714" i="74"/>
  <c r="BI2715" i="74"/>
  <c r="BI2716" i="74"/>
  <c r="BI2717" i="74"/>
  <c r="BI2718" i="74"/>
  <c r="BI2719" i="74"/>
  <c r="BI2720" i="74"/>
  <c r="BI2721" i="74"/>
  <c r="BI2722" i="74"/>
  <c r="BI2723" i="74"/>
  <c r="BI2724" i="74"/>
  <c r="BI2725" i="74"/>
  <c r="BI2726" i="74"/>
  <c r="BI2727" i="74"/>
  <c r="BI2728" i="74"/>
  <c r="BI2729" i="74"/>
  <c r="BI2730" i="74"/>
  <c r="BI2731" i="74"/>
  <c r="BI2732" i="74"/>
  <c r="BI2733" i="74"/>
  <c r="BI2734" i="74"/>
  <c r="BI2735" i="74"/>
  <c r="BI2736" i="74"/>
  <c r="BI2737" i="74"/>
  <c r="BI2738" i="74"/>
  <c r="BI2739" i="74"/>
  <c r="BI2740" i="74"/>
  <c r="BI2741" i="74"/>
  <c r="BI2742" i="74"/>
  <c r="BI2743" i="74"/>
  <c r="BI2744" i="74"/>
  <c r="BI2745" i="74"/>
  <c r="BI2746" i="74"/>
  <c r="BI2747" i="74"/>
  <c r="BI2748" i="74"/>
  <c r="BI2749" i="74"/>
  <c r="BI2750" i="74"/>
  <c r="BI2751" i="74"/>
  <c r="BI2752" i="74"/>
  <c r="BI2753" i="74"/>
  <c r="BI2754" i="74"/>
  <c r="BI2755" i="74"/>
  <c r="BI2756" i="74"/>
  <c r="BI2757" i="74"/>
  <c r="BI2758" i="74"/>
  <c r="BI2759" i="74"/>
  <c r="BI2760" i="74"/>
  <c r="BI2761" i="74"/>
  <c r="BI2762" i="74"/>
  <c r="BI2763" i="74"/>
  <c r="BI2764" i="74"/>
  <c r="BI2765" i="74"/>
  <c r="BI2766" i="74"/>
  <c r="BI2767" i="74"/>
  <c r="BI2768" i="74"/>
  <c r="BI2769" i="74"/>
  <c r="BI2770" i="74"/>
  <c r="BI2771" i="74"/>
  <c r="BI2772" i="74"/>
  <c r="BI2773" i="74"/>
  <c r="BI2774" i="74"/>
  <c r="BI2775" i="74"/>
  <c r="BI2776" i="74"/>
  <c r="BI2777" i="74"/>
  <c r="BI2778" i="74"/>
  <c r="BI2779" i="74"/>
  <c r="BI2780" i="74"/>
  <c r="BI2781" i="74"/>
  <c r="BI2782" i="74"/>
  <c r="BI2783" i="74"/>
  <c r="BI2784" i="74"/>
  <c r="BI2785" i="74"/>
  <c r="BI2786" i="74"/>
  <c r="BI2787" i="74"/>
  <c r="BI2788" i="74"/>
  <c r="BI2789" i="74"/>
  <c r="BI2790" i="74"/>
  <c r="BI2791" i="74"/>
  <c r="BI2792" i="74"/>
  <c r="BI2793" i="74"/>
  <c r="BI2794" i="74"/>
  <c r="BI2795" i="74"/>
  <c r="BI2796" i="74"/>
  <c r="BI2797" i="74"/>
  <c r="BI2798" i="74"/>
  <c r="BI2799" i="74"/>
  <c r="BI2800" i="74"/>
  <c r="BI2801" i="74"/>
  <c r="BI2802" i="74"/>
  <c r="BI2803" i="74"/>
  <c r="BI2804" i="74"/>
  <c r="BI2805" i="74"/>
  <c r="BI2806" i="74"/>
  <c r="BI2807" i="74"/>
  <c r="BI2808" i="74"/>
  <c r="BI2809" i="74"/>
  <c r="BI2810" i="74"/>
  <c r="BI2811" i="74"/>
  <c r="BI2812" i="74"/>
  <c r="BI2813" i="74"/>
  <c r="BI2814" i="74"/>
  <c r="BI2815" i="74"/>
  <c r="BI2816" i="74"/>
  <c r="BI2817" i="74"/>
  <c r="BI2818" i="74"/>
  <c r="BI2819" i="74"/>
  <c r="BI2820" i="74"/>
  <c r="BI2821" i="74"/>
  <c r="BI2822" i="74"/>
  <c r="BI2823" i="74"/>
  <c r="BI2824" i="74"/>
  <c r="BI2825" i="74"/>
  <c r="BI2826" i="74"/>
  <c r="BI2827" i="74"/>
  <c r="BI2828" i="74"/>
  <c r="BI2829" i="74"/>
  <c r="BI2830" i="74"/>
  <c r="BI2831" i="74"/>
  <c r="BI2832" i="74"/>
  <c r="BI2833" i="74"/>
  <c r="BI2834" i="74"/>
  <c r="BI2835" i="74"/>
  <c r="BI2836" i="74"/>
  <c r="BI2837" i="74"/>
  <c r="BI2838" i="74"/>
  <c r="BI2839" i="74"/>
  <c r="BI2840" i="74"/>
  <c r="BI2841" i="74"/>
  <c r="BI2842" i="74"/>
  <c r="BI2843" i="74"/>
  <c r="BI2844" i="74"/>
  <c r="BI2845" i="74"/>
  <c r="BI2846" i="74"/>
  <c r="BI2847" i="74"/>
  <c r="BI2848" i="74"/>
  <c r="BI2849" i="74"/>
  <c r="BI2850" i="74"/>
  <c r="BI2851" i="74"/>
  <c r="BI2852" i="74"/>
  <c r="BI2853" i="74"/>
  <c r="BI2854" i="74"/>
  <c r="BI2855" i="74"/>
  <c r="BI2856" i="74"/>
  <c r="BI2857" i="74"/>
  <c r="BI2858" i="74"/>
  <c r="BI2859" i="74"/>
  <c r="BI2860" i="74"/>
  <c r="BI2861" i="74"/>
  <c r="BI2862" i="74"/>
  <c r="BI2863" i="74"/>
  <c r="BI2864" i="74"/>
  <c r="BI2865" i="74"/>
  <c r="BI2866" i="74"/>
  <c r="BI2867" i="74"/>
  <c r="BI2868" i="74"/>
  <c r="BI2869" i="74"/>
  <c r="BI2870" i="74"/>
  <c r="BI2871" i="74"/>
  <c r="BI2872" i="74"/>
  <c r="BI2873" i="74"/>
  <c r="BI2874" i="74"/>
  <c r="BI2875" i="74"/>
  <c r="BI2876" i="74"/>
  <c r="BI2877" i="74"/>
  <c r="BI2878" i="74"/>
  <c r="BI2879" i="74"/>
  <c r="BI2880" i="74"/>
  <c r="BI2881" i="74"/>
  <c r="BI2882" i="74"/>
  <c r="BI2883" i="74"/>
  <c r="BI2884" i="74"/>
  <c r="BI2885" i="74"/>
  <c r="BI2886" i="74"/>
  <c r="BI2887" i="74"/>
  <c r="BI2888" i="74"/>
  <c r="BI2889" i="74"/>
  <c r="BI2890" i="74"/>
  <c r="BI2891" i="74"/>
  <c r="BI2892" i="74"/>
  <c r="BI2893" i="74"/>
  <c r="BI2894" i="74"/>
  <c r="BI2895" i="74"/>
  <c r="BI2896" i="74"/>
  <c r="BI2897" i="74"/>
  <c r="BI2898" i="74"/>
  <c r="BI2899" i="74"/>
  <c r="BI2900" i="74"/>
  <c r="BI2901" i="74"/>
  <c r="BI2902" i="74"/>
  <c r="BI2903" i="74"/>
  <c r="BI2904" i="74"/>
  <c r="BI2905" i="74"/>
  <c r="BI2906" i="74"/>
  <c r="BI2907" i="74"/>
  <c r="BI2908" i="74"/>
  <c r="BI2909" i="74"/>
  <c r="BI2910" i="74"/>
  <c r="BI2911" i="74"/>
  <c r="BI2912" i="74"/>
  <c r="BI2913" i="74"/>
  <c r="BI2914" i="74"/>
  <c r="BI2915" i="74"/>
  <c r="BI2916" i="74"/>
  <c r="BI2917" i="74"/>
  <c r="BI2918" i="74"/>
  <c r="BI2919" i="74"/>
  <c r="BI2920" i="74"/>
  <c r="BI2921" i="74"/>
  <c r="BI2922" i="74"/>
  <c r="BI2923" i="74"/>
  <c r="BI2924" i="74"/>
  <c r="BI2925" i="74"/>
  <c r="BI2926" i="74"/>
  <c r="BI2927" i="74"/>
  <c r="BI2928" i="74"/>
  <c r="BI2929" i="74"/>
  <c r="BI2930" i="74"/>
  <c r="BI2931" i="74"/>
  <c r="BI2932" i="74"/>
  <c r="BI2933" i="74"/>
  <c r="BI2934" i="74"/>
  <c r="BI2935" i="74"/>
  <c r="BI2936" i="74"/>
  <c r="BI2937" i="74"/>
  <c r="BI2938" i="74"/>
  <c r="BI2939" i="74"/>
  <c r="BI2940" i="74"/>
  <c r="BI2941" i="74"/>
  <c r="BI2942" i="74"/>
  <c r="BI2943" i="74"/>
  <c r="BI2944" i="74"/>
  <c r="BI2945" i="74"/>
  <c r="BI2946" i="74"/>
  <c r="BI2947" i="74"/>
  <c r="BI2948" i="74"/>
  <c r="BI2949" i="74"/>
  <c r="BI2950" i="74"/>
  <c r="BI2951" i="74"/>
  <c r="BI2952" i="74"/>
  <c r="BI2953" i="74"/>
  <c r="BI2954" i="74"/>
  <c r="BI2955" i="74"/>
  <c r="BI2956" i="74"/>
  <c r="BI2957" i="74"/>
  <c r="BI2958" i="74"/>
  <c r="BI2959" i="74"/>
  <c r="BI2960" i="74"/>
  <c r="BI2961" i="74"/>
  <c r="BI2962" i="74"/>
  <c r="BI2963" i="74"/>
  <c r="BI2964" i="74"/>
  <c r="BI2965" i="74"/>
  <c r="BI2966" i="74"/>
  <c r="BI2967" i="74"/>
  <c r="BI2968" i="74"/>
  <c r="BI2969" i="74"/>
  <c r="BI2970" i="74"/>
  <c r="BI2971" i="74"/>
  <c r="BI2972" i="74"/>
  <c r="BI2973" i="74"/>
  <c r="BI2974" i="74"/>
  <c r="BI2975" i="74"/>
  <c r="BI2976" i="74"/>
  <c r="BI2977" i="74"/>
  <c r="BI2978" i="74"/>
  <c r="BI2979" i="74"/>
  <c r="BI2980" i="74"/>
  <c r="BI2981" i="74"/>
  <c r="BI2982" i="74"/>
  <c r="BI2983" i="74"/>
  <c r="BI2984" i="74"/>
  <c r="BI2985" i="74"/>
  <c r="BI2986" i="74"/>
  <c r="BI2987" i="74"/>
  <c r="BI2988" i="74"/>
  <c r="BI2989" i="74"/>
  <c r="BI2990" i="74"/>
  <c r="BI2991" i="74"/>
  <c r="BI2992" i="74"/>
  <c r="BI2993" i="74"/>
  <c r="BI2994" i="74"/>
  <c r="BI2995" i="74"/>
  <c r="BI2996" i="74"/>
  <c r="BI2997" i="74"/>
  <c r="BI2998" i="74"/>
  <c r="BI2999" i="74"/>
  <c r="BI3000" i="74"/>
  <c r="BI3001" i="74"/>
  <c r="BI3002" i="74"/>
  <c r="BI3003" i="74"/>
  <c r="BI3004" i="74"/>
  <c r="BI3005" i="74"/>
  <c r="BI3006" i="74"/>
  <c r="BI3007" i="74"/>
  <c r="BI3008" i="74"/>
  <c r="BI3009" i="74"/>
  <c r="BI3010" i="74"/>
  <c r="BI3011" i="74"/>
  <c r="BI3012" i="74"/>
  <c r="BI3013" i="74"/>
  <c r="BI3014" i="74"/>
  <c r="BI3015" i="74"/>
  <c r="BI3016" i="74"/>
  <c r="BI3017" i="74"/>
  <c r="BI3018" i="74"/>
  <c r="BI3019" i="74"/>
  <c r="BI3020" i="74"/>
  <c r="BI3021" i="74"/>
  <c r="BI3022" i="74"/>
  <c r="BI3023" i="74"/>
  <c r="BI3024" i="74"/>
  <c r="BI3025" i="74"/>
  <c r="BI3026" i="74"/>
  <c r="BI3027" i="74"/>
  <c r="BI3028" i="74"/>
  <c r="BI3029" i="74"/>
  <c r="BI3030" i="74"/>
  <c r="BI3031" i="74"/>
  <c r="BI3032" i="74"/>
  <c r="BI3033" i="74"/>
  <c r="BI3034" i="74"/>
  <c r="BI3035" i="74"/>
  <c r="BI3036" i="74"/>
  <c r="BI3037" i="74"/>
  <c r="BI3038" i="74"/>
  <c r="BI3039" i="74"/>
  <c r="BI3040" i="74"/>
  <c r="BI3041" i="74"/>
  <c r="BI3042" i="74"/>
  <c r="BI3043" i="74"/>
  <c r="BI3044" i="74"/>
  <c r="BI3045" i="74"/>
  <c r="BI3046" i="74"/>
  <c r="BI3047" i="74"/>
  <c r="BI3048" i="74"/>
  <c r="BI3049" i="74"/>
  <c r="BI3050" i="74"/>
  <c r="BI3051" i="74"/>
  <c r="BI3052" i="74"/>
  <c r="BI3053" i="74"/>
  <c r="BI3054" i="74"/>
  <c r="BI3055" i="74"/>
  <c r="BI3056" i="74"/>
  <c r="BI3057" i="74"/>
  <c r="BI3058" i="74"/>
  <c r="BI3059" i="74"/>
  <c r="BI3060" i="74"/>
  <c r="BI3061" i="74"/>
  <c r="BI3062" i="74"/>
  <c r="BI63" i="74"/>
  <c r="A111" i="72"/>
  <c r="T5" i="69"/>
  <c r="T6" i="69"/>
  <c r="A100" i="72"/>
  <c r="BZ64" i="74"/>
  <c r="CA64" i="74"/>
  <c r="BZ65" i="74"/>
  <c r="CA65" i="74"/>
  <c r="BZ66" i="74"/>
  <c r="CA66" i="74"/>
  <c r="BZ67" i="74"/>
  <c r="CA67" i="74"/>
  <c r="BZ68" i="74"/>
  <c r="CA68" i="74"/>
  <c r="BZ69" i="74"/>
  <c r="CA69" i="74"/>
  <c r="BZ70" i="74"/>
  <c r="CA70" i="74"/>
  <c r="BZ71" i="74"/>
  <c r="CA71" i="74"/>
  <c r="BZ72" i="74"/>
  <c r="CA72" i="74"/>
  <c r="BZ73" i="74"/>
  <c r="CA73" i="74"/>
  <c r="BZ74" i="74"/>
  <c r="CA74" i="74"/>
  <c r="BZ75" i="74"/>
  <c r="CA75" i="74"/>
  <c r="BZ76" i="74"/>
  <c r="CA76" i="74"/>
  <c r="BZ77" i="74"/>
  <c r="CA77" i="74"/>
  <c r="BZ78" i="74"/>
  <c r="CA78" i="74"/>
  <c r="BZ79" i="74"/>
  <c r="CA79" i="74"/>
  <c r="BZ80" i="74"/>
  <c r="CA80" i="74"/>
  <c r="BZ81" i="74"/>
  <c r="CA81" i="74"/>
  <c r="BZ82" i="74"/>
  <c r="CA82" i="74"/>
  <c r="BZ83" i="74"/>
  <c r="CA83" i="74"/>
  <c r="BZ84" i="74"/>
  <c r="CA84" i="74"/>
  <c r="BZ85" i="74"/>
  <c r="CA85" i="74"/>
  <c r="BZ86" i="74"/>
  <c r="CA86" i="74"/>
  <c r="BZ87" i="74"/>
  <c r="CA87" i="74"/>
  <c r="BZ88" i="74"/>
  <c r="CA88" i="74"/>
  <c r="BZ89" i="74"/>
  <c r="CA89" i="74"/>
  <c r="BZ90" i="74"/>
  <c r="CA90" i="74"/>
  <c r="BZ91" i="74"/>
  <c r="CA91" i="74"/>
  <c r="BZ92" i="74"/>
  <c r="CA92" i="74"/>
  <c r="BZ93" i="74"/>
  <c r="CA93" i="74"/>
  <c r="BZ94" i="74"/>
  <c r="CA94" i="74"/>
  <c r="BZ95" i="74"/>
  <c r="CA95" i="74"/>
  <c r="BZ96" i="74"/>
  <c r="CA96" i="74"/>
  <c r="BZ97" i="74"/>
  <c r="CA97" i="74"/>
  <c r="BZ98" i="74"/>
  <c r="CA98" i="74"/>
  <c r="BZ99" i="74"/>
  <c r="CA99" i="74"/>
  <c r="BZ100" i="74"/>
  <c r="CA100" i="74"/>
  <c r="BZ101" i="74"/>
  <c r="CA101" i="74"/>
  <c r="BZ102" i="74"/>
  <c r="CA102" i="74"/>
  <c r="BZ103" i="74"/>
  <c r="CA103" i="74"/>
  <c r="BZ104" i="74"/>
  <c r="CA104" i="74"/>
  <c r="BZ105" i="74"/>
  <c r="CA105" i="74"/>
  <c r="BZ106" i="74"/>
  <c r="CA106" i="74"/>
  <c r="BZ107" i="74"/>
  <c r="CA107" i="74"/>
  <c r="BZ108" i="74"/>
  <c r="CA108" i="74"/>
  <c r="BZ109" i="74"/>
  <c r="CA109" i="74"/>
  <c r="BZ110" i="74"/>
  <c r="CA110" i="74"/>
  <c r="BZ111" i="74"/>
  <c r="CA111" i="74"/>
  <c r="BZ112" i="74"/>
  <c r="CA112" i="74"/>
  <c r="BZ113" i="74"/>
  <c r="CA113" i="74"/>
  <c r="BZ114" i="74"/>
  <c r="CA114" i="74"/>
  <c r="BZ115" i="74"/>
  <c r="CA115" i="74"/>
  <c r="BZ116" i="74"/>
  <c r="CA116" i="74"/>
  <c r="BZ117" i="74"/>
  <c r="CA117" i="74"/>
  <c r="BZ118" i="74"/>
  <c r="CA118" i="74"/>
  <c r="BZ119" i="74"/>
  <c r="CA119" i="74"/>
  <c r="BZ120" i="74"/>
  <c r="CA120" i="74"/>
  <c r="BZ121" i="74"/>
  <c r="CA121" i="74"/>
  <c r="BZ122" i="74"/>
  <c r="CA122" i="74"/>
  <c r="BZ123" i="74"/>
  <c r="CA123" i="74"/>
  <c r="BZ124" i="74"/>
  <c r="CA124" i="74"/>
  <c r="BZ125" i="74"/>
  <c r="CA125" i="74"/>
  <c r="BZ126" i="74"/>
  <c r="CA126" i="74"/>
  <c r="BZ127" i="74"/>
  <c r="CA127" i="74"/>
  <c r="BZ128" i="74"/>
  <c r="CA128" i="74"/>
  <c r="BZ129" i="74"/>
  <c r="CA129" i="74"/>
  <c r="BZ130" i="74"/>
  <c r="CA130" i="74"/>
  <c r="BZ131" i="74"/>
  <c r="CA131" i="74"/>
  <c r="BZ132" i="74"/>
  <c r="CA132" i="74"/>
  <c r="BZ133" i="74"/>
  <c r="CA133" i="74"/>
  <c r="BZ134" i="74"/>
  <c r="CA134" i="74"/>
  <c r="BZ135" i="74"/>
  <c r="CA135" i="74"/>
  <c r="BZ136" i="74"/>
  <c r="CA136" i="74"/>
  <c r="BZ137" i="74"/>
  <c r="CA137" i="74"/>
  <c r="BZ138" i="74"/>
  <c r="CA138" i="74"/>
  <c r="BZ139" i="74"/>
  <c r="CA139" i="74"/>
  <c r="BZ140" i="74"/>
  <c r="CA140" i="74"/>
  <c r="BZ141" i="74"/>
  <c r="CA141" i="74"/>
  <c r="BZ142" i="74"/>
  <c r="CA142" i="74"/>
  <c r="BZ143" i="74"/>
  <c r="CA143" i="74"/>
  <c r="BZ144" i="74"/>
  <c r="CA144" i="74"/>
  <c r="BZ145" i="74"/>
  <c r="CA145" i="74"/>
  <c r="BZ146" i="74"/>
  <c r="CA146" i="74"/>
  <c r="BZ147" i="74"/>
  <c r="CA147" i="74"/>
  <c r="BZ148" i="74"/>
  <c r="CA148" i="74"/>
  <c r="BZ149" i="74"/>
  <c r="CA149" i="74"/>
  <c r="BZ150" i="74"/>
  <c r="CA150" i="74"/>
  <c r="BZ151" i="74"/>
  <c r="CA151" i="74"/>
  <c r="BZ152" i="74"/>
  <c r="CA152" i="74"/>
  <c r="BZ153" i="74"/>
  <c r="CA153" i="74"/>
  <c r="BZ154" i="74"/>
  <c r="CA154" i="74"/>
  <c r="BZ155" i="74"/>
  <c r="CA155" i="74"/>
  <c r="BZ156" i="74"/>
  <c r="CA156" i="74"/>
  <c r="BZ157" i="74"/>
  <c r="CA157" i="74"/>
  <c r="BZ158" i="74"/>
  <c r="CA158" i="74"/>
  <c r="BZ159" i="74"/>
  <c r="CA159" i="74"/>
  <c r="BZ160" i="74"/>
  <c r="CA160" i="74"/>
  <c r="BZ161" i="74"/>
  <c r="CA161" i="74"/>
  <c r="BZ162" i="74"/>
  <c r="CA162" i="74"/>
  <c r="BZ163" i="74"/>
  <c r="CA163" i="74"/>
  <c r="BZ164" i="74"/>
  <c r="CA164" i="74"/>
  <c r="BZ165" i="74"/>
  <c r="CA165" i="74"/>
  <c r="BZ166" i="74"/>
  <c r="CA166" i="74"/>
  <c r="BZ167" i="74"/>
  <c r="CA167" i="74"/>
  <c r="BZ168" i="74"/>
  <c r="CA168" i="74"/>
  <c r="BZ169" i="74"/>
  <c r="CA169" i="74"/>
  <c r="BZ170" i="74"/>
  <c r="CA170" i="74"/>
  <c r="BZ171" i="74"/>
  <c r="CA171" i="74"/>
  <c r="BZ172" i="74"/>
  <c r="CA172" i="74"/>
  <c r="BZ173" i="74"/>
  <c r="CA173" i="74"/>
  <c r="BZ174" i="74"/>
  <c r="CA174" i="74"/>
  <c r="BZ175" i="74"/>
  <c r="CA175" i="74"/>
  <c r="BZ176" i="74"/>
  <c r="CA176" i="74"/>
  <c r="BZ177" i="74"/>
  <c r="CA177" i="74"/>
  <c r="BZ178" i="74"/>
  <c r="CA178" i="74"/>
  <c r="BZ179" i="74"/>
  <c r="CA179" i="74"/>
  <c r="BZ180" i="74"/>
  <c r="CA180" i="74"/>
  <c r="BZ181" i="74"/>
  <c r="CA181" i="74"/>
  <c r="BZ182" i="74"/>
  <c r="CA182" i="74"/>
  <c r="BZ183" i="74"/>
  <c r="CA183" i="74"/>
  <c r="BZ184" i="74"/>
  <c r="CA184" i="74"/>
  <c r="BZ185" i="74"/>
  <c r="CA185" i="74"/>
  <c r="BZ186" i="74"/>
  <c r="CA186" i="74"/>
  <c r="BZ187" i="74"/>
  <c r="CA187" i="74"/>
  <c r="BZ188" i="74"/>
  <c r="CA188" i="74"/>
  <c r="BZ189" i="74"/>
  <c r="CA189" i="74"/>
  <c r="BZ190" i="74"/>
  <c r="CA190" i="74"/>
  <c r="BZ191" i="74"/>
  <c r="CA191" i="74"/>
  <c r="BZ192" i="74"/>
  <c r="CA192" i="74"/>
  <c r="BZ193" i="74"/>
  <c r="CA193" i="74"/>
  <c r="BZ194" i="74"/>
  <c r="CA194" i="74"/>
  <c r="BZ195" i="74"/>
  <c r="CA195" i="74"/>
  <c r="BZ196" i="74"/>
  <c r="CA196" i="74"/>
  <c r="BZ197" i="74"/>
  <c r="CA197" i="74"/>
  <c r="BZ198" i="74"/>
  <c r="CA198" i="74"/>
  <c r="BZ199" i="74"/>
  <c r="CA199" i="74"/>
  <c r="BZ200" i="74"/>
  <c r="CA200" i="74"/>
  <c r="BZ201" i="74"/>
  <c r="CA201" i="74"/>
  <c r="BZ202" i="74"/>
  <c r="CA202" i="74"/>
  <c r="BZ203" i="74"/>
  <c r="CA203" i="74"/>
  <c r="BZ204" i="74"/>
  <c r="CA204" i="74"/>
  <c r="BZ205" i="74"/>
  <c r="CA205" i="74"/>
  <c r="BZ206" i="74"/>
  <c r="CA206" i="74"/>
  <c r="BZ207" i="74"/>
  <c r="CA207" i="74"/>
  <c r="BZ208" i="74"/>
  <c r="CA208" i="74"/>
  <c r="BZ209" i="74"/>
  <c r="CA209" i="74"/>
  <c r="BZ210" i="74"/>
  <c r="CA210" i="74"/>
  <c r="BZ211" i="74"/>
  <c r="CA211" i="74"/>
  <c r="BZ212" i="74"/>
  <c r="CA212" i="74"/>
  <c r="BZ213" i="74"/>
  <c r="CA213" i="74"/>
  <c r="BZ214" i="74"/>
  <c r="CA214" i="74"/>
  <c r="BZ215" i="74"/>
  <c r="CA215" i="74"/>
  <c r="BZ216" i="74"/>
  <c r="CA216" i="74"/>
  <c r="BZ217" i="74"/>
  <c r="CA217" i="74"/>
  <c r="BZ218" i="74"/>
  <c r="CA218" i="74"/>
  <c r="BZ219" i="74"/>
  <c r="CA219" i="74"/>
  <c r="BZ220" i="74"/>
  <c r="CA220" i="74"/>
  <c r="BZ221" i="74"/>
  <c r="CA221" i="74"/>
  <c r="BZ222" i="74"/>
  <c r="CA222" i="74"/>
  <c r="BZ223" i="74"/>
  <c r="CA223" i="74"/>
  <c r="BZ224" i="74"/>
  <c r="CA224" i="74"/>
  <c r="BZ225" i="74"/>
  <c r="CA225" i="74"/>
  <c r="BZ226" i="74"/>
  <c r="CA226" i="74"/>
  <c r="BZ227" i="74"/>
  <c r="CA227" i="74"/>
  <c r="BZ228" i="74"/>
  <c r="CA228" i="74"/>
  <c r="BZ229" i="74"/>
  <c r="CA229" i="74"/>
  <c r="BZ230" i="74"/>
  <c r="CA230" i="74"/>
  <c r="BZ231" i="74"/>
  <c r="CA231" i="74"/>
  <c r="BZ232" i="74"/>
  <c r="CA232" i="74"/>
  <c r="BZ233" i="74"/>
  <c r="CA233" i="74"/>
  <c r="BZ234" i="74"/>
  <c r="CA234" i="74"/>
  <c r="BZ235" i="74"/>
  <c r="CA235" i="74"/>
  <c r="BZ236" i="74"/>
  <c r="CA236" i="74"/>
  <c r="BZ237" i="74"/>
  <c r="CA237" i="74"/>
  <c r="BZ238" i="74"/>
  <c r="CA238" i="74"/>
  <c r="BZ239" i="74"/>
  <c r="CA239" i="74"/>
  <c r="BZ240" i="74"/>
  <c r="CA240" i="74"/>
  <c r="BZ241" i="74"/>
  <c r="CA241" i="74"/>
  <c r="BZ242" i="74"/>
  <c r="CA242" i="74"/>
  <c r="BZ243" i="74"/>
  <c r="CA243" i="74"/>
  <c r="BZ244" i="74"/>
  <c r="CA244" i="74"/>
  <c r="BZ245" i="74"/>
  <c r="CA245" i="74"/>
  <c r="BZ246" i="74"/>
  <c r="CA246" i="74"/>
  <c r="BZ247" i="74"/>
  <c r="CA247" i="74"/>
  <c r="BZ248" i="74"/>
  <c r="CA248" i="74"/>
  <c r="BZ249" i="74"/>
  <c r="CA249" i="74"/>
  <c r="BZ250" i="74"/>
  <c r="CA250" i="74"/>
  <c r="BZ251" i="74"/>
  <c r="CA251" i="74"/>
  <c r="BZ252" i="74"/>
  <c r="CA252" i="74"/>
  <c r="BZ253" i="74"/>
  <c r="CA253" i="74"/>
  <c r="BZ254" i="74"/>
  <c r="CA254" i="74"/>
  <c r="BZ255" i="74"/>
  <c r="CA255" i="74"/>
  <c r="BZ256" i="74"/>
  <c r="CA256" i="74"/>
  <c r="BZ257" i="74"/>
  <c r="CA257" i="74"/>
  <c r="BZ258" i="74"/>
  <c r="CA258" i="74"/>
  <c r="BZ259" i="74"/>
  <c r="CA259" i="74"/>
  <c r="BZ260" i="74"/>
  <c r="CA260" i="74"/>
  <c r="BZ261" i="74"/>
  <c r="CA261" i="74"/>
  <c r="BZ262" i="74"/>
  <c r="CA262" i="74"/>
  <c r="BZ263" i="74"/>
  <c r="CA263" i="74"/>
  <c r="BZ264" i="74"/>
  <c r="CA264" i="74"/>
  <c r="BZ265" i="74"/>
  <c r="CA265" i="74"/>
  <c r="BZ266" i="74"/>
  <c r="CA266" i="74"/>
  <c r="BZ267" i="74"/>
  <c r="CA267" i="74"/>
  <c r="BZ268" i="74"/>
  <c r="CA268" i="74"/>
  <c r="BZ269" i="74"/>
  <c r="CA269" i="74"/>
  <c r="BZ270" i="74"/>
  <c r="CA270" i="74"/>
  <c r="BZ271" i="74"/>
  <c r="CA271" i="74"/>
  <c r="BZ272" i="74"/>
  <c r="CA272" i="74"/>
  <c r="BZ273" i="74"/>
  <c r="CA273" i="74"/>
  <c r="BZ274" i="74"/>
  <c r="CA274" i="74"/>
  <c r="BZ275" i="74"/>
  <c r="CA275" i="74"/>
  <c r="BZ276" i="74"/>
  <c r="CA276" i="74"/>
  <c r="BZ277" i="74"/>
  <c r="CA277" i="74"/>
  <c r="BZ278" i="74"/>
  <c r="CA278" i="74"/>
  <c r="BZ279" i="74"/>
  <c r="CA279" i="74"/>
  <c r="BZ280" i="74"/>
  <c r="CA280" i="74"/>
  <c r="BZ281" i="74"/>
  <c r="CA281" i="74"/>
  <c r="BZ282" i="74"/>
  <c r="CA282" i="74"/>
  <c r="BZ283" i="74"/>
  <c r="CA283" i="74"/>
  <c r="BZ284" i="74"/>
  <c r="CA284" i="74"/>
  <c r="BZ285" i="74"/>
  <c r="CA285" i="74"/>
  <c r="BZ286" i="74"/>
  <c r="CA286" i="74"/>
  <c r="BZ287" i="74"/>
  <c r="CA287" i="74"/>
  <c r="BZ288" i="74"/>
  <c r="CA288" i="74"/>
  <c r="BZ289" i="74"/>
  <c r="CA289" i="74"/>
  <c r="BZ290" i="74"/>
  <c r="CA290" i="74"/>
  <c r="BZ291" i="74"/>
  <c r="CA291" i="74"/>
  <c r="BZ292" i="74"/>
  <c r="CA292" i="74"/>
  <c r="BZ293" i="74"/>
  <c r="CA293" i="74"/>
  <c r="BZ294" i="74"/>
  <c r="CA294" i="74"/>
  <c r="BZ295" i="74"/>
  <c r="CA295" i="74"/>
  <c r="BZ296" i="74"/>
  <c r="CA296" i="74"/>
  <c r="BZ297" i="74"/>
  <c r="CA297" i="74"/>
  <c r="BZ298" i="74"/>
  <c r="CA298" i="74"/>
  <c r="BZ299" i="74"/>
  <c r="CA299" i="74"/>
  <c r="BZ300" i="74"/>
  <c r="CA300" i="74"/>
  <c r="BZ301" i="74"/>
  <c r="CA301" i="74"/>
  <c r="BZ302" i="74"/>
  <c r="CA302" i="74"/>
  <c r="BZ303" i="74"/>
  <c r="CA303" i="74"/>
  <c r="BZ304" i="74"/>
  <c r="CA304" i="74"/>
  <c r="BZ305" i="74"/>
  <c r="CA305" i="74"/>
  <c r="BZ306" i="74"/>
  <c r="CA306" i="74"/>
  <c r="BZ307" i="74"/>
  <c r="CA307" i="74"/>
  <c r="BZ308" i="74"/>
  <c r="CA308" i="74"/>
  <c r="BZ309" i="74"/>
  <c r="CA309" i="74"/>
  <c r="BZ310" i="74"/>
  <c r="CA310" i="74"/>
  <c r="BZ311" i="74"/>
  <c r="CA311" i="74"/>
  <c r="BZ312" i="74"/>
  <c r="CA312" i="74"/>
  <c r="BZ313" i="74"/>
  <c r="CA313" i="74"/>
  <c r="BZ314" i="74"/>
  <c r="CA314" i="74"/>
  <c r="BZ315" i="74"/>
  <c r="CA315" i="74"/>
  <c r="BZ316" i="74"/>
  <c r="CA316" i="74"/>
  <c r="BZ317" i="74"/>
  <c r="CA317" i="74"/>
  <c r="BZ318" i="74"/>
  <c r="CA318" i="74"/>
  <c r="BZ319" i="74"/>
  <c r="CA319" i="74"/>
  <c r="BZ320" i="74"/>
  <c r="CA320" i="74"/>
  <c r="BZ321" i="74"/>
  <c r="CA321" i="74"/>
  <c r="BZ322" i="74"/>
  <c r="CA322" i="74"/>
  <c r="BZ323" i="74"/>
  <c r="CA323" i="74"/>
  <c r="BZ324" i="74"/>
  <c r="CA324" i="74"/>
  <c r="BZ325" i="74"/>
  <c r="CA325" i="74"/>
  <c r="BZ326" i="74"/>
  <c r="CA326" i="74"/>
  <c r="BZ327" i="74"/>
  <c r="CA327" i="74"/>
  <c r="BZ328" i="74"/>
  <c r="CA328" i="74"/>
  <c r="BZ329" i="74"/>
  <c r="CA329" i="74"/>
  <c r="BZ330" i="74"/>
  <c r="CA330" i="74"/>
  <c r="BZ331" i="74"/>
  <c r="CA331" i="74"/>
  <c r="BZ332" i="74"/>
  <c r="CA332" i="74"/>
  <c r="BZ333" i="74"/>
  <c r="CA333" i="74"/>
  <c r="BZ334" i="74"/>
  <c r="CA334" i="74"/>
  <c r="BZ335" i="74"/>
  <c r="CA335" i="74"/>
  <c r="BZ336" i="74"/>
  <c r="CA336" i="74"/>
  <c r="BZ337" i="74"/>
  <c r="CA337" i="74"/>
  <c r="BZ338" i="74"/>
  <c r="CA338" i="74"/>
  <c r="BZ339" i="74"/>
  <c r="CA339" i="74"/>
  <c r="BZ340" i="74"/>
  <c r="CA340" i="74"/>
  <c r="BZ341" i="74"/>
  <c r="CA341" i="74"/>
  <c r="BZ342" i="74"/>
  <c r="CA342" i="74"/>
  <c r="BZ343" i="74"/>
  <c r="CA343" i="74"/>
  <c r="BZ344" i="74"/>
  <c r="CA344" i="74"/>
  <c r="BZ345" i="74"/>
  <c r="CA345" i="74"/>
  <c r="BZ346" i="74"/>
  <c r="CA346" i="74"/>
  <c r="BZ347" i="74"/>
  <c r="CA347" i="74"/>
  <c r="BZ348" i="74"/>
  <c r="CA348" i="74"/>
  <c r="BZ349" i="74"/>
  <c r="CA349" i="74"/>
  <c r="BZ350" i="74"/>
  <c r="CA350" i="74"/>
  <c r="BZ351" i="74"/>
  <c r="CA351" i="74"/>
  <c r="BZ352" i="74"/>
  <c r="CA352" i="74"/>
  <c r="BZ353" i="74"/>
  <c r="CA353" i="74"/>
  <c r="BZ354" i="74"/>
  <c r="CA354" i="74"/>
  <c r="BZ355" i="74"/>
  <c r="CA355" i="74"/>
  <c r="BZ356" i="74"/>
  <c r="CA356" i="74"/>
  <c r="BZ357" i="74"/>
  <c r="CA357" i="74"/>
  <c r="BZ358" i="74"/>
  <c r="CA358" i="74"/>
  <c r="BZ359" i="74"/>
  <c r="CA359" i="74"/>
  <c r="BZ360" i="74"/>
  <c r="CA360" i="74"/>
  <c r="BZ361" i="74"/>
  <c r="CA361" i="74"/>
  <c r="BZ362" i="74"/>
  <c r="CA362" i="74"/>
  <c r="BZ363" i="74"/>
  <c r="CA363" i="74"/>
  <c r="BZ364" i="74"/>
  <c r="CA364" i="74"/>
  <c r="BZ365" i="74"/>
  <c r="CA365" i="74"/>
  <c r="BZ366" i="74"/>
  <c r="CA366" i="74"/>
  <c r="BZ367" i="74"/>
  <c r="CA367" i="74"/>
  <c r="BZ368" i="74"/>
  <c r="CA368" i="74"/>
  <c r="BZ369" i="74"/>
  <c r="CA369" i="74"/>
  <c r="BZ370" i="74"/>
  <c r="CA370" i="74"/>
  <c r="BZ371" i="74"/>
  <c r="CA371" i="74"/>
  <c r="BZ372" i="74"/>
  <c r="CA372" i="74"/>
  <c r="BZ373" i="74"/>
  <c r="CA373" i="74"/>
  <c r="BZ374" i="74"/>
  <c r="CA374" i="74"/>
  <c r="BZ375" i="74"/>
  <c r="CA375" i="74"/>
  <c r="BZ376" i="74"/>
  <c r="CA376" i="74"/>
  <c r="BZ377" i="74"/>
  <c r="CA377" i="74"/>
  <c r="BZ378" i="74"/>
  <c r="CA378" i="74"/>
  <c r="BZ379" i="74"/>
  <c r="CA379" i="74"/>
  <c r="BZ380" i="74"/>
  <c r="CA380" i="74"/>
  <c r="BZ381" i="74"/>
  <c r="CA381" i="74"/>
  <c r="BZ382" i="74"/>
  <c r="CA382" i="74"/>
  <c r="BZ383" i="74"/>
  <c r="CA383" i="74"/>
  <c r="BZ384" i="74"/>
  <c r="CA384" i="74"/>
  <c r="BZ385" i="74"/>
  <c r="CA385" i="74"/>
  <c r="BZ386" i="74"/>
  <c r="CA386" i="74"/>
  <c r="BZ387" i="74"/>
  <c r="CA387" i="74"/>
  <c r="BZ388" i="74"/>
  <c r="CA388" i="74"/>
  <c r="BZ389" i="74"/>
  <c r="CA389" i="74"/>
  <c r="BZ390" i="74"/>
  <c r="CA390" i="74"/>
  <c r="BZ391" i="74"/>
  <c r="CA391" i="74"/>
  <c r="BZ392" i="74"/>
  <c r="CA392" i="74"/>
  <c r="BZ393" i="74"/>
  <c r="CA393" i="74"/>
  <c r="BZ394" i="74"/>
  <c r="CA394" i="74"/>
  <c r="BZ395" i="74"/>
  <c r="CA395" i="74"/>
  <c r="BZ396" i="74"/>
  <c r="CA396" i="74"/>
  <c r="BZ397" i="74"/>
  <c r="CA397" i="74"/>
  <c r="BZ398" i="74"/>
  <c r="CA398" i="74"/>
  <c r="BZ399" i="74"/>
  <c r="CA399" i="74"/>
  <c r="BZ400" i="74"/>
  <c r="CA400" i="74"/>
  <c r="BZ401" i="74"/>
  <c r="CA401" i="74"/>
  <c r="BZ402" i="74"/>
  <c r="CA402" i="74"/>
  <c r="BZ403" i="74"/>
  <c r="CA403" i="74"/>
  <c r="BZ404" i="74"/>
  <c r="CA404" i="74"/>
  <c r="BZ405" i="74"/>
  <c r="CA405" i="74"/>
  <c r="BZ406" i="74"/>
  <c r="CA406" i="74"/>
  <c r="BZ407" i="74"/>
  <c r="CA407" i="74"/>
  <c r="BZ408" i="74"/>
  <c r="CA408" i="74"/>
  <c r="BZ409" i="74"/>
  <c r="CA409" i="74"/>
  <c r="BZ410" i="74"/>
  <c r="CA410" i="74"/>
  <c r="BZ411" i="74"/>
  <c r="CA411" i="74"/>
  <c r="BZ412" i="74"/>
  <c r="CA412" i="74"/>
  <c r="BZ413" i="74"/>
  <c r="CA413" i="74"/>
  <c r="BZ414" i="74"/>
  <c r="CA414" i="74"/>
  <c r="BZ415" i="74"/>
  <c r="CA415" i="74"/>
  <c r="BZ416" i="74"/>
  <c r="CA416" i="74"/>
  <c r="BZ417" i="74"/>
  <c r="CA417" i="74"/>
  <c r="BZ418" i="74"/>
  <c r="CA418" i="74"/>
  <c r="BZ419" i="74"/>
  <c r="CA419" i="74"/>
  <c r="BZ420" i="74"/>
  <c r="CA420" i="74"/>
  <c r="BZ421" i="74"/>
  <c r="CA421" i="74"/>
  <c r="BZ422" i="74"/>
  <c r="CA422" i="74"/>
  <c r="BZ423" i="74"/>
  <c r="CA423" i="74"/>
  <c r="BZ424" i="74"/>
  <c r="CA424" i="74"/>
  <c r="BZ425" i="74"/>
  <c r="CA425" i="74"/>
  <c r="BZ426" i="74"/>
  <c r="CA426" i="74"/>
  <c r="BZ427" i="74"/>
  <c r="CA427" i="74"/>
  <c r="BZ428" i="74"/>
  <c r="CA428" i="74"/>
  <c r="BZ429" i="74"/>
  <c r="CA429" i="74"/>
  <c r="BZ430" i="74"/>
  <c r="CA430" i="74"/>
  <c r="BZ431" i="74"/>
  <c r="CA431" i="74"/>
  <c r="BZ432" i="74"/>
  <c r="CA432" i="74"/>
  <c r="BZ433" i="74"/>
  <c r="CA433" i="74"/>
  <c r="BZ434" i="74"/>
  <c r="CA434" i="74"/>
  <c r="BZ435" i="74"/>
  <c r="CA435" i="74"/>
  <c r="BZ436" i="74"/>
  <c r="CA436" i="74"/>
  <c r="BZ437" i="74"/>
  <c r="CA437" i="74"/>
  <c r="BZ438" i="74"/>
  <c r="CA438" i="74"/>
  <c r="BZ439" i="74"/>
  <c r="CA439" i="74"/>
  <c r="BZ440" i="74"/>
  <c r="CA440" i="74"/>
  <c r="BZ441" i="74"/>
  <c r="CA441" i="74"/>
  <c r="BZ442" i="74"/>
  <c r="CA442" i="74"/>
  <c r="BZ443" i="74"/>
  <c r="CA443" i="74"/>
  <c r="BZ444" i="74"/>
  <c r="CA444" i="74"/>
  <c r="BZ445" i="74"/>
  <c r="CA445" i="74"/>
  <c r="BZ446" i="74"/>
  <c r="CA446" i="74"/>
  <c r="BZ447" i="74"/>
  <c r="CA447" i="74"/>
  <c r="BZ448" i="74"/>
  <c r="CA448" i="74"/>
  <c r="BZ449" i="74"/>
  <c r="CA449" i="74"/>
  <c r="BZ450" i="74"/>
  <c r="CA450" i="74"/>
  <c r="BZ451" i="74"/>
  <c r="CA451" i="74"/>
  <c r="BZ452" i="74"/>
  <c r="CA452" i="74"/>
  <c r="BZ453" i="74"/>
  <c r="CA453" i="74"/>
  <c r="BZ454" i="74"/>
  <c r="CA454" i="74"/>
  <c r="BZ455" i="74"/>
  <c r="CA455" i="74"/>
  <c r="BZ456" i="74"/>
  <c r="CA456" i="74"/>
  <c r="BZ457" i="74"/>
  <c r="CA457" i="74"/>
  <c r="BZ458" i="74"/>
  <c r="CA458" i="74"/>
  <c r="BZ459" i="74"/>
  <c r="CA459" i="74"/>
  <c r="BZ460" i="74"/>
  <c r="CA460" i="74"/>
  <c r="BZ461" i="74"/>
  <c r="CA461" i="74"/>
  <c r="BZ462" i="74"/>
  <c r="CA462" i="74"/>
  <c r="BZ463" i="74"/>
  <c r="CA463" i="74"/>
  <c r="BZ464" i="74"/>
  <c r="CA464" i="74"/>
  <c r="BZ465" i="74"/>
  <c r="CA465" i="74"/>
  <c r="BZ466" i="74"/>
  <c r="CA466" i="74"/>
  <c r="BZ467" i="74"/>
  <c r="CA467" i="74"/>
  <c r="BZ468" i="74"/>
  <c r="CA468" i="74"/>
  <c r="BZ469" i="74"/>
  <c r="CA469" i="74"/>
  <c r="BZ470" i="74"/>
  <c r="CA470" i="74"/>
  <c r="BZ471" i="74"/>
  <c r="CA471" i="74"/>
  <c r="BZ472" i="74"/>
  <c r="CA472" i="74"/>
  <c r="BZ473" i="74"/>
  <c r="CA473" i="74"/>
  <c r="BZ474" i="74"/>
  <c r="CA474" i="74"/>
  <c r="BZ475" i="74"/>
  <c r="CA475" i="74"/>
  <c r="BZ476" i="74"/>
  <c r="CA476" i="74"/>
  <c r="BZ477" i="74"/>
  <c r="CA477" i="74"/>
  <c r="BZ478" i="74"/>
  <c r="CA478" i="74"/>
  <c r="BZ479" i="74"/>
  <c r="CA479" i="74"/>
  <c r="BZ480" i="74"/>
  <c r="CA480" i="74"/>
  <c r="BZ481" i="74"/>
  <c r="CA481" i="74"/>
  <c r="BZ482" i="74"/>
  <c r="CA482" i="74"/>
  <c r="BZ483" i="74"/>
  <c r="CA483" i="74"/>
  <c r="BZ484" i="74"/>
  <c r="CA484" i="74"/>
  <c r="BZ485" i="74"/>
  <c r="CA485" i="74"/>
  <c r="BZ486" i="74"/>
  <c r="CA486" i="74"/>
  <c r="BZ487" i="74"/>
  <c r="CA487" i="74"/>
  <c r="BZ488" i="74"/>
  <c r="CA488" i="74"/>
  <c r="BZ489" i="74"/>
  <c r="CA489" i="74"/>
  <c r="BZ490" i="74"/>
  <c r="CA490" i="74"/>
  <c r="BZ491" i="74"/>
  <c r="CA491" i="74"/>
  <c r="BZ492" i="74"/>
  <c r="CA492" i="74"/>
  <c r="BZ493" i="74"/>
  <c r="CA493" i="74"/>
  <c r="BZ494" i="74"/>
  <c r="CA494" i="74"/>
  <c r="BZ495" i="74"/>
  <c r="CA495" i="74"/>
  <c r="BZ496" i="74"/>
  <c r="CA496" i="74"/>
  <c r="BZ497" i="74"/>
  <c r="CA497" i="74"/>
  <c r="BZ498" i="74"/>
  <c r="CA498" i="74"/>
  <c r="BZ499" i="74"/>
  <c r="CA499" i="74"/>
  <c r="BZ500" i="74"/>
  <c r="CA500" i="74"/>
  <c r="BZ501" i="74"/>
  <c r="CA501" i="74"/>
  <c r="BZ502" i="74"/>
  <c r="CA502" i="74"/>
  <c r="BZ503" i="74"/>
  <c r="CA503" i="74"/>
  <c r="BZ504" i="74"/>
  <c r="CA504" i="74"/>
  <c r="BZ505" i="74"/>
  <c r="CA505" i="74"/>
  <c r="BZ506" i="74"/>
  <c r="CA506" i="74"/>
  <c r="BZ507" i="74"/>
  <c r="CA507" i="74"/>
  <c r="BZ508" i="74"/>
  <c r="CA508" i="74"/>
  <c r="BZ509" i="74"/>
  <c r="CA509" i="74"/>
  <c r="BZ510" i="74"/>
  <c r="CA510" i="74"/>
  <c r="BZ511" i="74"/>
  <c r="CA511" i="74"/>
  <c r="BZ512" i="74"/>
  <c r="CA512" i="74"/>
  <c r="BZ513" i="74"/>
  <c r="CA513" i="74"/>
  <c r="BZ514" i="74"/>
  <c r="CA514" i="74"/>
  <c r="BZ515" i="74"/>
  <c r="CA515" i="74"/>
  <c r="BZ516" i="74"/>
  <c r="CA516" i="74"/>
  <c r="BZ517" i="74"/>
  <c r="CA517" i="74"/>
  <c r="BZ518" i="74"/>
  <c r="CA518" i="74"/>
  <c r="BZ519" i="74"/>
  <c r="CA519" i="74"/>
  <c r="BZ520" i="74"/>
  <c r="CA520" i="74"/>
  <c r="BZ521" i="74"/>
  <c r="CA521" i="74"/>
  <c r="BZ522" i="74"/>
  <c r="CA522" i="74"/>
  <c r="BZ523" i="74"/>
  <c r="CA523" i="74"/>
  <c r="BZ524" i="74"/>
  <c r="CA524" i="74"/>
  <c r="BZ525" i="74"/>
  <c r="CA525" i="74"/>
  <c r="BZ526" i="74"/>
  <c r="CA526" i="74"/>
  <c r="BZ527" i="74"/>
  <c r="CA527" i="74"/>
  <c r="BZ528" i="74"/>
  <c r="CA528" i="74"/>
  <c r="BZ529" i="74"/>
  <c r="CA529" i="74"/>
  <c r="BZ530" i="74"/>
  <c r="CA530" i="74"/>
  <c r="BZ531" i="74"/>
  <c r="CA531" i="74"/>
  <c r="BZ532" i="74"/>
  <c r="CA532" i="74"/>
  <c r="BZ533" i="74"/>
  <c r="CA533" i="74"/>
  <c r="BZ534" i="74"/>
  <c r="CA534" i="74"/>
  <c r="BZ535" i="74"/>
  <c r="CA535" i="74"/>
  <c r="BZ536" i="74"/>
  <c r="CA536" i="74"/>
  <c r="BZ537" i="74"/>
  <c r="CA537" i="74"/>
  <c r="BZ538" i="74"/>
  <c r="CA538" i="74"/>
  <c r="BZ539" i="74"/>
  <c r="CA539" i="74"/>
  <c r="BZ540" i="74"/>
  <c r="CA540" i="74"/>
  <c r="BZ541" i="74"/>
  <c r="CA541" i="74"/>
  <c r="BZ542" i="74"/>
  <c r="CA542" i="74"/>
  <c r="BZ543" i="74"/>
  <c r="CA543" i="74"/>
  <c r="BZ544" i="74"/>
  <c r="CA544" i="74"/>
  <c r="BZ545" i="74"/>
  <c r="CA545" i="74"/>
  <c r="BZ546" i="74"/>
  <c r="CA546" i="74"/>
  <c r="BZ547" i="74"/>
  <c r="CA547" i="74"/>
  <c r="BZ548" i="74"/>
  <c r="CA548" i="74"/>
  <c r="BZ549" i="74"/>
  <c r="CA549" i="74"/>
  <c r="BZ550" i="74"/>
  <c r="CA550" i="74"/>
  <c r="BZ551" i="74"/>
  <c r="CA551" i="74"/>
  <c r="BZ552" i="74"/>
  <c r="CA552" i="74"/>
  <c r="BZ553" i="74"/>
  <c r="CA553" i="74"/>
  <c r="BZ554" i="74"/>
  <c r="CA554" i="74"/>
  <c r="BZ555" i="74"/>
  <c r="CA555" i="74"/>
  <c r="BZ556" i="74"/>
  <c r="CA556" i="74"/>
  <c r="BZ557" i="74"/>
  <c r="CA557" i="74"/>
  <c r="BZ558" i="74"/>
  <c r="CA558" i="74"/>
  <c r="BZ559" i="74"/>
  <c r="CA559" i="74"/>
  <c r="BZ560" i="74"/>
  <c r="CA560" i="74"/>
  <c r="BZ561" i="74"/>
  <c r="CA561" i="74"/>
  <c r="BZ562" i="74"/>
  <c r="CA562" i="74"/>
  <c r="BZ563" i="74"/>
  <c r="CA563" i="74"/>
  <c r="BZ564" i="74"/>
  <c r="CA564" i="74"/>
  <c r="BZ565" i="74"/>
  <c r="CA565" i="74"/>
  <c r="BZ566" i="74"/>
  <c r="CA566" i="74"/>
  <c r="BZ567" i="74"/>
  <c r="CA567" i="74"/>
  <c r="BZ568" i="74"/>
  <c r="CA568" i="74"/>
  <c r="BZ569" i="74"/>
  <c r="CA569" i="74"/>
  <c r="BZ570" i="74"/>
  <c r="CA570" i="74"/>
  <c r="BZ571" i="74"/>
  <c r="CA571" i="74"/>
  <c r="BZ572" i="74"/>
  <c r="CA572" i="74"/>
  <c r="BZ573" i="74"/>
  <c r="CA573" i="74"/>
  <c r="BZ574" i="74"/>
  <c r="CA574" i="74"/>
  <c r="BZ575" i="74"/>
  <c r="CA575" i="74"/>
  <c r="BZ576" i="74"/>
  <c r="CA576" i="74"/>
  <c r="BZ577" i="74"/>
  <c r="CA577" i="74"/>
  <c r="BZ578" i="74"/>
  <c r="CA578" i="74"/>
  <c r="BZ579" i="74"/>
  <c r="CA579" i="74"/>
  <c r="BZ580" i="74"/>
  <c r="CA580" i="74"/>
  <c r="BZ581" i="74"/>
  <c r="CA581" i="74"/>
  <c r="BZ582" i="74"/>
  <c r="CA582" i="74"/>
  <c r="BZ583" i="74"/>
  <c r="CA583" i="74"/>
  <c r="BZ584" i="74"/>
  <c r="CA584" i="74"/>
  <c r="BZ585" i="74"/>
  <c r="CA585" i="74"/>
  <c r="BZ586" i="74"/>
  <c r="CA586" i="74"/>
  <c r="BZ587" i="74"/>
  <c r="CA587" i="74"/>
  <c r="BZ588" i="74"/>
  <c r="CA588" i="74"/>
  <c r="BZ589" i="74"/>
  <c r="CA589" i="74"/>
  <c r="BZ590" i="74"/>
  <c r="CA590" i="74"/>
  <c r="BZ591" i="74"/>
  <c r="CA591" i="74"/>
  <c r="BZ592" i="74"/>
  <c r="CA592" i="74"/>
  <c r="BZ593" i="74"/>
  <c r="CA593" i="74"/>
  <c r="BZ594" i="74"/>
  <c r="CA594" i="74"/>
  <c r="BZ595" i="74"/>
  <c r="CA595" i="74"/>
  <c r="BZ596" i="74"/>
  <c r="CA596" i="74"/>
  <c r="BZ597" i="74"/>
  <c r="CA597" i="74"/>
  <c r="BZ598" i="74"/>
  <c r="CA598" i="74"/>
  <c r="BZ599" i="74"/>
  <c r="CA599" i="74"/>
  <c r="BZ600" i="74"/>
  <c r="CA600" i="74"/>
  <c r="BZ601" i="74"/>
  <c r="CA601" i="74"/>
  <c r="BZ602" i="74"/>
  <c r="CA602" i="74"/>
  <c r="BZ603" i="74"/>
  <c r="CA603" i="74"/>
  <c r="BZ604" i="74"/>
  <c r="CA604" i="74"/>
  <c r="BZ605" i="74"/>
  <c r="CA605" i="74"/>
  <c r="BZ606" i="74"/>
  <c r="CA606" i="74"/>
  <c r="BZ607" i="74"/>
  <c r="CA607" i="74"/>
  <c r="BZ608" i="74"/>
  <c r="CA608" i="74"/>
  <c r="BZ609" i="74"/>
  <c r="CA609" i="74"/>
  <c r="BZ610" i="74"/>
  <c r="CA610" i="74"/>
  <c r="BZ611" i="74"/>
  <c r="CA611" i="74"/>
  <c r="BZ612" i="74"/>
  <c r="CA612" i="74"/>
  <c r="BZ613" i="74"/>
  <c r="CA613" i="74"/>
  <c r="BZ614" i="74"/>
  <c r="CA614" i="74"/>
  <c r="BZ615" i="74"/>
  <c r="CA615" i="74"/>
  <c r="BZ616" i="74"/>
  <c r="CA616" i="74"/>
  <c r="BZ617" i="74"/>
  <c r="CA617" i="74"/>
  <c r="BZ618" i="74"/>
  <c r="CA618" i="74"/>
  <c r="BZ619" i="74"/>
  <c r="CA619" i="74"/>
  <c r="BZ620" i="74"/>
  <c r="CA620" i="74"/>
  <c r="BZ621" i="74"/>
  <c r="CA621" i="74"/>
  <c r="BZ622" i="74"/>
  <c r="CA622" i="74"/>
  <c r="BZ623" i="74"/>
  <c r="CA623" i="74"/>
  <c r="BZ624" i="74"/>
  <c r="CA624" i="74"/>
  <c r="BZ625" i="74"/>
  <c r="CA625" i="74"/>
  <c r="BZ626" i="74"/>
  <c r="CA626" i="74"/>
  <c r="BZ627" i="74"/>
  <c r="CA627" i="74"/>
  <c r="BZ628" i="74"/>
  <c r="CA628" i="74"/>
  <c r="BZ629" i="74"/>
  <c r="CA629" i="74"/>
  <c r="BZ630" i="74"/>
  <c r="CA630" i="74"/>
  <c r="BZ631" i="74"/>
  <c r="CA631" i="74"/>
  <c r="BZ632" i="74"/>
  <c r="CA632" i="74"/>
  <c r="BZ633" i="74"/>
  <c r="CA633" i="74"/>
  <c r="BZ634" i="74"/>
  <c r="CA634" i="74"/>
  <c r="BZ635" i="74"/>
  <c r="CA635" i="74"/>
  <c r="BZ636" i="74"/>
  <c r="CA636" i="74"/>
  <c r="BZ637" i="74"/>
  <c r="CA637" i="74"/>
  <c r="BZ638" i="74"/>
  <c r="CA638" i="74"/>
  <c r="BZ639" i="74"/>
  <c r="CA639" i="74"/>
  <c r="BZ640" i="74"/>
  <c r="CA640" i="74"/>
  <c r="BZ641" i="74"/>
  <c r="CA641" i="74"/>
  <c r="BZ642" i="74"/>
  <c r="CA642" i="74"/>
  <c r="BZ643" i="74"/>
  <c r="CA643" i="74"/>
  <c r="BZ644" i="74"/>
  <c r="CA644" i="74"/>
  <c r="BZ645" i="74"/>
  <c r="CA645" i="74"/>
  <c r="BZ646" i="74"/>
  <c r="CA646" i="74"/>
  <c r="BZ647" i="74"/>
  <c r="CA647" i="74"/>
  <c r="BZ648" i="74"/>
  <c r="CA648" i="74"/>
  <c r="BZ649" i="74"/>
  <c r="CA649" i="74"/>
  <c r="BZ650" i="74"/>
  <c r="CA650" i="74"/>
  <c r="BZ651" i="74"/>
  <c r="CA651" i="74"/>
  <c r="BZ652" i="74"/>
  <c r="CA652" i="74"/>
  <c r="BZ653" i="74"/>
  <c r="CA653" i="74"/>
  <c r="BZ654" i="74"/>
  <c r="CA654" i="74"/>
  <c r="BZ655" i="74"/>
  <c r="CA655" i="74"/>
  <c r="BZ656" i="74"/>
  <c r="CA656" i="74"/>
  <c r="BZ657" i="74"/>
  <c r="CA657" i="74"/>
  <c r="BZ658" i="74"/>
  <c r="CA658" i="74"/>
  <c r="BZ659" i="74"/>
  <c r="CA659" i="74"/>
  <c r="BZ660" i="74"/>
  <c r="CA660" i="74"/>
  <c r="BZ661" i="74"/>
  <c r="CA661" i="74"/>
  <c r="BZ662" i="74"/>
  <c r="CA662" i="74"/>
  <c r="BZ663" i="74"/>
  <c r="CA663" i="74"/>
  <c r="BZ664" i="74"/>
  <c r="CA664" i="74"/>
  <c r="BZ665" i="74"/>
  <c r="CA665" i="74"/>
  <c r="BZ666" i="74"/>
  <c r="CA666" i="74"/>
  <c r="BZ667" i="74"/>
  <c r="CA667" i="74"/>
  <c r="BZ668" i="74"/>
  <c r="CA668" i="74"/>
  <c r="BZ669" i="74"/>
  <c r="CA669" i="74"/>
  <c r="BZ670" i="74"/>
  <c r="CA670" i="74"/>
  <c r="BZ671" i="74"/>
  <c r="CA671" i="74"/>
  <c r="BZ672" i="74"/>
  <c r="CA672" i="74"/>
  <c r="BZ673" i="74"/>
  <c r="CA673" i="74"/>
  <c r="BZ674" i="74"/>
  <c r="CA674" i="74"/>
  <c r="BZ675" i="74"/>
  <c r="CA675" i="74"/>
  <c r="BZ676" i="74"/>
  <c r="CA676" i="74"/>
  <c r="BZ677" i="74"/>
  <c r="CA677" i="74"/>
  <c r="BZ678" i="74"/>
  <c r="CA678" i="74"/>
  <c r="BZ679" i="74"/>
  <c r="CA679" i="74"/>
  <c r="BZ680" i="74"/>
  <c r="CA680" i="74"/>
  <c r="BZ681" i="74"/>
  <c r="CA681" i="74"/>
  <c r="BZ682" i="74"/>
  <c r="CA682" i="74"/>
  <c r="BZ683" i="74"/>
  <c r="CA683" i="74"/>
  <c r="BZ684" i="74"/>
  <c r="CA684" i="74"/>
  <c r="BZ685" i="74"/>
  <c r="CA685" i="74"/>
  <c r="BZ686" i="74"/>
  <c r="CA686" i="74"/>
  <c r="BZ687" i="74"/>
  <c r="CA687" i="74"/>
  <c r="BZ688" i="74"/>
  <c r="CA688" i="74"/>
  <c r="BZ689" i="74"/>
  <c r="CA689" i="74"/>
  <c r="BZ690" i="74"/>
  <c r="CA690" i="74"/>
  <c r="BZ691" i="74"/>
  <c r="CA691" i="74"/>
  <c r="BZ692" i="74"/>
  <c r="CA692" i="74"/>
  <c r="BZ693" i="74"/>
  <c r="CA693" i="74"/>
  <c r="BZ694" i="74"/>
  <c r="CA694" i="74"/>
  <c r="BZ695" i="74"/>
  <c r="CA695" i="74"/>
  <c r="BZ696" i="74"/>
  <c r="CA696" i="74"/>
  <c r="BZ697" i="74"/>
  <c r="CA697" i="74"/>
  <c r="BZ698" i="74"/>
  <c r="CA698" i="74"/>
  <c r="BZ699" i="74"/>
  <c r="CA699" i="74"/>
  <c r="BZ700" i="74"/>
  <c r="CA700" i="74"/>
  <c r="BZ701" i="74"/>
  <c r="CA701" i="74"/>
  <c r="BZ702" i="74"/>
  <c r="CA702" i="74"/>
  <c r="BZ703" i="74"/>
  <c r="CA703" i="74"/>
  <c r="BZ704" i="74"/>
  <c r="CA704" i="74"/>
  <c r="BZ705" i="74"/>
  <c r="CA705" i="74"/>
  <c r="BZ706" i="74"/>
  <c r="CA706" i="74"/>
  <c r="BZ707" i="74"/>
  <c r="CA707" i="74"/>
  <c r="BZ708" i="74"/>
  <c r="CA708" i="74"/>
  <c r="BZ709" i="74"/>
  <c r="CA709" i="74"/>
  <c r="BZ710" i="74"/>
  <c r="CA710" i="74"/>
  <c r="BZ711" i="74"/>
  <c r="CA711" i="74"/>
  <c r="BZ712" i="74"/>
  <c r="CA712" i="74"/>
  <c r="BZ713" i="74"/>
  <c r="CA713" i="74"/>
  <c r="BZ714" i="74"/>
  <c r="CA714" i="74"/>
  <c r="BZ715" i="74"/>
  <c r="CA715" i="74"/>
  <c r="BZ716" i="74"/>
  <c r="CA716" i="74"/>
  <c r="BZ717" i="74"/>
  <c r="CA717" i="74"/>
  <c r="BZ718" i="74"/>
  <c r="CA718" i="74"/>
  <c r="BZ719" i="74"/>
  <c r="CA719" i="74"/>
  <c r="BZ720" i="74"/>
  <c r="CA720" i="74"/>
  <c r="BZ721" i="74"/>
  <c r="CA721" i="74"/>
  <c r="BZ722" i="74"/>
  <c r="CA722" i="74"/>
  <c r="BZ723" i="74"/>
  <c r="CA723" i="74"/>
  <c r="BZ724" i="74"/>
  <c r="CA724" i="74"/>
  <c r="BZ725" i="74"/>
  <c r="CA725" i="74"/>
  <c r="BZ726" i="74"/>
  <c r="CA726" i="74"/>
  <c r="BZ727" i="74"/>
  <c r="CA727" i="74"/>
  <c r="BZ728" i="74"/>
  <c r="CA728" i="74"/>
  <c r="BZ729" i="74"/>
  <c r="CA729" i="74"/>
  <c r="BZ730" i="74"/>
  <c r="CA730" i="74"/>
  <c r="BZ731" i="74"/>
  <c r="CA731" i="74"/>
  <c r="BZ732" i="74"/>
  <c r="CA732" i="74"/>
  <c r="BZ733" i="74"/>
  <c r="CA733" i="74"/>
  <c r="BZ734" i="74"/>
  <c r="CA734" i="74"/>
  <c r="BZ735" i="74"/>
  <c r="CA735" i="74"/>
  <c r="BZ736" i="74"/>
  <c r="CA736" i="74"/>
  <c r="BZ737" i="74"/>
  <c r="CA737" i="74"/>
  <c r="BZ738" i="74"/>
  <c r="CA738" i="74"/>
  <c r="BZ739" i="74"/>
  <c r="CA739" i="74"/>
  <c r="BZ740" i="74"/>
  <c r="CA740" i="74"/>
  <c r="BZ741" i="74"/>
  <c r="CA741" i="74"/>
  <c r="BZ742" i="74"/>
  <c r="CA742" i="74"/>
  <c r="BZ743" i="74"/>
  <c r="CA743" i="74"/>
  <c r="BZ744" i="74"/>
  <c r="CA744" i="74"/>
  <c r="BZ745" i="74"/>
  <c r="CA745" i="74"/>
  <c r="BZ746" i="74"/>
  <c r="CA746" i="74"/>
  <c r="BZ747" i="74"/>
  <c r="CA747" i="74"/>
  <c r="BZ748" i="74"/>
  <c r="CA748" i="74"/>
  <c r="BZ749" i="74"/>
  <c r="CA749" i="74"/>
  <c r="BZ750" i="74"/>
  <c r="CA750" i="74"/>
  <c r="BZ751" i="74"/>
  <c r="CA751" i="74"/>
  <c r="BZ752" i="74"/>
  <c r="CA752" i="74"/>
  <c r="BZ753" i="74"/>
  <c r="CA753" i="74"/>
  <c r="BZ754" i="74"/>
  <c r="CA754" i="74"/>
  <c r="BZ755" i="74"/>
  <c r="CA755" i="74"/>
  <c r="BZ756" i="74"/>
  <c r="CA756" i="74"/>
  <c r="BZ757" i="74"/>
  <c r="CA757" i="74"/>
  <c r="BZ758" i="74"/>
  <c r="CA758" i="74"/>
  <c r="BZ759" i="74"/>
  <c r="CA759" i="74"/>
  <c r="BZ760" i="74"/>
  <c r="CA760" i="74"/>
  <c r="BZ761" i="74"/>
  <c r="CA761" i="74"/>
  <c r="BZ762" i="74"/>
  <c r="CA762" i="74"/>
  <c r="BZ763" i="74"/>
  <c r="CA763" i="74"/>
  <c r="BZ764" i="74"/>
  <c r="CA764" i="74"/>
  <c r="BZ765" i="74"/>
  <c r="CA765" i="74"/>
  <c r="BZ766" i="74"/>
  <c r="CA766" i="74"/>
  <c r="BZ767" i="74"/>
  <c r="CA767" i="74"/>
  <c r="BZ768" i="74"/>
  <c r="CA768" i="74"/>
  <c r="BZ769" i="74"/>
  <c r="CA769" i="74"/>
  <c r="BZ770" i="74"/>
  <c r="CA770" i="74"/>
  <c r="BZ771" i="74"/>
  <c r="CA771" i="74"/>
  <c r="BZ772" i="74"/>
  <c r="CA772" i="74"/>
  <c r="BZ773" i="74"/>
  <c r="CA773" i="74"/>
  <c r="BZ774" i="74"/>
  <c r="CA774" i="74"/>
  <c r="BZ775" i="74"/>
  <c r="CA775" i="74"/>
  <c r="BZ776" i="74"/>
  <c r="CA776" i="74"/>
  <c r="BZ777" i="74"/>
  <c r="CA777" i="74"/>
  <c r="BZ778" i="74"/>
  <c r="CA778" i="74"/>
  <c r="BZ779" i="74"/>
  <c r="CA779" i="74"/>
  <c r="BZ780" i="74"/>
  <c r="CA780" i="74"/>
  <c r="BZ781" i="74"/>
  <c r="CA781" i="74"/>
  <c r="BZ782" i="74"/>
  <c r="CA782" i="74"/>
  <c r="BZ783" i="74"/>
  <c r="CA783" i="74"/>
  <c r="BZ784" i="74"/>
  <c r="CA784" i="74"/>
  <c r="BZ785" i="74"/>
  <c r="CA785" i="74"/>
  <c r="BZ786" i="74"/>
  <c r="CA786" i="74"/>
  <c r="BZ787" i="74"/>
  <c r="CA787" i="74"/>
  <c r="BZ788" i="74"/>
  <c r="CA788" i="74"/>
  <c r="BZ789" i="74"/>
  <c r="CA789" i="74"/>
  <c r="BZ790" i="74"/>
  <c r="CA790" i="74"/>
  <c r="BZ791" i="74"/>
  <c r="CA791" i="74"/>
  <c r="BZ792" i="74"/>
  <c r="CA792" i="74"/>
  <c r="BZ793" i="74"/>
  <c r="CA793" i="74"/>
  <c r="BZ794" i="74"/>
  <c r="CA794" i="74"/>
  <c r="BZ795" i="74"/>
  <c r="CA795" i="74"/>
  <c r="BZ796" i="74"/>
  <c r="CA796" i="74"/>
  <c r="BZ797" i="74"/>
  <c r="CA797" i="74"/>
  <c r="BZ798" i="74"/>
  <c r="CA798" i="74"/>
  <c r="BZ799" i="74"/>
  <c r="CA799" i="74"/>
  <c r="BZ800" i="74"/>
  <c r="CA800" i="74"/>
  <c r="BZ801" i="74"/>
  <c r="CA801" i="74"/>
  <c r="BZ802" i="74"/>
  <c r="CA802" i="74"/>
  <c r="BZ803" i="74"/>
  <c r="CA803" i="74"/>
  <c r="BZ804" i="74"/>
  <c r="CA804" i="74"/>
  <c r="BZ805" i="74"/>
  <c r="CA805" i="74"/>
  <c r="BZ806" i="74"/>
  <c r="CA806" i="74"/>
  <c r="BZ807" i="74"/>
  <c r="CA807" i="74"/>
  <c r="BZ808" i="74"/>
  <c r="CA808" i="74"/>
  <c r="BZ809" i="74"/>
  <c r="CA809" i="74"/>
  <c r="BZ810" i="74"/>
  <c r="CA810" i="74"/>
  <c r="BZ811" i="74"/>
  <c r="CA811" i="74"/>
  <c r="BZ812" i="74"/>
  <c r="CA812" i="74"/>
  <c r="BZ813" i="74"/>
  <c r="CA813" i="74"/>
  <c r="BZ814" i="74"/>
  <c r="CA814" i="74"/>
  <c r="BZ815" i="74"/>
  <c r="CA815" i="74"/>
  <c r="BZ816" i="74"/>
  <c r="CA816" i="74"/>
  <c r="BZ817" i="74"/>
  <c r="CA817" i="74"/>
  <c r="BZ818" i="74"/>
  <c r="CA818" i="74"/>
  <c r="BZ819" i="74"/>
  <c r="CA819" i="74"/>
  <c r="BZ820" i="74"/>
  <c r="CA820" i="74"/>
  <c r="BZ821" i="74"/>
  <c r="CA821" i="74"/>
  <c r="BZ822" i="74"/>
  <c r="CA822" i="74"/>
  <c r="BZ823" i="74"/>
  <c r="CA823" i="74"/>
  <c r="BZ824" i="74"/>
  <c r="CA824" i="74"/>
  <c r="BZ825" i="74"/>
  <c r="CA825" i="74"/>
  <c r="BZ826" i="74"/>
  <c r="CA826" i="74"/>
  <c r="BZ827" i="74"/>
  <c r="CA827" i="74"/>
  <c r="BZ828" i="74"/>
  <c r="CA828" i="74"/>
  <c r="BZ829" i="74"/>
  <c r="CA829" i="74"/>
  <c r="BZ830" i="74"/>
  <c r="CA830" i="74"/>
  <c r="BZ831" i="74"/>
  <c r="CA831" i="74"/>
  <c r="BZ832" i="74"/>
  <c r="CA832" i="74"/>
  <c r="BZ833" i="74"/>
  <c r="CA833" i="74"/>
  <c r="BZ834" i="74"/>
  <c r="CA834" i="74"/>
  <c r="BZ835" i="74"/>
  <c r="CA835" i="74"/>
  <c r="BZ836" i="74"/>
  <c r="CA836" i="74"/>
  <c r="BZ837" i="74"/>
  <c r="CA837" i="74"/>
  <c r="BZ838" i="74"/>
  <c r="CA838" i="74"/>
  <c r="BZ839" i="74"/>
  <c r="CA839" i="74"/>
  <c r="BZ840" i="74"/>
  <c r="CA840" i="74"/>
  <c r="BZ841" i="74"/>
  <c r="CA841" i="74"/>
  <c r="BZ842" i="74"/>
  <c r="CA842" i="74"/>
  <c r="BZ843" i="74"/>
  <c r="CA843" i="74"/>
  <c r="BZ844" i="74"/>
  <c r="CA844" i="74"/>
  <c r="BZ845" i="74"/>
  <c r="CA845" i="74"/>
  <c r="BZ846" i="74"/>
  <c r="CA846" i="74"/>
  <c r="BZ847" i="74"/>
  <c r="CA847" i="74"/>
  <c r="BZ848" i="74"/>
  <c r="CA848" i="74"/>
  <c r="BZ849" i="74"/>
  <c r="CA849" i="74"/>
  <c r="BZ850" i="74"/>
  <c r="CA850" i="74"/>
  <c r="BZ851" i="74"/>
  <c r="CA851" i="74"/>
  <c r="BZ852" i="74"/>
  <c r="CA852" i="74"/>
  <c r="BZ853" i="74"/>
  <c r="CA853" i="74"/>
  <c r="BZ854" i="74"/>
  <c r="CA854" i="74"/>
  <c r="BZ855" i="74"/>
  <c r="CA855" i="74"/>
  <c r="BZ856" i="74"/>
  <c r="CA856" i="74"/>
  <c r="BZ857" i="74"/>
  <c r="CA857" i="74"/>
  <c r="BZ858" i="74"/>
  <c r="CA858" i="74"/>
  <c r="BZ859" i="74"/>
  <c r="CA859" i="74"/>
  <c r="BZ860" i="74"/>
  <c r="CA860" i="74"/>
  <c r="BZ861" i="74"/>
  <c r="CA861" i="74"/>
  <c r="BZ862" i="74"/>
  <c r="CA862" i="74"/>
  <c r="BZ863" i="74"/>
  <c r="CA863" i="74"/>
  <c r="BZ864" i="74"/>
  <c r="CA864" i="74"/>
  <c r="BZ865" i="74"/>
  <c r="CA865" i="74"/>
  <c r="BZ866" i="74"/>
  <c r="CA866" i="74"/>
  <c r="BZ867" i="74"/>
  <c r="CA867" i="74"/>
  <c r="BZ868" i="74"/>
  <c r="CA868" i="74"/>
  <c r="BZ869" i="74"/>
  <c r="CA869" i="74"/>
  <c r="BZ870" i="74"/>
  <c r="CA870" i="74"/>
  <c r="BZ871" i="74"/>
  <c r="CA871" i="74"/>
  <c r="BZ872" i="74"/>
  <c r="CA872" i="74"/>
  <c r="BZ873" i="74"/>
  <c r="CA873" i="74"/>
  <c r="BZ874" i="74"/>
  <c r="CA874" i="74"/>
  <c r="BZ875" i="74"/>
  <c r="CA875" i="74"/>
  <c r="BZ876" i="74"/>
  <c r="CA876" i="74"/>
  <c r="BZ877" i="74"/>
  <c r="CA877" i="74"/>
  <c r="BZ878" i="74"/>
  <c r="CA878" i="74"/>
  <c r="BZ879" i="74"/>
  <c r="CA879" i="74"/>
  <c r="BZ880" i="74"/>
  <c r="CA880" i="74"/>
  <c r="BZ881" i="74"/>
  <c r="CA881" i="74"/>
  <c r="BZ882" i="74"/>
  <c r="CA882" i="74"/>
  <c r="BZ883" i="74"/>
  <c r="CA883" i="74"/>
  <c r="BZ884" i="74"/>
  <c r="CA884" i="74"/>
  <c r="BZ885" i="74"/>
  <c r="CA885" i="74"/>
  <c r="BZ886" i="74"/>
  <c r="CA886" i="74"/>
  <c r="BZ887" i="74"/>
  <c r="CA887" i="74"/>
  <c r="BZ888" i="74"/>
  <c r="CA888" i="74"/>
  <c r="BZ889" i="74"/>
  <c r="CA889" i="74"/>
  <c r="BZ890" i="74"/>
  <c r="CA890" i="74"/>
  <c r="BZ891" i="74"/>
  <c r="CA891" i="74"/>
  <c r="BZ892" i="74"/>
  <c r="CA892" i="74"/>
  <c r="BZ893" i="74"/>
  <c r="CA893" i="74"/>
  <c r="BZ894" i="74"/>
  <c r="CA894" i="74"/>
  <c r="BZ895" i="74"/>
  <c r="CA895" i="74"/>
  <c r="BZ896" i="74"/>
  <c r="CA896" i="74"/>
  <c r="BZ897" i="74"/>
  <c r="CA897" i="74"/>
  <c r="BZ898" i="74"/>
  <c r="CA898" i="74"/>
  <c r="BZ899" i="74"/>
  <c r="CA899" i="74"/>
  <c r="BZ900" i="74"/>
  <c r="CA900" i="74"/>
  <c r="BZ901" i="74"/>
  <c r="CA901" i="74"/>
  <c r="BZ902" i="74"/>
  <c r="CA902" i="74"/>
  <c r="BZ903" i="74"/>
  <c r="CA903" i="74"/>
  <c r="BZ904" i="74"/>
  <c r="CA904" i="74"/>
  <c r="BZ905" i="74"/>
  <c r="CA905" i="74"/>
  <c r="BZ906" i="74"/>
  <c r="CA906" i="74"/>
  <c r="BZ907" i="74"/>
  <c r="CA907" i="74"/>
  <c r="BZ908" i="74"/>
  <c r="CA908" i="74"/>
  <c r="BZ909" i="74"/>
  <c r="CA909" i="74"/>
  <c r="BZ910" i="74"/>
  <c r="CA910" i="74"/>
  <c r="BZ911" i="74"/>
  <c r="CA911" i="74"/>
  <c r="BZ912" i="74"/>
  <c r="CA912" i="74"/>
  <c r="BZ913" i="74"/>
  <c r="CA913" i="74"/>
  <c r="BZ914" i="74"/>
  <c r="CA914" i="74"/>
  <c r="BZ915" i="74"/>
  <c r="CA915" i="74"/>
  <c r="BZ916" i="74"/>
  <c r="CA916" i="74"/>
  <c r="BZ917" i="74"/>
  <c r="CA917" i="74"/>
  <c r="BZ918" i="74"/>
  <c r="CA918" i="74"/>
  <c r="BZ919" i="74"/>
  <c r="CA919" i="74"/>
  <c r="BZ920" i="74"/>
  <c r="CA920" i="74"/>
  <c r="BZ921" i="74"/>
  <c r="CA921" i="74"/>
  <c r="BZ922" i="74"/>
  <c r="CA922" i="74"/>
  <c r="BZ923" i="74"/>
  <c r="CA923" i="74"/>
  <c r="BZ924" i="74"/>
  <c r="CA924" i="74"/>
  <c r="BZ925" i="74"/>
  <c r="CA925" i="74"/>
  <c r="BZ926" i="74"/>
  <c r="CA926" i="74"/>
  <c r="BZ927" i="74"/>
  <c r="CA927" i="74"/>
  <c r="BZ928" i="74"/>
  <c r="CA928" i="74"/>
  <c r="BZ929" i="74"/>
  <c r="CA929" i="74"/>
  <c r="BZ930" i="74"/>
  <c r="CA930" i="74"/>
  <c r="BZ931" i="74"/>
  <c r="CA931" i="74"/>
  <c r="BZ932" i="74"/>
  <c r="CA932" i="74"/>
  <c r="BZ933" i="74"/>
  <c r="CA933" i="74"/>
  <c r="BZ934" i="74"/>
  <c r="CA934" i="74"/>
  <c r="BZ935" i="74"/>
  <c r="CA935" i="74"/>
  <c r="BZ936" i="74"/>
  <c r="CA936" i="74"/>
  <c r="BZ937" i="74"/>
  <c r="CA937" i="74"/>
  <c r="BZ938" i="74"/>
  <c r="CA938" i="74"/>
  <c r="BZ939" i="74"/>
  <c r="CA939" i="74"/>
  <c r="BZ940" i="74"/>
  <c r="CA940" i="74"/>
  <c r="BZ941" i="74"/>
  <c r="CA941" i="74"/>
  <c r="BZ942" i="74"/>
  <c r="CA942" i="74"/>
  <c r="BZ943" i="74"/>
  <c r="CA943" i="74"/>
  <c r="BZ944" i="74"/>
  <c r="CA944" i="74"/>
  <c r="BZ945" i="74"/>
  <c r="CA945" i="74"/>
  <c r="BZ946" i="74"/>
  <c r="CA946" i="74"/>
  <c r="BZ947" i="74"/>
  <c r="CA947" i="74"/>
  <c r="BZ948" i="74"/>
  <c r="CA948" i="74"/>
  <c r="BZ949" i="74"/>
  <c r="CA949" i="74"/>
  <c r="BZ950" i="74"/>
  <c r="CA950" i="74"/>
  <c r="BZ951" i="74"/>
  <c r="CA951" i="74"/>
  <c r="BZ952" i="74"/>
  <c r="CA952" i="74"/>
  <c r="BZ953" i="74"/>
  <c r="CA953" i="74"/>
  <c r="BZ954" i="74"/>
  <c r="CA954" i="74"/>
  <c r="BZ955" i="74"/>
  <c r="CA955" i="74"/>
  <c r="BZ956" i="74"/>
  <c r="CA956" i="74"/>
  <c r="BZ957" i="74"/>
  <c r="CA957" i="74"/>
  <c r="BZ958" i="74"/>
  <c r="CA958" i="74"/>
  <c r="BZ959" i="74"/>
  <c r="CA959" i="74"/>
  <c r="BZ960" i="74"/>
  <c r="CA960" i="74"/>
  <c r="BZ961" i="74"/>
  <c r="CA961" i="74"/>
  <c r="BZ962" i="74"/>
  <c r="CA962" i="74"/>
  <c r="BZ963" i="74"/>
  <c r="CA963" i="74"/>
  <c r="BZ964" i="74"/>
  <c r="CA964" i="74"/>
  <c r="BZ965" i="74"/>
  <c r="CA965" i="74"/>
  <c r="BZ966" i="74"/>
  <c r="CA966" i="74"/>
  <c r="BZ967" i="74"/>
  <c r="CA967" i="74"/>
  <c r="BZ968" i="74"/>
  <c r="CA968" i="74"/>
  <c r="BZ969" i="74"/>
  <c r="CA969" i="74"/>
  <c r="BZ970" i="74"/>
  <c r="CA970" i="74"/>
  <c r="BZ971" i="74"/>
  <c r="CA971" i="74"/>
  <c r="BZ972" i="74"/>
  <c r="CA972" i="74"/>
  <c r="BZ973" i="74"/>
  <c r="CA973" i="74"/>
  <c r="BZ974" i="74"/>
  <c r="CA974" i="74"/>
  <c r="BZ975" i="74"/>
  <c r="CA975" i="74"/>
  <c r="BZ976" i="74"/>
  <c r="CA976" i="74"/>
  <c r="BZ977" i="74"/>
  <c r="CA977" i="74"/>
  <c r="BZ978" i="74"/>
  <c r="CA978" i="74"/>
  <c r="BZ979" i="74"/>
  <c r="CA979" i="74"/>
  <c r="BZ980" i="74"/>
  <c r="CA980" i="74"/>
  <c r="BZ981" i="74"/>
  <c r="CA981" i="74"/>
  <c r="BZ982" i="74"/>
  <c r="CA982" i="74"/>
  <c r="BZ983" i="74"/>
  <c r="CA983" i="74"/>
  <c r="BZ984" i="74"/>
  <c r="CA984" i="74"/>
  <c r="BZ985" i="74"/>
  <c r="CA985" i="74"/>
  <c r="BZ986" i="74"/>
  <c r="CA986" i="74"/>
  <c r="BZ987" i="74"/>
  <c r="CA987" i="74"/>
  <c r="BZ988" i="74"/>
  <c r="CA988" i="74"/>
  <c r="BZ989" i="74"/>
  <c r="CA989" i="74"/>
  <c r="BZ990" i="74"/>
  <c r="CA990" i="74"/>
  <c r="BZ991" i="74"/>
  <c r="CA991" i="74"/>
  <c r="BZ992" i="74"/>
  <c r="CA992" i="74"/>
  <c r="BZ993" i="74"/>
  <c r="CA993" i="74"/>
  <c r="BZ994" i="74"/>
  <c r="CA994" i="74"/>
  <c r="BZ995" i="74"/>
  <c r="CA995" i="74"/>
  <c r="BZ996" i="74"/>
  <c r="CA996" i="74"/>
  <c r="BZ997" i="74"/>
  <c r="CA997" i="74"/>
  <c r="BZ998" i="74"/>
  <c r="CA998" i="74"/>
  <c r="BZ999" i="74"/>
  <c r="CA999" i="74"/>
  <c r="BZ1000" i="74"/>
  <c r="CA1000" i="74"/>
  <c r="BZ1001" i="74"/>
  <c r="CA1001" i="74"/>
  <c r="BZ1002" i="74"/>
  <c r="CA1002" i="74"/>
  <c r="BZ1003" i="74"/>
  <c r="CA1003" i="74"/>
  <c r="BZ1004" i="74"/>
  <c r="CA1004" i="74"/>
  <c r="BZ1005" i="74"/>
  <c r="CA1005" i="74"/>
  <c r="BZ1006" i="74"/>
  <c r="CA1006" i="74"/>
  <c r="BZ1007" i="74"/>
  <c r="CA1007" i="74"/>
  <c r="BZ1008" i="74"/>
  <c r="CA1008" i="74"/>
  <c r="BZ1009" i="74"/>
  <c r="CA1009" i="74"/>
  <c r="BZ1010" i="74"/>
  <c r="CA1010" i="74"/>
  <c r="BZ1011" i="74"/>
  <c r="CA1011" i="74"/>
  <c r="BZ1012" i="74"/>
  <c r="CA1012" i="74"/>
  <c r="BZ1013" i="74"/>
  <c r="CA1013" i="74"/>
  <c r="BZ1014" i="74"/>
  <c r="CA1014" i="74"/>
  <c r="BZ1015" i="74"/>
  <c r="CA1015" i="74"/>
  <c r="BZ1016" i="74"/>
  <c r="CA1016" i="74"/>
  <c r="BZ1017" i="74"/>
  <c r="CA1017" i="74"/>
  <c r="BZ1018" i="74"/>
  <c r="CA1018" i="74"/>
  <c r="BZ1019" i="74"/>
  <c r="CA1019" i="74"/>
  <c r="BZ1020" i="74"/>
  <c r="CA1020" i="74"/>
  <c r="BZ1021" i="74"/>
  <c r="CA1021" i="74"/>
  <c r="BZ1022" i="74"/>
  <c r="CA1022" i="74"/>
  <c r="BZ1023" i="74"/>
  <c r="CA1023" i="74"/>
  <c r="BZ1024" i="74"/>
  <c r="CA1024" i="74"/>
  <c r="BZ1025" i="74"/>
  <c r="CA1025" i="74"/>
  <c r="BZ1026" i="74"/>
  <c r="CA1026" i="74"/>
  <c r="BZ1027" i="74"/>
  <c r="CA1027" i="74"/>
  <c r="BZ1028" i="74"/>
  <c r="CA1028" i="74"/>
  <c r="BZ1029" i="74"/>
  <c r="CA1029" i="74"/>
  <c r="BZ1030" i="74"/>
  <c r="CA1030" i="74"/>
  <c r="BZ1031" i="74"/>
  <c r="CA1031" i="74"/>
  <c r="BZ1032" i="74"/>
  <c r="CA1032" i="74"/>
  <c r="BZ1033" i="74"/>
  <c r="CA1033" i="74"/>
  <c r="BZ1034" i="74"/>
  <c r="CA1034" i="74"/>
  <c r="BZ1035" i="74"/>
  <c r="CA1035" i="74"/>
  <c r="BZ1036" i="74"/>
  <c r="CA1036" i="74"/>
  <c r="BZ1037" i="74"/>
  <c r="CA1037" i="74"/>
  <c r="BZ1038" i="74"/>
  <c r="CA1038" i="74"/>
  <c r="BZ1039" i="74"/>
  <c r="CA1039" i="74"/>
  <c r="BZ1040" i="74"/>
  <c r="CA1040" i="74"/>
  <c r="BZ1041" i="74"/>
  <c r="CA1041" i="74"/>
  <c r="BZ1042" i="74"/>
  <c r="CA1042" i="74"/>
  <c r="BZ1043" i="74"/>
  <c r="CA1043" i="74"/>
  <c r="BZ1044" i="74"/>
  <c r="CA1044" i="74"/>
  <c r="BZ1045" i="74"/>
  <c r="CA1045" i="74"/>
  <c r="BZ1046" i="74"/>
  <c r="CA1046" i="74"/>
  <c r="BZ1047" i="74"/>
  <c r="CA1047" i="74"/>
  <c r="BZ1048" i="74"/>
  <c r="CA1048" i="74"/>
  <c r="BZ1049" i="74"/>
  <c r="CA1049" i="74"/>
  <c r="BZ1050" i="74"/>
  <c r="CA1050" i="74"/>
  <c r="BZ1051" i="74"/>
  <c r="CA1051" i="74"/>
  <c r="BZ1052" i="74"/>
  <c r="CA1052" i="74"/>
  <c r="BZ1053" i="74"/>
  <c r="CA1053" i="74"/>
  <c r="BZ1054" i="74"/>
  <c r="CA1054" i="74"/>
  <c r="BZ1055" i="74"/>
  <c r="CA1055" i="74"/>
  <c r="BZ1056" i="74"/>
  <c r="CA1056" i="74"/>
  <c r="BZ1057" i="74"/>
  <c r="CA1057" i="74"/>
  <c r="BZ1058" i="74"/>
  <c r="CA1058" i="74"/>
  <c r="BZ1059" i="74"/>
  <c r="CA1059" i="74"/>
  <c r="BZ1060" i="74"/>
  <c r="CA1060" i="74"/>
  <c r="BZ1061" i="74"/>
  <c r="CA1061" i="74"/>
  <c r="BZ1062" i="74"/>
  <c r="CA1062" i="74"/>
  <c r="BZ1063" i="74"/>
  <c r="CA1063" i="74"/>
  <c r="BZ1064" i="74"/>
  <c r="CA1064" i="74"/>
  <c r="BZ1065" i="74"/>
  <c r="CA1065" i="74"/>
  <c r="BZ1066" i="74"/>
  <c r="CA1066" i="74"/>
  <c r="BZ1067" i="74"/>
  <c r="CA1067" i="74"/>
  <c r="BZ1068" i="74"/>
  <c r="CA1068" i="74"/>
  <c r="BZ1069" i="74"/>
  <c r="CA1069" i="74"/>
  <c r="BZ1070" i="74"/>
  <c r="CA1070" i="74"/>
  <c r="BZ1071" i="74"/>
  <c r="CA1071" i="74"/>
  <c r="BZ1072" i="74"/>
  <c r="CA1072" i="74"/>
  <c r="BZ1073" i="74"/>
  <c r="CA1073" i="74"/>
  <c r="BZ1074" i="74"/>
  <c r="CA1074" i="74"/>
  <c r="BZ1075" i="74"/>
  <c r="CA1075" i="74"/>
  <c r="BZ1076" i="74"/>
  <c r="CA1076" i="74"/>
  <c r="BZ1077" i="74"/>
  <c r="CA1077" i="74"/>
  <c r="BZ1078" i="74"/>
  <c r="CA1078" i="74"/>
  <c r="BZ1079" i="74"/>
  <c r="CA1079" i="74"/>
  <c r="BZ1080" i="74"/>
  <c r="CA1080" i="74"/>
  <c r="BZ1081" i="74"/>
  <c r="CA1081" i="74"/>
  <c r="BZ1082" i="74"/>
  <c r="CA1082" i="74"/>
  <c r="BZ1083" i="74"/>
  <c r="CA1083" i="74"/>
  <c r="BZ1084" i="74"/>
  <c r="CA1084" i="74"/>
  <c r="BZ1085" i="74"/>
  <c r="CA1085" i="74"/>
  <c r="BZ1086" i="74"/>
  <c r="CA1086" i="74"/>
  <c r="BZ1087" i="74"/>
  <c r="CA1087" i="74"/>
  <c r="BZ1088" i="74"/>
  <c r="CA1088" i="74"/>
  <c r="BZ1089" i="74"/>
  <c r="CA1089" i="74"/>
  <c r="BZ1090" i="74"/>
  <c r="CA1090" i="74"/>
  <c r="BZ1091" i="74"/>
  <c r="CA1091" i="74"/>
  <c r="BZ1092" i="74"/>
  <c r="CA1092" i="74"/>
  <c r="BZ1093" i="74"/>
  <c r="CA1093" i="74"/>
  <c r="BZ1094" i="74"/>
  <c r="CA1094" i="74"/>
  <c r="BZ1095" i="74"/>
  <c r="CA1095" i="74"/>
  <c r="BZ1096" i="74"/>
  <c r="CA1096" i="74"/>
  <c r="BZ1097" i="74"/>
  <c r="CA1097" i="74"/>
  <c r="BZ1098" i="74"/>
  <c r="CA1098" i="74"/>
  <c r="BZ1099" i="74"/>
  <c r="CA1099" i="74"/>
  <c r="BZ1100" i="74"/>
  <c r="CA1100" i="74"/>
  <c r="BZ1101" i="74"/>
  <c r="CA1101" i="74"/>
  <c r="BZ1102" i="74"/>
  <c r="CA1102" i="74"/>
  <c r="BZ1103" i="74"/>
  <c r="CA1103" i="74"/>
  <c r="BZ1104" i="74"/>
  <c r="CA1104" i="74"/>
  <c r="BZ1105" i="74"/>
  <c r="CA1105" i="74"/>
  <c r="BZ1106" i="74"/>
  <c r="CA1106" i="74"/>
  <c r="BZ1107" i="74"/>
  <c r="CA1107" i="74"/>
  <c r="BZ1108" i="74"/>
  <c r="CA1108" i="74"/>
  <c r="BZ1109" i="74"/>
  <c r="CA1109" i="74"/>
  <c r="BZ1110" i="74"/>
  <c r="CA1110" i="74"/>
  <c r="BZ1111" i="74"/>
  <c r="CA1111" i="74"/>
  <c r="BZ1112" i="74"/>
  <c r="CA1112" i="74"/>
  <c r="BZ1113" i="74"/>
  <c r="CA1113" i="74"/>
  <c r="BZ1114" i="74"/>
  <c r="CA1114" i="74"/>
  <c r="BZ1115" i="74"/>
  <c r="CA1115" i="74"/>
  <c r="BZ1116" i="74"/>
  <c r="CA1116" i="74"/>
  <c r="BZ1117" i="74"/>
  <c r="CA1117" i="74"/>
  <c r="BZ1118" i="74"/>
  <c r="CA1118" i="74"/>
  <c r="BZ1119" i="74"/>
  <c r="CA1119" i="74"/>
  <c r="BZ1120" i="74"/>
  <c r="CA1120" i="74"/>
  <c r="BZ1121" i="74"/>
  <c r="CA1121" i="74"/>
  <c r="BZ1122" i="74"/>
  <c r="CA1122" i="74"/>
  <c r="BZ1123" i="74"/>
  <c r="CA1123" i="74"/>
  <c r="BZ1124" i="74"/>
  <c r="CA1124" i="74"/>
  <c r="BZ1125" i="74"/>
  <c r="CA1125" i="74"/>
  <c r="BZ1126" i="74"/>
  <c r="CA1126" i="74"/>
  <c r="BZ1127" i="74"/>
  <c r="CA1127" i="74"/>
  <c r="BZ1128" i="74"/>
  <c r="CA1128" i="74"/>
  <c r="BZ1129" i="74"/>
  <c r="CA1129" i="74"/>
  <c r="BZ1130" i="74"/>
  <c r="CA1130" i="74"/>
  <c r="BZ1131" i="74"/>
  <c r="CA1131" i="74"/>
  <c r="BZ1132" i="74"/>
  <c r="CA1132" i="74"/>
  <c r="BZ1133" i="74"/>
  <c r="CA1133" i="74"/>
  <c r="BZ1134" i="74"/>
  <c r="CA1134" i="74"/>
  <c r="BZ1135" i="74"/>
  <c r="CA1135" i="74"/>
  <c r="BZ1136" i="74"/>
  <c r="CA1136" i="74"/>
  <c r="BZ1137" i="74"/>
  <c r="CA1137" i="74"/>
  <c r="BZ1138" i="74"/>
  <c r="CA1138" i="74"/>
  <c r="BZ1139" i="74"/>
  <c r="CA1139" i="74"/>
  <c r="BZ1140" i="74"/>
  <c r="CA1140" i="74"/>
  <c r="BZ1141" i="74"/>
  <c r="CA1141" i="74"/>
  <c r="BZ1142" i="74"/>
  <c r="CA1142" i="74"/>
  <c r="BZ1143" i="74"/>
  <c r="CA1143" i="74"/>
  <c r="BZ1144" i="74"/>
  <c r="CA1144" i="74"/>
  <c r="BZ1145" i="74"/>
  <c r="CA1145" i="74"/>
  <c r="BZ1146" i="74"/>
  <c r="CA1146" i="74"/>
  <c r="BZ1147" i="74"/>
  <c r="CA1147" i="74"/>
  <c r="BZ1148" i="74"/>
  <c r="CA1148" i="74"/>
  <c r="BZ1149" i="74"/>
  <c r="CA1149" i="74"/>
  <c r="BZ1150" i="74"/>
  <c r="CA1150" i="74"/>
  <c r="BZ1151" i="74"/>
  <c r="CA1151" i="74"/>
  <c r="BZ1152" i="74"/>
  <c r="CA1152" i="74"/>
  <c r="BZ1153" i="74"/>
  <c r="CA1153" i="74"/>
  <c r="BZ1154" i="74"/>
  <c r="CA1154" i="74"/>
  <c r="BZ1155" i="74"/>
  <c r="CA1155" i="74"/>
  <c r="BZ1156" i="74"/>
  <c r="CA1156" i="74"/>
  <c r="BZ1157" i="74"/>
  <c r="CA1157" i="74"/>
  <c r="BZ1158" i="74"/>
  <c r="CA1158" i="74"/>
  <c r="BZ1159" i="74"/>
  <c r="CA1159" i="74"/>
  <c r="BZ1160" i="74"/>
  <c r="CA1160" i="74"/>
  <c r="BZ1161" i="74"/>
  <c r="CA1161" i="74"/>
  <c r="BZ1162" i="74"/>
  <c r="CA1162" i="74"/>
  <c r="BZ1163" i="74"/>
  <c r="CA1163" i="74"/>
  <c r="BZ1164" i="74"/>
  <c r="CA1164" i="74"/>
  <c r="BZ1165" i="74"/>
  <c r="CA1165" i="74"/>
  <c r="BZ1166" i="74"/>
  <c r="CA1166" i="74"/>
  <c r="BZ1167" i="74"/>
  <c r="CA1167" i="74"/>
  <c r="BZ1168" i="74"/>
  <c r="CA1168" i="74"/>
  <c r="BZ1169" i="74"/>
  <c r="CA1169" i="74"/>
  <c r="BZ1170" i="74"/>
  <c r="CA1170" i="74"/>
  <c r="BZ1171" i="74"/>
  <c r="CA1171" i="74"/>
  <c r="BZ1172" i="74"/>
  <c r="CA1172" i="74"/>
  <c r="BZ1173" i="74"/>
  <c r="CA1173" i="74"/>
  <c r="BZ1174" i="74"/>
  <c r="CA1174" i="74"/>
  <c r="BZ1175" i="74"/>
  <c r="CA1175" i="74"/>
  <c r="BZ1176" i="74"/>
  <c r="CA1176" i="74"/>
  <c r="BZ1177" i="74"/>
  <c r="CA1177" i="74"/>
  <c r="BZ1178" i="74"/>
  <c r="CA1178" i="74"/>
  <c r="BZ1179" i="74"/>
  <c r="CA1179" i="74"/>
  <c r="BZ1180" i="74"/>
  <c r="CA1180" i="74"/>
  <c r="BZ1181" i="74"/>
  <c r="CA1181" i="74"/>
  <c r="BZ1182" i="74"/>
  <c r="CA1182" i="74"/>
  <c r="BZ1183" i="74"/>
  <c r="CA1183" i="74"/>
  <c r="BZ1184" i="74"/>
  <c r="CA1184" i="74"/>
  <c r="BZ1185" i="74"/>
  <c r="CA1185" i="74"/>
  <c r="BZ1186" i="74"/>
  <c r="CA1186" i="74"/>
  <c r="BZ1187" i="74"/>
  <c r="CA1187" i="74"/>
  <c r="BZ1188" i="74"/>
  <c r="CA1188" i="74"/>
  <c r="BZ1189" i="74"/>
  <c r="CA1189" i="74"/>
  <c r="BZ1190" i="74"/>
  <c r="CA1190" i="74"/>
  <c r="BZ1191" i="74"/>
  <c r="CA1191" i="74"/>
  <c r="BZ1192" i="74"/>
  <c r="CA1192" i="74"/>
  <c r="BZ1193" i="74"/>
  <c r="CA1193" i="74"/>
  <c r="BZ1194" i="74"/>
  <c r="CA1194" i="74"/>
  <c r="BZ1195" i="74"/>
  <c r="CA1195" i="74"/>
  <c r="BZ1196" i="74"/>
  <c r="CA1196" i="74"/>
  <c r="BZ1197" i="74"/>
  <c r="CA1197" i="74"/>
  <c r="BZ1198" i="74"/>
  <c r="CA1198" i="74"/>
  <c r="BZ1199" i="74"/>
  <c r="CA1199" i="74"/>
  <c r="BZ1200" i="74"/>
  <c r="CA1200" i="74"/>
  <c r="BZ1201" i="74"/>
  <c r="CA1201" i="74"/>
  <c r="BZ1202" i="74"/>
  <c r="CA1202" i="74"/>
  <c r="BZ1203" i="74"/>
  <c r="CA1203" i="74"/>
  <c r="BZ1204" i="74"/>
  <c r="CA1204" i="74"/>
  <c r="BZ1205" i="74"/>
  <c r="CA1205" i="74"/>
  <c r="BZ1206" i="74"/>
  <c r="CA1206" i="74"/>
  <c r="BZ1207" i="74"/>
  <c r="CA1207" i="74"/>
  <c r="BZ1208" i="74"/>
  <c r="CA1208" i="74"/>
  <c r="BZ1209" i="74"/>
  <c r="CA1209" i="74"/>
  <c r="BZ1210" i="74"/>
  <c r="CA1210" i="74"/>
  <c r="BZ1211" i="74"/>
  <c r="CA1211" i="74"/>
  <c r="BZ1212" i="74"/>
  <c r="CA1212" i="74"/>
  <c r="BZ1213" i="74"/>
  <c r="CA1213" i="74"/>
  <c r="BZ1214" i="74"/>
  <c r="CA1214" i="74"/>
  <c r="BZ1215" i="74"/>
  <c r="CA1215" i="74"/>
  <c r="BZ1216" i="74"/>
  <c r="CA1216" i="74"/>
  <c r="BZ1217" i="74"/>
  <c r="CA1217" i="74"/>
  <c r="BZ1218" i="74"/>
  <c r="CA1218" i="74"/>
  <c r="BZ1219" i="74"/>
  <c r="CA1219" i="74"/>
  <c r="BZ1220" i="74"/>
  <c r="CA1220" i="74"/>
  <c r="BZ1221" i="74"/>
  <c r="CA1221" i="74"/>
  <c r="BZ1222" i="74"/>
  <c r="CA1222" i="74"/>
  <c r="BZ1223" i="74"/>
  <c r="CA1223" i="74"/>
  <c r="BZ1224" i="74"/>
  <c r="CA1224" i="74"/>
  <c r="BZ1225" i="74"/>
  <c r="CA1225" i="74"/>
  <c r="BZ1226" i="74"/>
  <c r="CA1226" i="74"/>
  <c r="BZ1227" i="74"/>
  <c r="CA1227" i="74"/>
  <c r="BZ1228" i="74"/>
  <c r="CA1228" i="74"/>
  <c r="BZ1229" i="74"/>
  <c r="CA1229" i="74"/>
  <c r="BZ1230" i="74"/>
  <c r="CA1230" i="74"/>
  <c r="BZ1231" i="74"/>
  <c r="CA1231" i="74"/>
  <c r="BZ1232" i="74"/>
  <c r="CA1232" i="74"/>
  <c r="BZ1233" i="74"/>
  <c r="CA1233" i="74"/>
  <c r="BZ1234" i="74"/>
  <c r="CA1234" i="74"/>
  <c r="BZ1235" i="74"/>
  <c r="CA1235" i="74"/>
  <c r="BZ1236" i="74"/>
  <c r="CA1236" i="74"/>
  <c r="BZ1237" i="74"/>
  <c r="CA1237" i="74"/>
  <c r="BZ1238" i="74"/>
  <c r="CA1238" i="74"/>
  <c r="BZ1239" i="74"/>
  <c r="CA1239" i="74"/>
  <c r="BZ1240" i="74"/>
  <c r="CA1240" i="74"/>
  <c r="BZ1241" i="74"/>
  <c r="CA1241" i="74"/>
  <c r="BZ1242" i="74"/>
  <c r="CA1242" i="74"/>
  <c r="BZ1243" i="74"/>
  <c r="CA1243" i="74"/>
  <c r="BZ1244" i="74"/>
  <c r="CA1244" i="74"/>
  <c r="BZ1245" i="74"/>
  <c r="CA1245" i="74"/>
  <c r="BZ1246" i="74"/>
  <c r="CA1246" i="74"/>
  <c r="BZ1247" i="74"/>
  <c r="CA1247" i="74"/>
  <c r="BZ1248" i="74"/>
  <c r="CA1248" i="74"/>
  <c r="BZ1249" i="74"/>
  <c r="CA1249" i="74"/>
  <c r="BZ1250" i="74"/>
  <c r="CA1250" i="74"/>
  <c r="BZ1251" i="74"/>
  <c r="CA1251" i="74"/>
  <c r="BZ1252" i="74"/>
  <c r="CA1252" i="74"/>
  <c r="BZ1253" i="74"/>
  <c r="CA1253" i="74"/>
  <c r="BZ1254" i="74"/>
  <c r="CA1254" i="74"/>
  <c r="BZ1255" i="74"/>
  <c r="CA1255" i="74"/>
  <c r="BZ1256" i="74"/>
  <c r="CA1256" i="74"/>
  <c r="BZ1257" i="74"/>
  <c r="CA1257" i="74"/>
  <c r="BZ1258" i="74"/>
  <c r="CA1258" i="74"/>
  <c r="BZ1259" i="74"/>
  <c r="CA1259" i="74"/>
  <c r="BZ1260" i="74"/>
  <c r="CA1260" i="74"/>
  <c r="BZ1261" i="74"/>
  <c r="CA1261" i="74"/>
  <c r="BZ1262" i="74"/>
  <c r="CA1262" i="74"/>
  <c r="BZ1263" i="74"/>
  <c r="CA1263" i="74"/>
  <c r="BZ1264" i="74"/>
  <c r="CA1264" i="74"/>
  <c r="BZ1265" i="74"/>
  <c r="CA1265" i="74"/>
  <c r="BZ1266" i="74"/>
  <c r="CA1266" i="74"/>
  <c r="BZ1267" i="74"/>
  <c r="CA1267" i="74"/>
  <c r="BZ1268" i="74"/>
  <c r="CA1268" i="74"/>
  <c r="BZ1269" i="74"/>
  <c r="CA1269" i="74"/>
  <c r="BZ1270" i="74"/>
  <c r="CA1270" i="74"/>
  <c r="BZ1271" i="74"/>
  <c r="CA1271" i="74"/>
  <c r="BZ1272" i="74"/>
  <c r="CA1272" i="74"/>
  <c r="BZ1273" i="74"/>
  <c r="CA1273" i="74"/>
  <c r="BZ1274" i="74"/>
  <c r="CA1274" i="74"/>
  <c r="BZ1275" i="74"/>
  <c r="CA1275" i="74"/>
  <c r="BZ1276" i="74"/>
  <c r="CA1276" i="74"/>
  <c r="BZ1277" i="74"/>
  <c r="CA1277" i="74"/>
  <c r="BZ1278" i="74"/>
  <c r="CA1278" i="74"/>
  <c r="BZ1279" i="74"/>
  <c r="CA1279" i="74"/>
  <c r="BZ1280" i="74"/>
  <c r="CA1280" i="74"/>
  <c r="BZ1281" i="74"/>
  <c r="CA1281" i="74"/>
  <c r="BZ1282" i="74"/>
  <c r="CA1282" i="74"/>
  <c r="BZ1283" i="74"/>
  <c r="CA1283" i="74"/>
  <c r="BZ1284" i="74"/>
  <c r="CA1284" i="74"/>
  <c r="BZ1285" i="74"/>
  <c r="CA1285" i="74"/>
  <c r="BZ1286" i="74"/>
  <c r="CA1286" i="74"/>
  <c r="BZ1287" i="74"/>
  <c r="CA1287" i="74"/>
  <c r="BZ1288" i="74"/>
  <c r="CA1288" i="74"/>
  <c r="BZ1289" i="74"/>
  <c r="CA1289" i="74"/>
  <c r="BZ1290" i="74"/>
  <c r="CA1290" i="74"/>
  <c r="BZ1291" i="74"/>
  <c r="CA1291" i="74"/>
  <c r="BZ1292" i="74"/>
  <c r="CA1292" i="74"/>
  <c r="BZ1293" i="74"/>
  <c r="CA1293" i="74"/>
  <c r="BZ1294" i="74"/>
  <c r="CA1294" i="74"/>
  <c r="BZ1295" i="74"/>
  <c r="CA1295" i="74"/>
  <c r="BZ1296" i="74"/>
  <c r="CA1296" i="74"/>
  <c r="BZ1297" i="74"/>
  <c r="CA1297" i="74"/>
  <c r="BZ1298" i="74"/>
  <c r="CA1298" i="74"/>
  <c r="BZ1299" i="74"/>
  <c r="CA1299" i="74"/>
  <c r="BZ1300" i="74"/>
  <c r="CA1300" i="74"/>
  <c r="BZ1301" i="74"/>
  <c r="CA1301" i="74"/>
  <c r="BZ1302" i="74"/>
  <c r="CA1302" i="74"/>
  <c r="BZ1303" i="74"/>
  <c r="CA1303" i="74"/>
  <c r="BZ1304" i="74"/>
  <c r="CA1304" i="74"/>
  <c r="BZ1305" i="74"/>
  <c r="CA1305" i="74"/>
  <c r="BZ1306" i="74"/>
  <c r="CA1306" i="74"/>
  <c r="BZ1307" i="74"/>
  <c r="CA1307" i="74"/>
  <c r="BZ1308" i="74"/>
  <c r="CA1308" i="74"/>
  <c r="BZ1309" i="74"/>
  <c r="CA1309" i="74"/>
  <c r="BZ1310" i="74"/>
  <c r="CA1310" i="74"/>
  <c r="BZ1311" i="74"/>
  <c r="CA1311" i="74"/>
  <c r="BZ1312" i="74"/>
  <c r="CA1312" i="74"/>
  <c r="BZ1313" i="74"/>
  <c r="CA1313" i="74"/>
  <c r="BZ1314" i="74"/>
  <c r="CA1314" i="74"/>
  <c r="BZ1315" i="74"/>
  <c r="CA1315" i="74"/>
  <c r="BZ1316" i="74"/>
  <c r="CA1316" i="74"/>
  <c r="BZ1317" i="74"/>
  <c r="CA1317" i="74"/>
  <c r="BZ1318" i="74"/>
  <c r="CA1318" i="74"/>
  <c r="BZ1319" i="74"/>
  <c r="CA1319" i="74"/>
  <c r="BZ1320" i="74"/>
  <c r="CA1320" i="74"/>
  <c r="BZ1321" i="74"/>
  <c r="CA1321" i="74"/>
  <c r="BZ1322" i="74"/>
  <c r="CA1322" i="74"/>
  <c r="BZ1323" i="74"/>
  <c r="CA1323" i="74"/>
  <c r="BZ1324" i="74"/>
  <c r="CA1324" i="74"/>
  <c r="BZ1325" i="74"/>
  <c r="CA1325" i="74"/>
  <c r="BZ1326" i="74"/>
  <c r="CA1326" i="74"/>
  <c r="BZ1327" i="74"/>
  <c r="CA1327" i="74"/>
  <c r="BZ1328" i="74"/>
  <c r="CA1328" i="74"/>
  <c r="BZ1329" i="74"/>
  <c r="CA1329" i="74"/>
  <c r="BZ1330" i="74"/>
  <c r="CA1330" i="74"/>
  <c r="BZ1331" i="74"/>
  <c r="CA1331" i="74"/>
  <c r="BZ1332" i="74"/>
  <c r="CA1332" i="74"/>
  <c r="BZ1333" i="74"/>
  <c r="CA1333" i="74"/>
  <c r="BZ1334" i="74"/>
  <c r="CA1334" i="74"/>
  <c r="BZ1335" i="74"/>
  <c r="CA1335" i="74"/>
  <c r="BZ1336" i="74"/>
  <c r="CA1336" i="74"/>
  <c r="BZ1337" i="74"/>
  <c r="CA1337" i="74"/>
  <c r="BZ1338" i="74"/>
  <c r="CA1338" i="74"/>
  <c r="BZ1339" i="74"/>
  <c r="CA1339" i="74"/>
  <c r="BZ1340" i="74"/>
  <c r="CA1340" i="74"/>
  <c r="BZ1341" i="74"/>
  <c r="CA1341" i="74"/>
  <c r="BZ1342" i="74"/>
  <c r="CA1342" i="74"/>
  <c r="BZ1343" i="74"/>
  <c r="CA1343" i="74"/>
  <c r="BZ1344" i="74"/>
  <c r="CA1344" i="74"/>
  <c r="BZ1345" i="74"/>
  <c r="CA1345" i="74"/>
  <c r="BZ1346" i="74"/>
  <c r="CA1346" i="74"/>
  <c r="BZ1347" i="74"/>
  <c r="CA1347" i="74"/>
  <c r="BZ1348" i="74"/>
  <c r="CA1348" i="74"/>
  <c r="BZ1349" i="74"/>
  <c r="CA1349" i="74"/>
  <c r="BZ1350" i="74"/>
  <c r="CA1350" i="74"/>
  <c r="BZ1351" i="74"/>
  <c r="CA1351" i="74"/>
  <c r="BZ1352" i="74"/>
  <c r="CA1352" i="74"/>
  <c r="BZ1353" i="74"/>
  <c r="CA1353" i="74"/>
  <c r="BZ1354" i="74"/>
  <c r="CA1354" i="74"/>
  <c r="BZ1355" i="74"/>
  <c r="CA1355" i="74"/>
  <c r="BZ1356" i="74"/>
  <c r="CA1356" i="74"/>
  <c r="BZ1357" i="74"/>
  <c r="CA1357" i="74"/>
  <c r="BZ1358" i="74"/>
  <c r="CA1358" i="74"/>
  <c r="BZ1359" i="74"/>
  <c r="CA1359" i="74"/>
  <c r="BZ1360" i="74"/>
  <c r="CA1360" i="74"/>
  <c r="BZ1361" i="74"/>
  <c r="CA1361" i="74"/>
  <c r="BZ1362" i="74"/>
  <c r="CA1362" i="74"/>
  <c r="BZ1363" i="74"/>
  <c r="CA1363" i="74"/>
  <c r="BZ1364" i="74"/>
  <c r="CA1364" i="74"/>
  <c r="BZ1365" i="74"/>
  <c r="CA1365" i="74"/>
  <c r="BZ1366" i="74"/>
  <c r="CA1366" i="74"/>
  <c r="BZ1367" i="74"/>
  <c r="CA1367" i="74"/>
  <c r="BZ1368" i="74"/>
  <c r="CA1368" i="74"/>
  <c r="BZ1369" i="74"/>
  <c r="CA1369" i="74"/>
  <c r="BZ1370" i="74"/>
  <c r="CA1370" i="74"/>
  <c r="BZ1371" i="74"/>
  <c r="CA1371" i="74"/>
  <c r="BZ1372" i="74"/>
  <c r="CA1372" i="74"/>
  <c r="BZ1373" i="74"/>
  <c r="CA1373" i="74"/>
  <c r="BZ1374" i="74"/>
  <c r="CA1374" i="74"/>
  <c r="BZ1375" i="74"/>
  <c r="CA1375" i="74"/>
  <c r="BZ1376" i="74"/>
  <c r="CA1376" i="74"/>
  <c r="BZ1377" i="74"/>
  <c r="CA1377" i="74"/>
  <c r="BZ1378" i="74"/>
  <c r="CA1378" i="74"/>
  <c r="BZ1379" i="74"/>
  <c r="CA1379" i="74"/>
  <c r="BZ1380" i="74"/>
  <c r="CA1380" i="74"/>
  <c r="BZ1381" i="74"/>
  <c r="CA1381" i="74"/>
  <c r="BZ1382" i="74"/>
  <c r="CA1382" i="74"/>
  <c r="BZ1383" i="74"/>
  <c r="CA1383" i="74"/>
  <c r="BZ1384" i="74"/>
  <c r="CA1384" i="74"/>
  <c r="BZ1385" i="74"/>
  <c r="CA1385" i="74"/>
  <c r="BZ1386" i="74"/>
  <c r="CA1386" i="74"/>
  <c r="BZ1387" i="74"/>
  <c r="CA1387" i="74"/>
  <c r="BZ1388" i="74"/>
  <c r="CA1388" i="74"/>
  <c r="BZ1389" i="74"/>
  <c r="CA1389" i="74"/>
  <c r="BZ1390" i="74"/>
  <c r="CA1390" i="74"/>
  <c r="BZ1391" i="74"/>
  <c r="CA1391" i="74"/>
  <c r="BZ1392" i="74"/>
  <c r="CA1392" i="74"/>
  <c r="BZ1393" i="74"/>
  <c r="CA1393" i="74"/>
  <c r="BZ1394" i="74"/>
  <c r="CA1394" i="74"/>
  <c r="BZ1395" i="74"/>
  <c r="CA1395" i="74"/>
  <c r="BZ1396" i="74"/>
  <c r="CA1396" i="74"/>
  <c r="BZ1397" i="74"/>
  <c r="CA1397" i="74"/>
  <c r="BZ1398" i="74"/>
  <c r="CA1398" i="74"/>
  <c r="BZ1399" i="74"/>
  <c r="CA1399" i="74"/>
  <c r="BZ1400" i="74"/>
  <c r="CA1400" i="74"/>
  <c r="BZ1401" i="74"/>
  <c r="CA1401" i="74"/>
  <c r="BZ1402" i="74"/>
  <c r="CA1402" i="74"/>
  <c r="BZ1403" i="74"/>
  <c r="CA1403" i="74"/>
  <c r="BZ1404" i="74"/>
  <c r="CA1404" i="74"/>
  <c r="BZ1405" i="74"/>
  <c r="CA1405" i="74"/>
  <c r="BZ1406" i="74"/>
  <c r="CA1406" i="74"/>
  <c r="BZ1407" i="74"/>
  <c r="CA1407" i="74"/>
  <c r="BZ1408" i="74"/>
  <c r="CA1408" i="74"/>
  <c r="BZ1409" i="74"/>
  <c r="CA1409" i="74"/>
  <c r="BZ1410" i="74"/>
  <c r="CA1410" i="74"/>
  <c r="BZ1411" i="74"/>
  <c r="CA1411" i="74"/>
  <c r="BZ1412" i="74"/>
  <c r="CA1412" i="74"/>
  <c r="BZ1413" i="74"/>
  <c r="CA1413" i="74"/>
  <c r="BZ1414" i="74"/>
  <c r="CA1414" i="74"/>
  <c r="BZ1415" i="74"/>
  <c r="CA1415" i="74"/>
  <c r="BZ1416" i="74"/>
  <c r="CA1416" i="74"/>
  <c r="BZ1417" i="74"/>
  <c r="CA1417" i="74"/>
  <c r="BZ1418" i="74"/>
  <c r="CA1418" i="74"/>
  <c r="BZ1419" i="74"/>
  <c r="CA1419" i="74"/>
  <c r="BZ1420" i="74"/>
  <c r="CA1420" i="74"/>
  <c r="BZ1421" i="74"/>
  <c r="CA1421" i="74"/>
  <c r="BZ1422" i="74"/>
  <c r="CA1422" i="74"/>
  <c r="BZ1423" i="74"/>
  <c r="CA1423" i="74"/>
  <c r="BZ1424" i="74"/>
  <c r="CA1424" i="74"/>
  <c r="BZ1425" i="74"/>
  <c r="CA1425" i="74"/>
  <c r="BZ1426" i="74"/>
  <c r="CA1426" i="74"/>
  <c r="BZ1427" i="74"/>
  <c r="CA1427" i="74"/>
  <c r="BZ1428" i="74"/>
  <c r="CA1428" i="74"/>
  <c r="BZ1429" i="74"/>
  <c r="CA1429" i="74"/>
  <c r="BZ1430" i="74"/>
  <c r="CA1430" i="74"/>
  <c r="BZ1431" i="74"/>
  <c r="CA1431" i="74"/>
  <c r="BZ1432" i="74"/>
  <c r="CA1432" i="74"/>
  <c r="BZ1433" i="74"/>
  <c r="CA1433" i="74"/>
  <c r="BZ1434" i="74"/>
  <c r="CA1434" i="74"/>
  <c r="BZ1435" i="74"/>
  <c r="CA1435" i="74"/>
  <c r="BZ1436" i="74"/>
  <c r="CA1436" i="74"/>
  <c r="BZ1437" i="74"/>
  <c r="CA1437" i="74"/>
  <c r="BZ1438" i="74"/>
  <c r="CA1438" i="74"/>
  <c r="BZ1439" i="74"/>
  <c r="CA1439" i="74"/>
  <c r="BZ1440" i="74"/>
  <c r="CA1440" i="74"/>
  <c r="BZ1441" i="74"/>
  <c r="CA1441" i="74"/>
  <c r="BZ1442" i="74"/>
  <c r="CA1442" i="74"/>
  <c r="BZ1443" i="74"/>
  <c r="CA1443" i="74"/>
  <c r="BZ1444" i="74"/>
  <c r="CA1444" i="74"/>
  <c r="BZ1445" i="74"/>
  <c r="CA1445" i="74"/>
  <c r="BZ1446" i="74"/>
  <c r="CA1446" i="74"/>
  <c r="BZ1447" i="74"/>
  <c r="CA1447" i="74"/>
  <c r="BZ1448" i="74"/>
  <c r="CA1448" i="74"/>
  <c r="BZ1449" i="74"/>
  <c r="CA1449" i="74"/>
  <c r="BZ1450" i="74"/>
  <c r="CA1450" i="74"/>
  <c r="BZ1451" i="74"/>
  <c r="CA1451" i="74"/>
  <c r="BZ1452" i="74"/>
  <c r="CA1452" i="74"/>
  <c r="BZ1453" i="74"/>
  <c r="CA1453" i="74"/>
  <c r="BZ1454" i="74"/>
  <c r="CA1454" i="74"/>
  <c r="BZ1455" i="74"/>
  <c r="CA1455" i="74"/>
  <c r="BZ1456" i="74"/>
  <c r="CA1456" i="74"/>
  <c r="BZ1457" i="74"/>
  <c r="CA1457" i="74"/>
  <c r="BZ1458" i="74"/>
  <c r="CA1458" i="74"/>
  <c r="BZ1459" i="74"/>
  <c r="CA1459" i="74"/>
  <c r="BZ1460" i="74"/>
  <c r="CA1460" i="74"/>
  <c r="BZ1461" i="74"/>
  <c r="CA1461" i="74"/>
  <c r="BZ1462" i="74"/>
  <c r="CA1462" i="74"/>
  <c r="BZ1463" i="74"/>
  <c r="CA1463" i="74"/>
  <c r="BZ1464" i="74"/>
  <c r="CA1464" i="74"/>
  <c r="BZ1465" i="74"/>
  <c r="CA1465" i="74"/>
  <c r="BZ1466" i="74"/>
  <c r="CA1466" i="74"/>
  <c r="BZ1467" i="74"/>
  <c r="CA1467" i="74"/>
  <c r="BZ1468" i="74"/>
  <c r="CA1468" i="74"/>
  <c r="BZ1469" i="74"/>
  <c r="CA1469" i="74"/>
  <c r="BZ1470" i="74"/>
  <c r="CA1470" i="74"/>
  <c r="BZ1471" i="74"/>
  <c r="CA1471" i="74"/>
  <c r="BZ1472" i="74"/>
  <c r="CA1472" i="74"/>
  <c r="BZ1473" i="74"/>
  <c r="CA1473" i="74"/>
  <c r="BZ1474" i="74"/>
  <c r="CA1474" i="74"/>
  <c r="BZ1475" i="74"/>
  <c r="CA1475" i="74"/>
  <c r="BZ1476" i="74"/>
  <c r="CA1476" i="74"/>
  <c r="BZ1477" i="74"/>
  <c r="CA1477" i="74"/>
  <c r="BZ1478" i="74"/>
  <c r="CA1478" i="74"/>
  <c r="BZ1479" i="74"/>
  <c r="CA1479" i="74"/>
  <c r="BZ1480" i="74"/>
  <c r="CA1480" i="74"/>
  <c r="BZ1481" i="74"/>
  <c r="CA1481" i="74"/>
  <c r="BZ1482" i="74"/>
  <c r="CA1482" i="74"/>
  <c r="BZ1483" i="74"/>
  <c r="CA1483" i="74"/>
  <c r="BZ1484" i="74"/>
  <c r="CA1484" i="74"/>
  <c r="BZ1485" i="74"/>
  <c r="CA1485" i="74"/>
  <c r="BZ1486" i="74"/>
  <c r="CA1486" i="74"/>
  <c r="BZ1487" i="74"/>
  <c r="CA1487" i="74"/>
  <c r="BZ1488" i="74"/>
  <c r="CA1488" i="74"/>
  <c r="BZ1489" i="74"/>
  <c r="CA1489" i="74"/>
  <c r="BZ1490" i="74"/>
  <c r="CA1490" i="74"/>
  <c r="BZ1491" i="74"/>
  <c r="CA1491" i="74"/>
  <c r="BZ1492" i="74"/>
  <c r="CA1492" i="74"/>
  <c r="BZ1493" i="74"/>
  <c r="CA1493" i="74"/>
  <c r="BZ1494" i="74"/>
  <c r="CA1494" i="74"/>
  <c r="BZ1495" i="74"/>
  <c r="CA1495" i="74"/>
  <c r="BZ1496" i="74"/>
  <c r="CA1496" i="74"/>
  <c r="BZ1497" i="74"/>
  <c r="CA1497" i="74"/>
  <c r="BZ1498" i="74"/>
  <c r="CA1498" i="74"/>
  <c r="BZ1499" i="74"/>
  <c r="CA1499" i="74"/>
  <c r="BZ1500" i="74"/>
  <c r="CA1500" i="74"/>
  <c r="BZ1501" i="74"/>
  <c r="CA1501" i="74"/>
  <c r="BZ1502" i="74"/>
  <c r="CA1502" i="74"/>
  <c r="BZ1503" i="74"/>
  <c r="CA1503" i="74"/>
  <c r="BZ1504" i="74"/>
  <c r="CA1504" i="74"/>
  <c r="BZ1505" i="74"/>
  <c r="CA1505" i="74"/>
  <c r="BZ1506" i="74"/>
  <c r="CA1506" i="74"/>
  <c r="BZ1507" i="74"/>
  <c r="CA1507" i="74"/>
  <c r="BZ1508" i="74"/>
  <c r="CA1508" i="74"/>
  <c r="BZ1509" i="74"/>
  <c r="CA1509" i="74"/>
  <c r="BZ1510" i="74"/>
  <c r="CA1510" i="74"/>
  <c r="BZ1511" i="74"/>
  <c r="CA1511" i="74"/>
  <c r="BZ1512" i="74"/>
  <c r="CA1512" i="74"/>
  <c r="BZ1513" i="74"/>
  <c r="CA1513" i="74"/>
  <c r="BZ1514" i="74"/>
  <c r="CA1514" i="74"/>
  <c r="BZ1515" i="74"/>
  <c r="CA1515" i="74"/>
  <c r="BZ1516" i="74"/>
  <c r="CA1516" i="74"/>
  <c r="BZ1517" i="74"/>
  <c r="CA1517" i="74"/>
  <c r="BZ1518" i="74"/>
  <c r="CA1518" i="74"/>
  <c r="BZ1519" i="74"/>
  <c r="CA1519" i="74"/>
  <c r="BZ1520" i="74"/>
  <c r="CA1520" i="74"/>
  <c r="BZ1521" i="74"/>
  <c r="CA1521" i="74"/>
  <c r="BZ1522" i="74"/>
  <c r="CA1522" i="74"/>
  <c r="BZ1523" i="74"/>
  <c r="CA1523" i="74"/>
  <c r="BZ1524" i="74"/>
  <c r="CA1524" i="74"/>
  <c r="BZ1525" i="74"/>
  <c r="CA1525" i="74"/>
  <c r="BZ1526" i="74"/>
  <c r="CA1526" i="74"/>
  <c r="BZ1527" i="74"/>
  <c r="CA1527" i="74"/>
  <c r="BZ1528" i="74"/>
  <c r="CA1528" i="74"/>
  <c r="BZ1529" i="74"/>
  <c r="CA1529" i="74"/>
  <c r="BZ1530" i="74"/>
  <c r="CA1530" i="74"/>
  <c r="BZ1531" i="74"/>
  <c r="CA1531" i="74"/>
  <c r="BZ1532" i="74"/>
  <c r="CA1532" i="74"/>
  <c r="BZ1533" i="74"/>
  <c r="CA1533" i="74"/>
  <c r="BZ1534" i="74"/>
  <c r="CA1534" i="74"/>
  <c r="BZ1535" i="74"/>
  <c r="CA1535" i="74"/>
  <c r="BZ1536" i="74"/>
  <c r="CA1536" i="74"/>
  <c r="BZ1537" i="74"/>
  <c r="CA1537" i="74"/>
  <c r="BZ1538" i="74"/>
  <c r="CA1538" i="74"/>
  <c r="BZ1539" i="74"/>
  <c r="CA1539" i="74"/>
  <c r="BZ1540" i="74"/>
  <c r="CA1540" i="74"/>
  <c r="BZ1541" i="74"/>
  <c r="CA1541" i="74"/>
  <c r="BZ1542" i="74"/>
  <c r="CA1542" i="74"/>
  <c r="BZ1543" i="74"/>
  <c r="CA1543" i="74"/>
  <c r="BZ1544" i="74"/>
  <c r="CA1544" i="74"/>
  <c r="BZ1545" i="74"/>
  <c r="CA1545" i="74"/>
  <c r="BZ1546" i="74"/>
  <c r="CA1546" i="74"/>
  <c r="BZ1547" i="74"/>
  <c r="CA1547" i="74"/>
  <c r="BZ1548" i="74"/>
  <c r="CA1548" i="74"/>
  <c r="BZ1549" i="74"/>
  <c r="CA1549" i="74"/>
  <c r="BZ1550" i="74"/>
  <c r="CA1550" i="74"/>
  <c r="BZ1551" i="74"/>
  <c r="CA1551" i="74"/>
  <c r="BZ1552" i="74"/>
  <c r="CA1552" i="74"/>
  <c r="BZ1553" i="74"/>
  <c r="CA1553" i="74"/>
  <c r="BZ1554" i="74"/>
  <c r="CA1554" i="74"/>
  <c r="BZ1555" i="74"/>
  <c r="CA1555" i="74"/>
  <c r="BZ1556" i="74"/>
  <c r="CA1556" i="74"/>
  <c r="BZ1557" i="74"/>
  <c r="CA1557" i="74"/>
  <c r="BZ1558" i="74"/>
  <c r="CA1558" i="74"/>
  <c r="BZ1559" i="74"/>
  <c r="CA1559" i="74"/>
  <c r="BZ1560" i="74"/>
  <c r="CA1560" i="74"/>
  <c r="BZ1561" i="74"/>
  <c r="CA1561" i="74"/>
  <c r="BZ1562" i="74"/>
  <c r="CA1562" i="74"/>
  <c r="BZ1563" i="74"/>
  <c r="CA1563" i="74"/>
  <c r="BZ1564" i="74"/>
  <c r="CA1564" i="74"/>
  <c r="BZ1565" i="74"/>
  <c r="CA1565" i="74"/>
  <c r="BZ1566" i="74"/>
  <c r="CA1566" i="74"/>
  <c r="BZ1567" i="74"/>
  <c r="CA1567" i="74"/>
  <c r="BZ1568" i="74"/>
  <c r="CA1568" i="74"/>
  <c r="BZ1569" i="74"/>
  <c r="CA1569" i="74"/>
  <c r="BZ1570" i="74"/>
  <c r="CA1570" i="74"/>
  <c r="BZ1571" i="74"/>
  <c r="CA1571" i="74"/>
  <c r="BZ1572" i="74"/>
  <c r="CA1572" i="74"/>
  <c r="BZ1573" i="74"/>
  <c r="CA1573" i="74"/>
  <c r="BZ1574" i="74"/>
  <c r="CA1574" i="74"/>
  <c r="BZ1575" i="74"/>
  <c r="CA1575" i="74"/>
  <c r="BZ1576" i="74"/>
  <c r="CA1576" i="74"/>
  <c r="BZ1577" i="74"/>
  <c r="CA1577" i="74"/>
  <c r="BZ1578" i="74"/>
  <c r="CA1578" i="74"/>
  <c r="BZ1579" i="74"/>
  <c r="CA1579" i="74"/>
  <c r="BZ1580" i="74"/>
  <c r="CA1580" i="74"/>
  <c r="BZ1581" i="74"/>
  <c r="CA1581" i="74"/>
  <c r="BZ1582" i="74"/>
  <c r="CA1582" i="74"/>
  <c r="BZ1583" i="74"/>
  <c r="CA1583" i="74"/>
  <c r="BZ1584" i="74"/>
  <c r="CA1584" i="74"/>
  <c r="BZ1585" i="74"/>
  <c r="CA1585" i="74"/>
  <c r="BZ1586" i="74"/>
  <c r="CA1586" i="74"/>
  <c r="BZ1587" i="74"/>
  <c r="CA1587" i="74"/>
  <c r="BZ1588" i="74"/>
  <c r="CA1588" i="74"/>
  <c r="BZ1589" i="74"/>
  <c r="CA1589" i="74"/>
  <c r="BZ1590" i="74"/>
  <c r="CA1590" i="74"/>
  <c r="BZ1591" i="74"/>
  <c r="CA1591" i="74"/>
  <c r="BZ1592" i="74"/>
  <c r="CA1592" i="74"/>
  <c r="BZ1593" i="74"/>
  <c r="CA1593" i="74"/>
  <c r="BZ1594" i="74"/>
  <c r="CA1594" i="74"/>
  <c r="BZ1595" i="74"/>
  <c r="CA1595" i="74"/>
  <c r="BZ1596" i="74"/>
  <c r="CA1596" i="74"/>
  <c r="BZ1597" i="74"/>
  <c r="CA1597" i="74"/>
  <c r="BZ1598" i="74"/>
  <c r="CA1598" i="74"/>
  <c r="BZ1599" i="74"/>
  <c r="CA1599" i="74"/>
  <c r="BZ1600" i="74"/>
  <c r="CA1600" i="74"/>
  <c r="BZ1601" i="74"/>
  <c r="CA1601" i="74"/>
  <c r="BZ1602" i="74"/>
  <c r="CA1602" i="74"/>
  <c r="BZ1603" i="74"/>
  <c r="CA1603" i="74"/>
  <c r="BZ1604" i="74"/>
  <c r="CA1604" i="74"/>
  <c r="BZ1605" i="74"/>
  <c r="CA1605" i="74"/>
  <c r="BZ1606" i="74"/>
  <c r="CA1606" i="74"/>
  <c r="BZ1607" i="74"/>
  <c r="CA1607" i="74"/>
  <c r="BZ1608" i="74"/>
  <c r="CA1608" i="74"/>
  <c r="BZ1609" i="74"/>
  <c r="CA1609" i="74"/>
  <c r="BZ1610" i="74"/>
  <c r="CA1610" i="74"/>
  <c r="BZ1611" i="74"/>
  <c r="CA1611" i="74"/>
  <c r="BZ1612" i="74"/>
  <c r="CA1612" i="74"/>
  <c r="BZ1613" i="74"/>
  <c r="CA1613" i="74"/>
  <c r="BZ1614" i="74"/>
  <c r="CA1614" i="74"/>
  <c r="BZ1615" i="74"/>
  <c r="CA1615" i="74"/>
  <c r="BZ1616" i="74"/>
  <c r="CA1616" i="74"/>
  <c r="BZ1617" i="74"/>
  <c r="CA1617" i="74"/>
  <c r="BZ1618" i="74"/>
  <c r="CA1618" i="74"/>
  <c r="BZ1619" i="74"/>
  <c r="CA1619" i="74"/>
  <c r="BZ1620" i="74"/>
  <c r="CA1620" i="74"/>
  <c r="BZ1621" i="74"/>
  <c r="CA1621" i="74"/>
  <c r="BZ1622" i="74"/>
  <c r="CA1622" i="74"/>
  <c r="BZ1623" i="74"/>
  <c r="CA1623" i="74"/>
  <c r="BZ1624" i="74"/>
  <c r="CA1624" i="74"/>
  <c r="BZ1625" i="74"/>
  <c r="CA1625" i="74"/>
  <c r="BZ1626" i="74"/>
  <c r="CA1626" i="74"/>
  <c r="BZ1627" i="74"/>
  <c r="CA1627" i="74"/>
  <c r="BZ1628" i="74"/>
  <c r="CA1628" i="74"/>
  <c r="BZ1629" i="74"/>
  <c r="CA1629" i="74"/>
  <c r="BZ1630" i="74"/>
  <c r="CA1630" i="74"/>
  <c r="BZ1631" i="74"/>
  <c r="CA1631" i="74"/>
  <c r="BZ1632" i="74"/>
  <c r="CA1632" i="74"/>
  <c r="BZ1633" i="74"/>
  <c r="CA1633" i="74"/>
  <c r="BZ1634" i="74"/>
  <c r="CA1634" i="74"/>
  <c r="BZ1635" i="74"/>
  <c r="CA1635" i="74"/>
  <c r="BZ1636" i="74"/>
  <c r="CA1636" i="74"/>
  <c r="BZ1637" i="74"/>
  <c r="CA1637" i="74"/>
  <c r="BZ1638" i="74"/>
  <c r="CA1638" i="74"/>
  <c r="BZ1639" i="74"/>
  <c r="CA1639" i="74"/>
  <c r="BZ1640" i="74"/>
  <c r="CA1640" i="74"/>
  <c r="BZ1641" i="74"/>
  <c r="CA1641" i="74"/>
  <c r="BZ1642" i="74"/>
  <c r="CA1642" i="74"/>
  <c r="BZ1643" i="74"/>
  <c r="CA1643" i="74"/>
  <c r="BZ1644" i="74"/>
  <c r="CA1644" i="74"/>
  <c r="BZ1645" i="74"/>
  <c r="CA1645" i="74"/>
  <c r="BZ1646" i="74"/>
  <c r="CA1646" i="74"/>
  <c r="BZ1647" i="74"/>
  <c r="CA1647" i="74"/>
  <c r="BZ1648" i="74"/>
  <c r="CA1648" i="74"/>
  <c r="BZ1649" i="74"/>
  <c r="CA1649" i="74"/>
  <c r="BZ1650" i="74"/>
  <c r="CA1650" i="74"/>
  <c r="BZ1651" i="74"/>
  <c r="CA1651" i="74"/>
  <c r="BZ1652" i="74"/>
  <c r="CA1652" i="74"/>
  <c r="BZ1653" i="74"/>
  <c r="CA1653" i="74"/>
  <c r="BZ1654" i="74"/>
  <c r="CA1654" i="74"/>
  <c r="BZ1655" i="74"/>
  <c r="CA1655" i="74"/>
  <c r="BZ1656" i="74"/>
  <c r="CA1656" i="74"/>
  <c r="BZ1657" i="74"/>
  <c r="CA1657" i="74"/>
  <c r="BZ1658" i="74"/>
  <c r="CA1658" i="74"/>
  <c r="BZ1659" i="74"/>
  <c r="CA1659" i="74"/>
  <c r="BZ1660" i="74"/>
  <c r="CA1660" i="74"/>
  <c r="BZ1661" i="74"/>
  <c r="CA1661" i="74"/>
  <c r="BZ1662" i="74"/>
  <c r="CA1662" i="74"/>
  <c r="BZ1663" i="74"/>
  <c r="CA1663" i="74"/>
  <c r="BZ1664" i="74"/>
  <c r="CA1664" i="74"/>
  <c r="BZ1665" i="74"/>
  <c r="CA1665" i="74"/>
  <c r="BZ1666" i="74"/>
  <c r="CA1666" i="74"/>
  <c r="BZ1667" i="74"/>
  <c r="CA1667" i="74"/>
  <c r="BZ1668" i="74"/>
  <c r="CA1668" i="74"/>
  <c r="BZ1669" i="74"/>
  <c r="CA1669" i="74"/>
  <c r="BZ1670" i="74"/>
  <c r="CA1670" i="74"/>
  <c r="BZ1671" i="74"/>
  <c r="CA1671" i="74"/>
  <c r="BZ1672" i="74"/>
  <c r="CA1672" i="74"/>
  <c r="BZ1673" i="74"/>
  <c r="CA1673" i="74"/>
  <c r="BZ1674" i="74"/>
  <c r="CA1674" i="74"/>
  <c r="BZ1675" i="74"/>
  <c r="CA1675" i="74"/>
  <c r="BZ1676" i="74"/>
  <c r="CA1676" i="74"/>
  <c r="BZ1677" i="74"/>
  <c r="CA1677" i="74"/>
  <c r="BZ1678" i="74"/>
  <c r="CA1678" i="74"/>
  <c r="BZ1679" i="74"/>
  <c r="CA1679" i="74"/>
  <c r="BZ1680" i="74"/>
  <c r="CA1680" i="74"/>
  <c r="BZ1681" i="74"/>
  <c r="CA1681" i="74"/>
  <c r="BZ1682" i="74"/>
  <c r="CA1682" i="74"/>
  <c r="BZ1683" i="74"/>
  <c r="CA1683" i="74"/>
  <c r="BZ1684" i="74"/>
  <c r="CA1684" i="74"/>
  <c r="BZ1685" i="74"/>
  <c r="CA1685" i="74"/>
  <c r="BZ1686" i="74"/>
  <c r="CA1686" i="74"/>
  <c r="BZ1687" i="74"/>
  <c r="CA1687" i="74"/>
  <c r="BZ1688" i="74"/>
  <c r="CA1688" i="74"/>
  <c r="BZ1689" i="74"/>
  <c r="CA1689" i="74"/>
  <c r="BZ1690" i="74"/>
  <c r="CA1690" i="74"/>
  <c r="BZ1691" i="74"/>
  <c r="CA1691" i="74"/>
  <c r="BZ1692" i="74"/>
  <c r="CA1692" i="74"/>
  <c r="BZ1693" i="74"/>
  <c r="CA1693" i="74"/>
  <c r="BZ1694" i="74"/>
  <c r="CA1694" i="74"/>
  <c r="BZ1695" i="74"/>
  <c r="CA1695" i="74"/>
  <c r="BZ1696" i="74"/>
  <c r="CA1696" i="74"/>
  <c r="BZ1697" i="74"/>
  <c r="CA1697" i="74"/>
  <c r="BZ1698" i="74"/>
  <c r="CA1698" i="74"/>
  <c r="BZ1699" i="74"/>
  <c r="CA1699" i="74"/>
  <c r="BZ1700" i="74"/>
  <c r="CA1700" i="74"/>
  <c r="BZ1701" i="74"/>
  <c r="CA1701" i="74"/>
  <c r="BZ1702" i="74"/>
  <c r="CA1702" i="74"/>
  <c r="BZ1703" i="74"/>
  <c r="CA1703" i="74"/>
  <c r="BZ1704" i="74"/>
  <c r="CA1704" i="74"/>
  <c r="BZ1705" i="74"/>
  <c r="CA1705" i="74"/>
  <c r="BZ1706" i="74"/>
  <c r="CA1706" i="74"/>
  <c r="BZ1707" i="74"/>
  <c r="CA1707" i="74"/>
  <c r="BZ1708" i="74"/>
  <c r="CA1708" i="74"/>
  <c r="BZ1709" i="74"/>
  <c r="CA1709" i="74"/>
  <c r="BZ1710" i="74"/>
  <c r="CA1710" i="74"/>
  <c r="BZ1711" i="74"/>
  <c r="CA1711" i="74"/>
  <c r="BZ1712" i="74"/>
  <c r="CA1712" i="74"/>
  <c r="BZ1713" i="74"/>
  <c r="CA1713" i="74"/>
  <c r="BZ1714" i="74"/>
  <c r="CA1714" i="74"/>
  <c r="BZ1715" i="74"/>
  <c r="CA1715" i="74"/>
  <c r="BZ1716" i="74"/>
  <c r="CA1716" i="74"/>
  <c r="BZ1717" i="74"/>
  <c r="CA1717" i="74"/>
  <c r="BZ1718" i="74"/>
  <c r="CA1718" i="74"/>
  <c r="BZ1719" i="74"/>
  <c r="CA1719" i="74"/>
  <c r="BZ1720" i="74"/>
  <c r="CA1720" i="74"/>
  <c r="BZ1721" i="74"/>
  <c r="CA1721" i="74"/>
  <c r="BZ1722" i="74"/>
  <c r="CA1722" i="74"/>
  <c r="BZ1723" i="74"/>
  <c r="CA1723" i="74"/>
  <c r="BZ1724" i="74"/>
  <c r="CA1724" i="74"/>
  <c r="BZ1725" i="74"/>
  <c r="CA1725" i="74"/>
  <c r="BZ1726" i="74"/>
  <c r="CA1726" i="74"/>
  <c r="BZ1727" i="74"/>
  <c r="CA1727" i="74"/>
  <c r="BZ1728" i="74"/>
  <c r="CA1728" i="74"/>
  <c r="BZ1729" i="74"/>
  <c r="CA1729" i="74"/>
  <c r="BZ1730" i="74"/>
  <c r="CA1730" i="74"/>
  <c r="BZ1731" i="74"/>
  <c r="CA1731" i="74"/>
  <c r="BZ1732" i="74"/>
  <c r="CA1732" i="74"/>
  <c r="BZ1733" i="74"/>
  <c r="CA1733" i="74"/>
  <c r="BZ1734" i="74"/>
  <c r="CA1734" i="74"/>
  <c r="BZ1735" i="74"/>
  <c r="CA1735" i="74"/>
  <c r="BZ1736" i="74"/>
  <c r="CA1736" i="74"/>
  <c r="BZ1737" i="74"/>
  <c r="CA1737" i="74"/>
  <c r="BZ1738" i="74"/>
  <c r="CA1738" i="74"/>
  <c r="BZ1739" i="74"/>
  <c r="CA1739" i="74"/>
  <c r="BZ1740" i="74"/>
  <c r="CA1740" i="74"/>
  <c r="BZ1741" i="74"/>
  <c r="CA1741" i="74"/>
  <c r="BZ1742" i="74"/>
  <c r="CA1742" i="74"/>
  <c r="BZ1743" i="74"/>
  <c r="CA1743" i="74"/>
  <c r="BZ1744" i="74"/>
  <c r="CA1744" i="74"/>
  <c r="BZ1745" i="74"/>
  <c r="CA1745" i="74"/>
  <c r="BZ1746" i="74"/>
  <c r="CA1746" i="74"/>
  <c r="BZ1747" i="74"/>
  <c r="CA1747" i="74"/>
  <c r="BZ1748" i="74"/>
  <c r="CA1748" i="74"/>
  <c r="BZ1749" i="74"/>
  <c r="CA1749" i="74"/>
  <c r="BZ1750" i="74"/>
  <c r="CA1750" i="74"/>
  <c r="BZ1751" i="74"/>
  <c r="CA1751" i="74"/>
  <c r="BZ1752" i="74"/>
  <c r="CA1752" i="74"/>
  <c r="BZ1753" i="74"/>
  <c r="CA1753" i="74"/>
  <c r="BZ1754" i="74"/>
  <c r="CA1754" i="74"/>
  <c r="BZ1755" i="74"/>
  <c r="CA1755" i="74"/>
  <c r="BZ1756" i="74"/>
  <c r="CA1756" i="74"/>
  <c r="BZ1757" i="74"/>
  <c r="CA1757" i="74"/>
  <c r="BZ1758" i="74"/>
  <c r="CA1758" i="74"/>
  <c r="BZ1759" i="74"/>
  <c r="CA1759" i="74"/>
  <c r="BZ1760" i="74"/>
  <c r="CA1760" i="74"/>
  <c r="BZ1761" i="74"/>
  <c r="CA1761" i="74"/>
  <c r="BZ1762" i="74"/>
  <c r="CA1762" i="74"/>
  <c r="BZ1763" i="74"/>
  <c r="CA1763" i="74"/>
  <c r="BZ1764" i="74"/>
  <c r="CA1764" i="74"/>
  <c r="BZ1765" i="74"/>
  <c r="CA1765" i="74"/>
  <c r="BZ1766" i="74"/>
  <c r="CA1766" i="74"/>
  <c r="BZ1767" i="74"/>
  <c r="CA1767" i="74"/>
  <c r="BZ1768" i="74"/>
  <c r="CA1768" i="74"/>
  <c r="BZ1769" i="74"/>
  <c r="CA1769" i="74"/>
  <c r="BZ1770" i="74"/>
  <c r="CA1770" i="74"/>
  <c r="BZ1771" i="74"/>
  <c r="CA1771" i="74"/>
  <c r="BZ1772" i="74"/>
  <c r="CA1772" i="74"/>
  <c r="BZ1773" i="74"/>
  <c r="CA1773" i="74"/>
  <c r="BZ1774" i="74"/>
  <c r="CA1774" i="74"/>
  <c r="BZ1775" i="74"/>
  <c r="CA1775" i="74"/>
  <c r="BZ1776" i="74"/>
  <c r="CA1776" i="74"/>
  <c r="BZ1777" i="74"/>
  <c r="CA1777" i="74"/>
  <c r="BZ1778" i="74"/>
  <c r="CA1778" i="74"/>
  <c r="BZ1779" i="74"/>
  <c r="CA1779" i="74"/>
  <c r="BZ1780" i="74"/>
  <c r="CA1780" i="74"/>
  <c r="BZ1781" i="74"/>
  <c r="CA1781" i="74"/>
  <c r="BZ1782" i="74"/>
  <c r="CA1782" i="74"/>
  <c r="BZ1783" i="74"/>
  <c r="CA1783" i="74"/>
  <c r="BZ1784" i="74"/>
  <c r="CA1784" i="74"/>
  <c r="BZ1785" i="74"/>
  <c r="CA1785" i="74"/>
  <c r="BZ1786" i="74"/>
  <c r="CA1786" i="74"/>
  <c r="BZ1787" i="74"/>
  <c r="CA1787" i="74"/>
  <c r="BZ1788" i="74"/>
  <c r="CA1788" i="74"/>
  <c r="BZ1789" i="74"/>
  <c r="CA1789" i="74"/>
  <c r="BZ1790" i="74"/>
  <c r="CA1790" i="74"/>
  <c r="BZ1791" i="74"/>
  <c r="CA1791" i="74"/>
  <c r="BZ1792" i="74"/>
  <c r="CA1792" i="74"/>
  <c r="BZ1793" i="74"/>
  <c r="CA1793" i="74"/>
  <c r="BZ1794" i="74"/>
  <c r="CA1794" i="74"/>
  <c r="BZ1795" i="74"/>
  <c r="CA1795" i="74"/>
  <c r="BZ1796" i="74"/>
  <c r="CA1796" i="74"/>
  <c r="BZ1797" i="74"/>
  <c r="CA1797" i="74"/>
  <c r="BZ1798" i="74"/>
  <c r="CA1798" i="74"/>
  <c r="BZ1799" i="74"/>
  <c r="CA1799" i="74"/>
  <c r="BZ1800" i="74"/>
  <c r="CA1800" i="74"/>
  <c r="BZ1801" i="74"/>
  <c r="CA1801" i="74"/>
  <c r="BZ1802" i="74"/>
  <c r="CA1802" i="74"/>
  <c r="BZ1803" i="74"/>
  <c r="CA1803" i="74"/>
  <c r="BZ1804" i="74"/>
  <c r="CA1804" i="74"/>
  <c r="BZ1805" i="74"/>
  <c r="CA1805" i="74"/>
  <c r="BZ1806" i="74"/>
  <c r="CA1806" i="74"/>
  <c r="BZ1807" i="74"/>
  <c r="CA1807" i="74"/>
  <c r="BZ1808" i="74"/>
  <c r="CA1808" i="74"/>
  <c r="BZ1809" i="74"/>
  <c r="CA1809" i="74"/>
  <c r="BZ1810" i="74"/>
  <c r="CA1810" i="74"/>
  <c r="BZ1811" i="74"/>
  <c r="CA1811" i="74"/>
  <c r="BZ1812" i="74"/>
  <c r="CA1812" i="74"/>
  <c r="BZ1813" i="74"/>
  <c r="CA1813" i="74"/>
  <c r="BZ1814" i="74"/>
  <c r="CA1814" i="74"/>
  <c r="BZ1815" i="74"/>
  <c r="CA1815" i="74"/>
  <c r="BZ1816" i="74"/>
  <c r="CA1816" i="74"/>
  <c r="BZ1817" i="74"/>
  <c r="CA1817" i="74"/>
  <c r="BZ1818" i="74"/>
  <c r="CA1818" i="74"/>
  <c r="BZ1819" i="74"/>
  <c r="CA1819" i="74"/>
  <c r="BZ1820" i="74"/>
  <c r="CA1820" i="74"/>
  <c r="BZ1821" i="74"/>
  <c r="CA1821" i="74"/>
  <c r="BZ1822" i="74"/>
  <c r="CA1822" i="74"/>
  <c r="BZ1823" i="74"/>
  <c r="CA1823" i="74"/>
  <c r="BZ1824" i="74"/>
  <c r="CA1824" i="74"/>
  <c r="BZ1825" i="74"/>
  <c r="CA1825" i="74"/>
  <c r="BZ1826" i="74"/>
  <c r="CA1826" i="74"/>
  <c r="BZ1827" i="74"/>
  <c r="CA1827" i="74"/>
  <c r="BZ1828" i="74"/>
  <c r="CA1828" i="74"/>
  <c r="BZ1829" i="74"/>
  <c r="CA1829" i="74"/>
  <c r="BZ1830" i="74"/>
  <c r="CA1830" i="74"/>
  <c r="BZ1831" i="74"/>
  <c r="CA1831" i="74"/>
  <c r="BZ1832" i="74"/>
  <c r="CA1832" i="74"/>
  <c r="BZ1833" i="74"/>
  <c r="CA1833" i="74"/>
  <c r="BZ1834" i="74"/>
  <c r="CA1834" i="74"/>
  <c r="BZ1835" i="74"/>
  <c r="CA1835" i="74"/>
  <c r="BZ1836" i="74"/>
  <c r="CA1836" i="74"/>
  <c r="BZ1837" i="74"/>
  <c r="CA1837" i="74"/>
  <c r="BZ1838" i="74"/>
  <c r="CA1838" i="74"/>
  <c r="BZ1839" i="74"/>
  <c r="CA1839" i="74"/>
  <c r="BZ1840" i="74"/>
  <c r="CA1840" i="74"/>
  <c r="BZ1841" i="74"/>
  <c r="CA1841" i="74"/>
  <c r="BZ1842" i="74"/>
  <c r="CA1842" i="74"/>
  <c r="BZ1843" i="74"/>
  <c r="CA1843" i="74"/>
  <c r="BZ1844" i="74"/>
  <c r="CA1844" i="74"/>
  <c r="BZ1845" i="74"/>
  <c r="CA1845" i="74"/>
  <c r="BZ1846" i="74"/>
  <c r="CA1846" i="74"/>
  <c r="BZ1847" i="74"/>
  <c r="CA1847" i="74"/>
  <c r="BZ1848" i="74"/>
  <c r="CA1848" i="74"/>
  <c r="BZ1849" i="74"/>
  <c r="CA1849" i="74"/>
  <c r="BZ1850" i="74"/>
  <c r="CA1850" i="74"/>
  <c r="BZ1851" i="74"/>
  <c r="CA1851" i="74"/>
  <c r="BZ1852" i="74"/>
  <c r="CA1852" i="74"/>
  <c r="BZ1853" i="74"/>
  <c r="CA1853" i="74"/>
  <c r="BZ1854" i="74"/>
  <c r="CA1854" i="74"/>
  <c r="BZ1855" i="74"/>
  <c r="CA1855" i="74"/>
  <c r="BZ1856" i="74"/>
  <c r="CA1856" i="74"/>
  <c r="BZ1857" i="74"/>
  <c r="CA1857" i="74"/>
  <c r="BZ1858" i="74"/>
  <c r="CA1858" i="74"/>
  <c r="BZ1859" i="74"/>
  <c r="CA1859" i="74"/>
  <c r="BZ1860" i="74"/>
  <c r="CA1860" i="74"/>
  <c r="BZ1861" i="74"/>
  <c r="CA1861" i="74"/>
  <c r="BZ1862" i="74"/>
  <c r="CA1862" i="74"/>
  <c r="BZ1863" i="74"/>
  <c r="CA1863" i="74"/>
  <c r="BZ1864" i="74"/>
  <c r="CA1864" i="74"/>
  <c r="BZ1865" i="74"/>
  <c r="CA1865" i="74"/>
  <c r="BZ1866" i="74"/>
  <c r="CA1866" i="74"/>
  <c r="BZ1867" i="74"/>
  <c r="CA1867" i="74"/>
  <c r="BZ1868" i="74"/>
  <c r="CA1868" i="74"/>
  <c r="BZ1869" i="74"/>
  <c r="CA1869" i="74"/>
  <c r="BZ1870" i="74"/>
  <c r="CA1870" i="74"/>
  <c r="BZ1871" i="74"/>
  <c r="CA1871" i="74"/>
  <c r="BZ1872" i="74"/>
  <c r="CA1872" i="74"/>
  <c r="BZ1873" i="74"/>
  <c r="CA1873" i="74"/>
  <c r="BZ1874" i="74"/>
  <c r="CA1874" i="74"/>
  <c r="BZ1875" i="74"/>
  <c r="CA1875" i="74"/>
  <c r="BZ1876" i="74"/>
  <c r="CA1876" i="74"/>
  <c r="BZ1877" i="74"/>
  <c r="CA1877" i="74"/>
  <c r="BZ1878" i="74"/>
  <c r="CA1878" i="74"/>
  <c r="BZ1879" i="74"/>
  <c r="CA1879" i="74"/>
  <c r="BZ1880" i="74"/>
  <c r="CA1880" i="74"/>
  <c r="BZ1881" i="74"/>
  <c r="CA1881" i="74"/>
  <c r="BZ1882" i="74"/>
  <c r="CA1882" i="74"/>
  <c r="BZ1883" i="74"/>
  <c r="CA1883" i="74"/>
  <c r="BZ1884" i="74"/>
  <c r="CA1884" i="74"/>
  <c r="BZ1885" i="74"/>
  <c r="CA1885" i="74"/>
  <c r="BZ1886" i="74"/>
  <c r="CA1886" i="74"/>
  <c r="BZ1887" i="74"/>
  <c r="CA1887" i="74"/>
  <c r="BZ1888" i="74"/>
  <c r="CA1888" i="74"/>
  <c r="BZ1889" i="74"/>
  <c r="CA1889" i="74"/>
  <c r="BZ1890" i="74"/>
  <c r="CA1890" i="74"/>
  <c r="BZ1891" i="74"/>
  <c r="CA1891" i="74"/>
  <c r="BZ1892" i="74"/>
  <c r="CA1892" i="74"/>
  <c r="BZ1893" i="74"/>
  <c r="CA1893" i="74"/>
  <c r="BZ1894" i="74"/>
  <c r="CA1894" i="74"/>
  <c r="BZ1895" i="74"/>
  <c r="CA1895" i="74"/>
  <c r="BZ1896" i="74"/>
  <c r="CA1896" i="74"/>
  <c r="BZ1897" i="74"/>
  <c r="CA1897" i="74"/>
  <c r="BZ1898" i="74"/>
  <c r="CA1898" i="74"/>
  <c r="BZ1899" i="74"/>
  <c r="CA1899" i="74"/>
  <c r="BZ1900" i="74"/>
  <c r="CA1900" i="74"/>
  <c r="BZ1901" i="74"/>
  <c r="CA1901" i="74"/>
  <c r="BZ1902" i="74"/>
  <c r="CA1902" i="74"/>
  <c r="BZ1903" i="74"/>
  <c r="CA1903" i="74"/>
  <c r="BZ1904" i="74"/>
  <c r="CA1904" i="74"/>
  <c r="BZ1905" i="74"/>
  <c r="CA1905" i="74"/>
  <c r="BZ1906" i="74"/>
  <c r="CA1906" i="74"/>
  <c r="BZ1907" i="74"/>
  <c r="CA1907" i="74"/>
  <c r="BZ1908" i="74"/>
  <c r="CA1908" i="74"/>
  <c r="BZ1909" i="74"/>
  <c r="CA1909" i="74"/>
  <c r="BZ1910" i="74"/>
  <c r="CA1910" i="74"/>
  <c r="BZ1911" i="74"/>
  <c r="CA1911" i="74"/>
  <c r="BZ1912" i="74"/>
  <c r="CA1912" i="74"/>
  <c r="BZ1913" i="74"/>
  <c r="CA1913" i="74"/>
  <c r="BZ1914" i="74"/>
  <c r="CA1914" i="74"/>
  <c r="BZ1915" i="74"/>
  <c r="CA1915" i="74"/>
  <c r="BZ1916" i="74"/>
  <c r="CA1916" i="74"/>
  <c r="BZ1917" i="74"/>
  <c r="CA1917" i="74"/>
  <c r="BZ1918" i="74"/>
  <c r="CA1918" i="74"/>
  <c r="BZ1919" i="74"/>
  <c r="CA1919" i="74"/>
  <c r="BZ1920" i="74"/>
  <c r="CA1920" i="74"/>
  <c r="BZ1921" i="74"/>
  <c r="CA1921" i="74"/>
  <c r="BZ1922" i="74"/>
  <c r="CA1922" i="74"/>
  <c r="BZ1923" i="74"/>
  <c r="CA1923" i="74"/>
  <c r="BZ1924" i="74"/>
  <c r="CA1924" i="74"/>
  <c r="BZ1925" i="74"/>
  <c r="CA1925" i="74"/>
  <c r="BZ1926" i="74"/>
  <c r="CA1926" i="74"/>
  <c r="BZ1927" i="74"/>
  <c r="CA1927" i="74"/>
  <c r="BZ1928" i="74"/>
  <c r="CA1928" i="74"/>
  <c r="BZ1929" i="74"/>
  <c r="CA1929" i="74"/>
  <c r="BZ1930" i="74"/>
  <c r="CA1930" i="74"/>
  <c r="BZ1931" i="74"/>
  <c r="CA1931" i="74"/>
  <c r="BZ1932" i="74"/>
  <c r="CA1932" i="74"/>
  <c r="BZ1933" i="74"/>
  <c r="CA1933" i="74"/>
  <c r="BZ1934" i="74"/>
  <c r="CA1934" i="74"/>
  <c r="BZ1935" i="74"/>
  <c r="CA1935" i="74"/>
  <c r="BZ1936" i="74"/>
  <c r="CA1936" i="74"/>
  <c r="BZ1937" i="74"/>
  <c r="CA1937" i="74"/>
  <c r="BZ1938" i="74"/>
  <c r="CA1938" i="74"/>
  <c r="BZ1939" i="74"/>
  <c r="CA1939" i="74"/>
  <c r="BZ1940" i="74"/>
  <c r="CA1940" i="74"/>
  <c r="BZ1941" i="74"/>
  <c r="CA1941" i="74"/>
  <c r="BZ1942" i="74"/>
  <c r="CA1942" i="74"/>
  <c r="BZ1943" i="74"/>
  <c r="CA1943" i="74"/>
  <c r="BZ1944" i="74"/>
  <c r="CA1944" i="74"/>
  <c r="BZ1945" i="74"/>
  <c r="CA1945" i="74"/>
  <c r="BZ1946" i="74"/>
  <c r="CA1946" i="74"/>
  <c r="BZ1947" i="74"/>
  <c r="CA1947" i="74"/>
  <c r="BZ1948" i="74"/>
  <c r="CA1948" i="74"/>
  <c r="BZ1949" i="74"/>
  <c r="CA1949" i="74"/>
  <c r="BZ1950" i="74"/>
  <c r="CA1950" i="74"/>
  <c r="BZ1951" i="74"/>
  <c r="CA1951" i="74"/>
  <c r="BZ1952" i="74"/>
  <c r="CA1952" i="74"/>
  <c r="BZ1953" i="74"/>
  <c r="CA1953" i="74"/>
  <c r="BZ1954" i="74"/>
  <c r="CA1954" i="74"/>
  <c r="BZ1955" i="74"/>
  <c r="CA1955" i="74"/>
  <c r="BZ1956" i="74"/>
  <c r="CA1956" i="74"/>
  <c r="BZ1957" i="74"/>
  <c r="CA1957" i="74"/>
  <c r="BZ1958" i="74"/>
  <c r="CA1958" i="74"/>
  <c r="BZ1959" i="74"/>
  <c r="CA1959" i="74"/>
  <c r="BZ1960" i="74"/>
  <c r="CA1960" i="74"/>
  <c r="BZ1961" i="74"/>
  <c r="CA1961" i="74"/>
  <c r="BZ1962" i="74"/>
  <c r="CA1962" i="74"/>
  <c r="BZ1963" i="74"/>
  <c r="CA1963" i="74"/>
  <c r="BZ1964" i="74"/>
  <c r="CA1964" i="74"/>
  <c r="BZ1965" i="74"/>
  <c r="CA1965" i="74"/>
  <c r="BZ1966" i="74"/>
  <c r="CA1966" i="74"/>
  <c r="BZ1967" i="74"/>
  <c r="CA1967" i="74"/>
  <c r="BZ1968" i="74"/>
  <c r="CA1968" i="74"/>
  <c r="BZ1969" i="74"/>
  <c r="CA1969" i="74"/>
  <c r="BZ1970" i="74"/>
  <c r="CA1970" i="74"/>
  <c r="BZ1971" i="74"/>
  <c r="CA1971" i="74"/>
  <c r="BZ1972" i="74"/>
  <c r="CA1972" i="74"/>
  <c r="BZ1973" i="74"/>
  <c r="CA1973" i="74"/>
  <c r="BZ1974" i="74"/>
  <c r="CA1974" i="74"/>
  <c r="BZ1975" i="74"/>
  <c r="CA1975" i="74"/>
  <c r="BZ1976" i="74"/>
  <c r="CA1976" i="74"/>
  <c r="BZ1977" i="74"/>
  <c r="CA1977" i="74"/>
  <c r="BZ1978" i="74"/>
  <c r="CA1978" i="74"/>
  <c r="BZ1979" i="74"/>
  <c r="CA1979" i="74"/>
  <c r="BZ1980" i="74"/>
  <c r="CA1980" i="74"/>
  <c r="BZ1981" i="74"/>
  <c r="CA1981" i="74"/>
  <c r="BZ1982" i="74"/>
  <c r="CA1982" i="74"/>
  <c r="BZ1983" i="74"/>
  <c r="CA1983" i="74"/>
  <c r="BZ1984" i="74"/>
  <c r="CA1984" i="74"/>
  <c r="BZ1985" i="74"/>
  <c r="CA1985" i="74"/>
  <c r="BZ1986" i="74"/>
  <c r="CA1986" i="74"/>
  <c r="BZ1987" i="74"/>
  <c r="CA1987" i="74"/>
  <c r="BZ1988" i="74"/>
  <c r="CA1988" i="74"/>
  <c r="BZ1989" i="74"/>
  <c r="CA1989" i="74"/>
  <c r="BZ1990" i="74"/>
  <c r="CA1990" i="74"/>
  <c r="BZ1991" i="74"/>
  <c r="CA1991" i="74"/>
  <c r="BZ1992" i="74"/>
  <c r="CA1992" i="74"/>
  <c r="BZ1993" i="74"/>
  <c r="CA1993" i="74"/>
  <c r="BZ1994" i="74"/>
  <c r="CA1994" i="74"/>
  <c r="BZ1995" i="74"/>
  <c r="CA1995" i="74"/>
  <c r="BZ1996" i="74"/>
  <c r="CA1996" i="74"/>
  <c r="BZ1997" i="74"/>
  <c r="CA1997" i="74"/>
  <c r="BZ1998" i="74"/>
  <c r="CA1998" i="74"/>
  <c r="BZ1999" i="74"/>
  <c r="CA1999" i="74"/>
  <c r="BZ2000" i="74"/>
  <c r="CA2000" i="74"/>
  <c r="BZ2001" i="74"/>
  <c r="CA2001" i="74"/>
  <c r="BZ2002" i="74"/>
  <c r="CA2002" i="74"/>
  <c r="BZ2003" i="74"/>
  <c r="CA2003" i="74"/>
  <c r="BZ2004" i="74"/>
  <c r="CA2004" i="74"/>
  <c r="BZ2005" i="74"/>
  <c r="CA2005" i="74"/>
  <c r="BZ2006" i="74"/>
  <c r="CA2006" i="74"/>
  <c r="BZ2007" i="74"/>
  <c r="CA2007" i="74"/>
  <c r="BZ2008" i="74"/>
  <c r="CA2008" i="74"/>
  <c r="BZ2009" i="74"/>
  <c r="CA2009" i="74"/>
  <c r="BZ2010" i="74"/>
  <c r="CA2010" i="74"/>
  <c r="BZ2011" i="74"/>
  <c r="CA2011" i="74"/>
  <c r="BZ2012" i="74"/>
  <c r="CA2012" i="74"/>
  <c r="BZ2013" i="74"/>
  <c r="CA2013" i="74"/>
  <c r="BZ2014" i="74"/>
  <c r="CA2014" i="74"/>
  <c r="BZ2015" i="74"/>
  <c r="CA2015" i="74"/>
  <c r="BZ2016" i="74"/>
  <c r="CA2016" i="74"/>
  <c r="BZ2017" i="74"/>
  <c r="CA2017" i="74"/>
  <c r="BZ2018" i="74"/>
  <c r="CA2018" i="74"/>
  <c r="BZ2019" i="74"/>
  <c r="CA2019" i="74"/>
  <c r="BZ2020" i="74"/>
  <c r="CA2020" i="74"/>
  <c r="BZ2021" i="74"/>
  <c r="CA2021" i="74"/>
  <c r="BZ2022" i="74"/>
  <c r="CA2022" i="74"/>
  <c r="BZ2023" i="74"/>
  <c r="CA2023" i="74"/>
  <c r="BZ2024" i="74"/>
  <c r="CA2024" i="74"/>
  <c r="BZ2025" i="74"/>
  <c r="CA2025" i="74"/>
  <c r="BZ2026" i="74"/>
  <c r="CA2026" i="74"/>
  <c r="BZ2027" i="74"/>
  <c r="CA2027" i="74"/>
  <c r="BZ2028" i="74"/>
  <c r="CA2028" i="74"/>
  <c r="BZ2029" i="74"/>
  <c r="CA2029" i="74"/>
  <c r="BZ2030" i="74"/>
  <c r="CA2030" i="74"/>
  <c r="BZ2031" i="74"/>
  <c r="CA2031" i="74"/>
  <c r="BZ2032" i="74"/>
  <c r="CA2032" i="74"/>
  <c r="BZ2033" i="74"/>
  <c r="CA2033" i="74"/>
  <c r="BZ2034" i="74"/>
  <c r="CA2034" i="74"/>
  <c r="BZ2035" i="74"/>
  <c r="CA2035" i="74"/>
  <c r="BZ2036" i="74"/>
  <c r="CA2036" i="74"/>
  <c r="BZ2037" i="74"/>
  <c r="CA2037" i="74"/>
  <c r="BZ2038" i="74"/>
  <c r="CA2038" i="74"/>
  <c r="BZ2039" i="74"/>
  <c r="CA2039" i="74"/>
  <c r="BZ2040" i="74"/>
  <c r="CA2040" i="74"/>
  <c r="BZ2041" i="74"/>
  <c r="CA2041" i="74"/>
  <c r="BZ2042" i="74"/>
  <c r="CA2042" i="74"/>
  <c r="BZ2043" i="74"/>
  <c r="CA2043" i="74"/>
  <c r="BZ2044" i="74"/>
  <c r="CA2044" i="74"/>
  <c r="BZ2045" i="74"/>
  <c r="CA2045" i="74"/>
  <c r="BZ2046" i="74"/>
  <c r="CA2046" i="74"/>
  <c r="BZ2047" i="74"/>
  <c r="CA2047" i="74"/>
  <c r="BZ2048" i="74"/>
  <c r="CA2048" i="74"/>
  <c r="BZ2049" i="74"/>
  <c r="CA2049" i="74"/>
  <c r="BZ2050" i="74"/>
  <c r="CA2050" i="74"/>
  <c r="BZ2051" i="74"/>
  <c r="CA2051" i="74"/>
  <c r="BZ2052" i="74"/>
  <c r="CA2052" i="74"/>
  <c r="BZ2053" i="74"/>
  <c r="CA2053" i="74"/>
  <c r="BZ2054" i="74"/>
  <c r="CA2054" i="74"/>
  <c r="BZ2055" i="74"/>
  <c r="CA2055" i="74"/>
  <c r="BZ2056" i="74"/>
  <c r="CA2056" i="74"/>
  <c r="BZ2057" i="74"/>
  <c r="CA2057" i="74"/>
  <c r="BZ2058" i="74"/>
  <c r="CA2058" i="74"/>
  <c r="BZ2059" i="74"/>
  <c r="CA2059" i="74"/>
  <c r="BZ2060" i="74"/>
  <c r="CA2060" i="74"/>
  <c r="BZ2061" i="74"/>
  <c r="CA2061" i="74"/>
  <c r="BZ2062" i="74"/>
  <c r="CA2062" i="74"/>
  <c r="BZ2063" i="74"/>
  <c r="CA2063" i="74"/>
  <c r="BZ2064" i="74"/>
  <c r="CA2064" i="74"/>
  <c r="BZ2065" i="74"/>
  <c r="CA2065" i="74"/>
  <c r="BZ2066" i="74"/>
  <c r="CA2066" i="74"/>
  <c r="BZ2067" i="74"/>
  <c r="CA2067" i="74"/>
  <c r="BZ2068" i="74"/>
  <c r="CA2068" i="74"/>
  <c r="BZ2069" i="74"/>
  <c r="CA2069" i="74"/>
  <c r="BZ2070" i="74"/>
  <c r="CA2070" i="74"/>
  <c r="BZ2071" i="74"/>
  <c r="CA2071" i="74"/>
  <c r="BZ2072" i="74"/>
  <c r="CA2072" i="74"/>
  <c r="BZ2073" i="74"/>
  <c r="CA2073" i="74"/>
  <c r="BZ2074" i="74"/>
  <c r="CA2074" i="74"/>
  <c r="BZ2075" i="74"/>
  <c r="CA2075" i="74"/>
  <c r="BZ2076" i="74"/>
  <c r="CA2076" i="74"/>
  <c r="BZ2077" i="74"/>
  <c r="CA2077" i="74"/>
  <c r="BZ2078" i="74"/>
  <c r="CA2078" i="74"/>
  <c r="BZ2079" i="74"/>
  <c r="CA2079" i="74"/>
  <c r="BZ2080" i="74"/>
  <c r="CA2080" i="74"/>
  <c r="BZ2081" i="74"/>
  <c r="CA2081" i="74"/>
  <c r="BZ2082" i="74"/>
  <c r="CA2082" i="74"/>
  <c r="BZ2083" i="74"/>
  <c r="CA2083" i="74"/>
  <c r="BZ2084" i="74"/>
  <c r="CA2084" i="74"/>
  <c r="BZ2085" i="74"/>
  <c r="CA2085" i="74"/>
  <c r="BZ2086" i="74"/>
  <c r="CA2086" i="74"/>
  <c r="BZ2087" i="74"/>
  <c r="CA2087" i="74"/>
  <c r="BZ2088" i="74"/>
  <c r="CA2088" i="74"/>
  <c r="BZ2089" i="74"/>
  <c r="CA2089" i="74"/>
  <c r="BZ2090" i="74"/>
  <c r="CA2090" i="74"/>
  <c r="BZ2091" i="74"/>
  <c r="CA2091" i="74"/>
  <c r="BZ2092" i="74"/>
  <c r="CA2092" i="74"/>
  <c r="BZ2093" i="74"/>
  <c r="CA2093" i="74"/>
  <c r="BZ2094" i="74"/>
  <c r="CA2094" i="74"/>
  <c r="BZ2095" i="74"/>
  <c r="CA2095" i="74"/>
  <c r="BZ2096" i="74"/>
  <c r="CA2096" i="74"/>
  <c r="BZ2097" i="74"/>
  <c r="CA2097" i="74"/>
  <c r="BZ2098" i="74"/>
  <c r="CA2098" i="74"/>
  <c r="BZ2099" i="74"/>
  <c r="CA2099" i="74"/>
  <c r="BZ2100" i="74"/>
  <c r="CA2100" i="74"/>
  <c r="BZ2101" i="74"/>
  <c r="CA2101" i="74"/>
  <c r="BZ2102" i="74"/>
  <c r="CA2102" i="74"/>
  <c r="BZ2103" i="74"/>
  <c r="CA2103" i="74"/>
  <c r="BZ2104" i="74"/>
  <c r="CA2104" i="74"/>
  <c r="BZ2105" i="74"/>
  <c r="CA2105" i="74"/>
  <c r="BZ2106" i="74"/>
  <c r="CA2106" i="74"/>
  <c r="BZ2107" i="74"/>
  <c r="CA2107" i="74"/>
  <c r="BZ2108" i="74"/>
  <c r="CA2108" i="74"/>
  <c r="BZ2109" i="74"/>
  <c r="CA2109" i="74"/>
  <c r="BZ2110" i="74"/>
  <c r="CA2110" i="74"/>
  <c r="BZ2111" i="74"/>
  <c r="CA2111" i="74"/>
  <c r="BZ2112" i="74"/>
  <c r="CA2112" i="74"/>
  <c r="BZ2113" i="74"/>
  <c r="CA2113" i="74"/>
  <c r="BZ2114" i="74"/>
  <c r="CA2114" i="74"/>
  <c r="BZ2115" i="74"/>
  <c r="CA2115" i="74"/>
  <c r="BZ2116" i="74"/>
  <c r="CA2116" i="74"/>
  <c r="BZ2117" i="74"/>
  <c r="CA2117" i="74"/>
  <c r="BZ2118" i="74"/>
  <c r="CA2118" i="74"/>
  <c r="BZ2119" i="74"/>
  <c r="CA2119" i="74"/>
  <c r="BZ2120" i="74"/>
  <c r="CA2120" i="74"/>
  <c r="BZ2121" i="74"/>
  <c r="CA2121" i="74"/>
  <c r="BZ2122" i="74"/>
  <c r="CA2122" i="74"/>
  <c r="BZ2123" i="74"/>
  <c r="CA2123" i="74"/>
  <c r="BZ2124" i="74"/>
  <c r="CA2124" i="74"/>
  <c r="BZ2125" i="74"/>
  <c r="CA2125" i="74"/>
  <c r="BZ2126" i="74"/>
  <c r="CA2126" i="74"/>
  <c r="BZ2127" i="74"/>
  <c r="CA2127" i="74"/>
  <c r="BZ2128" i="74"/>
  <c r="CA2128" i="74"/>
  <c r="BZ2129" i="74"/>
  <c r="CA2129" i="74"/>
  <c r="BZ2130" i="74"/>
  <c r="CA2130" i="74"/>
  <c r="BZ2131" i="74"/>
  <c r="CA2131" i="74"/>
  <c r="BZ2132" i="74"/>
  <c r="CA2132" i="74"/>
  <c r="BZ2133" i="74"/>
  <c r="CA2133" i="74"/>
  <c r="BZ2134" i="74"/>
  <c r="CA2134" i="74"/>
  <c r="BZ2135" i="74"/>
  <c r="CA2135" i="74"/>
  <c r="BZ2136" i="74"/>
  <c r="CA2136" i="74"/>
  <c r="BZ2137" i="74"/>
  <c r="CA2137" i="74"/>
  <c r="BZ2138" i="74"/>
  <c r="CA2138" i="74"/>
  <c r="BZ2139" i="74"/>
  <c r="CA2139" i="74"/>
  <c r="BZ2140" i="74"/>
  <c r="CA2140" i="74"/>
  <c r="BZ2141" i="74"/>
  <c r="CA2141" i="74"/>
  <c r="BZ2142" i="74"/>
  <c r="CA2142" i="74"/>
  <c r="BZ2143" i="74"/>
  <c r="CA2143" i="74"/>
  <c r="BZ2144" i="74"/>
  <c r="CA2144" i="74"/>
  <c r="BZ2145" i="74"/>
  <c r="CA2145" i="74"/>
  <c r="BZ2146" i="74"/>
  <c r="CA2146" i="74"/>
  <c r="BZ2147" i="74"/>
  <c r="CA2147" i="74"/>
  <c r="BZ2148" i="74"/>
  <c r="CA2148" i="74"/>
  <c r="BZ2149" i="74"/>
  <c r="CA2149" i="74"/>
  <c r="BZ2150" i="74"/>
  <c r="CA2150" i="74"/>
  <c r="BZ2151" i="74"/>
  <c r="CA2151" i="74"/>
  <c r="BZ2152" i="74"/>
  <c r="CA2152" i="74"/>
  <c r="BZ2153" i="74"/>
  <c r="CA2153" i="74"/>
  <c r="BZ2154" i="74"/>
  <c r="CA2154" i="74"/>
  <c r="BZ2155" i="74"/>
  <c r="CA2155" i="74"/>
  <c r="BZ2156" i="74"/>
  <c r="CA2156" i="74"/>
  <c r="BZ2157" i="74"/>
  <c r="CA2157" i="74"/>
  <c r="BZ2158" i="74"/>
  <c r="CA2158" i="74"/>
  <c r="BZ2159" i="74"/>
  <c r="CA2159" i="74"/>
  <c r="BZ2160" i="74"/>
  <c r="CA2160" i="74"/>
  <c r="BZ2161" i="74"/>
  <c r="CA2161" i="74"/>
  <c r="BZ2162" i="74"/>
  <c r="CA2162" i="74"/>
  <c r="BZ2163" i="74"/>
  <c r="CA2163" i="74"/>
  <c r="BZ2164" i="74"/>
  <c r="CA2164" i="74"/>
  <c r="BZ2165" i="74"/>
  <c r="CA2165" i="74"/>
  <c r="BZ2166" i="74"/>
  <c r="CA2166" i="74"/>
  <c r="BZ2167" i="74"/>
  <c r="CA2167" i="74"/>
  <c r="BZ2168" i="74"/>
  <c r="CA2168" i="74"/>
  <c r="BZ2169" i="74"/>
  <c r="CA2169" i="74"/>
  <c r="BZ2170" i="74"/>
  <c r="CA2170" i="74"/>
  <c r="BZ2171" i="74"/>
  <c r="CA2171" i="74"/>
  <c r="BZ2172" i="74"/>
  <c r="CA2172" i="74"/>
  <c r="BZ2173" i="74"/>
  <c r="CA2173" i="74"/>
  <c r="BZ2174" i="74"/>
  <c r="CA2174" i="74"/>
  <c r="BZ2175" i="74"/>
  <c r="CA2175" i="74"/>
  <c r="BZ2176" i="74"/>
  <c r="CA2176" i="74"/>
  <c r="BZ2177" i="74"/>
  <c r="CA2177" i="74"/>
  <c r="BZ2178" i="74"/>
  <c r="CA2178" i="74"/>
  <c r="BZ2179" i="74"/>
  <c r="CA2179" i="74"/>
  <c r="BZ2180" i="74"/>
  <c r="CA2180" i="74"/>
  <c r="BZ2181" i="74"/>
  <c r="CA2181" i="74"/>
  <c r="BZ2182" i="74"/>
  <c r="CA2182" i="74"/>
  <c r="BZ2183" i="74"/>
  <c r="CA2183" i="74"/>
  <c r="BZ2184" i="74"/>
  <c r="CA2184" i="74"/>
  <c r="BZ2185" i="74"/>
  <c r="CA2185" i="74"/>
  <c r="BZ2186" i="74"/>
  <c r="CA2186" i="74"/>
  <c r="BZ2187" i="74"/>
  <c r="CA2187" i="74"/>
  <c r="BZ2188" i="74"/>
  <c r="CA2188" i="74"/>
  <c r="BZ2189" i="74"/>
  <c r="CA2189" i="74"/>
  <c r="BZ2190" i="74"/>
  <c r="CA2190" i="74"/>
  <c r="BZ2191" i="74"/>
  <c r="CA2191" i="74"/>
  <c r="BZ2192" i="74"/>
  <c r="CA2192" i="74"/>
  <c r="BZ2193" i="74"/>
  <c r="CA2193" i="74"/>
  <c r="BZ2194" i="74"/>
  <c r="CA2194" i="74"/>
  <c r="BZ2195" i="74"/>
  <c r="CA2195" i="74"/>
  <c r="BZ2196" i="74"/>
  <c r="CA2196" i="74"/>
  <c r="BZ2197" i="74"/>
  <c r="CA2197" i="74"/>
  <c r="BZ2198" i="74"/>
  <c r="CA2198" i="74"/>
  <c r="BZ2199" i="74"/>
  <c r="CA2199" i="74"/>
  <c r="BZ2200" i="74"/>
  <c r="CA2200" i="74"/>
  <c r="BZ2201" i="74"/>
  <c r="CA2201" i="74"/>
  <c r="BZ2202" i="74"/>
  <c r="CA2202" i="74"/>
  <c r="BZ2203" i="74"/>
  <c r="CA2203" i="74"/>
  <c r="BZ2204" i="74"/>
  <c r="CA2204" i="74"/>
  <c r="BZ2205" i="74"/>
  <c r="CA2205" i="74"/>
  <c r="BZ2206" i="74"/>
  <c r="CA2206" i="74"/>
  <c r="BZ2207" i="74"/>
  <c r="CA2207" i="74"/>
  <c r="BZ2208" i="74"/>
  <c r="CA2208" i="74"/>
  <c r="BZ2209" i="74"/>
  <c r="CA2209" i="74"/>
  <c r="BZ2210" i="74"/>
  <c r="CA2210" i="74"/>
  <c r="BZ2211" i="74"/>
  <c r="CA2211" i="74"/>
  <c r="BZ2212" i="74"/>
  <c r="CA2212" i="74"/>
  <c r="BZ2213" i="74"/>
  <c r="CA2213" i="74"/>
  <c r="BZ2214" i="74"/>
  <c r="CA2214" i="74"/>
  <c r="BZ2215" i="74"/>
  <c r="CA2215" i="74"/>
  <c r="BZ2216" i="74"/>
  <c r="CA2216" i="74"/>
  <c r="BZ2217" i="74"/>
  <c r="CA2217" i="74"/>
  <c r="BZ2218" i="74"/>
  <c r="CA2218" i="74"/>
  <c r="BZ2219" i="74"/>
  <c r="CA2219" i="74"/>
  <c r="BZ2220" i="74"/>
  <c r="CA2220" i="74"/>
  <c r="BZ2221" i="74"/>
  <c r="CA2221" i="74"/>
  <c r="BZ2222" i="74"/>
  <c r="CA2222" i="74"/>
  <c r="BZ2223" i="74"/>
  <c r="CA2223" i="74"/>
  <c r="BZ2224" i="74"/>
  <c r="CA2224" i="74"/>
  <c r="BZ2225" i="74"/>
  <c r="CA2225" i="74"/>
  <c r="BZ2226" i="74"/>
  <c r="CA2226" i="74"/>
  <c r="BZ2227" i="74"/>
  <c r="CA2227" i="74"/>
  <c r="BZ2228" i="74"/>
  <c r="CA2228" i="74"/>
  <c r="BZ2229" i="74"/>
  <c r="CA2229" i="74"/>
  <c r="BZ2230" i="74"/>
  <c r="CA2230" i="74"/>
  <c r="BZ2231" i="74"/>
  <c r="CA2231" i="74"/>
  <c r="BZ2232" i="74"/>
  <c r="CA2232" i="74"/>
  <c r="BZ2233" i="74"/>
  <c r="CA2233" i="74"/>
  <c r="BZ2234" i="74"/>
  <c r="CA2234" i="74"/>
  <c r="BZ2235" i="74"/>
  <c r="CA2235" i="74"/>
  <c r="BZ2236" i="74"/>
  <c r="CA2236" i="74"/>
  <c r="BZ2237" i="74"/>
  <c r="CA2237" i="74"/>
  <c r="BZ2238" i="74"/>
  <c r="CA2238" i="74"/>
  <c r="BZ2239" i="74"/>
  <c r="CA2239" i="74"/>
  <c r="BZ2240" i="74"/>
  <c r="CA2240" i="74"/>
  <c r="BZ2241" i="74"/>
  <c r="CA2241" i="74"/>
  <c r="BZ2242" i="74"/>
  <c r="CA2242" i="74"/>
  <c r="BZ2243" i="74"/>
  <c r="CA2243" i="74"/>
  <c r="BZ2244" i="74"/>
  <c r="CA2244" i="74"/>
  <c r="BZ2245" i="74"/>
  <c r="CA2245" i="74"/>
  <c r="BZ2246" i="74"/>
  <c r="CA2246" i="74"/>
  <c r="BZ2247" i="74"/>
  <c r="CA2247" i="74"/>
  <c r="BZ2248" i="74"/>
  <c r="CA2248" i="74"/>
  <c r="BZ2249" i="74"/>
  <c r="CA2249" i="74"/>
  <c r="BZ2250" i="74"/>
  <c r="CA2250" i="74"/>
  <c r="BZ2251" i="74"/>
  <c r="CA2251" i="74"/>
  <c r="BZ2252" i="74"/>
  <c r="CA2252" i="74"/>
  <c r="BZ2253" i="74"/>
  <c r="CA2253" i="74"/>
  <c r="BZ2254" i="74"/>
  <c r="CA2254" i="74"/>
  <c r="BZ2255" i="74"/>
  <c r="CA2255" i="74"/>
  <c r="BZ2256" i="74"/>
  <c r="CA2256" i="74"/>
  <c r="BZ2257" i="74"/>
  <c r="CA2257" i="74"/>
  <c r="BZ2258" i="74"/>
  <c r="CA2258" i="74"/>
  <c r="BZ2259" i="74"/>
  <c r="CA2259" i="74"/>
  <c r="BZ2260" i="74"/>
  <c r="CA2260" i="74"/>
  <c r="BZ2261" i="74"/>
  <c r="CA2261" i="74"/>
  <c r="BZ2262" i="74"/>
  <c r="CA2262" i="74"/>
  <c r="BZ2263" i="74"/>
  <c r="CA2263" i="74"/>
  <c r="BZ2264" i="74"/>
  <c r="CA2264" i="74"/>
  <c r="BZ2265" i="74"/>
  <c r="CA2265" i="74"/>
  <c r="BZ2266" i="74"/>
  <c r="CA2266" i="74"/>
  <c r="BZ2267" i="74"/>
  <c r="CA2267" i="74"/>
  <c r="BZ2268" i="74"/>
  <c r="CA2268" i="74"/>
  <c r="BZ2269" i="74"/>
  <c r="CA2269" i="74"/>
  <c r="BZ2270" i="74"/>
  <c r="CA2270" i="74"/>
  <c r="BZ2271" i="74"/>
  <c r="CA2271" i="74"/>
  <c r="BZ2272" i="74"/>
  <c r="CA2272" i="74"/>
  <c r="BZ2273" i="74"/>
  <c r="CA2273" i="74"/>
  <c r="BZ2274" i="74"/>
  <c r="CA2274" i="74"/>
  <c r="BZ2275" i="74"/>
  <c r="CA2275" i="74"/>
  <c r="BZ2276" i="74"/>
  <c r="CA2276" i="74"/>
  <c r="BZ2277" i="74"/>
  <c r="CA2277" i="74"/>
  <c r="BZ2278" i="74"/>
  <c r="CA2278" i="74"/>
  <c r="BZ2279" i="74"/>
  <c r="CA2279" i="74"/>
  <c r="BZ2280" i="74"/>
  <c r="CA2280" i="74"/>
  <c r="BZ2281" i="74"/>
  <c r="CA2281" i="74"/>
  <c r="BZ2282" i="74"/>
  <c r="CA2282" i="74"/>
  <c r="BZ2283" i="74"/>
  <c r="CA2283" i="74"/>
  <c r="BZ2284" i="74"/>
  <c r="CA2284" i="74"/>
  <c r="BZ2285" i="74"/>
  <c r="CA2285" i="74"/>
  <c r="BZ2286" i="74"/>
  <c r="CA2286" i="74"/>
  <c r="BZ2287" i="74"/>
  <c r="CA2287" i="74"/>
  <c r="BZ2288" i="74"/>
  <c r="CA2288" i="74"/>
  <c r="BZ2289" i="74"/>
  <c r="CA2289" i="74"/>
  <c r="BZ2290" i="74"/>
  <c r="CA2290" i="74"/>
  <c r="BZ2291" i="74"/>
  <c r="CA2291" i="74"/>
  <c r="BZ2292" i="74"/>
  <c r="CA2292" i="74"/>
  <c r="BZ2293" i="74"/>
  <c r="CA2293" i="74"/>
  <c r="BZ2294" i="74"/>
  <c r="CA2294" i="74"/>
  <c r="BZ2295" i="74"/>
  <c r="CA2295" i="74"/>
  <c r="BZ2296" i="74"/>
  <c r="CA2296" i="74"/>
  <c r="BZ2297" i="74"/>
  <c r="CA2297" i="74"/>
  <c r="BZ2298" i="74"/>
  <c r="CA2298" i="74"/>
  <c r="BZ2299" i="74"/>
  <c r="CA2299" i="74"/>
  <c r="BZ2300" i="74"/>
  <c r="CA2300" i="74"/>
  <c r="BZ2301" i="74"/>
  <c r="CA2301" i="74"/>
  <c r="BZ2302" i="74"/>
  <c r="CA2302" i="74"/>
  <c r="BZ2303" i="74"/>
  <c r="CA2303" i="74"/>
  <c r="BZ2304" i="74"/>
  <c r="CA2304" i="74"/>
  <c r="BZ2305" i="74"/>
  <c r="CA2305" i="74"/>
  <c r="BZ2306" i="74"/>
  <c r="CA2306" i="74"/>
  <c r="BZ2307" i="74"/>
  <c r="CA2307" i="74"/>
  <c r="BZ2308" i="74"/>
  <c r="CA2308" i="74"/>
  <c r="BZ2309" i="74"/>
  <c r="CA2309" i="74"/>
  <c r="BZ2310" i="74"/>
  <c r="CA2310" i="74"/>
  <c r="BZ2311" i="74"/>
  <c r="CA2311" i="74"/>
  <c r="BZ2312" i="74"/>
  <c r="CA2312" i="74"/>
  <c r="BZ2313" i="74"/>
  <c r="CA2313" i="74"/>
  <c r="BZ2314" i="74"/>
  <c r="CA2314" i="74"/>
  <c r="BZ2315" i="74"/>
  <c r="CA2315" i="74"/>
  <c r="BZ2316" i="74"/>
  <c r="CA2316" i="74"/>
  <c r="BZ2317" i="74"/>
  <c r="CA2317" i="74"/>
  <c r="BZ2318" i="74"/>
  <c r="CA2318" i="74"/>
  <c r="BZ2319" i="74"/>
  <c r="CA2319" i="74"/>
  <c r="BZ2320" i="74"/>
  <c r="CA2320" i="74"/>
  <c r="BZ2321" i="74"/>
  <c r="CA2321" i="74"/>
  <c r="BZ2322" i="74"/>
  <c r="CA2322" i="74"/>
  <c r="BZ2323" i="74"/>
  <c r="CA2323" i="74"/>
  <c r="BZ2324" i="74"/>
  <c r="CA2324" i="74"/>
  <c r="BZ2325" i="74"/>
  <c r="CA2325" i="74"/>
  <c r="BZ2326" i="74"/>
  <c r="CA2326" i="74"/>
  <c r="BZ2327" i="74"/>
  <c r="CA2327" i="74"/>
  <c r="BZ2328" i="74"/>
  <c r="CA2328" i="74"/>
  <c r="BZ2329" i="74"/>
  <c r="CA2329" i="74"/>
  <c r="BZ2330" i="74"/>
  <c r="CA2330" i="74"/>
  <c r="BZ2331" i="74"/>
  <c r="CA2331" i="74"/>
  <c r="BZ2332" i="74"/>
  <c r="CA2332" i="74"/>
  <c r="BZ2333" i="74"/>
  <c r="CA2333" i="74"/>
  <c r="BZ2334" i="74"/>
  <c r="CA2334" i="74"/>
  <c r="BZ2335" i="74"/>
  <c r="CA2335" i="74"/>
  <c r="BZ2336" i="74"/>
  <c r="CA2336" i="74"/>
  <c r="BZ2337" i="74"/>
  <c r="CA2337" i="74"/>
  <c r="BZ2338" i="74"/>
  <c r="CA2338" i="74"/>
  <c r="BZ2339" i="74"/>
  <c r="CA2339" i="74"/>
  <c r="BZ2340" i="74"/>
  <c r="CA2340" i="74"/>
  <c r="BZ2341" i="74"/>
  <c r="CA2341" i="74"/>
  <c r="BZ2342" i="74"/>
  <c r="CA2342" i="74"/>
  <c r="BZ2343" i="74"/>
  <c r="CA2343" i="74"/>
  <c r="BZ2344" i="74"/>
  <c r="CA2344" i="74"/>
  <c r="BZ2345" i="74"/>
  <c r="CA2345" i="74"/>
  <c r="BZ2346" i="74"/>
  <c r="CA2346" i="74"/>
  <c r="BZ2347" i="74"/>
  <c r="CA2347" i="74"/>
  <c r="BZ2348" i="74"/>
  <c r="CA2348" i="74"/>
  <c r="BZ2349" i="74"/>
  <c r="CA2349" i="74"/>
  <c r="BZ2350" i="74"/>
  <c r="CA2350" i="74"/>
  <c r="BZ2351" i="74"/>
  <c r="CA2351" i="74"/>
  <c r="BZ2352" i="74"/>
  <c r="CA2352" i="74"/>
  <c r="BZ2353" i="74"/>
  <c r="CA2353" i="74"/>
  <c r="BZ2354" i="74"/>
  <c r="CA2354" i="74"/>
  <c r="BZ2355" i="74"/>
  <c r="CA2355" i="74"/>
  <c r="BZ2356" i="74"/>
  <c r="CA2356" i="74"/>
  <c r="BZ2357" i="74"/>
  <c r="CA2357" i="74"/>
  <c r="BZ2358" i="74"/>
  <c r="CA2358" i="74"/>
  <c r="BZ2359" i="74"/>
  <c r="CA2359" i="74"/>
  <c r="BZ2360" i="74"/>
  <c r="CA2360" i="74"/>
  <c r="BZ2361" i="74"/>
  <c r="CA2361" i="74"/>
  <c r="BZ2362" i="74"/>
  <c r="CA2362" i="74"/>
  <c r="BZ2363" i="74"/>
  <c r="CA2363" i="74"/>
  <c r="BZ2364" i="74"/>
  <c r="CA2364" i="74"/>
  <c r="BZ2365" i="74"/>
  <c r="CA2365" i="74"/>
  <c r="BZ2366" i="74"/>
  <c r="CA2366" i="74"/>
  <c r="BZ2367" i="74"/>
  <c r="CA2367" i="74"/>
  <c r="BZ2368" i="74"/>
  <c r="CA2368" i="74"/>
  <c r="BZ2369" i="74"/>
  <c r="CA2369" i="74"/>
  <c r="BZ2370" i="74"/>
  <c r="CA2370" i="74"/>
  <c r="BZ2371" i="74"/>
  <c r="CA2371" i="74"/>
  <c r="BZ2372" i="74"/>
  <c r="CA2372" i="74"/>
  <c r="BZ2373" i="74"/>
  <c r="CA2373" i="74"/>
  <c r="BZ2374" i="74"/>
  <c r="CA2374" i="74"/>
  <c r="BZ2375" i="74"/>
  <c r="CA2375" i="74"/>
  <c r="BZ2376" i="74"/>
  <c r="CA2376" i="74"/>
  <c r="BZ2377" i="74"/>
  <c r="CA2377" i="74"/>
  <c r="BZ2378" i="74"/>
  <c r="CA2378" i="74"/>
  <c r="BZ2379" i="74"/>
  <c r="CA2379" i="74"/>
  <c r="BZ2380" i="74"/>
  <c r="CA2380" i="74"/>
  <c r="BZ2381" i="74"/>
  <c r="CA2381" i="74"/>
  <c r="BZ2382" i="74"/>
  <c r="CA2382" i="74"/>
  <c r="BZ2383" i="74"/>
  <c r="CA2383" i="74"/>
  <c r="BZ2384" i="74"/>
  <c r="CA2384" i="74"/>
  <c r="BZ2385" i="74"/>
  <c r="CA2385" i="74"/>
  <c r="BZ2386" i="74"/>
  <c r="CA2386" i="74"/>
  <c r="BZ2387" i="74"/>
  <c r="CA2387" i="74"/>
  <c r="BZ2388" i="74"/>
  <c r="CA2388" i="74"/>
  <c r="BZ2389" i="74"/>
  <c r="CA2389" i="74"/>
  <c r="BZ2390" i="74"/>
  <c r="CA2390" i="74"/>
  <c r="BZ2391" i="74"/>
  <c r="CA2391" i="74"/>
  <c r="BZ2392" i="74"/>
  <c r="CA2392" i="74"/>
  <c r="BZ2393" i="74"/>
  <c r="CA2393" i="74"/>
  <c r="BZ2394" i="74"/>
  <c r="CA2394" i="74"/>
  <c r="BZ2395" i="74"/>
  <c r="CA2395" i="74"/>
  <c r="BZ2396" i="74"/>
  <c r="CA2396" i="74"/>
  <c r="BZ2397" i="74"/>
  <c r="CA2397" i="74"/>
  <c r="BZ2398" i="74"/>
  <c r="CA2398" i="74"/>
  <c r="BZ2399" i="74"/>
  <c r="CA2399" i="74"/>
  <c r="BZ2400" i="74"/>
  <c r="CA2400" i="74"/>
  <c r="BZ2401" i="74"/>
  <c r="CA2401" i="74"/>
  <c r="BZ2402" i="74"/>
  <c r="CA2402" i="74"/>
  <c r="BZ2403" i="74"/>
  <c r="CA2403" i="74"/>
  <c r="BZ2404" i="74"/>
  <c r="CA2404" i="74"/>
  <c r="BZ2405" i="74"/>
  <c r="CA2405" i="74"/>
  <c r="BZ2406" i="74"/>
  <c r="CA2406" i="74"/>
  <c r="BZ2407" i="74"/>
  <c r="CA2407" i="74"/>
  <c r="BZ2408" i="74"/>
  <c r="CA2408" i="74"/>
  <c r="BZ2409" i="74"/>
  <c r="CA2409" i="74"/>
  <c r="BZ2410" i="74"/>
  <c r="CA2410" i="74"/>
  <c r="BZ2411" i="74"/>
  <c r="CA2411" i="74"/>
  <c r="BZ2412" i="74"/>
  <c r="CA2412" i="74"/>
  <c r="BZ2413" i="74"/>
  <c r="CA2413" i="74"/>
  <c r="BZ2414" i="74"/>
  <c r="CA2414" i="74"/>
  <c r="BZ2415" i="74"/>
  <c r="CA2415" i="74"/>
  <c r="BZ2416" i="74"/>
  <c r="CA2416" i="74"/>
  <c r="BZ2417" i="74"/>
  <c r="CA2417" i="74"/>
  <c r="BZ2418" i="74"/>
  <c r="CA2418" i="74"/>
  <c r="BZ2419" i="74"/>
  <c r="CA2419" i="74"/>
  <c r="BZ2420" i="74"/>
  <c r="CA2420" i="74"/>
  <c r="BZ2421" i="74"/>
  <c r="CA2421" i="74"/>
  <c r="BZ2422" i="74"/>
  <c r="CA2422" i="74"/>
  <c r="BZ2423" i="74"/>
  <c r="CA2423" i="74"/>
  <c r="BZ2424" i="74"/>
  <c r="CA2424" i="74"/>
  <c r="BZ2425" i="74"/>
  <c r="CA2425" i="74"/>
  <c r="BZ2426" i="74"/>
  <c r="CA2426" i="74"/>
  <c r="BZ2427" i="74"/>
  <c r="CA2427" i="74"/>
  <c r="BZ2428" i="74"/>
  <c r="CA2428" i="74"/>
  <c r="BZ2429" i="74"/>
  <c r="CA2429" i="74"/>
  <c r="BZ2430" i="74"/>
  <c r="CA2430" i="74"/>
  <c r="BZ2431" i="74"/>
  <c r="CA2431" i="74"/>
  <c r="BZ2432" i="74"/>
  <c r="CA2432" i="74"/>
  <c r="BZ2433" i="74"/>
  <c r="CA2433" i="74"/>
  <c r="BZ2434" i="74"/>
  <c r="CA2434" i="74"/>
  <c r="BZ2435" i="74"/>
  <c r="CA2435" i="74"/>
  <c r="BZ2436" i="74"/>
  <c r="CA2436" i="74"/>
  <c r="BZ2437" i="74"/>
  <c r="CA2437" i="74"/>
  <c r="BZ2438" i="74"/>
  <c r="CA2438" i="74"/>
  <c r="BZ2439" i="74"/>
  <c r="CA2439" i="74"/>
  <c r="BZ2440" i="74"/>
  <c r="CA2440" i="74"/>
  <c r="BZ2441" i="74"/>
  <c r="CA2441" i="74"/>
  <c r="BZ2442" i="74"/>
  <c r="CA2442" i="74"/>
  <c r="BZ2443" i="74"/>
  <c r="CA2443" i="74"/>
  <c r="BZ2444" i="74"/>
  <c r="CA2444" i="74"/>
  <c r="BZ2445" i="74"/>
  <c r="CA2445" i="74"/>
  <c r="BZ2446" i="74"/>
  <c r="CA2446" i="74"/>
  <c r="BZ2447" i="74"/>
  <c r="CA2447" i="74"/>
  <c r="BZ2448" i="74"/>
  <c r="CA2448" i="74"/>
  <c r="BZ2449" i="74"/>
  <c r="CA2449" i="74"/>
  <c r="BZ2450" i="74"/>
  <c r="CA2450" i="74"/>
  <c r="BZ2451" i="74"/>
  <c r="CA2451" i="74"/>
  <c r="BZ2452" i="74"/>
  <c r="CA2452" i="74"/>
  <c r="BZ2453" i="74"/>
  <c r="CA2453" i="74"/>
  <c r="BZ2454" i="74"/>
  <c r="CA2454" i="74"/>
  <c r="BZ2455" i="74"/>
  <c r="CA2455" i="74"/>
  <c r="BZ2456" i="74"/>
  <c r="CA2456" i="74"/>
  <c r="BZ2457" i="74"/>
  <c r="CA2457" i="74"/>
  <c r="BZ2458" i="74"/>
  <c r="CA2458" i="74"/>
  <c r="BZ2459" i="74"/>
  <c r="CA2459" i="74"/>
  <c r="BZ2460" i="74"/>
  <c r="CA2460" i="74"/>
  <c r="BZ2461" i="74"/>
  <c r="CA2461" i="74"/>
  <c r="BZ2462" i="74"/>
  <c r="CA2462" i="74"/>
  <c r="BZ2463" i="74"/>
  <c r="CA2463" i="74"/>
  <c r="BZ2464" i="74"/>
  <c r="CA2464" i="74"/>
  <c r="BZ2465" i="74"/>
  <c r="CA2465" i="74"/>
  <c r="BZ2466" i="74"/>
  <c r="CA2466" i="74"/>
  <c r="BZ2467" i="74"/>
  <c r="CA2467" i="74"/>
  <c r="BZ2468" i="74"/>
  <c r="CA2468" i="74"/>
  <c r="BZ2469" i="74"/>
  <c r="CA2469" i="74"/>
  <c r="BZ2470" i="74"/>
  <c r="CA2470" i="74"/>
  <c r="BZ2471" i="74"/>
  <c r="CA2471" i="74"/>
  <c r="BZ2472" i="74"/>
  <c r="CA2472" i="74"/>
  <c r="BZ2473" i="74"/>
  <c r="CA2473" i="74"/>
  <c r="BZ2474" i="74"/>
  <c r="CA2474" i="74"/>
  <c r="BZ2475" i="74"/>
  <c r="CA2475" i="74"/>
  <c r="BZ2476" i="74"/>
  <c r="CA2476" i="74"/>
  <c r="BZ2477" i="74"/>
  <c r="CA2477" i="74"/>
  <c r="BZ2478" i="74"/>
  <c r="CA2478" i="74"/>
  <c r="BZ2479" i="74"/>
  <c r="CA2479" i="74"/>
  <c r="BZ2480" i="74"/>
  <c r="CA2480" i="74"/>
  <c r="BZ2481" i="74"/>
  <c r="CA2481" i="74"/>
  <c r="BZ2482" i="74"/>
  <c r="CA2482" i="74"/>
  <c r="BZ2483" i="74"/>
  <c r="CA2483" i="74"/>
  <c r="BZ2484" i="74"/>
  <c r="CA2484" i="74"/>
  <c r="BZ2485" i="74"/>
  <c r="CA2485" i="74"/>
  <c r="BZ2486" i="74"/>
  <c r="CA2486" i="74"/>
  <c r="BZ2487" i="74"/>
  <c r="CA2487" i="74"/>
  <c r="BZ2488" i="74"/>
  <c r="CA2488" i="74"/>
  <c r="BZ2489" i="74"/>
  <c r="CA2489" i="74"/>
  <c r="BZ2490" i="74"/>
  <c r="CA2490" i="74"/>
  <c r="BZ2491" i="74"/>
  <c r="CA2491" i="74"/>
  <c r="BZ2492" i="74"/>
  <c r="CA2492" i="74"/>
  <c r="BZ2493" i="74"/>
  <c r="CA2493" i="74"/>
  <c r="BZ2494" i="74"/>
  <c r="CA2494" i="74"/>
  <c r="BZ2495" i="74"/>
  <c r="CA2495" i="74"/>
  <c r="BZ2496" i="74"/>
  <c r="CA2496" i="74"/>
  <c r="BZ2497" i="74"/>
  <c r="CA2497" i="74"/>
  <c r="BZ2498" i="74"/>
  <c r="CA2498" i="74"/>
  <c r="BZ2499" i="74"/>
  <c r="CA2499" i="74"/>
  <c r="BZ2500" i="74"/>
  <c r="CA2500" i="74"/>
  <c r="BZ2501" i="74"/>
  <c r="CA2501" i="74"/>
  <c r="BZ2502" i="74"/>
  <c r="CA2502" i="74"/>
  <c r="BZ2503" i="74"/>
  <c r="CA2503" i="74"/>
  <c r="BZ2504" i="74"/>
  <c r="CA2504" i="74"/>
  <c r="BZ2505" i="74"/>
  <c r="CA2505" i="74"/>
  <c r="BZ2506" i="74"/>
  <c r="CA2506" i="74"/>
  <c r="BZ2507" i="74"/>
  <c r="CA2507" i="74"/>
  <c r="BZ2508" i="74"/>
  <c r="CA2508" i="74"/>
  <c r="BZ2509" i="74"/>
  <c r="CA2509" i="74"/>
  <c r="BZ2510" i="74"/>
  <c r="CA2510" i="74"/>
  <c r="BZ2511" i="74"/>
  <c r="CA2511" i="74"/>
  <c r="BZ2512" i="74"/>
  <c r="CA2512" i="74"/>
  <c r="BZ2513" i="74"/>
  <c r="CA2513" i="74"/>
  <c r="BZ2514" i="74"/>
  <c r="CA2514" i="74"/>
  <c r="BZ2515" i="74"/>
  <c r="CA2515" i="74"/>
  <c r="BZ2516" i="74"/>
  <c r="CA2516" i="74"/>
  <c r="BZ2517" i="74"/>
  <c r="CA2517" i="74"/>
  <c r="BZ2518" i="74"/>
  <c r="CA2518" i="74"/>
  <c r="BZ2519" i="74"/>
  <c r="CA2519" i="74"/>
  <c r="BZ2520" i="74"/>
  <c r="CA2520" i="74"/>
  <c r="BZ2521" i="74"/>
  <c r="CA2521" i="74"/>
  <c r="BZ2522" i="74"/>
  <c r="CA2522" i="74"/>
  <c r="BZ2523" i="74"/>
  <c r="CA2523" i="74"/>
  <c r="BZ2524" i="74"/>
  <c r="CA2524" i="74"/>
  <c r="BZ2525" i="74"/>
  <c r="CA2525" i="74"/>
  <c r="BZ2526" i="74"/>
  <c r="CA2526" i="74"/>
  <c r="BZ2527" i="74"/>
  <c r="CA2527" i="74"/>
  <c r="BZ2528" i="74"/>
  <c r="CA2528" i="74"/>
  <c r="BZ2529" i="74"/>
  <c r="CA2529" i="74"/>
  <c r="BZ2530" i="74"/>
  <c r="CA2530" i="74"/>
  <c r="BZ2531" i="74"/>
  <c r="CA2531" i="74"/>
  <c r="BZ2532" i="74"/>
  <c r="CA2532" i="74"/>
  <c r="BZ2533" i="74"/>
  <c r="CA2533" i="74"/>
  <c r="BZ2534" i="74"/>
  <c r="CA2534" i="74"/>
  <c r="BZ2535" i="74"/>
  <c r="CA2535" i="74"/>
  <c r="BZ2536" i="74"/>
  <c r="CA2536" i="74"/>
  <c r="BZ2537" i="74"/>
  <c r="CA2537" i="74"/>
  <c r="BZ2538" i="74"/>
  <c r="CA2538" i="74"/>
  <c r="BZ2539" i="74"/>
  <c r="CA2539" i="74"/>
  <c r="BZ2540" i="74"/>
  <c r="CA2540" i="74"/>
  <c r="BZ2541" i="74"/>
  <c r="CA2541" i="74"/>
  <c r="BZ2542" i="74"/>
  <c r="CA2542" i="74"/>
  <c r="BZ2543" i="74"/>
  <c r="CA2543" i="74"/>
  <c r="BZ2544" i="74"/>
  <c r="CA2544" i="74"/>
  <c r="BZ2545" i="74"/>
  <c r="CA2545" i="74"/>
  <c r="BZ2546" i="74"/>
  <c r="CA2546" i="74"/>
  <c r="BZ2547" i="74"/>
  <c r="CA2547" i="74"/>
  <c r="BZ2548" i="74"/>
  <c r="CA2548" i="74"/>
  <c r="BZ2549" i="74"/>
  <c r="CA2549" i="74"/>
  <c r="BZ2550" i="74"/>
  <c r="CA2550" i="74"/>
  <c r="BZ2551" i="74"/>
  <c r="CA2551" i="74"/>
  <c r="BZ2552" i="74"/>
  <c r="CA2552" i="74"/>
  <c r="BZ2553" i="74"/>
  <c r="CA2553" i="74"/>
  <c r="BZ2554" i="74"/>
  <c r="CA2554" i="74"/>
  <c r="BZ2555" i="74"/>
  <c r="CA2555" i="74"/>
  <c r="BZ2556" i="74"/>
  <c r="CA2556" i="74"/>
  <c r="BZ2557" i="74"/>
  <c r="CA2557" i="74"/>
  <c r="BZ2558" i="74"/>
  <c r="CA2558" i="74"/>
  <c r="BZ2559" i="74"/>
  <c r="CA2559" i="74"/>
  <c r="BZ2560" i="74"/>
  <c r="CA2560" i="74"/>
  <c r="BZ2561" i="74"/>
  <c r="CA2561" i="74"/>
  <c r="BZ2562" i="74"/>
  <c r="CA2562" i="74"/>
  <c r="BZ2563" i="74"/>
  <c r="CA2563" i="74"/>
  <c r="BZ2564" i="74"/>
  <c r="CA2564" i="74"/>
  <c r="BZ2565" i="74"/>
  <c r="CA2565" i="74"/>
  <c r="BZ2566" i="74"/>
  <c r="CA2566" i="74"/>
  <c r="BZ2567" i="74"/>
  <c r="CA2567" i="74"/>
  <c r="BZ2568" i="74"/>
  <c r="CA2568" i="74"/>
  <c r="BZ2569" i="74"/>
  <c r="CA2569" i="74"/>
  <c r="BZ2570" i="74"/>
  <c r="CA2570" i="74"/>
  <c r="BZ2571" i="74"/>
  <c r="CA2571" i="74"/>
  <c r="BZ2572" i="74"/>
  <c r="CA2572" i="74"/>
  <c r="BZ2573" i="74"/>
  <c r="CA2573" i="74"/>
  <c r="BZ2574" i="74"/>
  <c r="CA2574" i="74"/>
  <c r="BZ2575" i="74"/>
  <c r="CA2575" i="74"/>
  <c r="BZ2576" i="74"/>
  <c r="CA2576" i="74"/>
  <c r="BZ2577" i="74"/>
  <c r="CA2577" i="74"/>
  <c r="BZ2578" i="74"/>
  <c r="CA2578" i="74"/>
  <c r="BZ2579" i="74"/>
  <c r="CA2579" i="74"/>
  <c r="BZ2580" i="74"/>
  <c r="CA2580" i="74"/>
  <c r="BZ2581" i="74"/>
  <c r="CA2581" i="74"/>
  <c r="BZ2582" i="74"/>
  <c r="CA2582" i="74"/>
  <c r="BZ2583" i="74"/>
  <c r="CA2583" i="74"/>
  <c r="BZ2584" i="74"/>
  <c r="CA2584" i="74"/>
  <c r="BZ2585" i="74"/>
  <c r="CA2585" i="74"/>
  <c r="BZ2586" i="74"/>
  <c r="CA2586" i="74"/>
  <c r="BZ2587" i="74"/>
  <c r="CA2587" i="74"/>
  <c r="BZ2588" i="74"/>
  <c r="CA2588" i="74"/>
  <c r="BZ2589" i="74"/>
  <c r="CA2589" i="74"/>
  <c r="BZ2590" i="74"/>
  <c r="CA2590" i="74"/>
  <c r="BZ2591" i="74"/>
  <c r="CA2591" i="74"/>
  <c r="BZ2592" i="74"/>
  <c r="CA2592" i="74"/>
  <c r="BZ2593" i="74"/>
  <c r="CA2593" i="74"/>
  <c r="BZ2594" i="74"/>
  <c r="CA2594" i="74"/>
  <c r="BZ2595" i="74"/>
  <c r="CA2595" i="74"/>
  <c r="BZ2596" i="74"/>
  <c r="CA2596" i="74"/>
  <c r="BZ2597" i="74"/>
  <c r="CA2597" i="74"/>
  <c r="BZ2598" i="74"/>
  <c r="CA2598" i="74"/>
  <c r="BZ2599" i="74"/>
  <c r="CA2599" i="74"/>
  <c r="BZ2600" i="74"/>
  <c r="CA2600" i="74"/>
  <c r="BZ2601" i="74"/>
  <c r="CA2601" i="74"/>
  <c r="BZ2602" i="74"/>
  <c r="CA2602" i="74"/>
  <c r="BZ2603" i="74"/>
  <c r="CA2603" i="74"/>
  <c r="BZ2604" i="74"/>
  <c r="CA2604" i="74"/>
  <c r="BZ2605" i="74"/>
  <c r="CA2605" i="74"/>
  <c r="BZ2606" i="74"/>
  <c r="CA2606" i="74"/>
  <c r="BZ2607" i="74"/>
  <c r="CA2607" i="74"/>
  <c r="BZ2608" i="74"/>
  <c r="CA2608" i="74"/>
  <c r="BZ2609" i="74"/>
  <c r="CA2609" i="74"/>
  <c r="BZ2610" i="74"/>
  <c r="CA2610" i="74"/>
  <c r="BZ2611" i="74"/>
  <c r="CA2611" i="74"/>
  <c r="BZ2612" i="74"/>
  <c r="CA2612" i="74"/>
  <c r="BZ2613" i="74"/>
  <c r="CA2613" i="74"/>
  <c r="BZ2614" i="74"/>
  <c r="CA2614" i="74"/>
  <c r="BZ2615" i="74"/>
  <c r="CA2615" i="74"/>
  <c r="BZ2616" i="74"/>
  <c r="CA2616" i="74"/>
  <c r="BZ2617" i="74"/>
  <c r="CA2617" i="74"/>
  <c r="BZ2618" i="74"/>
  <c r="CA2618" i="74"/>
  <c r="BZ2619" i="74"/>
  <c r="CA2619" i="74"/>
  <c r="BZ2620" i="74"/>
  <c r="CA2620" i="74"/>
  <c r="BZ2621" i="74"/>
  <c r="CA2621" i="74"/>
  <c r="BZ2622" i="74"/>
  <c r="CA2622" i="74"/>
  <c r="BZ2623" i="74"/>
  <c r="CA2623" i="74"/>
  <c r="BZ2624" i="74"/>
  <c r="CA2624" i="74"/>
  <c r="BZ2625" i="74"/>
  <c r="CA2625" i="74"/>
  <c r="BZ2626" i="74"/>
  <c r="CA2626" i="74"/>
  <c r="BZ2627" i="74"/>
  <c r="CA2627" i="74"/>
  <c r="BZ2628" i="74"/>
  <c r="CA2628" i="74"/>
  <c r="BZ2629" i="74"/>
  <c r="CA2629" i="74"/>
  <c r="BZ2630" i="74"/>
  <c r="CA2630" i="74"/>
  <c r="BZ2631" i="74"/>
  <c r="CA2631" i="74"/>
  <c r="BZ2632" i="74"/>
  <c r="CA2632" i="74"/>
  <c r="BZ2633" i="74"/>
  <c r="CA2633" i="74"/>
  <c r="BZ2634" i="74"/>
  <c r="CA2634" i="74"/>
  <c r="BZ2635" i="74"/>
  <c r="CA2635" i="74"/>
  <c r="BZ2636" i="74"/>
  <c r="CA2636" i="74"/>
  <c r="BZ2637" i="74"/>
  <c r="CA2637" i="74"/>
  <c r="BZ2638" i="74"/>
  <c r="CA2638" i="74"/>
  <c r="BZ2639" i="74"/>
  <c r="CA2639" i="74"/>
  <c r="BZ2640" i="74"/>
  <c r="CA2640" i="74"/>
  <c r="BZ2641" i="74"/>
  <c r="CA2641" i="74"/>
  <c r="BZ2642" i="74"/>
  <c r="CA2642" i="74"/>
  <c r="BZ2643" i="74"/>
  <c r="CA2643" i="74"/>
  <c r="BZ2644" i="74"/>
  <c r="CA2644" i="74"/>
  <c r="BZ2645" i="74"/>
  <c r="CA2645" i="74"/>
  <c r="BZ2646" i="74"/>
  <c r="CA2646" i="74"/>
  <c r="BZ2647" i="74"/>
  <c r="CA2647" i="74"/>
  <c r="BZ2648" i="74"/>
  <c r="CA2648" i="74"/>
  <c r="BZ2649" i="74"/>
  <c r="CA2649" i="74"/>
  <c r="BZ2650" i="74"/>
  <c r="CA2650" i="74"/>
  <c r="BZ2651" i="74"/>
  <c r="CA2651" i="74"/>
  <c r="BZ2652" i="74"/>
  <c r="CA2652" i="74"/>
  <c r="BZ2653" i="74"/>
  <c r="CA2653" i="74"/>
  <c r="BZ2654" i="74"/>
  <c r="CA2654" i="74"/>
  <c r="BZ2655" i="74"/>
  <c r="CA2655" i="74"/>
  <c r="BZ2656" i="74"/>
  <c r="CA2656" i="74"/>
  <c r="BZ2657" i="74"/>
  <c r="CA2657" i="74"/>
  <c r="BZ2658" i="74"/>
  <c r="CA2658" i="74"/>
  <c r="BZ2659" i="74"/>
  <c r="CA2659" i="74"/>
  <c r="BZ2660" i="74"/>
  <c r="CA2660" i="74"/>
  <c r="BZ2661" i="74"/>
  <c r="CA2661" i="74"/>
  <c r="BZ2662" i="74"/>
  <c r="CA2662" i="74"/>
  <c r="BZ2663" i="74"/>
  <c r="CA2663" i="74"/>
  <c r="BZ2664" i="74"/>
  <c r="CA2664" i="74"/>
  <c r="BZ2665" i="74"/>
  <c r="CA2665" i="74"/>
  <c r="BZ2666" i="74"/>
  <c r="CA2666" i="74"/>
  <c r="BZ2667" i="74"/>
  <c r="CA2667" i="74"/>
  <c r="BZ2668" i="74"/>
  <c r="CA2668" i="74"/>
  <c r="BZ2669" i="74"/>
  <c r="CA2669" i="74"/>
  <c r="BZ2670" i="74"/>
  <c r="CA2670" i="74"/>
  <c r="BZ2671" i="74"/>
  <c r="CA2671" i="74"/>
  <c r="BZ2672" i="74"/>
  <c r="CA2672" i="74"/>
  <c r="BZ2673" i="74"/>
  <c r="CA2673" i="74"/>
  <c r="BZ2674" i="74"/>
  <c r="CA2674" i="74"/>
  <c r="BZ2675" i="74"/>
  <c r="CA2675" i="74"/>
  <c r="BZ2676" i="74"/>
  <c r="CA2676" i="74"/>
  <c r="BZ2677" i="74"/>
  <c r="CA2677" i="74"/>
  <c r="BZ2678" i="74"/>
  <c r="CA2678" i="74"/>
  <c r="BZ2679" i="74"/>
  <c r="CA2679" i="74"/>
  <c r="BZ2680" i="74"/>
  <c r="CA2680" i="74"/>
  <c r="BZ2681" i="74"/>
  <c r="CA2681" i="74"/>
  <c r="BZ2682" i="74"/>
  <c r="CA2682" i="74"/>
  <c r="BZ2683" i="74"/>
  <c r="CA2683" i="74"/>
  <c r="BZ2684" i="74"/>
  <c r="CA2684" i="74"/>
  <c r="BZ2685" i="74"/>
  <c r="CA2685" i="74"/>
  <c r="BZ2686" i="74"/>
  <c r="CA2686" i="74"/>
  <c r="BZ2687" i="74"/>
  <c r="CA2687" i="74"/>
  <c r="BZ2688" i="74"/>
  <c r="CA2688" i="74"/>
  <c r="BZ2689" i="74"/>
  <c r="CA2689" i="74"/>
  <c r="BZ2690" i="74"/>
  <c r="CA2690" i="74"/>
  <c r="BZ2691" i="74"/>
  <c r="CA2691" i="74"/>
  <c r="BZ2692" i="74"/>
  <c r="CA2692" i="74"/>
  <c r="BZ2693" i="74"/>
  <c r="CA2693" i="74"/>
  <c r="BZ2694" i="74"/>
  <c r="CA2694" i="74"/>
  <c r="BZ2695" i="74"/>
  <c r="CA2695" i="74"/>
  <c r="BZ2696" i="74"/>
  <c r="CA2696" i="74"/>
  <c r="BZ2697" i="74"/>
  <c r="CA2697" i="74"/>
  <c r="BZ2698" i="74"/>
  <c r="CA2698" i="74"/>
  <c r="BZ2699" i="74"/>
  <c r="CA2699" i="74"/>
  <c r="BZ2700" i="74"/>
  <c r="CA2700" i="74"/>
  <c r="BZ2701" i="74"/>
  <c r="CA2701" i="74"/>
  <c r="BZ2702" i="74"/>
  <c r="CA2702" i="74"/>
  <c r="BZ2703" i="74"/>
  <c r="CA2703" i="74"/>
  <c r="BZ2704" i="74"/>
  <c r="CA2704" i="74"/>
  <c r="BZ2705" i="74"/>
  <c r="CA2705" i="74"/>
  <c r="BZ2706" i="74"/>
  <c r="CA2706" i="74"/>
  <c r="BZ2707" i="74"/>
  <c r="CA2707" i="74"/>
  <c r="BZ2708" i="74"/>
  <c r="CA2708" i="74"/>
  <c r="BZ2709" i="74"/>
  <c r="CA2709" i="74"/>
  <c r="BZ2710" i="74"/>
  <c r="CA2710" i="74"/>
  <c r="BZ2711" i="74"/>
  <c r="CA2711" i="74"/>
  <c r="BZ2712" i="74"/>
  <c r="CA2712" i="74"/>
  <c r="BZ2713" i="74"/>
  <c r="CA2713" i="74"/>
  <c r="BZ2714" i="74"/>
  <c r="CA2714" i="74"/>
  <c r="BZ2715" i="74"/>
  <c r="CA2715" i="74"/>
  <c r="BZ2716" i="74"/>
  <c r="CA2716" i="74"/>
  <c r="BZ2717" i="74"/>
  <c r="CA2717" i="74"/>
  <c r="BZ2718" i="74"/>
  <c r="CA2718" i="74"/>
  <c r="BZ2719" i="74"/>
  <c r="CA2719" i="74"/>
  <c r="BZ2720" i="74"/>
  <c r="CA2720" i="74"/>
  <c r="BZ2721" i="74"/>
  <c r="CA2721" i="74"/>
  <c r="BZ2722" i="74"/>
  <c r="CA2722" i="74"/>
  <c r="BZ2723" i="74"/>
  <c r="CA2723" i="74"/>
  <c r="BZ2724" i="74"/>
  <c r="CA2724" i="74"/>
  <c r="BZ2725" i="74"/>
  <c r="CA2725" i="74"/>
  <c r="BZ2726" i="74"/>
  <c r="CA2726" i="74"/>
  <c r="BZ2727" i="74"/>
  <c r="CA2727" i="74"/>
  <c r="BZ2728" i="74"/>
  <c r="CA2728" i="74"/>
  <c r="BZ2729" i="74"/>
  <c r="CA2729" i="74"/>
  <c r="BZ2730" i="74"/>
  <c r="CA2730" i="74"/>
  <c r="BZ2731" i="74"/>
  <c r="CA2731" i="74"/>
  <c r="BZ2732" i="74"/>
  <c r="CA2732" i="74"/>
  <c r="BZ2733" i="74"/>
  <c r="CA2733" i="74"/>
  <c r="BZ2734" i="74"/>
  <c r="CA2734" i="74"/>
  <c r="BZ2735" i="74"/>
  <c r="CA2735" i="74"/>
  <c r="BZ2736" i="74"/>
  <c r="CA2736" i="74"/>
  <c r="BZ2737" i="74"/>
  <c r="CA2737" i="74"/>
  <c r="BZ2738" i="74"/>
  <c r="CA2738" i="74"/>
  <c r="BZ2739" i="74"/>
  <c r="CA2739" i="74"/>
  <c r="BZ2740" i="74"/>
  <c r="CA2740" i="74"/>
  <c r="BZ2741" i="74"/>
  <c r="CA2741" i="74"/>
  <c r="BZ2742" i="74"/>
  <c r="CA2742" i="74"/>
  <c r="BZ2743" i="74"/>
  <c r="CA2743" i="74"/>
  <c r="BZ2744" i="74"/>
  <c r="CA2744" i="74"/>
  <c r="BZ2745" i="74"/>
  <c r="CA2745" i="74"/>
  <c r="BZ2746" i="74"/>
  <c r="CA2746" i="74"/>
  <c r="BZ2747" i="74"/>
  <c r="CA2747" i="74"/>
  <c r="BZ2748" i="74"/>
  <c r="CA2748" i="74"/>
  <c r="BZ2749" i="74"/>
  <c r="CA2749" i="74"/>
  <c r="BZ2750" i="74"/>
  <c r="CA2750" i="74"/>
  <c r="BZ2751" i="74"/>
  <c r="CA2751" i="74"/>
  <c r="BZ2752" i="74"/>
  <c r="CA2752" i="74"/>
  <c r="BZ2753" i="74"/>
  <c r="CA2753" i="74"/>
  <c r="BZ2754" i="74"/>
  <c r="CA2754" i="74"/>
  <c r="BZ2755" i="74"/>
  <c r="CA2755" i="74"/>
  <c r="BZ2756" i="74"/>
  <c r="CA2756" i="74"/>
  <c r="BZ2757" i="74"/>
  <c r="CA2757" i="74"/>
  <c r="BZ2758" i="74"/>
  <c r="CA2758" i="74"/>
  <c r="BZ2759" i="74"/>
  <c r="CA2759" i="74"/>
  <c r="BZ2760" i="74"/>
  <c r="CA2760" i="74"/>
  <c r="BZ2761" i="74"/>
  <c r="CA2761" i="74"/>
  <c r="BZ2762" i="74"/>
  <c r="CA2762" i="74"/>
  <c r="BZ2763" i="74"/>
  <c r="CA2763" i="74"/>
  <c r="BZ2764" i="74"/>
  <c r="CA2764" i="74"/>
  <c r="BZ2765" i="74"/>
  <c r="CA2765" i="74"/>
  <c r="BZ2766" i="74"/>
  <c r="CA2766" i="74"/>
  <c r="BZ2767" i="74"/>
  <c r="CA2767" i="74"/>
  <c r="BZ2768" i="74"/>
  <c r="CA2768" i="74"/>
  <c r="BZ2769" i="74"/>
  <c r="CA2769" i="74"/>
  <c r="BZ2770" i="74"/>
  <c r="CA2770" i="74"/>
  <c r="BZ2771" i="74"/>
  <c r="CA2771" i="74"/>
  <c r="BZ2772" i="74"/>
  <c r="CA2772" i="74"/>
  <c r="BZ2773" i="74"/>
  <c r="CA2773" i="74"/>
  <c r="BZ2774" i="74"/>
  <c r="CA2774" i="74"/>
  <c r="BZ2775" i="74"/>
  <c r="CA2775" i="74"/>
  <c r="BZ2776" i="74"/>
  <c r="CA2776" i="74"/>
  <c r="BZ2777" i="74"/>
  <c r="CA2777" i="74"/>
  <c r="BZ2778" i="74"/>
  <c r="CA2778" i="74"/>
  <c r="BZ2779" i="74"/>
  <c r="CA2779" i="74"/>
  <c r="BZ2780" i="74"/>
  <c r="CA2780" i="74"/>
  <c r="BZ2781" i="74"/>
  <c r="CA2781" i="74"/>
  <c r="BZ2782" i="74"/>
  <c r="CA2782" i="74"/>
  <c r="BZ2783" i="74"/>
  <c r="CA2783" i="74"/>
  <c r="BZ2784" i="74"/>
  <c r="CA2784" i="74"/>
  <c r="BZ2785" i="74"/>
  <c r="CA2785" i="74"/>
  <c r="BZ2786" i="74"/>
  <c r="CA2786" i="74"/>
  <c r="BZ2787" i="74"/>
  <c r="CA2787" i="74"/>
  <c r="BZ2788" i="74"/>
  <c r="CA2788" i="74"/>
  <c r="BZ2789" i="74"/>
  <c r="CA2789" i="74"/>
  <c r="BZ2790" i="74"/>
  <c r="CA2790" i="74"/>
  <c r="BZ2791" i="74"/>
  <c r="CA2791" i="74"/>
  <c r="BZ2792" i="74"/>
  <c r="CA2792" i="74"/>
  <c r="BZ2793" i="74"/>
  <c r="CA2793" i="74"/>
  <c r="BZ2794" i="74"/>
  <c r="CA2794" i="74"/>
  <c r="BZ2795" i="74"/>
  <c r="CA2795" i="74"/>
  <c r="BZ2796" i="74"/>
  <c r="CA2796" i="74"/>
  <c r="BZ2797" i="74"/>
  <c r="CA2797" i="74"/>
  <c r="BZ2798" i="74"/>
  <c r="CA2798" i="74"/>
  <c r="BZ2799" i="74"/>
  <c r="CA2799" i="74"/>
  <c r="BZ2800" i="74"/>
  <c r="CA2800" i="74"/>
  <c r="BZ2801" i="74"/>
  <c r="CA2801" i="74"/>
  <c r="BZ2802" i="74"/>
  <c r="CA2802" i="74"/>
  <c r="BZ2803" i="74"/>
  <c r="CA2803" i="74"/>
  <c r="BZ2804" i="74"/>
  <c r="CA2804" i="74"/>
  <c r="BZ2805" i="74"/>
  <c r="CA2805" i="74"/>
  <c r="BZ2806" i="74"/>
  <c r="CA2806" i="74"/>
  <c r="BZ2807" i="74"/>
  <c r="CA2807" i="74"/>
  <c r="BZ2808" i="74"/>
  <c r="CA2808" i="74"/>
  <c r="BZ2809" i="74"/>
  <c r="CA2809" i="74"/>
  <c r="BZ2810" i="74"/>
  <c r="CA2810" i="74"/>
  <c r="BZ2811" i="74"/>
  <c r="CA2811" i="74"/>
  <c r="BZ2812" i="74"/>
  <c r="CA2812" i="74"/>
  <c r="BZ2813" i="74"/>
  <c r="CA2813" i="74"/>
  <c r="BZ2814" i="74"/>
  <c r="CA2814" i="74"/>
  <c r="BZ2815" i="74"/>
  <c r="CA2815" i="74"/>
  <c r="BZ2816" i="74"/>
  <c r="CA2816" i="74"/>
  <c r="BZ2817" i="74"/>
  <c r="CA2817" i="74"/>
  <c r="BZ2818" i="74"/>
  <c r="CA2818" i="74"/>
  <c r="BZ2819" i="74"/>
  <c r="CA2819" i="74"/>
  <c r="BZ2820" i="74"/>
  <c r="CA2820" i="74"/>
  <c r="BZ2821" i="74"/>
  <c r="CA2821" i="74"/>
  <c r="BZ2822" i="74"/>
  <c r="CA2822" i="74"/>
  <c r="BZ2823" i="74"/>
  <c r="CA2823" i="74"/>
  <c r="BZ2824" i="74"/>
  <c r="CA2824" i="74"/>
  <c r="BZ2825" i="74"/>
  <c r="CA2825" i="74"/>
  <c r="BZ2826" i="74"/>
  <c r="CA2826" i="74"/>
  <c r="BZ2827" i="74"/>
  <c r="CA2827" i="74"/>
  <c r="BZ2828" i="74"/>
  <c r="CA2828" i="74"/>
  <c r="BZ2829" i="74"/>
  <c r="CA2829" i="74"/>
  <c r="BZ2830" i="74"/>
  <c r="CA2830" i="74"/>
  <c r="BZ2831" i="74"/>
  <c r="CA2831" i="74"/>
  <c r="BZ2832" i="74"/>
  <c r="CA2832" i="74"/>
  <c r="BZ2833" i="74"/>
  <c r="CA2833" i="74"/>
  <c r="BZ2834" i="74"/>
  <c r="CA2834" i="74"/>
  <c r="BZ2835" i="74"/>
  <c r="CA2835" i="74"/>
  <c r="BZ2836" i="74"/>
  <c r="CA2836" i="74"/>
  <c r="BZ2837" i="74"/>
  <c r="CA2837" i="74"/>
  <c r="BZ2838" i="74"/>
  <c r="CA2838" i="74"/>
  <c r="BZ2839" i="74"/>
  <c r="CA2839" i="74"/>
  <c r="BZ2840" i="74"/>
  <c r="CA2840" i="74"/>
  <c r="BZ2841" i="74"/>
  <c r="CA2841" i="74"/>
  <c r="BZ2842" i="74"/>
  <c r="CA2842" i="74"/>
  <c r="BZ2843" i="74"/>
  <c r="CA2843" i="74"/>
  <c r="BZ2844" i="74"/>
  <c r="CA2844" i="74"/>
  <c r="BZ2845" i="74"/>
  <c r="CA2845" i="74"/>
  <c r="BZ2846" i="74"/>
  <c r="CA2846" i="74"/>
  <c r="BZ2847" i="74"/>
  <c r="CA2847" i="74"/>
  <c r="BZ2848" i="74"/>
  <c r="CA2848" i="74"/>
  <c r="BZ2849" i="74"/>
  <c r="CA2849" i="74"/>
  <c r="BZ2850" i="74"/>
  <c r="CA2850" i="74"/>
  <c r="BZ2851" i="74"/>
  <c r="CA2851" i="74"/>
  <c r="BZ2852" i="74"/>
  <c r="CA2852" i="74"/>
  <c r="BZ2853" i="74"/>
  <c r="CA2853" i="74"/>
  <c r="BZ2854" i="74"/>
  <c r="CA2854" i="74"/>
  <c r="BZ2855" i="74"/>
  <c r="CA2855" i="74"/>
  <c r="BZ2856" i="74"/>
  <c r="CA2856" i="74"/>
  <c r="BZ2857" i="74"/>
  <c r="CA2857" i="74"/>
  <c r="BZ2858" i="74"/>
  <c r="CA2858" i="74"/>
  <c r="BZ2859" i="74"/>
  <c r="CA2859" i="74"/>
  <c r="BZ2860" i="74"/>
  <c r="CA2860" i="74"/>
  <c r="BZ2861" i="74"/>
  <c r="CA2861" i="74"/>
  <c r="BZ2862" i="74"/>
  <c r="CA2862" i="74"/>
  <c r="BZ2863" i="74"/>
  <c r="CA2863" i="74"/>
  <c r="BZ2864" i="74"/>
  <c r="CA2864" i="74"/>
  <c r="BZ2865" i="74"/>
  <c r="CA2865" i="74"/>
  <c r="BZ2866" i="74"/>
  <c r="CA2866" i="74"/>
  <c r="BZ2867" i="74"/>
  <c r="CA2867" i="74"/>
  <c r="BZ2868" i="74"/>
  <c r="CA2868" i="74"/>
  <c r="BZ2869" i="74"/>
  <c r="CA2869" i="74"/>
  <c r="BZ2870" i="74"/>
  <c r="CA2870" i="74"/>
  <c r="BZ2871" i="74"/>
  <c r="CA2871" i="74"/>
  <c r="BZ2872" i="74"/>
  <c r="CA2872" i="74"/>
  <c r="BZ2873" i="74"/>
  <c r="CA2873" i="74"/>
  <c r="BZ2874" i="74"/>
  <c r="CA2874" i="74"/>
  <c r="BZ2875" i="74"/>
  <c r="CA2875" i="74"/>
  <c r="BZ2876" i="74"/>
  <c r="CA2876" i="74"/>
  <c r="BZ2877" i="74"/>
  <c r="CA2877" i="74"/>
  <c r="BZ2878" i="74"/>
  <c r="CA2878" i="74"/>
  <c r="BZ2879" i="74"/>
  <c r="CA2879" i="74"/>
  <c r="BZ2880" i="74"/>
  <c r="CA2880" i="74"/>
  <c r="BZ2881" i="74"/>
  <c r="CA2881" i="74"/>
  <c r="BZ2882" i="74"/>
  <c r="CA2882" i="74"/>
  <c r="BZ2883" i="74"/>
  <c r="CA2883" i="74"/>
  <c r="BZ2884" i="74"/>
  <c r="CA2884" i="74"/>
  <c r="BZ2885" i="74"/>
  <c r="CA2885" i="74"/>
  <c r="BZ2886" i="74"/>
  <c r="CA2886" i="74"/>
  <c r="BZ2887" i="74"/>
  <c r="CA2887" i="74"/>
  <c r="BZ2888" i="74"/>
  <c r="CA2888" i="74"/>
  <c r="BZ2889" i="74"/>
  <c r="CA2889" i="74"/>
  <c r="BZ2890" i="74"/>
  <c r="CA2890" i="74"/>
  <c r="BZ2891" i="74"/>
  <c r="CA2891" i="74"/>
  <c r="BZ2892" i="74"/>
  <c r="CA2892" i="74"/>
  <c r="BZ2893" i="74"/>
  <c r="CA2893" i="74"/>
  <c r="BZ2894" i="74"/>
  <c r="CA2894" i="74"/>
  <c r="BZ2895" i="74"/>
  <c r="CA2895" i="74"/>
  <c r="BZ2896" i="74"/>
  <c r="CA2896" i="74"/>
  <c r="BZ2897" i="74"/>
  <c r="CA2897" i="74"/>
  <c r="BZ2898" i="74"/>
  <c r="CA2898" i="74"/>
  <c r="BZ2899" i="74"/>
  <c r="CA2899" i="74"/>
  <c r="BZ2900" i="74"/>
  <c r="CA2900" i="74"/>
  <c r="BZ2901" i="74"/>
  <c r="CA2901" i="74"/>
  <c r="BZ2902" i="74"/>
  <c r="CA2902" i="74"/>
  <c r="BZ2903" i="74"/>
  <c r="CA2903" i="74"/>
  <c r="BZ2904" i="74"/>
  <c r="CA2904" i="74"/>
  <c r="BZ2905" i="74"/>
  <c r="CA2905" i="74"/>
  <c r="BZ2906" i="74"/>
  <c r="CA2906" i="74"/>
  <c r="BZ2907" i="74"/>
  <c r="CA2907" i="74"/>
  <c r="BZ2908" i="74"/>
  <c r="CA2908" i="74"/>
  <c r="BZ2909" i="74"/>
  <c r="CA2909" i="74"/>
  <c r="BZ2910" i="74"/>
  <c r="CA2910" i="74"/>
  <c r="BZ2911" i="74"/>
  <c r="CA2911" i="74"/>
  <c r="BZ2912" i="74"/>
  <c r="CA2912" i="74"/>
  <c r="BZ2913" i="74"/>
  <c r="CA2913" i="74"/>
  <c r="BZ2914" i="74"/>
  <c r="CA2914" i="74"/>
  <c r="BZ2915" i="74"/>
  <c r="CA2915" i="74"/>
  <c r="BZ2916" i="74"/>
  <c r="CA2916" i="74"/>
  <c r="BZ2917" i="74"/>
  <c r="CA2917" i="74"/>
  <c r="BZ2918" i="74"/>
  <c r="CA2918" i="74"/>
  <c r="BZ2919" i="74"/>
  <c r="CA2919" i="74"/>
  <c r="BZ2920" i="74"/>
  <c r="CA2920" i="74"/>
  <c r="BZ2921" i="74"/>
  <c r="CA2921" i="74"/>
  <c r="BZ2922" i="74"/>
  <c r="CA2922" i="74"/>
  <c r="BZ2923" i="74"/>
  <c r="CA2923" i="74"/>
  <c r="BZ2924" i="74"/>
  <c r="CA2924" i="74"/>
  <c r="BZ2925" i="74"/>
  <c r="CA2925" i="74"/>
  <c r="BZ2926" i="74"/>
  <c r="CA2926" i="74"/>
  <c r="BZ2927" i="74"/>
  <c r="CA2927" i="74"/>
  <c r="BZ2928" i="74"/>
  <c r="CA2928" i="74"/>
  <c r="BZ2929" i="74"/>
  <c r="CA2929" i="74"/>
  <c r="BZ2930" i="74"/>
  <c r="CA2930" i="74"/>
  <c r="BZ2931" i="74"/>
  <c r="CA2931" i="74"/>
  <c r="BZ2932" i="74"/>
  <c r="CA2932" i="74"/>
  <c r="BZ2933" i="74"/>
  <c r="CA2933" i="74"/>
  <c r="BZ2934" i="74"/>
  <c r="CA2934" i="74"/>
  <c r="BZ2935" i="74"/>
  <c r="CA2935" i="74"/>
  <c r="BZ2936" i="74"/>
  <c r="CA2936" i="74"/>
  <c r="BZ2937" i="74"/>
  <c r="CA2937" i="74"/>
  <c r="BZ2938" i="74"/>
  <c r="CA2938" i="74"/>
  <c r="BZ2939" i="74"/>
  <c r="CA2939" i="74"/>
  <c r="BZ2940" i="74"/>
  <c r="CA2940" i="74"/>
  <c r="BZ2941" i="74"/>
  <c r="CA2941" i="74"/>
  <c r="BZ2942" i="74"/>
  <c r="CA2942" i="74"/>
  <c r="BZ2943" i="74"/>
  <c r="CA2943" i="74"/>
  <c r="BZ2944" i="74"/>
  <c r="CA2944" i="74"/>
  <c r="BZ2945" i="74"/>
  <c r="CA2945" i="74"/>
  <c r="BZ2946" i="74"/>
  <c r="CA2946" i="74"/>
  <c r="BZ2947" i="74"/>
  <c r="CA2947" i="74"/>
  <c r="BZ2948" i="74"/>
  <c r="CA2948" i="74"/>
  <c r="BZ2949" i="74"/>
  <c r="CA2949" i="74"/>
  <c r="BZ2950" i="74"/>
  <c r="CA2950" i="74"/>
  <c r="BZ2951" i="74"/>
  <c r="CA2951" i="74"/>
  <c r="BZ2952" i="74"/>
  <c r="CA2952" i="74"/>
  <c r="BZ2953" i="74"/>
  <c r="CA2953" i="74"/>
  <c r="BZ2954" i="74"/>
  <c r="CA2954" i="74"/>
  <c r="BZ2955" i="74"/>
  <c r="CA2955" i="74"/>
  <c r="BZ2956" i="74"/>
  <c r="CA2956" i="74"/>
  <c r="BZ2957" i="74"/>
  <c r="CA2957" i="74"/>
  <c r="BZ2958" i="74"/>
  <c r="CA2958" i="74"/>
  <c r="BZ2959" i="74"/>
  <c r="CA2959" i="74"/>
  <c r="BZ2960" i="74"/>
  <c r="CA2960" i="74"/>
  <c r="BZ2961" i="74"/>
  <c r="CA2961" i="74"/>
  <c r="BZ2962" i="74"/>
  <c r="CA2962" i="74"/>
  <c r="BZ2963" i="74"/>
  <c r="CA2963" i="74"/>
  <c r="BZ2964" i="74"/>
  <c r="CA2964" i="74"/>
  <c r="BZ2965" i="74"/>
  <c r="CA2965" i="74"/>
  <c r="BZ2966" i="74"/>
  <c r="CA2966" i="74"/>
  <c r="BZ2967" i="74"/>
  <c r="CA2967" i="74"/>
  <c r="BZ2968" i="74"/>
  <c r="CA2968" i="74"/>
  <c r="BZ2969" i="74"/>
  <c r="CA2969" i="74"/>
  <c r="BZ2970" i="74"/>
  <c r="CA2970" i="74"/>
  <c r="BZ2971" i="74"/>
  <c r="CA2971" i="74"/>
  <c r="BZ2972" i="74"/>
  <c r="CA2972" i="74"/>
  <c r="BZ2973" i="74"/>
  <c r="CA2973" i="74"/>
  <c r="BZ2974" i="74"/>
  <c r="CA2974" i="74"/>
  <c r="BZ2975" i="74"/>
  <c r="CA2975" i="74"/>
  <c r="BZ2976" i="74"/>
  <c r="CA2976" i="74"/>
  <c r="BZ2977" i="74"/>
  <c r="CA2977" i="74"/>
  <c r="BZ2978" i="74"/>
  <c r="CA2978" i="74"/>
  <c r="BZ2979" i="74"/>
  <c r="CA2979" i="74"/>
  <c r="BZ2980" i="74"/>
  <c r="CA2980" i="74"/>
  <c r="BZ2981" i="74"/>
  <c r="CA2981" i="74"/>
  <c r="BZ2982" i="74"/>
  <c r="CA2982" i="74"/>
  <c r="BZ2983" i="74"/>
  <c r="CA2983" i="74"/>
  <c r="BZ2984" i="74"/>
  <c r="CA2984" i="74"/>
  <c r="BZ2985" i="74"/>
  <c r="CA2985" i="74"/>
  <c r="BZ2986" i="74"/>
  <c r="CA2986" i="74"/>
  <c r="BZ2987" i="74"/>
  <c r="CA2987" i="74"/>
  <c r="BZ2988" i="74"/>
  <c r="CA2988" i="74"/>
  <c r="BZ2989" i="74"/>
  <c r="CA2989" i="74"/>
  <c r="BZ2990" i="74"/>
  <c r="CA2990" i="74"/>
  <c r="BZ2991" i="74"/>
  <c r="CA2991" i="74"/>
  <c r="BZ2992" i="74"/>
  <c r="CA2992" i="74"/>
  <c r="BZ2993" i="74"/>
  <c r="CA2993" i="74"/>
  <c r="BZ2994" i="74"/>
  <c r="CA2994" i="74"/>
  <c r="BZ2995" i="74"/>
  <c r="CA2995" i="74"/>
  <c r="BZ2996" i="74"/>
  <c r="CA2996" i="74"/>
  <c r="BZ2997" i="74"/>
  <c r="CA2997" i="74"/>
  <c r="BZ2998" i="74"/>
  <c r="CA2998" i="74"/>
  <c r="BZ2999" i="74"/>
  <c r="CA2999" i="74"/>
  <c r="BZ3000" i="74"/>
  <c r="CA3000" i="74"/>
  <c r="BZ3001" i="74"/>
  <c r="CA3001" i="74"/>
  <c r="BZ3002" i="74"/>
  <c r="CA3002" i="74"/>
  <c r="BZ3003" i="74"/>
  <c r="CA3003" i="74"/>
  <c r="BZ3004" i="74"/>
  <c r="CA3004" i="74"/>
  <c r="BZ3005" i="74"/>
  <c r="CA3005" i="74"/>
  <c r="BZ3006" i="74"/>
  <c r="CA3006" i="74"/>
  <c r="BZ3007" i="74"/>
  <c r="CA3007" i="74"/>
  <c r="BZ3008" i="74"/>
  <c r="CA3008" i="74"/>
  <c r="BZ3009" i="74"/>
  <c r="CA3009" i="74"/>
  <c r="BZ3010" i="74"/>
  <c r="CA3010" i="74"/>
  <c r="BZ3011" i="74"/>
  <c r="CA3011" i="74"/>
  <c r="BZ3012" i="74"/>
  <c r="CA3012" i="74"/>
  <c r="BZ3013" i="74"/>
  <c r="CA3013" i="74"/>
  <c r="BZ3014" i="74"/>
  <c r="CA3014" i="74"/>
  <c r="BZ3015" i="74"/>
  <c r="CA3015" i="74"/>
  <c r="BZ3016" i="74"/>
  <c r="CA3016" i="74"/>
  <c r="BZ3017" i="74"/>
  <c r="CA3017" i="74"/>
  <c r="BZ3018" i="74"/>
  <c r="CA3018" i="74"/>
  <c r="BZ3019" i="74"/>
  <c r="CA3019" i="74"/>
  <c r="BZ3020" i="74"/>
  <c r="CA3020" i="74"/>
  <c r="BZ3021" i="74"/>
  <c r="CA3021" i="74"/>
  <c r="BZ3022" i="74"/>
  <c r="CA3022" i="74"/>
  <c r="BZ3023" i="74"/>
  <c r="CA3023" i="74"/>
  <c r="BZ3024" i="74"/>
  <c r="CA3024" i="74"/>
  <c r="BZ3025" i="74"/>
  <c r="CA3025" i="74"/>
  <c r="BZ3026" i="74"/>
  <c r="CA3026" i="74"/>
  <c r="BZ3027" i="74"/>
  <c r="CA3027" i="74"/>
  <c r="BZ3028" i="74"/>
  <c r="CA3028" i="74"/>
  <c r="BZ3029" i="74"/>
  <c r="CA3029" i="74"/>
  <c r="BZ3030" i="74"/>
  <c r="CA3030" i="74"/>
  <c r="BZ3031" i="74"/>
  <c r="CA3031" i="74"/>
  <c r="BZ3032" i="74"/>
  <c r="CA3032" i="74"/>
  <c r="BZ3033" i="74"/>
  <c r="CA3033" i="74"/>
  <c r="BZ3034" i="74"/>
  <c r="CA3034" i="74"/>
  <c r="BZ3035" i="74"/>
  <c r="CA3035" i="74"/>
  <c r="BZ3036" i="74"/>
  <c r="CA3036" i="74"/>
  <c r="BZ3037" i="74"/>
  <c r="CA3037" i="74"/>
  <c r="BZ3038" i="74"/>
  <c r="CA3038" i="74"/>
  <c r="BZ3039" i="74"/>
  <c r="CA3039" i="74"/>
  <c r="BZ3040" i="74"/>
  <c r="CA3040" i="74"/>
  <c r="BZ3041" i="74"/>
  <c r="CA3041" i="74"/>
  <c r="BZ3042" i="74"/>
  <c r="CA3042" i="74"/>
  <c r="BZ3043" i="74"/>
  <c r="CA3043" i="74"/>
  <c r="BZ3044" i="74"/>
  <c r="CA3044" i="74"/>
  <c r="BZ3045" i="74"/>
  <c r="CA3045" i="74"/>
  <c r="BZ3046" i="74"/>
  <c r="CA3046" i="74"/>
  <c r="BZ3047" i="74"/>
  <c r="CA3047" i="74"/>
  <c r="BZ3048" i="74"/>
  <c r="CA3048" i="74"/>
  <c r="BZ3049" i="74"/>
  <c r="CA3049" i="74"/>
  <c r="BZ3050" i="74"/>
  <c r="CA3050" i="74"/>
  <c r="BZ3051" i="74"/>
  <c r="CA3051" i="74"/>
  <c r="BZ3052" i="74"/>
  <c r="CA3052" i="74"/>
  <c r="BZ3053" i="74"/>
  <c r="CA3053" i="74"/>
  <c r="BZ3054" i="74"/>
  <c r="CA3054" i="74"/>
  <c r="BZ3055" i="74"/>
  <c r="CA3055" i="74"/>
  <c r="BZ3056" i="74"/>
  <c r="CA3056" i="74"/>
  <c r="BZ3057" i="74"/>
  <c r="CA3057" i="74"/>
  <c r="BZ3058" i="74"/>
  <c r="CA3058" i="74"/>
  <c r="BZ3059" i="74"/>
  <c r="CA3059" i="74"/>
  <c r="BZ3060" i="74"/>
  <c r="CA3060" i="74"/>
  <c r="BZ3061" i="74"/>
  <c r="CA3061" i="74"/>
  <c r="BZ3062" i="74"/>
  <c r="CA3062" i="74"/>
  <c r="CA63" i="74"/>
  <c r="BZ63" i="74"/>
  <c r="S96" i="69" l="1"/>
  <c r="S97" i="69"/>
  <c r="P98" i="69"/>
  <c r="P99" i="69"/>
  <c r="Q98" i="69"/>
  <c r="O91" i="69"/>
  <c r="BE149" i="74" s="1"/>
  <c r="AW63" i="74"/>
  <c r="AL63" i="74"/>
  <c r="AG63" i="74"/>
  <c r="AF63" i="74"/>
  <c r="AX63" i="74"/>
  <c r="S98" i="69" l="1"/>
  <c r="P100" i="69"/>
  <c r="Q99" i="69"/>
  <c r="S99" i="69" s="1"/>
  <c r="Q100" i="69"/>
  <c r="P101" i="69"/>
  <c r="P102" i="69"/>
  <c r="AG6" i="69"/>
  <c r="AH6" i="69" s="1"/>
  <c r="AG7" i="69"/>
  <c r="AH7" i="69" s="1"/>
  <c r="AG8" i="69"/>
  <c r="AH8" i="69" s="1"/>
  <c r="AG9" i="69"/>
  <c r="AH9" i="69" s="1"/>
  <c r="AG10" i="69"/>
  <c r="AH10" i="69" s="1"/>
  <c r="AG11" i="69"/>
  <c r="AH11" i="69" s="1"/>
  <c r="AG12" i="69"/>
  <c r="AH12" i="69" s="1"/>
  <c r="AG13" i="69"/>
  <c r="AH13" i="69" s="1"/>
  <c r="AG14" i="69"/>
  <c r="AH14" i="69" s="1"/>
  <c r="AG15" i="69"/>
  <c r="AH15" i="69" s="1"/>
  <c r="AG16" i="69"/>
  <c r="AH16" i="69" s="1"/>
  <c r="AG17" i="69"/>
  <c r="AH17" i="69" s="1"/>
  <c r="AG18" i="69"/>
  <c r="AH18" i="69" s="1"/>
  <c r="AG19" i="69"/>
  <c r="AH19" i="69" s="1"/>
  <c r="AG20" i="69"/>
  <c r="AH20" i="69" s="1"/>
  <c r="AG21" i="69"/>
  <c r="AH21" i="69" s="1"/>
  <c r="AG22" i="69"/>
  <c r="AH22" i="69" s="1"/>
  <c r="AG23" i="69"/>
  <c r="AH23" i="69" s="1"/>
  <c r="AG24" i="69"/>
  <c r="AH24" i="69" s="1"/>
  <c r="AG25" i="69"/>
  <c r="AH25" i="69" s="1"/>
  <c r="AG26" i="69"/>
  <c r="AH26" i="69" s="1"/>
  <c r="AG27" i="69"/>
  <c r="AH27" i="69" s="1"/>
  <c r="AG28" i="69"/>
  <c r="AH28" i="69" s="1"/>
  <c r="AG29" i="69"/>
  <c r="AH29" i="69" s="1"/>
  <c r="AG30" i="69"/>
  <c r="AH30" i="69" s="1"/>
  <c r="AG31" i="69"/>
  <c r="AH31" i="69" s="1"/>
  <c r="AG32" i="69"/>
  <c r="AH32" i="69" s="1"/>
  <c r="AG33" i="69"/>
  <c r="AH33" i="69" s="1"/>
  <c r="AG34" i="69"/>
  <c r="AH34" i="69" s="1"/>
  <c r="AG35" i="69"/>
  <c r="AH35" i="69" s="1"/>
  <c r="AG36" i="69"/>
  <c r="AH36" i="69" s="1"/>
  <c r="AG37" i="69"/>
  <c r="AH37" i="69" s="1"/>
  <c r="AG38" i="69"/>
  <c r="AH38" i="69" s="1"/>
  <c r="AG39" i="69"/>
  <c r="AH39" i="69" s="1"/>
  <c r="AG40" i="69"/>
  <c r="AH40" i="69" s="1"/>
  <c r="AG41" i="69"/>
  <c r="AH41" i="69" s="1"/>
  <c r="AG42" i="69"/>
  <c r="AH42" i="69" s="1"/>
  <c r="AG43" i="69"/>
  <c r="AH43" i="69" s="1"/>
  <c r="AG44" i="69"/>
  <c r="AH44" i="69" s="1"/>
  <c r="AG45" i="69"/>
  <c r="AH45" i="69" s="1"/>
  <c r="AG46" i="69"/>
  <c r="AH46" i="69" s="1"/>
  <c r="AG47" i="69"/>
  <c r="AH47" i="69" s="1"/>
  <c r="AG48" i="69"/>
  <c r="AH48" i="69" s="1"/>
  <c r="AG49" i="69"/>
  <c r="AH49" i="69" s="1"/>
  <c r="AG50" i="69"/>
  <c r="AH50" i="69" s="1"/>
  <c r="AG51" i="69"/>
  <c r="AH51" i="69" s="1"/>
  <c r="AG52" i="69"/>
  <c r="AH52" i="69" s="1"/>
  <c r="AG53" i="69"/>
  <c r="AH53" i="69" s="1"/>
  <c r="AG54" i="69"/>
  <c r="AH54" i="69" s="1"/>
  <c r="AG55" i="69"/>
  <c r="AH55" i="69" s="1"/>
  <c r="AG56" i="69"/>
  <c r="AH56" i="69" s="1"/>
  <c r="AG57" i="69"/>
  <c r="AH57" i="69" s="1"/>
  <c r="AG58" i="69"/>
  <c r="AH58" i="69" s="1"/>
  <c r="AG59" i="69"/>
  <c r="AH59" i="69" s="1"/>
  <c r="AG60" i="69"/>
  <c r="AH60" i="69" s="1"/>
  <c r="AG61" i="69"/>
  <c r="AH61" i="69" s="1"/>
  <c r="AG62" i="69"/>
  <c r="AH62" i="69" s="1"/>
  <c r="AG63" i="69"/>
  <c r="AH63" i="69" s="1"/>
  <c r="AG64" i="69"/>
  <c r="AH64" i="69" s="1"/>
  <c r="AG65" i="69"/>
  <c r="AH65" i="69" s="1"/>
  <c r="AG66" i="69"/>
  <c r="AH66" i="69" s="1"/>
  <c r="AG67" i="69"/>
  <c r="AH67" i="69" s="1"/>
  <c r="AG68" i="69"/>
  <c r="AH68" i="69" s="1"/>
  <c r="AG69" i="69"/>
  <c r="AH69" i="69" s="1"/>
  <c r="AG70" i="69"/>
  <c r="AH70" i="69" s="1"/>
  <c r="AG71" i="69"/>
  <c r="AH71" i="69" s="1"/>
  <c r="AG72" i="69"/>
  <c r="AH72" i="69" s="1"/>
  <c r="AG73" i="69"/>
  <c r="AH73" i="69" s="1"/>
  <c r="AG74" i="69"/>
  <c r="AH74" i="69" s="1"/>
  <c r="AG75" i="69"/>
  <c r="AH75" i="69" s="1"/>
  <c r="AG76" i="69"/>
  <c r="AH76" i="69" s="1"/>
  <c r="AG77" i="69"/>
  <c r="AH77" i="69" s="1"/>
  <c r="AG78" i="69"/>
  <c r="AH78" i="69" s="1"/>
  <c r="AG79" i="69"/>
  <c r="AH79" i="69" s="1"/>
  <c r="AG80" i="69"/>
  <c r="AH80" i="69" s="1"/>
  <c r="AG81" i="69"/>
  <c r="AH81" i="69" s="1"/>
  <c r="AG82" i="69"/>
  <c r="AH82" i="69" s="1"/>
  <c r="AG83" i="69"/>
  <c r="AH83" i="69" s="1"/>
  <c r="AG84" i="69"/>
  <c r="AH84" i="69" s="1"/>
  <c r="AG85" i="69"/>
  <c r="AH85" i="69" s="1"/>
  <c r="AG86" i="69"/>
  <c r="AH86" i="69" s="1"/>
  <c r="AG87" i="69"/>
  <c r="AH87" i="69" s="1"/>
  <c r="AG88" i="69"/>
  <c r="AH88" i="69" s="1"/>
  <c r="AG89" i="69"/>
  <c r="AH89" i="69" s="1"/>
  <c r="AG90" i="69"/>
  <c r="AH90" i="69" s="1"/>
  <c r="AG91" i="69"/>
  <c r="AH91" i="69" s="1"/>
  <c r="AG92" i="69"/>
  <c r="AH92" i="69" s="1"/>
  <c r="AG93" i="69"/>
  <c r="AH93" i="69" s="1"/>
  <c r="AG94" i="69"/>
  <c r="AH94" i="69" s="1"/>
  <c r="AG95" i="69"/>
  <c r="AH95" i="69" s="1"/>
  <c r="AG96" i="69"/>
  <c r="AH96" i="69" s="1"/>
  <c r="AG97" i="69"/>
  <c r="AH97" i="69" s="1"/>
  <c r="AG98" i="69"/>
  <c r="AH98" i="69" s="1"/>
  <c r="AG99" i="69"/>
  <c r="AH99" i="69" s="1"/>
  <c r="AG100" i="69"/>
  <c r="AH100" i="69" s="1"/>
  <c r="AG101" i="69"/>
  <c r="AH101" i="69" s="1"/>
  <c r="AG102" i="69"/>
  <c r="AH102" i="69" s="1"/>
  <c r="AG103" i="69"/>
  <c r="AH103" i="69" s="1"/>
  <c r="AG104" i="69"/>
  <c r="AH104" i="69" s="1"/>
  <c r="AG105" i="69"/>
  <c r="AH105" i="69" s="1"/>
  <c r="AG106" i="69"/>
  <c r="AH106" i="69" s="1"/>
  <c r="AG107" i="69"/>
  <c r="AH107" i="69" s="1"/>
  <c r="AG108" i="69"/>
  <c r="AH108" i="69" s="1"/>
  <c r="AG109" i="69"/>
  <c r="AH109" i="69" s="1"/>
  <c r="AG110" i="69"/>
  <c r="AH110" i="69" s="1"/>
  <c r="AG111" i="69"/>
  <c r="AH111" i="69" s="1"/>
  <c r="AG112" i="69"/>
  <c r="AH112" i="69" s="1"/>
  <c r="AG113" i="69"/>
  <c r="AH113" i="69" s="1"/>
  <c r="AG114" i="69"/>
  <c r="AH114" i="69" s="1"/>
  <c r="AG115" i="69"/>
  <c r="AH115" i="69" s="1"/>
  <c r="AG116" i="69"/>
  <c r="AH116" i="69" s="1"/>
  <c r="AG117" i="69"/>
  <c r="AH117" i="69" s="1"/>
  <c r="AG118" i="69"/>
  <c r="AH118" i="69" s="1"/>
  <c r="AG119" i="69"/>
  <c r="AH119" i="69" s="1"/>
  <c r="AG120" i="69"/>
  <c r="AH120" i="69" s="1"/>
  <c r="AG121" i="69"/>
  <c r="AH121" i="69" s="1"/>
  <c r="AG122" i="69"/>
  <c r="AH122" i="69" s="1"/>
  <c r="AG123" i="69"/>
  <c r="AH123" i="69" s="1"/>
  <c r="AG124" i="69"/>
  <c r="AH124" i="69" s="1"/>
  <c r="AG125" i="69"/>
  <c r="AH125" i="69" s="1"/>
  <c r="AG126" i="69"/>
  <c r="AH126" i="69" s="1"/>
  <c r="AG127" i="69"/>
  <c r="AH127" i="69" s="1"/>
  <c r="AG128" i="69"/>
  <c r="AH128" i="69" s="1"/>
  <c r="AG129" i="69"/>
  <c r="AH129" i="69" s="1"/>
  <c r="AG130" i="69"/>
  <c r="AH130" i="69" s="1"/>
  <c r="AG131" i="69"/>
  <c r="AH131" i="69" s="1"/>
  <c r="AG132" i="69"/>
  <c r="AH132" i="69" s="1"/>
  <c r="AG133" i="69"/>
  <c r="AH133" i="69" s="1"/>
  <c r="AG134" i="69"/>
  <c r="AH134" i="69" s="1"/>
  <c r="AG135" i="69"/>
  <c r="AH135" i="69" s="1"/>
  <c r="AG136" i="69"/>
  <c r="AH136" i="69" s="1"/>
  <c r="AG137" i="69"/>
  <c r="AH137" i="69" s="1"/>
  <c r="AG138" i="69"/>
  <c r="AH138" i="69" s="1"/>
  <c r="AG139" i="69"/>
  <c r="AH139" i="69" s="1"/>
  <c r="AG140" i="69"/>
  <c r="AH140" i="69" s="1"/>
  <c r="AG141" i="69"/>
  <c r="AH141" i="69" s="1"/>
  <c r="AG142" i="69"/>
  <c r="AH142" i="69" s="1"/>
  <c r="AG143" i="69"/>
  <c r="AH143" i="69" s="1"/>
  <c r="AG144" i="69"/>
  <c r="AH144" i="69" s="1"/>
  <c r="AG145" i="69"/>
  <c r="AH145" i="69" s="1"/>
  <c r="AG146" i="69"/>
  <c r="AH146" i="69" s="1"/>
  <c r="AG147" i="69"/>
  <c r="AH147" i="69" s="1"/>
  <c r="AG148" i="69"/>
  <c r="AH148" i="69" s="1"/>
  <c r="AG149" i="69"/>
  <c r="AH149" i="69" s="1"/>
  <c r="AG150" i="69"/>
  <c r="AH150" i="69" s="1"/>
  <c r="AG151" i="69"/>
  <c r="AH151" i="69" s="1"/>
  <c r="AG152" i="69"/>
  <c r="AH152" i="69" s="1"/>
  <c r="AG153" i="69"/>
  <c r="AH153" i="69" s="1"/>
  <c r="AG154" i="69"/>
  <c r="AH154" i="69" s="1"/>
  <c r="AG155" i="69"/>
  <c r="AH155" i="69" s="1"/>
  <c r="AG156" i="69"/>
  <c r="AH156" i="69" s="1"/>
  <c r="AG157" i="69"/>
  <c r="AH157" i="69" s="1"/>
  <c r="AG158" i="69"/>
  <c r="AH158" i="69" s="1"/>
  <c r="AG159" i="69"/>
  <c r="AH159" i="69" s="1"/>
  <c r="AG160" i="69"/>
  <c r="AH160" i="69" s="1"/>
  <c r="AG161" i="69"/>
  <c r="AH161" i="69" s="1"/>
  <c r="AG162" i="69"/>
  <c r="AH162" i="69" s="1"/>
  <c r="AG163" i="69"/>
  <c r="AH163" i="69" s="1"/>
  <c r="AG164" i="69"/>
  <c r="AH164" i="69" s="1"/>
  <c r="AG165" i="69"/>
  <c r="AH165" i="69" s="1"/>
  <c r="AG166" i="69"/>
  <c r="AH166" i="69" s="1"/>
  <c r="AG167" i="69"/>
  <c r="AH167" i="69" s="1"/>
  <c r="AG168" i="69"/>
  <c r="AH168" i="69" s="1"/>
  <c r="AG169" i="69"/>
  <c r="AH169" i="69" s="1"/>
  <c r="AG170" i="69"/>
  <c r="AH170" i="69" s="1"/>
  <c r="AG171" i="69"/>
  <c r="AH171" i="69" s="1"/>
  <c r="AG172" i="69"/>
  <c r="AH172" i="69" s="1"/>
  <c r="AG173" i="69"/>
  <c r="AH173" i="69" s="1"/>
  <c r="AG174" i="69"/>
  <c r="AH174" i="69" s="1"/>
  <c r="AG175" i="69"/>
  <c r="AH175" i="69" s="1"/>
  <c r="AG176" i="69"/>
  <c r="AH176" i="69" s="1"/>
  <c r="AG177" i="69"/>
  <c r="AH177" i="69" s="1"/>
  <c r="AG178" i="69"/>
  <c r="AH178" i="69" s="1"/>
  <c r="AG179" i="69"/>
  <c r="AH179" i="69" s="1"/>
  <c r="AG180" i="69"/>
  <c r="AH180" i="69" s="1"/>
  <c r="AG181" i="69"/>
  <c r="AH181" i="69" s="1"/>
  <c r="AG182" i="69"/>
  <c r="AH182" i="69" s="1"/>
  <c r="AG183" i="69"/>
  <c r="AH183" i="69" s="1"/>
  <c r="AG184" i="69"/>
  <c r="AH184" i="69" s="1"/>
  <c r="AG185" i="69"/>
  <c r="AH185" i="69" s="1"/>
  <c r="AG186" i="69"/>
  <c r="AH186" i="69" s="1"/>
  <c r="AG187" i="69"/>
  <c r="AH187" i="69" s="1"/>
  <c r="AG188" i="69"/>
  <c r="AH188" i="69" s="1"/>
  <c r="AG189" i="69"/>
  <c r="AH189" i="69" s="1"/>
  <c r="AG190" i="69"/>
  <c r="AH190" i="69" s="1"/>
  <c r="AG191" i="69"/>
  <c r="AH191" i="69" s="1"/>
  <c r="AG192" i="69"/>
  <c r="AH192" i="69" s="1"/>
  <c r="AG193" i="69"/>
  <c r="AH193" i="69" s="1"/>
  <c r="AG194" i="69"/>
  <c r="AH194" i="69" s="1"/>
  <c r="AG195" i="69"/>
  <c r="AH195" i="69" s="1"/>
  <c r="AG196" i="69"/>
  <c r="AH196" i="69" s="1"/>
  <c r="AG197" i="69"/>
  <c r="AH197" i="69" s="1"/>
  <c r="AG198" i="69"/>
  <c r="AH198" i="69" s="1"/>
  <c r="AG199" i="69"/>
  <c r="AH199" i="69" s="1"/>
  <c r="AG200" i="69"/>
  <c r="AH200" i="69" s="1"/>
  <c r="AG201" i="69"/>
  <c r="AH201" i="69" s="1"/>
  <c r="AG202" i="69"/>
  <c r="AH202" i="69" s="1"/>
  <c r="AG203" i="69"/>
  <c r="AH203" i="69" s="1"/>
  <c r="AG204" i="69"/>
  <c r="AH204" i="69" s="1"/>
  <c r="AG205" i="69"/>
  <c r="AH205" i="69" s="1"/>
  <c r="AG206" i="69"/>
  <c r="AH206" i="69" s="1"/>
  <c r="AG207" i="69"/>
  <c r="AH207" i="69" s="1"/>
  <c r="AG208" i="69"/>
  <c r="AH208" i="69" s="1"/>
  <c r="AG209" i="69"/>
  <c r="AH209" i="69" s="1"/>
  <c r="AG210" i="69"/>
  <c r="AH210" i="69" s="1"/>
  <c r="AG211" i="69"/>
  <c r="AH211" i="69" s="1"/>
  <c r="AG212" i="69"/>
  <c r="AH212" i="69" s="1"/>
  <c r="AG213" i="69"/>
  <c r="AH213" i="69" s="1"/>
  <c r="AG214" i="69"/>
  <c r="AH214" i="69" s="1"/>
  <c r="AG215" i="69"/>
  <c r="AH215" i="69" s="1"/>
  <c r="AG216" i="69"/>
  <c r="AH216" i="69" s="1"/>
  <c r="AG217" i="69"/>
  <c r="AH217" i="69" s="1"/>
  <c r="AG218" i="69"/>
  <c r="AH218" i="69" s="1"/>
  <c r="AG219" i="69"/>
  <c r="AH219" i="69" s="1"/>
  <c r="AG220" i="69"/>
  <c r="AH220" i="69" s="1"/>
  <c r="AG221" i="69"/>
  <c r="AH221" i="69" s="1"/>
  <c r="AG222" i="69"/>
  <c r="AH222" i="69" s="1"/>
  <c r="AG223" i="69"/>
  <c r="AH223" i="69" s="1"/>
  <c r="AG224" i="69"/>
  <c r="AH224" i="69" s="1"/>
  <c r="AG225" i="69"/>
  <c r="AH225" i="69" s="1"/>
  <c r="AG226" i="69"/>
  <c r="AH226" i="69" s="1"/>
  <c r="AG227" i="69"/>
  <c r="AH227" i="69" s="1"/>
  <c r="AG228" i="69"/>
  <c r="AH228" i="69" s="1"/>
  <c r="AG229" i="69"/>
  <c r="AH229" i="69" s="1"/>
  <c r="AG230" i="69"/>
  <c r="AH230" i="69" s="1"/>
  <c r="AG231" i="69"/>
  <c r="AH231" i="69" s="1"/>
  <c r="AG232" i="69"/>
  <c r="AH232" i="69" s="1"/>
  <c r="AG233" i="69"/>
  <c r="AH233" i="69" s="1"/>
  <c r="AG234" i="69"/>
  <c r="AH234" i="69" s="1"/>
  <c r="AG235" i="69"/>
  <c r="AH235" i="69" s="1"/>
  <c r="AG236" i="69"/>
  <c r="AH236" i="69" s="1"/>
  <c r="AG237" i="69"/>
  <c r="AH237" i="69" s="1"/>
  <c r="AG238" i="69"/>
  <c r="AH238" i="69" s="1"/>
  <c r="AG239" i="69"/>
  <c r="AH239" i="69" s="1"/>
  <c r="AG240" i="69"/>
  <c r="AH240" i="69" s="1"/>
  <c r="AG241" i="69"/>
  <c r="AH241" i="69" s="1"/>
  <c r="AG242" i="69"/>
  <c r="AH242" i="69" s="1"/>
  <c r="AG243" i="69"/>
  <c r="AH243" i="69" s="1"/>
  <c r="AG244" i="69"/>
  <c r="AH244" i="69" s="1"/>
  <c r="AG245" i="69"/>
  <c r="AH245" i="69" s="1"/>
  <c r="AG246" i="69"/>
  <c r="AH246" i="69" s="1"/>
  <c r="AG247" i="69"/>
  <c r="AH247" i="69" s="1"/>
  <c r="AG248" i="69"/>
  <c r="AH248" i="69" s="1"/>
  <c r="AG249" i="69"/>
  <c r="AH249" i="69" s="1"/>
  <c r="AG250" i="69"/>
  <c r="AH250" i="69" s="1"/>
  <c r="AG251" i="69"/>
  <c r="AH251" i="69" s="1"/>
  <c r="AG252" i="69"/>
  <c r="AH252" i="69" s="1"/>
  <c r="AG253" i="69"/>
  <c r="AH253" i="69" s="1"/>
  <c r="AG254" i="69"/>
  <c r="AH254" i="69" s="1"/>
  <c r="AG255" i="69"/>
  <c r="AH255" i="69" s="1"/>
  <c r="AG256" i="69"/>
  <c r="AH256" i="69" s="1"/>
  <c r="AG257" i="69"/>
  <c r="AH257" i="69" s="1"/>
  <c r="AG258" i="69"/>
  <c r="AH258" i="69" s="1"/>
  <c r="AG259" i="69"/>
  <c r="AH259" i="69" s="1"/>
  <c r="AG260" i="69"/>
  <c r="AH260" i="69" s="1"/>
  <c r="AG261" i="69"/>
  <c r="AH261" i="69" s="1"/>
  <c r="AG262" i="69"/>
  <c r="AH262" i="69" s="1"/>
  <c r="AG263" i="69"/>
  <c r="AH263" i="69" s="1"/>
  <c r="AG264" i="69"/>
  <c r="AH264" i="69" s="1"/>
  <c r="AG265" i="69"/>
  <c r="AH265" i="69" s="1"/>
  <c r="AG266" i="69"/>
  <c r="AH266" i="69" s="1"/>
  <c r="AG267" i="69"/>
  <c r="AH267" i="69" s="1"/>
  <c r="AG268" i="69"/>
  <c r="AH268" i="69" s="1"/>
  <c r="AG269" i="69"/>
  <c r="AH269" i="69" s="1"/>
  <c r="AG270" i="69"/>
  <c r="AH270" i="69" s="1"/>
  <c r="AG271" i="69"/>
  <c r="AH271" i="69" s="1"/>
  <c r="AG272" i="69"/>
  <c r="AH272" i="69" s="1"/>
  <c r="AG273" i="69"/>
  <c r="AH273" i="69" s="1"/>
  <c r="AG274" i="69"/>
  <c r="AH274" i="69" s="1"/>
  <c r="AG275" i="69"/>
  <c r="AH275" i="69" s="1"/>
  <c r="AG276" i="69"/>
  <c r="AH276" i="69" s="1"/>
  <c r="AG277" i="69"/>
  <c r="AH277" i="69" s="1"/>
  <c r="AG278" i="69"/>
  <c r="AH278" i="69" s="1"/>
  <c r="AG279" i="69"/>
  <c r="AH279" i="69" s="1"/>
  <c r="AG280" i="69"/>
  <c r="AH280" i="69" s="1"/>
  <c r="AG281" i="69"/>
  <c r="AH281" i="69" s="1"/>
  <c r="AG282" i="69"/>
  <c r="AH282" i="69" s="1"/>
  <c r="AG283" i="69"/>
  <c r="AH283" i="69" s="1"/>
  <c r="AG284" i="69"/>
  <c r="AH284" i="69" s="1"/>
  <c r="AG285" i="69"/>
  <c r="AH285" i="69" s="1"/>
  <c r="AG286" i="69"/>
  <c r="AH286" i="69" s="1"/>
  <c r="AG287" i="69"/>
  <c r="AH287" i="69" s="1"/>
  <c r="AG288" i="69"/>
  <c r="AH288" i="69" s="1"/>
  <c r="AG289" i="69"/>
  <c r="AH289" i="69" s="1"/>
  <c r="AG290" i="69"/>
  <c r="AH290" i="69" s="1"/>
  <c r="AG291" i="69"/>
  <c r="AH291" i="69" s="1"/>
  <c r="AG292" i="69"/>
  <c r="AH292" i="69" s="1"/>
  <c r="AG293" i="69"/>
  <c r="AH293" i="69" s="1"/>
  <c r="AG294" i="69"/>
  <c r="AH294" i="69" s="1"/>
  <c r="AG295" i="69"/>
  <c r="AH295" i="69" s="1"/>
  <c r="AG296" i="69"/>
  <c r="AH296" i="69" s="1"/>
  <c r="AG297" i="69"/>
  <c r="AH297" i="69" s="1"/>
  <c r="AG298" i="69"/>
  <c r="AH298" i="69" s="1"/>
  <c r="AG299" i="69"/>
  <c r="AH299" i="69" s="1"/>
  <c r="AG300" i="69"/>
  <c r="AH300" i="69" s="1"/>
  <c r="AG301" i="69"/>
  <c r="AH301" i="69" s="1"/>
  <c r="AG302" i="69"/>
  <c r="AH302" i="69" s="1"/>
  <c r="AG303" i="69"/>
  <c r="AH303" i="69" s="1"/>
  <c r="AG304" i="69"/>
  <c r="AH304" i="69" s="1"/>
  <c r="AG305" i="69"/>
  <c r="AH305" i="69" s="1"/>
  <c r="AG306" i="69"/>
  <c r="AH306" i="69" s="1"/>
  <c r="AG307" i="69"/>
  <c r="AH307" i="69" s="1"/>
  <c r="AG308" i="69"/>
  <c r="AH308" i="69" s="1"/>
  <c r="AG309" i="69"/>
  <c r="AH309" i="69" s="1"/>
  <c r="AG310" i="69"/>
  <c r="AH310" i="69" s="1"/>
  <c r="AG311" i="69"/>
  <c r="AH311" i="69" s="1"/>
  <c r="AG312" i="69"/>
  <c r="AH312" i="69" s="1"/>
  <c r="AG313" i="69"/>
  <c r="AH313" i="69" s="1"/>
  <c r="AG314" i="69"/>
  <c r="AH314" i="69" s="1"/>
  <c r="AG315" i="69"/>
  <c r="AH315" i="69" s="1"/>
  <c r="AG316" i="69"/>
  <c r="AH316" i="69" s="1"/>
  <c r="AG317" i="69"/>
  <c r="AH317" i="69" s="1"/>
  <c r="AG318" i="69"/>
  <c r="AH318" i="69" s="1"/>
  <c r="AG319" i="69"/>
  <c r="AH319" i="69" s="1"/>
  <c r="AG320" i="69"/>
  <c r="AH320" i="69" s="1"/>
  <c r="AG321" i="69"/>
  <c r="AH321" i="69" s="1"/>
  <c r="AG322" i="69"/>
  <c r="AH322" i="69" s="1"/>
  <c r="AG323" i="69"/>
  <c r="AH323" i="69" s="1"/>
  <c r="AG324" i="69"/>
  <c r="AH324" i="69" s="1"/>
  <c r="AG325" i="69"/>
  <c r="AH325" i="69" s="1"/>
  <c r="AG326" i="69"/>
  <c r="AH326" i="69" s="1"/>
  <c r="AG327" i="69"/>
  <c r="AH327" i="69" s="1"/>
  <c r="AG328" i="69"/>
  <c r="AH328" i="69" s="1"/>
  <c r="AG329" i="69"/>
  <c r="AH329" i="69" s="1"/>
  <c r="AG330" i="69"/>
  <c r="AH330" i="69" s="1"/>
  <c r="AG331" i="69"/>
  <c r="AH331" i="69" s="1"/>
  <c r="AG332" i="69"/>
  <c r="AH332" i="69" s="1"/>
  <c r="AG333" i="69"/>
  <c r="AH333" i="69" s="1"/>
  <c r="AG334" i="69"/>
  <c r="AH334" i="69" s="1"/>
  <c r="AG335" i="69"/>
  <c r="AH335" i="69" s="1"/>
  <c r="AG336" i="69"/>
  <c r="AH336" i="69" s="1"/>
  <c r="AG337" i="69"/>
  <c r="AH337" i="69" s="1"/>
  <c r="AG338" i="69"/>
  <c r="AH338" i="69" s="1"/>
  <c r="AG339" i="69"/>
  <c r="AH339" i="69" s="1"/>
  <c r="AG340" i="69"/>
  <c r="AH340" i="69" s="1"/>
  <c r="AG341" i="69"/>
  <c r="AH341" i="69" s="1"/>
  <c r="AG342" i="69"/>
  <c r="AH342" i="69" s="1"/>
  <c r="AG343" i="69"/>
  <c r="AH343" i="69" s="1"/>
  <c r="AG344" i="69"/>
  <c r="AH344" i="69" s="1"/>
  <c r="AG345" i="69"/>
  <c r="AH345" i="69" s="1"/>
  <c r="AG346" i="69"/>
  <c r="AH346" i="69" s="1"/>
  <c r="AG347" i="69"/>
  <c r="AH347" i="69" s="1"/>
  <c r="AG348" i="69"/>
  <c r="AH348" i="69" s="1"/>
  <c r="AG349" i="69"/>
  <c r="AH349" i="69" s="1"/>
  <c r="AG350" i="69"/>
  <c r="AH350" i="69" s="1"/>
  <c r="AG351" i="69"/>
  <c r="AH351" i="69" s="1"/>
  <c r="AG352" i="69"/>
  <c r="AH352" i="69" s="1"/>
  <c r="AG353" i="69"/>
  <c r="AH353" i="69" s="1"/>
  <c r="AG354" i="69"/>
  <c r="AH354" i="69" s="1"/>
  <c r="AG355" i="69"/>
  <c r="AH355" i="69" s="1"/>
  <c r="AG356" i="69"/>
  <c r="AH356" i="69" s="1"/>
  <c r="AG357" i="69"/>
  <c r="AH357" i="69" s="1"/>
  <c r="AG358" i="69"/>
  <c r="AH358" i="69" s="1"/>
  <c r="AG359" i="69"/>
  <c r="AH359" i="69" s="1"/>
  <c r="AG360" i="69"/>
  <c r="AH360" i="69" s="1"/>
  <c r="AG361" i="69"/>
  <c r="AH361" i="69" s="1"/>
  <c r="AG362" i="69"/>
  <c r="AH362" i="69" s="1"/>
  <c r="AG363" i="69"/>
  <c r="AH363" i="69" s="1"/>
  <c r="AG364" i="69"/>
  <c r="AH364" i="69" s="1"/>
  <c r="AG365" i="69"/>
  <c r="AH365" i="69" s="1"/>
  <c r="AG366" i="69"/>
  <c r="AH366" i="69" s="1"/>
  <c r="AG367" i="69"/>
  <c r="AH367" i="69" s="1"/>
  <c r="AG368" i="69"/>
  <c r="AH368" i="69" s="1"/>
  <c r="AG369" i="69"/>
  <c r="AH369" i="69" s="1"/>
  <c r="AG370" i="69"/>
  <c r="AH370" i="69" s="1"/>
  <c r="AG371" i="69"/>
  <c r="AH371" i="69" s="1"/>
  <c r="AG372" i="69"/>
  <c r="AH372" i="69" s="1"/>
  <c r="AG373" i="69"/>
  <c r="AH373" i="69" s="1"/>
  <c r="AG374" i="69"/>
  <c r="AH374" i="69" s="1"/>
  <c r="AG375" i="69"/>
  <c r="AH375" i="69" s="1"/>
  <c r="AG376" i="69"/>
  <c r="AH376" i="69" s="1"/>
  <c r="AG377" i="69"/>
  <c r="AH377" i="69" s="1"/>
  <c r="AG378" i="69"/>
  <c r="AH378" i="69" s="1"/>
  <c r="AG379" i="69"/>
  <c r="AH379" i="69" s="1"/>
  <c r="AG380" i="69"/>
  <c r="AH380" i="69" s="1"/>
  <c r="AG381" i="69"/>
  <c r="AH381" i="69" s="1"/>
  <c r="AG382" i="69"/>
  <c r="AH382" i="69" s="1"/>
  <c r="AG383" i="69"/>
  <c r="AH383" i="69" s="1"/>
  <c r="AG384" i="69"/>
  <c r="AH384" i="69" s="1"/>
  <c r="AG385" i="69"/>
  <c r="AH385" i="69" s="1"/>
  <c r="AG386" i="69"/>
  <c r="AH386" i="69" s="1"/>
  <c r="AG387" i="69"/>
  <c r="AH387" i="69" s="1"/>
  <c r="AG388" i="69"/>
  <c r="AH388" i="69" s="1"/>
  <c r="AG389" i="69"/>
  <c r="AH389" i="69" s="1"/>
  <c r="AG390" i="69"/>
  <c r="AH390" i="69" s="1"/>
  <c r="AG391" i="69"/>
  <c r="AH391" i="69" s="1"/>
  <c r="AG392" i="69"/>
  <c r="AH392" i="69" s="1"/>
  <c r="AG393" i="69"/>
  <c r="AH393" i="69" s="1"/>
  <c r="AG394" i="69"/>
  <c r="AH394" i="69" s="1"/>
  <c r="AG395" i="69"/>
  <c r="AH395" i="69" s="1"/>
  <c r="AG396" i="69"/>
  <c r="AH396" i="69" s="1"/>
  <c r="AG397" i="69"/>
  <c r="AH397" i="69" s="1"/>
  <c r="AG398" i="69"/>
  <c r="AH398" i="69" s="1"/>
  <c r="AG399" i="69"/>
  <c r="AH399" i="69" s="1"/>
  <c r="AG400" i="69"/>
  <c r="AH400" i="69" s="1"/>
  <c r="AG401" i="69"/>
  <c r="AH401" i="69" s="1"/>
  <c r="AG402" i="69"/>
  <c r="AH402" i="69" s="1"/>
  <c r="AG403" i="69"/>
  <c r="AH403" i="69" s="1"/>
  <c r="AG404" i="69"/>
  <c r="AH404" i="69" s="1"/>
  <c r="AG405" i="69"/>
  <c r="AH405" i="69" s="1"/>
  <c r="AG406" i="69"/>
  <c r="AH406" i="69" s="1"/>
  <c r="AG407" i="69"/>
  <c r="AH407" i="69" s="1"/>
  <c r="AG408" i="69"/>
  <c r="AH408" i="69" s="1"/>
  <c r="AG409" i="69"/>
  <c r="AH409" i="69" s="1"/>
  <c r="AG410" i="69"/>
  <c r="AH410" i="69" s="1"/>
  <c r="AG411" i="69"/>
  <c r="AH411" i="69" s="1"/>
  <c r="AG412" i="69"/>
  <c r="AH412" i="69" s="1"/>
  <c r="AG413" i="69"/>
  <c r="AH413" i="69" s="1"/>
  <c r="AG414" i="69"/>
  <c r="AH414" i="69" s="1"/>
  <c r="AG415" i="69"/>
  <c r="AH415" i="69" s="1"/>
  <c r="AG416" i="69"/>
  <c r="AH416" i="69" s="1"/>
  <c r="AG417" i="69"/>
  <c r="AH417" i="69" s="1"/>
  <c r="AG418" i="69"/>
  <c r="AH418" i="69" s="1"/>
  <c r="AG419" i="69"/>
  <c r="AH419" i="69" s="1"/>
  <c r="AG420" i="69"/>
  <c r="AH420" i="69" s="1"/>
  <c r="AG421" i="69"/>
  <c r="AH421" i="69" s="1"/>
  <c r="AG422" i="69"/>
  <c r="AH422" i="69" s="1"/>
  <c r="AG423" i="69"/>
  <c r="AH423" i="69" s="1"/>
  <c r="AG424" i="69"/>
  <c r="AH424" i="69" s="1"/>
  <c r="AG425" i="69"/>
  <c r="AH425" i="69" s="1"/>
  <c r="AG426" i="69"/>
  <c r="AH426" i="69" s="1"/>
  <c r="AG427" i="69"/>
  <c r="AH427" i="69" s="1"/>
  <c r="AG428" i="69"/>
  <c r="AH428" i="69" s="1"/>
  <c r="AG429" i="69"/>
  <c r="AH429" i="69" s="1"/>
  <c r="AG430" i="69"/>
  <c r="AH430" i="69" s="1"/>
  <c r="AG431" i="69"/>
  <c r="AH431" i="69" s="1"/>
  <c r="AG432" i="69"/>
  <c r="AH432" i="69" s="1"/>
  <c r="AG433" i="69"/>
  <c r="AH433" i="69" s="1"/>
  <c r="AG434" i="69"/>
  <c r="AH434" i="69" s="1"/>
  <c r="AG435" i="69"/>
  <c r="AH435" i="69" s="1"/>
  <c r="AG436" i="69"/>
  <c r="AH436" i="69" s="1"/>
  <c r="AG437" i="69"/>
  <c r="AH437" i="69" s="1"/>
  <c r="AG438" i="69"/>
  <c r="AH438" i="69" s="1"/>
  <c r="AG439" i="69"/>
  <c r="AH439" i="69" s="1"/>
  <c r="AG440" i="69"/>
  <c r="AH440" i="69" s="1"/>
  <c r="AG441" i="69"/>
  <c r="AH441" i="69" s="1"/>
  <c r="AG442" i="69"/>
  <c r="AH442" i="69" s="1"/>
  <c r="AG443" i="69"/>
  <c r="AH443" i="69" s="1"/>
  <c r="AG444" i="69"/>
  <c r="AH444" i="69" s="1"/>
  <c r="AG445" i="69"/>
  <c r="AH445" i="69" s="1"/>
  <c r="AG446" i="69"/>
  <c r="AH446" i="69" s="1"/>
  <c r="AG447" i="69"/>
  <c r="AH447" i="69" s="1"/>
  <c r="AG448" i="69"/>
  <c r="AH448" i="69" s="1"/>
  <c r="AG449" i="69"/>
  <c r="AH449" i="69" s="1"/>
  <c r="AG450" i="69"/>
  <c r="AH450" i="69" s="1"/>
  <c r="AG451" i="69"/>
  <c r="AH451" i="69" s="1"/>
  <c r="AG452" i="69"/>
  <c r="AH452" i="69" s="1"/>
  <c r="AG453" i="69"/>
  <c r="AH453" i="69" s="1"/>
  <c r="AG454" i="69"/>
  <c r="AH454" i="69" s="1"/>
  <c r="AG455" i="69"/>
  <c r="AH455" i="69" s="1"/>
  <c r="AG456" i="69"/>
  <c r="AH456" i="69" s="1"/>
  <c r="AG457" i="69"/>
  <c r="AH457" i="69" s="1"/>
  <c r="AG458" i="69"/>
  <c r="AH458" i="69" s="1"/>
  <c r="AG459" i="69"/>
  <c r="AH459" i="69" s="1"/>
  <c r="AG460" i="69"/>
  <c r="AH460" i="69" s="1"/>
  <c r="AG461" i="69"/>
  <c r="AH461" i="69" s="1"/>
  <c r="AG462" i="69"/>
  <c r="AH462" i="69" s="1"/>
  <c r="AG463" i="69"/>
  <c r="AH463" i="69" s="1"/>
  <c r="AG464" i="69"/>
  <c r="AH464" i="69" s="1"/>
  <c r="AG465" i="69"/>
  <c r="AH465" i="69" s="1"/>
  <c r="AG466" i="69"/>
  <c r="AH466" i="69" s="1"/>
  <c r="AG467" i="69"/>
  <c r="AH467" i="69" s="1"/>
  <c r="AG468" i="69"/>
  <c r="AH468" i="69" s="1"/>
  <c r="AG469" i="69"/>
  <c r="AH469" i="69" s="1"/>
  <c r="AG470" i="69"/>
  <c r="AH470" i="69" s="1"/>
  <c r="AG471" i="69"/>
  <c r="AH471" i="69" s="1"/>
  <c r="AG472" i="69"/>
  <c r="AH472" i="69" s="1"/>
  <c r="AG473" i="69"/>
  <c r="AH473" i="69" s="1"/>
  <c r="AG474" i="69"/>
  <c r="AH474" i="69" s="1"/>
  <c r="AG475" i="69"/>
  <c r="AH475" i="69" s="1"/>
  <c r="AG476" i="69"/>
  <c r="AH476" i="69" s="1"/>
  <c r="AG477" i="69"/>
  <c r="AH477" i="69" s="1"/>
  <c r="AG478" i="69"/>
  <c r="AH478" i="69" s="1"/>
  <c r="AG479" i="69"/>
  <c r="AH479" i="69" s="1"/>
  <c r="AG480" i="69"/>
  <c r="AH480" i="69" s="1"/>
  <c r="AG481" i="69"/>
  <c r="AH481" i="69" s="1"/>
  <c r="AG482" i="69"/>
  <c r="AH482" i="69" s="1"/>
  <c r="AG483" i="69"/>
  <c r="AH483" i="69" s="1"/>
  <c r="AG484" i="69"/>
  <c r="AH484" i="69" s="1"/>
  <c r="AG485" i="69"/>
  <c r="AH485" i="69" s="1"/>
  <c r="AG486" i="69"/>
  <c r="AH486" i="69" s="1"/>
  <c r="AG487" i="69"/>
  <c r="AH487" i="69" s="1"/>
  <c r="AG488" i="69"/>
  <c r="AH488" i="69" s="1"/>
  <c r="AG489" i="69"/>
  <c r="AH489" i="69" s="1"/>
  <c r="AG490" i="69"/>
  <c r="AH490" i="69" s="1"/>
  <c r="AG491" i="69"/>
  <c r="AH491" i="69" s="1"/>
  <c r="AG492" i="69"/>
  <c r="AH492" i="69" s="1"/>
  <c r="AG493" i="69"/>
  <c r="AH493" i="69" s="1"/>
  <c r="AG494" i="69"/>
  <c r="AH494" i="69" s="1"/>
  <c r="AG495" i="69"/>
  <c r="AH495" i="69" s="1"/>
  <c r="AG496" i="69"/>
  <c r="AH496" i="69" s="1"/>
  <c r="AG497" i="69"/>
  <c r="AH497" i="69" s="1"/>
  <c r="AG498" i="69"/>
  <c r="AH498" i="69" s="1"/>
  <c r="AG499" i="69"/>
  <c r="AH499" i="69" s="1"/>
  <c r="AG500" i="69"/>
  <c r="AH500" i="69" s="1"/>
  <c r="AG501" i="69"/>
  <c r="AH501" i="69" s="1"/>
  <c r="AG502" i="69"/>
  <c r="AH502" i="69" s="1"/>
  <c r="AG503" i="69"/>
  <c r="AH503" i="69" s="1"/>
  <c r="AG504" i="69"/>
  <c r="AH504" i="69" s="1"/>
  <c r="AG505" i="69"/>
  <c r="AH505" i="69" s="1"/>
  <c r="AG506" i="69"/>
  <c r="AH506" i="69" s="1"/>
  <c r="AG507" i="69"/>
  <c r="AH507" i="69" s="1"/>
  <c r="AG508" i="69"/>
  <c r="AH508" i="69" s="1"/>
  <c r="AG509" i="69"/>
  <c r="AH509" i="69" s="1"/>
  <c r="AG510" i="69"/>
  <c r="AH510" i="69" s="1"/>
  <c r="AG511" i="69"/>
  <c r="AH511" i="69" s="1"/>
  <c r="AG512" i="69"/>
  <c r="AH512" i="69" s="1"/>
  <c r="AG513" i="69"/>
  <c r="AH513" i="69" s="1"/>
  <c r="AG514" i="69"/>
  <c r="AH514" i="69" s="1"/>
  <c r="AG515" i="69"/>
  <c r="AH515" i="69" s="1"/>
  <c r="AG516" i="69"/>
  <c r="AH516" i="69" s="1"/>
  <c r="AG517" i="69"/>
  <c r="AH517" i="69" s="1"/>
  <c r="AG518" i="69"/>
  <c r="AH518" i="69" s="1"/>
  <c r="AG519" i="69"/>
  <c r="AH519" i="69" s="1"/>
  <c r="AG520" i="69"/>
  <c r="AH520" i="69" s="1"/>
  <c r="AG521" i="69"/>
  <c r="AH521" i="69" s="1"/>
  <c r="AG522" i="69"/>
  <c r="AH522" i="69" s="1"/>
  <c r="AG523" i="69"/>
  <c r="AH523" i="69" s="1"/>
  <c r="AG524" i="69"/>
  <c r="AH524" i="69" s="1"/>
  <c r="AG525" i="69"/>
  <c r="AH525" i="69" s="1"/>
  <c r="AG526" i="69"/>
  <c r="AH526" i="69" s="1"/>
  <c r="AG527" i="69"/>
  <c r="AH527" i="69" s="1"/>
  <c r="AG528" i="69"/>
  <c r="AH528" i="69" s="1"/>
  <c r="AG529" i="69"/>
  <c r="AH529" i="69" s="1"/>
  <c r="AG530" i="69"/>
  <c r="AH530" i="69" s="1"/>
  <c r="AG531" i="69"/>
  <c r="AH531" i="69" s="1"/>
  <c r="AG532" i="69"/>
  <c r="AH532" i="69" s="1"/>
  <c r="AG533" i="69"/>
  <c r="AH533" i="69" s="1"/>
  <c r="AG534" i="69"/>
  <c r="AH534" i="69" s="1"/>
  <c r="AG535" i="69"/>
  <c r="AH535" i="69" s="1"/>
  <c r="AG536" i="69"/>
  <c r="AH536" i="69" s="1"/>
  <c r="AG537" i="69"/>
  <c r="AH537" i="69" s="1"/>
  <c r="AG538" i="69"/>
  <c r="AH538" i="69" s="1"/>
  <c r="AG539" i="69"/>
  <c r="AH539" i="69" s="1"/>
  <c r="AG540" i="69"/>
  <c r="AH540" i="69" s="1"/>
  <c r="AG541" i="69"/>
  <c r="AH541" i="69" s="1"/>
  <c r="AG542" i="69"/>
  <c r="AH542" i="69" s="1"/>
  <c r="AG543" i="69"/>
  <c r="AH543" i="69" s="1"/>
  <c r="AG544" i="69"/>
  <c r="AH544" i="69" s="1"/>
  <c r="AG545" i="69"/>
  <c r="AH545" i="69" s="1"/>
  <c r="AG546" i="69"/>
  <c r="AH546" i="69" s="1"/>
  <c r="AG547" i="69"/>
  <c r="AH547" i="69" s="1"/>
  <c r="AG548" i="69"/>
  <c r="AH548" i="69" s="1"/>
  <c r="AG549" i="69"/>
  <c r="AH549" i="69" s="1"/>
  <c r="AG550" i="69"/>
  <c r="AH550" i="69" s="1"/>
  <c r="AG551" i="69"/>
  <c r="AH551" i="69" s="1"/>
  <c r="AG552" i="69"/>
  <c r="AH552" i="69" s="1"/>
  <c r="AG553" i="69"/>
  <c r="AH553" i="69" s="1"/>
  <c r="AG554" i="69"/>
  <c r="AH554" i="69" s="1"/>
  <c r="AG555" i="69"/>
  <c r="AH555" i="69" s="1"/>
  <c r="AG556" i="69"/>
  <c r="AH556" i="69" s="1"/>
  <c r="AG557" i="69"/>
  <c r="AH557" i="69" s="1"/>
  <c r="AG558" i="69"/>
  <c r="AH558" i="69" s="1"/>
  <c r="AG559" i="69"/>
  <c r="AH559" i="69" s="1"/>
  <c r="AG560" i="69"/>
  <c r="AH560" i="69" s="1"/>
  <c r="AG561" i="69"/>
  <c r="AH561" i="69" s="1"/>
  <c r="AG562" i="69"/>
  <c r="AH562" i="69" s="1"/>
  <c r="AG563" i="69"/>
  <c r="AH563" i="69" s="1"/>
  <c r="AG564" i="69"/>
  <c r="AH564" i="69" s="1"/>
  <c r="AG565" i="69"/>
  <c r="AH565" i="69" s="1"/>
  <c r="AG566" i="69"/>
  <c r="AH566" i="69" s="1"/>
  <c r="AG567" i="69"/>
  <c r="AH567" i="69" s="1"/>
  <c r="AG568" i="69"/>
  <c r="AH568" i="69" s="1"/>
  <c r="AG569" i="69"/>
  <c r="AH569" i="69" s="1"/>
  <c r="AG570" i="69"/>
  <c r="AH570" i="69" s="1"/>
  <c r="AG571" i="69"/>
  <c r="AH571" i="69" s="1"/>
  <c r="AG572" i="69"/>
  <c r="AH572" i="69" s="1"/>
  <c r="AG573" i="69"/>
  <c r="AH573" i="69" s="1"/>
  <c r="AG574" i="69"/>
  <c r="AH574" i="69" s="1"/>
  <c r="AG575" i="69"/>
  <c r="AH575" i="69" s="1"/>
  <c r="AG576" i="69"/>
  <c r="AH576" i="69" s="1"/>
  <c r="AG577" i="69"/>
  <c r="AH577" i="69" s="1"/>
  <c r="AG578" i="69"/>
  <c r="AH578" i="69" s="1"/>
  <c r="AG579" i="69"/>
  <c r="AH579" i="69" s="1"/>
  <c r="AG580" i="69"/>
  <c r="AH580" i="69" s="1"/>
  <c r="AG581" i="69"/>
  <c r="AH581" i="69" s="1"/>
  <c r="AG582" i="69"/>
  <c r="AH582" i="69" s="1"/>
  <c r="AG583" i="69"/>
  <c r="AH583" i="69" s="1"/>
  <c r="AG584" i="69"/>
  <c r="AH584" i="69" s="1"/>
  <c r="AG585" i="69"/>
  <c r="AH585" i="69" s="1"/>
  <c r="AG586" i="69"/>
  <c r="AH586" i="69" s="1"/>
  <c r="AG587" i="69"/>
  <c r="AH587" i="69" s="1"/>
  <c r="AG588" i="69"/>
  <c r="AH588" i="69" s="1"/>
  <c r="AG589" i="69"/>
  <c r="AH589" i="69" s="1"/>
  <c r="AG590" i="69"/>
  <c r="AH590" i="69" s="1"/>
  <c r="AG591" i="69"/>
  <c r="AH591" i="69" s="1"/>
  <c r="AG592" i="69"/>
  <c r="AH592" i="69" s="1"/>
  <c r="AG593" i="69"/>
  <c r="AH593" i="69" s="1"/>
  <c r="AG594" i="69"/>
  <c r="AH594" i="69" s="1"/>
  <c r="AG595" i="69"/>
  <c r="AH595" i="69" s="1"/>
  <c r="AG596" i="69"/>
  <c r="AH596" i="69" s="1"/>
  <c r="AG597" i="69"/>
  <c r="AH597" i="69" s="1"/>
  <c r="AG598" i="69"/>
  <c r="AH598" i="69" s="1"/>
  <c r="AG599" i="69"/>
  <c r="AH599" i="69" s="1"/>
  <c r="AG600" i="69"/>
  <c r="AH600" i="69" s="1"/>
  <c r="AG601" i="69"/>
  <c r="AH601" i="69" s="1"/>
  <c r="AG602" i="69"/>
  <c r="AH602" i="69" s="1"/>
  <c r="AG603" i="69"/>
  <c r="AH603" i="69" s="1"/>
  <c r="AG604" i="69"/>
  <c r="AH604" i="69" s="1"/>
  <c r="AG605" i="69"/>
  <c r="AH605" i="69" s="1"/>
  <c r="AG606" i="69"/>
  <c r="AH606" i="69" s="1"/>
  <c r="AG607" i="69"/>
  <c r="AH607" i="69" s="1"/>
  <c r="AG608" i="69"/>
  <c r="AH608" i="69" s="1"/>
  <c r="AG609" i="69"/>
  <c r="AH609" i="69" s="1"/>
  <c r="AG610" i="69"/>
  <c r="AH610" i="69" s="1"/>
  <c r="AG611" i="69"/>
  <c r="AH611" i="69" s="1"/>
  <c r="AG612" i="69"/>
  <c r="AH612" i="69" s="1"/>
  <c r="AG613" i="69"/>
  <c r="AH613" i="69" s="1"/>
  <c r="AG614" i="69"/>
  <c r="AH614" i="69" s="1"/>
  <c r="AG615" i="69"/>
  <c r="AH615" i="69" s="1"/>
  <c r="AG616" i="69"/>
  <c r="AH616" i="69" s="1"/>
  <c r="AG617" i="69"/>
  <c r="AH617" i="69" s="1"/>
  <c r="AG618" i="69"/>
  <c r="AH618" i="69" s="1"/>
  <c r="AG619" i="69"/>
  <c r="AH619" i="69" s="1"/>
  <c r="AG620" i="69"/>
  <c r="AH620" i="69" s="1"/>
  <c r="AG621" i="69"/>
  <c r="AH621" i="69" s="1"/>
  <c r="AG622" i="69"/>
  <c r="AH622" i="69" s="1"/>
  <c r="AG623" i="69"/>
  <c r="AH623" i="69" s="1"/>
  <c r="AG624" i="69"/>
  <c r="AH624" i="69" s="1"/>
  <c r="AG625" i="69"/>
  <c r="AH625" i="69" s="1"/>
  <c r="AG626" i="69"/>
  <c r="AH626" i="69" s="1"/>
  <c r="AG627" i="69"/>
  <c r="AH627" i="69" s="1"/>
  <c r="AG628" i="69"/>
  <c r="AH628" i="69" s="1"/>
  <c r="AG629" i="69"/>
  <c r="AH629" i="69" s="1"/>
  <c r="AG630" i="69"/>
  <c r="AH630" i="69" s="1"/>
  <c r="AG631" i="69"/>
  <c r="AH631" i="69" s="1"/>
  <c r="AG632" i="69"/>
  <c r="AH632" i="69" s="1"/>
  <c r="AG633" i="69"/>
  <c r="AH633" i="69" s="1"/>
  <c r="AG634" i="69"/>
  <c r="AH634" i="69" s="1"/>
  <c r="AG635" i="69"/>
  <c r="AH635" i="69" s="1"/>
  <c r="AG636" i="69"/>
  <c r="AH636" i="69" s="1"/>
  <c r="AG637" i="69"/>
  <c r="AH637" i="69" s="1"/>
  <c r="AG638" i="69"/>
  <c r="AH638" i="69" s="1"/>
  <c r="AG639" i="69"/>
  <c r="AH639" i="69" s="1"/>
  <c r="AG640" i="69"/>
  <c r="AH640" i="69" s="1"/>
  <c r="AG641" i="69"/>
  <c r="AH641" i="69" s="1"/>
  <c r="AG642" i="69"/>
  <c r="AH642" i="69" s="1"/>
  <c r="AG643" i="69"/>
  <c r="AH643" i="69" s="1"/>
  <c r="AG644" i="69"/>
  <c r="AH644" i="69" s="1"/>
  <c r="AG645" i="69"/>
  <c r="AH645" i="69" s="1"/>
  <c r="AG646" i="69"/>
  <c r="AH646" i="69" s="1"/>
  <c r="AG647" i="69"/>
  <c r="AH647" i="69" s="1"/>
  <c r="AG648" i="69"/>
  <c r="AH648" i="69" s="1"/>
  <c r="AG649" i="69"/>
  <c r="AH649" i="69" s="1"/>
  <c r="AG650" i="69"/>
  <c r="AH650" i="69" s="1"/>
  <c r="AG651" i="69"/>
  <c r="AH651" i="69" s="1"/>
  <c r="AG652" i="69"/>
  <c r="AH652" i="69" s="1"/>
  <c r="AG653" i="69"/>
  <c r="AH653" i="69" s="1"/>
  <c r="AG654" i="69"/>
  <c r="AH654" i="69" s="1"/>
  <c r="AG655" i="69"/>
  <c r="AH655" i="69" s="1"/>
  <c r="AG656" i="69"/>
  <c r="AH656" i="69" s="1"/>
  <c r="AG657" i="69"/>
  <c r="AH657" i="69" s="1"/>
  <c r="AG658" i="69"/>
  <c r="AH658" i="69" s="1"/>
  <c r="AG659" i="69"/>
  <c r="AH659" i="69" s="1"/>
  <c r="AG660" i="69"/>
  <c r="AH660" i="69" s="1"/>
  <c r="AG661" i="69"/>
  <c r="AH661" i="69" s="1"/>
  <c r="AG662" i="69"/>
  <c r="AH662" i="69" s="1"/>
  <c r="AG663" i="69"/>
  <c r="AH663" i="69" s="1"/>
  <c r="AG664" i="69"/>
  <c r="AH664" i="69" s="1"/>
  <c r="AG665" i="69"/>
  <c r="AH665" i="69" s="1"/>
  <c r="AG666" i="69"/>
  <c r="AH666" i="69" s="1"/>
  <c r="AG667" i="69"/>
  <c r="AH667" i="69" s="1"/>
  <c r="AG668" i="69"/>
  <c r="AH668" i="69" s="1"/>
  <c r="AG669" i="69"/>
  <c r="AH669" i="69" s="1"/>
  <c r="AG670" i="69"/>
  <c r="AH670" i="69" s="1"/>
  <c r="AG671" i="69"/>
  <c r="AH671" i="69" s="1"/>
  <c r="AG672" i="69"/>
  <c r="AH672" i="69" s="1"/>
  <c r="AG673" i="69"/>
  <c r="AH673" i="69" s="1"/>
  <c r="AG674" i="69"/>
  <c r="AH674" i="69" s="1"/>
  <c r="AG675" i="69"/>
  <c r="AH675" i="69" s="1"/>
  <c r="AG676" i="69"/>
  <c r="AH676" i="69" s="1"/>
  <c r="AG677" i="69"/>
  <c r="AH677" i="69" s="1"/>
  <c r="AG678" i="69"/>
  <c r="AH678" i="69" s="1"/>
  <c r="AG679" i="69"/>
  <c r="AH679" i="69" s="1"/>
  <c r="AG680" i="69"/>
  <c r="AH680" i="69" s="1"/>
  <c r="AG681" i="69"/>
  <c r="AH681" i="69" s="1"/>
  <c r="AG682" i="69"/>
  <c r="AH682" i="69" s="1"/>
  <c r="AG683" i="69"/>
  <c r="AH683" i="69" s="1"/>
  <c r="AG684" i="69"/>
  <c r="AH684" i="69" s="1"/>
  <c r="AG685" i="69"/>
  <c r="AH685" i="69" s="1"/>
  <c r="AG686" i="69"/>
  <c r="AH686" i="69" s="1"/>
  <c r="AG687" i="69"/>
  <c r="AH687" i="69" s="1"/>
  <c r="AG688" i="69"/>
  <c r="AH688" i="69" s="1"/>
  <c r="AG689" i="69"/>
  <c r="AH689" i="69" s="1"/>
  <c r="AG690" i="69"/>
  <c r="AH690" i="69" s="1"/>
  <c r="AG691" i="69"/>
  <c r="AH691" i="69" s="1"/>
  <c r="AG692" i="69"/>
  <c r="AH692" i="69" s="1"/>
  <c r="AG693" i="69"/>
  <c r="AH693" i="69" s="1"/>
  <c r="AG694" i="69"/>
  <c r="AH694" i="69" s="1"/>
  <c r="AG695" i="69"/>
  <c r="AH695" i="69" s="1"/>
  <c r="AG696" i="69"/>
  <c r="AH696" i="69" s="1"/>
  <c r="AG697" i="69"/>
  <c r="AH697" i="69" s="1"/>
  <c r="AG698" i="69"/>
  <c r="AH698" i="69" s="1"/>
  <c r="AG699" i="69"/>
  <c r="AH699" i="69" s="1"/>
  <c r="AG700" i="69"/>
  <c r="AH700" i="69" s="1"/>
  <c r="AG701" i="69"/>
  <c r="AH701" i="69" s="1"/>
  <c r="AG702" i="69"/>
  <c r="AH702" i="69" s="1"/>
  <c r="AG703" i="69"/>
  <c r="AH703" i="69" s="1"/>
  <c r="AG704" i="69"/>
  <c r="AH704" i="69" s="1"/>
  <c r="AG705" i="69"/>
  <c r="AH705" i="69" s="1"/>
  <c r="AG706" i="69"/>
  <c r="AH706" i="69" s="1"/>
  <c r="AG707" i="69"/>
  <c r="AH707" i="69" s="1"/>
  <c r="AG708" i="69"/>
  <c r="AH708" i="69" s="1"/>
  <c r="AG709" i="69"/>
  <c r="AH709" i="69" s="1"/>
  <c r="AG710" i="69"/>
  <c r="AH710" i="69" s="1"/>
  <c r="AG711" i="69"/>
  <c r="AH711" i="69" s="1"/>
  <c r="AG712" i="69"/>
  <c r="AH712" i="69" s="1"/>
  <c r="AG713" i="69"/>
  <c r="AH713" i="69" s="1"/>
  <c r="AG714" i="69"/>
  <c r="AH714" i="69" s="1"/>
  <c r="AG715" i="69"/>
  <c r="AH715" i="69" s="1"/>
  <c r="AG716" i="69"/>
  <c r="AH716" i="69" s="1"/>
  <c r="AG717" i="69"/>
  <c r="AH717" i="69" s="1"/>
  <c r="AG718" i="69"/>
  <c r="AH718" i="69" s="1"/>
  <c r="AG719" i="69"/>
  <c r="AH719" i="69" s="1"/>
  <c r="AG720" i="69"/>
  <c r="AH720" i="69" s="1"/>
  <c r="AG721" i="69"/>
  <c r="AH721" i="69" s="1"/>
  <c r="AG722" i="69"/>
  <c r="AH722" i="69" s="1"/>
  <c r="AG723" i="69"/>
  <c r="AH723" i="69" s="1"/>
  <c r="AG724" i="69"/>
  <c r="AH724" i="69" s="1"/>
  <c r="AG725" i="69"/>
  <c r="AH725" i="69" s="1"/>
  <c r="AG726" i="69"/>
  <c r="AH726" i="69" s="1"/>
  <c r="AG727" i="69"/>
  <c r="AH727" i="69" s="1"/>
  <c r="AG728" i="69"/>
  <c r="AH728" i="69" s="1"/>
  <c r="AG729" i="69"/>
  <c r="AH729" i="69" s="1"/>
  <c r="AG730" i="69"/>
  <c r="AH730" i="69" s="1"/>
  <c r="AG731" i="69"/>
  <c r="AH731" i="69" s="1"/>
  <c r="AG732" i="69"/>
  <c r="AH732" i="69" s="1"/>
  <c r="AG733" i="69"/>
  <c r="AH733" i="69" s="1"/>
  <c r="AG734" i="69"/>
  <c r="AH734" i="69" s="1"/>
  <c r="AG735" i="69"/>
  <c r="AH735" i="69" s="1"/>
  <c r="AG736" i="69"/>
  <c r="AH736" i="69" s="1"/>
  <c r="AG737" i="69"/>
  <c r="AH737" i="69" s="1"/>
  <c r="AG738" i="69"/>
  <c r="AH738" i="69" s="1"/>
  <c r="AG739" i="69"/>
  <c r="AH739" i="69" s="1"/>
  <c r="AG740" i="69"/>
  <c r="AH740" i="69" s="1"/>
  <c r="AG741" i="69"/>
  <c r="AH741" i="69" s="1"/>
  <c r="AG742" i="69"/>
  <c r="AH742" i="69" s="1"/>
  <c r="AG743" i="69"/>
  <c r="AH743" i="69" s="1"/>
  <c r="AG744" i="69"/>
  <c r="AH744" i="69" s="1"/>
  <c r="AG745" i="69"/>
  <c r="AH745" i="69" s="1"/>
  <c r="AG746" i="69"/>
  <c r="AH746" i="69" s="1"/>
  <c r="AG747" i="69"/>
  <c r="AH747" i="69" s="1"/>
  <c r="AG748" i="69"/>
  <c r="AH748" i="69" s="1"/>
  <c r="AG749" i="69"/>
  <c r="AH749" i="69" s="1"/>
  <c r="AG750" i="69"/>
  <c r="AH750" i="69" s="1"/>
  <c r="AG751" i="69"/>
  <c r="AH751" i="69" s="1"/>
  <c r="AG752" i="69"/>
  <c r="AH752" i="69" s="1"/>
  <c r="AG753" i="69"/>
  <c r="AH753" i="69" s="1"/>
  <c r="AG754" i="69"/>
  <c r="AH754" i="69" s="1"/>
  <c r="AG755" i="69"/>
  <c r="AH755" i="69" s="1"/>
  <c r="AG756" i="69"/>
  <c r="AH756" i="69" s="1"/>
  <c r="AG757" i="69"/>
  <c r="AH757" i="69" s="1"/>
  <c r="AG758" i="69"/>
  <c r="AH758" i="69" s="1"/>
  <c r="AG759" i="69"/>
  <c r="AH759" i="69" s="1"/>
  <c r="AG760" i="69"/>
  <c r="AH760" i="69" s="1"/>
  <c r="AG761" i="69"/>
  <c r="AH761" i="69" s="1"/>
  <c r="AG762" i="69"/>
  <c r="AH762" i="69" s="1"/>
  <c r="AG763" i="69"/>
  <c r="AH763" i="69" s="1"/>
  <c r="AG764" i="69"/>
  <c r="AH764" i="69" s="1"/>
  <c r="AG765" i="69"/>
  <c r="AH765" i="69" s="1"/>
  <c r="AG766" i="69"/>
  <c r="AH766" i="69" s="1"/>
  <c r="AG767" i="69"/>
  <c r="AH767" i="69" s="1"/>
  <c r="AG768" i="69"/>
  <c r="AH768" i="69" s="1"/>
  <c r="AG769" i="69"/>
  <c r="AH769" i="69" s="1"/>
  <c r="AG770" i="69"/>
  <c r="AH770" i="69" s="1"/>
  <c r="AG771" i="69"/>
  <c r="AH771" i="69" s="1"/>
  <c r="AG772" i="69"/>
  <c r="AH772" i="69" s="1"/>
  <c r="AG773" i="69"/>
  <c r="AH773" i="69" s="1"/>
  <c r="AG774" i="69"/>
  <c r="AH774" i="69" s="1"/>
  <c r="AG775" i="69"/>
  <c r="AH775" i="69" s="1"/>
  <c r="AG776" i="69"/>
  <c r="AH776" i="69" s="1"/>
  <c r="AG777" i="69"/>
  <c r="AH777" i="69" s="1"/>
  <c r="AG778" i="69"/>
  <c r="AH778" i="69" s="1"/>
  <c r="AG779" i="69"/>
  <c r="AH779" i="69" s="1"/>
  <c r="AG780" i="69"/>
  <c r="AH780" i="69" s="1"/>
  <c r="AG781" i="69"/>
  <c r="AH781" i="69" s="1"/>
  <c r="AG782" i="69"/>
  <c r="AH782" i="69" s="1"/>
  <c r="AG783" i="69"/>
  <c r="AH783" i="69" s="1"/>
  <c r="AG784" i="69"/>
  <c r="AH784" i="69" s="1"/>
  <c r="AG785" i="69"/>
  <c r="AH785" i="69" s="1"/>
  <c r="AG786" i="69"/>
  <c r="AH786" i="69" s="1"/>
  <c r="AG787" i="69"/>
  <c r="AH787" i="69" s="1"/>
  <c r="AG788" i="69"/>
  <c r="AH788" i="69" s="1"/>
  <c r="AG789" i="69"/>
  <c r="AH789" i="69" s="1"/>
  <c r="AG790" i="69"/>
  <c r="AH790" i="69" s="1"/>
  <c r="AG791" i="69"/>
  <c r="AH791" i="69" s="1"/>
  <c r="AG792" i="69"/>
  <c r="AH792" i="69" s="1"/>
  <c r="AG793" i="69"/>
  <c r="AH793" i="69" s="1"/>
  <c r="AG794" i="69"/>
  <c r="AH794" i="69" s="1"/>
  <c r="AG795" i="69"/>
  <c r="AH795" i="69" s="1"/>
  <c r="AG796" i="69"/>
  <c r="AH796" i="69" s="1"/>
  <c r="AG797" i="69"/>
  <c r="AH797" i="69" s="1"/>
  <c r="AG798" i="69"/>
  <c r="AH798" i="69" s="1"/>
  <c r="AG799" i="69"/>
  <c r="AH799" i="69" s="1"/>
  <c r="AG800" i="69"/>
  <c r="AH800" i="69" s="1"/>
  <c r="AG801" i="69"/>
  <c r="AH801" i="69" s="1"/>
  <c r="AG802" i="69"/>
  <c r="AH802" i="69" s="1"/>
  <c r="AG803" i="69"/>
  <c r="AH803" i="69" s="1"/>
  <c r="AG804" i="69"/>
  <c r="AH804" i="69" s="1"/>
  <c r="AG805" i="69"/>
  <c r="AH805" i="69" s="1"/>
  <c r="AG806" i="69"/>
  <c r="AH806" i="69" s="1"/>
  <c r="AG807" i="69"/>
  <c r="AH807" i="69" s="1"/>
  <c r="AG808" i="69"/>
  <c r="AH808" i="69" s="1"/>
  <c r="AG809" i="69"/>
  <c r="AH809" i="69" s="1"/>
  <c r="AG810" i="69"/>
  <c r="AH810" i="69" s="1"/>
  <c r="AG811" i="69"/>
  <c r="AH811" i="69" s="1"/>
  <c r="AG812" i="69"/>
  <c r="AH812" i="69" s="1"/>
  <c r="AG813" i="69"/>
  <c r="AH813" i="69" s="1"/>
  <c r="AG814" i="69"/>
  <c r="AH814" i="69" s="1"/>
  <c r="AG815" i="69"/>
  <c r="AH815" i="69" s="1"/>
  <c r="AG816" i="69"/>
  <c r="AH816" i="69" s="1"/>
  <c r="AG817" i="69"/>
  <c r="AH817" i="69" s="1"/>
  <c r="AG818" i="69"/>
  <c r="AH818" i="69" s="1"/>
  <c r="AG819" i="69"/>
  <c r="AH819" i="69" s="1"/>
  <c r="AG820" i="69"/>
  <c r="AH820" i="69" s="1"/>
  <c r="AG821" i="69"/>
  <c r="AH821" i="69" s="1"/>
  <c r="AG822" i="69"/>
  <c r="AH822" i="69" s="1"/>
  <c r="AG823" i="69"/>
  <c r="AH823" i="69" s="1"/>
  <c r="AG824" i="69"/>
  <c r="AH824" i="69" s="1"/>
  <c r="AG825" i="69"/>
  <c r="AH825" i="69" s="1"/>
  <c r="AG826" i="69"/>
  <c r="AH826" i="69" s="1"/>
  <c r="AG827" i="69"/>
  <c r="AH827" i="69" s="1"/>
  <c r="AG828" i="69"/>
  <c r="AH828" i="69" s="1"/>
  <c r="AG829" i="69"/>
  <c r="AH829" i="69" s="1"/>
  <c r="AG830" i="69"/>
  <c r="AH830" i="69" s="1"/>
  <c r="AG831" i="69"/>
  <c r="AH831" i="69" s="1"/>
  <c r="AG832" i="69"/>
  <c r="AH832" i="69" s="1"/>
  <c r="AG833" i="69"/>
  <c r="AH833" i="69" s="1"/>
  <c r="AG834" i="69"/>
  <c r="AH834" i="69" s="1"/>
  <c r="AG835" i="69"/>
  <c r="AH835" i="69" s="1"/>
  <c r="AG836" i="69"/>
  <c r="AH836" i="69" s="1"/>
  <c r="AG837" i="69"/>
  <c r="AH837" i="69" s="1"/>
  <c r="AG838" i="69"/>
  <c r="AH838" i="69" s="1"/>
  <c r="AG839" i="69"/>
  <c r="AH839" i="69" s="1"/>
  <c r="AG840" i="69"/>
  <c r="AH840" i="69" s="1"/>
  <c r="AG841" i="69"/>
  <c r="AH841" i="69" s="1"/>
  <c r="AG842" i="69"/>
  <c r="AH842" i="69" s="1"/>
  <c r="AG843" i="69"/>
  <c r="AH843" i="69" s="1"/>
  <c r="AG844" i="69"/>
  <c r="AH844" i="69" s="1"/>
  <c r="AG845" i="69"/>
  <c r="AH845" i="69" s="1"/>
  <c r="AG846" i="69"/>
  <c r="AH846" i="69" s="1"/>
  <c r="AG847" i="69"/>
  <c r="AH847" i="69" s="1"/>
  <c r="AG848" i="69"/>
  <c r="AH848" i="69" s="1"/>
  <c r="AG849" i="69"/>
  <c r="AH849" i="69" s="1"/>
  <c r="AG850" i="69"/>
  <c r="AH850" i="69" s="1"/>
  <c r="AG851" i="69"/>
  <c r="AH851" i="69" s="1"/>
  <c r="AG852" i="69"/>
  <c r="AH852" i="69" s="1"/>
  <c r="AG853" i="69"/>
  <c r="AH853" i="69" s="1"/>
  <c r="AG854" i="69"/>
  <c r="AH854" i="69" s="1"/>
  <c r="AG855" i="69"/>
  <c r="AH855" i="69" s="1"/>
  <c r="AG856" i="69"/>
  <c r="AH856" i="69" s="1"/>
  <c r="AG857" i="69"/>
  <c r="AH857" i="69" s="1"/>
  <c r="AG858" i="69"/>
  <c r="AH858" i="69" s="1"/>
  <c r="AG859" i="69"/>
  <c r="AH859" i="69" s="1"/>
  <c r="AG860" i="69"/>
  <c r="AH860" i="69" s="1"/>
  <c r="AG861" i="69"/>
  <c r="AH861" i="69" s="1"/>
  <c r="AG862" i="69"/>
  <c r="AH862" i="69" s="1"/>
  <c r="AG863" i="69"/>
  <c r="AH863" i="69" s="1"/>
  <c r="AG864" i="69"/>
  <c r="AH864" i="69" s="1"/>
  <c r="AG865" i="69"/>
  <c r="AH865" i="69" s="1"/>
  <c r="AG866" i="69"/>
  <c r="AH866" i="69" s="1"/>
  <c r="AG867" i="69"/>
  <c r="AH867" i="69" s="1"/>
  <c r="AG868" i="69"/>
  <c r="AH868" i="69" s="1"/>
  <c r="AG869" i="69"/>
  <c r="AH869" i="69" s="1"/>
  <c r="AG870" i="69"/>
  <c r="AH870" i="69" s="1"/>
  <c r="AG871" i="69"/>
  <c r="AH871" i="69" s="1"/>
  <c r="AG872" i="69"/>
  <c r="AH872" i="69" s="1"/>
  <c r="AG873" i="69"/>
  <c r="AH873" i="69" s="1"/>
  <c r="AG874" i="69"/>
  <c r="AH874" i="69" s="1"/>
  <c r="AG875" i="69"/>
  <c r="AH875" i="69" s="1"/>
  <c r="AG876" i="69"/>
  <c r="AH876" i="69" s="1"/>
  <c r="AG877" i="69"/>
  <c r="AH877" i="69" s="1"/>
  <c r="AG878" i="69"/>
  <c r="AH878" i="69" s="1"/>
  <c r="AG879" i="69"/>
  <c r="AH879" i="69" s="1"/>
  <c r="AG880" i="69"/>
  <c r="AH880" i="69" s="1"/>
  <c r="AG881" i="69"/>
  <c r="AH881" i="69" s="1"/>
  <c r="AG882" i="69"/>
  <c r="AH882" i="69" s="1"/>
  <c r="AG883" i="69"/>
  <c r="AH883" i="69" s="1"/>
  <c r="AG884" i="69"/>
  <c r="AH884" i="69" s="1"/>
  <c r="AG885" i="69"/>
  <c r="AH885" i="69" s="1"/>
  <c r="AG886" i="69"/>
  <c r="AH886" i="69" s="1"/>
  <c r="AG887" i="69"/>
  <c r="AH887" i="69" s="1"/>
  <c r="AG888" i="69"/>
  <c r="AH888" i="69" s="1"/>
  <c r="AG889" i="69"/>
  <c r="AH889" i="69" s="1"/>
  <c r="AG890" i="69"/>
  <c r="AH890" i="69" s="1"/>
  <c r="AG891" i="69"/>
  <c r="AH891" i="69" s="1"/>
  <c r="AG892" i="69"/>
  <c r="AH892" i="69" s="1"/>
  <c r="AG893" i="69"/>
  <c r="AH893" i="69" s="1"/>
  <c r="AG894" i="69"/>
  <c r="AH894" i="69" s="1"/>
  <c r="AG895" i="69"/>
  <c r="AH895" i="69" s="1"/>
  <c r="AG896" i="69"/>
  <c r="AH896" i="69" s="1"/>
  <c r="AG897" i="69"/>
  <c r="AH897" i="69" s="1"/>
  <c r="AG898" i="69"/>
  <c r="AH898" i="69" s="1"/>
  <c r="AG899" i="69"/>
  <c r="AH899" i="69" s="1"/>
  <c r="AG900" i="69"/>
  <c r="AH900" i="69" s="1"/>
  <c r="AG901" i="69"/>
  <c r="AH901" i="69" s="1"/>
  <c r="AG902" i="69"/>
  <c r="AH902" i="69" s="1"/>
  <c r="AG903" i="69"/>
  <c r="AH903" i="69" s="1"/>
  <c r="AG904" i="69"/>
  <c r="AH904" i="69" s="1"/>
  <c r="AG905" i="69"/>
  <c r="AH905" i="69" s="1"/>
  <c r="AG906" i="69"/>
  <c r="AH906" i="69" s="1"/>
  <c r="AG907" i="69"/>
  <c r="AH907" i="69" s="1"/>
  <c r="AG908" i="69"/>
  <c r="AH908" i="69" s="1"/>
  <c r="AG909" i="69"/>
  <c r="AH909" i="69" s="1"/>
  <c r="AG910" i="69"/>
  <c r="AH910" i="69" s="1"/>
  <c r="AG911" i="69"/>
  <c r="AH911" i="69" s="1"/>
  <c r="AG912" i="69"/>
  <c r="AH912" i="69" s="1"/>
  <c r="AG913" i="69"/>
  <c r="AH913" i="69" s="1"/>
  <c r="AG914" i="69"/>
  <c r="AH914" i="69" s="1"/>
  <c r="AG915" i="69"/>
  <c r="AH915" i="69" s="1"/>
  <c r="AG916" i="69"/>
  <c r="AH916" i="69" s="1"/>
  <c r="AG917" i="69"/>
  <c r="AH917" i="69" s="1"/>
  <c r="AG918" i="69"/>
  <c r="AH918" i="69" s="1"/>
  <c r="AG919" i="69"/>
  <c r="AH919" i="69" s="1"/>
  <c r="AG920" i="69"/>
  <c r="AH920" i="69" s="1"/>
  <c r="AG921" i="69"/>
  <c r="AH921" i="69" s="1"/>
  <c r="AG922" i="69"/>
  <c r="AH922" i="69" s="1"/>
  <c r="AG923" i="69"/>
  <c r="AH923" i="69" s="1"/>
  <c r="AG924" i="69"/>
  <c r="AH924" i="69" s="1"/>
  <c r="AG925" i="69"/>
  <c r="AH925" i="69" s="1"/>
  <c r="AG926" i="69"/>
  <c r="AH926" i="69" s="1"/>
  <c r="AG927" i="69"/>
  <c r="AH927" i="69" s="1"/>
  <c r="AG928" i="69"/>
  <c r="AH928" i="69" s="1"/>
  <c r="AG929" i="69"/>
  <c r="AH929" i="69" s="1"/>
  <c r="AG930" i="69"/>
  <c r="AH930" i="69" s="1"/>
  <c r="AG931" i="69"/>
  <c r="AH931" i="69" s="1"/>
  <c r="AG932" i="69"/>
  <c r="AH932" i="69" s="1"/>
  <c r="AG933" i="69"/>
  <c r="AH933" i="69" s="1"/>
  <c r="AG934" i="69"/>
  <c r="AH934" i="69" s="1"/>
  <c r="AG935" i="69"/>
  <c r="AH935" i="69" s="1"/>
  <c r="AG936" i="69"/>
  <c r="AH936" i="69" s="1"/>
  <c r="AG937" i="69"/>
  <c r="AH937" i="69" s="1"/>
  <c r="AG938" i="69"/>
  <c r="AH938" i="69" s="1"/>
  <c r="AG939" i="69"/>
  <c r="AH939" i="69" s="1"/>
  <c r="AG940" i="69"/>
  <c r="AH940" i="69" s="1"/>
  <c r="AG941" i="69"/>
  <c r="AH941" i="69" s="1"/>
  <c r="AG942" i="69"/>
  <c r="AH942" i="69" s="1"/>
  <c r="AG943" i="69"/>
  <c r="AH943" i="69" s="1"/>
  <c r="AG944" i="69"/>
  <c r="AH944" i="69" s="1"/>
  <c r="AG945" i="69"/>
  <c r="AH945" i="69" s="1"/>
  <c r="AG946" i="69"/>
  <c r="AH946" i="69" s="1"/>
  <c r="AG947" i="69"/>
  <c r="AH947" i="69" s="1"/>
  <c r="AG948" i="69"/>
  <c r="AH948" i="69" s="1"/>
  <c r="AG949" i="69"/>
  <c r="AH949" i="69" s="1"/>
  <c r="AG950" i="69"/>
  <c r="AH950" i="69" s="1"/>
  <c r="AG951" i="69"/>
  <c r="AH951" i="69" s="1"/>
  <c r="AG952" i="69"/>
  <c r="AH952" i="69" s="1"/>
  <c r="AG953" i="69"/>
  <c r="AH953" i="69" s="1"/>
  <c r="AG954" i="69"/>
  <c r="AH954" i="69" s="1"/>
  <c r="AG955" i="69"/>
  <c r="AH955" i="69" s="1"/>
  <c r="AG956" i="69"/>
  <c r="AH956" i="69" s="1"/>
  <c r="AG957" i="69"/>
  <c r="AH957" i="69" s="1"/>
  <c r="AG958" i="69"/>
  <c r="AH958" i="69" s="1"/>
  <c r="AG959" i="69"/>
  <c r="AH959" i="69" s="1"/>
  <c r="AG960" i="69"/>
  <c r="AH960" i="69" s="1"/>
  <c r="AG961" i="69"/>
  <c r="AH961" i="69" s="1"/>
  <c r="AG962" i="69"/>
  <c r="AH962" i="69" s="1"/>
  <c r="AG963" i="69"/>
  <c r="AH963" i="69" s="1"/>
  <c r="AG964" i="69"/>
  <c r="AH964" i="69" s="1"/>
  <c r="AG965" i="69"/>
  <c r="AH965" i="69" s="1"/>
  <c r="AG966" i="69"/>
  <c r="AH966" i="69" s="1"/>
  <c r="AG967" i="69"/>
  <c r="AH967" i="69" s="1"/>
  <c r="AG968" i="69"/>
  <c r="AH968" i="69" s="1"/>
  <c r="AG969" i="69"/>
  <c r="AH969" i="69" s="1"/>
  <c r="AG970" i="69"/>
  <c r="AH970" i="69" s="1"/>
  <c r="AG971" i="69"/>
  <c r="AH971" i="69" s="1"/>
  <c r="AG972" i="69"/>
  <c r="AH972" i="69" s="1"/>
  <c r="AG973" i="69"/>
  <c r="AH973" i="69" s="1"/>
  <c r="AG974" i="69"/>
  <c r="AH974" i="69" s="1"/>
  <c r="AG975" i="69"/>
  <c r="AH975" i="69" s="1"/>
  <c r="AG976" i="69"/>
  <c r="AH976" i="69" s="1"/>
  <c r="AG977" i="69"/>
  <c r="AH977" i="69" s="1"/>
  <c r="AG978" i="69"/>
  <c r="AH978" i="69" s="1"/>
  <c r="AG979" i="69"/>
  <c r="AH979" i="69" s="1"/>
  <c r="AG980" i="69"/>
  <c r="AH980" i="69" s="1"/>
  <c r="AG981" i="69"/>
  <c r="AH981" i="69" s="1"/>
  <c r="AG982" i="69"/>
  <c r="AH982" i="69" s="1"/>
  <c r="AG983" i="69"/>
  <c r="AH983" i="69" s="1"/>
  <c r="AG984" i="69"/>
  <c r="AH984" i="69" s="1"/>
  <c r="AG985" i="69"/>
  <c r="AH985" i="69" s="1"/>
  <c r="AG986" i="69"/>
  <c r="AH986" i="69" s="1"/>
  <c r="AG987" i="69"/>
  <c r="AH987" i="69" s="1"/>
  <c r="AG988" i="69"/>
  <c r="AH988" i="69" s="1"/>
  <c r="AG989" i="69"/>
  <c r="AH989" i="69" s="1"/>
  <c r="AG990" i="69"/>
  <c r="AH990" i="69" s="1"/>
  <c r="AG991" i="69"/>
  <c r="AH991" i="69" s="1"/>
  <c r="AG992" i="69"/>
  <c r="AH992" i="69" s="1"/>
  <c r="AG993" i="69"/>
  <c r="AH993" i="69" s="1"/>
  <c r="AG994" i="69"/>
  <c r="AH994" i="69" s="1"/>
  <c r="AG995" i="69"/>
  <c r="AH995" i="69" s="1"/>
  <c r="AG996" i="69"/>
  <c r="AH996" i="69" s="1"/>
  <c r="AG997" i="69"/>
  <c r="AH997" i="69" s="1"/>
  <c r="AG998" i="69"/>
  <c r="AH998" i="69" s="1"/>
  <c r="AG999" i="69"/>
  <c r="AH999" i="69" s="1"/>
  <c r="AG1000" i="69"/>
  <c r="AH1000" i="69" s="1"/>
  <c r="AG1001" i="69"/>
  <c r="AH1001" i="69" s="1"/>
  <c r="AG1002" i="69"/>
  <c r="AH1002" i="69" s="1"/>
  <c r="AG1003" i="69"/>
  <c r="AH1003" i="69" s="1"/>
  <c r="AG1004" i="69"/>
  <c r="AH1004" i="69" s="1"/>
  <c r="AG1005" i="69"/>
  <c r="AH1005" i="69" s="1"/>
  <c r="AG1006" i="69"/>
  <c r="AH1006" i="69" s="1"/>
  <c r="AG1007" i="69"/>
  <c r="AH1007" i="69" s="1"/>
  <c r="AG1008" i="69"/>
  <c r="AH1008" i="69" s="1"/>
  <c r="AG1009" i="69"/>
  <c r="AH1009" i="69" s="1"/>
  <c r="AG1010" i="69"/>
  <c r="AH1010" i="69" s="1"/>
  <c r="AG1011" i="69"/>
  <c r="AH1011" i="69" s="1"/>
  <c r="AG1012" i="69"/>
  <c r="AH1012" i="69" s="1"/>
  <c r="AG1013" i="69"/>
  <c r="AH1013" i="69" s="1"/>
  <c r="AG1014" i="69"/>
  <c r="AH1014" i="69" s="1"/>
  <c r="AG1015" i="69"/>
  <c r="AH1015" i="69" s="1"/>
  <c r="AG1016" i="69"/>
  <c r="AH1016" i="69" s="1"/>
  <c r="AG1017" i="69"/>
  <c r="AH1017" i="69" s="1"/>
  <c r="AG1018" i="69"/>
  <c r="AH1018" i="69" s="1"/>
  <c r="AG1019" i="69"/>
  <c r="AH1019" i="69" s="1"/>
  <c r="AG1020" i="69"/>
  <c r="AH1020" i="69" s="1"/>
  <c r="AG1021" i="69"/>
  <c r="AH1021" i="69" s="1"/>
  <c r="AG1022" i="69"/>
  <c r="AH1022" i="69" s="1"/>
  <c r="AG1023" i="69"/>
  <c r="AH1023" i="69" s="1"/>
  <c r="AG1024" i="69"/>
  <c r="AH1024" i="69" s="1"/>
  <c r="AG1025" i="69"/>
  <c r="AH1025" i="69" s="1"/>
  <c r="AG1026" i="69"/>
  <c r="AH1026" i="69" s="1"/>
  <c r="AG1027" i="69"/>
  <c r="AH1027" i="69" s="1"/>
  <c r="AG1028" i="69"/>
  <c r="AH1028" i="69" s="1"/>
  <c r="AG1029" i="69"/>
  <c r="AH1029" i="69" s="1"/>
  <c r="AG1030" i="69"/>
  <c r="AH1030" i="69" s="1"/>
  <c r="AG1031" i="69"/>
  <c r="AH1031" i="69" s="1"/>
  <c r="AG1032" i="69"/>
  <c r="AH1032" i="69" s="1"/>
  <c r="AG1033" i="69"/>
  <c r="AH1033" i="69" s="1"/>
  <c r="AG1034" i="69"/>
  <c r="AH1034" i="69" s="1"/>
  <c r="AG1035" i="69"/>
  <c r="AH1035" i="69" s="1"/>
  <c r="AG1036" i="69"/>
  <c r="AH1036" i="69" s="1"/>
  <c r="AG1037" i="69"/>
  <c r="AH1037" i="69" s="1"/>
  <c r="AG1038" i="69"/>
  <c r="AH1038" i="69" s="1"/>
  <c r="AG1039" i="69"/>
  <c r="AH1039" i="69" s="1"/>
  <c r="AG1040" i="69"/>
  <c r="AH1040" i="69" s="1"/>
  <c r="AG1041" i="69"/>
  <c r="AH1041" i="69" s="1"/>
  <c r="AG1042" i="69"/>
  <c r="AH1042" i="69" s="1"/>
  <c r="AG1043" i="69"/>
  <c r="AH1043" i="69" s="1"/>
  <c r="AG1044" i="69"/>
  <c r="AH1044" i="69" s="1"/>
  <c r="AG1045" i="69"/>
  <c r="AH1045" i="69" s="1"/>
  <c r="AG1046" i="69"/>
  <c r="AH1046" i="69" s="1"/>
  <c r="AG1047" i="69"/>
  <c r="AH1047" i="69" s="1"/>
  <c r="AG1048" i="69"/>
  <c r="AH1048" i="69" s="1"/>
  <c r="AG1049" i="69"/>
  <c r="AH1049" i="69" s="1"/>
  <c r="AG1050" i="69"/>
  <c r="AH1050" i="69" s="1"/>
  <c r="AG1051" i="69"/>
  <c r="AH1051" i="69" s="1"/>
  <c r="AG1052" i="69"/>
  <c r="AH1052" i="69" s="1"/>
  <c r="AG1053" i="69"/>
  <c r="AH1053" i="69" s="1"/>
  <c r="AG1054" i="69"/>
  <c r="AH1054" i="69" s="1"/>
  <c r="AG1055" i="69"/>
  <c r="AH1055" i="69" s="1"/>
  <c r="AG1056" i="69"/>
  <c r="AH1056" i="69" s="1"/>
  <c r="AG1057" i="69"/>
  <c r="AH1057" i="69" s="1"/>
  <c r="AG1058" i="69"/>
  <c r="AH1058" i="69" s="1"/>
  <c r="AG1059" i="69"/>
  <c r="AH1059" i="69" s="1"/>
  <c r="AG1060" i="69"/>
  <c r="AH1060" i="69" s="1"/>
  <c r="AG1061" i="69"/>
  <c r="AH1061" i="69" s="1"/>
  <c r="AG1062" i="69"/>
  <c r="AH1062" i="69" s="1"/>
  <c r="AG1063" i="69"/>
  <c r="AH1063" i="69" s="1"/>
  <c r="AG1064" i="69"/>
  <c r="AH1064" i="69" s="1"/>
  <c r="AG1065" i="69"/>
  <c r="AH1065" i="69" s="1"/>
  <c r="AG1066" i="69"/>
  <c r="AH1066" i="69" s="1"/>
  <c r="AG1067" i="69"/>
  <c r="AH1067" i="69" s="1"/>
  <c r="AG1068" i="69"/>
  <c r="AH1068" i="69" s="1"/>
  <c r="AG1069" i="69"/>
  <c r="AH1069" i="69" s="1"/>
  <c r="AG1070" i="69"/>
  <c r="AH1070" i="69" s="1"/>
  <c r="AG1071" i="69"/>
  <c r="AH1071" i="69" s="1"/>
  <c r="AG1072" i="69"/>
  <c r="AH1072" i="69" s="1"/>
  <c r="AG1073" i="69"/>
  <c r="AH1073" i="69" s="1"/>
  <c r="AG1074" i="69"/>
  <c r="AH1074" i="69" s="1"/>
  <c r="AG1075" i="69"/>
  <c r="AH1075" i="69" s="1"/>
  <c r="AG1076" i="69"/>
  <c r="AH1076" i="69" s="1"/>
  <c r="AG1077" i="69"/>
  <c r="AH1077" i="69" s="1"/>
  <c r="AG1078" i="69"/>
  <c r="AH1078" i="69" s="1"/>
  <c r="AG1079" i="69"/>
  <c r="AH1079" i="69" s="1"/>
  <c r="AG1080" i="69"/>
  <c r="AH1080" i="69" s="1"/>
  <c r="AG1081" i="69"/>
  <c r="AH1081" i="69" s="1"/>
  <c r="AG1082" i="69"/>
  <c r="AH1082" i="69" s="1"/>
  <c r="AG1083" i="69"/>
  <c r="AH1083" i="69" s="1"/>
  <c r="AG1084" i="69"/>
  <c r="AH1084" i="69" s="1"/>
  <c r="AG1085" i="69"/>
  <c r="AH1085" i="69" s="1"/>
  <c r="AG1086" i="69"/>
  <c r="AH1086" i="69" s="1"/>
  <c r="AG1087" i="69"/>
  <c r="AH1087" i="69" s="1"/>
  <c r="AG1088" i="69"/>
  <c r="AH1088" i="69" s="1"/>
  <c r="AG1089" i="69"/>
  <c r="AH1089" i="69" s="1"/>
  <c r="AG1090" i="69"/>
  <c r="AH1090" i="69" s="1"/>
  <c r="AG1091" i="69"/>
  <c r="AH1091" i="69" s="1"/>
  <c r="AG1092" i="69"/>
  <c r="AH1092" i="69" s="1"/>
  <c r="AG1093" i="69"/>
  <c r="AH1093" i="69" s="1"/>
  <c r="AG1094" i="69"/>
  <c r="AH1094" i="69" s="1"/>
  <c r="AG1095" i="69"/>
  <c r="AH1095" i="69" s="1"/>
  <c r="AG1096" i="69"/>
  <c r="AH1096" i="69" s="1"/>
  <c r="AG1097" i="69"/>
  <c r="AH1097" i="69" s="1"/>
  <c r="AG1098" i="69"/>
  <c r="AH1098" i="69" s="1"/>
  <c r="AG1099" i="69"/>
  <c r="AH1099" i="69" s="1"/>
  <c r="AG1100" i="69"/>
  <c r="AH1100" i="69" s="1"/>
  <c r="AG1101" i="69"/>
  <c r="AH1101" i="69" s="1"/>
  <c r="AG1102" i="69"/>
  <c r="AH1102" i="69" s="1"/>
  <c r="AG1103" i="69"/>
  <c r="AH1103" i="69" s="1"/>
  <c r="AG1104" i="69"/>
  <c r="AH1104" i="69" s="1"/>
  <c r="AG1105" i="69"/>
  <c r="AH1105" i="69" s="1"/>
  <c r="AG1106" i="69"/>
  <c r="AH1106" i="69" s="1"/>
  <c r="AG1107" i="69"/>
  <c r="AH1107" i="69" s="1"/>
  <c r="AG1108" i="69"/>
  <c r="AH1108" i="69" s="1"/>
  <c r="AG1109" i="69"/>
  <c r="AH1109" i="69" s="1"/>
  <c r="AG1110" i="69"/>
  <c r="AH1110" i="69" s="1"/>
  <c r="AG1111" i="69"/>
  <c r="AH1111" i="69" s="1"/>
  <c r="AG1112" i="69"/>
  <c r="AH1112" i="69" s="1"/>
  <c r="AG1113" i="69"/>
  <c r="AH1113" i="69" s="1"/>
  <c r="AG1114" i="69"/>
  <c r="AH1114" i="69" s="1"/>
  <c r="AG1115" i="69"/>
  <c r="AH1115" i="69" s="1"/>
  <c r="AG1116" i="69"/>
  <c r="AH1116" i="69" s="1"/>
  <c r="AG1117" i="69"/>
  <c r="AH1117" i="69" s="1"/>
  <c r="AG1118" i="69"/>
  <c r="AH1118" i="69" s="1"/>
  <c r="AG1119" i="69"/>
  <c r="AH1119" i="69" s="1"/>
  <c r="AG1120" i="69"/>
  <c r="AH1120" i="69" s="1"/>
  <c r="AG1121" i="69"/>
  <c r="AH1121" i="69" s="1"/>
  <c r="AG1122" i="69"/>
  <c r="AH1122" i="69" s="1"/>
  <c r="AG1123" i="69"/>
  <c r="AH1123" i="69" s="1"/>
  <c r="AG1124" i="69"/>
  <c r="AH1124" i="69" s="1"/>
  <c r="AG1125" i="69"/>
  <c r="AH1125" i="69" s="1"/>
  <c r="AG1126" i="69"/>
  <c r="AH1126" i="69" s="1"/>
  <c r="AG1127" i="69"/>
  <c r="AH1127" i="69" s="1"/>
  <c r="AG1128" i="69"/>
  <c r="AH1128" i="69" s="1"/>
  <c r="AG1129" i="69"/>
  <c r="AH1129" i="69" s="1"/>
  <c r="AG1130" i="69"/>
  <c r="AH1130" i="69" s="1"/>
  <c r="AG1131" i="69"/>
  <c r="AH1131" i="69" s="1"/>
  <c r="AG1132" i="69"/>
  <c r="AH1132" i="69" s="1"/>
  <c r="AG1133" i="69"/>
  <c r="AH1133" i="69" s="1"/>
  <c r="AG1134" i="69"/>
  <c r="AH1134" i="69" s="1"/>
  <c r="AG1135" i="69"/>
  <c r="AH1135" i="69" s="1"/>
  <c r="AG1136" i="69"/>
  <c r="AH1136" i="69" s="1"/>
  <c r="AG1137" i="69"/>
  <c r="AH1137" i="69" s="1"/>
  <c r="AG1138" i="69"/>
  <c r="AH1138" i="69" s="1"/>
  <c r="AG1139" i="69"/>
  <c r="AH1139" i="69" s="1"/>
  <c r="AG1140" i="69"/>
  <c r="AH1140" i="69" s="1"/>
  <c r="AG1141" i="69"/>
  <c r="AH1141" i="69" s="1"/>
  <c r="AG1142" i="69"/>
  <c r="AH1142" i="69" s="1"/>
  <c r="AG1143" i="69"/>
  <c r="AH1143" i="69" s="1"/>
  <c r="AG1144" i="69"/>
  <c r="AH1144" i="69" s="1"/>
  <c r="AG1145" i="69"/>
  <c r="AH1145" i="69" s="1"/>
  <c r="AG1146" i="69"/>
  <c r="AH1146" i="69" s="1"/>
  <c r="AG1147" i="69"/>
  <c r="AH1147" i="69" s="1"/>
  <c r="AG1148" i="69"/>
  <c r="AH1148" i="69" s="1"/>
  <c r="AG1149" i="69"/>
  <c r="AH1149" i="69" s="1"/>
  <c r="AG1150" i="69"/>
  <c r="AH1150" i="69" s="1"/>
  <c r="AG1151" i="69"/>
  <c r="AH1151" i="69" s="1"/>
  <c r="AG1152" i="69"/>
  <c r="AH1152" i="69" s="1"/>
  <c r="AG1153" i="69"/>
  <c r="AH1153" i="69" s="1"/>
  <c r="AG1154" i="69"/>
  <c r="AH1154" i="69" s="1"/>
  <c r="AG1155" i="69"/>
  <c r="AH1155" i="69" s="1"/>
  <c r="AG1156" i="69"/>
  <c r="AH1156" i="69" s="1"/>
  <c r="AG1157" i="69"/>
  <c r="AH1157" i="69" s="1"/>
  <c r="AG1158" i="69"/>
  <c r="AH1158" i="69" s="1"/>
  <c r="AG1159" i="69"/>
  <c r="AH1159" i="69" s="1"/>
  <c r="AG1160" i="69"/>
  <c r="AH1160" i="69" s="1"/>
  <c r="AG1161" i="69"/>
  <c r="AH1161" i="69" s="1"/>
  <c r="AG1162" i="69"/>
  <c r="AH1162" i="69" s="1"/>
  <c r="AG1163" i="69"/>
  <c r="AH1163" i="69" s="1"/>
  <c r="AG1164" i="69"/>
  <c r="AH1164" i="69" s="1"/>
  <c r="AG1165" i="69"/>
  <c r="AH1165" i="69" s="1"/>
  <c r="AG1166" i="69"/>
  <c r="AH1166" i="69" s="1"/>
  <c r="AG1167" i="69"/>
  <c r="AH1167" i="69" s="1"/>
  <c r="AG1168" i="69"/>
  <c r="AH1168" i="69" s="1"/>
  <c r="AG1169" i="69"/>
  <c r="AH1169" i="69" s="1"/>
  <c r="AG1170" i="69"/>
  <c r="AH1170" i="69" s="1"/>
  <c r="AG1171" i="69"/>
  <c r="AH1171" i="69" s="1"/>
  <c r="AG1172" i="69"/>
  <c r="AH1172" i="69" s="1"/>
  <c r="AG1173" i="69"/>
  <c r="AH1173" i="69" s="1"/>
  <c r="AG1174" i="69"/>
  <c r="AH1174" i="69" s="1"/>
  <c r="AG1175" i="69"/>
  <c r="AH1175" i="69" s="1"/>
  <c r="AG1176" i="69"/>
  <c r="AH1176" i="69" s="1"/>
  <c r="AG1177" i="69"/>
  <c r="AH1177" i="69" s="1"/>
  <c r="AG1178" i="69"/>
  <c r="AH1178" i="69" s="1"/>
  <c r="AG1179" i="69"/>
  <c r="AH1179" i="69" s="1"/>
  <c r="AG1180" i="69"/>
  <c r="AH1180" i="69" s="1"/>
  <c r="AG1181" i="69"/>
  <c r="AH1181" i="69" s="1"/>
  <c r="AG1182" i="69"/>
  <c r="AH1182" i="69" s="1"/>
  <c r="AG1183" i="69"/>
  <c r="AH1183" i="69" s="1"/>
  <c r="AG1184" i="69"/>
  <c r="AH1184" i="69" s="1"/>
  <c r="AG1185" i="69"/>
  <c r="AH1185" i="69" s="1"/>
  <c r="AG1186" i="69"/>
  <c r="AH1186" i="69" s="1"/>
  <c r="AG1187" i="69"/>
  <c r="AH1187" i="69" s="1"/>
  <c r="AG1188" i="69"/>
  <c r="AH1188" i="69" s="1"/>
  <c r="AG1189" i="69"/>
  <c r="AH1189" i="69" s="1"/>
  <c r="AG1190" i="69"/>
  <c r="AH1190" i="69" s="1"/>
  <c r="AG1191" i="69"/>
  <c r="AH1191" i="69" s="1"/>
  <c r="AG1192" i="69"/>
  <c r="AH1192" i="69" s="1"/>
  <c r="AG1193" i="69"/>
  <c r="AH1193" i="69" s="1"/>
  <c r="AG1194" i="69"/>
  <c r="AH1194" i="69" s="1"/>
  <c r="AG1195" i="69"/>
  <c r="AH1195" i="69" s="1"/>
  <c r="AG1196" i="69"/>
  <c r="AH1196" i="69" s="1"/>
  <c r="AG1197" i="69"/>
  <c r="AH1197" i="69" s="1"/>
  <c r="AG1198" i="69"/>
  <c r="AH1198" i="69" s="1"/>
  <c r="AG1199" i="69"/>
  <c r="AH1199" i="69" s="1"/>
  <c r="AG1200" i="69"/>
  <c r="AH1200" i="69" s="1"/>
  <c r="AG1201" i="69"/>
  <c r="AH1201" i="69" s="1"/>
  <c r="AG1202" i="69"/>
  <c r="AH1202" i="69" s="1"/>
  <c r="AG1203" i="69"/>
  <c r="AH1203" i="69" s="1"/>
  <c r="AG1204" i="69"/>
  <c r="AH1204" i="69" s="1"/>
  <c r="AG1205" i="69"/>
  <c r="AH1205" i="69" s="1"/>
  <c r="AG1206" i="69"/>
  <c r="AH1206" i="69" s="1"/>
  <c r="AG1207" i="69"/>
  <c r="AH1207" i="69" s="1"/>
  <c r="AG1208" i="69"/>
  <c r="AH1208" i="69" s="1"/>
  <c r="AG1209" i="69"/>
  <c r="AH1209" i="69" s="1"/>
  <c r="AG1210" i="69"/>
  <c r="AH1210" i="69" s="1"/>
  <c r="AG1211" i="69"/>
  <c r="AH1211" i="69" s="1"/>
  <c r="AG1212" i="69"/>
  <c r="AH1212" i="69" s="1"/>
  <c r="AG1213" i="69"/>
  <c r="AH1213" i="69" s="1"/>
  <c r="AG1214" i="69"/>
  <c r="AH1214" i="69" s="1"/>
  <c r="AG1215" i="69"/>
  <c r="AH1215" i="69" s="1"/>
  <c r="AG1216" i="69"/>
  <c r="AH1216" i="69" s="1"/>
  <c r="AG1217" i="69"/>
  <c r="AH1217" i="69" s="1"/>
  <c r="AG1218" i="69"/>
  <c r="AH1218" i="69" s="1"/>
  <c r="AG1219" i="69"/>
  <c r="AH1219" i="69" s="1"/>
  <c r="AG1220" i="69"/>
  <c r="AH1220" i="69" s="1"/>
  <c r="AG1221" i="69"/>
  <c r="AH1221" i="69" s="1"/>
  <c r="AG1222" i="69"/>
  <c r="AH1222" i="69" s="1"/>
  <c r="AG1223" i="69"/>
  <c r="AH1223" i="69" s="1"/>
  <c r="AG1224" i="69"/>
  <c r="AH1224" i="69" s="1"/>
  <c r="AG1225" i="69"/>
  <c r="AH1225" i="69" s="1"/>
  <c r="AG1226" i="69"/>
  <c r="AH1226" i="69" s="1"/>
  <c r="AG1227" i="69"/>
  <c r="AH1227" i="69" s="1"/>
  <c r="AG1228" i="69"/>
  <c r="AH1228" i="69" s="1"/>
  <c r="AG1229" i="69"/>
  <c r="AH1229" i="69" s="1"/>
  <c r="AG1230" i="69"/>
  <c r="AH1230" i="69" s="1"/>
  <c r="AG1231" i="69"/>
  <c r="AH1231" i="69" s="1"/>
  <c r="AG1232" i="69"/>
  <c r="AH1232" i="69" s="1"/>
  <c r="AG1233" i="69"/>
  <c r="AH1233" i="69" s="1"/>
  <c r="AG1234" i="69"/>
  <c r="AH1234" i="69" s="1"/>
  <c r="AG1235" i="69"/>
  <c r="AH1235" i="69" s="1"/>
  <c r="AG1236" i="69"/>
  <c r="AH1236" i="69" s="1"/>
  <c r="AG1237" i="69"/>
  <c r="AH1237" i="69" s="1"/>
  <c r="AG1238" i="69"/>
  <c r="AH1238" i="69" s="1"/>
  <c r="AG1239" i="69"/>
  <c r="AH1239" i="69" s="1"/>
  <c r="AG1240" i="69"/>
  <c r="AH1240" i="69" s="1"/>
  <c r="AG1241" i="69"/>
  <c r="AH1241" i="69" s="1"/>
  <c r="AG1242" i="69"/>
  <c r="AH1242" i="69" s="1"/>
  <c r="AG1243" i="69"/>
  <c r="AH1243" i="69" s="1"/>
  <c r="AG1244" i="69"/>
  <c r="AH1244" i="69" s="1"/>
  <c r="AG1245" i="69"/>
  <c r="AH1245" i="69" s="1"/>
  <c r="AG1246" i="69"/>
  <c r="AH1246" i="69" s="1"/>
  <c r="AG1247" i="69"/>
  <c r="AH1247" i="69" s="1"/>
  <c r="AG1248" i="69"/>
  <c r="AH1248" i="69" s="1"/>
  <c r="AG1249" i="69"/>
  <c r="AH1249" i="69" s="1"/>
  <c r="AG1250" i="69"/>
  <c r="AH1250" i="69" s="1"/>
  <c r="AG1251" i="69"/>
  <c r="AH1251" i="69" s="1"/>
  <c r="AG1252" i="69"/>
  <c r="AH1252" i="69" s="1"/>
  <c r="AG1253" i="69"/>
  <c r="AH1253" i="69" s="1"/>
  <c r="AG1254" i="69"/>
  <c r="AH1254" i="69" s="1"/>
  <c r="AG1255" i="69"/>
  <c r="AH1255" i="69" s="1"/>
  <c r="AG1256" i="69"/>
  <c r="AH1256" i="69" s="1"/>
  <c r="AG1257" i="69"/>
  <c r="AH1257" i="69" s="1"/>
  <c r="AG1258" i="69"/>
  <c r="AH1258" i="69" s="1"/>
  <c r="AG1259" i="69"/>
  <c r="AH1259" i="69" s="1"/>
  <c r="AG1260" i="69"/>
  <c r="AH1260" i="69" s="1"/>
  <c r="AG1261" i="69"/>
  <c r="AH1261" i="69" s="1"/>
  <c r="AG1262" i="69"/>
  <c r="AH1262" i="69" s="1"/>
  <c r="AG1263" i="69"/>
  <c r="AH1263" i="69" s="1"/>
  <c r="AG1264" i="69"/>
  <c r="AH1264" i="69" s="1"/>
  <c r="AG1265" i="69"/>
  <c r="AH1265" i="69" s="1"/>
  <c r="AG1266" i="69"/>
  <c r="AH1266" i="69" s="1"/>
  <c r="AG1267" i="69"/>
  <c r="AH1267" i="69" s="1"/>
  <c r="AG1268" i="69"/>
  <c r="AH1268" i="69" s="1"/>
  <c r="AG1269" i="69"/>
  <c r="AH1269" i="69" s="1"/>
  <c r="AG1270" i="69"/>
  <c r="AH1270" i="69" s="1"/>
  <c r="AG1271" i="69"/>
  <c r="AH1271" i="69" s="1"/>
  <c r="AG1272" i="69"/>
  <c r="AH1272" i="69" s="1"/>
  <c r="AG1273" i="69"/>
  <c r="AH1273" i="69" s="1"/>
  <c r="AG1274" i="69"/>
  <c r="AH1274" i="69" s="1"/>
  <c r="AG1275" i="69"/>
  <c r="AH1275" i="69" s="1"/>
  <c r="AG1276" i="69"/>
  <c r="AH1276" i="69" s="1"/>
  <c r="AG1277" i="69"/>
  <c r="AH1277" i="69" s="1"/>
  <c r="AG1278" i="69"/>
  <c r="AH1278" i="69" s="1"/>
  <c r="AG1279" i="69"/>
  <c r="AH1279" i="69" s="1"/>
  <c r="AG1280" i="69"/>
  <c r="AH1280" i="69" s="1"/>
  <c r="AG1281" i="69"/>
  <c r="AH1281" i="69" s="1"/>
  <c r="AG1282" i="69"/>
  <c r="AH1282" i="69" s="1"/>
  <c r="AG1283" i="69"/>
  <c r="AH1283" i="69" s="1"/>
  <c r="AG1284" i="69"/>
  <c r="AH1284" i="69" s="1"/>
  <c r="AG1285" i="69"/>
  <c r="AH1285" i="69" s="1"/>
  <c r="AG1286" i="69"/>
  <c r="AH1286" i="69" s="1"/>
  <c r="AG1287" i="69"/>
  <c r="AH1287" i="69" s="1"/>
  <c r="AG1288" i="69"/>
  <c r="AH1288" i="69" s="1"/>
  <c r="AG1289" i="69"/>
  <c r="AH1289" i="69" s="1"/>
  <c r="AG1290" i="69"/>
  <c r="AH1290" i="69" s="1"/>
  <c r="AG1291" i="69"/>
  <c r="AH1291" i="69" s="1"/>
  <c r="AG1292" i="69"/>
  <c r="AH1292" i="69" s="1"/>
  <c r="AG1293" i="69"/>
  <c r="AH1293" i="69" s="1"/>
  <c r="AG1294" i="69"/>
  <c r="AH1294" i="69" s="1"/>
  <c r="AG1295" i="69"/>
  <c r="AH1295" i="69" s="1"/>
  <c r="AG1296" i="69"/>
  <c r="AH1296" i="69" s="1"/>
  <c r="AG1297" i="69"/>
  <c r="AH1297" i="69" s="1"/>
  <c r="AG1298" i="69"/>
  <c r="AH1298" i="69" s="1"/>
  <c r="AG1299" i="69"/>
  <c r="AH1299" i="69" s="1"/>
  <c r="AG1300" i="69"/>
  <c r="AH1300" i="69" s="1"/>
  <c r="AG1301" i="69"/>
  <c r="AH1301" i="69" s="1"/>
  <c r="AG1302" i="69"/>
  <c r="AH1302" i="69" s="1"/>
  <c r="AG1303" i="69"/>
  <c r="AH1303" i="69" s="1"/>
  <c r="AG1304" i="69"/>
  <c r="AH1304" i="69" s="1"/>
  <c r="AG1305" i="69"/>
  <c r="AH1305" i="69" s="1"/>
  <c r="AG1306" i="69"/>
  <c r="AH1306" i="69" s="1"/>
  <c r="AG1307" i="69"/>
  <c r="AH1307" i="69" s="1"/>
  <c r="AG1308" i="69"/>
  <c r="AH1308" i="69" s="1"/>
  <c r="AG1309" i="69"/>
  <c r="AH1309" i="69" s="1"/>
  <c r="AG1310" i="69"/>
  <c r="AH1310" i="69" s="1"/>
  <c r="AG1311" i="69"/>
  <c r="AH1311" i="69" s="1"/>
  <c r="AG1312" i="69"/>
  <c r="AH1312" i="69" s="1"/>
  <c r="AG1313" i="69"/>
  <c r="AH1313" i="69" s="1"/>
  <c r="AG1314" i="69"/>
  <c r="AH1314" i="69" s="1"/>
  <c r="AG1315" i="69"/>
  <c r="AH1315" i="69" s="1"/>
  <c r="AG1316" i="69"/>
  <c r="AH1316" i="69" s="1"/>
  <c r="AG1317" i="69"/>
  <c r="AH1317" i="69" s="1"/>
  <c r="AG1318" i="69"/>
  <c r="AH1318" i="69" s="1"/>
  <c r="AG1319" i="69"/>
  <c r="AH1319" i="69" s="1"/>
  <c r="AG1320" i="69"/>
  <c r="AH1320" i="69" s="1"/>
  <c r="AG1321" i="69"/>
  <c r="AH1321" i="69" s="1"/>
  <c r="AG1322" i="69"/>
  <c r="AH1322" i="69" s="1"/>
  <c r="AG1323" i="69"/>
  <c r="AH1323" i="69" s="1"/>
  <c r="AG1324" i="69"/>
  <c r="AH1324" i="69" s="1"/>
  <c r="AG1325" i="69"/>
  <c r="AH1325" i="69" s="1"/>
  <c r="AG1326" i="69"/>
  <c r="AH1326" i="69" s="1"/>
  <c r="AG1327" i="69"/>
  <c r="AH1327" i="69" s="1"/>
  <c r="AG1328" i="69"/>
  <c r="AH1328" i="69" s="1"/>
  <c r="AG1329" i="69"/>
  <c r="AH1329" i="69" s="1"/>
  <c r="AG1330" i="69"/>
  <c r="AH1330" i="69" s="1"/>
  <c r="AG1331" i="69"/>
  <c r="AH1331" i="69" s="1"/>
  <c r="AG1332" i="69"/>
  <c r="AH1332" i="69" s="1"/>
  <c r="AG1333" i="69"/>
  <c r="AH1333" i="69" s="1"/>
  <c r="AG1334" i="69"/>
  <c r="AH1334" i="69" s="1"/>
  <c r="AG1335" i="69"/>
  <c r="AH1335" i="69" s="1"/>
  <c r="AG1336" i="69"/>
  <c r="AH1336" i="69" s="1"/>
  <c r="AG1337" i="69"/>
  <c r="AH1337" i="69" s="1"/>
  <c r="AG1338" i="69"/>
  <c r="AH1338" i="69" s="1"/>
  <c r="AG1339" i="69"/>
  <c r="AH1339" i="69" s="1"/>
  <c r="AG1340" i="69"/>
  <c r="AH1340" i="69" s="1"/>
  <c r="AG1341" i="69"/>
  <c r="AH1341" i="69" s="1"/>
  <c r="AG1342" i="69"/>
  <c r="AH1342" i="69" s="1"/>
  <c r="AG1343" i="69"/>
  <c r="AH1343" i="69" s="1"/>
  <c r="AG1344" i="69"/>
  <c r="AH1344" i="69" s="1"/>
  <c r="AG1345" i="69"/>
  <c r="AH1345" i="69" s="1"/>
  <c r="AG1346" i="69"/>
  <c r="AH1346" i="69" s="1"/>
  <c r="AG1347" i="69"/>
  <c r="AH1347" i="69" s="1"/>
  <c r="AG1348" i="69"/>
  <c r="AH1348" i="69" s="1"/>
  <c r="AG1349" i="69"/>
  <c r="AH1349" i="69" s="1"/>
  <c r="AG1350" i="69"/>
  <c r="AH1350" i="69" s="1"/>
  <c r="AG1351" i="69"/>
  <c r="AH1351" i="69" s="1"/>
  <c r="AG1352" i="69"/>
  <c r="AH1352" i="69" s="1"/>
  <c r="AG1353" i="69"/>
  <c r="AH1353" i="69" s="1"/>
  <c r="AG1354" i="69"/>
  <c r="AH1354" i="69" s="1"/>
  <c r="AG1355" i="69"/>
  <c r="AH1355" i="69" s="1"/>
  <c r="AG1356" i="69"/>
  <c r="AH1356" i="69" s="1"/>
  <c r="AG1357" i="69"/>
  <c r="AH1357" i="69" s="1"/>
  <c r="AG1358" i="69"/>
  <c r="AH1358" i="69" s="1"/>
  <c r="AG1359" i="69"/>
  <c r="AH1359" i="69" s="1"/>
  <c r="AG1360" i="69"/>
  <c r="AH1360" i="69" s="1"/>
  <c r="AG1361" i="69"/>
  <c r="AH1361" i="69" s="1"/>
  <c r="AG1362" i="69"/>
  <c r="AH1362" i="69" s="1"/>
  <c r="AG1363" i="69"/>
  <c r="AH1363" i="69" s="1"/>
  <c r="AG1364" i="69"/>
  <c r="AH1364" i="69" s="1"/>
  <c r="AG1365" i="69"/>
  <c r="AH1365" i="69" s="1"/>
  <c r="AG1366" i="69"/>
  <c r="AH1366" i="69" s="1"/>
  <c r="AG1367" i="69"/>
  <c r="AH1367" i="69" s="1"/>
  <c r="AG1368" i="69"/>
  <c r="AH1368" i="69" s="1"/>
  <c r="AG1369" i="69"/>
  <c r="AH1369" i="69" s="1"/>
  <c r="AG1370" i="69"/>
  <c r="AH1370" i="69" s="1"/>
  <c r="AG1371" i="69"/>
  <c r="AH1371" i="69" s="1"/>
  <c r="AG1372" i="69"/>
  <c r="AH1372" i="69" s="1"/>
  <c r="AG1373" i="69"/>
  <c r="AH1373" i="69" s="1"/>
  <c r="AG1374" i="69"/>
  <c r="AH1374" i="69" s="1"/>
  <c r="AG1375" i="69"/>
  <c r="AH1375" i="69" s="1"/>
  <c r="AG1376" i="69"/>
  <c r="AH1376" i="69" s="1"/>
  <c r="AG1377" i="69"/>
  <c r="AH1377" i="69" s="1"/>
  <c r="AG1378" i="69"/>
  <c r="AH1378" i="69" s="1"/>
  <c r="AG1379" i="69"/>
  <c r="AH1379" i="69" s="1"/>
  <c r="AG1380" i="69"/>
  <c r="AH1380" i="69" s="1"/>
  <c r="AG1381" i="69"/>
  <c r="AH1381" i="69" s="1"/>
  <c r="AG1382" i="69"/>
  <c r="AH1382" i="69" s="1"/>
  <c r="AG1383" i="69"/>
  <c r="AH1383" i="69" s="1"/>
  <c r="AG1384" i="69"/>
  <c r="AH1384" i="69" s="1"/>
  <c r="AG1385" i="69"/>
  <c r="AH1385" i="69" s="1"/>
  <c r="AG1386" i="69"/>
  <c r="AH1386" i="69" s="1"/>
  <c r="AG1387" i="69"/>
  <c r="AH1387" i="69" s="1"/>
  <c r="AG1388" i="69"/>
  <c r="AH1388" i="69" s="1"/>
  <c r="AG1389" i="69"/>
  <c r="AH1389" i="69" s="1"/>
  <c r="AG1390" i="69"/>
  <c r="AH1390" i="69" s="1"/>
  <c r="AG1391" i="69"/>
  <c r="AH1391" i="69" s="1"/>
  <c r="AG1392" i="69"/>
  <c r="AH1392" i="69" s="1"/>
  <c r="AG1393" i="69"/>
  <c r="AH1393" i="69" s="1"/>
  <c r="AG1394" i="69"/>
  <c r="AH1394" i="69" s="1"/>
  <c r="AG1395" i="69"/>
  <c r="AH1395" i="69" s="1"/>
  <c r="AG1396" i="69"/>
  <c r="AH1396" i="69" s="1"/>
  <c r="AG1397" i="69"/>
  <c r="AH1397" i="69" s="1"/>
  <c r="AG1398" i="69"/>
  <c r="AH1398" i="69" s="1"/>
  <c r="AG1399" i="69"/>
  <c r="AH1399" i="69" s="1"/>
  <c r="AG1400" i="69"/>
  <c r="AH1400" i="69" s="1"/>
  <c r="AG1401" i="69"/>
  <c r="AH1401" i="69" s="1"/>
  <c r="AG1402" i="69"/>
  <c r="AH1402" i="69" s="1"/>
  <c r="AG1403" i="69"/>
  <c r="AH1403" i="69" s="1"/>
  <c r="AG1404" i="69"/>
  <c r="AH1404" i="69" s="1"/>
  <c r="AG1405" i="69"/>
  <c r="AH1405" i="69" s="1"/>
  <c r="AG1406" i="69"/>
  <c r="AH1406" i="69" s="1"/>
  <c r="AG1407" i="69"/>
  <c r="AH1407" i="69" s="1"/>
  <c r="AG1408" i="69"/>
  <c r="AH1408" i="69" s="1"/>
  <c r="AG1409" i="69"/>
  <c r="AH1409" i="69" s="1"/>
  <c r="AG1410" i="69"/>
  <c r="AH1410" i="69" s="1"/>
  <c r="AG1411" i="69"/>
  <c r="AH1411" i="69" s="1"/>
  <c r="AG1412" i="69"/>
  <c r="AH1412" i="69" s="1"/>
  <c r="AG1413" i="69"/>
  <c r="AH1413" i="69" s="1"/>
  <c r="AG1414" i="69"/>
  <c r="AH1414" i="69" s="1"/>
  <c r="AG1415" i="69"/>
  <c r="AH1415" i="69" s="1"/>
  <c r="AG1416" i="69"/>
  <c r="AH1416" i="69" s="1"/>
  <c r="AG1417" i="69"/>
  <c r="AH1417" i="69" s="1"/>
  <c r="AG1418" i="69"/>
  <c r="AH1418" i="69" s="1"/>
  <c r="AG1419" i="69"/>
  <c r="AH1419" i="69" s="1"/>
  <c r="AG1420" i="69"/>
  <c r="AH1420" i="69" s="1"/>
  <c r="AG1421" i="69"/>
  <c r="AH1421" i="69" s="1"/>
  <c r="AG1422" i="69"/>
  <c r="AH1422" i="69" s="1"/>
  <c r="AG1423" i="69"/>
  <c r="AH1423" i="69" s="1"/>
  <c r="AG1424" i="69"/>
  <c r="AH1424" i="69" s="1"/>
  <c r="AG1425" i="69"/>
  <c r="AH1425" i="69" s="1"/>
  <c r="AG1426" i="69"/>
  <c r="AH1426" i="69" s="1"/>
  <c r="AG1427" i="69"/>
  <c r="AH1427" i="69" s="1"/>
  <c r="AG1428" i="69"/>
  <c r="AH1428" i="69" s="1"/>
  <c r="AG1429" i="69"/>
  <c r="AH1429" i="69" s="1"/>
  <c r="AG1430" i="69"/>
  <c r="AH1430" i="69" s="1"/>
  <c r="AG1431" i="69"/>
  <c r="AH1431" i="69" s="1"/>
  <c r="AG1432" i="69"/>
  <c r="AH1432" i="69" s="1"/>
  <c r="AG1433" i="69"/>
  <c r="AH1433" i="69" s="1"/>
  <c r="AG1434" i="69"/>
  <c r="AH1434" i="69" s="1"/>
  <c r="AG1435" i="69"/>
  <c r="AH1435" i="69" s="1"/>
  <c r="AG1436" i="69"/>
  <c r="AH1436" i="69" s="1"/>
  <c r="AG1437" i="69"/>
  <c r="AH1437" i="69" s="1"/>
  <c r="AG1438" i="69"/>
  <c r="AH1438" i="69" s="1"/>
  <c r="AG1439" i="69"/>
  <c r="AH1439" i="69" s="1"/>
  <c r="AG1440" i="69"/>
  <c r="AH1440" i="69" s="1"/>
  <c r="AG1441" i="69"/>
  <c r="AH1441" i="69" s="1"/>
  <c r="AG1442" i="69"/>
  <c r="AH1442" i="69" s="1"/>
  <c r="AG1443" i="69"/>
  <c r="AH1443" i="69" s="1"/>
  <c r="AG1444" i="69"/>
  <c r="AH1444" i="69" s="1"/>
  <c r="AG1445" i="69"/>
  <c r="AH1445" i="69" s="1"/>
  <c r="AG1446" i="69"/>
  <c r="AH1446" i="69" s="1"/>
  <c r="AG1447" i="69"/>
  <c r="AH1447" i="69" s="1"/>
  <c r="AG1448" i="69"/>
  <c r="AH1448" i="69" s="1"/>
  <c r="AG1449" i="69"/>
  <c r="AH1449" i="69" s="1"/>
  <c r="AG1450" i="69"/>
  <c r="AH1450" i="69" s="1"/>
  <c r="AG1451" i="69"/>
  <c r="AH1451" i="69" s="1"/>
  <c r="AG1452" i="69"/>
  <c r="AH1452" i="69" s="1"/>
  <c r="AG1453" i="69"/>
  <c r="AH1453" i="69" s="1"/>
  <c r="AG1454" i="69"/>
  <c r="AH1454" i="69" s="1"/>
  <c r="AG1455" i="69"/>
  <c r="AH1455" i="69" s="1"/>
  <c r="AG1456" i="69"/>
  <c r="AH1456" i="69" s="1"/>
  <c r="AG1457" i="69"/>
  <c r="AH1457" i="69" s="1"/>
  <c r="AG1458" i="69"/>
  <c r="AH1458" i="69" s="1"/>
  <c r="AG1459" i="69"/>
  <c r="AH1459" i="69" s="1"/>
  <c r="AG1460" i="69"/>
  <c r="AH1460" i="69" s="1"/>
  <c r="AG1461" i="69"/>
  <c r="AH1461" i="69" s="1"/>
  <c r="AG1462" i="69"/>
  <c r="AH1462" i="69" s="1"/>
  <c r="AG1463" i="69"/>
  <c r="AH1463" i="69" s="1"/>
  <c r="AG1464" i="69"/>
  <c r="AH1464" i="69" s="1"/>
  <c r="AG1465" i="69"/>
  <c r="AH1465" i="69" s="1"/>
  <c r="AG1466" i="69"/>
  <c r="AH1466" i="69" s="1"/>
  <c r="AG1467" i="69"/>
  <c r="AH1467" i="69" s="1"/>
  <c r="AG1468" i="69"/>
  <c r="AH1468" i="69" s="1"/>
  <c r="AG1469" i="69"/>
  <c r="AH1469" i="69" s="1"/>
  <c r="AG1470" i="69"/>
  <c r="AH1470" i="69" s="1"/>
  <c r="AG1471" i="69"/>
  <c r="AH1471" i="69" s="1"/>
  <c r="AG1472" i="69"/>
  <c r="AH1472" i="69" s="1"/>
  <c r="AG1473" i="69"/>
  <c r="AH1473" i="69" s="1"/>
  <c r="AG1474" i="69"/>
  <c r="AH1474" i="69" s="1"/>
  <c r="AG1475" i="69"/>
  <c r="AH1475" i="69" s="1"/>
  <c r="AG1476" i="69"/>
  <c r="AH1476" i="69" s="1"/>
  <c r="AG1477" i="69"/>
  <c r="AH1477" i="69" s="1"/>
  <c r="AG1478" i="69"/>
  <c r="AH1478" i="69" s="1"/>
  <c r="AG1479" i="69"/>
  <c r="AH1479" i="69" s="1"/>
  <c r="AG1480" i="69"/>
  <c r="AH1480" i="69" s="1"/>
  <c r="AG1481" i="69"/>
  <c r="AH1481" i="69" s="1"/>
  <c r="AG1482" i="69"/>
  <c r="AH1482" i="69" s="1"/>
  <c r="AG1483" i="69"/>
  <c r="AH1483" i="69" s="1"/>
  <c r="AG1484" i="69"/>
  <c r="AH1484" i="69" s="1"/>
  <c r="AG1485" i="69"/>
  <c r="AH1485" i="69" s="1"/>
  <c r="AG1486" i="69"/>
  <c r="AH1486" i="69" s="1"/>
  <c r="AG1487" i="69"/>
  <c r="AH1487" i="69" s="1"/>
  <c r="AG1488" i="69"/>
  <c r="AH1488" i="69" s="1"/>
  <c r="AG1489" i="69"/>
  <c r="AH1489" i="69" s="1"/>
  <c r="AG1490" i="69"/>
  <c r="AH1490" i="69" s="1"/>
  <c r="AG1491" i="69"/>
  <c r="AH1491" i="69" s="1"/>
  <c r="AG1492" i="69"/>
  <c r="AH1492" i="69" s="1"/>
  <c r="AG1493" i="69"/>
  <c r="AH1493" i="69" s="1"/>
  <c r="AG1494" i="69"/>
  <c r="AH1494" i="69" s="1"/>
  <c r="AG1495" i="69"/>
  <c r="AH1495" i="69" s="1"/>
  <c r="AG1496" i="69"/>
  <c r="AH1496" i="69" s="1"/>
  <c r="AG1497" i="69"/>
  <c r="AH1497" i="69" s="1"/>
  <c r="AG1498" i="69"/>
  <c r="AH1498" i="69" s="1"/>
  <c r="AG1499" i="69"/>
  <c r="AH1499" i="69" s="1"/>
  <c r="AG1500" i="69"/>
  <c r="AH1500" i="69" s="1"/>
  <c r="AG1501" i="69"/>
  <c r="AH1501" i="69" s="1"/>
  <c r="AG1502" i="69"/>
  <c r="AH1502" i="69" s="1"/>
  <c r="AG1503" i="69"/>
  <c r="AH1503" i="69" s="1"/>
  <c r="AG1504" i="69"/>
  <c r="AH1504" i="69" s="1"/>
  <c r="AG1505" i="69"/>
  <c r="AH1505" i="69" s="1"/>
  <c r="AG1506" i="69"/>
  <c r="AH1506" i="69" s="1"/>
  <c r="AG1507" i="69"/>
  <c r="AH1507" i="69" s="1"/>
  <c r="AG1508" i="69"/>
  <c r="AH1508" i="69" s="1"/>
  <c r="AG1509" i="69"/>
  <c r="AH1509" i="69" s="1"/>
  <c r="AG1510" i="69"/>
  <c r="AH1510" i="69" s="1"/>
  <c r="AG1511" i="69"/>
  <c r="AH1511" i="69" s="1"/>
  <c r="AG1512" i="69"/>
  <c r="AH1512" i="69" s="1"/>
  <c r="AG1513" i="69"/>
  <c r="AH1513" i="69" s="1"/>
  <c r="AG1514" i="69"/>
  <c r="AH1514" i="69" s="1"/>
  <c r="AG1515" i="69"/>
  <c r="AH1515" i="69" s="1"/>
  <c r="AG1516" i="69"/>
  <c r="AH1516" i="69" s="1"/>
  <c r="AG1517" i="69"/>
  <c r="AH1517" i="69" s="1"/>
  <c r="AG1518" i="69"/>
  <c r="AH1518" i="69" s="1"/>
  <c r="AG1519" i="69"/>
  <c r="AH1519" i="69" s="1"/>
  <c r="AG1520" i="69"/>
  <c r="AH1520" i="69" s="1"/>
  <c r="AG1521" i="69"/>
  <c r="AH1521" i="69" s="1"/>
  <c r="AG1522" i="69"/>
  <c r="AH1522" i="69" s="1"/>
  <c r="AG1523" i="69"/>
  <c r="AH1523" i="69" s="1"/>
  <c r="AG1524" i="69"/>
  <c r="AH1524" i="69" s="1"/>
  <c r="AG1525" i="69"/>
  <c r="AH1525" i="69" s="1"/>
  <c r="AG1526" i="69"/>
  <c r="AH1526" i="69" s="1"/>
  <c r="AG1527" i="69"/>
  <c r="AH1527" i="69" s="1"/>
  <c r="AG1528" i="69"/>
  <c r="AH1528" i="69" s="1"/>
  <c r="AG1529" i="69"/>
  <c r="AH1529" i="69" s="1"/>
  <c r="AG1530" i="69"/>
  <c r="AH1530" i="69" s="1"/>
  <c r="AG1531" i="69"/>
  <c r="AH1531" i="69" s="1"/>
  <c r="AG1532" i="69"/>
  <c r="AH1532" i="69" s="1"/>
  <c r="AG1533" i="69"/>
  <c r="AH1533" i="69" s="1"/>
  <c r="AG1534" i="69"/>
  <c r="AH1534" i="69" s="1"/>
  <c r="AG1535" i="69"/>
  <c r="AH1535" i="69" s="1"/>
  <c r="AG1536" i="69"/>
  <c r="AH1536" i="69" s="1"/>
  <c r="AG1537" i="69"/>
  <c r="AH1537" i="69" s="1"/>
  <c r="AG1538" i="69"/>
  <c r="AH1538" i="69" s="1"/>
  <c r="AG1539" i="69"/>
  <c r="AH1539" i="69" s="1"/>
  <c r="AG1540" i="69"/>
  <c r="AH1540" i="69" s="1"/>
  <c r="AG1541" i="69"/>
  <c r="AH1541" i="69" s="1"/>
  <c r="AG1542" i="69"/>
  <c r="AH1542" i="69" s="1"/>
  <c r="AG1543" i="69"/>
  <c r="AH1543" i="69" s="1"/>
  <c r="AG1544" i="69"/>
  <c r="AH1544" i="69" s="1"/>
  <c r="AG1545" i="69"/>
  <c r="AH1545" i="69" s="1"/>
  <c r="AG1546" i="69"/>
  <c r="AH1546" i="69" s="1"/>
  <c r="AG1547" i="69"/>
  <c r="AH1547" i="69" s="1"/>
  <c r="AG1548" i="69"/>
  <c r="AH1548" i="69" s="1"/>
  <c r="AG1549" i="69"/>
  <c r="AH1549" i="69" s="1"/>
  <c r="AG1550" i="69"/>
  <c r="AH1550" i="69" s="1"/>
  <c r="AG1551" i="69"/>
  <c r="AH1551" i="69" s="1"/>
  <c r="AG1552" i="69"/>
  <c r="AH1552" i="69" s="1"/>
  <c r="AG1553" i="69"/>
  <c r="AH1553" i="69" s="1"/>
  <c r="AG1554" i="69"/>
  <c r="AH1554" i="69" s="1"/>
  <c r="AG1555" i="69"/>
  <c r="AH1555" i="69" s="1"/>
  <c r="AG1556" i="69"/>
  <c r="AH1556" i="69" s="1"/>
  <c r="AG1557" i="69"/>
  <c r="AH1557" i="69" s="1"/>
  <c r="AG1558" i="69"/>
  <c r="AH1558" i="69" s="1"/>
  <c r="AG1559" i="69"/>
  <c r="AH1559" i="69" s="1"/>
  <c r="AG1560" i="69"/>
  <c r="AH1560" i="69" s="1"/>
  <c r="AG1561" i="69"/>
  <c r="AH1561" i="69" s="1"/>
  <c r="AG1562" i="69"/>
  <c r="AH1562" i="69" s="1"/>
  <c r="AG1563" i="69"/>
  <c r="AH1563" i="69" s="1"/>
  <c r="AG1564" i="69"/>
  <c r="AH1564" i="69" s="1"/>
  <c r="AG1565" i="69"/>
  <c r="AH1565" i="69" s="1"/>
  <c r="AG1566" i="69"/>
  <c r="AH1566" i="69" s="1"/>
  <c r="AG1567" i="69"/>
  <c r="AH1567" i="69" s="1"/>
  <c r="AG1568" i="69"/>
  <c r="AH1568" i="69" s="1"/>
  <c r="AG1569" i="69"/>
  <c r="AH1569" i="69" s="1"/>
  <c r="AG1570" i="69"/>
  <c r="AH1570" i="69" s="1"/>
  <c r="AG1571" i="69"/>
  <c r="AH1571" i="69" s="1"/>
  <c r="AG1572" i="69"/>
  <c r="AH1572" i="69" s="1"/>
  <c r="AG1573" i="69"/>
  <c r="AH1573" i="69" s="1"/>
  <c r="AG1574" i="69"/>
  <c r="AH1574" i="69" s="1"/>
  <c r="AG1575" i="69"/>
  <c r="AH1575" i="69" s="1"/>
  <c r="AG1576" i="69"/>
  <c r="AH1576" i="69" s="1"/>
  <c r="AG1577" i="69"/>
  <c r="AH1577" i="69" s="1"/>
  <c r="AG1578" i="69"/>
  <c r="AH1578" i="69" s="1"/>
  <c r="AG1579" i="69"/>
  <c r="AH1579" i="69" s="1"/>
  <c r="AG1580" i="69"/>
  <c r="AH1580" i="69" s="1"/>
  <c r="AG1581" i="69"/>
  <c r="AH1581" i="69" s="1"/>
  <c r="AG1582" i="69"/>
  <c r="AH1582" i="69" s="1"/>
  <c r="AG1583" i="69"/>
  <c r="AH1583" i="69" s="1"/>
  <c r="AG1584" i="69"/>
  <c r="AH1584" i="69" s="1"/>
  <c r="AG1585" i="69"/>
  <c r="AH1585" i="69" s="1"/>
  <c r="AG1586" i="69"/>
  <c r="AH1586" i="69" s="1"/>
  <c r="AG1587" i="69"/>
  <c r="AH1587" i="69" s="1"/>
  <c r="AG1588" i="69"/>
  <c r="AH1588" i="69" s="1"/>
  <c r="AG1589" i="69"/>
  <c r="AH1589" i="69" s="1"/>
  <c r="AG1590" i="69"/>
  <c r="AH1590" i="69" s="1"/>
  <c r="AG1591" i="69"/>
  <c r="AH1591" i="69" s="1"/>
  <c r="AG1592" i="69"/>
  <c r="AH1592" i="69" s="1"/>
  <c r="AG1593" i="69"/>
  <c r="AH1593" i="69" s="1"/>
  <c r="AG1594" i="69"/>
  <c r="AH1594" i="69" s="1"/>
  <c r="AG1595" i="69"/>
  <c r="AH1595" i="69" s="1"/>
  <c r="AG1596" i="69"/>
  <c r="AH1596" i="69" s="1"/>
  <c r="AG1597" i="69"/>
  <c r="AH1597" i="69" s="1"/>
  <c r="AG1598" i="69"/>
  <c r="AH1598" i="69" s="1"/>
  <c r="AG1599" i="69"/>
  <c r="AH1599" i="69" s="1"/>
  <c r="AG1600" i="69"/>
  <c r="AH1600" i="69" s="1"/>
  <c r="AG1601" i="69"/>
  <c r="AH1601" i="69" s="1"/>
  <c r="AG1602" i="69"/>
  <c r="AH1602" i="69" s="1"/>
  <c r="AG1603" i="69"/>
  <c r="AH1603" i="69" s="1"/>
  <c r="AG1604" i="69"/>
  <c r="AH1604" i="69" s="1"/>
  <c r="AG1605" i="69"/>
  <c r="AH1605" i="69" s="1"/>
  <c r="AG1606" i="69"/>
  <c r="AH1606" i="69" s="1"/>
  <c r="AG1607" i="69"/>
  <c r="AH1607" i="69" s="1"/>
  <c r="AG1608" i="69"/>
  <c r="AH1608" i="69" s="1"/>
  <c r="AG1609" i="69"/>
  <c r="AH1609" i="69" s="1"/>
  <c r="AG1610" i="69"/>
  <c r="AH1610" i="69" s="1"/>
  <c r="AG1611" i="69"/>
  <c r="AH1611" i="69" s="1"/>
  <c r="AG1612" i="69"/>
  <c r="AH1612" i="69" s="1"/>
  <c r="AG1613" i="69"/>
  <c r="AH1613" i="69" s="1"/>
  <c r="AG1614" i="69"/>
  <c r="AH1614" i="69" s="1"/>
  <c r="AG1615" i="69"/>
  <c r="AH1615" i="69" s="1"/>
  <c r="AG1616" i="69"/>
  <c r="AH1616" i="69" s="1"/>
  <c r="AG1617" i="69"/>
  <c r="AH1617" i="69" s="1"/>
  <c r="AG1618" i="69"/>
  <c r="AH1618" i="69" s="1"/>
  <c r="AG1619" i="69"/>
  <c r="AH1619" i="69" s="1"/>
  <c r="AG1620" i="69"/>
  <c r="AH1620" i="69" s="1"/>
  <c r="AG1621" i="69"/>
  <c r="AH1621" i="69" s="1"/>
  <c r="AG1622" i="69"/>
  <c r="AH1622" i="69" s="1"/>
  <c r="AG1623" i="69"/>
  <c r="AH1623" i="69" s="1"/>
  <c r="AG1624" i="69"/>
  <c r="AH1624" i="69" s="1"/>
  <c r="AG1625" i="69"/>
  <c r="AH1625" i="69" s="1"/>
  <c r="AG1626" i="69"/>
  <c r="AH1626" i="69" s="1"/>
  <c r="AG1627" i="69"/>
  <c r="AH1627" i="69" s="1"/>
  <c r="AG1628" i="69"/>
  <c r="AH1628" i="69" s="1"/>
  <c r="AG1629" i="69"/>
  <c r="AH1629" i="69" s="1"/>
  <c r="AG1630" i="69"/>
  <c r="AH1630" i="69" s="1"/>
  <c r="AG1631" i="69"/>
  <c r="AH1631" i="69" s="1"/>
  <c r="AG1632" i="69"/>
  <c r="AH1632" i="69" s="1"/>
  <c r="AG1633" i="69"/>
  <c r="AH1633" i="69" s="1"/>
  <c r="AG1634" i="69"/>
  <c r="AH1634" i="69" s="1"/>
  <c r="AG1635" i="69"/>
  <c r="AH1635" i="69" s="1"/>
  <c r="AG1636" i="69"/>
  <c r="AH1636" i="69" s="1"/>
  <c r="AG1637" i="69"/>
  <c r="AH1637" i="69" s="1"/>
  <c r="AG1638" i="69"/>
  <c r="AH1638" i="69" s="1"/>
  <c r="AG1639" i="69"/>
  <c r="AH1639" i="69" s="1"/>
  <c r="AG1640" i="69"/>
  <c r="AH1640" i="69" s="1"/>
  <c r="AG1641" i="69"/>
  <c r="AH1641" i="69" s="1"/>
  <c r="AG1642" i="69"/>
  <c r="AH1642" i="69" s="1"/>
  <c r="AG1643" i="69"/>
  <c r="AH1643" i="69" s="1"/>
  <c r="AG1644" i="69"/>
  <c r="AH1644" i="69" s="1"/>
  <c r="AG1645" i="69"/>
  <c r="AH1645" i="69" s="1"/>
  <c r="AG1646" i="69"/>
  <c r="AH1646" i="69" s="1"/>
  <c r="AG1647" i="69"/>
  <c r="AH1647" i="69" s="1"/>
  <c r="AG1648" i="69"/>
  <c r="AH1648" i="69" s="1"/>
  <c r="AG1649" i="69"/>
  <c r="AH1649" i="69" s="1"/>
  <c r="AG1650" i="69"/>
  <c r="AH1650" i="69" s="1"/>
  <c r="AG1651" i="69"/>
  <c r="AH1651" i="69" s="1"/>
  <c r="AG1652" i="69"/>
  <c r="AH1652" i="69" s="1"/>
  <c r="AG1653" i="69"/>
  <c r="AH1653" i="69" s="1"/>
  <c r="AG1654" i="69"/>
  <c r="AH1654" i="69" s="1"/>
  <c r="AG1655" i="69"/>
  <c r="AH1655" i="69" s="1"/>
  <c r="AG1656" i="69"/>
  <c r="AH1656" i="69" s="1"/>
  <c r="AG1657" i="69"/>
  <c r="AH1657" i="69" s="1"/>
  <c r="AG1658" i="69"/>
  <c r="AH1658" i="69" s="1"/>
  <c r="AG1659" i="69"/>
  <c r="AH1659" i="69" s="1"/>
  <c r="AG1660" i="69"/>
  <c r="AH1660" i="69" s="1"/>
  <c r="AG1661" i="69"/>
  <c r="AH1661" i="69" s="1"/>
  <c r="AG1662" i="69"/>
  <c r="AH1662" i="69" s="1"/>
  <c r="AG1663" i="69"/>
  <c r="AH1663" i="69" s="1"/>
  <c r="AG1664" i="69"/>
  <c r="AH1664" i="69" s="1"/>
  <c r="AG1665" i="69"/>
  <c r="AH1665" i="69" s="1"/>
  <c r="AG1666" i="69"/>
  <c r="AH1666" i="69" s="1"/>
  <c r="AG1667" i="69"/>
  <c r="AH1667" i="69" s="1"/>
  <c r="AG1668" i="69"/>
  <c r="AH1668" i="69" s="1"/>
  <c r="AG1669" i="69"/>
  <c r="AH1669" i="69" s="1"/>
  <c r="AG1670" i="69"/>
  <c r="AH1670" i="69" s="1"/>
  <c r="AG1671" i="69"/>
  <c r="AH1671" i="69" s="1"/>
  <c r="AG1672" i="69"/>
  <c r="AH1672" i="69" s="1"/>
  <c r="AG1673" i="69"/>
  <c r="AH1673" i="69" s="1"/>
  <c r="AG1674" i="69"/>
  <c r="AH1674" i="69" s="1"/>
  <c r="AG1675" i="69"/>
  <c r="AH1675" i="69" s="1"/>
  <c r="AG1676" i="69"/>
  <c r="AH1676" i="69" s="1"/>
  <c r="AG1677" i="69"/>
  <c r="AH1677" i="69" s="1"/>
  <c r="AG1678" i="69"/>
  <c r="AH1678" i="69" s="1"/>
  <c r="AG1679" i="69"/>
  <c r="AH1679" i="69" s="1"/>
  <c r="AG1680" i="69"/>
  <c r="AH1680" i="69" s="1"/>
  <c r="AG1681" i="69"/>
  <c r="AH1681" i="69" s="1"/>
  <c r="AG1682" i="69"/>
  <c r="AH1682" i="69" s="1"/>
  <c r="AG1683" i="69"/>
  <c r="AH1683" i="69" s="1"/>
  <c r="AG1684" i="69"/>
  <c r="AH1684" i="69" s="1"/>
  <c r="AG1685" i="69"/>
  <c r="AH1685" i="69" s="1"/>
  <c r="AG1686" i="69"/>
  <c r="AH1686" i="69" s="1"/>
  <c r="AG1687" i="69"/>
  <c r="AH1687" i="69" s="1"/>
  <c r="AG1688" i="69"/>
  <c r="AH1688" i="69" s="1"/>
  <c r="AG1689" i="69"/>
  <c r="AH1689" i="69" s="1"/>
  <c r="AG1690" i="69"/>
  <c r="AH1690" i="69" s="1"/>
  <c r="AG1691" i="69"/>
  <c r="AH1691" i="69" s="1"/>
  <c r="AG1692" i="69"/>
  <c r="AH1692" i="69" s="1"/>
  <c r="AG1693" i="69"/>
  <c r="AH1693" i="69" s="1"/>
  <c r="AG1694" i="69"/>
  <c r="AH1694" i="69" s="1"/>
  <c r="AG1695" i="69"/>
  <c r="AH1695" i="69" s="1"/>
  <c r="AG1696" i="69"/>
  <c r="AH1696" i="69" s="1"/>
  <c r="AG1697" i="69"/>
  <c r="AH1697" i="69" s="1"/>
  <c r="AG1698" i="69"/>
  <c r="AH1698" i="69" s="1"/>
  <c r="AG1699" i="69"/>
  <c r="AH1699" i="69" s="1"/>
  <c r="AG1700" i="69"/>
  <c r="AH1700" i="69" s="1"/>
  <c r="AG1701" i="69"/>
  <c r="AH1701" i="69" s="1"/>
  <c r="AG1702" i="69"/>
  <c r="AH1702" i="69" s="1"/>
  <c r="AG1703" i="69"/>
  <c r="AH1703" i="69" s="1"/>
  <c r="AG1704" i="69"/>
  <c r="AH1704" i="69" s="1"/>
  <c r="AG1705" i="69"/>
  <c r="AH1705" i="69" s="1"/>
  <c r="AG1706" i="69"/>
  <c r="AH1706" i="69" s="1"/>
  <c r="AG1707" i="69"/>
  <c r="AH1707" i="69" s="1"/>
  <c r="AG1708" i="69"/>
  <c r="AH1708" i="69" s="1"/>
  <c r="AG1709" i="69"/>
  <c r="AH1709" i="69" s="1"/>
  <c r="AG1710" i="69"/>
  <c r="AH1710" i="69" s="1"/>
  <c r="AG1711" i="69"/>
  <c r="AH1711" i="69" s="1"/>
  <c r="AG1712" i="69"/>
  <c r="AH1712" i="69" s="1"/>
  <c r="AG1713" i="69"/>
  <c r="AH1713" i="69" s="1"/>
  <c r="AG1714" i="69"/>
  <c r="AH1714" i="69" s="1"/>
  <c r="AG1715" i="69"/>
  <c r="AH1715" i="69" s="1"/>
  <c r="AG1716" i="69"/>
  <c r="AH1716" i="69" s="1"/>
  <c r="AG1717" i="69"/>
  <c r="AH1717" i="69" s="1"/>
  <c r="AG1718" i="69"/>
  <c r="AH1718" i="69" s="1"/>
  <c r="AG1719" i="69"/>
  <c r="AH1719" i="69" s="1"/>
  <c r="AG1720" i="69"/>
  <c r="AH1720" i="69" s="1"/>
  <c r="AG1721" i="69"/>
  <c r="AH1721" i="69" s="1"/>
  <c r="AG1722" i="69"/>
  <c r="AH1722" i="69" s="1"/>
  <c r="AG1723" i="69"/>
  <c r="AH1723" i="69" s="1"/>
  <c r="AG1724" i="69"/>
  <c r="AH1724" i="69" s="1"/>
  <c r="AG1725" i="69"/>
  <c r="AH1725" i="69" s="1"/>
  <c r="AG1726" i="69"/>
  <c r="AH1726" i="69" s="1"/>
  <c r="AG1727" i="69"/>
  <c r="AH1727" i="69" s="1"/>
  <c r="AG1728" i="69"/>
  <c r="AH1728" i="69" s="1"/>
  <c r="AG1729" i="69"/>
  <c r="AH1729" i="69" s="1"/>
  <c r="AG1730" i="69"/>
  <c r="AH1730" i="69" s="1"/>
  <c r="AG1731" i="69"/>
  <c r="AH1731" i="69" s="1"/>
  <c r="AG1732" i="69"/>
  <c r="AH1732" i="69" s="1"/>
  <c r="AG1733" i="69"/>
  <c r="AH1733" i="69" s="1"/>
  <c r="AG1734" i="69"/>
  <c r="AH1734" i="69" s="1"/>
  <c r="AG1735" i="69"/>
  <c r="AH1735" i="69" s="1"/>
  <c r="AG1736" i="69"/>
  <c r="AH1736" i="69" s="1"/>
  <c r="AG1737" i="69"/>
  <c r="AH1737" i="69" s="1"/>
  <c r="AG1738" i="69"/>
  <c r="AH1738" i="69" s="1"/>
  <c r="AG1739" i="69"/>
  <c r="AH1739" i="69" s="1"/>
  <c r="AG1740" i="69"/>
  <c r="AH1740" i="69" s="1"/>
  <c r="AG1741" i="69"/>
  <c r="AH1741" i="69" s="1"/>
  <c r="AG1742" i="69"/>
  <c r="AH1742" i="69" s="1"/>
  <c r="AG1743" i="69"/>
  <c r="AH1743" i="69" s="1"/>
  <c r="AG1744" i="69"/>
  <c r="AH1744" i="69" s="1"/>
  <c r="AG1745" i="69"/>
  <c r="AH1745" i="69" s="1"/>
  <c r="AG1746" i="69"/>
  <c r="AH1746" i="69" s="1"/>
  <c r="AG1747" i="69"/>
  <c r="AH1747" i="69" s="1"/>
  <c r="AG1748" i="69"/>
  <c r="AH1748" i="69" s="1"/>
  <c r="AG1749" i="69"/>
  <c r="AH1749" i="69" s="1"/>
  <c r="AG1750" i="69"/>
  <c r="AH1750" i="69" s="1"/>
  <c r="AG1751" i="69"/>
  <c r="AH1751" i="69" s="1"/>
  <c r="AG1752" i="69"/>
  <c r="AH1752" i="69" s="1"/>
  <c r="AG1753" i="69"/>
  <c r="AH1753" i="69" s="1"/>
  <c r="AG1754" i="69"/>
  <c r="AH1754" i="69" s="1"/>
  <c r="AG1755" i="69"/>
  <c r="AH1755" i="69" s="1"/>
  <c r="AG1756" i="69"/>
  <c r="AH1756" i="69" s="1"/>
  <c r="AG1757" i="69"/>
  <c r="AH1757" i="69" s="1"/>
  <c r="AG1758" i="69"/>
  <c r="AH1758" i="69" s="1"/>
  <c r="AG1759" i="69"/>
  <c r="AH1759" i="69" s="1"/>
  <c r="AG1760" i="69"/>
  <c r="AH1760" i="69" s="1"/>
  <c r="AG1761" i="69"/>
  <c r="AH1761" i="69" s="1"/>
  <c r="AG1762" i="69"/>
  <c r="AH1762" i="69" s="1"/>
  <c r="AG1763" i="69"/>
  <c r="AH1763" i="69" s="1"/>
  <c r="AG1764" i="69"/>
  <c r="AH1764" i="69" s="1"/>
  <c r="AG1765" i="69"/>
  <c r="AH1765" i="69" s="1"/>
  <c r="AG1766" i="69"/>
  <c r="AH1766" i="69" s="1"/>
  <c r="AG1767" i="69"/>
  <c r="AH1767" i="69" s="1"/>
  <c r="AG1768" i="69"/>
  <c r="AH1768" i="69" s="1"/>
  <c r="AG1769" i="69"/>
  <c r="AH1769" i="69" s="1"/>
  <c r="AG1770" i="69"/>
  <c r="AH1770" i="69" s="1"/>
  <c r="AG1771" i="69"/>
  <c r="AH1771" i="69" s="1"/>
  <c r="AG1772" i="69"/>
  <c r="AH1772" i="69" s="1"/>
  <c r="AG1773" i="69"/>
  <c r="AH1773" i="69" s="1"/>
  <c r="AG1774" i="69"/>
  <c r="AH1774" i="69" s="1"/>
  <c r="AG1775" i="69"/>
  <c r="AH1775" i="69" s="1"/>
  <c r="AG1776" i="69"/>
  <c r="AH1776" i="69" s="1"/>
  <c r="AG1777" i="69"/>
  <c r="AH1777" i="69" s="1"/>
  <c r="AG1778" i="69"/>
  <c r="AH1778" i="69" s="1"/>
  <c r="AG1779" i="69"/>
  <c r="AH1779" i="69" s="1"/>
  <c r="AG1780" i="69"/>
  <c r="AH1780" i="69" s="1"/>
  <c r="AG1781" i="69"/>
  <c r="AH1781" i="69" s="1"/>
  <c r="AG1782" i="69"/>
  <c r="AH1782" i="69" s="1"/>
  <c r="AG1783" i="69"/>
  <c r="AH1783" i="69" s="1"/>
  <c r="AG1784" i="69"/>
  <c r="AH1784" i="69" s="1"/>
  <c r="AG1785" i="69"/>
  <c r="AH1785" i="69" s="1"/>
  <c r="AG1786" i="69"/>
  <c r="AH1786" i="69" s="1"/>
  <c r="AG1787" i="69"/>
  <c r="AH1787" i="69" s="1"/>
  <c r="AG1788" i="69"/>
  <c r="AH1788" i="69" s="1"/>
  <c r="AG1789" i="69"/>
  <c r="AH1789" i="69" s="1"/>
  <c r="AG1790" i="69"/>
  <c r="AH1790" i="69" s="1"/>
  <c r="AG1791" i="69"/>
  <c r="AH1791" i="69" s="1"/>
  <c r="AG1792" i="69"/>
  <c r="AH1792" i="69" s="1"/>
  <c r="AG1793" i="69"/>
  <c r="AH1793" i="69" s="1"/>
  <c r="AG1794" i="69"/>
  <c r="AH1794" i="69" s="1"/>
  <c r="AG1795" i="69"/>
  <c r="AH1795" i="69" s="1"/>
  <c r="AG1796" i="69"/>
  <c r="AH1796" i="69" s="1"/>
  <c r="AG1797" i="69"/>
  <c r="AH1797" i="69" s="1"/>
  <c r="AG1798" i="69"/>
  <c r="AH1798" i="69" s="1"/>
  <c r="AG1799" i="69"/>
  <c r="AH1799" i="69" s="1"/>
  <c r="AG1800" i="69"/>
  <c r="AH1800" i="69" s="1"/>
  <c r="AG1801" i="69"/>
  <c r="AH1801" i="69" s="1"/>
  <c r="AG1802" i="69"/>
  <c r="AH1802" i="69" s="1"/>
  <c r="AG1803" i="69"/>
  <c r="AH1803" i="69" s="1"/>
  <c r="AG1804" i="69"/>
  <c r="AH1804" i="69" s="1"/>
  <c r="AG1805" i="69"/>
  <c r="AH1805" i="69" s="1"/>
  <c r="AG1806" i="69"/>
  <c r="AH1806" i="69" s="1"/>
  <c r="AG1807" i="69"/>
  <c r="AH1807" i="69" s="1"/>
  <c r="AG1808" i="69"/>
  <c r="AH1808" i="69" s="1"/>
  <c r="AG1809" i="69"/>
  <c r="AH1809" i="69" s="1"/>
  <c r="AG1810" i="69"/>
  <c r="AH1810" i="69" s="1"/>
  <c r="AG1811" i="69"/>
  <c r="AH1811" i="69" s="1"/>
  <c r="AG1812" i="69"/>
  <c r="AH1812" i="69" s="1"/>
  <c r="AG1813" i="69"/>
  <c r="AH1813" i="69" s="1"/>
  <c r="AG1814" i="69"/>
  <c r="AH1814" i="69" s="1"/>
  <c r="AG1815" i="69"/>
  <c r="AH1815" i="69" s="1"/>
  <c r="AG1816" i="69"/>
  <c r="AH1816" i="69" s="1"/>
  <c r="AG1817" i="69"/>
  <c r="AH1817" i="69" s="1"/>
  <c r="AG1818" i="69"/>
  <c r="AH1818" i="69" s="1"/>
  <c r="AG1819" i="69"/>
  <c r="AH1819" i="69" s="1"/>
  <c r="AG1820" i="69"/>
  <c r="AH1820" i="69" s="1"/>
  <c r="AG1821" i="69"/>
  <c r="AH1821" i="69" s="1"/>
  <c r="AG1822" i="69"/>
  <c r="AH1822" i="69" s="1"/>
  <c r="AG1823" i="69"/>
  <c r="AH1823" i="69" s="1"/>
  <c r="AG1824" i="69"/>
  <c r="AH1824" i="69" s="1"/>
  <c r="AG1825" i="69"/>
  <c r="AH1825" i="69" s="1"/>
  <c r="AG1826" i="69"/>
  <c r="AH1826" i="69" s="1"/>
  <c r="AG1827" i="69"/>
  <c r="AH1827" i="69" s="1"/>
  <c r="AG1828" i="69"/>
  <c r="AH1828" i="69" s="1"/>
  <c r="AG1829" i="69"/>
  <c r="AH1829" i="69" s="1"/>
  <c r="AG1830" i="69"/>
  <c r="AH1830" i="69" s="1"/>
  <c r="AG1831" i="69"/>
  <c r="AH1831" i="69" s="1"/>
  <c r="AG1832" i="69"/>
  <c r="AH1832" i="69" s="1"/>
  <c r="AG1833" i="69"/>
  <c r="AH1833" i="69" s="1"/>
  <c r="AG1834" i="69"/>
  <c r="AH1834" i="69" s="1"/>
  <c r="AG1835" i="69"/>
  <c r="AH1835" i="69" s="1"/>
  <c r="AG1836" i="69"/>
  <c r="AH1836" i="69" s="1"/>
  <c r="AG1837" i="69"/>
  <c r="AH1837" i="69" s="1"/>
  <c r="AG1838" i="69"/>
  <c r="AH1838" i="69" s="1"/>
  <c r="AG1839" i="69"/>
  <c r="AH1839" i="69" s="1"/>
  <c r="AG1840" i="69"/>
  <c r="AH1840" i="69" s="1"/>
  <c r="AG1841" i="69"/>
  <c r="AH1841" i="69" s="1"/>
  <c r="AG1842" i="69"/>
  <c r="AH1842" i="69" s="1"/>
  <c r="AG1843" i="69"/>
  <c r="AH1843" i="69" s="1"/>
  <c r="AG1844" i="69"/>
  <c r="AH1844" i="69" s="1"/>
  <c r="AG1845" i="69"/>
  <c r="AH1845" i="69" s="1"/>
  <c r="AG1846" i="69"/>
  <c r="AH1846" i="69" s="1"/>
  <c r="AG1847" i="69"/>
  <c r="AH1847" i="69" s="1"/>
  <c r="AG1848" i="69"/>
  <c r="AH1848" i="69" s="1"/>
  <c r="AG1849" i="69"/>
  <c r="AH1849" i="69" s="1"/>
  <c r="AG1850" i="69"/>
  <c r="AH1850" i="69" s="1"/>
  <c r="AG1851" i="69"/>
  <c r="AH1851" i="69" s="1"/>
  <c r="AG1852" i="69"/>
  <c r="AH1852" i="69" s="1"/>
  <c r="AG1853" i="69"/>
  <c r="AH1853" i="69" s="1"/>
  <c r="AG1854" i="69"/>
  <c r="AH1854" i="69" s="1"/>
  <c r="AG1855" i="69"/>
  <c r="AH1855" i="69" s="1"/>
  <c r="AG1856" i="69"/>
  <c r="AH1856" i="69" s="1"/>
  <c r="AG1857" i="69"/>
  <c r="AH1857" i="69" s="1"/>
  <c r="AG1858" i="69"/>
  <c r="AH1858" i="69" s="1"/>
  <c r="AG1859" i="69"/>
  <c r="AH1859" i="69" s="1"/>
  <c r="AG1860" i="69"/>
  <c r="AH1860" i="69" s="1"/>
  <c r="AG1861" i="69"/>
  <c r="AH1861" i="69" s="1"/>
  <c r="AG1862" i="69"/>
  <c r="AH1862" i="69" s="1"/>
  <c r="AG1863" i="69"/>
  <c r="AH1863" i="69" s="1"/>
  <c r="AG1864" i="69"/>
  <c r="AH1864" i="69" s="1"/>
  <c r="AG1865" i="69"/>
  <c r="AH1865" i="69" s="1"/>
  <c r="AG1866" i="69"/>
  <c r="AH1866" i="69" s="1"/>
  <c r="AG1867" i="69"/>
  <c r="AH1867" i="69" s="1"/>
  <c r="AG1868" i="69"/>
  <c r="AH1868" i="69" s="1"/>
  <c r="AG1869" i="69"/>
  <c r="AH1869" i="69" s="1"/>
  <c r="AG1870" i="69"/>
  <c r="AH1870" i="69" s="1"/>
  <c r="AG1871" i="69"/>
  <c r="AH1871" i="69" s="1"/>
  <c r="AG1872" i="69"/>
  <c r="AH1872" i="69" s="1"/>
  <c r="AG1873" i="69"/>
  <c r="AH1873" i="69" s="1"/>
  <c r="AG1874" i="69"/>
  <c r="AH1874" i="69" s="1"/>
  <c r="AG1875" i="69"/>
  <c r="AH1875" i="69" s="1"/>
  <c r="AG1876" i="69"/>
  <c r="AH1876" i="69" s="1"/>
  <c r="AG1877" i="69"/>
  <c r="AH1877" i="69" s="1"/>
  <c r="AG1878" i="69"/>
  <c r="AH1878" i="69" s="1"/>
  <c r="AG1879" i="69"/>
  <c r="AH1879" i="69" s="1"/>
  <c r="AG1880" i="69"/>
  <c r="AH1880" i="69" s="1"/>
  <c r="AG1881" i="69"/>
  <c r="AH1881" i="69" s="1"/>
  <c r="AG1882" i="69"/>
  <c r="AH1882" i="69" s="1"/>
  <c r="AG1883" i="69"/>
  <c r="AH1883" i="69" s="1"/>
  <c r="AG1884" i="69"/>
  <c r="AH1884" i="69" s="1"/>
  <c r="AG1885" i="69"/>
  <c r="AH1885" i="69" s="1"/>
  <c r="AG1886" i="69"/>
  <c r="AH1886" i="69" s="1"/>
  <c r="AG1887" i="69"/>
  <c r="AH1887" i="69" s="1"/>
  <c r="AG1888" i="69"/>
  <c r="AH1888" i="69" s="1"/>
  <c r="AG1889" i="69"/>
  <c r="AH1889" i="69" s="1"/>
  <c r="AG1890" i="69"/>
  <c r="AH1890" i="69" s="1"/>
  <c r="AG1891" i="69"/>
  <c r="AH1891" i="69" s="1"/>
  <c r="AG1892" i="69"/>
  <c r="AH1892" i="69" s="1"/>
  <c r="AG1893" i="69"/>
  <c r="AH1893" i="69" s="1"/>
  <c r="AG1894" i="69"/>
  <c r="AH1894" i="69" s="1"/>
  <c r="AG1895" i="69"/>
  <c r="AH1895" i="69" s="1"/>
  <c r="AG1896" i="69"/>
  <c r="AH1896" i="69" s="1"/>
  <c r="AG1897" i="69"/>
  <c r="AH1897" i="69" s="1"/>
  <c r="AG1898" i="69"/>
  <c r="AH1898" i="69" s="1"/>
  <c r="AG1899" i="69"/>
  <c r="AH1899" i="69" s="1"/>
  <c r="AG1900" i="69"/>
  <c r="AH1900" i="69" s="1"/>
  <c r="AG1901" i="69"/>
  <c r="AH1901" i="69" s="1"/>
  <c r="AG1902" i="69"/>
  <c r="AH1902" i="69" s="1"/>
  <c r="AG1903" i="69"/>
  <c r="AH1903" i="69" s="1"/>
  <c r="AG1904" i="69"/>
  <c r="AH1904" i="69" s="1"/>
  <c r="AG1905" i="69"/>
  <c r="AH1905" i="69" s="1"/>
  <c r="AG1906" i="69"/>
  <c r="AH1906" i="69" s="1"/>
  <c r="AG1907" i="69"/>
  <c r="AH1907" i="69" s="1"/>
  <c r="AG1908" i="69"/>
  <c r="AH1908" i="69" s="1"/>
  <c r="AG1909" i="69"/>
  <c r="AH1909" i="69" s="1"/>
  <c r="AG1910" i="69"/>
  <c r="AH1910" i="69" s="1"/>
  <c r="AG1911" i="69"/>
  <c r="AH1911" i="69" s="1"/>
  <c r="AG1912" i="69"/>
  <c r="AH1912" i="69" s="1"/>
  <c r="AG1913" i="69"/>
  <c r="AH1913" i="69" s="1"/>
  <c r="AG1914" i="69"/>
  <c r="AH1914" i="69" s="1"/>
  <c r="AG1915" i="69"/>
  <c r="AH1915" i="69" s="1"/>
  <c r="AG1916" i="69"/>
  <c r="AH1916" i="69" s="1"/>
  <c r="AG1917" i="69"/>
  <c r="AH1917" i="69" s="1"/>
  <c r="AG1918" i="69"/>
  <c r="AH1918" i="69" s="1"/>
  <c r="AG1919" i="69"/>
  <c r="AH1919" i="69" s="1"/>
  <c r="AG1920" i="69"/>
  <c r="AH1920" i="69" s="1"/>
  <c r="AG1921" i="69"/>
  <c r="AH1921" i="69" s="1"/>
  <c r="AG1922" i="69"/>
  <c r="AH1922" i="69" s="1"/>
  <c r="AG1923" i="69"/>
  <c r="AH1923" i="69" s="1"/>
  <c r="AG1924" i="69"/>
  <c r="AH1924" i="69" s="1"/>
  <c r="AG1925" i="69"/>
  <c r="AH1925" i="69" s="1"/>
  <c r="AG1926" i="69"/>
  <c r="AH1926" i="69" s="1"/>
  <c r="AG1927" i="69"/>
  <c r="AH1927" i="69" s="1"/>
  <c r="AG1928" i="69"/>
  <c r="AH1928" i="69" s="1"/>
  <c r="AG1929" i="69"/>
  <c r="AH1929" i="69" s="1"/>
  <c r="AG1930" i="69"/>
  <c r="AH1930" i="69" s="1"/>
  <c r="AG1931" i="69"/>
  <c r="AH1931" i="69" s="1"/>
  <c r="AG1932" i="69"/>
  <c r="AH1932" i="69" s="1"/>
  <c r="AG1933" i="69"/>
  <c r="AH1933" i="69" s="1"/>
  <c r="AG1934" i="69"/>
  <c r="AH1934" i="69" s="1"/>
  <c r="AG1935" i="69"/>
  <c r="AH1935" i="69" s="1"/>
  <c r="AG1936" i="69"/>
  <c r="AH1936" i="69" s="1"/>
  <c r="AG1937" i="69"/>
  <c r="AH1937" i="69" s="1"/>
  <c r="AG1938" i="69"/>
  <c r="AH1938" i="69" s="1"/>
  <c r="AG1939" i="69"/>
  <c r="AH1939" i="69" s="1"/>
  <c r="AG1940" i="69"/>
  <c r="AH1940" i="69" s="1"/>
  <c r="AG1941" i="69"/>
  <c r="AH1941" i="69" s="1"/>
  <c r="AG1942" i="69"/>
  <c r="AH1942" i="69" s="1"/>
  <c r="AG1943" i="69"/>
  <c r="AH1943" i="69" s="1"/>
  <c r="AG1944" i="69"/>
  <c r="AH1944" i="69" s="1"/>
  <c r="AG1945" i="69"/>
  <c r="AH1945" i="69" s="1"/>
  <c r="AG1946" i="69"/>
  <c r="AH1946" i="69" s="1"/>
  <c r="AG1947" i="69"/>
  <c r="AH1947" i="69" s="1"/>
  <c r="AG1948" i="69"/>
  <c r="AH1948" i="69" s="1"/>
  <c r="AG1949" i="69"/>
  <c r="AH1949" i="69" s="1"/>
  <c r="AG1950" i="69"/>
  <c r="AH1950" i="69" s="1"/>
  <c r="AG1951" i="69"/>
  <c r="AH1951" i="69" s="1"/>
  <c r="AG1952" i="69"/>
  <c r="AH1952" i="69" s="1"/>
  <c r="AG1953" i="69"/>
  <c r="AH1953" i="69" s="1"/>
  <c r="AG1954" i="69"/>
  <c r="AH1954" i="69" s="1"/>
  <c r="AG1955" i="69"/>
  <c r="AH1955" i="69" s="1"/>
  <c r="AG1956" i="69"/>
  <c r="AH1956" i="69" s="1"/>
  <c r="AG1957" i="69"/>
  <c r="AH1957" i="69" s="1"/>
  <c r="AG1958" i="69"/>
  <c r="AH1958" i="69" s="1"/>
  <c r="AG1959" i="69"/>
  <c r="AH1959" i="69" s="1"/>
  <c r="AG1960" i="69"/>
  <c r="AH1960" i="69" s="1"/>
  <c r="AG1961" i="69"/>
  <c r="AH1961" i="69" s="1"/>
  <c r="AG1962" i="69"/>
  <c r="AH1962" i="69" s="1"/>
  <c r="AG1963" i="69"/>
  <c r="AH1963" i="69" s="1"/>
  <c r="AG1964" i="69"/>
  <c r="AH1964" i="69" s="1"/>
  <c r="AG1965" i="69"/>
  <c r="AH1965" i="69" s="1"/>
  <c r="AG1966" i="69"/>
  <c r="AH1966" i="69" s="1"/>
  <c r="AG1967" i="69"/>
  <c r="AH1967" i="69" s="1"/>
  <c r="AG1968" i="69"/>
  <c r="AH1968" i="69" s="1"/>
  <c r="AG1969" i="69"/>
  <c r="AH1969" i="69" s="1"/>
  <c r="AG1970" i="69"/>
  <c r="AH1970" i="69" s="1"/>
  <c r="AG1971" i="69"/>
  <c r="AH1971" i="69" s="1"/>
  <c r="AG1972" i="69"/>
  <c r="AH1972" i="69" s="1"/>
  <c r="AG1973" i="69"/>
  <c r="AH1973" i="69" s="1"/>
  <c r="AG1974" i="69"/>
  <c r="AH1974" i="69" s="1"/>
  <c r="AG1975" i="69"/>
  <c r="AH1975" i="69" s="1"/>
  <c r="AG1976" i="69"/>
  <c r="AH1976" i="69" s="1"/>
  <c r="AG1977" i="69"/>
  <c r="AH1977" i="69" s="1"/>
  <c r="AG1978" i="69"/>
  <c r="AH1978" i="69" s="1"/>
  <c r="AG1979" i="69"/>
  <c r="AH1979" i="69" s="1"/>
  <c r="AG1980" i="69"/>
  <c r="AH1980" i="69" s="1"/>
  <c r="AG1981" i="69"/>
  <c r="AH1981" i="69" s="1"/>
  <c r="AG1982" i="69"/>
  <c r="AH1982" i="69" s="1"/>
  <c r="AG1983" i="69"/>
  <c r="AH1983" i="69" s="1"/>
  <c r="AG1984" i="69"/>
  <c r="AH1984" i="69" s="1"/>
  <c r="AG1985" i="69"/>
  <c r="AH1985" i="69" s="1"/>
  <c r="AG1986" i="69"/>
  <c r="AH1986" i="69" s="1"/>
  <c r="AG1987" i="69"/>
  <c r="AH1987" i="69" s="1"/>
  <c r="AG1988" i="69"/>
  <c r="AH1988" i="69" s="1"/>
  <c r="AG1989" i="69"/>
  <c r="AH1989" i="69" s="1"/>
  <c r="AG1990" i="69"/>
  <c r="AH1990" i="69" s="1"/>
  <c r="AG1991" i="69"/>
  <c r="AH1991" i="69" s="1"/>
  <c r="AG1992" i="69"/>
  <c r="AH1992" i="69" s="1"/>
  <c r="AG1993" i="69"/>
  <c r="AH1993" i="69" s="1"/>
  <c r="AG1994" i="69"/>
  <c r="AH1994" i="69" s="1"/>
  <c r="AG1995" i="69"/>
  <c r="AH1995" i="69" s="1"/>
  <c r="AG1996" i="69"/>
  <c r="AH1996" i="69" s="1"/>
  <c r="AG1997" i="69"/>
  <c r="AH1997" i="69" s="1"/>
  <c r="AG1998" i="69"/>
  <c r="AH1998" i="69" s="1"/>
  <c r="AG1999" i="69"/>
  <c r="AH1999" i="69" s="1"/>
  <c r="AG2000" i="69"/>
  <c r="AH2000" i="69" s="1"/>
  <c r="AG2001" i="69"/>
  <c r="AH2001" i="69" s="1"/>
  <c r="AG2002" i="69"/>
  <c r="AH2002" i="69" s="1"/>
  <c r="AG2003" i="69"/>
  <c r="AH2003" i="69" s="1"/>
  <c r="AG2004" i="69"/>
  <c r="AH2004" i="69" s="1"/>
  <c r="AG2005" i="69"/>
  <c r="AH2005" i="69" s="1"/>
  <c r="AG2006" i="69"/>
  <c r="AH2006" i="69" s="1"/>
  <c r="AG2007" i="69"/>
  <c r="AH2007" i="69" s="1"/>
  <c r="AG2008" i="69"/>
  <c r="AH2008" i="69" s="1"/>
  <c r="AG2009" i="69"/>
  <c r="AH2009" i="69" s="1"/>
  <c r="AG2010" i="69"/>
  <c r="AH2010" i="69" s="1"/>
  <c r="AG2011" i="69"/>
  <c r="AH2011" i="69" s="1"/>
  <c r="AG2012" i="69"/>
  <c r="AH2012" i="69" s="1"/>
  <c r="AG2013" i="69"/>
  <c r="AH2013" i="69" s="1"/>
  <c r="AG2014" i="69"/>
  <c r="AH2014" i="69" s="1"/>
  <c r="AG2015" i="69"/>
  <c r="AH2015" i="69" s="1"/>
  <c r="AG2016" i="69"/>
  <c r="AH2016" i="69" s="1"/>
  <c r="AG2017" i="69"/>
  <c r="AH2017" i="69" s="1"/>
  <c r="AG2018" i="69"/>
  <c r="AH2018" i="69" s="1"/>
  <c r="AG2019" i="69"/>
  <c r="AH2019" i="69" s="1"/>
  <c r="AG2020" i="69"/>
  <c r="AH2020" i="69" s="1"/>
  <c r="AG2021" i="69"/>
  <c r="AH2021" i="69" s="1"/>
  <c r="AG2022" i="69"/>
  <c r="AH2022" i="69" s="1"/>
  <c r="AG2023" i="69"/>
  <c r="AH2023" i="69" s="1"/>
  <c r="AG2024" i="69"/>
  <c r="AH2024" i="69" s="1"/>
  <c r="AG2025" i="69"/>
  <c r="AH2025" i="69" s="1"/>
  <c r="AG2026" i="69"/>
  <c r="AH2026" i="69" s="1"/>
  <c r="AG2027" i="69"/>
  <c r="AH2027" i="69" s="1"/>
  <c r="AG2028" i="69"/>
  <c r="AH2028" i="69" s="1"/>
  <c r="AG2029" i="69"/>
  <c r="AH2029" i="69" s="1"/>
  <c r="AG2030" i="69"/>
  <c r="AH2030" i="69" s="1"/>
  <c r="AG2031" i="69"/>
  <c r="AH2031" i="69" s="1"/>
  <c r="AG2032" i="69"/>
  <c r="AH2032" i="69" s="1"/>
  <c r="AG2033" i="69"/>
  <c r="AH2033" i="69" s="1"/>
  <c r="AG2034" i="69"/>
  <c r="AH2034" i="69" s="1"/>
  <c r="AG2035" i="69"/>
  <c r="AH2035" i="69" s="1"/>
  <c r="AG2036" i="69"/>
  <c r="AH2036" i="69" s="1"/>
  <c r="AG2037" i="69"/>
  <c r="AH2037" i="69" s="1"/>
  <c r="AG2038" i="69"/>
  <c r="AH2038" i="69" s="1"/>
  <c r="AG2039" i="69"/>
  <c r="AH2039" i="69" s="1"/>
  <c r="AG2040" i="69"/>
  <c r="AH2040" i="69" s="1"/>
  <c r="AG2041" i="69"/>
  <c r="AH2041" i="69" s="1"/>
  <c r="AG2042" i="69"/>
  <c r="AH2042" i="69" s="1"/>
  <c r="AG2043" i="69"/>
  <c r="AH2043" i="69" s="1"/>
  <c r="AG2044" i="69"/>
  <c r="AH2044" i="69" s="1"/>
  <c r="AG2045" i="69"/>
  <c r="AH2045" i="69" s="1"/>
  <c r="AG2046" i="69"/>
  <c r="AH2046" i="69" s="1"/>
  <c r="AG2047" i="69"/>
  <c r="AH2047" i="69" s="1"/>
  <c r="AG2048" i="69"/>
  <c r="AH2048" i="69" s="1"/>
  <c r="AG2049" i="69"/>
  <c r="AH2049" i="69" s="1"/>
  <c r="AG2050" i="69"/>
  <c r="AH2050" i="69" s="1"/>
  <c r="AG2051" i="69"/>
  <c r="AH2051" i="69" s="1"/>
  <c r="AG2052" i="69"/>
  <c r="AH2052" i="69" s="1"/>
  <c r="AG2053" i="69"/>
  <c r="AH2053" i="69" s="1"/>
  <c r="AG2054" i="69"/>
  <c r="AH2054" i="69" s="1"/>
  <c r="AG2055" i="69"/>
  <c r="AH2055" i="69" s="1"/>
  <c r="AG2056" i="69"/>
  <c r="AH2056" i="69" s="1"/>
  <c r="AG2057" i="69"/>
  <c r="AH2057" i="69" s="1"/>
  <c r="AG2058" i="69"/>
  <c r="AH2058" i="69" s="1"/>
  <c r="AG2059" i="69"/>
  <c r="AH2059" i="69" s="1"/>
  <c r="AG2060" i="69"/>
  <c r="AH2060" i="69" s="1"/>
  <c r="AG2061" i="69"/>
  <c r="AH2061" i="69" s="1"/>
  <c r="AG2062" i="69"/>
  <c r="AH2062" i="69" s="1"/>
  <c r="AG2063" i="69"/>
  <c r="AH2063" i="69" s="1"/>
  <c r="AG2064" i="69"/>
  <c r="AH2064" i="69" s="1"/>
  <c r="AG2065" i="69"/>
  <c r="AH2065" i="69" s="1"/>
  <c r="AG2066" i="69"/>
  <c r="AH2066" i="69" s="1"/>
  <c r="AG2067" i="69"/>
  <c r="AH2067" i="69" s="1"/>
  <c r="AG2068" i="69"/>
  <c r="AH2068" i="69" s="1"/>
  <c r="AG2069" i="69"/>
  <c r="AH2069" i="69" s="1"/>
  <c r="AG2070" i="69"/>
  <c r="AH2070" i="69" s="1"/>
  <c r="AG2071" i="69"/>
  <c r="AH2071" i="69" s="1"/>
  <c r="AG2072" i="69"/>
  <c r="AH2072" i="69" s="1"/>
  <c r="AG2073" i="69"/>
  <c r="AH2073" i="69" s="1"/>
  <c r="AG2074" i="69"/>
  <c r="AH2074" i="69" s="1"/>
  <c r="AG2075" i="69"/>
  <c r="AH2075" i="69" s="1"/>
  <c r="AG2076" i="69"/>
  <c r="AH2076" i="69" s="1"/>
  <c r="AG2077" i="69"/>
  <c r="AH2077" i="69" s="1"/>
  <c r="AG2078" i="69"/>
  <c r="AH2078" i="69" s="1"/>
  <c r="AG2079" i="69"/>
  <c r="AH2079" i="69" s="1"/>
  <c r="AG2080" i="69"/>
  <c r="AH2080" i="69" s="1"/>
  <c r="AG2081" i="69"/>
  <c r="AH2081" i="69" s="1"/>
  <c r="AG2082" i="69"/>
  <c r="AH2082" i="69" s="1"/>
  <c r="AG2083" i="69"/>
  <c r="AH2083" i="69" s="1"/>
  <c r="AG2084" i="69"/>
  <c r="AH2084" i="69" s="1"/>
  <c r="AG2085" i="69"/>
  <c r="AH2085" i="69" s="1"/>
  <c r="AG2086" i="69"/>
  <c r="AH2086" i="69" s="1"/>
  <c r="AG2087" i="69"/>
  <c r="AH2087" i="69" s="1"/>
  <c r="AG2088" i="69"/>
  <c r="AH2088" i="69" s="1"/>
  <c r="AG2089" i="69"/>
  <c r="AH2089" i="69" s="1"/>
  <c r="AG2090" i="69"/>
  <c r="AH2090" i="69" s="1"/>
  <c r="AG2091" i="69"/>
  <c r="AH2091" i="69" s="1"/>
  <c r="AG2092" i="69"/>
  <c r="AH2092" i="69" s="1"/>
  <c r="AG2093" i="69"/>
  <c r="AH2093" i="69" s="1"/>
  <c r="AG2094" i="69"/>
  <c r="AH2094" i="69" s="1"/>
  <c r="AG2095" i="69"/>
  <c r="AH2095" i="69" s="1"/>
  <c r="AG2096" i="69"/>
  <c r="AH2096" i="69" s="1"/>
  <c r="AG2097" i="69"/>
  <c r="AH2097" i="69" s="1"/>
  <c r="AG2098" i="69"/>
  <c r="AH2098" i="69" s="1"/>
  <c r="AG2099" i="69"/>
  <c r="AH2099" i="69" s="1"/>
  <c r="AG2100" i="69"/>
  <c r="AH2100" i="69" s="1"/>
  <c r="AG2101" i="69"/>
  <c r="AH2101" i="69" s="1"/>
  <c r="AG2102" i="69"/>
  <c r="AH2102" i="69" s="1"/>
  <c r="AG2103" i="69"/>
  <c r="AH2103" i="69" s="1"/>
  <c r="AG2104" i="69"/>
  <c r="AH2104" i="69" s="1"/>
  <c r="AG2105" i="69"/>
  <c r="AH2105" i="69" s="1"/>
  <c r="AG2106" i="69"/>
  <c r="AH2106" i="69" s="1"/>
  <c r="AG2107" i="69"/>
  <c r="AH2107" i="69" s="1"/>
  <c r="AG2108" i="69"/>
  <c r="AH2108" i="69" s="1"/>
  <c r="AG2109" i="69"/>
  <c r="AH2109" i="69" s="1"/>
  <c r="AG2110" i="69"/>
  <c r="AH2110" i="69" s="1"/>
  <c r="AG2111" i="69"/>
  <c r="AH2111" i="69" s="1"/>
  <c r="AG2112" i="69"/>
  <c r="AH2112" i="69" s="1"/>
  <c r="AG2113" i="69"/>
  <c r="AH2113" i="69" s="1"/>
  <c r="AG2114" i="69"/>
  <c r="AH2114" i="69" s="1"/>
  <c r="AG2115" i="69"/>
  <c r="AH2115" i="69" s="1"/>
  <c r="AG2116" i="69"/>
  <c r="AH2116" i="69" s="1"/>
  <c r="AG2117" i="69"/>
  <c r="AH2117" i="69" s="1"/>
  <c r="AG2118" i="69"/>
  <c r="AH2118" i="69" s="1"/>
  <c r="AG2119" i="69"/>
  <c r="AH2119" i="69" s="1"/>
  <c r="AG2120" i="69"/>
  <c r="AH2120" i="69" s="1"/>
  <c r="AG2121" i="69"/>
  <c r="AH2121" i="69" s="1"/>
  <c r="AG2122" i="69"/>
  <c r="AH2122" i="69" s="1"/>
  <c r="AG2123" i="69"/>
  <c r="AH2123" i="69" s="1"/>
  <c r="AG2124" i="69"/>
  <c r="AH2124" i="69" s="1"/>
  <c r="AG2125" i="69"/>
  <c r="AH2125" i="69" s="1"/>
  <c r="AG2126" i="69"/>
  <c r="AH2126" i="69" s="1"/>
  <c r="AG2127" i="69"/>
  <c r="AH2127" i="69" s="1"/>
  <c r="AG2128" i="69"/>
  <c r="AH2128" i="69" s="1"/>
  <c r="AG2129" i="69"/>
  <c r="AH2129" i="69" s="1"/>
  <c r="AG2130" i="69"/>
  <c r="AH2130" i="69" s="1"/>
  <c r="AG2131" i="69"/>
  <c r="AH2131" i="69" s="1"/>
  <c r="AG2132" i="69"/>
  <c r="AH2132" i="69" s="1"/>
  <c r="AG2133" i="69"/>
  <c r="AH2133" i="69" s="1"/>
  <c r="AG2134" i="69"/>
  <c r="AH2134" i="69" s="1"/>
  <c r="AG2135" i="69"/>
  <c r="AH2135" i="69" s="1"/>
  <c r="AG2136" i="69"/>
  <c r="AH2136" i="69" s="1"/>
  <c r="AG2137" i="69"/>
  <c r="AH2137" i="69" s="1"/>
  <c r="AG2138" i="69"/>
  <c r="AH2138" i="69" s="1"/>
  <c r="AG2139" i="69"/>
  <c r="AH2139" i="69" s="1"/>
  <c r="AG2140" i="69"/>
  <c r="AH2140" i="69" s="1"/>
  <c r="AG2141" i="69"/>
  <c r="AH2141" i="69" s="1"/>
  <c r="AG2142" i="69"/>
  <c r="AH2142" i="69" s="1"/>
  <c r="AG2143" i="69"/>
  <c r="AH2143" i="69" s="1"/>
  <c r="AG2144" i="69"/>
  <c r="AH2144" i="69" s="1"/>
  <c r="AG2145" i="69"/>
  <c r="AH2145" i="69" s="1"/>
  <c r="AG2146" i="69"/>
  <c r="AH2146" i="69" s="1"/>
  <c r="AG2147" i="69"/>
  <c r="AH2147" i="69" s="1"/>
  <c r="AG2148" i="69"/>
  <c r="AH2148" i="69" s="1"/>
  <c r="AG2149" i="69"/>
  <c r="AH2149" i="69" s="1"/>
  <c r="AG2150" i="69"/>
  <c r="AH2150" i="69" s="1"/>
  <c r="AG2151" i="69"/>
  <c r="AH2151" i="69" s="1"/>
  <c r="AG2152" i="69"/>
  <c r="AH2152" i="69" s="1"/>
  <c r="AG2153" i="69"/>
  <c r="AH2153" i="69" s="1"/>
  <c r="AG2154" i="69"/>
  <c r="AH2154" i="69" s="1"/>
  <c r="AG2155" i="69"/>
  <c r="AH2155" i="69" s="1"/>
  <c r="AG2156" i="69"/>
  <c r="AH2156" i="69" s="1"/>
  <c r="AG2157" i="69"/>
  <c r="AH2157" i="69" s="1"/>
  <c r="AG2158" i="69"/>
  <c r="AH2158" i="69" s="1"/>
  <c r="AG2159" i="69"/>
  <c r="AH2159" i="69" s="1"/>
  <c r="AG2160" i="69"/>
  <c r="AH2160" i="69" s="1"/>
  <c r="AG2161" i="69"/>
  <c r="AH2161" i="69" s="1"/>
  <c r="AG2162" i="69"/>
  <c r="AH2162" i="69" s="1"/>
  <c r="AG2163" i="69"/>
  <c r="AH2163" i="69" s="1"/>
  <c r="AG2164" i="69"/>
  <c r="AH2164" i="69" s="1"/>
  <c r="AG2165" i="69"/>
  <c r="AH2165" i="69" s="1"/>
  <c r="AG2166" i="69"/>
  <c r="AH2166" i="69" s="1"/>
  <c r="AG2167" i="69"/>
  <c r="AH2167" i="69" s="1"/>
  <c r="AG2168" i="69"/>
  <c r="AH2168" i="69" s="1"/>
  <c r="AG2169" i="69"/>
  <c r="AH2169" i="69" s="1"/>
  <c r="AG2170" i="69"/>
  <c r="AH2170" i="69" s="1"/>
  <c r="AG2171" i="69"/>
  <c r="AH2171" i="69" s="1"/>
  <c r="AG2172" i="69"/>
  <c r="AH2172" i="69" s="1"/>
  <c r="AG2173" i="69"/>
  <c r="AH2173" i="69" s="1"/>
  <c r="AG2174" i="69"/>
  <c r="AH2174" i="69" s="1"/>
  <c r="AG2175" i="69"/>
  <c r="AH2175" i="69" s="1"/>
  <c r="AG2176" i="69"/>
  <c r="AH2176" i="69" s="1"/>
  <c r="AG2177" i="69"/>
  <c r="AH2177" i="69" s="1"/>
  <c r="AG2178" i="69"/>
  <c r="AH2178" i="69" s="1"/>
  <c r="AG2179" i="69"/>
  <c r="AH2179" i="69" s="1"/>
  <c r="AG2180" i="69"/>
  <c r="AH2180" i="69" s="1"/>
  <c r="AG2181" i="69"/>
  <c r="AH2181" i="69" s="1"/>
  <c r="AG2182" i="69"/>
  <c r="AH2182" i="69" s="1"/>
  <c r="AG2183" i="69"/>
  <c r="AH2183" i="69" s="1"/>
  <c r="AG2184" i="69"/>
  <c r="AH2184" i="69" s="1"/>
  <c r="AG2185" i="69"/>
  <c r="AH2185" i="69" s="1"/>
  <c r="AG2186" i="69"/>
  <c r="AH2186" i="69" s="1"/>
  <c r="AG2187" i="69"/>
  <c r="AH2187" i="69" s="1"/>
  <c r="AG2188" i="69"/>
  <c r="AH2188" i="69" s="1"/>
  <c r="AG2189" i="69"/>
  <c r="AH2189" i="69" s="1"/>
  <c r="AG2190" i="69"/>
  <c r="AH2190" i="69" s="1"/>
  <c r="AG2191" i="69"/>
  <c r="AH2191" i="69" s="1"/>
  <c r="AG2192" i="69"/>
  <c r="AH2192" i="69" s="1"/>
  <c r="AG2193" i="69"/>
  <c r="AH2193" i="69" s="1"/>
  <c r="AG2194" i="69"/>
  <c r="AH2194" i="69" s="1"/>
  <c r="AG2195" i="69"/>
  <c r="AH2195" i="69" s="1"/>
  <c r="AG2196" i="69"/>
  <c r="AH2196" i="69" s="1"/>
  <c r="AG2197" i="69"/>
  <c r="AH2197" i="69" s="1"/>
  <c r="AG2198" i="69"/>
  <c r="AH2198" i="69" s="1"/>
  <c r="AG2199" i="69"/>
  <c r="AH2199" i="69" s="1"/>
  <c r="AG2200" i="69"/>
  <c r="AH2200" i="69" s="1"/>
  <c r="AG2201" i="69"/>
  <c r="AH2201" i="69" s="1"/>
  <c r="AG2202" i="69"/>
  <c r="AH2202" i="69" s="1"/>
  <c r="AG2203" i="69"/>
  <c r="AH2203" i="69" s="1"/>
  <c r="AG2204" i="69"/>
  <c r="AH2204" i="69" s="1"/>
  <c r="AG2205" i="69"/>
  <c r="AH2205" i="69" s="1"/>
  <c r="AG2206" i="69"/>
  <c r="AH2206" i="69" s="1"/>
  <c r="AG2207" i="69"/>
  <c r="AH2207" i="69" s="1"/>
  <c r="AG2208" i="69"/>
  <c r="AH2208" i="69" s="1"/>
  <c r="AG2209" i="69"/>
  <c r="AH2209" i="69" s="1"/>
  <c r="AG2210" i="69"/>
  <c r="AH2210" i="69" s="1"/>
  <c r="AG2211" i="69"/>
  <c r="AH2211" i="69" s="1"/>
  <c r="AG2212" i="69"/>
  <c r="AH2212" i="69" s="1"/>
  <c r="AG2213" i="69"/>
  <c r="AH2213" i="69" s="1"/>
  <c r="AG2214" i="69"/>
  <c r="AH2214" i="69" s="1"/>
  <c r="AG2215" i="69"/>
  <c r="AH2215" i="69" s="1"/>
  <c r="AG2216" i="69"/>
  <c r="AH2216" i="69" s="1"/>
  <c r="AG2217" i="69"/>
  <c r="AH2217" i="69" s="1"/>
  <c r="AG2218" i="69"/>
  <c r="AH2218" i="69" s="1"/>
  <c r="AG2219" i="69"/>
  <c r="AH2219" i="69" s="1"/>
  <c r="AG2220" i="69"/>
  <c r="AH2220" i="69" s="1"/>
  <c r="AG2221" i="69"/>
  <c r="AH2221" i="69" s="1"/>
  <c r="AG2222" i="69"/>
  <c r="AH2222" i="69" s="1"/>
  <c r="AG2223" i="69"/>
  <c r="AH2223" i="69" s="1"/>
  <c r="AG2224" i="69"/>
  <c r="AH2224" i="69" s="1"/>
  <c r="AG2225" i="69"/>
  <c r="AH2225" i="69" s="1"/>
  <c r="AG2226" i="69"/>
  <c r="AH2226" i="69" s="1"/>
  <c r="AG2227" i="69"/>
  <c r="AH2227" i="69" s="1"/>
  <c r="AG2228" i="69"/>
  <c r="AH2228" i="69" s="1"/>
  <c r="AG2229" i="69"/>
  <c r="AH2229" i="69" s="1"/>
  <c r="AG2230" i="69"/>
  <c r="AH2230" i="69" s="1"/>
  <c r="AG2231" i="69"/>
  <c r="AH2231" i="69" s="1"/>
  <c r="AG2232" i="69"/>
  <c r="AH2232" i="69" s="1"/>
  <c r="AG2233" i="69"/>
  <c r="AH2233" i="69" s="1"/>
  <c r="AG2234" i="69"/>
  <c r="AH2234" i="69" s="1"/>
  <c r="AG2235" i="69"/>
  <c r="AH2235" i="69" s="1"/>
  <c r="AG2236" i="69"/>
  <c r="AH2236" i="69" s="1"/>
  <c r="AG2237" i="69"/>
  <c r="AH2237" i="69" s="1"/>
  <c r="AG2238" i="69"/>
  <c r="AH2238" i="69" s="1"/>
  <c r="AG2239" i="69"/>
  <c r="AH2239" i="69" s="1"/>
  <c r="AG2240" i="69"/>
  <c r="AH2240" i="69" s="1"/>
  <c r="AG2241" i="69"/>
  <c r="AH2241" i="69" s="1"/>
  <c r="AG2242" i="69"/>
  <c r="AH2242" i="69" s="1"/>
  <c r="AG2243" i="69"/>
  <c r="AH2243" i="69" s="1"/>
  <c r="AG2244" i="69"/>
  <c r="AH2244" i="69" s="1"/>
  <c r="AG2245" i="69"/>
  <c r="AH2245" i="69" s="1"/>
  <c r="AG2246" i="69"/>
  <c r="AH2246" i="69" s="1"/>
  <c r="AG2247" i="69"/>
  <c r="AH2247" i="69" s="1"/>
  <c r="AG2248" i="69"/>
  <c r="AH2248" i="69" s="1"/>
  <c r="AG2249" i="69"/>
  <c r="AH2249" i="69" s="1"/>
  <c r="AG2250" i="69"/>
  <c r="AH2250" i="69" s="1"/>
  <c r="AG2251" i="69"/>
  <c r="AH2251" i="69" s="1"/>
  <c r="AG2252" i="69"/>
  <c r="AH2252" i="69" s="1"/>
  <c r="AG2253" i="69"/>
  <c r="AH2253" i="69" s="1"/>
  <c r="AG2254" i="69"/>
  <c r="AH2254" i="69" s="1"/>
  <c r="AG2255" i="69"/>
  <c r="AH2255" i="69" s="1"/>
  <c r="AG2256" i="69"/>
  <c r="AH2256" i="69" s="1"/>
  <c r="AG2257" i="69"/>
  <c r="AH2257" i="69" s="1"/>
  <c r="AG2258" i="69"/>
  <c r="AH2258" i="69" s="1"/>
  <c r="AG2259" i="69"/>
  <c r="AH2259" i="69" s="1"/>
  <c r="AG2260" i="69"/>
  <c r="AH2260" i="69" s="1"/>
  <c r="AG2261" i="69"/>
  <c r="AH2261" i="69" s="1"/>
  <c r="AG2262" i="69"/>
  <c r="AH2262" i="69" s="1"/>
  <c r="AG2263" i="69"/>
  <c r="AH2263" i="69" s="1"/>
  <c r="AG2264" i="69"/>
  <c r="AH2264" i="69" s="1"/>
  <c r="AG2265" i="69"/>
  <c r="AH2265" i="69" s="1"/>
  <c r="AG2266" i="69"/>
  <c r="AH2266" i="69" s="1"/>
  <c r="AG2267" i="69"/>
  <c r="AH2267" i="69" s="1"/>
  <c r="AG2268" i="69"/>
  <c r="AH2268" i="69" s="1"/>
  <c r="AG2269" i="69"/>
  <c r="AH2269" i="69" s="1"/>
  <c r="AG2270" i="69"/>
  <c r="AH2270" i="69" s="1"/>
  <c r="AG2271" i="69"/>
  <c r="AH2271" i="69" s="1"/>
  <c r="AG2272" i="69"/>
  <c r="AH2272" i="69" s="1"/>
  <c r="AG2273" i="69"/>
  <c r="AH2273" i="69" s="1"/>
  <c r="AG2274" i="69"/>
  <c r="AH2274" i="69" s="1"/>
  <c r="AG2275" i="69"/>
  <c r="AH2275" i="69" s="1"/>
  <c r="AG2276" i="69"/>
  <c r="AH2276" i="69" s="1"/>
  <c r="AG2277" i="69"/>
  <c r="AH2277" i="69" s="1"/>
  <c r="AG2278" i="69"/>
  <c r="AH2278" i="69" s="1"/>
  <c r="AG2279" i="69"/>
  <c r="AH2279" i="69" s="1"/>
  <c r="AG2280" i="69"/>
  <c r="AH2280" i="69" s="1"/>
  <c r="AG2281" i="69"/>
  <c r="AH2281" i="69" s="1"/>
  <c r="AG2282" i="69"/>
  <c r="AH2282" i="69" s="1"/>
  <c r="AG2283" i="69"/>
  <c r="AH2283" i="69" s="1"/>
  <c r="AG2284" i="69"/>
  <c r="AH2284" i="69" s="1"/>
  <c r="AG2285" i="69"/>
  <c r="AH2285" i="69" s="1"/>
  <c r="AG2286" i="69"/>
  <c r="AH2286" i="69" s="1"/>
  <c r="AG2287" i="69"/>
  <c r="AH2287" i="69" s="1"/>
  <c r="AG2288" i="69"/>
  <c r="AH2288" i="69" s="1"/>
  <c r="AG2289" i="69"/>
  <c r="AH2289" i="69" s="1"/>
  <c r="AG2290" i="69"/>
  <c r="AH2290" i="69" s="1"/>
  <c r="AG2291" i="69"/>
  <c r="AH2291" i="69" s="1"/>
  <c r="AG2292" i="69"/>
  <c r="AH2292" i="69" s="1"/>
  <c r="AG2293" i="69"/>
  <c r="AH2293" i="69" s="1"/>
  <c r="AG2294" i="69"/>
  <c r="AH2294" i="69" s="1"/>
  <c r="AG2295" i="69"/>
  <c r="AH2295" i="69" s="1"/>
  <c r="AG2296" i="69"/>
  <c r="AH2296" i="69" s="1"/>
  <c r="AG2297" i="69"/>
  <c r="AH2297" i="69" s="1"/>
  <c r="AG2298" i="69"/>
  <c r="AH2298" i="69" s="1"/>
  <c r="AG2299" i="69"/>
  <c r="AH2299" i="69" s="1"/>
  <c r="AG2300" i="69"/>
  <c r="AH2300" i="69" s="1"/>
  <c r="AG2301" i="69"/>
  <c r="AH2301" i="69" s="1"/>
  <c r="AG2302" i="69"/>
  <c r="AH2302" i="69" s="1"/>
  <c r="AG2303" i="69"/>
  <c r="AH2303" i="69" s="1"/>
  <c r="AG2304" i="69"/>
  <c r="AH2304" i="69" s="1"/>
  <c r="AG2305" i="69"/>
  <c r="AH2305" i="69" s="1"/>
  <c r="AG2306" i="69"/>
  <c r="AH2306" i="69" s="1"/>
  <c r="AG2307" i="69"/>
  <c r="AH2307" i="69" s="1"/>
  <c r="AG2308" i="69"/>
  <c r="AH2308" i="69" s="1"/>
  <c r="AG2309" i="69"/>
  <c r="AH2309" i="69" s="1"/>
  <c r="AG2310" i="69"/>
  <c r="AH2310" i="69" s="1"/>
  <c r="AG2311" i="69"/>
  <c r="AH2311" i="69" s="1"/>
  <c r="AG2312" i="69"/>
  <c r="AH2312" i="69" s="1"/>
  <c r="AG2313" i="69"/>
  <c r="AH2313" i="69" s="1"/>
  <c r="AG2314" i="69"/>
  <c r="AH2314" i="69" s="1"/>
  <c r="AG2315" i="69"/>
  <c r="AH2315" i="69" s="1"/>
  <c r="AG2316" i="69"/>
  <c r="AH2316" i="69" s="1"/>
  <c r="AG2317" i="69"/>
  <c r="AH2317" i="69" s="1"/>
  <c r="AG2318" i="69"/>
  <c r="AH2318" i="69" s="1"/>
  <c r="AG2319" i="69"/>
  <c r="AH2319" i="69" s="1"/>
  <c r="AG2320" i="69"/>
  <c r="AH2320" i="69" s="1"/>
  <c r="AG2321" i="69"/>
  <c r="AH2321" i="69" s="1"/>
  <c r="AG2322" i="69"/>
  <c r="AH2322" i="69" s="1"/>
  <c r="AG2323" i="69"/>
  <c r="AH2323" i="69" s="1"/>
  <c r="AG2324" i="69"/>
  <c r="AH2324" i="69" s="1"/>
  <c r="AG2325" i="69"/>
  <c r="AH2325" i="69" s="1"/>
  <c r="AG2326" i="69"/>
  <c r="AH2326" i="69" s="1"/>
  <c r="AG2327" i="69"/>
  <c r="AH2327" i="69" s="1"/>
  <c r="AG2328" i="69"/>
  <c r="AH2328" i="69" s="1"/>
  <c r="AG2329" i="69"/>
  <c r="AH2329" i="69" s="1"/>
  <c r="AG2330" i="69"/>
  <c r="AH2330" i="69" s="1"/>
  <c r="AG2331" i="69"/>
  <c r="AH2331" i="69" s="1"/>
  <c r="AG2332" i="69"/>
  <c r="AH2332" i="69" s="1"/>
  <c r="AG2333" i="69"/>
  <c r="AH2333" i="69" s="1"/>
  <c r="AG2334" i="69"/>
  <c r="AH2334" i="69" s="1"/>
  <c r="AG2335" i="69"/>
  <c r="AH2335" i="69" s="1"/>
  <c r="AG2336" i="69"/>
  <c r="AH2336" i="69" s="1"/>
  <c r="AG2337" i="69"/>
  <c r="AH2337" i="69" s="1"/>
  <c r="AG2338" i="69"/>
  <c r="AH2338" i="69" s="1"/>
  <c r="AG2339" i="69"/>
  <c r="AH2339" i="69" s="1"/>
  <c r="AG2340" i="69"/>
  <c r="AH2340" i="69" s="1"/>
  <c r="AG2341" i="69"/>
  <c r="AH2341" i="69" s="1"/>
  <c r="AG2342" i="69"/>
  <c r="AH2342" i="69" s="1"/>
  <c r="AG2343" i="69"/>
  <c r="AH2343" i="69" s="1"/>
  <c r="AG2344" i="69"/>
  <c r="AH2344" i="69" s="1"/>
  <c r="AG2345" i="69"/>
  <c r="AH2345" i="69" s="1"/>
  <c r="AG2346" i="69"/>
  <c r="AH2346" i="69" s="1"/>
  <c r="AG2347" i="69"/>
  <c r="AH2347" i="69" s="1"/>
  <c r="AG2348" i="69"/>
  <c r="AH2348" i="69" s="1"/>
  <c r="AG2349" i="69"/>
  <c r="AH2349" i="69" s="1"/>
  <c r="AG2350" i="69"/>
  <c r="AH2350" i="69" s="1"/>
  <c r="AG2351" i="69"/>
  <c r="AH2351" i="69" s="1"/>
  <c r="AG2352" i="69"/>
  <c r="AH2352" i="69" s="1"/>
  <c r="AG2353" i="69"/>
  <c r="AH2353" i="69" s="1"/>
  <c r="AG2354" i="69"/>
  <c r="AH2354" i="69" s="1"/>
  <c r="AG2355" i="69"/>
  <c r="AH2355" i="69" s="1"/>
  <c r="AG2356" i="69"/>
  <c r="AH2356" i="69" s="1"/>
  <c r="AG2357" i="69"/>
  <c r="AH2357" i="69" s="1"/>
  <c r="AG2358" i="69"/>
  <c r="AH2358" i="69" s="1"/>
  <c r="AG2359" i="69"/>
  <c r="AH2359" i="69" s="1"/>
  <c r="AG2360" i="69"/>
  <c r="AH2360" i="69" s="1"/>
  <c r="AG2361" i="69"/>
  <c r="AH2361" i="69" s="1"/>
  <c r="AG2362" i="69"/>
  <c r="AH2362" i="69" s="1"/>
  <c r="AG2363" i="69"/>
  <c r="AH2363" i="69" s="1"/>
  <c r="AG2364" i="69"/>
  <c r="AH2364" i="69" s="1"/>
  <c r="AG2365" i="69"/>
  <c r="AH2365" i="69" s="1"/>
  <c r="AG2366" i="69"/>
  <c r="AH2366" i="69" s="1"/>
  <c r="AG2367" i="69"/>
  <c r="AH2367" i="69" s="1"/>
  <c r="AG2368" i="69"/>
  <c r="AH2368" i="69" s="1"/>
  <c r="AG2369" i="69"/>
  <c r="AH2369" i="69" s="1"/>
  <c r="AG2370" i="69"/>
  <c r="AH2370" i="69" s="1"/>
  <c r="AG2371" i="69"/>
  <c r="AH2371" i="69" s="1"/>
  <c r="AG2372" i="69"/>
  <c r="AH2372" i="69" s="1"/>
  <c r="AG2373" i="69"/>
  <c r="AH2373" i="69" s="1"/>
  <c r="AG2374" i="69"/>
  <c r="AH2374" i="69" s="1"/>
  <c r="AG2375" i="69"/>
  <c r="AH2375" i="69" s="1"/>
  <c r="AG2376" i="69"/>
  <c r="AH2376" i="69" s="1"/>
  <c r="AG2377" i="69"/>
  <c r="AH2377" i="69" s="1"/>
  <c r="AG2378" i="69"/>
  <c r="AH2378" i="69" s="1"/>
  <c r="AG2379" i="69"/>
  <c r="AH2379" i="69" s="1"/>
  <c r="AG2380" i="69"/>
  <c r="AH2380" i="69" s="1"/>
  <c r="AG2381" i="69"/>
  <c r="AH2381" i="69" s="1"/>
  <c r="AG2382" i="69"/>
  <c r="AH2382" i="69" s="1"/>
  <c r="AG2383" i="69"/>
  <c r="AH2383" i="69" s="1"/>
  <c r="AG2384" i="69"/>
  <c r="AH2384" i="69" s="1"/>
  <c r="AG2385" i="69"/>
  <c r="AH2385" i="69" s="1"/>
  <c r="AG2386" i="69"/>
  <c r="AH2386" i="69" s="1"/>
  <c r="AG2387" i="69"/>
  <c r="AH2387" i="69" s="1"/>
  <c r="AG2388" i="69"/>
  <c r="AH2388" i="69" s="1"/>
  <c r="AG2389" i="69"/>
  <c r="AH2389" i="69" s="1"/>
  <c r="AG2390" i="69"/>
  <c r="AH2390" i="69" s="1"/>
  <c r="AG2391" i="69"/>
  <c r="AH2391" i="69" s="1"/>
  <c r="AG2392" i="69"/>
  <c r="AH2392" i="69" s="1"/>
  <c r="AG2393" i="69"/>
  <c r="AH2393" i="69" s="1"/>
  <c r="AG2394" i="69"/>
  <c r="AH2394" i="69" s="1"/>
  <c r="AG2395" i="69"/>
  <c r="AH2395" i="69" s="1"/>
  <c r="AG2396" i="69"/>
  <c r="AH2396" i="69" s="1"/>
  <c r="AG2397" i="69"/>
  <c r="AH2397" i="69" s="1"/>
  <c r="AG2398" i="69"/>
  <c r="AH2398" i="69" s="1"/>
  <c r="AG2399" i="69"/>
  <c r="AH2399" i="69" s="1"/>
  <c r="AG2400" i="69"/>
  <c r="AH2400" i="69" s="1"/>
  <c r="AG2401" i="69"/>
  <c r="AH2401" i="69" s="1"/>
  <c r="AG2402" i="69"/>
  <c r="AH2402" i="69" s="1"/>
  <c r="AG2403" i="69"/>
  <c r="AH2403" i="69" s="1"/>
  <c r="AG2404" i="69"/>
  <c r="AH2404" i="69" s="1"/>
  <c r="AG2405" i="69"/>
  <c r="AH2405" i="69" s="1"/>
  <c r="AG2406" i="69"/>
  <c r="AH2406" i="69" s="1"/>
  <c r="AG2407" i="69"/>
  <c r="AH2407" i="69" s="1"/>
  <c r="AG2408" i="69"/>
  <c r="AH2408" i="69" s="1"/>
  <c r="AG2409" i="69"/>
  <c r="AH2409" i="69" s="1"/>
  <c r="AG2410" i="69"/>
  <c r="AH2410" i="69" s="1"/>
  <c r="AG2411" i="69"/>
  <c r="AH2411" i="69" s="1"/>
  <c r="AG2412" i="69"/>
  <c r="AH2412" i="69" s="1"/>
  <c r="AG2413" i="69"/>
  <c r="AH2413" i="69" s="1"/>
  <c r="AG2414" i="69"/>
  <c r="AH2414" i="69" s="1"/>
  <c r="AG2415" i="69"/>
  <c r="AH2415" i="69" s="1"/>
  <c r="AG2416" i="69"/>
  <c r="AH2416" i="69" s="1"/>
  <c r="AG2417" i="69"/>
  <c r="AH2417" i="69" s="1"/>
  <c r="AG2418" i="69"/>
  <c r="AH2418" i="69" s="1"/>
  <c r="AG2419" i="69"/>
  <c r="AH2419" i="69" s="1"/>
  <c r="AG2420" i="69"/>
  <c r="AH2420" i="69" s="1"/>
  <c r="AG2421" i="69"/>
  <c r="AH2421" i="69" s="1"/>
  <c r="AG2422" i="69"/>
  <c r="AH2422" i="69" s="1"/>
  <c r="AG2423" i="69"/>
  <c r="AH2423" i="69" s="1"/>
  <c r="AG2424" i="69"/>
  <c r="AH2424" i="69" s="1"/>
  <c r="AG2425" i="69"/>
  <c r="AH2425" i="69" s="1"/>
  <c r="AG2426" i="69"/>
  <c r="AH2426" i="69" s="1"/>
  <c r="AG2427" i="69"/>
  <c r="AH2427" i="69" s="1"/>
  <c r="AG2428" i="69"/>
  <c r="AH2428" i="69" s="1"/>
  <c r="AG2429" i="69"/>
  <c r="AH2429" i="69" s="1"/>
  <c r="AG2430" i="69"/>
  <c r="AH2430" i="69" s="1"/>
  <c r="AG2431" i="69"/>
  <c r="AH2431" i="69" s="1"/>
  <c r="AG2432" i="69"/>
  <c r="AH2432" i="69" s="1"/>
  <c r="AG2433" i="69"/>
  <c r="AH2433" i="69" s="1"/>
  <c r="AG2434" i="69"/>
  <c r="AH2434" i="69" s="1"/>
  <c r="AG2435" i="69"/>
  <c r="AH2435" i="69" s="1"/>
  <c r="AG2436" i="69"/>
  <c r="AH2436" i="69" s="1"/>
  <c r="AG2437" i="69"/>
  <c r="AH2437" i="69" s="1"/>
  <c r="AG2438" i="69"/>
  <c r="AH2438" i="69" s="1"/>
  <c r="AG2439" i="69"/>
  <c r="AH2439" i="69" s="1"/>
  <c r="AG2440" i="69"/>
  <c r="AH2440" i="69" s="1"/>
  <c r="AG2441" i="69"/>
  <c r="AH2441" i="69" s="1"/>
  <c r="AG2442" i="69"/>
  <c r="AH2442" i="69" s="1"/>
  <c r="AG2443" i="69"/>
  <c r="AH2443" i="69" s="1"/>
  <c r="AG2444" i="69"/>
  <c r="AH2444" i="69" s="1"/>
  <c r="AG2445" i="69"/>
  <c r="AH2445" i="69" s="1"/>
  <c r="AG2446" i="69"/>
  <c r="AH2446" i="69" s="1"/>
  <c r="AG2447" i="69"/>
  <c r="AH2447" i="69" s="1"/>
  <c r="AG2448" i="69"/>
  <c r="AH2448" i="69" s="1"/>
  <c r="AG2449" i="69"/>
  <c r="AH2449" i="69" s="1"/>
  <c r="AG2450" i="69"/>
  <c r="AH2450" i="69" s="1"/>
  <c r="AG2451" i="69"/>
  <c r="AH2451" i="69" s="1"/>
  <c r="AG2452" i="69"/>
  <c r="AH2452" i="69" s="1"/>
  <c r="AG2453" i="69"/>
  <c r="AH2453" i="69" s="1"/>
  <c r="AG2454" i="69"/>
  <c r="AH2454" i="69" s="1"/>
  <c r="AG2455" i="69"/>
  <c r="AH2455" i="69" s="1"/>
  <c r="AG2456" i="69"/>
  <c r="AH2456" i="69" s="1"/>
  <c r="AG2457" i="69"/>
  <c r="AH2457" i="69" s="1"/>
  <c r="AG2458" i="69"/>
  <c r="AH2458" i="69" s="1"/>
  <c r="AG2459" i="69"/>
  <c r="AH2459" i="69" s="1"/>
  <c r="AG2460" i="69"/>
  <c r="AH2460" i="69" s="1"/>
  <c r="AG2461" i="69"/>
  <c r="AH2461" i="69" s="1"/>
  <c r="AG2462" i="69"/>
  <c r="AH2462" i="69" s="1"/>
  <c r="AG2463" i="69"/>
  <c r="AH2463" i="69" s="1"/>
  <c r="AG2464" i="69"/>
  <c r="AH2464" i="69" s="1"/>
  <c r="AG2465" i="69"/>
  <c r="AH2465" i="69" s="1"/>
  <c r="AG2466" i="69"/>
  <c r="AH2466" i="69" s="1"/>
  <c r="AG2467" i="69"/>
  <c r="AH2467" i="69" s="1"/>
  <c r="AG2468" i="69"/>
  <c r="AH2468" i="69" s="1"/>
  <c r="AG2469" i="69"/>
  <c r="AH2469" i="69" s="1"/>
  <c r="AG2470" i="69"/>
  <c r="AH2470" i="69" s="1"/>
  <c r="AG2471" i="69"/>
  <c r="AH2471" i="69" s="1"/>
  <c r="AG2472" i="69"/>
  <c r="AH2472" i="69" s="1"/>
  <c r="AG2473" i="69"/>
  <c r="AH2473" i="69" s="1"/>
  <c r="AG2474" i="69"/>
  <c r="AH2474" i="69" s="1"/>
  <c r="AG2475" i="69"/>
  <c r="AH2475" i="69" s="1"/>
  <c r="AG2476" i="69"/>
  <c r="AH2476" i="69" s="1"/>
  <c r="AG2477" i="69"/>
  <c r="AH2477" i="69" s="1"/>
  <c r="AG2478" i="69"/>
  <c r="AH2478" i="69" s="1"/>
  <c r="AG2479" i="69"/>
  <c r="AH2479" i="69" s="1"/>
  <c r="AG2480" i="69"/>
  <c r="AH2480" i="69" s="1"/>
  <c r="AG2481" i="69"/>
  <c r="AH2481" i="69" s="1"/>
  <c r="AG2482" i="69"/>
  <c r="AH2482" i="69" s="1"/>
  <c r="AG2483" i="69"/>
  <c r="AH2483" i="69" s="1"/>
  <c r="AG2484" i="69"/>
  <c r="AH2484" i="69" s="1"/>
  <c r="AG2485" i="69"/>
  <c r="AH2485" i="69" s="1"/>
  <c r="AG2486" i="69"/>
  <c r="AH2486" i="69" s="1"/>
  <c r="AG2487" i="69"/>
  <c r="AH2487" i="69" s="1"/>
  <c r="AG2488" i="69"/>
  <c r="AH2488" i="69" s="1"/>
  <c r="AG2489" i="69"/>
  <c r="AH2489" i="69" s="1"/>
  <c r="AG2490" i="69"/>
  <c r="AH2490" i="69" s="1"/>
  <c r="AG2491" i="69"/>
  <c r="AH2491" i="69" s="1"/>
  <c r="AG2492" i="69"/>
  <c r="AH2492" i="69" s="1"/>
  <c r="AG2493" i="69"/>
  <c r="AH2493" i="69" s="1"/>
  <c r="AG2494" i="69"/>
  <c r="AH2494" i="69" s="1"/>
  <c r="AG2495" i="69"/>
  <c r="AH2495" i="69" s="1"/>
  <c r="AG2496" i="69"/>
  <c r="AH2496" i="69" s="1"/>
  <c r="AG2497" i="69"/>
  <c r="AH2497" i="69" s="1"/>
  <c r="AG2498" i="69"/>
  <c r="AH2498" i="69" s="1"/>
  <c r="AG2499" i="69"/>
  <c r="AH2499" i="69" s="1"/>
  <c r="AG2500" i="69"/>
  <c r="AH2500" i="69" s="1"/>
  <c r="AG2501" i="69"/>
  <c r="AH2501" i="69" s="1"/>
  <c r="AG2502" i="69"/>
  <c r="AH2502" i="69" s="1"/>
  <c r="AG2503" i="69"/>
  <c r="AH2503" i="69" s="1"/>
  <c r="AG2504" i="69"/>
  <c r="AH2504" i="69" s="1"/>
  <c r="AG2505" i="69"/>
  <c r="AH2505" i="69" s="1"/>
  <c r="AG2506" i="69"/>
  <c r="AH2506" i="69" s="1"/>
  <c r="AG2507" i="69"/>
  <c r="AH2507" i="69" s="1"/>
  <c r="AG2508" i="69"/>
  <c r="AH2508" i="69" s="1"/>
  <c r="AG2509" i="69"/>
  <c r="AH2509" i="69" s="1"/>
  <c r="AG2510" i="69"/>
  <c r="AH2510" i="69" s="1"/>
  <c r="AG2511" i="69"/>
  <c r="AH2511" i="69" s="1"/>
  <c r="AG2512" i="69"/>
  <c r="AH2512" i="69" s="1"/>
  <c r="AG2513" i="69"/>
  <c r="AH2513" i="69" s="1"/>
  <c r="AG2514" i="69"/>
  <c r="AH2514" i="69" s="1"/>
  <c r="AG2515" i="69"/>
  <c r="AH2515" i="69" s="1"/>
  <c r="AG2516" i="69"/>
  <c r="AH2516" i="69" s="1"/>
  <c r="AG2517" i="69"/>
  <c r="AH2517" i="69" s="1"/>
  <c r="AG2518" i="69"/>
  <c r="AH2518" i="69" s="1"/>
  <c r="AG2519" i="69"/>
  <c r="AH2519" i="69" s="1"/>
  <c r="AG2520" i="69"/>
  <c r="AH2520" i="69" s="1"/>
  <c r="AG2521" i="69"/>
  <c r="AH2521" i="69" s="1"/>
  <c r="AG2522" i="69"/>
  <c r="AH2522" i="69" s="1"/>
  <c r="AG2523" i="69"/>
  <c r="AH2523" i="69" s="1"/>
  <c r="AG2524" i="69"/>
  <c r="AH2524" i="69" s="1"/>
  <c r="AG2525" i="69"/>
  <c r="AH2525" i="69" s="1"/>
  <c r="AG2526" i="69"/>
  <c r="AH2526" i="69" s="1"/>
  <c r="AG2527" i="69"/>
  <c r="AH2527" i="69" s="1"/>
  <c r="AG2528" i="69"/>
  <c r="AH2528" i="69" s="1"/>
  <c r="AG2529" i="69"/>
  <c r="AH2529" i="69" s="1"/>
  <c r="AG2530" i="69"/>
  <c r="AH2530" i="69" s="1"/>
  <c r="AG2531" i="69"/>
  <c r="AH2531" i="69" s="1"/>
  <c r="AG2532" i="69"/>
  <c r="AH2532" i="69" s="1"/>
  <c r="AG2533" i="69"/>
  <c r="AH2533" i="69" s="1"/>
  <c r="AG2534" i="69"/>
  <c r="AH2534" i="69" s="1"/>
  <c r="AG2535" i="69"/>
  <c r="AH2535" i="69" s="1"/>
  <c r="AG2536" i="69"/>
  <c r="AH2536" i="69" s="1"/>
  <c r="AG2537" i="69"/>
  <c r="AH2537" i="69" s="1"/>
  <c r="AG2538" i="69"/>
  <c r="AH2538" i="69" s="1"/>
  <c r="AG2539" i="69"/>
  <c r="AH2539" i="69" s="1"/>
  <c r="AG2540" i="69"/>
  <c r="AH2540" i="69" s="1"/>
  <c r="AG2541" i="69"/>
  <c r="AH2541" i="69" s="1"/>
  <c r="AG2542" i="69"/>
  <c r="AH2542" i="69" s="1"/>
  <c r="AG2543" i="69"/>
  <c r="AH2543" i="69" s="1"/>
  <c r="AG2544" i="69"/>
  <c r="AH2544" i="69" s="1"/>
  <c r="AG2545" i="69"/>
  <c r="AH2545" i="69" s="1"/>
  <c r="AG2546" i="69"/>
  <c r="AH2546" i="69" s="1"/>
  <c r="AG2547" i="69"/>
  <c r="AH2547" i="69" s="1"/>
  <c r="AG2548" i="69"/>
  <c r="AH2548" i="69" s="1"/>
  <c r="AG2549" i="69"/>
  <c r="AH2549" i="69" s="1"/>
  <c r="AG2550" i="69"/>
  <c r="AH2550" i="69" s="1"/>
  <c r="AG2551" i="69"/>
  <c r="AH2551" i="69" s="1"/>
  <c r="AG2552" i="69"/>
  <c r="AH2552" i="69" s="1"/>
  <c r="AG2553" i="69"/>
  <c r="AH2553" i="69" s="1"/>
  <c r="AG2554" i="69"/>
  <c r="AH2554" i="69" s="1"/>
  <c r="AG2555" i="69"/>
  <c r="AH2555" i="69" s="1"/>
  <c r="AG2556" i="69"/>
  <c r="AH2556" i="69" s="1"/>
  <c r="AG2557" i="69"/>
  <c r="AH2557" i="69" s="1"/>
  <c r="AG2558" i="69"/>
  <c r="AH2558" i="69" s="1"/>
  <c r="AG2559" i="69"/>
  <c r="AH2559" i="69" s="1"/>
  <c r="AG2560" i="69"/>
  <c r="AH2560" i="69" s="1"/>
  <c r="AG2561" i="69"/>
  <c r="AH2561" i="69" s="1"/>
  <c r="AG2562" i="69"/>
  <c r="AH2562" i="69" s="1"/>
  <c r="AG2563" i="69"/>
  <c r="AH2563" i="69" s="1"/>
  <c r="AG2564" i="69"/>
  <c r="AH2564" i="69" s="1"/>
  <c r="AG2565" i="69"/>
  <c r="AH2565" i="69" s="1"/>
  <c r="AG2566" i="69"/>
  <c r="AH2566" i="69" s="1"/>
  <c r="AG2567" i="69"/>
  <c r="AH2567" i="69" s="1"/>
  <c r="AG2568" i="69"/>
  <c r="AH2568" i="69" s="1"/>
  <c r="AG2569" i="69"/>
  <c r="AH2569" i="69" s="1"/>
  <c r="AG2570" i="69"/>
  <c r="AH2570" i="69" s="1"/>
  <c r="AG2571" i="69"/>
  <c r="AH2571" i="69" s="1"/>
  <c r="AG2572" i="69"/>
  <c r="AH2572" i="69" s="1"/>
  <c r="AG2573" i="69"/>
  <c r="AH2573" i="69" s="1"/>
  <c r="AG2574" i="69"/>
  <c r="AH2574" i="69" s="1"/>
  <c r="AG2575" i="69"/>
  <c r="AH2575" i="69" s="1"/>
  <c r="AG2576" i="69"/>
  <c r="AH2576" i="69" s="1"/>
  <c r="AG2577" i="69"/>
  <c r="AH2577" i="69" s="1"/>
  <c r="AG2578" i="69"/>
  <c r="AH2578" i="69" s="1"/>
  <c r="AG2579" i="69"/>
  <c r="AH2579" i="69" s="1"/>
  <c r="AG2580" i="69"/>
  <c r="AH2580" i="69" s="1"/>
  <c r="AG2581" i="69"/>
  <c r="AH2581" i="69" s="1"/>
  <c r="AG2582" i="69"/>
  <c r="AH2582" i="69" s="1"/>
  <c r="AG2583" i="69"/>
  <c r="AH2583" i="69" s="1"/>
  <c r="AG2584" i="69"/>
  <c r="AH2584" i="69" s="1"/>
  <c r="AG2585" i="69"/>
  <c r="AH2585" i="69" s="1"/>
  <c r="AG2586" i="69"/>
  <c r="AH2586" i="69" s="1"/>
  <c r="AG2587" i="69"/>
  <c r="AH2587" i="69" s="1"/>
  <c r="AG2588" i="69"/>
  <c r="AH2588" i="69" s="1"/>
  <c r="AG2589" i="69"/>
  <c r="AH2589" i="69" s="1"/>
  <c r="AG2590" i="69"/>
  <c r="AH2590" i="69" s="1"/>
  <c r="AG2591" i="69"/>
  <c r="AH2591" i="69" s="1"/>
  <c r="AG2592" i="69"/>
  <c r="AH2592" i="69" s="1"/>
  <c r="AG2593" i="69"/>
  <c r="AH2593" i="69" s="1"/>
  <c r="AG2594" i="69"/>
  <c r="AH2594" i="69" s="1"/>
  <c r="AG2595" i="69"/>
  <c r="AH2595" i="69" s="1"/>
  <c r="AG2596" i="69"/>
  <c r="AH2596" i="69" s="1"/>
  <c r="AG2597" i="69"/>
  <c r="AH2597" i="69" s="1"/>
  <c r="AG2598" i="69"/>
  <c r="AH2598" i="69" s="1"/>
  <c r="AG2599" i="69"/>
  <c r="AH2599" i="69" s="1"/>
  <c r="AG2600" i="69"/>
  <c r="AH2600" i="69" s="1"/>
  <c r="AG2601" i="69"/>
  <c r="AH2601" i="69" s="1"/>
  <c r="AG2602" i="69"/>
  <c r="AH2602" i="69" s="1"/>
  <c r="AG2603" i="69"/>
  <c r="AH2603" i="69" s="1"/>
  <c r="AG2604" i="69"/>
  <c r="AH2604" i="69" s="1"/>
  <c r="AG2605" i="69"/>
  <c r="AH2605" i="69" s="1"/>
  <c r="AG2606" i="69"/>
  <c r="AH2606" i="69" s="1"/>
  <c r="AG2607" i="69"/>
  <c r="AH2607" i="69" s="1"/>
  <c r="AG2608" i="69"/>
  <c r="AH2608" i="69" s="1"/>
  <c r="AG2609" i="69"/>
  <c r="AH2609" i="69" s="1"/>
  <c r="AG2610" i="69"/>
  <c r="AH2610" i="69" s="1"/>
  <c r="AG2611" i="69"/>
  <c r="AH2611" i="69" s="1"/>
  <c r="AG2612" i="69"/>
  <c r="AH2612" i="69" s="1"/>
  <c r="AG2613" i="69"/>
  <c r="AH2613" i="69" s="1"/>
  <c r="AG2614" i="69"/>
  <c r="AH2614" i="69" s="1"/>
  <c r="AG2615" i="69"/>
  <c r="AH2615" i="69" s="1"/>
  <c r="AG2616" i="69"/>
  <c r="AH2616" i="69" s="1"/>
  <c r="AG2617" i="69"/>
  <c r="AH2617" i="69" s="1"/>
  <c r="AG2618" i="69"/>
  <c r="AH2618" i="69" s="1"/>
  <c r="AG2619" i="69"/>
  <c r="AH2619" i="69" s="1"/>
  <c r="AG2620" i="69"/>
  <c r="AH2620" i="69" s="1"/>
  <c r="AG2621" i="69"/>
  <c r="AH2621" i="69" s="1"/>
  <c r="AG2622" i="69"/>
  <c r="AH2622" i="69" s="1"/>
  <c r="AG2623" i="69"/>
  <c r="AH2623" i="69" s="1"/>
  <c r="AG2624" i="69"/>
  <c r="AH2624" i="69" s="1"/>
  <c r="AG2625" i="69"/>
  <c r="AH2625" i="69" s="1"/>
  <c r="AG2626" i="69"/>
  <c r="AH2626" i="69" s="1"/>
  <c r="AG2627" i="69"/>
  <c r="AH2627" i="69" s="1"/>
  <c r="AG2628" i="69"/>
  <c r="AH2628" i="69" s="1"/>
  <c r="AG2629" i="69"/>
  <c r="AH2629" i="69" s="1"/>
  <c r="AG2630" i="69"/>
  <c r="AH2630" i="69" s="1"/>
  <c r="AG2631" i="69"/>
  <c r="AH2631" i="69" s="1"/>
  <c r="AG2632" i="69"/>
  <c r="AH2632" i="69" s="1"/>
  <c r="AG2633" i="69"/>
  <c r="AH2633" i="69" s="1"/>
  <c r="AG2634" i="69"/>
  <c r="AH2634" i="69" s="1"/>
  <c r="AG2635" i="69"/>
  <c r="AH2635" i="69" s="1"/>
  <c r="AG2636" i="69"/>
  <c r="AH2636" i="69" s="1"/>
  <c r="AG2637" i="69"/>
  <c r="AH2637" i="69" s="1"/>
  <c r="AG2638" i="69"/>
  <c r="AH2638" i="69" s="1"/>
  <c r="AG2639" i="69"/>
  <c r="AH2639" i="69" s="1"/>
  <c r="AG2640" i="69"/>
  <c r="AH2640" i="69" s="1"/>
  <c r="AG2641" i="69"/>
  <c r="AH2641" i="69" s="1"/>
  <c r="AG2642" i="69"/>
  <c r="AH2642" i="69" s="1"/>
  <c r="AG2643" i="69"/>
  <c r="AH2643" i="69" s="1"/>
  <c r="AG2644" i="69"/>
  <c r="AH2644" i="69" s="1"/>
  <c r="AG2645" i="69"/>
  <c r="AH2645" i="69" s="1"/>
  <c r="AG2646" i="69"/>
  <c r="AH2646" i="69" s="1"/>
  <c r="AG2647" i="69"/>
  <c r="AH2647" i="69" s="1"/>
  <c r="AG2648" i="69"/>
  <c r="AH2648" i="69" s="1"/>
  <c r="AG2649" i="69"/>
  <c r="AH2649" i="69" s="1"/>
  <c r="AG2650" i="69"/>
  <c r="AH2650" i="69" s="1"/>
  <c r="AG2651" i="69"/>
  <c r="AH2651" i="69" s="1"/>
  <c r="AG2652" i="69"/>
  <c r="AH2652" i="69" s="1"/>
  <c r="AG2653" i="69"/>
  <c r="AH2653" i="69" s="1"/>
  <c r="AG2654" i="69"/>
  <c r="AH2654" i="69" s="1"/>
  <c r="AG2655" i="69"/>
  <c r="AH2655" i="69" s="1"/>
  <c r="AG2656" i="69"/>
  <c r="AH2656" i="69" s="1"/>
  <c r="AG2657" i="69"/>
  <c r="AH2657" i="69" s="1"/>
  <c r="AG2658" i="69"/>
  <c r="AH2658" i="69" s="1"/>
  <c r="AG2659" i="69"/>
  <c r="AH2659" i="69" s="1"/>
  <c r="AG2660" i="69"/>
  <c r="AH2660" i="69" s="1"/>
  <c r="AG2661" i="69"/>
  <c r="AH2661" i="69" s="1"/>
  <c r="AG2662" i="69"/>
  <c r="AH2662" i="69" s="1"/>
  <c r="AG2663" i="69"/>
  <c r="AH2663" i="69" s="1"/>
  <c r="AG2664" i="69"/>
  <c r="AH2664" i="69" s="1"/>
  <c r="AG2665" i="69"/>
  <c r="AH2665" i="69" s="1"/>
  <c r="AG2666" i="69"/>
  <c r="AH2666" i="69" s="1"/>
  <c r="AG2667" i="69"/>
  <c r="AH2667" i="69" s="1"/>
  <c r="AG2668" i="69"/>
  <c r="AH2668" i="69" s="1"/>
  <c r="AG2669" i="69"/>
  <c r="AH2669" i="69" s="1"/>
  <c r="AG2670" i="69"/>
  <c r="AH2670" i="69" s="1"/>
  <c r="AG2671" i="69"/>
  <c r="AH2671" i="69" s="1"/>
  <c r="AG2672" i="69"/>
  <c r="AH2672" i="69" s="1"/>
  <c r="AG2673" i="69"/>
  <c r="AH2673" i="69" s="1"/>
  <c r="AG2674" i="69"/>
  <c r="AH2674" i="69" s="1"/>
  <c r="AG2675" i="69"/>
  <c r="AH2675" i="69" s="1"/>
  <c r="AG2676" i="69"/>
  <c r="AH2676" i="69" s="1"/>
  <c r="AG2677" i="69"/>
  <c r="AH2677" i="69" s="1"/>
  <c r="AG2678" i="69"/>
  <c r="AH2678" i="69" s="1"/>
  <c r="AG2679" i="69"/>
  <c r="AH2679" i="69" s="1"/>
  <c r="AG2680" i="69"/>
  <c r="AH2680" i="69" s="1"/>
  <c r="AG2681" i="69"/>
  <c r="AH2681" i="69" s="1"/>
  <c r="AG2682" i="69"/>
  <c r="AH2682" i="69" s="1"/>
  <c r="AG2683" i="69"/>
  <c r="AH2683" i="69" s="1"/>
  <c r="AG2684" i="69"/>
  <c r="AH2684" i="69" s="1"/>
  <c r="AG2685" i="69"/>
  <c r="AH2685" i="69" s="1"/>
  <c r="AG2686" i="69"/>
  <c r="AH2686" i="69" s="1"/>
  <c r="AG2687" i="69"/>
  <c r="AH2687" i="69" s="1"/>
  <c r="AG2688" i="69"/>
  <c r="AH2688" i="69" s="1"/>
  <c r="AG2689" i="69"/>
  <c r="AH2689" i="69" s="1"/>
  <c r="AG2690" i="69"/>
  <c r="AH2690" i="69" s="1"/>
  <c r="AG2691" i="69"/>
  <c r="AH2691" i="69" s="1"/>
  <c r="AG2692" i="69"/>
  <c r="AH2692" i="69" s="1"/>
  <c r="AG2693" i="69"/>
  <c r="AH2693" i="69" s="1"/>
  <c r="AG2694" i="69"/>
  <c r="AH2694" i="69" s="1"/>
  <c r="AG2695" i="69"/>
  <c r="AH2695" i="69" s="1"/>
  <c r="AG2696" i="69"/>
  <c r="AH2696" i="69" s="1"/>
  <c r="AG2697" i="69"/>
  <c r="AH2697" i="69" s="1"/>
  <c r="AG2698" i="69"/>
  <c r="AH2698" i="69" s="1"/>
  <c r="AG2699" i="69"/>
  <c r="AH2699" i="69" s="1"/>
  <c r="AG2700" i="69"/>
  <c r="AH2700" i="69" s="1"/>
  <c r="AG2701" i="69"/>
  <c r="AH2701" i="69" s="1"/>
  <c r="AG2702" i="69"/>
  <c r="AH2702" i="69" s="1"/>
  <c r="AG2703" i="69"/>
  <c r="AH2703" i="69" s="1"/>
  <c r="AG2704" i="69"/>
  <c r="AH2704" i="69" s="1"/>
  <c r="AG2705" i="69"/>
  <c r="AH2705" i="69" s="1"/>
  <c r="AG2706" i="69"/>
  <c r="AH2706" i="69" s="1"/>
  <c r="AG2707" i="69"/>
  <c r="AH2707" i="69" s="1"/>
  <c r="AG2708" i="69"/>
  <c r="AH2708" i="69" s="1"/>
  <c r="AG2709" i="69"/>
  <c r="AH2709" i="69" s="1"/>
  <c r="AG2710" i="69"/>
  <c r="AH2710" i="69" s="1"/>
  <c r="AG2711" i="69"/>
  <c r="AH2711" i="69" s="1"/>
  <c r="AG2712" i="69"/>
  <c r="AH2712" i="69" s="1"/>
  <c r="AG2713" i="69"/>
  <c r="AH2713" i="69" s="1"/>
  <c r="AG2714" i="69"/>
  <c r="AH2714" i="69" s="1"/>
  <c r="AG2715" i="69"/>
  <c r="AH2715" i="69" s="1"/>
  <c r="AG2716" i="69"/>
  <c r="AH2716" i="69" s="1"/>
  <c r="AG2717" i="69"/>
  <c r="AH2717" i="69" s="1"/>
  <c r="AG2718" i="69"/>
  <c r="AH2718" i="69" s="1"/>
  <c r="AG2719" i="69"/>
  <c r="AH2719" i="69" s="1"/>
  <c r="AG2720" i="69"/>
  <c r="AH2720" i="69" s="1"/>
  <c r="AG2721" i="69"/>
  <c r="AH2721" i="69" s="1"/>
  <c r="AG2722" i="69"/>
  <c r="AH2722" i="69" s="1"/>
  <c r="AG2723" i="69"/>
  <c r="AH2723" i="69" s="1"/>
  <c r="AG2724" i="69"/>
  <c r="AH2724" i="69" s="1"/>
  <c r="AG2725" i="69"/>
  <c r="AH2725" i="69" s="1"/>
  <c r="AG2726" i="69"/>
  <c r="AH2726" i="69" s="1"/>
  <c r="AG2727" i="69"/>
  <c r="AH2727" i="69" s="1"/>
  <c r="AG2728" i="69"/>
  <c r="AH2728" i="69" s="1"/>
  <c r="AG2729" i="69"/>
  <c r="AH2729" i="69" s="1"/>
  <c r="AG2730" i="69"/>
  <c r="AH2730" i="69" s="1"/>
  <c r="AG2731" i="69"/>
  <c r="AH2731" i="69" s="1"/>
  <c r="AG2732" i="69"/>
  <c r="AH2732" i="69" s="1"/>
  <c r="AG2733" i="69"/>
  <c r="AH2733" i="69" s="1"/>
  <c r="AG2734" i="69"/>
  <c r="AH2734" i="69" s="1"/>
  <c r="AG2735" i="69"/>
  <c r="AH2735" i="69" s="1"/>
  <c r="AG2736" i="69"/>
  <c r="AH2736" i="69" s="1"/>
  <c r="AG2737" i="69"/>
  <c r="AH2737" i="69" s="1"/>
  <c r="AG2738" i="69"/>
  <c r="AH2738" i="69" s="1"/>
  <c r="AG2739" i="69"/>
  <c r="AH2739" i="69" s="1"/>
  <c r="AG2740" i="69"/>
  <c r="AH2740" i="69" s="1"/>
  <c r="AG2741" i="69"/>
  <c r="AH2741" i="69" s="1"/>
  <c r="AG2742" i="69"/>
  <c r="AH2742" i="69" s="1"/>
  <c r="AG2743" i="69"/>
  <c r="AH2743" i="69" s="1"/>
  <c r="AG2744" i="69"/>
  <c r="AH2744" i="69" s="1"/>
  <c r="AG2745" i="69"/>
  <c r="AH2745" i="69" s="1"/>
  <c r="AG2746" i="69"/>
  <c r="AH2746" i="69" s="1"/>
  <c r="AG2747" i="69"/>
  <c r="AH2747" i="69" s="1"/>
  <c r="AG2748" i="69"/>
  <c r="AH2748" i="69" s="1"/>
  <c r="AG2749" i="69"/>
  <c r="AH2749" i="69" s="1"/>
  <c r="AG2750" i="69"/>
  <c r="AH2750" i="69" s="1"/>
  <c r="AG2751" i="69"/>
  <c r="AH2751" i="69" s="1"/>
  <c r="AG2752" i="69"/>
  <c r="AH2752" i="69" s="1"/>
  <c r="AG2753" i="69"/>
  <c r="AH2753" i="69" s="1"/>
  <c r="AG2754" i="69"/>
  <c r="AH2754" i="69" s="1"/>
  <c r="AG2755" i="69"/>
  <c r="AH2755" i="69" s="1"/>
  <c r="AG2756" i="69"/>
  <c r="AH2756" i="69" s="1"/>
  <c r="AG2757" i="69"/>
  <c r="AH2757" i="69" s="1"/>
  <c r="AG2758" i="69"/>
  <c r="AH2758" i="69" s="1"/>
  <c r="AG2759" i="69"/>
  <c r="AH2759" i="69" s="1"/>
  <c r="AG2760" i="69"/>
  <c r="AH2760" i="69" s="1"/>
  <c r="AG2761" i="69"/>
  <c r="AH2761" i="69" s="1"/>
  <c r="AG2762" i="69"/>
  <c r="AH2762" i="69" s="1"/>
  <c r="AG2763" i="69"/>
  <c r="AH2763" i="69" s="1"/>
  <c r="AG2764" i="69"/>
  <c r="AH2764" i="69" s="1"/>
  <c r="AG2765" i="69"/>
  <c r="AH2765" i="69" s="1"/>
  <c r="AG2766" i="69"/>
  <c r="AH2766" i="69" s="1"/>
  <c r="AG2767" i="69"/>
  <c r="AH2767" i="69" s="1"/>
  <c r="AG2768" i="69"/>
  <c r="AH2768" i="69" s="1"/>
  <c r="AG2769" i="69"/>
  <c r="AH2769" i="69" s="1"/>
  <c r="AG2770" i="69"/>
  <c r="AH2770" i="69" s="1"/>
  <c r="AG2771" i="69"/>
  <c r="AH2771" i="69" s="1"/>
  <c r="AG2772" i="69"/>
  <c r="AH2772" i="69" s="1"/>
  <c r="AG2773" i="69"/>
  <c r="AH2773" i="69" s="1"/>
  <c r="AG2774" i="69"/>
  <c r="AH2774" i="69" s="1"/>
  <c r="AG2775" i="69"/>
  <c r="AH2775" i="69" s="1"/>
  <c r="AG2776" i="69"/>
  <c r="AH2776" i="69" s="1"/>
  <c r="AG2777" i="69"/>
  <c r="AH2777" i="69" s="1"/>
  <c r="AG2778" i="69"/>
  <c r="AH2778" i="69" s="1"/>
  <c r="AG2779" i="69"/>
  <c r="AH2779" i="69" s="1"/>
  <c r="AG2780" i="69"/>
  <c r="AH2780" i="69" s="1"/>
  <c r="AG2781" i="69"/>
  <c r="AH2781" i="69" s="1"/>
  <c r="AG2782" i="69"/>
  <c r="AH2782" i="69" s="1"/>
  <c r="AG2783" i="69"/>
  <c r="AH2783" i="69" s="1"/>
  <c r="AG2784" i="69"/>
  <c r="AH2784" i="69" s="1"/>
  <c r="AG2785" i="69"/>
  <c r="AH2785" i="69" s="1"/>
  <c r="AG2786" i="69"/>
  <c r="AH2786" i="69" s="1"/>
  <c r="AG2787" i="69"/>
  <c r="AH2787" i="69" s="1"/>
  <c r="AG2788" i="69"/>
  <c r="AH2788" i="69" s="1"/>
  <c r="AG2789" i="69"/>
  <c r="AH2789" i="69" s="1"/>
  <c r="AG2790" i="69"/>
  <c r="AH2790" i="69" s="1"/>
  <c r="AG2791" i="69"/>
  <c r="AH2791" i="69" s="1"/>
  <c r="AG2792" i="69"/>
  <c r="AH2792" i="69" s="1"/>
  <c r="AG2793" i="69"/>
  <c r="AH2793" i="69" s="1"/>
  <c r="AG2794" i="69"/>
  <c r="AH2794" i="69" s="1"/>
  <c r="AG2795" i="69"/>
  <c r="AH2795" i="69" s="1"/>
  <c r="AG2796" i="69"/>
  <c r="AH2796" i="69" s="1"/>
  <c r="AG2797" i="69"/>
  <c r="AH2797" i="69" s="1"/>
  <c r="AG2798" i="69"/>
  <c r="AH2798" i="69" s="1"/>
  <c r="AG2799" i="69"/>
  <c r="AH2799" i="69" s="1"/>
  <c r="AG2800" i="69"/>
  <c r="AH2800" i="69" s="1"/>
  <c r="AG2801" i="69"/>
  <c r="AH2801" i="69" s="1"/>
  <c r="AG2802" i="69"/>
  <c r="AH2802" i="69" s="1"/>
  <c r="AG2803" i="69"/>
  <c r="AH2803" i="69" s="1"/>
  <c r="AG2804" i="69"/>
  <c r="AH2804" i="69" s="1"/>
  <c r="AG2805" i="69"/>
  <c r="AH2805" i="69" s="1"/>
  <c r="AG2806" i="69"/>
  <c r="AH2806" i="69" s="1"/>
  <c r="AG2807" i="69"/>
  <c r="AH2807" i="69" s="1"/>
  <c r="AG2808" i="69"/>
  <c r="AH2808" i="69" s="1"/>
  <c r="AG2809" i="69"/>
  <c r="AH2809" i="69" s="1"/>
  <c r="AG2810" i="69"/>
  <c r="AH2810" i="69" s="1"/>
  <c r="AG2811" i="69"/>
  <c r="AH2811" i="69" s="1"/>
  <c r="AG2812" i="69"/>
  <c r="AH2812" i="69" s="1"/>
  <c r="AG2813" i="69"/>
  <c r="AH2813" i="69" s="1"/>
  <c r="AG2814" i="69"/>
  <c r="AH2814" i="69" s="1"/>
  <c r="AG2815" i="69"/>
  <c r="AH2815" i="69" s="1"/>
  <c r="AG2816" i="69"/>
  <c r="AH2816" i="69" s="1"/>
  <c r="AG2817" i="69"/>
  <c r="AH2817" i="69" s="1"/>
  <c r="AG2818" i="69"/>
  <c r="AH2818" i="69" s="1"/>
  <c r="AG2819" i="69"/>
  <c r="AH2819" i="69" s="1"/>
  <c r="AG2820" i="69"/>
  <c r="AH2820" i="69" s="1"/>
  <c r="AG2821" i="69"/>
  <c r="AH2821" i="69" s="1"/>
  <c r="AG2822" i="69"/>
  <c r="AH2822" i="69" s="1"/>
  <c r="AG2823" i="69"/>
  <c r="AH2823" i="69" s="1"/>
  <c r="AG2824" i="69"/>
  <c r="AH2824" i="69" s="1"/>
  <c r="AG2825" i="69"/>
  <c r="AH2825" i="69" s="1"/>
  <c r="AG2826" i="69"/>
  <c r="AH2826" i="69" s="1"/>
  <c r="AG2827" i="69"/>
  <c r="AH2827" i="69" s="1"/>
  <c r="AG2828" i="69"/>
  <c r="AH2828" i="69" s="1"/>
  <c r="AG2829" i="69"/>
  <c r="AH2829" i="69" s="1"/>
  <c r="AG2830" i="69"/>
  <c r="AH2830" i="69" s="1"/>
  <c r="AG2831" i="69"/>
  <c r="AH2831" i="69" s="1"/>
  <c r="AG2832" i="69"/>
  <c r="AH2832" i="69" s="1"/>
  <c r="AG2833" i="69"/>
  <c r="AH2833" i="69" s="1"/>
  <c r="AG2834" i="69"/>
  <c r="AH2834" i="69" s="1"/>
  <c r="AG2835" i="69"/>
  <c r="AH2835" i="69" s="1"/>
  <c r="AG2836" i="69"/>
  <c r="AH2836" i="69" s="1"/>
  <c r="AG2837" i="69"/>
  <c r="AH2837" i="69" s="1"/>
  <c r="AG2838" i="69"/>
  <c r="AH2838" i="69" s="1"/>
  <c r="AG2839" i="69"/>
  <c r="AH2839" i="69" s="1"/>
  <c r="AG2840" i="69"/>
  <c r="AH2840" i="69" s="1"/>
  <c r="AG2841" i="69"/>
  <c r="AH2841" i="69" s="1"/>
  <c r="AG2842" i="69"/>
  <c r="AH2842" i="69" s="1"/>
  <c r="AG2843" i="69"/>
  <c r="AH2843" i="69" s="1"/>
  <c r="AG2844" i="69"/>
  <c r="AH2844" i="69" s="1"/>
  <c r="AG2845" i="69"/>
  <c r="AH2845" i="69" s="1"/>
  <c r="AG2846" i="69"/>
  <c r="AH2846" i="69" s="1"/>
  <c r="AG2847" i="69"/>
  <c r="AH2847" i="69" s="1"/>
  <c r="AG2848" i="69"/>
  <c r="AH2848" i="69" s="1"/>
  <c r="AG2849" i="69"/>
  <c r="AH2849" i="69" s="1"/>
  <c r="AG2850" i="69"/>
  <c r="AH2850" i="69" s="1"/>
  <c r="AG2851" i="69"/>
  <c r="AH2851" i="69" s="1"/>
  <c r="AG2852" i="69"/>
  <c r="AH2852" i="69" s="1"/>
  <c r="AG2853" i="69"/>
  <c r="AH2853" i="69" s="1"/>
  <c r="AG2854" i="69"/>
  <c r="AH2854" i="69" s="1"/>
  <c r="AG2855" i="69"/>
  <c r="AH2855" i="69" s="1"/>
  <c r="AG2856" i="69"/>
  <c r="AH2856" i="69" s="1"/>
  <c r="AG2857" i="69"/>
  <c r="AH2857" i="69" s="1"/>
  <c r="AG2858" i="69"/>
  <c r="AH2858" i="69" s="1"/>
  <c r="AG2859" i="69"/>
  <c r="AH2859" i="69" s="1"/>
  <c r="AG2860" i="69"/>
  <c r="AH2860" i="69" s="1"/>
  <c r="AG2861" i="69"/>
  <c r="AH2861" i="69" s="1"/>
  <c r="AG2862" i="69"/>
  <c r="AH2862" i="69" s="1"/>
  <c r="AG2863" i="69"/>
  <c r="AH2863" i="69" s="1"/>
  <c r="AG2864" i="69"/>
  <c r="AH2864" i="69" s="1"/>
  <c r="AG2865" i="69"/>
  <c r="AH2865" i="69" s="1"/>
  <c r="AG2866" i="69"/>
  <c r="AH2866" i="69" s="1"/>
  <c r="AG2867" i="69"/>
  <c r="AH2867" i="69" s="1"/>
  <c r="AG2868" i="69"/>
  <c r="AH2868" i="69" s="1"/>
  <c r="AG2869" i="69"/>
  <c r="AH2869" i="69" s="1"/>
  <c r="AG2870" i="69"/>
  <c r="AH2870" i="69" s="1"/>
  <c r="AG2871" i="69"/>
  <c r="AH2871" i="69" s="1"/>
  <c r="AG2872" i="69"/>
  <c r="AH2872" i="69" s="1"/>
  <c r="AG2873" i="69"/>
  <c r="AH2873" i="69" s="1"/>
  <c r="AG2874" i="69"/>
  <c r="AH2874" i="69" s="1"/>
  <c r="AG2875" i="69"/>
  <c r="AH2875" i="69" s="1"/>
  <c r="AG2876" i="69"/>
  <c r="AH2876" i="69" s="1"/>
  <c r="AG2877" i="69"/>
  <c r="AH2877" i="69" s="1"/>
  <c r="AG2878" i="69"/>
  <c r="AH2878" i="69" s="1"/>
  <c r="AG2879" i="69"/>
  <c r="AH2879" i="69" s="1"/>
  <c r="AG2880" i="69"/>
  <c r="AH2880" i="69" s="1"/>
  <c r="AG2881" i="69"/>
  <c r="AH2881" i="69" s="1"/>
  <c r="AG2882" i="69"/>
  <c r="AH2882" i="69" s="1"/>
  <c r="AG2883" i="69"/>
  <c r="AH2883" i="69" s="1"/>
  <c r="AG2884" i="69"/>
  <c r="AH2884" i="69" s="1"/>
  <c r="AG2885" i="69"/>
  <c r="AH2885" i="69" s="1"/>
  <c r="AG2886" i="69"/>
  <c r="AH2886" i="69" s="1"/>
  <c r="AG2887" i="69"/>
  <c r="AH2887" i="69" s="1"/>
  <c r="AG2888" i="69"/>
  <c r="AH2888" i="69" s="1"/>
  <c r="AG2889" i="69"/>
  <c r="AH2889" i="69" s="1"/>
  <c r="AG2890" i="69"/>
  <c r="AH2890" i="69" s="1"/>
  <c r="AG2891" i="69"/>
  <c r="AH2891" i="69" s="1"/>
  <c r="AG2892" i="69"/>
  <c r="AH2892" i="69" s="1"/>
  <c r="AG2893" i="69"/>
  <c r="AH2893" i="69" s="1"/>
  <c r="AG2894" i="69"/>
  <c r="AH2894" i="69" s="1"/>
  <c r="AG2895" i="69"/>
  <c r="AH2895" i="69" s="1"/>
  <c r="AG2896" i="69"/>
  <c r="AH2896" i="69" s="1"/>
  <c r="AG2897" i="69"/>
  <c r="AH2897" i="69" s="1"/>
  <c r="AG2898" i="69"/>
  <c r="AH2898" i="69" s="1"/>
  <c r="AG2899" i="69"/>
  <c r="AH2899" i="69" s="1"/>
  <c r="AG2900" i="69"/>
  <c r="AH2900" i="69" s="1"/>
  <c r="AG2901" i="69"/>
  <c r="AH2901" i="69" s="1"/>
  <c r="AG2902" i="69"/>
  <c r="AH2902" i="69" s="1"/>
  <c r="AG2903" i="69"/>
  <c r="AH2903" i="69" s="1"/>
  <c r="AG2904" i="69"/>
  <c r="AH2904" i="69" s="1"/>
  <c r="AG2905" i="69"/>
  <c r="AH2905" i="69" s="1"/>
  <c r="AG2906" i="69"/>
  <c r="AH2906" i="69" s="1"/>
  <c r="AG2907" i="69"/>
  <c r="AH2907" i="69" s="1"/>
  <c r="AG2908" i="69"/>
  <c r="AH2908" i="69" s="1"/>
  <c r="AG2909" i="69"/>
  <c r="AH2909" i="69" s="1"/>
  <c r="AG2910" i="69"/>
  <c r="AH2910" i="69" s="1"/>
  <c r="AG2911" i="69"/>
  <c r="AH2911" i="69" s="1"/>
  <c r="AG2912" i="69"/>
  <c r="AH2912" i="69" s="1"/>
  <c r="AG2913" i="69"/>
  <c r="AH2913" i="69" s="1"/>
  <c r="AG2914" i="69"/>
  <c r="AH2914" i="69" s="1"/>
  <c r="AG2915" i="69"/>
  <c r="AH2915" i="69" s="1"/>
  <c r="AG2916" i="69"/>
  <c r="AH2916" i="69" s="1"/>
  <c r="AG2917" i="69"/>
  <c r="AH2917" i="69" s="1"/>
  <c r="AG2918" i="69"/>
  <c r="AH2918" i="69" s="1"/>
  <c r="AG2919" i="69"/>
  <c r="AH2919" i="69" s="1"/>
  <c r="AG2920" i="69"/>
  <c r="AH2920" i="69" s="1"/>
  <c r="AG2921" i="69"/>
  <c r="AH2921" i="69" s="1"/>
  <c r="AG2922" i="69"/>
  <c r="AH2922" i="69" s="1"/>
  <c r="AG2923" i="69"/>
  <c r="AH2923" i="69" s="1"/>
  <c r="AG2924" i="69"/>
  <c r="AH2924" i="69" s="1"/>
  <c r="AG2925" i="69"/>
  <c r="AH2925" i="69" s="1"/>
  <c r="AG2926" i="69"/>
  <c r="AH2926" i="69" s="1"/>
  <c r="AG2927" i="69"/>
  <c r="AH2927" i="69" s="1"/>
  <c r="AG2928" i="69"/>
  <c r="AH2928" i="69" s="1"/>
  <c r="AG2929" i="69"/>
  <c r="AH2929" i="69" s="1"/>
  <c r="AG2930" i="69"/>
  <c r="AH2930" i="69" s="1"/>
  <c r="AG2931" i="69"/>
  <c r="AH2931" i="69" s="1"/>
  <c r="AG2932" i="69"/>
  <c r="AH2932" i="69" s="1"/>
  <c r="AG2933" i="69"/>
  <c r="AH2933" i="69" s="1"/>
  <c r="AG2934" i="69"/>
  <c r="AH2934" i="69" s="1"/>
  <c r="AG2935" i="69"/>
  <c r="AH2935" i="69" s="1"/>
  <c r="AG2936" i="69"/>
  <c r="AH2936" i="69" s="1"/>
  <c r="AG2937" i="69"/>
  <c r="AH2937" i="69" s="1"/>
  <c r="AG2938" i="69"/>
  <c r="AH2938" i="69" s="1"/>
  <c r="AG2939" i="69"/>
  <c r="AH2939" i="69" s="1"/>
  <c r="AG2940" i="69"/>
  <c r="AH2940" i="69" s="1"/>
  <c r="AG2941" i="69"/>
  <c r="AH2941" i="69" s="1"/>
  <c r="AG2942" i="69"/>
  <c r="AH2942" i="69" s="1"/>
  <c r="AG2943" i="69"/>
  <c r="AH2943" i="69" s="1"/>
  <c r="AG2944" i="69"/>
  <c r="AH2944" i="69" s="1"/>
  <c r="AG2945" i="69"/>
  <c r="AH2945" i="69" s="1"/>
  <c r="AG2946" i="69"/>
  <c r="AH2946" i="69" s="1"/>
  <c r="AG2947" i="69"/>
  <c r="AH2947" i="69" s="1"/>
  <c r="AG2948" i="69"/>
  <c r="AH2948" i="69" s="1"/>
  <c r="AG2949" i="69"/>
  <c r="AH2949" i="69" s="1"/>
  <c r="AG2950" i="69"/>
  <c r="AH2950" i="69" s="1"/>
  <c r="AG2951" i="69"/>
  <c r="AH2951" i="69" s="1"/>
  <c r="AG2952" i="69"/>
  <c r="AH2952" i="69" s="1"/>
  <c r="AG2953" i="69"/>
  <c r="AH2953" i="69" s="1"/>
  <c r="AG2954" i="69"/>
  <c r="AH2954" i="69" s="1"/>
  <c r="AG2955" i="69"/>
  <c r="AH2955" i="69" s="1"/>
  <c r="AG2956" i="69"/>
  <c r="AH2956" i="69" s="1"/>
  <c r="AG2957" i="69"/>
  <c r="AH2957" i="69" s="1"/>
  <c r="AG2958" i="69"/>
  <c r="AH2958" i="69" s="1"/>
  <c r="AG2959" i="69"/>
  <c r="AH2959" i="69" s="1"/>
  <c r="AG2960" i="69"/>
  <c r="AH2960" i="69" s="1"/>
  <c r="AG2961" i="69"/>
  <c r="AH2961" i="69" s="1"/>
  <c r="AG2962" i="69"/>
  <c r="AH2962" i="69" s="1"/>
  <c r="AG2963" i="69"/>
  <c r="AH2963" i="69" s="1"/>
  <c r="AG2964" i="69"/>
  <c r="AH2964" i="69" s="1"/>
  <c r="AG2965" i="69"/>
  <c r="AH2965" i="69" s="1"/>
  <c r="AG2966" i="69"/>
  <c r="AH2966" i="69" s="1"/>
  <c r="AG2967" i="69"/>
  <c r="AH2967" i="69" s="1"/>
  <c r="AG2968" i="69"/>
  <c r="AH2968" i="69" s="1"/>
  <c r="AG2969" i="69"/>
  <c r="AH2969" i="69" s="1"/>
  <c r="AG2970" i="69"/>
  <c r="AH2970" i="69" s="1"/>
  <c r="AG2971" i="69"/>
  <c r="AH2971" i="69" s="1"/>
  <c r="AG2972" i="69"/>
  <c r="AH2972" i="69" s="1"/>
  <c r="AG2973" i="69"/>
  <c r="AH2973" i="69" s="1"/>
  <c r="AG2974" i="69"/>
  <c r="AH2974" i="69" s="1"/>
  <c r="AG2975" i="69"/>
  <c r="AH2975" i="69" s="1"/>
  <c r="AG2976" i="69"/>
  <c r="AH2976" i="69" s="1"/>
  <c r="AG2977" i="69"/>
  <c r="AH2977" i="69" s="1"/>
  <c r="AG2978" i="69"/>
  <c r="AH2978" i="69" s="1"/>
  <c r="AG2979" i="69"/>
  <c r="AH2979" i="69" s="1"/>
  <c r="AG2980" i="69"/>
  <c r="AH2980" i="69" s="1"/>
  <c r="AG2981" i="69"/>
  <c r="AH2981" i="69" s="1"/>
  <c r="AG2982" i="69"/>
  <c r="AH2982" i="69" s="1"/>
  <c r="AG2983" i="69"/>
  <c r="AH2983" i="69" s="1"/>
  <c r="AG2984" i="69"/>
  <c r="AH2984" i="69" s="1"/>
  <c r="AG2985" i="69"/>
  <c r="AH2985" i="69" s="1"/>
  <c r="AG2986" i="69"/>
  <c r="AH2986" i="69" s="1"/>
  <c r="AG2987" i="69"/>
  <c r="AH2987" i="69" s="1"/>
  <c r="AG2988" i="69"/>
  <c r="AH2988" i="69" s="1"/>
  <c r="AG2989" i="69"/>
  <c r="AH2989" i="69" s="1"/>
  <c r="AG2990" i="69"/>
  <c r="AH2990" i="69" s="1"/>
  <c r="AG2991" i="69"/>
  <c r="AH2991" i="69" s="1"/>
  <c r="AG2992" i="69"/>
  <c r="AH2992" i="69" s="1"/>
  <c r="AG2993" i="69"/>
  <c r="AH2993" i="69" s="1"/>
  <c r="AG2994" i="69"/>
  <c r="AH2994" i="69" s="1"/>
  <c r="AG2995" i="69"/>
  <c r="AH2995" i="69" s="1"/>
  <c r="AG2996" i="69"/>
  <c r="AH2996" i="69" s="1"/>
  <c r="AG2997" i="69"/>
  <c r="AH2997" i="69" s="1"/>
  <c r="AG2998" i="69"/>
  <c r="AH2998" i="69" s="1"/>
  <c r="AG2999" i="69"/>
  <c r="AH2999" i="69" s="1"/>
  <c r="AG3000" i="69"/>
  <c r="AH3000" i="69" s="1"/>
  <c r="AG3001" i="69"/>
  <c r="AH3001" i="69" s="1"/>
  <c r="AG3002" i="69"/>
  <c r="AH3002" i="69" s="1"/>
  <c r="AG3003" i="69"/>
  <c r="AH3003" i="69" s="1"/>
  <c r="AG3004" i="69"/>
  <c r="AH3004" i="69" s="1"/>
  <c r="AG5" i="69"/>
  <c r="AH5" i="69" s="1"/>
  <c r="AE6" i="69"/>
  <c r="AF6" i="69"/>
  <c r="AE7" i="69"/>
  <c r="AF7" i="69"/>
  <c r="AE8" i="69"/>
  <c r="AF8" i="69"/>
  <c r="AE9" i="69"/>
  <c r="AF9" i="69"/>
  <c r="AE10" i="69"/>
  <c r="AF10" i="69"/>
  <c r="AE11" i="69"/>
  <c r="AF11" i="69"/>
  <c r="AE12" i="69"/>
  <c r="AF12" i="69"/>
  <c r="AE13" i="69"/>
  <c r="AF13" i="69"/>
  <c r="AE14" i="69"/>
  <c r="AF14" i="69"/>
  <c r="AE15" i="69"/>
  <c r="AF15" i="69"/>
  <c r="AE16" i="69"/>
  <c r="AF16" i="69"/>
  <c r="AE17" i="69"/>
  <c r="AF17" i="69"/>
  <c r="AE18" i="69"/>
  <c r="AF18" i="69"/>
  <c r="AE19" i="69"/>
  <c r="AF19" i="69"/>
  <c r="AE20" i="69"/>
  <c r="AF20" i="69"/>
  <c r="AE21" i="69"/>
  <c r="AF21" i="69"/>
  <c r="AE22" i="69"/>
  <c r="AF22" i="69"/>
  <c r="AE23" i="69"/>
  <c r="AF23" i="69"/>
  <c r="AE24" i="69"/>
  <c r="AF24" i="69"/>
  <c r="AE25" i="69"/>
  <c r="AF25" i="69"/>
  <c r="AE26" i="69"/>
  <c r="AF26" i="69"/>
  <c r="AE27" i="69"/>
  <c r="AF27" i="69"/>
  <c r="AE28" i="69"/>
  <c r="AF28" i="69"/>
  <c r="AE29" i="69"/>
  <c r="AF29" i="69"/>
  <c r="AE30" i="69"/>
  <c r="AF30" i="69"/>
  <c r="AE31" i="69"/>
  <c r="AF31" i="69"/>
  <c r="AE32" i="69"/>
  <c r="AF32" i="69"/>
  <c r="AE33" i="69"/>
  <c r="AF33" i="69"/>
  <c r="AE34" i="69"/>
  <c r="AF34" i="69"/>
  <c r="AE35" i="69"/>
  <c r="AF35" i="69"/>
  <c r="AE36" i="69"/>
  <c r="AF36" i="69"/>
  <c r="AE37" i="69"/>
  <c r="AF37" i="69"/>
  <c r="AE38" i="69"/>
  <c r="AF38" i="69"/>
  <c r="AE39" i="69"/>
  <c r="AF39" i="69"/>
  <c r="AE40" i="69"/>
  <c r="AF40" i="69"/>
  <c r="AE41" i="69"/>
  <c r="AF41" i="69"/>
  <c r="AE42" i="69"/>
  <c r="AF42" i="69"/>
  <c r="AE43" i="69"/>
  <c r="AF43" i="69"/>
  <c r="AE44" i="69"/>
  <c r="AF44" i="69"/>
  <c r="AE45" i="69"/>
  <c r="AF45" i="69"/>
  <c r="AE46" i="69"/>
  <c r="AF46" i="69"/>
  <c r="AE47" i="69"/>
  <c r="AF47" i="69"/>
  <c r="AE48" i="69"/>
  <c r="AF48" i="69"/>
  <c r="AE49" i="69"/>
  <c r="AF49" i="69"/>
  <c r="AE50" i="69"/>
  <c r="AF50" i="69"/>
  <c r="AE51" i="69"/>
  <c r="AF51" i="69"/>
  <c r="AE52" i="69"/>
  <c r="AF52" i="69"/>
  <c r="AE53" i="69"/>
  <c r="AF53" i="69"/>
  <c r="AE54" i="69"/>
  <c r="AF54" i="69"/>
  <c r="AE55" i="69"/>
  <c r="AF55" i="69"/>
  <c r="AE56" i="69"/>
  <c r="AF56" i="69"/>
  <c r="AE57" i="69"/>
  <c r="AF57" i="69"/>
  <c r="AE58" i="69"/>
  <c r="AF58" i="69"/>
  <c r="AE59" i="69"/>
  <c r="AF59" i="69"/>
  <c r="AE60" i="69"/>
  <c r="AF60" i="69"/>
  <c r="AE61" i="69"/>
  <c r="AF61" i="69"/>
  <c r="AE62" i="69"/>
  <c r="AF62" i="69"/>
  <c r="AE63" i="69"/>
  <c r="AF63" i="69"/>
  <c r="AE64" i="69"/>
  <c r="AF64" i="69"/>
  <c r="AE65" i="69"/>
  <c r="AF65" i="69"/>
  <c r="AE66" i="69"/>
  <c r="AF66" i="69"/>
  <c r="AE67" i="69"/>
  <c r="AF67" i="69"/>
  <c r="AE68" i="69"/>
  <c r="AF68" i="69"/>
  <c r="AE69" i="69"/>
  <c r="AF69" i="69"/>
  <c r="AE70" i="69"/>
  <c r="AF70" i="69"/>
  <c r="AE71" i="69"/>
  <c r="AF71" i="69"/>
  <c r="AE72" i="69"/>
  <c r="AF72" i="69"/>
  <c r="AE73" i="69"/>
  <c r="AF73" i="69"/>
  <c r="AE74" i="69"/>
  <c r="AF74" i="69"/>
  <c r="AE75" i="69"/>
  <c r="AF75" i="69"/>
  <c r="AE76" i="69"/>
  <c r="AF76" i="69"/>
  <c r="AE77" i="69"/>
  <c r="AF77" i="69"/>
  <c r="AE78" i="69"/>
  <c r="AF78" i="69"/>
  <c r="AE79" i="69"/>
  <c r="AF79" i="69"/>
  <c r="AE80" i="69"/>
  <c r="AF80" i="69"/>
  <c r="AE81" i="69"/>
  <c r="AF81" i="69"/>
  <c r="AE82" i="69"/>
  <c r="AF82" i="69"/>
  <c r="AE83" i="69"/>
  <c r="AF83" i="69"/>
  <c r="AE84" i="69"/>
  <c r="AF84" i="69"/>
  <c r="AE85" i="69"/>
  <c r="AF85" i="69"/>
  <c r="AE86" i="69"/>
  <c r="AF86" i="69"/>
  <c r="AE87" i="69"/>
  <c r="AF87" i="69"/>
  <c r="AE88" i="69"/>
  <c r="AF88" i="69"/>
  <c r="AE89" i="69"/>
  <c r="AF89" i="69"/>
  <c r="AE90" i="69"/>
  <c r="AF90" i="69"/>
  <c r="AE91" i="69"/>
  <c r="AF91" i="69"/>
  <c r="AE92" i="69"/>
  <c r="AF92" i="69"/>
  <c r="AE93" i="69"/>
  <c r="AF93" i="69"/>
  <c r="AE94" i="69"/>
  <c r="AF94" i="69"/>
  <c r="AE95" i="69"/>
  <c r="AF95" i="69"/>
  <c r="AE96" i="69"/>
  <c r="AF96" i="69"/>
  <c r="AE97" i="69"/>
  <c r="AF97" i="69"/>
  <c r="AE98" i="69"/>
  <c r="AF98" i="69"/>
  <c r="AE99" i="69"/>
  <c r="AF99" i="69"/>
  <c r="AE100" i="69"/>
  <c r="AF100" i="69"/>
  <c r="AE101" i="69"/>
  <c r="AF101" i="69"/>
  <c r="AE102" i="69"/>
  <c r="AF102" i="69"/>
  <c r="AE103" i="69"/>
  <c r="AF103" i="69"/>
  <c r="AE104" i="69"/>
  <c r="AF104" i="69"/>
  <c r="AE105" i="69"/>
  <c r="AF105" i="69"/>
  <c r="AE106" i="69"/>
  <c r="AF106" i="69"/>
  <c r="AE107" i="69"/>
  <c r="AF107" i="69"/>
  <c r="AE108" i="69"/>
  <c r="AF108" i="69"/>
  <c r="AE109" i="69"/>
  <c r="AF109" i="69"/>
  <c r="AE110" i="69"/>
  <c r="AF110" i="69"/>
  <c r="AE111" i="69"/>
  <c r="AF111" i="69"/>
  <c r="AE112" i="69"/>
  <c r="AF112" i="69"/>
  <c r="AE113" i="69"/>
  <c r="AF113" i="69"/>
  <c r="AE114" i="69"/>
  <c r="AF114" i="69"/>
  <c r="AE115" i="69"/>
  <c r="AF115" i="69"/>
  <c r="AE116" i="69"/>
  <c r="AF116" i="69"/>
  <c r="AE117" i="69"/>
  <c r="AF117" i="69"/>
  <c r="AE118" i="69"/>
  <c r="AF118" i="69"/>
  <c r="AE119" i="69"/>
  <c r="AF119" i="69"/>
  <c r="AE120" i="69"/>
  <c r="AF120" i="69"/>
  <c r="AE121" i="69"/>
  <c r="AF121" i="69"/>
  <c r="AE122" i="69"/>
  <c r="AF122" i="69"/>
  <c r="AE123" i="69"/>
  <c r="AF123" i="69"/>
  <c r="AE124" i="69"/>
  <c r="AF124" i="69"/>
  <c r="AE125" i="69"/>
  <c r="AF125" i="69"/>
  <c r="AE126" i="69"/>
  <c r="AF126" i="69"/>
  <c r="AE127" i="69"/>
  <c r="AF127" i="69"/>
  <c r="AE128" i="69"/>
  <c r="AF128" i="69"/>
  <c r="AE129" i="69"/>
  <c r="AF129" i="69"/>
  <c r="AE130" i="69"/>
  <c r="AF130" i="69"/>
  <c r="AE131" i="69"/>
  <c r="AF131" i="69"/>
  <c r="AE132" i="69"/>
  <c r="AF132" i="69"/>
  <c r="AE133" i="69"/>
  <c r="AF133" i="69"/>
  <c r="AE134" i="69"/>
  <c r="AF134" i="69"/>
  <c r="AE135" i="69"/>
  <c r="AF135" i="69"/>
  <c r="AE136" i="69"/>
  <c r="AF136" i="69"/>
  <c r="AE137" i="69"/>
  <c r="AF137" i="69"/>
  <c r="AE138" i="69"/>
  <c r="AF138" i="69"/>
  <c r="AE139" i="69"/>
  <c r="AF139" i="69"/>
  <c r="AE140" i="69"/>
  <c r="AF140" i="69"/>
  <c r="AE141" i="69"/>
  <c r="AF141" i="69"/>
  <c r="AE142" i="69"/>
  <c r="AF142" i="69"/>
  <c r="AE143" i="69"/>
  <c r="AF143" i="69"/>
  <c r="AE144" i="69"/>
  <c r="AF144" i="69"/>
  <c r="AE145" i="69"/>
  <c r="AF145" i="69"/>
  <c r="AE146" i="69"/>
  <c r="AF146" i="69"/>
  <c r="AE147" i="69"/>
  <c r="AF147" i="69"/>
  <c r="AE148" i="69"/>
  <c r="AF148" i="69"/>
  <c r="AE149" i="69"/>
  <c r="AF149" i="69"/>
  <c r="AE150" i="69"/>
  <c r="AF150" i="69"/>
  <c r="AE151" i="69"/>
  <c r="AF151" i="69"/>
  <c r="AE152" i="69"/>
  <c r="AF152" i="69"/>
  <c r="AE153" i="69"/>
  <c r="AF153" i="69"/>
  <c r="AE154" i="69"/>
  <c r="AF154" i="69"/>
  <c r="AE155" i="69"/>
  <c r="AF155" i="69"/>
  <c r="AE156" i="69"/>
  <c r="AF156" i="69"/>
  <c r="AE157" i="69"/>
  <c r="AF157" i="69"/>
  <c r="AE158" i="69"/>
  <c r="AF158" i="69"/>
  <c r="AE159" i="69"/>
  <c r="AF159" i="69"/>
  <c r="AE160" i="69"/>
  <c r="AF160" i="69"/>
  <c r="AE161" i="69"/>
  <c r="AF161" i="69"/>
  <c r="AE162" i="69"/>
  <c r="AF162" i="69"/>
  <c r="AE163" i="69"/>
  <c r="AF163" i="69"/>
  <c r="AE164" i="69"/>
  <c r="AF164" i="69"/>
  <c r="AE165" i="69"/>
  <c r="AF165" i="69"/>
  <c r="AE166" i="69"/>
  <c r="AF166" i="69"/>
  <c r="AE167" i="69"/>
  <c r="AF167" i="69"/>
  <c r="AE168" i="69"/>
  <c r="AF168" i="69"/>
  <c r="AE169" i="69"/>
  <c r="AF169" i="69"/>
  <c r="AE170" i="69"/>
  <c r="AF170" i="69"/>
  <c r="AE171" i="69"/>
  <c r="AF171" i="69"/>
  <c r="AE172" i="69"/>
  <c r="AF172" i="69"/>
  <c r="AE173" i="69"/>
  <c r="AF173" i="69"/>
  <c r="AE174" i="69"/>
  <c r="AF174" i="69"/>
  <c r="AE175" i="69"/>
  <c r="AF175" i="69"/>
  <c r="AE176" i="69"/>
  <c r="AF176" i="69"/>
  <c r="AE177" i="69"/>
  <c r="AF177" i="69"/>
  <c r="AE178" i="69"/>
  <c r="AF178" i="69"/>
  <c r="AE179" i="69"/>
  <c r="AF179" i="69"/>
  <c r="AE180" i="69"/>
  <c r="AF180" i="69"/>
  <c r="AE181" i="69"/>
  <c r="AF181" i="69"/>
  <c r="AE182" i="69"/>
  <c r="AF182" i="69"/>
  <c r="AE183" i="69"/>
  <c r="AF183" i="69"/>
  <c r="AE184" i="69"/>
  <c r="AF184" i="69"/>
  <c r="AE185" i="69"/>
  <c r="AF185" i="69"/>
  <c r="AE186" i="69"/>
  <c r="AF186" i="69"/>
  <c r="AE187" i="69"/>
  <c r="AF187" i="69"/>
  <c r="AE188" i="69"/>
  <c r="AF188" i="69"/>
  <c r="AE189" i="69"/>
  <c r="AF189" i="69"/>
  <c r="AE190" i="69"/>
  <c r="AF190" i="69"/>
  <c r="AE191" i="69"/>
  <c r="AF191" i="69"/>
  <c r="AE192" i="69"/>
  <c r="AF192" i="69"/>
  <c r="AE193" i="69"/>
  <c r="AF193" i="69"/>
  <c r="AE194" i="69"/>
  <c r="AF194" i="69"/>
  <c r="AE195" i="69"/>
  <c r="AF195" i="69"/>
  <c r="AE196" i="69"/>
  <c r="AF196" i="69"/>
  <c r="AE197" i="69"/>
  <c r="AF197" i="69"/>
  <c r="AE198" i="69"/>
  <c r="AF198" i="69"/>
  <c r="AE199" i="69"/>
  <c r="AF199" i="69"/>
  <c r="AE200" i="69"/>
  <c r="AF200" i="69"/>
  <c r="AE201" i="69"/>
  <c r="AF201" i="69"/>
  <c r="AE202" i="69"/>
  <c r="AF202" i="69"/>
  <c r="AE203" i="69"/>
  <c r="AF203" i="69"/>
  <c r="AE204" i="69"/>
  <c r="AF204" i="69"/>
  <c r="AE205" i="69"/>
  <c r="AF205" i="69"/>
  <c r="AE206" i="69"/>
  <c r="AF206" i="69"/>
  <c r="AE207" i="69"/>
  <c r="AF207" i="69"/>
  <c r="AE208" i="69"/>
  <c r="AF208" i="69"/>
  <c r="AE209" i="69"/>
  <c r="AF209" i="69"/>
  <c r="AE210" i="69"/>
  <c r="AF210" i="69"/>
  <c r="AE211" i="69"/>
  <c r="AF211" i="69"/>
  <c r="AE212" i="69"/>
  <c r="AF212" i="69"/>
  <c r="AE213" i="69"/>
  <c r="AF213" i="69"/>
  <c r="AE214" i="69"/>
  <c r="AF214" i="69"/>
  <c r="AE215" i="69"/>
  <c r="AF215" i="69"/>
  <c r="AE216" i="69"/>
  <c r="AF216" i="69"/>
  <c r="AE217" i="69"/>
  <c r="AF217" i="69"/>
  <c r="AE218" i="69"/>
  <c r="AF218" i="69"/>
  <c r="AE219" i="69"/>
  <c r="AF219" i="69"/>
  <c r="AE220" i="69"/>
  <c r="AF220" i="69"/>
  <c r="AE221" i="69"/>
  <c r="AF221" i="69"/>
  <c r="AE222" i="69"/>
  <c r="AF222" i="69"/>
  <c r="AE223" i="69"/>
  <c r="AF223" i="69"/>
  <c r="AE224" i="69"/>
  <c r="AF224" i="69"/>
  <c r="AE225" i="69"/>
  <c r="AF225" i="69"/>
  <c r="AE226" i="69"/>
  <c r="AF226" i="69"/>
  <c r="AE227" i="69"/>
  <c r="AF227" i="69"/>
  <c r="AE228" i="69"/>
  <c r="AF228" i="69"/>
  <c r="AE229" i="69"/>
  <c r="AF229" i="69"/>
  <c r="AE230" i="69"/>
  <c r="AF230" i="69"/>
  <c r="AE231" i="69"/>
  <c r="AF231" i="69"/>
  <c r="AE232" i="69"/>
  <c r="AF232" i="69"/>
  <c r="AE233" i="69"/>
  <c r="AF233" i="69"/>
  <c r="AE234" i="69"/>
  <c r="AF234" i="69"/>
  <c r="AE235" i="69"/>
  <c r="AF235" i="69"/>
  <c r="AE236" i="69"/>
  <c r="AF236" i="69"/>
  <c r="AE237" i="69"/>
  <c r="AF237" i="69"/>
  <c r="AE238" i="69"/>
  <c r="AF238" i="69"/>
  <c r="AE239" i="69"/>
  <c r="AF239" i="69"/>
  <c r="AE240" i="69"/>
  <c r="AF240" i="69"/>
  <c r="AE241" i="69"/>
  <c r="AF241" i="69"/>
  <c r="AE242" i="69"/>
  <c r="AF242" i="69"/>
  <c r="AE243" i="69"/>
  <c r="AF243" i="69"/>
  <c r="AE244" i="69"/>
  <c r="AF244" i="69"/>
  <c r="AE245" i="69"/>
  <c r="AF245" i="69"/>
  <c r="AE246" i="69"/>
  <c r="AF246" i="69"/>
  <c r="AE247" i="69"/>
  <c r="AF247" i="69"/>
  <c r="AE248" i="69"/>
  <c r="AF248" i="69"/>
  <c r="AE249" i="69"/>
  <c r="AF249" i="69"/>
  <c r="AE250" i="69"/>
  <c r="AF250" i="69"/>
  <c r="AE251" i="69"/>
  <c r="AF251" i="69"/>
  <c r="AE252" i="69"/>
  <c r="AF252" i="69"/>
  <c r="AE253" i="69"/>
  <c r="AF253" i="69"/>
  <c r="AE254" i="69"/>
  <c r="AF254" i="69"/>
  <c r="AE255" i="69"/>
  <c r="AF255" i="69"/>
  <c r="AE256" i="69"/>
  <c r="AF256" i="69"/>
  <c r="AE257" i="69"/>
  <c r="AF257" i="69"/>
  <c r="AE258" i="69"/>
  <c r="AF258" i="69"/>
  <c r="AE259" i="69"/>
  <c r="AF259" i="69"/>
  <c r="AE260" i="69"/>
  <c r="AF260" i="69"/>
  <c r="AE261" i="69"/>
  <c r="AF261" i="69"/>
  <c r="AE262" i="69"/>
  <c r="AF262" i="69"/>
  <c r="AE263" i="69"/>
  <c r="AF263" i="69"/>
  <c r="AE264" i="69"/>
  <c r="AF264" i="69"/>
  <c r="AE265" i="69"/>
  <c r="AF265" i="69"/>
  <c r="AE266" i="69"/>
  <c r="AF266" i="69"/>
  <c r="AE267" i="69"/>
  <c r="AF267" i="69"/>
  <c r="AE268" i="69"/>
  <c r="AF268" i="69"/>
  <c r="AE269" i="69"/>
  <c r="AF269" i="69"/>
  <c r="AE270" i="69"/>
  <c r="AF270" i="69"/>
  <c r="AE271" i="69"/>
  <c r="AF271" i="69"/>
  <c r="AE272" i="69"/>
  <c r="AF272" i="69"/>
  <c r="AE273" i="69"/>
  <c r="AF273" i="69"/>
  <c r="AE274" i="69"/>
  <c r="AF274" i="69"/>
  <c r="AE275" i="69"/>
  <c r="AF275" i="69"/>
  <c r="AE276" i="69"/>
  <c r="AF276" i="69"/>
  <c r="AE277" i="69"/>
  <c r="AF277" i="69"/>
  <c r="AE278" i="69"/>
  <c r="AF278" i="69"/>
  <c r="AE279" i="69"/>
  <c r="AF279" i="69"/>
  <c r="AE280" i="69"/>
  <c r="AF280" i="69"/>
  <c r="AE281" i="69"/>
  <c r="AF281" i="69"/>
  <c r="AE282" i="69"/>
  <c r="AF282" i="69"/>
  <c r="AE283" i="69"/>
  <c r="AF283" i="69"/>
  <c r="AE284" i="69"/>
  <c r="AF284" i="69"/>
  <c r="AE285" i="69"/>
  <c r="AF285" i="69"/>
  <c r="AE286" i="69"/>
  <c r="AF286" i="69"/>
  <c r="AE287" i="69"/>
  <c r="AF287" i="69"/>
  <c r="AE288" i="69"/>
  <c r="AF288" i="69"/>
  <c r="AE289" i="69"/>
  <c r="AF289" i="69"/>
  <c r="AE290" i="69"/>
  <c r="AF290" i="69"/>
  <c r="AE291" i="69"/>
  <c r="AF291" i="69"/>
  <c r="AE292" i="69"/>
  <c r="AF292" i="69"/>
  <c r="AE293" i="69"/>
  <c r="AF293" i="69"/>
  <c r="AE294" i="69"/>
  <c r="AF294" i="69"/>
  <c r="AE295" i="69"/>
  <c r="AF295" i="69"/>
  <c r="AE296" i="69"/>
  <c r="AF296" i="69"/>
  <c r="AE297" i="69"/>
  <c r="AF297" i="69"/>
  <c r="AE298" i="69"/>
  <c r="AF298" i="69"/>
  <c r="AE299" i="69"/>
  <c r="AF299" i="69"/>
  <c r="AE300" i="69"/>
  <c r="AF300" i="69"/>
  <c r="AE301" i="69"/>
  <c r="AF301" i="69"/>
  <c r="AE302" i="69"/>
  <c r="AF302" i="69"/>
  <c r="AE303" i="69"/>
  <c r="AF303" i="69"/>
  <c r="AE304" i="69"/>
  <c r="AF304" i="69"/>
  <c r="AE305" i="69"/>
  <c r="AF305" i="69"/>
  <c r="AE306" i="69"/>
  <c r="AF306" i="69"/>
  <c r="AE307" i="69"/>
  <c r="AF307" i="69"/>
  <c r="AE308" i="69"/>
  <c r="AF308" i="69"/>
  <c r="AE309" i="69"/>
  <c r="AF309" i="69"/>
  <c r="AE310" i="69"/>
  <c r="AF310" i="69"/>
  <c r="AE311" i="69"/>
  <c r="AF311" i="69"/>
  <c r="AE312" i="69"/>
  <c r="AF312" i="69"/>
  <c r="AE313" i="69"/>
  <c r="AF313" i="69"/>
  <c r="AE314" i="69"/>
  <c r="AF314" i="69"/>
  <c r="AE315" i="69"/>
  <c r="AF315" i="69"/>
  <c r="AE316" i="69"/>
  <c r="AF316" i="69"/>
  <c r="AE317" i="69"/>
  <c r="AF317" i="69"/>
  <c r="AE318" i="69"/>
  <c r="AF318" i="69"/>
  <c r="AE319" i="69"/>
  <c r="AF319" i="69"/>
  <c r="AE320" i="69"/>
  <c r="AF320" i="69"/>
  <c r="AE321" i="69"/>
  <c r="AF321" i="69"/>
  <c r="AE322" i="69"/>
  <c r="AF322" i="69"/>
  <c r="AE323" i="69"/>
  <c r="AF323" i="69"/>
  <c r="AE324" i="69"/>
  <c r="AF324" i="69"/>
  <c r="AE325" i="69"/>
  <c r="AF325" i="69"/>
  <c r="AE326" i="69"/>
  <c r="AF326" i="69"/>
  <c r="AE327" i="69"/>
  <c r="AF327" i="69"/>
  <c r="AE328" i="69"/>
  <c r="AF328" i="69"/>
  <c r="AE329" i="69"/>
  <c r="AF329" i="69"/>
  <c r="AE330" i="69"/>
  <c r="AF330" i="69"/>
  <c r="AE331" i="69"/>
  <c r="AF331" i="69"/>
  <c r="AE332" i="69"/>
  <c r="AF332" i="69"/>
  <c r="AE333" i="69"/>
  <c r="AF333" i="69"/>
  <c r="AE334" i="69"/>
  <c r="AF334" i="69"/>
  <c r="AE335" i="69"/>
  <c r="AF335" i="69"/>
  <c r="AE336" i="69"/>
  <c r="AF336" i="69"/>
  <c r="AE337" i="69"/>
  <c r="AF337" i="69"/>
  <c r="AE338" i="69"/>
  <c r="AF338" i="69"/>
  <c r="AE339" i="69"/>
  <c r="AF339" i="69"/>
  <c r="AE340" i="69"/>
  <c r="AF340" i="69"/>
  <c r="AE341" i="69"/>
  <c r="AF341" i="69"/>
  <c r="AE342" i="69"/>
  <c r="AF342" i="69"/>
  <c r="AE343" i="69"/>
  <c r="AF343" i="69"/>
  <c r="AE344" i="69"/>
  <c r="AF344" i="69"/>
  <c r="AE345" i="69"/>
  <c r="AF345" i="69"/>
  <c r="AE346" i="69"/>
  <c r="AF346" i="69"/>
  <c r="AE347" i="69"/>
  <c r="AF347" i="69"/>
  <c r="AE348" i="69"/>
  <c r="AF348" i="69"/>
  <c r="AE349" i="69"/>
  <c r="AF349" i="69"/>
  <c r="AE350" i="69"/>
  <c r="AF350" i="69"/>
  <c r="AE351" i="69"/>
  <c r="AF351" i="69"/>
  <c r="AE352" i="69"/>
  <c r="AF352" i="69"/>
  <c r="AE353" i="69"/>
  <c r="AF353" i="69"/>
  <c r="AE354" i="69"/>
  <c r="AF354" i="69"/>
  <c r="AE355" i="69"/>
  <c r="AF355" i="69"/>
  <c r="AE356" i="69"/>
  <c r="AF356" i="69"/>
  <c r="AE357" i="69"/>
  <c r="AF357" i="69"/>
  <c r="AE358" i="69"/>
  <c r="AF358" i="69"/>
  <c r="AE359" i="69"/>
  <c r="AF359" i="69"/>
  <c r="AE360" i="69"/>
  <c r="AF360" i="69"/>
  <c r="AE361" i="69"/>
  <c r="AF361" i="69"/>
  <c r="AE362" i="69"/>
  <c r="AF362" i="69"/>
  <c r="AE363" i="69"/>
  <c r="AF363" i="69"/>
  <c r="AE364" i="69"/>
  <c r="AF364" i="69"/>
  <c r="AE365" i="69"/>
  <c r="AF365" i="69"/>
  <c r="AE366" i="69"/>
  <c r="AF366" i="69"/>
  <c r="AE367" i="69"/>
  <c r="AF367" i="69"/>
  <c r="AE368" i="69"/>
  <c r="AF368" i="69"/>
  <c r="AE369" i="69"/>
  <c r="AF369" i="69"/>
  <c r="AE370" i="69"/>
  <c r="AF370" i="69"/>
  <c r="AE371" i="69"/>
  <c r="AF371" i="69"/>
  <c r="AE372" i="69"/>
  <c r="AF372" i="69"/>
  <c r="AE373" i="69"/>
  <c r="AF373" i="69"/>
  <c r="AE374" i="69"/>
  <c r="AF374" i="69"/>
  <c r="AE375" i="69"/>
  <c r="AF375" i="69"/>
  <c r="AE376" i="69"/>
  <c r="AF376" i="69"/>
  <c r="AE377" i="69"/>
  <c r="AF377" i="69"/>
  <c r="AE378" i="69"/>
  <c r="AF378" i="69"/>
  <c r="AE379" i="69"/>
  <c r="AF379" i="69"/>
  <c r="AE380" i="69"/>
  <c r="AF380" i="69"/>
  <c r="AE381" i="69"/>
  <c r="AF381" i="69"/>
  <c r="AE382" i="69"/>
  <c r="AF382" i="69"/>
  <c r="AE383" i="69"/>
  <c r="AF383" i="69"/>
  <c r="AE384" i="69"/>
  <c r="AF384" i="69"/>
  <c r="AE385" i="69"/>
  <c r="AF385" i="69"/>
  <c r="AE386" i="69"/>
  <c r="AF386" i="69"/>
  <c r="AE387" i="69"/>
  <c r="AF387" i="69"/>
  <c r="AE388" i="69"/>
  <c r="AF388" i="69"/>
  <c r="AE389" i="69"/>
  <c r="AF389" i="69"/>
  <c r="AE390" i="69"/>
  <c r="AF390" i="69"/>
  <c r="AE391" i="69"/>
  <c r="AF391" i="69"/>
  <c r="AE392" i="69"/>
  <c r="AF392" i="69"/>
  <c r="AE393" i="69"/>
  <c r="AF393" i="69"/>
  <c r="AE394" i="69"/>
  <c r="AF394" i="69"/>
  <c r="AE395" i="69"/>
  <c r="AF395" i="69"/>
  <c r="AE396" i="69"/>
  <c r="AF396" i="69"/>
  <c r="AE397" i="69"/>
  <c r="AF397" i="69"/>
  <c r="AE398" i="69"/>
  <c r="AF398" i="69"/>
  <c r="AE399" i="69"/>
  <c r="AF399" i="69"/>
  <c r="AE400" i="69"/>
  <c r="AF400" i="69"/>
  <c r="AE401" i="69"/>
  <c r="AF401" i="69"/>
  <c r="AE402" i="69"/>
  <c r="AF402" i="69"/>
  <c r="AE403" i="69"/>
  <c r="AF403" i="69"/>
  <c r="AE404" i="69"/>
  <c r="AF404" i="69"/>
  <c r="AE405" i="69"/>
  <c r="AF405" i="69"/>
  <c r="AE406" i="69"/>
  <c r="AF406" i="69"/>
  <c r="AE407" i="69"/>
  <c r="AF407" i="69"/>
  <c r="AE408" i="69"/>
  <c r="AF408" i="69"/>
  <c r="AE409" i="69"/>
  <c r="AF409" i="69"/>
  <c r="AE410" i="69"/>
  <c r="AF410" i="69"/>
  <c r="AE411" i="69"/>
  <c r="AF411" i="69"/>
  <c r="AE412" i="69"/>
  <c r="AF412" i="69"/>
  <c r="AE413" i="69"/>
  <c r="AF413" i="69"/>
  <c r="AE414" i="69"/>
  <c r="AF414" i="69"/>
  <c r="AE415" i="69"/>
  <c r="AF415" i="69"/>
  <c r="AE416" i="69"/>
  <c r="AF416" i="69"/>
  <c r="AE417" i="69"/>
  <c r="AF417" i="69"/>
  <c r="AE418" i="69"/>
  <c r="AF418" i="69"/>
  <c r="AE419" i="69"/>
  <c r="AF419" i="69"/>
  <c r="AE420" i="69"/>
  <c r="AF420" i="69"/>
  <c r="AE421" i="69"/>
  <c r="AF421" i="69"/>
  <c r="AE422" i="69"/>
  <c r="AF422" i="69"/>
  <c r="AE423" i="69"/>
  <c r="AF423" i="69"/>
  <c r="AE424" i="69"/>
  <c r="AF424" i="69"/>
  <c r="AE425" i="69"/>
  <c r="AF425" i="69"/>
  <c r="AE426" i="69"/>
  <c r="AF426" i="69"/>
  <c r="AE427" i="69"/>
  <c r="AF427" i="69"/>
  <c r="AE428" i="69"/>
  <c r="AF428" i="69"/>
  <c r="AE429" i="69"/>
  <c r="AF429" i="69"/>
  <c r="AE430" i="69"/>
  <c r="AF430" i="69"/>
  <c r="AE431" i="69"/>
  <c r="AF431" i="69"/>
  <c r="AE432" i="69"/>
  <c r="AF432" i="69"/>
  <c r="AE433" i="69"/>
  <c r="AF433" i="69"/>
  <c r="AE434" i="69"/>
  <c r="AF434" i="69"/>
  <c r="AE435" i="69"/>
  <c r="AF435" i="69"/>
  <c r="AE436" i="69"/>
  <c r="AF436" i="69"/>
  <c r="AE437" i="69"/>
  <c r="AF437" i="69"/>
  <c r="AE438" i="69"/>
  <c r="AF438" i="69"/>
  <c r="AE439" i="69"/>
  <c r="AF439" i="69"/>
  <c r="AE440" i="69"/>
  <c r="AF440" i="69"/>
  <c r="AE441" i="69"/>
  <c r="AF441" i="69"/>
  <c r="AE442" i="69"/>
  <c r="AF442" i="69"/>
  <c r="AE443" i="69"/>
  <c r="AF443" i="69"/>
  <c r="AE444" i="69"/>
  <c r="AF444" i="69"/>
  <c r="AE445" i="69"/>
  <c r="AF445" i="69"/>
  <c r="AE446" i="69"/>
  <c r="AF446" i="69"/>
  <c r="AE447" i="69"/>
  <c r="AF447" i="69"/>
  <c r="AE448" i="69"/>
  <c r="AF448" i="69"/>
  <c r="AE449" i="69"/>
  <c r="AF449" i="69"/>
  <c r="AE450" i="69"/>
  <c r="AF450" i="69"/>
  <c r="AE451" i="69"/>
  <c r="AF451" i="69"/>
  <c r="AE452" i="69"/>
  <c r="AF452" i="69"/>
  <c r="AE453" i="69"/>
  <c r="AF453" i="69"/>
  <c r="AE454" i="69"/>
  <c r="AF454" i="69"/>
  <c r="AE455" i="69"/>
  <c r="AF455" i="69"/>
  <c r="AE456" i="69"/>
  <c r="AF456" i="69"/>
  <c r="AE457" i="69"/>
  <c r="AF457" i="69"/>
  <c r="AE458" i="69"/>
  <c r="AF458" i="69"/>
  <c r="AE459" i="69"/>
  <c r="AF459" i="69"/>
  <c r="AE460" i="69"/>
  <c r="AF460" i="69"/>
  <c r="AE461" i="69"/>
  <c r="AF461" i="69"/>
  <c r="AE462" i="69"/>
  <c r="AF462" i="69"/>
  <c r="AE463" i="69"/>
  <c r="AF463" i="69"/>
  <c r="AE464" i="69"/>
  <c r="AF464" i="69"/>
  <c r="AE465" i="69"/>
  <c r="AF465" i="69"/>
  <c r="AE466" i="69"/>
  <c r="AF466" i="69"/>
  <c r="AE467" i="69"/>
  <c r="AF467" i="69"/>
  <c r="AE468" i="69"/>
  <c r="AF468" i="69"/>
  <c r="AE469" i="69"/>
  <c r="AF469" i="69"/>
  <c r="AE470" i="69"/>
  <c r="AF470" i="69"/>
  <c r="AE471" i="69"/>
  <c r="AF471" i="69"/>
  <c r="AE472" i="69"/>
  <c r="AF472" i="69"/>
  <c r="AE473" i="69"/>
  <c r="AF473" i="69"/>
  <c r="AE474" i="69"/>
  <c r="AF474" i="69"/>
  <c r="AE475" i="69"/>
  <c r="AF475" i="69"/>
  <c r="AE476" i="69"/>
  <c r="AF476" i="69"/>
  <c r="AE477" i="69"/>
  <c r="AF477" i="69"/>
  <c r="AE478" i="69"/>
  <c r="AF478" i="69"/>
  <c r="AE479" i="69"/>
  <c r="AF479" i="69"/>
  <c r="AE480" i="69"/>
  <c r="AF480" i="69"/>
  <c r="AE481" i="69"/>
  <c r="AF481" i="69"/>
  <c r="AE482" i="69"/>
  <c r="AF482" i="69"/>
  <c r="AE483" i="69"/>
  <c r="AF483" i="69"/>
  <c r="AE484" i="69"/>
  <c r="AF484" i="69"/>
  <c r="AE485" i="69"/>
  <c r="AF485" i="69"/>
  <c r="AE486" i="69"/>
  <c r="AF486" i="69"/>
  <c r="AE487" i="69"/>
  <c r="AF487" i="69"/>
  <c r="AE488" i="69"/>
  <c r="AF488" i="69"/>
  <c r="AE489" i="69"/>
  <c r="AF489" i="69"/>
  <c r="AE490" i="69"/>
  <c r="AF490" i="69"/>
  <c r="AE491" i="69"/>
  <c r="AF491" i="69"/>
  <c r="AE492" i="69"/>
  <c r="AF492" i="69"/>
  <c r="AE493" i="69"/>
  <c r="AF493" i="69"/>
  <c r="AE494" i="69"/>
  <c r="AF494" i="69"/>
  <c r="AE495" i="69"/>
  <c r="AF495" i="69"/>
  <c r="AE496" i="69"/>
  <c r="AF496" i="69"/>
  <c r="AE497" i="69"/>
  <c r="AF497" i="69"/>
  <c r="AE498" i="69"/>
  <c r="AF498" i="69"/>
  <c r="AE499" i="69"/>
  <c r="AF499" i="69"/>
  <c r="AE500" i="69"/>
  <c r="AF500" i="69"/>
  <c r="AE501" i="69"/>
  <c r="AF501" i="69"/>
  <c r="AE502" i="69"/>
  <c r="AF502" i="69"/>
  <c r="AE503" i="69"/>
  <c r="AF503" i="69"/>
  <c r="AE504" i="69"/>
  <c r="AF504" i="69"/>
  <c r="AE505" i="69"/>
  <c r="AF505" i="69"/>
  <c r="AE506" i="69"/>
  <c r="AF506" i="69"/>
  <c r="AE507" i="69"/>
  <c r="AF507" i="69"/>
  <c r="AE508" i="69"/>
  <c r="AF508" i="69"/>
  <c r="AE509" i="69"/>
  <c r="AF509" i="69"/>
  <c r="AE510" i="69"/>
  <c r="AF510" i="69"/>
  <c r="AE511" i="69"/>
  <c r="AF511" i="69"/>
  <c r="AE512" i="69"/>
  <c r="AF512" i="69"/>
  <c r="AE513" i="69"/>
  <c r="AF513" i="69"/>
  <c r="AE514" i="69"/>
  <c r="AF514" i="69"/>
  <c r="AE515" i="69"/>
  <c r="AF515" i="69"/>
  <c r="AE516" i="69"/>
  <c r="AF516" i="69"/>
  <c r="AE517" i="69"/>
  <c r="AF517" i="69"/>
  <c r="AE518" i="69"/>
  <c r="AF518" i="69"/>
  <c r="AE519" i="69"/>
  <c r="AF519" i="69"/>
  <c r="AE520" i="69"/>
  <c r="AF520" i="69"/>
  <c r="AE521" i="69"/>
  <c r="AF521" i="69"/>
  <c r="AE522" i="69"/>
  <c r="AF522" i="69"/>
  <c r="AE523" i="69"/>
  <c r="AF523" i="69"/>
  <c r="AE524" i="69"/>
  <c r="AF524" i="69"/>
  <c r="AE525" i="69"/>
  <c r="AF525" i="69"/>
  <c r="AE526" i="69"/>
  <c r="AF526" i="69"/>
  <c r="AE527" i="69"/>
  <c r="AF527" i="69"/>
  <c r="AE528" i="69"/>
  <c r="AF528" i="69"/>
  <c r="AE529" i="69"/>
  <c r="AF529" i="69"/>
  <c r="AE530" i="69"/>
  <c r="AF530" i="69"/>
  <c r="AE531" i="69"/>
  <c r="AF531" i="69"/>
  <c r="AE532" i="69"/>
  <c r="AF532" i="69"/>
  <c r="AE533" i="69"/>
  <c r="AF533" i="69"/>
  <c r="AE534" i="69"/>
  <c r="AF534" i="69"/>
  <c r="AE535" i="69"/>
  <c r="AF535" i="69"/>
  <c r="AE536" i="69"/>
  <c r="AF536" i="69"/>
  <c r="AE537" i="69"/>
  <c r="AF537" i="69"/>
  <c r="AE538" i="69"/>
  <c r="AF538" i="69"/>
  <c r="AE539" i="69"/>
  <c r="AF539" i="69"/>
  <c r="AE540" i="69"/>
  <c r="AF540" i="69"/>
  <c r="AE541" i="69"/>
  <c r="AF541" i="69"/>
  <c r="AE542" i="69"/>
  <c r="AF542" i="69"/>
  <c r="AE543" i="69"/>
  <c r="AF543" i="69"/>
  <c r="AE544" i="69"/>
  <c r="AF544" i="69"/>
  <c r="AE545" i="69"/>
  <c r="AF545" i="69"/>
  <c r="AE546" i="69"/>
  <c r="AF546" i="69"/>
  <c r="AE547" i="69"/>
  <c r="AF547" i="69"/>
  <c r="AE548" i="69"/>
  <c r="AF548" i="69"/>
  <c r="AE549" i="69"/>
  <c r="AF549" i="69"/>
  <c r="AE550" i="69"/>
  <c r="AF550" i="69"/>
  <c r="AE551" i="69"/>
  <c r="AF551" i="69"/>
  <c r="AE552" i="69"/>
  <c r="AF552" i="69"/>
  <c r="AE553" i="69"/>
  <c r="AF553" i="69"/>
  <c r="AE554" i="69"/>
  <c r="AF554" i="69"/>
  <c r="AE555" i="69"/>
  <c r="AF555" i="69"/>
  <c r="AE556" i="69"/>
  <c r="AF556" i="69"/>
  <c r="AE557" i="69"/>
  <c r="AF557" i="69"/>
  <c r="AE558" i="69"/>
  <c r="AF558" i="69"/>
  <c r="AE559" i="69"/>
  <c r="AF559" i="69"/>
  <c r="AE560" i="69"/>
  <c r="AF560" i="69"/>
  <c r="AE561" i="69"/>
  <c r="AF561" i="69"/>
  <c r="AE562" i="69"/>
  <c r="AF562" i="69"/>
  <c r="AE563" i="69"/>
  <c r="AF563" i="69"/>
  <c r="AE564" i="69"/>
  <c r="AF564" i="69"/>
  <c r="AE565" i="69"/>
  <c r="AF565" i="69"/>
  <c r="AE566" i="69"/>
  <c r="AF566" i="69"/>
  <c r="AE567" i="69"/>
  <c r="AF567" i="69"/>
  <c r="AE568" i="69"/>
  <c r="AF568" i="69"/>
  <c r="AE569" i="69"/>
  <c r="AF569" i="69"/>
  <c r="AE570" i="69"/>
  <c r="AF570" i="69"/>
  <c r="AE571" i="69"/>
  <c r="AF571" i="69"/>
  <c r="AE572" i="69"/>
  <c r="AF572" i="69"/>
  <c r="AE573" i="69"/>
  <c r="AF573" i="69"/>
  <c r="AE574" i="69"/>
  <c r="AF574" i="69"/>
  <c r="AE575" i="69"/>
  <c r="AF575" i="69"/>
  <c r="AE576" i="69"/>
  <c r="AF576" i="69"/>
  <c r="AE577" i="69"/>
  <c r="AF577" i="69"/>
  <c r="AE578" i="69"/>
  <c r="AF578" i="69"/>
  <c r="AE579" i="69"/>
  <c r="AF579" i="69"/>
  <c r="AE580" i="69"/>
  <c r="AF580" i="69"/>
  <c r="AE581" i="69"/>
  <c r="AF581" i="69"/>
  <c r="AE582" i="69"/>
  <c r="AF582" i="69"/>
  <c r="AE583" i="69"/>
  <c r="AF583" i="69"/>
  <c r="AE584" i="69"/>
  <c r="AF584" i="69"/>
  <c r="AE585" i="69"/>
  <c r="AF585" i="69"/>
  <c r="AE586" i="69"/>
  <c r="AF586" i="69"/>
  <c r="AE587" i="69"/>
  <c r="AF587" i="69"/>
  <c r="AE588" i="69"/>
  <c r="AF588" i="69"/>
  <c r="AE589" i="69"/>
  <c r="AF589" i="69"/>
  <c r="AE590" i="69"/>
  <c r="AF590" i="69"/>
  <c r="AE591" i="69"/>
  <c r="AF591" i="69"/>
  <c r="AE592" i="69"/>
  <c r="AF592" i="69"/>
  <c r="AE593" i="69"/>
  <c r="AF593" i="69"/>
  <c r="AE594" i="69"/>
  <c r="AF594" i="69"/>
  <c r="AE595" i="69"/>
  <c r="AF595" i="69"/>
  <c r="AE596" i="69"/>
  <c r="AF596" i="69"/>
  <c r="AE597" i="69"/>
  <c r="AF597" i="69"/>
  <c r="AE598" i="69"/>
  <c r="AF598" i="69"/>
  <c r="AE599" i="69"/>
  <c r="AF599" i="69"/>
  <c r="AE600" i="69"/>
  <c r="AF600" i="69"/>
  <c r="AE601" i="69"/>
  <c r="AF601" i="69"/>
  <c r="AE602" i="69"/>
  <c r="AF602" i="69"/>
  <c r="AE603" i="69"/>
  <c r="AF603" i="69"/>
  <c r="AE604" i="69"/>
  <c r="AF604" i="69"/>
  <c r="AE605" i="69"/>
  <c r="AF605" i="69"/>
  <c r="AE606" i="69"/>
  <c r="AF606" i="69"/>
  <c r="AE607" i="69"/>
  <c r="AF607" i="69"/>
  <c r="AE608" i="69"/>
  <c r="AF608" i="69"/>
  <c r="AE609" i="69"/>
  <c r="AF609" i="69"/>
  <c r="AE610" i="69"/>
  <c r="AF610" i="69"/>
  <c r="AE611" i="69"/>
  <c r="AF611" i="69"/>
  <c r="AE612" i="69"/>
  <c r="AF612" i="69"/>
  <c r="AE613" i="69"/>
  <c r="AF613" i="69"/>
  <c r="AE614" i="69"/>
  <c r="AF614" i="69"/>
  <c r="AE615" i="69"/>
  <c r="AF615" i="69"/>
  <c r="AE616" i="69"/>
  <c r="AF616" i="69"/>
  <c r="AE617" i="69"/>
  <c r="AF617" i="69"/>
  <c r="AE618" i="69"/>
  <c r="AF618" i="69"/>
  <c r="AE619" i="69"/>
  <c r="AF619" i="69"/>
  <c r="AE620" i="69"/>
  <c r="AF620" i="69"/>
  <c r="AE621" i="69"/>
  <c r="AF621" i="69"/>
  <c r="AE622" i="69"/>
  <c r="AF622" i="69"/>
  <c r="AE623" i="69"/>
  <c r="AF623" i="69"/>
  <c r="AE624" i="69"/>
  <c r="AF624" i="69"/>
  <c r="AE625" i="69"/>
  <c r="AF625" i="69"/>
  <c r="AE626" i="69"/>
  <c r="AF626" i="69"/>
  <c r="AE627" i="69"/>
  <c r="AF627" i="69"/>
  <c r="AE628" i="69"/>
  <c r="AF628" i="69"/>
  <c r="AE629" i="69"/>
  <c r="AF629" i="69"/>
  <c r="AE630" i="69"/>
  <c r="AF630" i="69"/>
  <c r="AE631" i="69"/>
  <c r="AF631" i="69"/>
  <c r="AE632" i="69"/>
  <c r="AF632" i="69"/>
  <c r="AE633" i="69"/>
  <c r="AF633" i="69"/>
  <c r="AE634" i="69"/>
  <c r="AF634" i="69"/>
  <c r="AE635" i="69"/>
  <c r="AF635" i="69"/>
  <c r="AE636" i="69"/>
  <c r="AF636" i="69"/>
  <c r="AE637" i="69"/>
  <c r="AF637" i="69"/>
  <c r="AE638" i="69"/>
  <c r="AF638" i="69"/>
  <c r="AE639" i="69"/>
  <c r="AF639" i="69"/>
  <c r="AE640" i="69"/>
  <c r="AF640" i="69"/>
  <c r="AE641" i="69"/>
  <c r="AF641" i="69"/>
  <c r="AE642" i="69"/>
  <c r="AF642" i="69"/>
  <c r="AE643" i="69"/>
  <c r="AF643" i="69"/>
  <c r="AE644" i="69"/>
  <c r="AF644" i="69"/>
  <c r="AE645" i="69"/>
  <c r="AF645" i="69"/>
  <c r="AE646" i="69"/>
  <c r="AF646" i="69"/>
  <c r="AE647" i="69"/>
  <c r="AF647" i="69"/>
  <c r="AE648" i="69"/>
  <c r="AF648" i="69"/>
  <c r="AE649" i="69"/>
  <c r="AF649" i="69"/>
  <c r="AE650" i="69"/>
  <c r="AF650" i="69"/>
  <c r="AE651" i="69"/>
  <c r="AF651" i="69"/>
  <c r="AE652" i="69"/>
  <c r="AF652" i="69"/>
  <c r="AE653" i="69"/>
  <c r="AF653" i="69"/>
  <c r="AE654" i="69"/>
  <c r="AF654" i="69"/>
  <c r="AE655" i="69"/>
  <c r="AF655" i="69"/>
  <c r="AE656" i="69"/>
  <c r="AF656" i="69"/>
  <c r="AE657" i="69"/>
  <c r="AF657" i="69"/>
  <c r="AE658" i="69"/>
  <c r="AF658" i="69"/>
  <c r="AE659" i="69"/>
  <c r="AF659" i="69"/>
  <c r="AE660" i="69"/>
  <c r="AF660" i="69"/>
  <c r="AE661" i="69"/>
  <c r="AF661" i="69"/>
  <c r="AE662" i="69"/>
  <c r="AF662" i="69"/>
  <c r="AE663" i="69"/>
  <c r="AF663" i="69"/>
  <c r="AE664" i="69"/>
  <c r="AF664" i="69"/>
  <c r="AE665" i="69"/>
  <c r="AF665" i="69"/>
  <c r="AE666" i="69"/>
  <c r="AF666" i="69"/>
  <c r="AE667" i="69"/>
  <c r="AF667" i="69"/>
  <c r="AE668" i="69"/>
  <c r="AF668" i="69"/>
  <c r="AE669" i="69"/>
  <c r="AF669" i="69"/>
  <c r="AE670" i="69"/>
  <c r="AF670" i="69"/>
  <c r="AE671" i="69"/>
  <c r="AF671" i="69"/>
  <c r="AE672" i="69"/>
  <c r="AF672" i="69"/>
  <c r="AE673" i="69"/>
  <c r="AF673" i="69"/>
  <c r="AE674" i="69"/>
  <c r="AF674" i="69"/>
  <c r="AE675" i="69"/>
  <c r="AF675" i="69"/>
  <c r="AE676" i="69"/>
  <c r="AF676" i="69"/>
  <c r="AE677" i="69"/>
  <c r="AF677" i="69"/>
  <c r="AE678" i="69"/>
  <c r="AF678" i="69"/>
  <c r="AE679" i="69"/>
  <c r="AF679" i="69"/>
  <c r="AE680" i="69"/>
  <c r="AF680" i="69"/>
  <c r="AE681" i="69"/>
  <c r="AF681" i="69"/>
  <c r="AE682" i="69"/>
  <c r="AF682" i="69"/>
  <c r="AE683" i="69"/>
  <c r="AF683" i="69"/>
  <c r="AE684" i="69"/>
  <c r="AF684" i="69"/>
  <c r="AE685" i="69"/>
  <c r="AF685" i="69"/>
  <c r="AE686" i="69"/>
  <c r="AF686" i="69"/>
  <c r="AE687" i="69"/>
  <c r="AF687" i="69"/>
  <c r="AE688" i="69"/>
  <c r="AF688" i="69"/>
  <c r="AE689" i="69"/>
  <c r="AF689" i="69"/>
  <c r="AE690" i="69"/>
  <c r="AF690" i="69"/>
  <c r="AE691" i="69"/>
  <c r="AF691" i="69"/>
  <c r="AE692" i="69"/>
  <c r="AF692" i="69"/>
  <c r="AE693" i="69"/>
  <c r="AF693" i="69"/>
  <c r="AE694" i="69"/>
  <c r="AF694" i="69"/>
  <c r="AE695" i="69"/>
  <c r="AF695" i="69"/>
  <c r="AE696" i="69"/>
  <c r="AF696" i="69"/>
  <c r="AE697" i="69"/>
  <c r="AF697" i="69"/>
  <c r="AE698" i="69"/>
  <c r="AF698" i="69"/>
  <c r="AE699" i="69"/>
  <c r="AF699" i="69"/>
  <c r="AE700" i="69"/>
  <c r="AF700" i="69"/>
  <c r="AE701" i="69"/>
  <c r="AF701" i="69"/>
  <c r="AE702" i="69"/>
  <c r="AF702" i="69"/>
  <c r="AE703" i="69"/>
  <c r="AF703" i="69"/>
  <c r="AE704" i="69"/>
  <c r="AF704" i="69"/>
  <c r="AE705" i="69"/>
  <c r="AF705" i="69"/>
  <c r="AE706" i="69"/>
  <c r="AF706" i="69"/>
  <c r="AE707" i="69"/>
  <c r="AF707" i="69"/>
  <c r="AE708" i="69"/>
  <c r="AF708" i="69"/>
  <c r="AE709" i="69"/>
  <c r="AF709" i="69"/>
  <c r="AE710" i="69"/>
  <c r="AF710" i="69"/>
  <c r="AE711" i="69"/>
  <c r="AF711" i="69"/>
  <c r="AE712" i="69"/>
  <c r="AF712" i="69"/>
  <c r="AE713" i="69"/>
  <c r="AF713" i="69"/>
  <c r="AE714" i="69"/>
  <c r="AF714" i="69"/>
  <c r="AE715" i="69"/>
  <c r="AF715" i="69"/>
  <c r="AE716" i="69"/>
  <c r="AF716" i="69"/>
  <c r="AE717" i="69"/>
  <c r="AF717" i="69"/>
  <c r="AE718" i="69"/>
  <c r="AF718" i="69"/>
  <c r="AE719" i="69"/>
  <c r="AF719" i="69"/>
  <c r="AE720" i="69"/>
  <c r="AF720" i="69"/>
  <c r="AE721" i="69"/>
  <c r="AF721" i="69"/>
  <c r="AE722" i="69"/>
  <c r="AF722" i="69"/>
  <c r="AE723" i="69"/>
  <c r="AF723" i="69"/>
  <c r="AE724" i="69"/>
  <c r="AF724" i="69"/>
  <c r="AE725" i="69"/>
  <c r="AF725" i="69"/>
  <c r="AE726" i="69"/>
  <c r="AF726" i="69"/>
  <c r="AE727" i="69"/>
  <c r="AF727" i="69"/>
  <c r="AE728" i="69"/>
  <c r="AF728" i="69"/>
  <c r="AE729" i="69"/>
  <c r="AF729" i="69"/>
  <c r="AE730" i="69"/>
  <c r="AF730" i="69"/>
  <c r="AE731" i="69"/>
  <c r="AF731" i="69"/>
  <c r="AE732" i="69"/>
  <c r="AF732" i="69"/>
  <c r="AE733" i="69"/>
  <c r="AF733" i="69"/>
  <c r="AE734" i="69"/>
  <c r="AF734" i="69"/>
  <c r="AE735" i="69"/>
  <c r="AF735" i="69"/>
  <c r="AE736" i="69"/>
  <c r="AF736" i="69"/>
  <c r="AE737" i="69"/>
  <c r="AF737" i="69"/>
  <c r="AE738" i="69"/>
  <c r="AF738" i="69"/>
  <c r="AE739" i="69"/>
  <c r="AF739" i="69"/>
  <c r="AE740" i="69"/>
  <c r="AF740" i="69"/>
  <c r="AE741" i="69"/>
  <c r="AF741" i="69"/>
  <c r="AE742" i="69"/>
  <c r="AF742" i="69"/>
  <c r="AE743" i="69"/>
  <c r="AF743" i="69"/>
  <c r="AE744" i="69"/>
  <c r="AF744" i="69"/>
  <c r="AE745" i="69"/>
  <c r="AF745" i="69"/>
  <c r="AE746" i="69"/>
  <c r="AF746" i="69"/>
  <c r="AE747" i="69"/>
  <c r="AF747" i="69"/>
  <c r="AE748" i="69"/>
  <c r="AF748" i="69"/>
  <c r="AE749" i="69"/>
  <c r="AF749" i="69"/>
  <c r="AE750" i="69"/>
  <c r="AF750" i="69"/>
  <c r="AE751" i="69"/>
  <c r="AF751" i="69"/>
  <c r="AE752" i="69"/>
  <c r="AF752" i="69"/>
  <c r="AE753" i="69"/>
  <c r="AF753" i="69"/>
  <c r="AE754" i="69"/>
  <c r="AF754" i="69"/>
  <c r="AE755" i="69"/>
  <c r="AF755" i="69"/>
  <c r="AE756" i="69"/>
  <c r="AF756" i="69"/>
  <c r="AE757" i="69"/>
  <c r="AF757" i="69"/>
  <c r="AE758" i="69"/>
  <c r="AF758" i="69"/>
  <c r="AE759" i="69"/>
  <c r="AF759" i="69"/>
  <c r="AE760" i="69"/>
  <c r="AF760" i="69"/>
  <c r="AE761" i="69"/>
  <c r="AF761" i="69"/>
  <c r="AE762" i="69"/>
  <c r="AF762" i="69"/>
  <c r="AE763" i="69"/>
  <c r="AF763" i="69"/>
  <c r="AE764" i="69"/>
  <c r="AF764" i="69"/>
  <c r="AE765" i="69"/>
  <c r="AF765" i="69"/>
  <c r="AE766" i="69"/>
  <c r="AF766" i="69"/>
  <c r="AE767" i="69"/>
  <c r="AF767" i="69"/>
  <c r="AE768" i="69"/>
  <c r="AF768" i="69"/>
  <c r="AE769" i="69"/>
  <c r="AF769" i="69"/>
  <c r="AE770" i="69"/>
  <c r="AF770" i="69"/>
  <c r="AE771" i="69"/>
  <c r="AF771" i="69"/>
  <c r="AE772" i="69"/>
  <c r="AF772" i="69"/>
  <c r="AE773" i="69"/>
  <c r="AF773" i="69"/>
  <c r="AE774" i="69"/>
  <c r="AF774" i="69"/>
  <c r="AE775" i="69"/>
  <c r="AF775" i="69"/>
  <c r="AE776" i="69"/>
  <c r="AF776" i="69"/>
  <c r="AE777" i="69"/>
  <c r="AF777" i="69"/>
  <c r="AE778" i="69"/>
  <c r="AF778" i="69"/>
  <c r="AE779" i="69"/>
  <c r="AF779" i="69"/>
  <c r="AE780" i="69"/>
  <c r="AF780" i="69"/>
  <c r="AE781" i="69"/>
  <c r="AF781" i="69"/>
  <c r="AE782" i="69"/>
  <c r="AF782" i="69"/>
  <c r="AE783" i="69"/>
  <c r="AF783" i="69"/>
  <c r="AE784" i="69"/>
  <c r="AF784" i="69"/>
  <c r="AE785" i="69"/>
  <c r="AF785" i="69"/>
  <c r="AE786" i="69"/>
  <c r="AF786" i="69"/>
  <c r="AE787" i="69"/>
  <c r="AF787" i="69"/>
  <c r="AE788" i="69"/>
  <c r="AF788" i="69"/>
  <c r="AE789" i="69"/>
  <c r="AF789" i="69"/>
  <c r="AE790" i="69"/>
  <c r="AF790" i="69"/>
  <c r="AE791" i="69"/>
  <c r="AF791" i="69"/>
  <c r="AE792" i="69"/>
  <c r="AF792" i="69"/>
  <c r="AE793" i="69"/>
  <c r="AF793" i="69"/>
  <c r="AE794" i="69"/>
  <c r="AF794" i="69"/>
  <c r="AE795" i="69"/>
  <c r="AF795" i="69"/>
  <c r="AE796" i="69"/>
  <c r="AF796" i="69"/>
  <c r="AE797" i="69"/>
  <c r="AF797" i="69"/>
  <c r="AE798" i="69"/>
  <c r="AF798" i="69"/>
  <c r="AE799" i="69"/>
  <c r="AF799" i="69"/>
  <c r="AE800" i="69"/>
  <c r="AF800" i="69"/>
  <c r="AE801" i="69"/>
  <c r="AF801" i="69"/>
  <c r="AE802" i="69"/>
  <c r="AF802" i="69"/>
  <c r="AE803" i="69"/>
  <c r="AF803" i="69"/>
  <c r="AE804" i="69"/>
  <c r="AF804" i="69"/>
  <c r="AE805" i="69"/>
  <c r="AF805" i="69"/>
  <c r="AE806" i="69"/>
  <c r="AF806" i="69"/>
  <c r="AE807" i="69"/>
  <c r="AF807" i="69"/>
  <c r="AE808" i="69"/>
  <c r="AF808" i="69"/>
  <c r="AE809" i="69"/>
  <c r="AF809" i="69"/>
  <c r="AE810" i="69"/>
  <c r="AF810" i="69"/>
  <c r="AE811" i="69"/>
  <c r="AF811" i="69"/>
  <c r="AE812" i="69"/>
  <c r="AF812" i="69"/>
  <c r="AE813" i="69"/>
  <c r="AF813" i="69"/>
  <c r="AE814" i="69"/>
  <c r="AF814" i="69"/>
  <c r="AE815" i="69"/>
  <c r="AF815" i="69"/>
  <c r="AE816" i="69"/>
  <c r="AF816" i="69"/>
  <c r="AE817" i="69"/>
  <c r="AF817" i="69"/>
  <c r="AE818" i="69"/>
  <c r="AF818" i="69"/>
  <c r="AE819" i="69"/>
  <c r="AF819" i="69"/>
  <c r="AE820" i="69"/>
  <c r="AF820" i="69"/>
  <c r="AE821" i="69"/>
  <c r="AF821" i="69"/>
  <c r="AE822" i="69"/>
  <c r="AF822" i="69"/>
  <c r="AE823" i="69"/>
  <c r="AF823" i="69"/>
  <c r="AE824" i="69"/>
  <c r="AF824" i="69"/>
  <c r="AE825" i="69"/>
  <c r="AF825" i="69"/>
  <c r="AE826" i="69"/>
  <c r="AF826" i="69"/>
  <c r="AE827" i="69"/>
  <c r="AF827" i="69"/>
  <c r="AE828" i="69"/>
  <c r="AF828" i="69"/>
  <c r="AE829" i="69"/>
  <c r="AF829" i="69"/>
  <c r="AE830" i="69"/>
  <c r="AF830" i="69"/>
  <c r="AE831" i="69"/>
  <c r="AF831" i="69"/>
  <c r="AE832" i="69"/>
  <c r="AF832" i="69"/>
  <c r="AE833" i="69"/>
  <c r="AF833" i="69"/>
  <c r="AE834" i="69"/>
  <c r="AF834" i="69"/>
  <c r="AE835" i="69"/>
  <c r="AF835" i="69"/>
  <c r="AE836" i="69"/>
  <c r="AF836" i="69"/>
  <c r="AE837" i="69"/>
  <c r="AF837" i="69"/>
  <c r="AE838" i="69"/>
  <c r="AF838" i="69"/>
  <c r="AE839" i="69"/>
  <c r="AF839" i="69"/>
  <c r="AE840" i="69"/>
  <c r="AF840" i="69"/>
  <c r="AE841" i="69"/>
  <c r="AF841" i="69"/>
  <c r="AE842" i="69"/>
  <c r="AF842" i="69"/>
  <c r="AE843" i="69"/>
  <c r="AF843" i="69"/>
  <c r="AE844" i="69"/>
  <c r="AF844" i="69"/>
  <c r="AE845" i="69"/>
  <c r="AF845" i="69"/>
  <c r="AE846" i="69"/>
  <c r="AF846" i="69"/>
  <c r="AE847" i="69"/>
  <c r="AF847" i="69"/>
  <c r="AE848" i="69"/>
  <c r="AF848" i="69"/>
  <c r="AE849" i="69"/>
  <c r="AF849" i="69"/>
  <c r="AE850" i="69"/>
  <c r="AF850" i="69"/>
  <c r="AE851" i="69"/>
  <c r="AF851" i="69"/>
  <c r="AE852" i="69"/>
  <c r="AF852" i="69"/>
  <c r="AE853" i="69"/>
  <c r="AF853" i="69"/>
  <c r="AE854" i="69"/>
  <c r="AF854" i="69"/>
  <c r="AE855" i="69"/>
  <c r="AF855" i="69"/>
  <c r="AE856" i="69"/>
  <c r="AF856" i="69"/>
  <c r="AE857" i="69"/>
  <c r="AF857" i="69"/>
  <c r="AE858" i="69"/>
  <c r="AF858" i="69"/>
  <c r="AE859" i="69"/>
  <c r="AF859" i="69"/>
  <c r="AE860" i="69"/>
  <c r="AF860" i="69"/>
  <c r="AE861" i="69"/>
  <c r="AF861" i="69"/>
  <c r="AE862" i="69"/>
  <c r="AF862" i="69"/>
  <c r="AE863" i="69"/>
  <c r="AF863" i="69"/>
  <c r="AE864" i="69"/>
  <c r="AF864" i="69"/>
  <c r="AE865" i="69"/>
  <c r="AF865" i="69"/>
  <c r="AE866" i="69"/>
  <c r="AF866" i="69"/>
  <c r="AE867" i="69"/>
  <c r="AF867" i="69"/>
  <c r="AE868" i="69"/>
  <c r="AF868" i="69"/>
  <c r="AE869" i="69"/>
  <c r="AF869" i="69"/>
  <c r="AE870" i="69"/>
  <c r="AF870" i="69"/>
  <c r="AE871" i="69"/>
  <c r="AF871" i="69"/>
  <c r="AE872" i="69"/>
  <c r="AF872" i="69"/>
  <c r="AE873" i="69"/>
  <c r="AF873" i="69"/>
  <c r="AE874" i="69"/>
  <c r="AF874" i="69"/>
  <c r="AE875" i="69"/>
  <c r="AF875" i="69"/>
  <c r="AE876" i="69"/>
  <c r="AF876" i="69"/>
  <c r="AE877" i="69"/>
  <c r="AF877" i="69"/>
  <c r="AE878" i="69"/>
  <c r="AF878" i="69"/>
  <c r="AE879" i="69"/>
  <c r="AF879" i="69"/>
  <c r="AE880" i="69"/>
  <c r="AF880" i="69"/>
  <c r="AE881" i="69"/>
  <c r="AF881" i="69"/>
  <c r="AE882" i="69"/>
  <c r="AF882" i="69"/>
  <c r="AE883" i="69"/>
  <c r="AF883" i="69"/>
  <c r="AE884" i="69"/>
  <c r="AF884" i="69"/>
  <c r="AE885" i="69"/>
  <c r="AF885" i="69"/>
  <c r="AE886" i="69"/>
  <c r="AF886" i="69"/>
  <c r="AE887" i="69"/>
  <c r="AF887" i="69"/>
  <c r="AE888" i="69"/>
  <c r="AF888" i="69"/>
  <c r="AE889" i="69"/>
  <c r="AF889" i="69"/>
  <c r="AE890" i="69"/>
  <c r="AF890" i="69"/>
  <c r="AE891" i="69"/>
  <c r="AF891" i="69"/>
  <c r="AE892" i="69"/>
  <c r="AF892" i="69"/>
  <c r="AE893" i="69"/>
  <c r="AF893" i="69"/>
  <c r="AE894" i="69"/>
  <c r="AF894" i="69"/>
  <c r="AE895" i="69"/>
  <c r="AF895" i="69"/>
  <c r="AE896" i="69"/>
  <c r="AF896" i="69"/>
  <c r="AE897" i="69"/>
  <c r="AF897" i="69"/>
  <c r="AE898" i="69"/>
  <c r="AF898" i="69"/>
  <c r="AE899" i="69"/>
  <c r="AF899" i="69"/>
  <c r="AE900" i="69"/>
  <c r="AF900" i="69"/>
  <c r="AE901" i="69"/>
  <c r="AF901" i="69"/>
  <c r="AE902" i="69"/>
  <c r="AF902" i="69"/>
  <c r="AE903" i="69"/>
  <c r="AF903" i="69"/>
  <c r="AE904" i="69"/>
  <c r="AF904" i="69"/>
  <c r="AE905" i="69"/>
  <c r="AF905" i="69"/>
  <c r="AE906" i="69"/>
  <c r="AF906" i="69"/>
  <c r="AE907" i="69"/>
  <c r="AF907" i="69"/>
  <c r="AE908" i="69"/>
  <c r="AF908" i="69"/>
  <c r="AE909" i="69"/>
  <c r="AF909" i="69"/>
  <c r="AE910" i="69"/>
  <c r="AF910" i="69"/>
  <c r="AE911" i="69"/>
  <c r="AF911" i="69"/>
  <c r="AE912" i="69"/>
  <c r="AF912" i="69"/>
  <c r="AE913" i="69"/>
  <c r="AF913" i="69"/>
  <c r="AE914" i="69"/>
  <c r="AF914" i="69"/>
  <c r="AE915" i="69"/>
  <c r="AF915" i="69"/>
  <c r="AE916" i="69"/>
  <c r="AF916" i="69"/>
  <c r="AE917" i="69"/>
  <c r="AF917" i="69"/>
  <c r="AE918" i="69"/>
  <c r="AF918" i="69"/>
  <c r="AE919" i="69"/>
  <c r="AF919" i="69"/>
  <c r="AE920" i="69"/>
  <c r="AF920" i="69"/>
  <c r="AE921" i="69"/>
  <c r="AF921" i="69"/>
  <c r="AE922" i="69"/>
  <c r="AF922" i="69"/>
  <c r="AE923" i="69"/>
  <c r="AF923" i="69"/>
  <c r="AE924" i="69"/>
  <c r="AF924" i="69"/>
  <c r="AE925" i="69"/>
  <c r="AF925" i="69"/>
  <c r="AE926" i="69"/>
  <c r="AF926" i="69"/>
  <c r="AE927" i="69"/>
  <c r="AF927" i="69"/>
  <c r="AE928" i="69"/>
  <c r="AF928" i="69"/>
  <c r="AE929" i="69"/>
  <c r="AF929" i="69"/>
  <c r="AE930" i="69"/>
  <c r="AF930" i="69"/>
  <c r="AE931" i="69"/>
  <c r="AF931" i="69"/>
  <c r="AE932" i="69"/>
  <c r="AF932" i="69"/>
  <c r="AE933" i="69"/>
  <c r="AF933" i="69"/>
  <c r="AE934" i="69"/>
  <c r="AF934" i="69"/>
  <c r="AE935" i="69"/>
  <c r="AF935" i="69"/>
  <c r="AE936" i="69"/>
  <c r="AF936" i="69"/>
  <c r="AE937" i="69"/>
  <c r="AF937" i="69"/>
  <c r="AE938" i="69"/>
  <c r="AF938" i="69"/>
  <c r="AE939" i="69"/>
  <c r="AF939" i="69"/>
  <c r="AE940" i="69"/>
  <c r="AF940" i="69"/>
  <c r="AE941" i="69"/>
  <c r="AF941" i="69"/>
  <c r="AE942" i="69"/>
  <c r="AF942" i="69"/>
  <c r="AE943" i="69"/>
  <c r="AF943" i="69"/>
  <c r="AE944" i="69"/>
  <c r="AF944" i="69"/>
  <c r="AE945" i="69"/>
  <c r="AF945" i="69"/>
  <c r="AE946" i="69"/>
  <c r="AF946" i="69"/>
  <c r="AE947" i="69"/>
  <c r="AF947" i="69"/>
  <c r="AE948" i="69"/>
  <c r="AF948" i="69"/>
  <c r="AE949" i="69"/>
  <c r="AF949" i="69"/>
  <c r="AE950" i="69"/>
  <c r="AF950" i="69"/>
  <c r="AE951" i="69"/>
  <c r="AF951" i="69"/>
  <c r="AE952" i="69"/>
  <c r="AF952" i="69"/>
  <c r="AE953" i="69"/>
  <c r="AF953" i="69"/>
  <c r="AE954" i="69"/>
  <c r="AF954" i="69"/>
  <c r="AE955" i="69"/>
  <c r="AF955" i="69"/>
  <c r="AE956" i="69"/>
  <c r="AF956" i="69"/>
  <c r="AE957" i="69"/>
  <c r="AF957" i="69"/>
  <c r="AE958" i="69"/>
  <c r="AF958" i="69"/>
  <c r="AE959" i="69"/>
  <c r="AF959" i="69"/>
  <c r="AE960" i="69"/>
  <c r="AF960" i="69"/>
  <c r="AE961" i="69"/>
  <c r="AF961" i="69"/>
  <c r="AE962" i="69"/>
  <c r="AF962" i="69"/>
  <c r="AE963" i="69"/>
  <c r="AF963" i="69"/>
  <c r="AE964" i="69"/>
  <c r="AF964" i="69"/>
  <c r="AE965" i="69"/>
  <c r="AF965" i="69"/>
  <c r="AE966" i="69"/>
  <c r="AF966" i="69"/>
  <c r="AE967" i="69"/>
  <c r="AF967" i="69"/>
  <c r="AE968" i="69"/>
  <c r="AF968" i="69"/>
  <c r="AE969" i="69"/>
  <c r="AF969" i="69"/>
  <c r="AE970" i="69"/>
  <c r="AF970" i="69"/>
  <c r="AE971" i="69"/>
  <c r="AF971" i="69"/>
  <c r="AE972" i="69"/>
  <c r="AF972" i="69"/>
  <c r="AE973" i="69"/>
  <c r="AF973" i="69"/>
  <c r="AE974" i="69"/>
  <c r="AF974" i="69"/>
  <c r="AE975" i="69"/>
  <c r="AF975" i="69"/>
  <c r="AE976" i="69"/>
  <c r="AF976" i="69"/>
  <c r="AE977" i="69"/>
  <c r="AF977" i="69"/>
  <c r="AE978" i="69"/>
  <c r="AF978" i="69"/>
  <c r="AE979" i="69"/>
  <c r="AF979" i="69"/>
  <c r="AE980" i="69"/>
  <c r="AF980" i="69"/>
  <c r="AE981" i="69"/>
  <c r="AF981" i="69"/>
  <c r="AE982" i="69"/>
  <c r="AF982" i="69"/>
  <c r="AE983" i="69"/>
  <c r="AF983" i="69"/>
  <c r="AE984" i="69"/>
  <c r="AF984" i="69"/>
  <c r="AE985" i="69"/>
  <c r="AF985" i="69"/>
  <c r="AE986" i="69"/>
  <c r="AF986" i="69"/>
  <c r="AE987" i="69"/>
  <c r="AF987" i="69"/>
  <c r="AE988" i="69"/>
  <c r="AF988" i="69"/>
  <c r="AE989" i="69"/>
  <c r="AF989" i="69"/>
  <c r="AE990" i="69"/>
  <c r="AF990" i="69"/>
  <c r="AE991" i="69"/>
  <c r="AF991" i="69"/>
  <c r="AE992" i="69"/>
  <c r="AF992" i="69"/>
  <c r="AE993" i="69"/>
  <c r="AF993" i="69"/>
  <c r="AE994" i="69"/>
  <c r="AF994" i="69"/>
  <c r="AE995" i="69"/>
  <c r="AF995" i="69"/>
  <c r="AE996" i="69"/>
  <c r="AF996" i="69"/>
  <c r="AE997" i="69"/>
  <c r="AF997" i="69"/>
  <c r="AE998" i="69"/>
  <c r="AF998" i="69"/>
  <c r="AE999" i="69"/>
  <c r="AF999" i="69"/>
  <c r="AE1000" i="69"/>
  <c r="AF1000" i="69"/>
  <c r="AE1001" i="69"/>
  <c r="AF1001" i="69"/>
  <c r="AE1002" i="69"/>
  <c r="AF1002" i="69"/>
  <c r="AE1003" i="69"/>
  <c r="AF1003" i="69"/>
  <c r="AE1004" i="69"/>
  <c r="AF1004" i="69"/>
  <c r="AE1005" i="69"/>
  <c r="AF1005" i="69"/>
  <c r="AE1006" i="69"/>
  <c r="AF1006" i="69"/>
  <c r="AE1007" i="69"/>
  <c r="AF1007" i="69"/>
  <c r="AE1008" i="69"/>
  <c r="AF1008" i="69"/>
  <c r="AE1009" i="69"/>
  <c r="AF1009" i="69"/>
  <c r="AE1010" i="69"/>
  <c r="AF1010" i="69"/>
  <c r="AE1011" i="69"/>
  <c r="AF1011" i="69"/>
  <c r="AE1012" i="69"/>
  <c r="AF1012" i="69"/>
  <c r="AE1013" i="69"/>
  <c r="AF1013" i="69"/>
  <c r="AE1014" i="69"/>
  <c r="AF1014" i="69"/>
  <c r="AE1015" i="69"/>
  <c r="AF1015" i="69"/>
  <c r="AE1016" i="69"/>
  <c r="AF1016" i="69"/>
  <c r="AE1017" i="69"/>
  <c r="AF1017" i="69"/>
  <c r="AE1018" i="69"/>
  <c r="AF1018" i="69"/>
  <c r="AE1019" i="69"/>
  <c r="AF1019" i="69"/>
  <c r="AE1020" i="69"/>
  <c r="AF1020" i="69"/>
  <c r="AE1021" i="69"/>
  <c r="AF1021" i="69"/>
  <c r="AE1022" i="69"/>
  <c r="AF1022" i="69"/>
  <c r="AE1023" i="69"/>
  <c r="AF1023" i="69"/>
  <c r="AE1024" i="69"/>
  <c r="AF1024" i="69"/>
  <c r="AE1025" i="69"/>
  <c r="AF1025" i="69"/>
  <c r="AE1026" i="69"/>
  <c r="AF1026" i="69"/>
  <c r="AE1027" i="69"/>
  <c r="AF1027" i="69"/>
  <c r="AE1028" i="69"/>
  <c r="AF1028" i="69"/>
  <c r="AE1029" i="69"/>
  <c r="AF1029" i="69"/>
  <c r="AE1030" i="69"/>
  <c r="AF1030" i="69"/>
  <c r="AE1031" i="69"/>
  <c r="AF1031" i="69"/>
  <c r="AE1032" i="69"/>
  <c r="AF1032" i="69"/>
  <c r="AE1033" i="69"/>
  <c r="AF1033" i="69"/>
  <c r="AE1034" i="69"/>
  <c r="AF1034" i="69"/>
  <c r="AE1035" i="69"/>
  <c r="AF1035" i="69"/>
  <c r="AE1036" i="69"/>
  <c r="AF1036" i="69"/>
  <c r="AE1037" i="69"/>
  <c r="AF1037" i="69"/>
  <c r="AE1038" i="69"/>
  <c r="AF1038" i="69"/>
  <c r="AE1039" i="69"/>
  <c r="AF1039" i="69"/>
  <c r="AE1040" i="69"/>
  <c r="AF1040" i="69"/>
  <c r="AE1041" i="69"/>
  <c r="AF1041" i="69"/>
  <c r="AE1042" i="69"/>
  <c r="AF1042" i="69"/>
  <c r="AE1043" i="69"/>
  <c r="AF1043" i="69"/>
  <c r="AE1044" i="69"/>
  <c r="AF1044" i="69"/>
  <c r="AE1045" i="69"/>
  <c r="AF1045" i="69"/>
  <c r="AE1046" i="69"/>
  <c r="AF1046" i="69"/>
  <c r="AE1047" i="69"/>
  <c r="AF1047" i="69"/>
  <c r="AE1048" i="69"/>
  <c r="AF1048" i="69"/>
  <c r="AE1049" i="69"/>
  <c r="AF1049" i="69"/>
  <c r="AE1050" i="69"/>
  <c r="AF1050" i="69"/>
  <c r="AE1051" i="69"/>
  <c r="AF1051" i="69"/>
  <c r="AE1052" i="69"/>
  <c r="AF1052" i="69"/>
  <c r="AE1053" i="69"/>
  <c r="AF1053" i="69"/>
  <c r="AE1054" i="69"/>
  <c r="AF1054" i="69"/>
  <c r="AE1055" i="69"/>
  <c r="AF1055" i="69"/>
  <c r="AE1056" i="69"/>
  <c r="AF1056" i="69"/>
  <c r="AE1057" i="69"/>
  <c r="AF1057" i="69"/>
  <c r="AE1058" i="69"/>
  <c r="AF1058" i="69"/>
  <c r="AE1059" i="69"/>
  <c r="AF1059" i="69"/>
  <c r="AE1060" i="69"/>
  <c r="AF1060" i="69"/>
  <c r="AE1061" i="69"/>
  <c r="AF1061" i="69"/>
  <c r="AE1062" i="69"/>
  <c r="AF1062" i="69"/>
  <c r="AE1063" i="69"/>
  <c r="AF1063" i="69"/>
  <c r="AE1064" i="69"/>
  <c r="AF1064" i="69"/>
  <c r="AE1065" i="69"/>
  <c r="AF1065" i="69"/>
  <c r="AE1066" i="69"/>
  <c r="AF1066" i="69"/>
  <c r="AE1067" i="69"/>
  <c r="AF1067" i="69"/>
  <c r="AE1068" i="69"/>
  <c r="AF1068" i="69"/>
  <c r="AE1069" i="69"/>
  <c r="AF1069" i="69"/>
  <c r="AE1070" i="69"/>
  <c r="AF1070" i="69"/>
  <c r="AE1071" i="69"/>
  <c r="AF1071" i="69"/>
  <c r="AE1072" i="69"/>
  <c r="AF1072" i="69"/>
  <c r="AE1073" i="69"/>
  <c r="AF1073" i="69"/>
  <c r="AE1074" i="69"/>
  <c r="AF1074" i="69"/>
  <c r="AE1075" i="69"/>
  <c r="AF1075" i="69"/>
  <c r="AE1076" i="69"/>
  <c r="AF1076" i="69"/>
  <c r="AE1077" i="69"/>
  <c r="AF1077" i="69"/>
  <c r="AE1078" i="69"/>
  <c r="AF1078" i="69"/>
  <c r="AE1079" i="69"/>
  <c r="AF1079" i="69"/>
  <c r="AE1080" i="69"/>
  <c r="AF1080" i="69"/>
  <c r="AE1081" i="69"/>
  <c r="AF1081" i="69"/>
  <c r="AE1082" i="69"/>
  <c r="AF1082" i="69"/>
  <c r="AE1083" i="69"/>
  <c r="AF1083" i="69"/>
  <c r="AE1084" i="69"/>
  <c r="AF1084" i="69"/>
  <c r="AE1085" i="69"/>
  <c r="AF1085" i="69"/>
  <c r="AE1086" i="69"/>
  <c r="AF1086" i="69"/>
  <c r="AE1087" i="69"/>
  <c r="AF1087" i="69"/>
  <c r="AE1088" i="69"/>
  <c r="AF1088" i="69"/>
  <c r="AE1089" i="69"/>
  <c r="AF1089" i="69"/>
  <c r="AE1090" i="69"/>
  <c r="AF1090" i="69"/>
  <c r="AE1091" i="69"/>
  <c r="AF1091" i="69"/>
  <c r="AE1092" i="69"/>
  <c r="AF1092" i="69"/>
  <c r="AE1093" i="69"/>
  <c r="AF1093" i="69"/>
  <c r="AE1094" i="69"/>
  <c r="AF1094" i="69"/>
  <c r="AE1095" i="69"/>
  <c r="AF1095" i="69"/>
  <c r="AE1096" i="69"/>
  <c r="AF1096" i="69"/>
  <c r="AE1097" i="69"/>
  <c r="AF1097" i="69"/>
  <c r="AE1098" i="69"/>
  <c r="AF1098" i="69"/>
  <c r="AE1099" i="69"/>
  <c r="AF1099" i="69"/>
  <c r="AE1100" i="69"/>
  <c r="AF1100" i="69"/>
  <c r="AE1101" i="69"/>
  <c r="AF1101" i="69"/>
  <c r="AE1102" i="69"/>
  <c r="AF1102" i="69"/>
  <c r="AE1103" i="69"/>
  <c r="AF1103" i="69"/>
  <c r="AE1104" i="69"/>
  <c r="AF1104" i="69"/>
  <c r="AE1105" i="69"/>
  <c r="AF1105" i="69"/>
  <c r="AE1106" i="69"/>
  <c r="AF1106" i="69"/>
  <c r="AE1107" i="69"/>
  <c r="AF1107" i="69"/>
  <c r="AE1108" i="69"/>
  <c r="AF1108" i="69"/>
  <c r="AE1109" i="69"/>
  <c r="AF1109" i="69"/>
  <c r="AE1110" i="69"/>
  <c r="AF1110" i="69"/>
  <c r="AE1111" i="69"/>
  <c r="AF1111" i="69"/>
  <c r="AE1112" i="69"/>
  <c r="AF1112" i="69"/>
  <c r="AE1113" i="69"/>
  <c r="AF1113" i="69"/>
  <c r="AE1114" i="69"/>
  <c r="AF1114" i="69"/>
  <c r="AE1115" i="69"/>
  <c r="AF1115" i="69"/>
  <c r="AE1116" i="69"/>
  <c r="AF1116" i="69"/>
  <c r="AE1117" i="69"/>
  <c r="AF1117" i="69"/>
  <c r="AE1118" i="69"/>
  <c r="AF1118" i="69"/>
  <c r="AE1119" i="69"/>
  <c r="AF1119" i="69"/>
  <c r="AE1120" i="69"/>
  <c r="AF1120" i="69"/>
  <c r="AE1121" i="69"/>
  <c r="AF1121" i="69"/>
  <c r="AE1122" i="69"/>
  <c r="AF1122" i="69"/>
  <c r="AE1123" i="69"/>
  <c r="AF1123" i="69"/>
  <c r="AE1124" i="69"/>
  <c r="AF1124" i="69"/>
  <c r="AE1125" i="69"/>
  <c r="AF1125" i="69"/>
  <c r="AE1126" i="69"/>
  <c r="AF1126" i="69"/>
  <c r="AE1127" i="69"/>
  <c r="AF1127" i="69"/>
  <c r="AE1128" i="69"/>
  <c r="AF1128" i="69"/>
  <c r="AE1129" i="69"/>
  <c r="AF1129" i="69"/>
  <c r="AE1130" i="69"/>
  <c r="AF1130" i="69"/>
  <c r="AE1131" i="69"/>
  <c r="AF1131" i="69"/>
  <c r="AE1132" i="69"/>
  <c r="AF1132" i="69"/>
  <c r="AE1133" i="69"/>
  <c r="AF1133" i="69"/>
  <c r="AE1134" i="69"/>
  <c r="AF1134" i="69"/>
  <c r="AE1135" i="69"/>
  <c r="AF1135" i="69"/>
  <c r="AE1136" i="69"/>
  <c r="AF1136" i="69"/>
  <c r="AE1137" i="69"/>
  <c r="AF1137" i="69"/>
  <c r="AE1138" i="69"/>
  <c r="AF1138" i="69"/>
  <c r="AE1139" i="69"/>
  <c r="AF1139" i="69"/>
  <c r="AE1140" i="69"/>
  <c r="AF1140" i="69"/>
  <c r="AE1141" i="69"/>
  <c r="AF1141" i="69"/>
  <c r="AE1142" i="69"/>
  <c r="AF1142" i="69"/>
  <c r="AE1143" i="69"/>
  <c r="AF1143" i="69"/>
  <c r="AE1144" i="69"/>
  <c r="AF1144" i="69"/>
  <c r="AE1145" i="69"/>
  <c r="AF1145" i="69"/>
  <c r="AE1146" i="69"/>
  <c r="AF1146" i="69"/>
  <c r="AE1147" i="69"/>
  <c r="AF1147" i="69"/>
  <c r="AE1148" i="69"/>
  <c r="AF1148" i="69"/>
  <c r="AE1149" i="69"/>
  <c r="AF1149" i="69"/>
  <c r="AE1150" i="69"/>
  <c r="AF1150" i="69"/>
  <c r="AE1151" i="69"/>
  <c r="AF1151" i="69"/>
  <c r="AE1152" i="69"/>
  <c r="AF1152" i="69"/>
  <c r="AE1153" i="69"/>
  <c r="AF1153" i="69"/>
  <c r="AE1154" i="69"/>
  <c r="AF1154" i="69"/>
  <c r="AE1155" i="69"/>
  <c r="AF1155" i="69"/>
  <c r="AE1156" i="69"/>
  <c r="AF1156" i="69"/>
  <c r="AE1157" i="69"/>
  <c r="AF1157" i="69"/>
  <c r="AE1158" i="69"/>
  <c r="AF1158" i="69"/>
  <c r="AE1159" i="69"/>
  <c r="AF1159" i="69"/>
  <c r="AE1160" i="69"/>
  <c r="AF1160" i="69"/>
  <c r="AE1161" i="69"/>
  <c r="AF1161" i="69"/>
  <c r="AE1162" i="69"/>
  <c r="AF1162" i="69"/>
  <c r="AE1163" i="69"/>
  <c r="AF1163" i="69"/>
  <c r="AE1164" i="69"/>
  <c r="AF1164" i="69"/>
  <c r="AE1165" i="69"/>
  <c r="AF1165" i="69"/>
  <c r="AE1166" i="69"/>
  <c r="AF1166" i="69"/>
  <c r="AE1167" i="69"/>
  <c r="AF1167" i="69"/>
  <c r="AE1168" i="69"/>
  <c r="AF1168" i="69"/>
  <c r="AE1169" i="69"/>
  <c r="AF1169" i="69"/>
  <c r="AE1170" i="69"/>
  <c r="AF1170" i="69"/>
  <c r="AE1171" i="69"/>
  <c r="AF1171" i="69"/>
  <c r="AE1172" i="69"/>
  <c r="AF1172" i="69"/>
  <c r="AE1173" i="69"/>
  <c r="AF1173" i="69"/>
  <c r="AE1174" i="69"/>
  <c r="AF1174" i="69"/>
  <c r="AE1175" i="69"/>
  <c r="AF1175" i="69"/>
  <c r="AE1176" i="69"/>
  <c r="AF1176" i="69"/>
  <c r="AE1177" i="69"/>
  <c r="AF1177" i="69"/>
  <c r="AE1178" i="69"/>
  <c r="AF1178" i="69"/>
  <c r="AE1179" i="69"/>
  <c r="AF1179" i="69"/>
  <c r="AE1180" i="69"/>
  <c r="AF1180" i="69"/>
  <c r="AE1181" i="69"/>
  <c r="AF1181" i="69"/>
  <c r="AE1182" i="69"/>
  <c r="AF1182" i="69"/>
  <c r="AE1183" i="69"/>
  <c r="AF1183" i="69"/>
  <c r="AE1184" i="69"/>
  <c r="AF1184" i="69"/>
  <c r="AE1185" i="69"/>
  <c r="AF1185" i="69"/>
  <c r="AE1186" i="69"/>
  <c r="AF1186" i="69"/>
  <c r="AE1187" i="69"/>
  <c r="AF1187" i="69"/>
  <c r="AE1188" i="69"/>
  <c r="AF1188" i="69"/>
  <c r="AE1189" i="69"/>
  <c r="AF1189" i="69"/>
  <c r="AE1190" i="69"/>
  <c r="AF1190" i="69"/>
  <c r="AE1191" i="69"/>
  <c r="AF1191" i="69"/>
  <c r="AE1192" i="69"/>
  <c r="AF1192" i="69"/>
  <c r="AE1193" i="69"/>
  <c r="AF1193" i="69"/>
  <c r="AE1194" i="69"/>
  <c r="AF1194" i="69"/>
  <c r="AE1195" i="69"/>
  <c r="AF1195" i="69"/>
  <c r="AE1196" i="69"/>
  <c r="AF1196" i="69"/>
  <c r="AE1197" i="69"/>
  <c r="AF1197" i="69"/>
  <c r="AE1198" i="69"/>
  <c r="AF1198" i="69"/>
  <c r="AE1199" i="69"/>
  <c r="AF1199" i="69"/>
  <c r="AE1200" i="69"/>
  <c r="AF1200" i="69"/>
  <c r="AE1201" i="69"/>
  <c r="AF1201" i="69"/>
  <c r="AE1202" i="69"/>
  <c r="AF1202" i="69"/>
  <c r="AE1203" i="69"/>
  <c r="AF1203" i="69"/>
  <c r="AE1204" i="69"/>
  <c r="AF1204" i="69"/>
  <c r="AE1205" i="69"/>
  <c r="AF1205" i="69"/>
  <c r="AE1206" i="69"/>
  <c r="AF1206" i="69"/>
  <c r="AE1207" i="69"/>
  <c r="AF1207" i="69"/>
  <c r="AE1208" i="69"/>
  <c r="AF1208" i="69"/>
  <c r="AE1209" i="69"/>
  <c r="AF1209" i="69"/>
  <c r="AE1210" i="69"/>
  <c r="AF1210" i="69"/>
  <c r="AE1211" i="69"/>
  <c r="AF1211" i="69"/>
  <c r="AE1212" i="69"/>
  <c r="AF1212" i="69"/>
  <c r="AE1213" i="69"/>
  <c r="AF1213" i="69"/>
  <c r="AE1214" i="69"/>
  <c r="AF1214" i="69"/>
  <c r="AE1215" i="69"/>
  <c r="AF1215" i="69"/>
  <c r="AE1216" i="69"/>
  <c r="AF1216" i="69"/>
  <c r="AE1217" i="69"/>
  <c r="AF1217" i="69"/>
  <c r="AE1218" i="69"/>
  <c r="AF1218" i="69"/>
  <c r="AE1219" i="69"/>
  <c r="AF1219" i="69"/>
  <c r="AE1220" i="69"/>
  <c r="AF1220" i="69"/>
  <c r="AE1221" i="69"/>
  <c r="AF1221" i="69"/>
  <c r="AE1222" i="69"/>
  <c r="AF1222" i="69"/>
  <c r="AE1223" i="69"/>
  <c r="AF1223" i="69"/>
  <c r="AE1224" i="69"/>
  <c r="AF1224" i="69"/>
  <c r="AE1225" i="69"/>
  <c r="AF1225" i="69"/>
  <c r="AE1226" i="69"/>
  <c r="AF1226" i="69"/>
  <c r="AE1227" i="69"/>
  <c r="AF1227" i="69"/>
  <c r="AE1228" i="69"/>
  <c r="AF1228" i="69"/>
  <c r="AE1229" i="69"/>
  <c r="AF1229" i="69"/>
  <c r="AE1230" i="69"/>
  <c r="AF1230" i="69"/>
  <c r="AE1231" i="69"/>
  <c r="AF1231" i="69"/>
  <c r="AE1232" i="69"/>
  <c r="AF1232" i="69"/>
  <c r="AE1233" i="69"/>
  <c r="AF1233" i="69"/>
  <c r="AE1234" i="69"/>
  <c r="AF1234" i="69"/>
  <c r="AE1235" i="69"/>
  <c r="AF1235" i="69"/>
  <c r="AE1236" i="69"/>
  <c r="AF1236" i="69"/>
  <c r="AE1237" i="69"/>
  <c r="AF1237" i="69"/>
  <c r="AE1238" i="69"/>
  <c r="AF1238" i="69"/>
  <c r="AE1239" i="69"/>
  <c r="AF1239" i="69"/>
  <c r="AE1240" i="69"/>
  <c r="AF1240" i="69"/>
  <c r="AE1241" i="69"/>
  <c r="AF1241" i="69"/>
  <c r="AE1242" i="69"/>
  <c r="AF1242" i="69"/>
  <c r="AE1243" i="69"/>
  <c r="AF1243" i="69"/>
  <c r="AE1244" i="69"/>
  <c r="AF1244" i="69"/>
  <c r="AE1245" i="69"/>
  <c r="AF1245" i="69"/>
  <c r="AE1246" i="69"/>
  <c r="AF1246" i="69"/>
  <c r="AE1247" i="69"/>
  <c r="AF1247" i="69"/>
  <c r="AE1248" i="69"/>
  <c r="AF1248" i="69"/>
  <c r="AE1249" i="69"/>
  <c r="AF1249" i="69"/>
  <c r="AE1250" i="69"/>
  <c r="AF1250" i="69"/>
  <c r="AE1251" i="69"/>
  <c r="AF1251" i="69"/>
  <c r="AE1252" i="69"/>
  <c r="AF1252" i="69"/>
  <c r="AE1253" i="69"/>
  <c r="AF1253" i="69"/>
  <c r="AE1254" i="69"/>
  <c r="AF1254" i="69"/>
  <c r="AE1255" i="69"/>
  <c r="AF1255" i="69"/>
  <c r="AE1256" i="69"/>
  <c r="AF1256" i="69"/>
  <c r="AE1257" i="69"/>
  <c r="AF1257" i="69"/>
  <c r="AE1258" i="69"/>
  <c r="AF1258" i="69"/>
  <c r="AE1259" i="69"/>
  <c r="AF1259" i="69"/>
  <c r="AE1260" i="69"/>
  <c r="AF1260" i="69"/>
  <c r="AE1261" i="69"/>
  <c r="AF1261" i="69"/>
  <c r="AE1262" i="69"/>
  <c r="AF1262" i="69"/>
  <c r="AE1263" i="69"/>
  <c r="AF1263" i="69"/>
  <c r="AE1264" i="69"/>
  <c r="AF1264" i="69"/>
  <c r="AE1265" i="69"/>
  <c r="AF1265" i="69"/>
  <c r="AE1266" i="69"/>
  <c r="AF1266" i="69"/>
  <c r="AE1267" i="69"/>
  <c r="AF1267" i="69"/>
  <c r="AE1268" i="69"/>
  <c r="AF1268" i="69"/>
  <c r="AE1269" i="69"/>
  <c r="AF1269" i="69"/>
  <c r="AE1270" i="69"/>
  <c r="AF1270" i="69"/>
  <c r="AE1271" i="69"/>
  <c r="AF1271" i="69"/>
  <c r="AE1272" i="69"/>
  <c r="AF1272" i="69"/>
  <c r="AE1273" i="69"/>
  <c r="AF1273" i="69"/>
  <c r="AE1274" i="69"/>
  <c r="AF1274" i="69"/>
  <c r="AE1275" i="69"/>
  <c r="AF1275" i="69"/>
  <c r="AE1276" i="69"/>
  <c r="AF1276" i="69"/>
  <c r="AE1277" i="69"/>
  <c r="AF1277" i="69"/>
  <c r="AE1278" i="69"/>
  <c r="AF1278" i="69"/>
  <c r="AE1279" i="69"/>
  <c r="AF1279" i="69"/>
  <c r="AE1280" i="69"/>
  <c r="AF1280" i="69"/>
  <c r="AE1281" i="69"/>
  <c r="AF1281" i="69"/>
  <c r="AE1282" i="69"/>
  <c r="AF1282" i="69"/>
  <c r="AE1283" i="69"/>
  <c r="AF1283" i="69"/>
  <c r="AE1284" i="69"/>
  <c r="AF1284" i="69"/>
  <c r="AE1285" i="69"/>
  <c r="AF1285" i="69"/>
  <c r="AE1286" i="69"/>
  <c r="AF1286" i="69"/>
  <c r="AE1287" i="69"/>
  <c r="AF1287" i="69"/>
  <c r="AE1288" i="69"/>
  <c r="AF1288" i="69"/>
  <c r="AE1289" i="69"/>
  <c r="AF1289" i="69"/>
  <c r="AE1290" i="69"/>
  <c r="AF1290" i="69"/>
  <c r="AE1291" i="69"/>
  <c r="AF1291" i="69"/>
  <c r="AE1292" i="69"/>
  <c r="AF1292" i="69"/>
  <c r="AE1293" i="69"/>
  <c r="AF1293" i="69"/>
  <c r="AE1294" i="69"/>
  <c r="AF1294" i="69"/>
  <c r="AE1295" i="69"/>
  <c r="AF1295" i="69"/>
  <c r="AE1296" i="69"/>
  <c r="AF1296" i="69"/>
  <c r="AE1297" i="69"/>
  <c r="AF1297" i="69"/>
  <c r="AE1298" i="69"/>
  <c r="AF1298" i="69"/>
  <c r="AE1299" i="69"/>
  <c r="AF1299" i="69"/>
  <c r="AE1300" i="69"/>
  <c r="AF1300" i="69"/>
  <c r="AE1301" i="69"/>
  <c r="AF1301" i="69"/>
  <c r="AE1302" i="69"/>
  <c r="AF1302" i="69"/>
  <c r="AE1303" i="69"/>
  <c r="AF1303" i="69"/>
  <c r="AE1304" i="69"/>
  <c r="AF1304" i="69"/>
  <c r="AE1305" i="69"/>
  <c r="AF1305" i="69"/>
  <c r="AE1306" i="69"/>
  <c r="AF1306" i="69"/>
  <c r="AE1307" i="69"/>
  <c r="AF1307" i="69"/>
  <c r="AE1308" i="69"/>
  <c r="AF1308" i="69"/>
  <c r="AE1309" i="69"/>
  <c r="AF1309" i="69"/>
  <c r="AE1310" i="69"/>
  <c r="AF1310" i="69"/>
  <c r="AE1311" i="69"/>
  <c r="AF1311" i="69"/>
  <c r="AE1312" i="69"/>
  <c r="AF1312" i="69"/>
  <c r="AE1313" i="69"/>
  <c r="AF1313" i="69"/>
  <c r="AE1314" i="69"/>
  <c r="AF1314" i="69"/>
  <c r="AE1315" i="69"/>
  <c r="AF1315" i="69"/>
  <c r="AE1316" i="69"/>
  <c r="AF1316" i="69"/>
  <c r="AE1317" i="69"/>
  <c r="AF1317" i="69"/>
  <c r="AE1318" i="69"/>
  <c r="AF1318" i="69"/>
  <c r="AE1319" i="69"/>
  <c r="AF1319" i="69"/>
  <c r="AE1320" i="69"/>
  <c r="AF1320" i="69"/>
  <c r="AE1321" i="69"/>
  <c r="AF1321" i="69"/>
  <c r="AE1322" i="69"/>
  <c r="AF1322" i="69"/>
  <c r="AE1323" i="69"/>
  <c r="AF1323" i="69"/>
  <c r="AE1324" i="69"/>
  <c r="AF1324" i="69"/>
  <c r="AE1325" i="69"/>
  <c r="AF1325" i="69"/>
  <c r="AE1326" i="69"/>
  <c r="AF1326" i="69"/>
  <c r="AE1327" i="69"/>
  <c r="AF1327" i="69"/>
  <c r="AE1328" i="69"/>
  <c r="AF1328" i="69"/>
  <c r="AE1329" i="69"/>
  <c r="AF1329" i="69"/>
  <c r="AE1330" i="69"/>
  <c r="AF1330" i="69"/>
  <c r="AE1331" i="69"/>
  <c r="AF1331" i="69"/>
  <c r="AE1332" i="69"/>
  <c r="AF1332" i="69"/>
  <c r="AE1333" i="69"/>
  <c r="AF1333" i="69"/>
  <c r="AE1334" i="69"/>
  <c r="AF1334" i="69"/>
  <c r="AE1335" i="69"/>
  <c r="AF1335" i="69"/>
  <c r="AE1336" i="69"/>
  <c r="AF1336" i="69"/>
  <c r="AE1337" i="69"/>
  <c r="AF1337" i="69"/>
  <c r="AE1338" i="69"/>
  <c r="AF1338" i="69"/>
  <c r="AE1339" i="69"/>
  <c r="AF1339" i="69"/>
  <c r="AE1340" i="69"/>
  <c r="AF1340" i="69"/>
  <c r="AE1341" i="69"/>
  <c r="AF1341" i="69"/>
  <c r="AE1342" i="69"/>
  <c r="AF1342" i="69"/>
  <c r="AE1343" i="69"/>
  <c r="AF1343" i="69"/>
  <c r="AE1344" i="69"/>
  <c r="AF1344" i="69"/>
  <c r="AE1345" i="69"/>
  <c r="AF1345" i="69"/>
  <c r="AE1346" i="69"/>
  <c r="AF1346" i="69"/>
  <c r="AE1347" i="69"/>
  <c r="AF1347" i="69"/>
  <c r="AE1348" i="69"/>
  <c r="AF1348" i="69"/>
  <c r="AE1349" i="69"/>
  <c r="AF1349" i="69"/>
  <c r="AE1350" i="69"/>
  <c r="AF1350" i="69"/>
  <c r="AE1351" i="69"/>
  <c r="AF1351" i="69"/>
  <c r="AE1352" i="69"/>
  <c r="AF1352" i="69"/>
  <c r="AE1353" i="69"/>
  <c r="AF1353" i="69"/>
  <c r="AE1354" i="69"/>
  <c r="AF1354" i="69"/>
  <c r="AE1355" i="69"/>
  <c r="AF1355" i="69"/>
  <c r="AE1356" i="69"/>
  <c r="AF1356" i="69"/>
  <c r="AE1357" i="69"/>
  <c r="AF1357" i="69"/>
  <c r="AE1358" i="69"/>
  <c r="AF1358" i="69"/>
  <c r="AE1359" i="69"/>
  <c r="AF1359" i="69"/>
  <c r="AE1360" i="69"/>
  <c r="AF1360" i="69"/>
  <c r="AE1361" i="69"/>
  <c r="AF1361" i="69"/>
  <c r="AE1362" i="69"/>
  <c r="AF1362" i="69"/>
  <c r="AE1363" i="69"/>
  <c r="AF1363" i="69"/>
  <c r="AE1364" i="69"/>
  <c r="AF1364" i="69"/>
  <c r="AE1365" i="69"/>
  <c r="AF1365" i="69"/>
  <c r="AE1366" i="69"/>
  <c r="AF1366" i="69"/>
  <c r="AE1367" i="69"/>
  <c r="AF1367" i="69"/>
  <c r="AE1368" i="69"/>
  <c r="AF1368" i="69"/>
  <c r="AE1369" i="69"/>
  <c r="AF1369" i="69"/>
  <c r="AE1370" i="69"/>
  <c r="AF1370" i="69"/>
  <c r="AE1371" i="69"/>
  <c r="AF1371" i="69"/>
  <c r="AE1372" i="69"/>
  <c r="AF1372" i="69"/>
  <c r="AE1373" i="69"/>
  <c r="AF1373" i="69"/>
  <c r="AE1374" i="69"/>
  <c r="AF1374" i="69"/>
  <c r="AE1375" i="69"/>
  <c r="AF1375" i="69"/>
  <c r="AE1376" i="69"/>
  <c r="AF1376" i="69"/>
  <c r="AE1377" i="69"/>
  <c r="AF1377" i="69"/>
  <c r="AE1378" i="69"/>
  <c r="AF1378" i="69"/>
  <c r="AE1379" i="69"/>
  <c r="AF1379" i="69"/>
  <c r="AE1380" i="69"/>
  <c r="AF1380" i="69"/>
  <c r="AE1381" i="69"/>
  <c r="AF1381" i="69"/>
  <c r="AE1382" i="69"/>
  <c r="AF1382" i="69"/>
  <c r="AE1383" i="69"/>
  <c r="AF1383" i="69"/>
  <c r="AE1384" i="69"/>
  <c r="AF1384" i="69"/>
  <c r="AE1385" i="69"/>
  <c r="AF1385" i="69"/>
  <c r="AE1386" i="69"/>
  <c r="AF1386" i="69"/>
  <c r="AE1387" i="69"/>
  <c r="AF1387" i="69"/>
  <c r="AE1388" i="69"/>
  <c r="AF1388" i="69"/>
  <c r="AE1389" i="69"/>
  <c r="AF1389" i="69"/>
  <c r="AE1390" i="69"/>
  <c r="AF1390" i="69"/>
  <c r="AE1391" i="69"/>
  <c r="AF1391" i="69"/>
  <c r="AE1392" i="69"/>
  <c r="AF1392" i="69"/>
  <c r="AE1393" i="69"/>
  <c r="AF1393" i="69"/>
  <c r="AE1394" i="69"/>
  <c r="AF1394" i="69"/>
  <c r="AE1395" i="69"/>
  <c r="AF1395" i="69"/>
  <c r="AE1396" i="69"/>
  <c r="AF1396" i="69"/>
  <c r="AE1397" i="69"/>
  <c r="AF1397" i="69"/>
  <c r="AE1398" i="69"/>
  <c r="AF1398" i="69"/>
  <c r="AE1399" i="69"/>
  <c r="AF1399" i="69"/>
  <c r="AE1400" i="69"/>
  <c r="AF1400" i="69"/>
  <c r="AE1401" i="69"/>
  <c r="AF1401" i="69"/>
  <c r="AE1402" i="69"/>
  <c r="AF1402" i="69"/>
  <c r="AE1403" i="69"/>
  <c r="AF1403" i="69"/>
  <c r="AE1404" i="69"/>
  <c r="AF1404" i="69"/>
  <c r="AE1405" i="69"/>
  <c r="AF1405" i="69"/>
  <c r="AE1406" i="69"/>
  <c r="AF1406" i="69"/>
  <c r="AE1407" i="69"/>
  <c r="AF1407" i="69"/>
  <c r="AE1408" i="69"/>
  <c r="AF1408" i="69"/>
  <c r="AE1409" i="69"/>
  <c r="AF1409" i="69"/>
  <c r="AE1410" i="69"/>
  <c r="AF1410" i="69"/>
  <c r="AE1411" i="69"/>
  <c r="AF1411" i="69"/>
  <c r="AE1412" i="69"/>
  <c r="AF1412" i="69"/>
  <c r="AE1413" i="69"/>
  <c r="AF1413" i="69"/>
  <c r="AE1414" i="69"/>
  <c r="AF1414" i="69"/>
  <c r="AE1415" i="69"/>
  <c r="AF1415" i="69"/>
  <c r="AE1416" i="69"/>
  <c r="AF1416" i="69"/>
  <c r="AE1417" i="69"/>
  <c r="AF1417" i="69"/>
  <c r="AE1418" i="69"/>
  <c r="AF1418" i="69"/>
  <c r="AE1419" i="69"/>
  <c r="AF1419" i="69"/>
  <c r="AE1420" i="69"/>
  <c r="AF1420" i="69"/>
  <c r="AE1421" i="69"/>
  <c r="AF1421" i="69"/>
  <c r="AE1422" i="69"/>
  <c r="AF1422" i="69"/>
  <c r="AE1423" i="69"/>
  <c r="AF1423" i="69"/>
  <c r="AE1424" i="69"/>
  <c r="AF1424" i="69"/>
  <c r="AE1425" i="69"/>
  <c r="AF1425" i="69"/>
  <c r="AE1426" i="69"/>
  <c r="AF1426" i="69"/>
  <c r="AE1427" i="69"/>
  <c r="AF1427" i="69"/>
  <c r="AE1428" i="69"/>
  <c r="AF1428" i="69"/>
  <c r="AE1429" i="69"/>
  <c r="AF1429" i="69"/>
  <c r="AE1430" i="69"/>
  <c r="AF1430" i="69"/>
  <c r="AE1431" i="69"/>
  <c r="AF1431" i="69"/>
  <c r="AE1432" i="69"/>
  <c r="AF1432" i="69"/>
  <c r="AE1433" i="69"/>
  <c r="AF1433" i="69"/>
  <c r="AE1434" i="69"/>
  <c r="AF1434" i="69"/>
  <c r="AE1435" i="69"/>
  <c r="AF1435" i="69"/>
  <c r="AE1436" i="69"/>
  <c r="AF1436" i="69"/>
  <c r="AE1437" i="69"/>
  <c r="AF1437" i="69"/>
  <c r="AE1438" i="69"/>
  <c r="AF1438" i="69"/>
  <c r="AE1439" i="69"/>
  <c r="AF1439" i="69"/>
  <c r="AE1440" i="69"/>
  <c r="AF1440" i="69"/>
  <c r="AE1441" i="69"/>
  <c r="AF1441" i="69"/>
  <c r="AE1442" i="69"/>
  <c r="AF1442" i="69"/>
  <c r="AE1443" i="69"/>
  <c r="AF1443" i="69"/>
  <c r="AE1444" i="69"/>
  <c r="AF1444" i="69"/>
  <c r="AE1445" i="69"/>
  <c r="AF1445" i="69"/>
  <c r="AE1446" i="69"/>
  <c r="AF1446" i="69"/>
  <c r="AE1447" i="69"/>
  <c r="AF1447" i="69"/>
  <c r="AE1448" i="69"/>
  <c r="AF1448" i="69"/>
  <c r="AE1449" i="69"/>
  <c r="AF1449" i="69"/>
  <c r="AE1450" i="69"/>
  <c r="AF1450" i="69"/>
  <c r="AE1451" i="69"/>
  <c r="AF1451" i="69"/>
  <c r="AE1452" i="69"/>
  <c r="AF1452" i="69"/>
  <c r="AE1453" i="69"/>
  <c r="AF1453" i="69"/>
  <c r="AE1454" i="69"/>
  <c r="AF1454" i="69"/>
  <c r="AE1455" i="69"/>
  <c r="AF1455" i="69"/>
  <c r="AE1456" i="69"/>
  <c r="AF1456" i="69"/>
  <c r="AE1457" i="69"/>
  <c r="AF1457" i="69"/>
  <c r="AE1458" i="69"/>
  <c r="AF1458" i="69"/>
  <c r="AE1459" i="69"/>
  <c r="AF1459" i="69"/>
  <c r="AE1460" i="69"/>
  <c r="AF1460" i="69"/>
  <c r="AE1461" i="69"/>
  <c r="AF1461" i="69"/>
  <c r="AE1462" i="69"/>
  <c r="AF1462" i="69"/>
  <c r="AE1463" i="69"/>
  <c r="AF1463" i="69"/>
  <c r="AE1464" i="69"/>
  <c r="AF1464" i="69"/>
  <c r="AE1465" i="69"/>
  <c r="AF1465" i="69"/>
  <c r="AE1466" i="69"/>
  <c r="AF1466" i="69"/>
  <c r="AE1467" i="69"/>
  <c r="AF1467" i="69"/>
  <c r="AE1468" i="69"/>
  <c r="AF1468" i="69"/>
  <c r="AE1469" i="69"/>
  <c r="AF1469" i="69"/>
  <c r="AE1470" i="69"/>
  <c r="AF1470" i="69"/>
  <c r="AE1471" i="69"/>
  <c r="AF1471" i="69"/>
  <c r="AE1472" i="69"/>
  <c r="AF1472" i="69"/>
  <c r="AE1473" i="69"/>
  <c r="AF1473" i="69"/>
  <c r="AE1474" i="69"/>
  <c r="AF1474" i="69"/>
  <c r="AE1475" i="69"/>
  <c r="AF1475" i="69"/>
  <c r="AE1476" i="69"/>
  <c r="AF1476" i="69"/>
  <c r="AE1477" i="69"/>
  <c r="AF1477" i="69"/>
  <c r="AE1478" i="69"/>
  <c r="AF1478" i="69"/>
  <c r="AE1479" i="69"/>
  <c r="AF1479" i="69"/>
  <c r="AE1480" i="69"/>
  <c r="AF1480" i="69"/>
  <c r="AE1481" i="69"/>
  <c r="AF1481" i="69"/>
  <c r="AE1482" i="69"/>
  <c r="AF1482" i="69"/>
  <c r="AE1483" i="69"/>
  <c r="AF1483" i="69"/>
  <c r="AE1484" i="69"/>
  <c r="AF1484" i="69"/>
  <c r="AE1485" i="69"/>
  <c r="AF1485" i="69"/>
  <c r="AE1486" i="69"/>
  <c r="AF1486" i="69"/>
  <c r="AE1487" i="69"/>
  <c r="AF1487" i="69"/>
  <c r="AE1488" i="69"/>
  <c r="AF1488" i="69"/>
  <c r="AE1489" i="69"/>
  <c r="AF1489" i="69"/>
  <c r="AE1490" i="69"/>
  <c r="AF1490" i="69"/>
  <c r="AE1491" i="69"/>
  <c r="AF1491" i="69"/>
  <c r="AE1492" i="69"/>
  <c r="AF1492" i="69"/>
  <c r="AE1493" i="69"/>
  <c r="AF1493" i="69"/>
  <c r="AE1494" i="69"/>
  <c r="AF1494" i="69"/>
  <c r="AE1495" i="69"/>
  <c r="AF1495" i="69"/>
  <c r="AE1496" i="69"/>
  <c r="AF1496" i="69"/>
  <c r="AE1497" i="69"/>
  <c r="AF1497" i="69"/>
  <c r="AE1498" i="69"/>
  <c r="AF1498" i="69"/>
  <c r="AE1499" i="69"/>
  <c r="AF1499" i="69"/>
  <c r="AE1500" i="69"/>
  <c r="AF1500" i="69"/>
  <c r="AE1501" i="69"/>
  <c r="AF1501" i="69"/>
  <c r="AE1502" i="69"/>
  <c r="AF1502" i="69"/>
  <c r="AE1503" i="69"/>
  <c r="AF1503" i="69"/>
  <c r="AE1504" i="69"/>
  <c r="AF1504" i="69"/>
  <c r="AE1505" i="69"/>
  <c r="AF1505" i="69"/>
  <c r="AE1506" i="69"/>
  <c r="AF1506" i="69"/>
  <c r="AE1507" i="69"/>
  <c r="AF1507" i="69"/>
  <c r="AE1508" i="69"/>
  <c r="AF1508" i="69"/>
  <c r="AE1509" i="69"/>
  <c r="AF1509" i="69"/>
  <c r="AE1510" i="69"/>
  <c r="AF1510" i="69"/>
  <c r="AE1511" i="69"/>
  <c r="AF1511" i="69"/>
  <c r="AE1512" i="69"/>
  <c r="AF1512" i="69"/>
  <c r="AE1513" i="69"/>
  <c r="AF1513" i="69"/>
  <c r="AE1514" i="69"/>
  <c r="AF1514" i="69"/>
  <c r="AE1515" i="69"/>
  <c r="AF1515" i="69"/>
  <c r="AE1516" i="69"/>
  <c r="AF1516" i="69"/>
  <c r="AE1517" i="69"/>
  <c r="AF1517" i="69"/>
  <c r="AE1518" i="69"/>
  <c r="AF1518" i="69"/>
  <c r="AE1519" i="69"/>
  <c r="AF1519" i="69"/>
  <c r="AE1520" i="69"/>
  <c r="AF1520" i="69"/>
  <c r="AE1521" i="69"/>
  <c r="AF1521" i="69"/>
  <c r="AE1522" i="69"/>
  <c r="AF1522" i="69"/>
  <c r="AE1523" i="69"/>
  <c r="AF1523" i="69"/>
  <c r="AE1524" i="69"/>
  <c r="AF1524" i="69"/>
  <c r="AE1525" i="69"/>
  <c r="AF1525" i="69"/>
  <c r="AE1526" i="69"/>
  <c r="AF1526" i="69"/>
  <c r="AE1527" i="69"/>
  <c r="AF1527" i="69"/>
  <c r="AE1528" i="69"/>
  <c r="AF1528" i="69"/>
  <c r="AE1529" i="69"/>
  <c r="AF1529" i="69"/>
  <c r="AE1530" i="69"/>
  <c r="AF1530" i="69"/>
  <c r="AE1531" i="69"/>
  <c r="AF1531" i="69"/>
  <c r="AE1532" i="69"/>
  <c r="AF1532" i="69"/>
  <c r="AE1533" i="69"/>
  <c r="AF1533" i="69"/>
  <c r="AE1534" i="69"/>
  <c r="AF1534" i="69"/>
  <c r="AE1535" i="69"/>
  <c r="AF1535" i="69"/>
  <c r="AE1536" i="69"/>
  <c r="AF1536" i="69"/>
  <c r="AE1537" i="69"/>
  <c r="AF1537" i="69"/>
  <c r="AE1538" i="69"/>
  <c r="AF1538" i="69"/>
  <c r="AE1539" i="69"/>
  <c r="AF1539" i="69"/>
  <c r="AE1540" i="69"/>
  <c r="AF1540" i="69"/>
  <c r="AE1541" i="69"/>
  <c r="AF1541" i="69"/>
  <c r="AE1542" i="69"/>
  <c r="AF1542" i="69"/>
  <c r="AE1543" i="69"/>
  <c r="AF1543" i="69"/>
  <c r="AE1544" i="69"/>
  <c r="AF1544" i="69"/>
  <c r="AE1545" i="69"/>
  <c r="AF1545" i="69"/>
  <c r="AE1546" i="69"/>
  <c r="AF1546" i="69"/>
  <c r="AE1547" i="69"/>
  <c r="AF1547" i="69"/>
  <c r="AE1548" i="69"/>
  <c r="AF1548" i="69"/>
  <c r="AE1549" i="69"/>
  <c r="AF1549" i="69"/>
  <c r="AE1550" i="69"/>
  <c r="AF1550" i="69"/>
  <c r="AE1551" i="69"/>
  <c r="AF1551" i="69"/>
  <c r="AE1552" i="69"/>
  <c r="AF1552" i="69"/>
  <c r="AE1553" i="69"/>
  <c r="AF1553" i="69"/>
  <c r="AE1554" i="69"/>
  <c r="AF1554" i="69"/>
  <c r="AE1555" i="69"/>
  <c r="AF1555" i="69"/>
  <c r="AE1556" i="69"/>
  <c r="AF1556" i="69"/>
  <c r="AE1557" i="69"/>
  <c r="AF1557" i="69"/>
  <c r="AE1558" i="69"/>
  <c r="AF1558" i="69"/>
  <c r="AE1559" i="69"/>
  <c r="AF1559" i="69"/>
  <c r="AE1560" i="69"/>
  <c r="AF1560" i="69"/>
  <c r="AE1561" i="69"/>
  <c r="AF1561" i="69"/>
  <c r="AE1562" i="69"/>
  <c r="AF1562" i="69"/>
  <c r="AE1563" i="69"/>
  <c r="AF1563" i="69"/>
  <c r="AE1564" i="69"/>
  <c r="AF1564" i="69"/>
  <c r="AE1565" i="69"/>
  <c r="AF1565" i="69"/>
  <c r="AE1566" i="69"/>
  <c r="AF1566" i="69"/>
  <c r="AE1567" i="69"/>
  <c r="AF1567" i="69"/>
  <c r="AE1568" i="69"/>
  <c r="AF1568" i="69"/>
  <c r="AE1569" i="69"/>
  <c r="AF1569" i="69"/>
  <c r="AE1570" i="69"/>
  <c r="AF1570" i="69"/>
  <c r="AE1571" i="69"/>
  <c r="AF1571" i="69"/>
  <c r="AE1572" i="69"/>
  <c r="AF1572" i="69"/>
  <c r="AE1573" i="69"/>
  <c r="AF1573" i="69"/>
  <c r="AE1574" i="69"/>
  <c r="AF1574" i="69"/>
  <c r="AE1575" i="69"/>
  <c r="AF1575" i="69"/>
  <c r="AE1576" i="69"/>
  <c r="AF1576" i="69"/>
  <c r="AE1577" i="69"/>
  <c r="AF1577" i="69"/>
  <c r="AE1578" i="69"/>
  <c r="AF1578" i="69"/>
  <c r="AE1579" i="69"/>
  <c r="AF1579" i="69"/>
  <c r="AE1580" i="69"/>
  <c r="AF1580" i="69"/>
  <c r="AE1581" i="69"/>
  <c r="AF1581" i="69"/>
  <c r="AE1582" i="69"/>
  <c r="AF1582" i="69"/>
  <c r="AE1583" i="69"/>
  <c r="AF1583" i="69"/>
  <c r="AE1584" i="69"/>
  <c r="AF1584" i="69"/>
  <c r="AE1585" i="69"/>
  <c r="AF1585" i="69"/>
  <c r="AE1586" i="69"/>
  <c r="AF1586" i="69"/>
  <c r="AE1587" i="69"/>
  <c r="AF1587" i="69"/>
  <c r="AE1588" i="69"/>
  <c r="AF1588" i="69"/>
  <c r="AE1589" i="69"/>
  <c r="AF1589" i="69"/>
  <c r="AE1590" i="69"/>
  <c r="AF1590" i="69"/>
  <c r="AE1591" i="69"/>
  <c r="AF1591" i="69"/>
  <c r="AE1592" i="69"/>
  <c r="AF1592" i="69"/>
  <c r="AE1593" i="69"/>
  <c r="AF1593" i="69"/>
  <c r="AE1594" i="69"/>
  <c r="AF1594" i="69"/>
  <c r="AE1595" i="69"/>
  <c r="AF1595" i="69"/>
  <c r="AE1596" i="69"/>
  <c r="AF1596" i="69"/>
  <c r="AE1597" i="69"/>
  <c r="AF1597" i="69"/>
  <c r="AE1598" i="69"/>
  <c r="AF1598" i="69"/>
  <c r="AE1599" i="69"/>
  <c r="AF1599" i="69"/>
  <c r="AE1600" i="69"/>
  <c r="AF1600" i="69"/>
  <c r="AE1601" i="69"/>
  <c r="AF1601" i="69"/>
  <c r="AE1602" i="69"/>
  <c r="AF1602" i="69"/>
  <c r="AE1603" i="69"/>
  <c r="AF1603" i="69"/>
  <c r="AE1604" i="69"/>
  <c r="AF1604" i="69"/>
  <c r="AE1605" i="69"/>
  <c r="AF1605" i="69"/>
  <c r="AE1606" i="69"/>
  <c r="AF1606" i="69"/>
  <c r="AE1607" i="69"/>
  <c r="AF1607" i="69"/>
  <c r="AE1608" i="69"/>
  <c r="AF1608" i="69"/>
  <c r="AE1609" i="69"/>
  <c r="AF1609" i="69"/>
  <c r="AE1610" i="69"/>
  <c r="AF1610" i="69"/>
  <c r="AE1611" i="69"/>
  <c r="AF1611" i="69"/>
  <c r="AE1612" i="69"/>
  <c r="AF1612" i="69"/>
  <c r="AE1613" i="69"/>
  <c r="AF1613" i="69"/>
  <c r="AE1614" i="69"/>
  <c r="AF1614" i="69"/>
  <c r="AE1615" i="69"/>
  <c r="AF1615" i="69"/>
  <c r="AE1616" i="69"/>
  <c r="AF1616" i="69"/>
  <c r="AE1617" i="69"/>
  <c r="AF1617" i="69"/>
  <c r="AE1618" i="69"/>
  <c r="AF1618" i="69"/>
  <c r="AE1619" i="69"/>
  <c r="AF1619" i="69"/>
  <c r="AE1620" i="69"/>
  <c r="AF1620" i="69"/>
  <c r="AE1621" i="69"/>
  <c r="AF1621" i="69"/>
  <c r="AE1622" i="69"/>
  <c r="AF1622" i="69"/>
  <c r="AE1623" i="69"/>
  <c r="AF1623" i="69"/>
  <c r="AE1624" i="69"/>
  <c r="AF1624" i="69"/>
  <c r="AE1625" i="69"/>
  <c r="AF1625" i="69"/>
  <c r="AE1626" i="69"/>
  <c r="AF1626" i="69"/>
  <c r="AE1627" i="69"/>
  <c r="AF1627" i="69"/>
  <c r="AE1628" i="69"/>
  <c r="AF1628" i="69"/>
  <c r="AE1629" i="69"/>
  <c r="AF1629" i="69"/>
  <c r="AE1630" i="69"/>
  <c r="AF1630" i="69"/>
  <c r="AE1631" i="69"/>
  <c r="AF1631" i="69"/>
  <c r="AE1632" i="69"/>
  <c r="AF1632" i="69"/>
  <c r="AE1633" i="69"/>
  <c r="AF1633" i="69"/>
  <c r="AE1634" i="69"/>
  <c r="AF1634" i="69"/>
  <c r="AE1635" i="69"/>
  <c r="AF1635" i="69"/>
  <c r="AE1636" i="69"/>
  <c r="AF1636" i="69"/>
  <c r="AE1637" i="69"/>
  <c r="AF1637" i="69"/>
  <c r="AE1638" i="69"/>
  <c r="AF1638" i="69"/>
  <c r="AE1639" i="69"/>
  <c r="AF1639" i="69"/>
  <c r="AE1640" i="69"/>
  <c r="AF1640" i="69"/>
  <c r="AE1641" i="69"/>
  <c r="AF1641" i="69"/>
  <c r="AE1642" i="69"/>
  <c r="AF1642" i="69"/>
  <c r="AE1643" i="69"/>
  <c r="AF1643" i="69"/>
  <c r="AE1644" i="69"/>
  <c r="AF1644" i="69"/>
  <c r="AE1645" i="69"/>
  <c r="AF1645" i="69"/>
  <c r="AE1646" i="69"/>
  <c r="AF1646" i="69"/>
  <c r="AE1647" i="69"/>
  <c r="AF1647" i="69"/>
  <c r="AE1648" i="69"/>
  <c r="AF1648" i="69"/>
  <c r="AE1649" i="69"/>
  <c r="AF1649" i="69"/>
  <c r="AE1650" i="69"/>
  <c r="AF1650" i="69"/>
  <c r="AE1651" i="69"/>
  <c r="AF1651" i="69"/>
  <c r="AE1652" i="69"/>
  <c r="AF1652" i="69"/>
  <c r="AE1653" i="69"/>
  <c r="AF1653" i="69"/>
  <c r="AE1654" i="69"/>
  <c r="AF1654" i="69"/>
  <c r="AE1655" i="69"/>
  <c r="AF1655" i="69"/>
  <c r="AE1656" i="69"/>
  <c r="AF1656" i="69"/>
  <c r="AE1657" i="69"/>
  <c r="AF1657" i="69"/>
  <c r="AE1658" i="69"/>
  <c r="AF1658" i="69"/>
  <c r="AE1659" i="69"/>
  <c r="AF1659" i="69"/>
  <c r="AE1660" i="69"/>
  <c r="AF1660" i="69"/>
  <c r="AE1661" i="69"/>
  <c r="AF1661" i="69"/>
  <c r="AE1662" i="69"/>
  <c r="AF1662" i="69"/>
  <c r="AE1663" i="69"/>
  <c r="AF1663" i="69"/>
  <c r="AE1664" i="69"/>
  <c r="AF1664" i="69"/>
  <c r="AE1665" i="69"/>
  <c r="AF1665" i="69"/>
  <c r="AE1666" i="69"/>
  <c r="AF1666" i="69"/>
  <c r="AE1667" i="69"/>
  <c r="AF1667" i="69"/>
  <c r="AE1668" i="69"/>
  <c r="AF1668" i="69"/>
  <c r="AE1669" i="69"/>
  <c r="AF1669" i="69"/>
  <c r="AE1670" i="69"/>
  <c r="AF1670" i="69"/>
  <c r="AE1671" i="69"/>
  <c r="AF1671" i="69"/>
  <c r="AE1672" i="69"/>
  <c r="AF1672" i="69"/>
  <c r="AE1673" i="69"/>
  <c r="AF1673" i="69"/>
  <c r="AE1674" i="69"/>
  <c r="AF1674" i="69"/>
  <c r="AE1675" i="69"/>
  <c r="AF1675" i="69"/>
  <c r="AE1676" i="69"/>
  <c r="AF1676" i="69"/>
  <c r="AE1677" i="69"/>
  <c r="AF1677" i="69"/>
  <c r="AE1678" i="69"/>
  <c r="AF1678" i="69"/>
  <c r="AE1679" i="69"/>
  <c r="AF1679" i="69"/>
  <c r="AE1680" i="69"/>
  <c r="AF1680" i="69"/>
  <c r="AE1681" i="69"/>
  <c r="AF1681" i="69"/>
  <c r="AE1682" i="69"/>
  <c r="AF1682" i="69"/>
  <c r="AE1683" i="69"/>
  <c r="AF1683" i="69"/>
  <c r="AE1684" i="69"/>
  <c r="AF1684" i="69"/>
  <c r="AE1685" i="69"/>
  <c r="AF1685" i="69"/>
  <c r="AE1686" i="69"/>
  <c r="AF1686" i="69"/>
  <c r="AE1687" i="69"/>
  <c r="AF1687" i="69"/>
  <c r="AE1688" i="69"/>
  <c r="AF1688" i="69"/>
  <c r="AE1689" i="69"/>
  <c r="AF1689" i="69"/>
  <c r="AE1690" i="69"/>
  <c r="AF1690" i="69"/>
  <c r="AE1691" i="69"/>
  <c r="AF1691" i="69"/>
  <c r="AE1692" i="69"/>
  <c r="AF1692" i="69"/>
  <c r="AE1693" i="69"/>
  <c r="AF1693" i="69"/>
  <c r="AE1694" i="69"/>
  <c r="AF1694" i="69"/>
  <c r="AE1695" i="69"/>
  <c r="AF1695" i="69"/>
  <c r="AE1696" i="69"/>
  <c r="AF1696" i="69"/>
  <c r="AE1697" i="69"/>
  <c r="AF1697" i="69"/>
  <c r="AE1698" i="69"/>
  <c r="AF1698" i="69"/>
  <c r="AE1699" i="69"/>
  <c r="AF1699" i="69"/>
  <c r="AE1700" i="69"/>
  <c r="AF1700" i="69"/>
  <c r="AE1701" i="69"/>
  <c r="AF1701" i="69"/>
  <c r="AE1702" i="69"/>
  <c r="AF1702" i="69"/>
  <c r="AE1703" i="69"/>
  <c r="AF1703" i="69"/>
  <c r="AE1704" i="69"/>
  <c r="AF1704" i="69"/>
  <c r="AE1705" i="69"/>
  <c r="AF1705" i="69"/>
  <c r="AE1706" i="69"/>
  <c r="AF1706" i="69"/>
  <c r="AE1707" i="69"/>
  <c r="AF1707" i="69"/>
  <c r="AE1708" i="69"/>
  <c r="AF1708" i="69"/>
  <c r="AE1709" i="69"/>
  <c r="AF1709" i="69"/>
  <c r="AE1710" i="69"/>
  <c r="AF1710" i="69"/>
  <c r="AE1711" i="69"/>
  <c r="AF1711" i="69"/>
  <c r="AE1712" i="69"/>
  <c r="AF1712" i="69"/>
  <c r="AE1713" i="69"/>
  <c r="AF1713" i="69"/>
  <c r="AE1714" i="69"/>
  <c r="AF1714" i="69"/>
  <c r="AE1715" i="69"/>
  <c r="AF1715" i="69"/>
  <c r="AE1716" i="69"/>
  <c r="AF1716" i="69"/>
  <c r="AE1717" i="69"/>
  <c r="AF1717" i="69"/>
  <c r="AE1718" i="69"/>
  <c r="AF1718" i="69"/>
  <c r="AE1719" i="69"/>
  <c r="AF1719" i="69"/>
  <c r="AE1720" i="69"/>
  <c r="AF1720" i="69"/>
  <c r="AE1721" i="69"/>
  <c r="AF1721" i="69"/>
  <c r="AE1722" i="69"/>
  <c r="AF1722" i="69"/>
  <c r="AE1723" i="69"/>
  <c r="AF1723" i="69"/>
  <c r="AE1724" i="69"/>
  <c r="AF1724" i="69"/>
  <c r="AE1725" i="69"/>
  <c r="AF1725" i="69"/>
  <c r="AE1726" i="69"/>
  <c r="AF1726" i="69"/>
  <c r="AE1727" i="69"/>
  <c r="AF1727" i="69"/>
  <c r="AE1728" i="69"/>
  <c r="AF1728" i="69"/>
  <c r="AE1729" i="69"/>
  <c r="AF1729" i="69"/>
  <c r="AE1730" i="69"/>
  <c r="AF1730" i="69"/>
  <c r="AE1731" i="69"/>
  <c r="AF1731" i="69"/>
  <c r="AE1732" i="69"/>
  <c r="AF1732" i="69"/>
  <c r="AE1733" i="69"/>
  <c r="AF1733" i="69"/>
  <c r="AE1734" i="69"/>
  <c r="AF1734" i="69"/>
  <c r="AE1735" i="69"/>
  <c r="AF1735" i="69"/>
  <c r="AE1736" i="69"/>
  <c r="AF1736" i="69"/>
  <c r="AE1737" i="69"/>
  <c r="AF1737" i="69"/>
  <c r="AE1738" i="69"/>
  <c r="AF1738" i="69"/>
  <c r="AE1739" i="69"/>
  <c r="AF1739" i="69"/>
  <c r="AE1740" i="69"/>
  <c r="AF1740" i="69"/>
  <c r="AE1741" i="69"/>
  <c r="AF1741" i="69"/>
  <c r="AE1742" i="69"/>
  <c r="AF1742" i="69"/>
  <c r="AE1743" i="69"/>
  <c r="AF1743" i="69"/>
  <c r="AE1744" i="69"/>
  <c r="AF1744" i="69"/>
  <c r="AE1745" i="69"/>
  <c r="AF1745" i="69"/>
  <c r="AE1746" i="69"/>
  <c r="AF1746" i="69"/>
  <c r="AE1747" i="69"/>
  <c r="AF1747" i="69"/>
  <c r="AE1748" i="69"/>
  <c r="AF1748" i="69"/>
  <c r="AE1749" i="69"/>
  <c r="AF1749" i="69"/>
  <c r="AE1750" i="69"/>
  <c r="AF1750" i="69"/>
  <c r="AE1751" i="69"/>
  <c r="AF1751" i="69"/>
  <c r="AE1752" i="69"/>
  <c r="AF1752" i="69"/>
  <c r="AE1753" i="69"/>
  <c r="AF1753" i="69"/>
  <c r="AE1754" i="69"/>
  <c r="AF1754" i="69"/>
  <c r="AE1755" i="69"/>
  <c r="AF1755" i="69"/>
  <c r="AE1756" i="69"/>
  <c r="AF1756" i="69"/>
  <c r="AE1757" i="69"/>
  <c r="AF1757" i="69"/>
  <c r="AE1758" i="69"/>
  <c r="AF1758" i="69"/>
  <c r="AE1759" i="69"/>
  <c r="AF1759" i="69"/>
  <c r="AE1760" i="69"/>
  <c r="AF1760" i="69"/>
  <c r="AE1761" i="69"/>
  <c r="AF1761" i="69"/>
  <c r="AE1762" i="69"/>
  <c r="AF1762" i="69"/>
  <c r="AE1763" i="69"/>
  <c r="AF1763" i="69"/>
  <c r="AE1764" i="69"/>
  <c r="AF1764" i="69"/>
  <c r="AE1765" i="69"/>
  <c r="AF1765" i="69"/>
  <c r="AE1766" i="69"/>
  <c r="AF1766" i="69"/>
  <c r="AE1767" i="69"/>
  <c r="AF1767" i="69"/>
  <c r="AE1768" i="69"/>
  <c r="AF1768" i="69"/>
  <c r="AE1769" i="69"/>
  <c r="AF1769" i="69"/>
  <c r="AE1770" i="69"/>
  <c r="AF1770" i="69"/>
  <c r="AE1771" i="69"/>
  <c r="AF1771" i="69"/>
  <c r="AE1772" i="69"/>
  <c r="AF1772" i="69"/>
  <c r="AE1773" i="69"/>
  <c r="AF1773" i="69"/>
  <c r="AE1774" i="69"/>
  <c r="AF1774" i="69"/>
  <c r="AE1775" i="69"/>
  <c r="AF1775" i="69"/>
  <c r="AE1776" i="69"/>
  <c r="AF1776" i="69"/>
  <c r="AE1777" i="69"/>
  <c r="AF1777" i="69"/>
  <c r="AE1778" i="69"/>
  <c r="AF1778" i="69"/>
  <c r="AE1779" i="69"/>
  <c r="AF1779" i="69"/>
  <c r="AE1780" i="69"/>
  <c r="AF1780" i="69"/>
  <c r="AE1781" i="69"/>
  <c r="AF1781" i="69"/>
  <c r="AE1782" i="69"/>
  <c r="AF1782" i="69"/>
  <c r="AE1783" i="69"/>
  <c r="AF1783" i="69"/>
  <c r="AE1784" i="69"/>
  <c r="AF1784" i="69"/>
  <c r="AE1785" i="69"/>
  <c r="AF1785" i="69"/>
  <c r="AE1786" i="69"/>
  <c r="AF1786" i="69"/>
  <c r="AE1787" i="69"/>
  <c r="AF1787" i="69"/>
  <c r="AE1788" i="69"/>
  <c r="AF1788" i="69"/>
  <c r="AE1789" i="69"/>
  <c r="AF1789" i="69"/>
  <c r="AE1790" i="69"/>
  <c r="AF1790" i="69"/>
  <c r="AE1791" i="69"/>
  <c r="AF1791" i="69"/>
  <c r="AE1792" i="69"/>
  <c r="AF1792" i="69"/>
  <c r="AE1793" i="69"/>
  <c r="AF1793" i="69"/>
  <c r="AE1794" i="69"/>
  <c r="AF1794" i="69"/>
  <c r="AE1795" i="69"/>
  <c r="AF1795" i="69"/>
  <c r="AE1796" i="69"/>
  <c r="AF1796" i="69"/>
  <c r="AE1797" i="69"/>
  <c r="AF1797" i="69"/>
  <c r="AE1798" i="69"/>
  <c r="AF1798" i="69"/>
  <c r="AE1799" i="69"/>
  <c r="AF1799" i="69"/>
  <c r="AE1800" i="69"/>
  <c r="AF1800" i="69"/>
  <c r="AE1801" i="69"/>
  <c r="AF1801" i="69"/>
  <c r="AE1802" i="69"/>
  <c r="AF1802" i="69"/>
  <c r="AE1803" i="69"/>
  <c r="AF1803" i="69"/>
  <c r="AE1804" i="69"/>
  <c r="AF1804" i="69"/>
  <c r="AE1805" i="69"/>
  <c r="AF1805" i="69"/>
  <c r="AE1806" i="69"/>
  <c r="AF1806" i="69"/>
  <c r="AE1807" i="69"/>
  <c r="AF1807" i="69"/>
  <c r="AE1808" i="69"/>
  <c r="AF1808" i="69"/>
  <c r="AE1809" i="69"/>
  <c r="AF1809" i="69"/>
  <c r="AE1810" i="69"/>
  <c r="AF1810" i="69"/>
  <c r="AE1811" i="69"/>
  <c r="AF1811" i="69"/>
  <c r="AE1812" i="69"/>
  <c r="AF1812" i="69"/>
  <c r="AE1813" i="69"/>
  <c r="AF1813" i="69"/>
  <c r="AE1814" i="69"/>
  <c r="AF1814" i="69"/>
  <c r="AE1815" i="69"/>
  <c r="AF1815" i="69"/>
  <c r="AE1816" i="69"/>
  <c r="AF1816" i="69"/>
  <c r="AE1817" i="69"/>
  <c r="AF1817" i="69"/>
  <c r="AE1818" i="69"/>
  <c r="AF1818" i="69"/>
  <c r="AE1819" i="69"/>
  <c r="AF1819" i="69"/>
  <c r="AE1820" i="69"/>
  <c r="AF1820" i="69"/>
  <c r="AE1821" i="69"/>
  <c r="AF1821" i="69"/>
  <c r="AE1822" i="69"/>
  <c r="AF1822" i="69"/>
  <c r="AE1823" i="69"/>
  <c r="AF1823" i="69"/>
  <c r="AE1824" i="69"/>
  <c r="AF1824" i="69"/>
  <c r="AE1825" i="69"/>
  <c r="AF1825" i="69"/>
  <c r="AE1826" i="69"/>
  <c r="AF1826" i="69"/>
  <c r="AE1827" i="69"/>
  <c r="AF1827" i="69"/>
  <c r="AE1828" i="69"/>
  <c r="AF1828" i="69"/>
  <c r="AE1829" i="69"/>
  <c r="AF1829" i="69"/>
  <c r="AE1830" i="69"/>
  <c r="AF1830" i="69"/>
  <c r="AE1831" i="69"/>
  <c r="AF1831" i="69"/>
  <c r="AE1832" i="69"/>
  <c r="AF1832" i="69"/>
  <c r="AE1833" i="69"/>
  <c r="AF1833" i="69"/>
  <c r="AE1834" i="69"/>
  <c r="AF1834" i="69"/>
  <c r="AE1835" i="69"/>
  <c r="AF1835" i="69"/>
  <c r="AE1836" i="69"/>
  <c r="AF1836" i="69"/>
  <c r="AE1837" i="69"/>
  <c r="AF1837" i="69"/>
  <c r="AE1838" i="69"/>
  <c r="AF1838" i="69"/>
  <c r="AE1839" i="69"/>
  <c r="AF1839" i="69"/>
  <c r="AE1840" i="69"/>
  <c r="AF1840" i="69"/>
  <c r="AE1841" i="69"/>
  <c r="AF1841" i="69"/>
  <c r="AE1842" i="69"/>
  <c r="AF1842" i="69"/>
  <c r="AE1843" i="69"/>
  <c r="AF1843" i="69"/>
  <c r="AE1844" i="69"/>
  <c r="AF1844" i="69"/>
  <c r="AE1845" i="69"/>
  <c r="AF1845" i="69"/>
  <c r="AE1846" i="69"/>
  <c r="AF1846" i="69"/>
  <c r="AE1847" i="69"/>
  <c r="AF1847" i="69"/>
  <c r="AE1848" i="69"/>
  <c r="AF1848" i="69"/>
  <c r="AE1849" i="69"/>
  <c r="AF1849" i="69"/>
  <c r="AE1850" i="69"/>
  <c r="AF1850" i="69"/>
  <c r="AE1851" i="69"/>
  <c r="AF1851" i="69"/>
  <c r="AE1852" i="69"/>
  <c r="AF1852" i="69"/>
  <c r="AE1853" i="69"/>
  <c r="AF1853" i="69"/>
  <c r="AE1854" i="69"/>
  <c r="AF1854" i="69"/>
  <c r="AE1855" i="69"/>
  <c r="AF1855" i="69"/>
  <c r="AE1856" i="69"/>
  <c r="AF1856" i="69"/>
  <c r="AE1857" i="69"/>
  <c r="AF1857" i="69"/>
  <c r="AE1858" i="69"/>
  <c r="AF1858" i="69"/>
  <c r="AE1859" i="69"/>
  <c r="AF1859" i="69"/>
  <c r="AE1860" i="69"/>
  <c r="AF1860" i="69"/>
  <c r="AE1861" i="69"/>
  <c r="AF1861" i="69"/>
  <c r="AE1862" i="69"/>
  <c r="AF1862" i="69"/>
  <c r="AE1863" i="69"/>
  <c r="AF1863" i="69"/>
  <c r="AE1864" i="69"/>
  <c r="AF1864" i="69"/>
  <c r="AE1865" i="69"/>
  <c r="AF1865" i="69"/>
  <c r="AE1866" i="69"/>
  <c r="AF1866" i="69"/>
  <c r="AE1867" i="69"/>
  <c r="AF1867" i="69"/>
  <c r="AE1868" i="69"/>
  <c r="AF1868" i="69"/>
  <c r="AE1869" i="69"/>
  <c r="AF1869" i="69"/>
  <c r="AE1870" i="69"/>
  <c r="AF1870" i="69"/>
  <c r="AE1871" i="69"/>
  <c r="AF1871" i="69"/>
  <c r="AE1872" i="69"/>
  <c r="AF1872" i="69"/>
  <c r="AE1873" i="69"/>
  <c r="AF1873" i="69"/>
  <c r="AE1874" i="69"/>
  <c r="AF1874" i="69"/>
  <c r="AE1875" i="69"/>
  <c r="AF1875" i="69"/>
  <c r="AE1876" i="69"/>
  <c r="AF1876" i="69"/>
  <c r="AE1877" i="69"/>
  <c r="AF1877" i="69"/>
  <c r="AE1878" i="69"/>
  <c r="AF1878" i="69"/>
  <c r="AE1879" i="69"/>
  <c r="AF1879" i="69"/>
  <c r="AE1880" i="69"/>
  <c r="AF1880" i="69"/>
  <c r="AE1881" i="69"/>
  <c r="AF1881" i="69"/>
  <c r="AE1882" i="69"/>
  <c r="AF1882" i="69"/>
  <c r="AE1883" i="69"/>
  <c r="AF1883" i="69"/>
  <c r="AE1884" i="69"/>
  <c r="AF1884" i="69"/>
  <c r="AE1885" i="69"/>
  <c r="AF1885" i="69"/>
  <c r="AE1886" i="69"/>
  <c r="AF1886" i="69"/>
  <c r="AE1887" i="69"/>
  <c r="AF1887" i="69"/>
  <c r="AE1888" i="69"/>
  <c r="AF1888" i="69"/>
  <c r="AE1889" i="69"/>
  <c r="AF1889" i="69"/>
  <c r="AE1890" i="69"/>
  <c r="AF1890" i="69"/>
  <c r="AE1891" i="69"/>
  <c r="AF1891" i="69"/>
  <c r="AE1892" i="69"/>
  <c r="AF1892" i="69"/>
  <c r="AE1893" i="69"/>
  <c r="AF1893" i="69"/>
  <c r="AE1894" i="69"/>
  <c r="AF1894" i="69"/>
  <c r="AE1895" i="69"/>
  <c r="AF1895" i="69"/>
  <c r="AE1896" i="69"/>
  <c r="AF1896" i="69"/>
  <c r="AE1897" i="69"/>
  <c r="AF1897" i="69"/>
  <c r="AE1898" i="69"/>
  <c r="AF1898" i="69"/>
  <c r="AE1899" i="69"/>
  <c r="AF1899" i="69"/>
  <c r="AE1900" i="69"/>
  <c r="AF1900" i="69"/>
  <c r="AE1901" i="69"/>
  <c r="AF1901" i="69"/>
  <c r="AE1902" i="69"/>
  <c r="AF1902" i="69"/>
  <c r="AE1903" i="69"/>
  <c r="AF1903" i="69"/>
  <c r="AE1904" i="69"/>
  <c r="AF1904" i="69"/>
  <c r="AE1905" i="69"/>
  <c r="AF1905" i="69"/>
  <c r="AE1906" i="69"/>
  <c r="AF1906" i="69"/>
  <c r="AE1907" i="69"/>
  <c r="AF1907" i="69"/>
  <c r="AE1908" i="69"/>
  <c r="AF1908" i="69"/>
  <c r="AE1909" i="69"/>
  <c r="AF1909" i="69"/>
  <c r="AE1910" i="69"/>
  <c r="AF1910" i="69"/>
  <c r="AE1911" i="69"/>
  <c r="AF1911" i="69"/>
  <c r="AE1912" i="69"/>
  <c r="AF1912" i="69"/>
  <c r="AE1913" i="69"/>
  <c r="AF1913" i="69"/>
  <c r="AE1914" i="69"/>
  <c r="AF1914" i="69"/>
  <c r="AE1915" i="69"/>
  <c r="AF1915" i="69"/>
  <c r="AE1916" i="69"/>
  <c r="AF1916" i="69"/>
  <c r="AE1917" i="69"/>
  <c r="AF1917" i="69"/>
  <c r="AE1918" i="69"/>
  <c r="AF1918" i="69"/>
  <c r="AE1919" i="69"/>
  <c r="AF1919" i="69"/>
  <c r="AE1920" i="69"/>
  <c r="AF1920" i="69"/>
  <c r="AE1921" i="69"/>
  <c r="AF1921" i="69"/>
  <c r="AE1922" i="69"/>
  <c r="AF1922" i="69"/>
  <c r="AE1923" i="69"/>
  <c r="AF1923" i="69"/>
  <c r="AE1924" i="69"/>
  <c r="AF1924" i="69"/>
  <c r="AE1925" i="69"/>
  <c r="AF1925" i="69"/>
  <c r="AE1926" i="69"/>
  <c r="AF1926" i="69"/>
  <c r="AE1927" i="69"/>
  <c r="AF1927" i="69"/>
  <c r="AE1928" i="69"/>
  <c r="AF1928" i="69"/>
  <c r="AE1929" i="69"/>
  <c r="AF1929" i="69"/>
  <c r="AE1930" i="69"/>
  <c r="AF1930" i="69"/>
  <c r="AE1931" i="69"/>
  <c r="AF1931" i="69"/>
  <c r="AE1932" i="69"/>
  <c r="AF1932" i="69"/>
  <c r="AE1933" i="69"/>
  <c r="AF1933" i="69"/>
  <c r="AE1934" i="69"/>
  <c r="AF1934" i="69"/>
  <c r="AE1935" i="69"/>
  <c r="AF1935" i="69"/>
  <c r="AE1936" i="69"/>
  <c r="AF1936" i="69"/>
  <c r="AE1937" i="69"/>
  <c r="AF1937" i="69"/>
  <c r="AE1938" i="69"/>
  <c r="AF1938" i="69"/>
  <c r="AE1939" i="69"/>
  <c r="AF1939" i="69"/>
  <c r="AE1940" i="69"/>
  <c r="AF1940" i="69"/>
  <c r="AE1941" i="69"/>
  <c r="AF1941" i="69"/>
  <c r="AE1942" i="69"/>
  <c r="AF1942" i="69"/>
  <c r="AE1943" i="69"/>
  <c r="AF1943" i="69"/>
  <c r="AE1944" i="69"/>
  <c r="AF1944" i="69"/>
  <c r="AE1945" i="69"/>
  <c r="AF1945" i="69"/>
  <c r="AE1946" i="69"/>
  <c r="AF1946" i="69"/>
  <c r="AE1947" i="69"/>
  <c r="AF1947" i="69"/>
  <c r="AE1948" i="69"/>
  <c r="AF1948" i="69"/>
  <c r="AE1949" i="69"/>
  <c r="AF1949" i="69"/>
  <c r="AE1950" i="69"/>
  <c r="AF1950" i="69"/>
  <c r="AE1951" i="69"/>
  <c r="AF1951" i="69"/>
  <c r="AE1952" i="69"/>
  <c r="AF1952" i="69"/>
  <c r="AE1953" i="69"/>
  <c r="AF1953" i="69"/>
  <c r="AE1954" i="69"/>
  <c r="AF1954" i="69"/>
  <c r="AE1955" i="69"/>
  <c r="AF1955" i="69"/>
  <c r="AE1956" i="69"/>
  <c r="AF1956" i="69"/>
  <c r="AE1957" i="69"/>
  <c r="AF1957" i="69"/>
  <c r="AE1958" i="69"/>
  <c r="AF1958" i="69"/>
  <c r="AE1959" i="69"/>
  <c r="AF1959" i="69"/>
  <c r="AE1960" i="69"/>
  <c r="AF1960" i="69"/>
  <c r="AE1961" i="69"/>
  <c r="AF1961" i="69"/>
  <c r="AE1962" i="69"/>
  <c r="AF1962" i="69"/>
  <c r="AE1963" i="69"/>
  <c r="AF1963" i="69"/>
  <c r="AE1964" i="69"/>
  <c r="AF1964" i="69"/>
  <c r="AE1965" i="69"/>
  <c r="AF1965" i="69"/>
  <c r="AE1966" i="69"/>
  <c r="AF1966" i="69"/>
  <c r="AE1967" i="69"/>
  <c r="AF1967" i="69"/>
  <c r="AE1968" i="69"/>
  <c r="AF1968" i="69"/>
  <c r="AE1969" i="69"/>
  <c r="AF1969" i="69"/>
  <c r="AE1970" i="69"/>
  <c r="AF1970" i="69"/>
  <c r="AE1971" i="69"/>
  <c r="AF1971" i="69"/>
  <c r="AE1972" i="69"/>
  <c r="AF1972" i="69"/>
  <c r="AE1973" i="69"/>
  <c r="AF1973" i="69"/>
  <c r="AE1974" i="69"/>
  <c r="AF1974" i="69"/>
  <c r="AE1975" i="69"/>
  <c r="AF1975" i="69"/>
  <c r="AE1976" i="69"/>
  <c r="AF1976" i="69"/>
  <c r="AE1977" i="69"/>
  <c r="AF1977" i="69"/>
  <c r="AE1978" i="69"/>
  <c r="AF1978" i="69"/>
  <c r="AE1979" i="69"/>
  <c r="AF1979" i="69"/>
  <c r="AE1980" i="69"/>
  <c r="AF1980" i="69"/>
  <c r="AE1981" i="69"/>
  <c r="AF1981" i="69"/>
  <c r="AE1982" i="69"/>
  <c r="AF1982" i="69"/>
  <c r="AE1983" i="69"/>
  <c r="AF1983" i="69"/>
  <c r="AE1984" i="69"/>
  <c r="AF1984" i="69"/>
  <c r="AE1985" i="69"/>
  <c r="AF1985" i="69"/>
  <c r="AE1986" i="69"/>
  <c r="AF1986" i="69"/>
  <c r="AE1987" i="69"/>
  <c r="AF1987" i="69"/>
  <c r="AE1988" i="69"/>
  <c r="AF1988" i="69"/>
  <c r="AE1989" i="69"/>
  <c r="AF1989" i="69"/>
  <c r="AE1990" i="69"/>
  <c r="AF1990" i="69"/>
  <c r="AE1991" i="69"/>
  <c r="AF1991" i="69"/>
  <c r="AE1992" i="69"/>
  <c r="AF1992" i="69"/>
  <c r="AE1993" i="69"/>
  <c r="AF1993" i="69"/>
  <c r="AE1994" i="69"/>
  <c r="AF1994" i="69"/>
  <c r="AE1995" i="69"/>
  <c r="AF1995" i="69"/>
  <c r="AE1996" i="69"/>
  <c r="AF1996" i="69"/>
  <c r="AE1997" i="69"/>
  <c r="AF1997" i="69"/>
  <c r="AE1998" i="69"/>
  <c r="AF1998" i="69"/>
  <c r="AE1999" i="69"/>
  <c r="AF1999" i="69"/>
  <c r="AE2000" i="69"/>
  <c r="AF2000" i="69"/>
  <c r="AE2001" i="69"/>
  <c r="AF2001" i="69"/>
  <c r="AE2002" i="69"/>
  <c r="AF2002" i="69"/>
  <c r="AE2003" i="69"/>
  <c r="AF2003" i="69"/>
  <c r="AE2004" i="69"/>
  <c r="AF2004" i="69"/>
  <c r="AE2005" i="69"/>
  <c r="AF2005" i="69"/>
  <c r="AE2006" i="69"/>
  <c r="AF2006" i="69"/>
  <c r="AE2007" i="69"/>
  <c r="AF2007" i="69"/>
  <c r="AE2008" i="69"/>
  <c r="AF2008" i="69"/>
  <c r="AE2009" i="69"/>
  <c r="AF2009" i="69"/>
  <c r="AE2010" i="69"/>
  <c r="AF2010" i="69"/>
  <c r="AE2011" i="69"/>
  <c r="AF2011" i="69"/>
  <c r="AE2012" i="69"/>
  <c r="AF2012" i="69"/>
  <c r="AE2013" i="69"/>
  <c r="AF2013" i="69"/>
  <c r="AE2014" i="69"/>
  <c r="AF2014" i="69"/>
  <c r="AE2015" i="69"/>
  <c r="AF2015" i="69"/>
  <c r="AE2016" i="69"/>
  <c r="AF2016" i="69"/>
  <c r="AE2017" i="69"/>
  <c r="AF2017" i="69"/>
  <c r="AE2018" i="69"/>
  <c r="AF2018" i="69"/>
  <c r="AE2019" i="69"/>
  <c r="AF2019" i="69"/>
  <c r="AE2020" i="69"/>
  <c r="AF2020" i="69"/>
  <c r="AE2021" i="69"/>
  <c r="AF2021" i="69"/>
  <c r="AE2022" i="69"/>
  <c r="AF2022" i="69"/>
  <c r="AE2023" i="69"/>
  <c r="AF2023" i="69"/>
  <c r="AE2024" i="69"/>
  <c r="AF2024" i="69"/>
  <c r="AE2025" i="69"/>
  <c r="AF2025" i="69"/>
  <c r="AE2026" i="69"/>
  <c r="AF2026" i="69"/>
  <c r="AE2027" i="69"/>
  <c r="AF2027" i="69"/>
  <c r="AE2028" i="69"/>
  <c r="AF2028" i="69"/>
  <c r="AE2029" i="69"/>
  <c r="AF2029" i="69"/>
  <c r="AE2030" i="69"/>
  <c r="AF2030" i="69"/>
  <c r="AE2031" i="69"/>
  <c r="AF2031" i="69"/>
  <c r="AE2032" i="69"/>
  <c r="AF2032" i="69"/>
  <c r="AE2033" i="69"/>
  <c r="AF2033" i="69"/>
  <c r="AE2034" i="69"/>
  <c r="AF2034" i="69"/>
  <c r="AE2035" i="69"/>
  <c r="AF2035" i="69"/>
  <c r="AE2036" i="69"/>
  <c r="AF2036" i="69"/>
  <c r="AE2037" i="69"/>
  <c r="AF2037" i="69"/>
  <c r="AE2038" i="69"/>
  <c r="AF2038" i="69"/>
  <c r="AE2039" i="69"/>
  <c r="AF2039" i="69"/>
  <c r="AE2040" i="69"/>
  <c r="AF2040" i="69"/>
  <c r="AE2041" i="69"/>
  <c r="AF2041" i="69"/>
  <c r="AE2042" i="69"/>
  <c r="AF2042" i="69"/>
  <c r="AE2043" i="69"/>
  <c r="AF2043" i="69"/>
  <c r="AE2044" i="69"/>
  <c r="AF2044" i="69"/>
  <c r="AE2045" i="69"/>
  <c r="AF2045" i="69"/>
  <c r="AE2046" i="69"/>
  <c r="AF2046" i="69"/>
  <c r="AE2047" i="69"/>
  <c r="AF2047" i="69"/>
  <c r="AE2048" i="69"/>
  <c r="AF2048" i="69"/>
  <c r="AE2049" i="69"/>
  <c r="AF2049" i="69"/>
  <c r="AE2050" i="69"/>
  <c r="AF2050" i="69"/>
  <c r="AE2051" i="69"/>
  <c r="AF2051" i="69"/>
  <c r="AE2052" i="69"/>
  <c r="AF2052" i="69"/>
  <c r="AE2053" i="69"/>
  <c r="AF2053" i="69"/>
  <c r="AE2054" i="69"/>
  <c r="AF2054" i="69"/>
  <c r="AE2055" i="69"/>
  <c r="AF2055" i="69"/>
  <c r="AE2056" i="69"/>
  <c r="AF2056" i="69"/>
  <c r="AE2057" i="69"/>
  <c r="AF2057" i="69"/>
  <c r="AE2058" i="69"/>
  <c r="AF2058" i="69"/>
  <c r="AE2059" i="69"/>
  <c r="AF2059" i="69"/>
  <c r="AE2060" i="69"/>
  <c r="AF2060" i="69"/>
  <c r="AE2061" i="69"/>
  <c r="AF2061" i="69"/>
  <c r="AE2062" i="69"/>
  <c r="AF2062" i="69"/>
  <c r="AE2063" i="69"/>
  <c r="AF2063" i="69"/>
  <c r="AE2064" i="69"/>
  <c r="AF2064" i="69"/>
  <c r="AE2065" i="69"/>
  <c r="AF2065" i="69"/>
  <c r="AE2066" i="69"/>
  <c r="AF2066" i="69"/>
  <c r="AE2067" i="69"/>
  <c r="AF2067" i="69"/>
  <c r="AE2068" i="69"/>
  <c r="AF2068" i="69"/>
  <c r="AE2069" i="69"/>
  <c r="AF2069" i="69"/>
  <c r="AE2070" i="69"/>
  <c r="AF2070" i="69"/>
  <c r="AE2071" i="69"/>
  <c r="AF2071" i="69"/>
  <c r="AE2072" i="69"/>
  <c r="AF2072" i="69"/>
  <c r="AE2073" i="69"/>
  <c r="AF2073" i="69"/>
  <c r="AE2074" i="69"/>
  <c r="AF2074" i="69"/>
  <c r="AE2075" i="69"/>
  <c r="AF2075" i="69"/>
  <c r="AE2076" i="69"/>
  <c r="AF2076" i="69"/>
  <c r="AE2077" i="69"/>
  <c r="AF2077" i="69"/>
  <c r="AE2078" i="69"/>
  <c r="AF2078" i="69"/>
  <c r="AE2079" i="69"/>
  <c r="AF2079" i="69"/>
  <c r="AE2080" i="69"/>
  <c r="AF2080" i="69"/>
  <c r="AE2081" i="69"/>
  <c r="AF2081" i="69"/>
  <c r="AE2082" i="69"/>
  <c r="AF2082" i="69"/>
  <c r="AE2083" i="69"/>
  <c r="AF2083" i="69"/>
  <c r="AE2084" i="69"/>
  <c r="AF2084" i="69"/>
  <c r="AE2085" i="69"/>
  <c r="AF2085" i="69"/>
  <c r="AE2086" i="69"/>
  <c r="AF2086" i="69"/>
  <c r="AE2087" i="69"/>
  <c r="AF2087" i="69"/>
  <c r="AE2088" i="69"/>
  <c r="AF2088" i="69"/>
  <c r="AE2089" i="69"/>
  <c r="AF2089" i="69"/>
  <c r="AE2090" i="69"/>
  <c r="AF2090" i="69"/>
  <c r="AE2091" i="69"/>
  <c r="AF2091" i="69"/>
  <c r="AE2092" i="69"/>
  <c r="AF2092" i="69"/>
  <c r="AE2093" i="69"/>
  <c r="AF2093" i="69"/>
  <c r="AE2094" i="69"/>
  <c r="AF2094" i="69"/>
  <c r="AE2095" i="69"/>
  <c r="AF2095" i="69"/>
  <c r="AE2096" i="69"/>
  <c r="AF2096" i="69"/>
  <c r="AE2097" i="69"/>
  <c r="AF2097" i="69"/>
  <c r="AE2098" i="69"/>
  <c r="AF2098" i="69"/>
  <c r="AE2099" i="69"/>
  <c r="AF2099" i="69"/>
  <c r="AE2100" i="69"/>
  <c r="AF2100" i="69"/>
  <c r="AE2101" i="69"/>
  <c r="AF2101" i="69"/>
  <c r="AE2102" i="69"/>
  <c r="AF2102" i="69"/>
  <c r="AE2103" i="69"/>
  <c r="AF2103" i="69"/>
  <c r="AE2104" i="69"/>
  <c r="AF2104" i="69"/>
  <c r="AE2105" i="69"/>
  <c r="AF2105" i="69"/>
  <c r="AE2106" i="69"/>
  <c r="AF2106" i="69"/>
  <c r="AE2107" i="69"/>
  <c r="AF2107" i="69"/>
  <c r="AE2108" i="69"/>
  <c r="AF2108" i="69"/>
  <c r="AE2109" i="69"/>
  <c r="AF2109" i="69"/>
  <c r="AE2110" i="69"/>
  <c r="AF2110" i="69"/>
  <c r="AE2111" i="69"/>
  <c r="AF2111" i="69"/>
  <c r="AE2112" i="69"/>
  <c r="AF2112" i="69"/>
  <c r="AE2113" i="69"/>
  <c r="AF2113" i="69"/>
  <c r="AE2114" i="69"/>
  <c r="AF2114" i="69"/>
  <c r="AE2115" i="69"/>
  <c r="AF2115" i="69"/>
  <c r="AE2116" i="69"/>
  <c r="AF2116" i="69"/>
  <c r="AE2117" i="69"/>
  <c r="AF2117" i="69"/>
  <c r="AE2118" i="69"/>
  <c r="AF2118" i="69"/>
  <c r="AE2119" i="69"/>
  <c r="AF2119" i="69"/>
  <c r="AE2120" i="69"/>
  <c r="AF2120" i="69"/>
  <c r="AE2121" i="69"/>
  <c r="AF2121" i="69"/>
  <c r="AE2122" i="69"/>
  <c r="AF2122" i="69"/>
  <c r="AE2123" i="69"/>
  <c r="AF2123" i="69"/>
  <c r="AE2124" i="69"/>
  <c r="AF2124" i="69"/>
  <c r="AE2125" i="69"/>
  <c r="AF2125" i="69"/>
  <c r="AE2126" i="69"/>
  <c r="AF2126" i="69"/>
  <c r="AE2127" i="69"/>
  <c r="AF2127" i="69"/>
  <c r="AE2128" i="69"/>
  <c r="AF2128" i="69"/>
  <c r="AE2129" i="69"/>
  <c r="AF2129" i="69"/>
  <c r="AE2130" i="69"/>
  <c r="AF2130" i="69"/>
  <c r="AE2131" i="69"/>
  <c r="AF2131" i="69"/>
  <c r="AE2132" i="69"/>
  <c r="AF2132" i="69"/>
  <c r="AE2133" i="69"/>
  <c r="AF2133" i="69"/>
  <c r="AE2134" i="69"/>
  <c r="AF2134" i="69"/>
  <c r="AE2135" i="69"/>
  <c r="AF2135" i="69"/>
  <c r="AE2136" i="69"/>
  <c r="AF2136" i="69"/>
  <c r="AE2137" i="69"/>
  <c r="AF2137" i="69"/>
  <c r="AE2138" i="69"/>
  <c r="AF2138" i="69"/>
  <c r="AE2139" i="69"/>
  <c r="AF2139" i="69"/>
  <c r="AE2140" i="69"/>
  <c r="AF2140" i="69"/>
  <c r="AE2141" i="69"/>
  <c r="AF2141" i="69"/>
  <c r="AE2142" i="69"/>
  <c r="AF2142" i="69"/>
  <c r="AE2143" i="69"/>
  <c r="AF2143" i="69"/>
  <c r="AE2144" i="69"/>
  <c r="AF2144" i="69"/>
  <c r="AE2145" i="69"/>
  <c r="AF2145" i="69"/>
  <c r="AE2146" i="69"/>
  <c r="AF2146" i="69"/>
  <c r="AE2147" i="69"/>
  <c r="AF2147" i="69"/>
  <c r="AE2148" i="69"/>
  <c r="AF2148" i="69"/>
  <c r="AE2149" i="69"/>
  <c r="AF2149" i="69"/>
  <c r="AE2150" i="69"/>
  <c r="AF2150" i="69"/>
  <c r="AE2151" i="69"/>
  <c r="AF2151" i="69"/>
  <c r="AE2152" i="69"/>
  <c r="AF2152" i="69"/>
  <c r="AE2153" i="69"/>
  <c r="AF2153" i="69"/>
  <c r="AE2154" i="69"/>
  <c r="AF2154" i="69"/>
  <c r="AE2155" i="69"/>
  <c r="AF2155" i="69"/>
  <c r="AE2156" i="69"/>
  <c r="AF2156" i="69"/>
  <c r="AE2157" i="69"/>
  <c r="AF2157" i="69"/>
  <c r="AE2158" i="69"/>
  <c r="AF2158" i="69"/>
  <c r="AE2159" i="69"/>
  <c r="AF2159" i="69"/>
  <c r="AE2160" i="69"/>
  <c r="AF2160" i="69"/>
  <c r="AE2161" i="69"/>
  <c r="AF2161" i="69"/>
  <c r="AE2162" i="69"/>
  <c r="AF2162" i="69"/>
  <c r="AE2163" i="69"/>
  <c r="AF2163" i="69"/>
  <c r="AE2164" i="69"/>
  <c r="AF2164" i="69"/>
  <c r="AE2165" i="69"/>
  <c r="AF2165" i="69"/>
  <c r="AE2166" i="69"/>
  <c r="AF2166" i="69"/>
  <c r="AE2167" i="69"/>
  <c r="AF2167" i="69"/>
  <c r="AE2168" i="69"/>
  <c r="AF2168" i="69"/>
  <c r="AE2169" i="69"/>
  <c r="AF2169" i="69"/>
  <c r="AE2170" i="69"/>
  <c r="AF2170" i="69"/>
  <c r="AE2171" i="69"/>
  <c r="AF2171" i="69"/>
  <c r="AE2172" i="69"/>
  <c r="AF2172" i="69"/>
  <c r="AE2173" i="69"/>
  <c r="AF2173" i="69"/>
  <c r="AE2174" i="69"/>
  <c r="AF2174" i="69"/>
  <c r="AE2175" i="69"/>
  <c r="AF2175" i="69"/>
  <c r="AE2176" i="69"/>
  <c r="AF2176" i="69"/>
  <c r="AE2177" i="69"/>
  <c r="AF2177" i="69"/>
  <c r="AE2178" i="69"/>
  <c r="AF2178" i="69"/>
  <c r="AE2179" i="69"/>
  <c r="AF2179" i="69"/>
  <c r="AE2180" i="69"/>
  <c r="AF2180" i="69"/>
  <c r="AE2181" i="69"/>
  <c r="AF2181" i="69"/>
  <c r="AE2182" i="69"/>
  <c r="AF2182" i="69"/>
  <c r="AE2183" i="69"/>
  <c r="AF2183" i="69"/>
  <c r="AE2184" i="69"/>
  <c r="AF2184" i="69"/>
  <c r="AE2185" i="69"/>
  <c r="AF2185" i="69"/>
  <c r="AE2186" i="69"/>
  <c r="AF2186" i="69"/>
  <c r="AE2187" i="69"/>
  <c r="AF2187" i="69"/>
  <c r="AE2188" i="69"/>
  <c r="AF2188" i="69"/>
  <c r="AE2189" i="69"/>
  <c r="AF2189" i="69"/>
  <c r="AE2190" i="69"/>
  <c r="AF2190" i="69"/>
  <c r="AE2191" i="69"/>
  <c r="AF2191" i="69"/>
  <c r="AE2192" i="69"/>
  <c r="AF2192" i="69"/>
  <c r="AE2193" i="69"/>
  <c r="AF2193" i="69"/>
  <c r="AE2194" i="69"/>
  <c r="AF2194" i="69"/>
  <c r="AE2195" i="69"/>
  <c r="AF2195" i="69"/>
  <c r="AE2196" i="69"/>
  <c r="AF2196" i="69"/>
  <c r="AE2197" i="69"/>
  <c r="AF2197" i="69"/>
  <c r="AE2198" i="69"/>
  <c r="AF2198" i="69"/>
  <c r="AE2199" i="69"/>
  <c r="AF2199" i="69"/>
  <c r="AE2200" i="69"/>
  <c r="AF2200" i="69"/>
  <c r="AE2201" i="69"/>
  <c r="AF2201" i="69"/>
  <c r="AE2202" i="69"/>
  <c r="AF2202" i="69"/>
  <c r="AE2203" i="69"/>
  <c r="AF2203" i="69"/>
  <c r="AE2204" i="69"/>
  <c r="AF2204" i="69"/>
  <c r="AE2205" i="69"/>
  <c r="AF2205" i="69"/>
  <c r="AE2206" i="69"/>
  <c r="AF2206" i="69"/>
  <c r="AE2207" i="69"/>
  <c r="AF2207" i="69"/>
  <c r="AE2208" i="69"/>
  <c r="AF2208" i="69"/>
  <c r="AE2209" i="69"/>
  <c r="AF2209" i="69"/>
  <c r="AE2210" i="69"/>
  <c r="AF2210" i="69"/>
  <c r="AE2211" i="69"/>
  <c r="AF2211" i="69"/>
  <c r="AE2212" i="69"/>
  <c r="AF2212" i="69"/>
  <c r="AE2213" i="69"/>
  <c r="AF2213" i="69"/>
  <c r="AE2214" i="69"/>
  <c r="AF2214" i="69"/>
  <c r="AE2215" i="69"/>
  <c r="AF2215" i="69"/>
  <c r="AE2216" i="69"/>
  <c r="AF2216" i="69"/>
  <c r="AE2217" i="69"/>
  <c r="AF2217" i="69"/>
  <c r="AE2218" i="69"/>
  <c r="AF2218" i="69"/>
  <c r="AE2219" i="69"/>
  <c r="AF2219" i="69"/>
  <c r="AE2220" i="69"/>
  <c r="AF2220" i="69"/>
  <c r="AE2221" i="69"/>
  <c r="AF2221" i="69"/>
  <c r="AE2222" i="69"/>
  <c r="AF2222" i="69"/>
  <c r="AE2223" i="69"/>
  <c r="AF2223" i="69"/>
  <c r="AE2224" i="69"/>
  <c r="AF2224" i="69"/>
  <c r="AE2225" i="69"/>
  <c r="AF2225" i="69"/>
  <c r="AE2226" i="69"/>
  <c r="AF2226" i="69"/>
  <c r="AE2227" i="69"/>
  <c r="AF2227" i="69"/>
  <c r="AE2228" i="69"/>
  <c r="AF2228" i="69"/>
  <c r="AE2229" i="69"/>
  <c r="AF2229" i="69"/>
  <c r="AE2230" i="69"/>
  <c r="AF2230" i="69"/>
  <c r="AE2231" i="69"/>
  <c r="AF2231" i="69"/>
  <c r="AE2232" i="69"/>
  <c r="AF2232" i="69"/>
  <c r="AE2233" i="69"/>
  <c r="AF2233" i="69"/>
  <c r="AE2234" i="69"/>
  <c r="AF2234" i="69"/>
  <c r="AE2235" i="69"/>
  <c r="AF2235" i="69"/>
  <c r="AE2236" i="69"/>
  <c r="AF2236" i="69"/>
  <c r="AE2237" i="69"/>
  <c r="AF2237" i="69"/>
  <c r="AE2238" i="69"/>
  <c r="AF2238" i="69"/>
  <c r="AE2239" i="69"/>
  <c r="AF2239" i="69"/>
  <c r="AE2240" i="69"/>
  <c r="AF2240" i="69"/>
  <c r="AE2241" i="69"/>
  <c r="AF2241" i="69"/>
  <c r="AE2242" i="69"/>
  <c r="AF2242" i="69"/>
  <c r="AE2243" i="69"/>
  <c r="AF2243" i="69"/>
  <c r="AE2244" i="69"/>
  <c r="AF2244" i="69"/>
  <c r="AE2245" i="69"/>
  <c r="AF2245" i="69"/>
  <c r="AE2246" i="69"/>
  <c r="AF2246" i="69"/>
  <c r="AE2247" i="69"/>
  <c r="AF2247" i="69"/>
  <c r="AE2248" i="69"/>
  <c r="AF2248" i="69"/>
  <c r="AE2249" i="69"/>
  <c r="AF2249" i="69"/>
  <c r="AE2250" i="69"/>
  <c r="AF2250" i="69"/>
  <c r="AE2251" i="69"/>
  <c r="AF2251" i="69"/>
  <c r="AE2252" i="69"/>
  <c r="AF2252" i="69"/>
  <c r="AE2253" i="69"/>
  <c r="AF2253" i="69"/>
  <c r="AE2254" i="69"/>
  <c r="AF2254" i="69"/>
  <c r="AE2255" i="69"/>
  <c r="AF2255" i="69"/>
  <c r="AE2256" i="69"/>
  <c r="AF2256" i="69"/>
  <c r="AE2257" i="69"/>
  <c r="AF2257" i="69"/>
  <c r="AE2258" i="69"/>
  <c r="AF2258" i="69"/>
  <c r="AE2259" i="69"/>
  <c r="AF2259" i="69"/>
  <c r="AE2260" i="69"/>
  <c r="AF2260" i="69"/>
  <c r="AE2261" i="69"/>
  <c r="AF2261" i="69"/>
  <c r="AE2262" i="69"/>
  <c r="AF2262" i="69"/>
  <c r="AE2263" i="69"/>
  <c r="AF2263" i="69"/>
  <c r="AE2264" i="69"/>
  <c r="AF2264" i="69"/>
  <c r="AE2265" i="69"/>
  <c r="AF2265" i="69"/>
  <c r="AE2266" i="69"/>
  <c r="AF2266" i="69"/>
  <c r="AE2267" i="69"/>
  <c r="AF2267" i="69"/>
  <c r="AE2268" i="69"/>
  <c r="AF2268" i="69"/>
  <c r="AE2269" i="69"/>
  <c r="AF2269" i="69"/>
  <c r="AE2270" i="69"/>
  <c r="AF2270" i="69"/>
  <c r="AE2271" i="69"/>
  <c r="AF2271" i="69"/>
  <c r="AE2272" i="69"/>
  <c r="AF2272" i="69"/>
  <c r="AE2273" i="69"/>
  <c r="AF2273" i="69"/>
  <c r="AE2274" i="69"/>
  <c r="AF2274" i="69"/>
  <c r="AE2275" i="69"/>
  <c r="AF2275" i="69"/>
  <c r="AE2276" i="69"/>
  <c r="AF2276" i="69"/>
  <c r="AE2277" i="69"/>
  <c r="AF2277" i="69"/>
  <c r="AE2278" i="69"/>
  <c r="AF2278" i="69"/>
  <c r="AE2279" i="69"/>
  <c r="AF2279" i="69"/>
  <c r="AE2280" i="69"/>
  <c r="AF2280" i="69"/>
  <c r="AE2281" i="69"/>
  <c r="AF2281" i="69"/>
  <c r="AE2282" i="69"/>
  <c r="AF2282" i="69"/>
  <c r="AE2283" i="69"/>
  <c r="AF2283" i="69"/>
  <c r="AE2284" i="69"/>
  <c r="AF2284" i="69"/>
  <c r="AE2285" i="69"/>
  <c r="AF2285" i="69"/>
  <c r="AE2286" i="69"/>
  <c r="AF2286" i="69"/>
  <c r="AE2287" i="69"/>
  <c r="AF2287" i="69"/>
  <c r="AE2288" i="69"/>
  <c r="AF2288" i="69"/>
  <c r="AE2289" i="69"/>
  <c r="AF2289" i="69"/>
  <c r="AE2290" i="69"/>
  <c r="AF2290" i="69"/>
  <c r="AE2291" i="69"/>
  <c r="AF2291" i="69"/>
  <c r="AE2292" i="69"/>
  <c r="AF2292" i="69"/>
  <c r="AE2293" i="69"/>
  <c r="AF2293" i="69"/>
  <c r="AE2294" i="69"/>
  <c r="AF2294" i="69"/>
  <c r="AE2295" i="69"/>
  <c r="AF2295" i="69"/>
  <c r="AE2296" i="69"/>
  <c r="AF2296" i="69"/>
  <c r="AE2297" i="69"/>
  <c r="AF2297" i="69"/>
  <c r="AE2298" i="69"/>
  <c r="AF2298" i="69"/>
  <c r="AE2299" i="69"/>
  <c r="AF2299" i="69"/>
  <c r="AE2300" i="69"/>
  <c r="AF2300" i="69"/>
  <c r="AE2301" i="69"/>
  <c r="AF2301" i="69"/>
  <c r="AE2302" i="69"/>
  <c r="AF2302" i="69"/>
  <c r="AE2303" i="69"/>
  <c r="AF2303" i="69"/>
  <c r="AE2304" i="69"/>
  <c r="AF2304" i="69"/>
  <c r="AE2305" i="69"/>
  <c r="AF2305" i="69"/>
  <c r="AE2306" i="69"/>
  <c r="AF2306" i="69"/>
  <c r="AE2307" i="69"/>
  <c r="AF2307" i="69"/>
  <c r="AE2308" i="69"/>
  <c r="AF2308" i="69"/>
  <c r="AE2309" i="69"/>
  <c r="AF2309" i="69"/>
  <c r="AE2310" i="69"/>
  <c r="AF2310" i="69"/>
  <c r="AE2311" i="69"/>
  <c r="AF2311" i="69"/>
  <c r="AE2312" i="69"/>
  <c r="AF2312" i="69"/>
  <c r="AE2313" i="69"/>
  <c r="AF2313" i="69"/>
  <c r="AE2314" i="69"/>
  <c r="AF2314" i="69"/>
  <c r="AE2315" i="69"/>
  <c r="AF2315" i="69"/>
  <c r="AE2316" i="69"/>
  <c r="AF2316" i="69"/>
  <c r="AE2317" i="69"/>
  <c r="AF2317" i="69"/>
  <c r="AE2318" i="69"/>
  <c r="AF2318" i="69"/>
  <c r="AE2319" i="69"/>
  <c r="AF2319" i="69"/>
  <c r="AE2320" i="69"/>
  <c r="AF2320" i="69"/>
  <c r="AE2321" i="69"/>
  <c r="AF2321" i="69"/>
  <c r="AE2322" i="69"/>
  <c r="AF2322" i="69"/>
  <c r="AE2323" i="69"/>
  <c r="AF2323" i="69"/>
  <c r="AE2324" i="69"/>
  <c r="AF2324" i="69"/>
  <c r="AE2325" i="69"/>
  <c r="AF2325" i="69"/>
  <c r="AE2326" i="69"/>
  <c r="AF2326" i="69"/>
  <c r="AE2327" i="69"/>
  <c r="AF2327" i="69"/>
  <c r="AE2328" i="69"/>
  <c r="AF2328" i="69"/>
  <c r="AE2329" i="69"/>
  <c r="AF2329" i="69"/>
  <c r="AE2330" i="69"/>
  <c r="AF2330" i="69"/>
  <c r="AE2331" i="69"/>
  <c r="AF2331" i="69"/>
  <c r="AE2332" i="69"/>
  <c r="AF2332" i="69"/>
  <c r="AE2333" i="69"/>
  <c r="AF2333" i="69"/>
  <c r="AE2334" i="69"/>
  <c r="AF2334" i="69"/>
  <c r="AE2335" i="69"/>
  <c r="AF2335" i="69"/>
  <c r="AE2336" i="69"/>
  <c r="AF2336" i="69"/>
  <c r="AE2337" i="69"/>
  <c r="AF2337" i="69"/>
  <c r="AE2338" i="69"/>
  <c r="AF2338" i="69"/>
  <c r="AE2339" i="69"/>
  <c r="AF2339" i="69"/>
  <c r="AE2340" i="69"/>
  <c r="AF2340" i="69"/>
  <c r="AE2341" i="69"/>
  <c r="AF2341" i="69"/>
  <c r="AE2342" i="69"/>
  <c r="AF2342" i="69"/>
  <c r="AE2343" i="69"/>
  <c r="AF2343" i="69"/>
  <c r="AE2344" i="69"/>
  <c r="AF2344" i="69"/>
  <c r="AE2345" i="69"/>
  <c r="AF2345" i="69"/>
  <c r="AE2346" i="69"/>
  <c r="AF2346" i="69"/>
  <c r="AE2347" i="69"/>
  <c r="AF2347" i="69"/>
  <c r="AE2348" i="69"/>
  <c r="AF2348" i="69"/>
  <c r="AE2349" i="69"/>
  <c r="AF2349" i="69"/>
  <c r="AE2350" i="69"/>
  <c r="AF2350" i="69"/>
  <c r="AE2351" i="69"/>
  <c r="AF2351" i="69"/>
  <c r="AE2352" i="69"/>
  <c r="AF2352" i="69"/>
  <c r="AE2353" i="69"/>
  <c r="AF2353" i="69"/>
  <c r="AE2354" i="69"/>
  <c r="AF2354" i="69"/>
  <c r="AE2355" i="69"/>
  <c r="AF2355" i="69"/>
  <c r="AE2356" i="69"/>
  <c r="AF2356" i="69"/>
  <c r="AE2357" i="69"/>
  <c r="AF2357" i="69"/>
  <c r="AE2358" i="69"/>
  <c r="AF2358" i="69"/>
  <c r="AE2359" i="69"/>
  <c r="AF2359" i="69"/>
  <c r="AE2360" i="69"/>
  <c r="AF2360" i="69"/>
  <c r="AE2361" i="69"/>
  <c r="AF2361" i="69"/>
  <c r="AE2362" i="69"/>
  <c r="AF2362" i="69"/>
  <c r="AE2363" i="69"/>
  <c r="AF2363" i="69"/>
  <c r="AE2364" i="69"/>
  <c r="AF2364" i="69"/>
  <c r="AE2365" i="69"/>
  <c r="AF2365" i="69"/>
  <c r="AE2366" i="69"/>
  <c r="AF2366" i="69"/>
  <c r="AE2367" i="69"/>
  <c r="AF2367" i="69"/>
  <c r="AE2368" i="69"/>
  <c r="AF2368" i="69"/>
  <c r="AE2369" i="69"/>
  <c r="AF2369" i="69"/>
  <c r="AE2370" i="69"/>
  <c r="AF2370" i="69"/>
  <c r="AE2371" i="69"/>
  <c r="AF2371" i="69"/>
  <c r="AE2372" i="69"/>
  <c r="AF2372" i="69"/>
  <c r="AE2373" i="69"/>
  <c r="AF2373" i="69"/>
  <c r="AE2374" i="69"/>
  <c r="AF2374" i="69"/>
  <c r="AE2375" i="69"/>
  <c r="AF2375" i="69"/>
  <c r="AE2376" i="69"/>
  <c r="AF2376" i="69"/>
  <c r="AE2377" i="69"/>
  <c r="AF2377" i="69"/>
  <c r="AE2378" i="69"/>
  <c r="AF2378" i="69"/>
  <c r="AE2379" i="69"/>
  <c r="AF2379" i="69"/>
  <c r="AE2380" i="69"/>
  <c r="AF2380" i="69"/>
  <c r="AE2381" i="69"/>
  <c r="AF2381" i="69"/>
  <c r="AE2382" i="69"/>
  <c r="AF2382" i="69"/>
  <c r="AE2383" i="69"/>
  <c r="AF2383" i="69"/>
  <c r="AE2384" i="69"/>
  <c r="AF2384" i="69"/>
  <c r="AE2385" i="69"/>
  <c r="AF2385" i="69"/>
  <c r="AE2386" i="69"/>
  <c r="AF2386" i="69"/>
  <c r="AE2387" i="69"/>
  <c r="AF2387" i="69"/>
  <c r="AE2388" i="69"/>
  <c r="AF2388" i="69"/>
  <c r="AE2389" i="69"/>
  <c r="AF2389" i="69"/>
  <c r="AE2390" i="69"/>
  <c r="AF2390" i="69"/>
  <c r="AE2391" i="69"/>
  <c r="AF2391" i="69"/>
  <c r="AE2392" i="69"/>
  <c r="AF2392" i="69"/>
  <c r="AE2393" i="69"/>
  <c r="AF2393" i="69"/>
  <c r="AE2394" i="69"/>
  <c r="AF2394" i="69"/>
  <c r="AE2395" i="69"/>
  <c r="AF2395" i="69"/>
  <c r="AE2396" i="69"/>
  <c r="AF2396" i="69"/>
  <c r="AE2397" i="69"/>
  <c r="AF2397" i="69"/>
  <c r="AE2398" i="69"/>
  <c r="AF2398" i="69"/>
  <c r="AE2399" i="69"/>
  <c r="AF2399" i="69"/>
  <c r="AE2400" i="69"/>
  <c r="AF2400" i="69"/>
  <c r="AE2401" i="69"/>
  <c r="AF2401" i="69"/>
  <c r="AE2402" i="69"/>
  <c r="AF2402" i="69"/>
  <c r="AE2403" i="69"/>
  <c r="AF2403" i="69"/>
  <c r="AE2404" i="69"/>
  <c r="AF2404" i="69"/>
  <c r="AE2405" i="69"/>
  <c r="AF2405" i="69"/>
  <c r="AE2406" i="69"/>
  <c r="AF2406" i="69"/>
  <c r="AE2407" i="69"/>
  <c r="AF2407" i="69"/>
  <c r="AE2408" i="69"/>
  <c r="AF2408" i="69"/>
  <c r="AE2409" i="69"/>
  <c r="AF2409" i="69"/>
  <c r="AE2410" i="69"/>
  <c r="AF2410" i="69"/>
  <c r="AE2411" i="69"/>
  <c r="AF2411" i="69"/>
  <c r="AE2412" i="69"/>
  <c r="AF2412" i="69"/>
  <c r="AE2413" i="69"/>
  <c r="AF2413" i="69"/>
  <c r="AE2414" i="69"/>
  <c r="AF2414" i="69"/>
  <c r="AE2415" i="69"/>
  <c r="AF2415" i="69"/>
  <c r="AE2416" i="69"/>
  <c r="AF2416" i="69"/>
  <c r="AE2417" i="69"/>
  <c r="AF2417" i="69"/>
  <c r="AE2418" i="69"/>
  <c r="AF2418" i="69"/>
  <c r="AE2419" i="69"/>
  <c r="AF2419" i="69"/>
  <c r="AE2420" i="69"/>
  <c r="AF2420" i="69"/>
  <c r="AE2421" i="69"/>
  <c r="AF2421" i="69"/>
  <c r="AE2422" i="69"/>
  <c r="AF2422" i="69"/>
  <c r="AE2423" i="69"/>
  <c r="AF2423" i="69"/>
  <c r="AE2424" i="69"/>
  <c r="AF2424" i="69"/>
  <c r="AE2425" i="69"/>
  <c r="AF2425" i="69"/>
  <c r="AE2426" i="69"/>
  <c r="AF2426" i="69"/>
  <c r="AE2427" i="69"/>
  <c r="AF2427" i="69"/>
  <c r="AE2428" i="69"/>
  <c r="AF2428" i="69"/>
  <c r="AE2429" i="69"/>
  <c r="AF2429" i="69"/>
  <c r="AE2430" i="69"/>
  <c r="AF2430" i="69"/>
  <c r="AE2431" i="69"/>
  <c r="AF2431" i="69"/>
  <c r="AE2432" i="69"/>
  <c r="AF2432" i="69"/>
  <c r="AE2433" i="69"/>
  <c r="AF2433" i="69"/>
  <c r="AE2434" i="69"/>
  <c r="AF2434" i="69"/>
  <c r="AE2435" i="69"/>
  <c r="AF2435" i="69"/>
  <c r="AE2436" i="69"/>
  <c r="AF2436" i="69"/>
  <c r="AE2437" i="69"/>
  <c r="AF2437" i="69"/>
  <c r="AE2438" i="69"/>
  <c r="AF2438" i="69"/>
  <c r="AE2439" i="69"/>
  <c r="AF2439" i="69"/>
  <c r="AE2440" i="69"/>
  <c r="AF2440" i="69"/>
  <c r="AE2441" i="69"/>
  <c r="AF2441" i="69"/>
  <c r="AE2442" i="69"/>
  <c r="AF2442" i="69"/>
  <c r="AE2443" i="69"/>
  <c r="AF2443" i="69"/>
  <c r="AE2444" i="69"/>
  <c r="AF2444" i="69"/>
  <c r="AE2445" i="69"/>
  <c r="AF2445" i="69"/>
  <c r="AE2446" i="69"/>
  <c r="AF2446" i="69"/>
  <c r="AE2447" i="69"/>
  <c r="AF2447" i="69"/>
  <c r="AE2448" i="69"/>
  <c r="AF2448" i="69"/>
  <c r="AE2449" i="69"/>
  <c r="AF2449" i="69"/>
  <c r="AE2450" i="69"/>
  <c r="AF2450" i="69"/>
  <c r="AE2451" i="69"/>
  <c r="AF2451" i="69"/>
  <c r="AE2452" i="69"/>
  <c r="AF2452" i="69"/>
  <c r="AE2453" i="69"/>
  <c r="AF2453" i="69"/>
  <c r="AE2454" i="69"/>
  <c r="AF2454" i="69"/>
  <c r="AE2455" i="69"/>
  <c r="AF2455" i="69"/>
  <c r="AE2456" i="69"/>
  <c r="AF2456" i="69"/>
  <c r="AE2457" i="69"/>
  <c r="AF2457" i="69"/>
  <c r="AE2458" i="69"/>
  <c r="AF2458" i="69"/>
  <c r="AE2459" i="69"/>
  <c r="AF2459" i="69"/>
  <c r="AE2460" i="69"/>
  <c r="AF2460" i="69"/>
  <c r="AE2461" i="69"/>
  <c r="AF2461" i="69"/>
  <c r="AE2462" i="69"/>
  <c r="AF2462" i="69"/>
  <c r="AE2463" i="69"/>
  <c r="AF2463" i="69"/>
  <c r="AE2464" i="69"/>
  <c r="AF2464" i="69"/>
  <c r="AE2465" i="69"/>
  <c r="AF2465" i="69"/>
  <c r="AE2466" i="69"/>
  <c r="AF2466" i="69"/>
  <c r="AE2467" i="69"/>
  <c r="AF2467" i="69"/>
  <c r="AE2468" i="69"/>
  <c r="AF2468" i="69"/>
  <c r="AE2469" i="69"/>
  <c r="AF2469" i="69"/>
  <c r="AE2470" i="69"/>
  <c r="AF2470" i="69"/>
  <c r="AE2471" i="69"/>
  <c r="AF2471" i="69"/>
  <c r="AE2472" i="69"/>
  <c r="AF2472" i="69"/>
  <c r="AE2473" i="69"/>
  <c r="AF2473" i="69"/>
  <c r="AE2474" i="69"/>
  <c r="AF2474" i="69"/>
  <c r="AE2475" i="69"/>
  <c r="AF2475" i="69"/>
  <c r="AE2476" i="69"/>
  <c r="AF2476" i="69"/>
  <c r="AE2477" i="69"/>
  <c r="AF2477" i="69"/>
  <c r="AE2478" i="69"/>
  <c r="AF2478" i="69"/>
  <c r="AE2479" i="69"/>
  <c r="AF2479" i="69"/>
  <c r="AE2480" i="69"/>
  <c r="AF2480" i="69"/>
  <c r="AE2481" i="69"/>
  <c r="AF2481" i="69"/>
  <c r="AE2482" i="69"/>
  <c r="AF2482" i="69"/>
  <c r="AE2483" i="69"/>
  <c r="AF2483" i="69"/>
  <c r="AE2484" i="69"/>
  <c r="AF2484" i="69"/>
  <c r="AE2485" i="69"/>
  <c r="AF2485" i="69"/>
  <c r="AE2486" i="69"/>
  <c r="AF2486" i="69"/>
  <c r="AE2487" i="69"/>
  <c r="AF2487" i="69"/>
  <c r="AE2488" i="69"/>
  <c r="AF2488" i="69"/>
  <c r="AE2489" i="69"/>
  <c r="AF2489" i="69"/>
  <c r="AE2490" i="69"/>
  <c r="AF2490" i="69"/>
  <c r="AE2491" i="69"/>
  <c r="AF2491" i="69"/>
  <c r="AE2492" i="69"/>
  <c r="AF2492" i="69"/>
  <c r="AE2493" i="69"/>
  <c r="AF2493" i="69"/>
  <c r="AE2494" i="69"/>
  <c r="AF2494" i="69"/>
  <c r="AE2495" i="69"/>
  <c r="AF2495" i="69"/>
  <c r="AE2496" i="69"/>
  <c r="AF2496" i="69"/>
  <c r="AE2497" i="69"/>
  <c r="AF2497" i="69"/>
  <c r="AE2498" i="69"/>
  <c r="AF2498" i="69"/>
  <c r="AE2499" i="69"/>
  <c r="AF2499" i="69"/>
  <c r="AE2500" i="69"/>
  <c r="AF2500" i="69"/>
  <c r="AE2501" i="69"/>
  <c r="AF2501" i="69"/>
  <c r="AE2502" i="69"/>
  <c r="AF2502" i="69"/>
  <c r="AE2503" i="69"/>
  <c r="AF2503" i="69"/>
  <c r="AE2504" i="69"/>
  <c r="AF2504" i="69"/>
  <c r="AE2505" i="69"/>
  <c r="AF2505" i="69"/>
  <c r="AE2506" i="69"/>
  <c r="AF2506" i="69"/>
  <c r="AE2507" i="69"/>
  <c r="AF2507" i="69"/>
  <c r="AE2508" i="69"/>
  <c r="AF2508" i="69"/>
  <c r="AE2509" i="69"/>
  <c r="AF2509" i="69"/>
  <c r="AE2510" i="69"/>
  <c r="AF2510" i="69"/>
  <c r="AE2511" i="69"/>
  <c r="AF2511" i="69"/>
  <c r="AE2512" i="69"/>
  <c r="AF2512" i="69"/>
  <c r="AE2513" i="69"/>
  <c r="AF2513" i="69"/>
  <c r="AE2514" i="69"/>
  <c r="AF2514" i="69"/>
  <c r="AE2515" i="69"/>
  <c r="AF2515" i="69"/>
  <c r="AE2516" i="69"/>
  <c r="AF2516" i="69"/>
  <c r="AE2517" i="69"/>
  <c r="AF2517" i="69"/>
  <c r="AE2518" i="69"/>
  <c r="AF2518" i="69"/>
  <c r="AE2519" i="69"/>
  <c r="AF2519" i="69"/>
  <c r="AE2520" i="69"/>
  <c r="AF2520" i="69"/>
  <c r="AE2521" i="69"/>
  <c r="AF2521" i="69"/>
  <c r="AE2522" i="69"/>
  <c r="AF2522" i="69"/>
  <c r="AE2523" i="69"/>
  <c r="AF2523" i="69"/>
  <c r="AE2524" i="69"/>
  <c r="AF2524" i="69"/>
  <c r="AE2525" i="69"/>
  <c r="AF2525" i="69"/>
  <c r="AE2526" i="69"/>
  <c r="AF2526" i="69"/>
  <c r="AE2527" i="69"/>
  <c r="AF2527" i="69"/>
  <c r="AE2528" i="69"/>
  <c r="AF2528" i="69"/>
  <c r="AE2529" i="69"/>
  <c r="AF2529" i="69"/>
  <c r="AE2530" i="69"/>
  <c r="AF2530" i="69"/>
  <c r="AE2531" i="69"/>
  <c r="AF2531" i="69"/>
  <c r="AE2532" i="69"/>
  <c r="AF2532" i="69"/>
  <c r="AE2533" i="69"/>
  <c r="AF2533" i="69"/>
  <c r="AE2534" i="69"/>
  <c r="AF2534" i="69"/>
  <c r="AE2535" i="69"/>
  <c r="AF2535" i="69"/>
  <c r="AE2536" i="69"/>
  <c r="AF2536" i="69"/>
  <c r="AE2537" i="69"/>
  <c r="AF2537" i="69"/>
  <c r="AE2538" i="69"/>
  <c r="AF2538" i="69"/>
  <c r="AE2539" i="69"/>
  <c r="AF2539" i="69"/>
  <c r="AE2540" i="69"/>
  <c r="AF2540" i="69"/>
  <c r="AE2541" i="69"/>
  <c r="AF2541" i="69"/>
  <c r="AE2542" i="69"/>
  <c r="AF2542" i="69"/>
  <c r="AE2543" i="69"/>
  <c r="AF2543" i="69"/>
  <c r="AE2544" i="69"/>
  <c r="AF2544" i="69"/>
  <c r="AE2545" i="69"/>
  <c r="AF2545" i="69"/>
  <c r="AE2546" i="69"/>
  <c r="AF2546" i="69"/>
  <c r="AE2547" i="69"/>
  <c r="AF2547" i="69"/>
  <c r="AE2548" i="69"/>
  <c r="AF2548" i="69"/>
  <c r="AE2549" i="69"/>
  <c r="AF2549" i="69"/>
  <c r="AE2550" i="69"/>
  <c r="AF2550" i="69"/>
  <c r="AE2551" i="69"/>
  <c r="AF2551" i="69"/>
  <c r="AE2552" i="69"/>
  <c r="AF2552" i="69"/>
  <c r="AE2553" i="69"/>
  <c r="AF2553" i="69"/>
  <c r="AE2554" i="69"/>
  <c r="AF2554" i="69"/>
  <c r="AE2555" i="69"/>
  <c r="AF2555" i="69"/>
  <c r="AE2556" i="69"/>
  <c r="AF2556" i="69"/>
  <c r="AE2557" i="69"/>
  <c r="AF2557" i="69"/>
  <c r="AE2558" i="69"/>
  <c r="AF2558" i="69"/>
  <c r="AE2559" i="69"/>
  <c r="AF2559" i="69"/>
  <c r="AE2560" i="69"/>
  <c r="AF2560" i="69"/>
  <c r="AE2561" i="69"/>
  <c r="AF2561" i="69"/>
  <c r="AE2562" i="69"/>
  <c r="AF2562" i="69"/>
  <c r="AE2563" i="69"/>
  <c r="AF2563" i="69"/>
  <c r="AE2564" i="69"/>
  <c r="AF2564" i="69"/>
  <c r="AE2565" i="69"/>
  <c r="AF2565" i="69"/>
  <c r="AE2566" i="69"/>
  <c r="AF2566" i="69"/>
  <c r="AE2567" i="69"/>
  <c r="AF2567" i="69"/>
  <c r="AE2568" i="69"/>
  <c r="AF2568" i="69"/>
  <c r="AE2569" i="69"/>
  <c r="AF2569" i="69"/>
  <c r="AE2570" i="69"/>
  <c r="AF2570" i="69"/>
  <c r="AE2571" i="69"/>
  <c r="AF2571" i="69"/>
  <c r="AE2572" i="69"/>
  <c r="AF2572" i="69"/>
  <c r="AE2573" i="69"/>
  <c r="AF2573" i="69"/>
  <c r="AE2574" i="69"/>
  <c r="AF2574" i="69"/>
  <c r="AE2575" i="69"/>
  <c r="AF2575" i="69"/>
  <c r="AE2576" i="69"/>
  <c r="AF2576" i="69"/>
  <c r="AE2577" i="69"/>
  <c r="AF2577" i="69"/>
  <c r="AE2578" i="69"/>
  <c r="AF2578" i="69"/>
  <c r="AE2579" i="69"/>
  <c r="AF2579" i="69"/>
  <c r="AE2580" i="69"/>
  <c r="AF2580" i="69"/>
  <c r="AE2581" i="69"/>
  <c r="AF2581" i="69"/>
  <c r="AE2582" i="69"/>
  <c r="AF2582" i="69"/>
  <c r="AE2583" i="69"/>
  <c r="AF2583" i="69"/>
  <c r="AE2584" i="69"/>
  <c r="AF2584" i="69"/>
  <c r="AE2585" i="69"/>
  <c r="AF2585" i="69"/>
  <c r="AE2586" i="69"/>
  <c r="AF2586" i="69"/>
  <c r="AE2587" i="69"/>
  <c r="AF2587" i="69"/>
  <c r="AE2588" i="69"/>
  <c r="AF2588" i="69"/>
  <c r="AE2589" i="69"/>
  <c r="AF2589" i="69"/>
  <c r="AE2590" i="69"/>
  <c r="AF2590" i="69"/>
  <c r="AE2591" i="69"/>
  <c r="AF2591" i="69"/>
  <c r="AE2592" i="69"/>
  <c r="AF2592" i="69"/>
  <c r="AE2593" i="69"/>
  <c r="AF2593" i="69"/>
  <c r="AE2594" i="69"/>
  <c r="AF2594" i="69"/>
  <c r="AE2595" i="69"/>
  <c r="AF2595" i="69"/>
  <c r="AE2596" i="69"/>
  <c r="AF2596" i="69"/>
  <c r="AE2597" i="69"/>
  <c r="AF2597" i="69"/>
  <c r="AE2598" i="69"/>
  <c r="AF2598" i="69"/>
  <c r="AE2599" i="69"/>
  <c r="AF2599" i="69"/>
  <c r="AE2600" i="69"/>
  <c r="AF2600" i="69"/>
  <c r="AE2601" i="69"/>
  <c r="AF2601" i="69"/>
  <c r="AE2602" i="69"/>
  <c r="AF2602" i="69"/>
  <c r="AE2603" i="69"/>
  <c r="AF2603" i="69"/>
  <c r="AE2604" i="69"/>
  <c r="AF2604" i="69"/>
  <c r="AE2605" i="69"/>
  <c r="AF2605" i="69"/>
  <c r="AE2606" i="69"/>
  <c r="AF2606" i="69"/>
  <c r="AE2607" i="69"/>
  <c r="AF2607" i="69"/>
  <c r="AE2608" i="69"/>
  <c r="AF2608" i="69"/>
  <c r="AE2609" i="69"/>
  <c r="AF2609" i="69"/>
  <c r="AE2610" i="69"/>
  <c r="AF2610" i="69"/>
  <c r="AE2611" i="69"/>
  <c r="AF2611" i="69"/>
  <c r="AE2612" i="69"/>
  <c r="AF2612" i="69"/>
  <c r="AE2613" i="69"/>
  <c r="AF2613" i="69"/>
  <c r="AE2614" i="69"/>
  <c r="AF2614" i="69"/>
  <c r="AE2615" i="69"/>
  <c r="AF2615" i="69"/>
  <c r="AE2616" i="69"/>
  <c r="AF2616" i="69"/>
  <c r="AE2617" i="69"/>
  <c r="AF2617" i="69"/>
  <c r="AE2618" i="69"/>
  <c r="AF2618" i="69"/>
  <c r="AE2619" i="69"/>
  <c r="AF2619" i="69"/>
  <c r="AE2620" i="69"/>
  <c r="AF2620" i="69"/>
  <c r="AE2621" i="69"/>
  <c r="AF2621" i="69"/>
  <c r="AE2622" i="69"/>
  <c r="AF2622" i="69"/>
  <c r="AE2623" i="69"/>
  <c r="AF2623" i="69"/>
  <c r="AE2624" i="69"/>
  <c r="AF2624" i="69"/>
  <c r="AE2625" i="69"/>
  <c r="AF2625" i="69"/>
  <c r="AE2626" i="69"/>
  <c r="AF2626" i="69"/>
  <c r="AE2627" i="69"/>
  <c r="AF2627" i="69"/>
  <c r="AE2628" i="69"/>
  <c r="AF2628" i="69"/>
  <c r="AE2629" i="69"/>
  <c r="AF2629" i="69"/>
  <c r="AE2630" i="69"/>
  <c r="AF2630" i="69"/>
  <c r="AE2631" i="69"/>
  <c r="AF2631" i="69"/>
  <c r="AE2632" i="69"/>
  <c r="AF2632" i="69"/>
  <c r="AE2633" i="69"/>
  <c r="AF2633" i="69"/>
  <c r="AE2634" i="69"/>
  <c r="AF2634" i="69"/>
  <c r="AE2635" i="69"/>
  <c r="AF2635" i="69"/>
  <c r="AE2636" i="69"/>
  <c r="AF2636" i="69"/>
  <c r="AE2637" i="69"/>
  <c r="AF2637" i="69"/>
  <c r="AE2638" i="69"/>
  <c r="AF2638" i="69"/>
  <c r="AE2639" i="69"/>
  <c r="AF2639" i="69"/>
  <c r="AE2640" i="69"/>
  <c r="AF2640" i="69"/>
  <c r="AE2641" i="69"/>
  <c r="AF2641" i="69"/>
  <c r="AE2642" i="69"/>
  <c r="AF2642" i="69"/>
  <c r="AE2643" i="69"/>
  <c r="AF2643" i="69"/>
  <c r="AE2644" i="69"/>
  <c r="AF2644" i="69"/>
  <c r="AE2645" i="69"/>
  <c r="AF2645" i="69"/>
  <c r="AE2646" i="69"/>
  <c r="AF2646" i="69"/>
  <c r="AE2647" i="69"/>
  <c r="AF2647" i="69"/>
  <c r="AE2648" i="69"/>
  <c r="AF2648" i="69"/>
  <c r="AE2649" i="69"/>
  <c r="AF2649" i="69"/>
  <c r="AE2650" i="69"/>
  <c r="AF2650" i="69"/>
  <c r="AE2651" i="69"/>
  <c r="AF2651" i="69"/>
  <c r="AE2652" i="69"/>
  <c r="AF2652" i="69"/>
  <c r="AE2653" i="69"/>
  <c r="AF2653" i="69"/>
  <c r="AE2654" i="69"/>
  <c r="AF2654" i="69"/>
  <c r="AE2655" i="69"/>
  <c r="AF2655" i="69"/>
  <c r="AE2656" i="69"/>
  <c r="AF2656" i="69"/>
  <c r="AE2657" i="69"/>
  <c r="AF2657" i="69"/>
  <c r="AE2658" i="69"/>
  <c r="AF2658" i="69"/>
  <c r="AE2659" i="69"/>
  <c r="AF2659" i="69"/>
  <c r="AE2660" i="69"/>
  <c r="AF2660" i="69"/>
  <c r="AE2661" i="69"/>
  <c r="AF2661" i="69"/>
  <c r="AE2662" i="69"/>
  <c r="AF2662" i="69"/>
  <c r="AE2663" i="69"/>
  <c r="AF2663" i="69"/>
  <c r="AE2664" i="69"/>
  <c r="AF2664" i="69"/>
  <c r="AE2665" i="69"/>
  <c r="AF2665" i="69"/>
  <c r="AE2666" i="69"/>
  <c r="AF2666" i="69"/>
  <c r="AE2667" i="69"/>
  <c r="AF2667" i="69"/>
  <c r="AE2668" i="69"/>
  <c r="AF2668" i="69"/>
  <c r="AE2669" i="69"/>
  <c r="AF2669" i="69"/>
  <c r="AE2670" i="69"/>
  <c r="AF2670" i="69"/>
  <c r="AE2671" i="69"/>
  <c r="AF2671" i="69"/>
  <c r="AE2672" i="69"/>
  <c r="AF2672" i="69"/>
  <c r="AE2673" i="69"/>
  <c r="AF2673" i="69"/>
  <c r="AE2674" i="69"/>
  <c r="AF2674" i="69"/>
  <c r="AE2675" i="69"/>
  <c r="AF2675" i="69"/>
  <c r="AE2676" i="69"/>
  <c r="AF2676" i="69"/>
  <c r="AE2677" i="69"/>
  <c r="AF2677" i="69"/>
  <c r="AE2678" i="69"/>
  <c r="AF2678" i="69"/>
  <c r="AE2679" i="69"/>
  <c r="AF2679" i="69"/>
  <c r="AE2680" i="69"/>
  <c r="AF2680" i="69"/>
  <c r="AE2681" i="69"/>
  <c r="AF2681" i="69"/>
  <c r="AE2682" i="69"/>
  <c r="AF2682" i="69"/>
  <c r="AE2683" i="69"/>
  <c r="AF2683" i="69"/>
  <c r="AE2684" i="69"/>
  <c r="AF2684" i="69"/>
  <c r="AE2685" i="69"/>
  <c r="AF2685" i="69"/>
  <c r="AE2686" i="69"/>
  <c r="AF2686" i="69"/>
  <c r="AE2687" i="69"/>
  <c r="AF2687" i="69"/>
  <c r="AE2688" i="69"/>
  <c r="AF2688" i="69"/>
  <c r="AE2689" i="69"/>
  <c r="AF2689" i="69"/>
  <c r="AE2690" i="69"/>
  <c r="AF2690" i="69"/>
  <c r="AE2691" i="69"/>
  <c r="AF2691" i="69"/>
  <c r="AE2692" i="69"/>
  <c r="AF2692" i="69"/>
  <c r="AE2693" i="69"/>
  <c r="AF2693" i="69"/>
  <c r="AE2694" i="69"/>
  <c r="AF2694" i="69"/>
  <c r="AE2695" i="69"/>
  <c r="AF2695" i="69"/>
  <c r="AE2696" i="69"/>
  <c r="AF2696" i="69"/>
  <c r="AE2697" i="69"/>
  <c r="AF2697" i="69"/>
  <c r="AE2698" i="69"/>
  <c r="AF2698" i="69"/>
  <c r="AE2699" i="69"/>
  <c r="AF2699" i="69"/>
  <c r="AE2700" i="69"/>
  <c r="AF2700" i="69"/>
  <c r="AE2701" i="69"/>
  <c r="AF2701" i="69"/>
  <c r="AE2702" i="69"/>
  <c r="AF2702" i="69"/>
  <c r="AE2703" i="69"/>
  <c r="AF2703" i="69"/>
  <c r="AE2704" i="69"/>
  <c r="AF2704" i="69"/>
  <c r="AE2705" i="69"/>
  <c r="AF2705" i="69"/>
  <c r="AE2706" i="69"/>
  <c r="AF2706" i="69"/>
  <c r="AE2707" i="69"/>
  <c r="AF2707" i="69"/>
  <c r="AE2708" i="69"/>
  <c r="AF2708" i="69"/>
  <c r="AE2709" i="69"/>
  <c r="AF2709" i="69"/>
  <c r="AE2710" i="69"/>
  <c r="AF2710" i="69"/>
  <c r="AE2711" i="69"/>
  <c r="AF2711" i="69"/>
  <c r="AE2712" i="69"/>
  <c r="AF2712" i="69"/>
  <c r="AE2713" i="69"/>
  <c r="AF2713" i="69"/>
  <c r="AE2714" i="69"/>
  <c r="AF2714" i="69"/>
  <c r="AE2715" i="69"/>
  <c r="AF2715" i="69"/>
  <c r="AE2716" i="69"/>
  <c r="AF2716" i="69"/>
  <c r="AE2717" i="69"/>
  <c r="AF2717" i="69"/>
  <c r="AE2718" i="69"/>
  <c r="AF2718" i="69"/>
  <c r="AE2719" i="69"/>
  <c r="AF2719" i="69"/>
  <c r="AE2720" i="69"/>
  <c r="AF2720" i="69"/>
  <c r="AE2721" i="69"/>
  <c r="AF2721" i="69"/>
  <c r="AE2722" i="69"/>
  <c r="AF2722" i="69"/>
  <c r="AE2723" i="69"/>
  <c r="AF2723" i="69"/>
  <c r="AE2724" i="69"/>
  <c r="AF2724" i="69"/>
  <c r="AE2725" i="69"/>
  <c r="AF2725" i="69"/>
  <c r="AE2726" i="69"/>
  <c r="AF2726" i="69"/>
  <c r="AE2727" i="69"/>
  <c r="AF2727" i="69"/>
  <c r="AE2728" i="69"/>
  <c r="AF2728" i="69"/>
  <c r="AE2729" i="69"/>
  <c r="AF2729" i="69"/>
  <c r="AE2730" i="69"/>
  <c r="AF2730" i="69"/>
  <c r="AE2731" i="69"/>
  <c r="AF2731" i="69"/>
  <c r="AE2732" i="69"/>
  <c r="AF2732" i="69"/>
  <c r="AE2733" i="69"/>
  <c r="AF2733" i="69"/>
  <c r="AE2734" i="69"/>
  <c r="AF2734" i="69"/>
  <c r="AE2735" i="69"/>
  <c r="AF2735" i="69"/>
  <c r="AE2736" i="69"/>
  <c r="AF2736" i="69"/>
  <c r="AE2737" i="69"/>
  <c r="AF2737" i="69"/>
  <c r="AE2738" i="69"/>
  <c r="AF2738" i="69"/>
  <c r="AE2739" i="69"/>
  <c r="AF2739" i="69"/>
  <c r="AE2740" i="69"/>
  <c r="AF2740" i="69"/>
  <c r="AE2741" i="69"/>
  <c r="AF2741" i="69"/>
  <c r="AE2742" i="69"/>
  <c r="AF2742" i="69"/>
  <c r="AE2743" i="69"/>
  <c r="AF2743" i="69"/>
  <c r="AE2744" i="69"/>
  <c r="AF2744" i="69"/>
  <c r="AE2745" i="69"/>
  <c r="AF2745" i="69"/>
  <c r="AE2746" i="69"/>
  <c r="AF2746" i="69"/>
  <c r="AE2747" i="69"/>
  <c r="AF2747" i="69"/>
  <c r="AE2748" i="69"/>
  <c r="AF2748" i="69"/>
  <c r="AE2749" i="69"/>
  <c r="AF2749" i="69"/>
  <c r="AE2750" i="69"/>
  <c r="AF2750" i="69"/>
  <c r="AE2751" i="69"/>
  <c r="AF2751" i="69"/>
  <c r="AE2752" i="69"/>
  <c r="AF2752" i="69"/>
  <c r="AE2753" i="69"/>
  <c r="AF2753" i="69"/>
  <c r="AE2754" i="69"/>
  <c r="AF2754" i="69"/>
  <c r="AE2755" i="69"/>
  <c r="AF2755" i="69"/>
  <c r="AE2756" i="69"/>
  <c r="AF2756" i="69"/>
  <c r="AE2757" i="69"/>
  <c r="AF2757" i="69"/>
  <c r="AE2758" i="69"/>
  <c r="AF2758" i="69"/>
  <c r="AE2759" i="69"/>
  <c r="AF2759" i="69"/>
  <c r="AE2760" i="69"/>
  <c r="AF2760" i="69"/>
  <c r="AE2761" i="69"/>
  <c r="AF2761" i="69"/>
  <c r="AE2762" i="69"/>
  <c r="AF2762" i="69"/>
  <c r="AE2763" i="69"/>
  <c r="AF2763" i="69"/>
  <c r="AE2764" i="69"/>
  <c r="AF2764" i="69"/>
  <c r="AE2765" i="69"/>
  <c r="AF2765" i="69"/>
  <c r="AE2766" i="69"/>
  <c r="AF2766" i="69"/>
  <c r="AE2767" i="69"/>
  <c r="AF2767" i="69"/>
  <c r="AE2768" i="69"/>
  <c r="AF2768" i="69"/>
  <c r="AE2769" i="69"/>
  <c r="AF2769" i="69"/>
  <c r="AE2770" i="69"/>
  <c r="AF2770" i="69"/>
  <c r="AE2771" i="69"/>
  <c r="AF2771" i="69"/>
  <c r="AE2772" i="69"/>
  <c r="AF2772" i="69"/>
  <c r="AE2773" i="69"/>
  <c r="AF2773" i="69"/>
  <c r="AE2774" i="69"/>
  <c r="AF2774" i="69"/>
  <c r="AE2775" i="69"/>
  <c r="AF2775" i="69"/>
  <c r="AE2776" i="69"/>
  <c r="AF2776" i="69"/>
  <c r="AE2777" i="69"/>
  <c r="AF2777" i="69"/>
  <c r="AE2778" i="69"/>
  <c r="AF2778" i="69"/>
  <c r="AE2779" i="69"/>
  <c r="AF2779" i="69"/>
  <c r="AE2780" i="69"/>
  <c r="AF2780" i="69"/>
  <c r="AE2781" i="69"/>
  <c r="AF2781" i="69"/>
  <c r="AE2782" i="69"/>
  <c r="AF2782" i="69"/>
  <c r="AE2783" i="69"/>
  <c r="AF2783" i="69"/>
  <c r="AE2784" i="69"/>
  <c r="AF2784" i="69"/>
  <c r="AE2785" i="69"/>
  <c r="AF2785" i="69"/>
  <c r="AE2786" i="69"/>
  <c r="AF2786" i="69"/>
  <c r="AE2787" i="69"/>
  <c r="AF2787" i="69"/>
  <c r="AE2788" i="69"/>
  <c r="AF2788" i="69"/>
  <c r="AE2789" i="69"/>
  <c r="AF2789" i="69"/>
  <c r="AE2790" i="69"/>
  <c r="AF2790" i="69"/>
  <c r="AE2791" i="69"/>
  <c r="AF2791" i="69"/>
  <c r="AE2792" i="69"/>
  <c r="AF2792" i="69"/>
  <c r="AE2793" i="69"/>
  <c r="AF2793" i="69"/>
  <c r="AE2794" i="69"/>
  <c r="AF2794" i="69"/>
  <c r="AE2795" i="69"/>
  <c r="AF2795" i="69"/>
  <c r="AE2796" i="69"/>
  <c r="AF2796" i="69"/>
  <c r="AE2797" i="69"/>
  <c r="AF2797" i="69"/>
  <c r="AE2798" i="69"/>
  <c r="AF2798" i="69"/>
  <c r="AE2799" i="69"/>
  <c r="AF2799" i="69"/>
  <c r="AE2800" i="69"/>
  <c r="AF2800" i="69"/>
  <c r="AE2801" i="69"/>
  <c r="AF2801" i="69"/>
  <c r="AE2802" i="69"/>
  <c r="AF2802" i="69"/>
  <c r="AE2803" i="69"/>
  <c r="AF2803" i="69"/>
  <c r="AE2804" i="69"/>
  <c r="AF2804" i="69"/>
  <c r="AE2805" i="69"/>
  <c r="AF2805" i="69"/>
  <c r="AE2806" i="69"/>
  <c r="AF2806" i="69"/>
  <c r="AE2807" i="69"/>
  <c r="AF2807" i="69"/>
  <c r="AE2808" i="69"/>
  <c r="AF2808" i="69"/>
  <c r="AE2809" i="69"/>
  <c r="AF2809" i="69"/>
  <c r="AE2810" i="69"/>
  <c r="AF2810" i="69"/>
  <c r="AE2811" i="69"/>
  <c r="AF2811" i="69"/>
  <c r="AE2812" i="69"/>
  <c r="AF2812" i="69"/>
  <c r="AE2813" i="69"/>
  <c r="AF2813" i="69"/>
  <c r="AE2814" i="69"/>
  <c r="AF2814" i="69"/>
  <c r="AE2815" i="69"/>
  <c r="AF2815" i="69"/>
  <c r="AE2816" i="69"/>
  <c r="AF2816" i="69"/>
  <c r="AE2817" i="69"/>
  <c r="AF2817" i="69"/>
  <c r="AE2818" i="69"/>
  <c r="AF2818" i="69"/>
  <c r="AE2819" i="69"/>
  <c r="AF2819" i="69"/>
  <c r="AE2820" i="69"/>
  <c r="AF2820" i="69"/>
  <c r="AE2821" i="69"/>
  <c r="AF2821" i="69"/>
  <c r="AE2822" i="69"/>
  <c r="AF2822" i="69"/>
  <c r="AE2823" i="69"/>
  <c r="AF2823" i="69"/>
  <c r="AE2824" i="69"/>
  <c r="AF2824" i="69"/>
  <c r="AE2825" i="69"/>
  <c r="AF2825" i="69"/>
  <c r="AE2826" i="69"/>
  <c r="AF2826" i="69"/>
  <c r="AE2827" i="69"/>
  <c r="AF2827" i="69"/>
  <c r="AE2828" i="69"/>
  <c r="AF2828" i="69"/>
  <c r="AE2829" i="69"/>
  <c r="AF2829" i="69"/>
  <c r="AE2830" i="69"/>
  <c r="AF2830" i="69"/>
  <c r="AE2831" i="69"/>
  <c r="AF2831" i="69"/>
  <c r="AE2832" i="69"/>
  <c r="AF2832" i="69"/>
  <c r="AE2833" i="69"/>
  <c r="AF2833" i="69"/>
  <c r="AE2834" i="69"/>
  <c r="AF2834" i="69"/>
  <c r="AE2835" i="69"/>
  <c r="AF2835" i="69"/>
  <c r="AE2836" i="69"/>
  <c r="AF2836" i="69"/>
  <c r="AE2837" i="69"/>
  <c r="AF2837" i="69"/>
  <c r="AE2838" i="69"/>
  <c r="AF2838" i="69"/>
  <c r="AE2839" i="69"/>
  <c r="AF2839" i="69"/>
  <c r="AE2840" i="69"/>
  <c r="AF2840" i="69"/>
  <c r="AE2841" i="69"/>
  <c r="AF2841" i="69"/>
  <c r="AE2842" i="69"/>
  <c r="AF2842" i="69"/>
  <c r="AE2843" i="69"/>
  <c r="AF2843" i="69"/>
  <c r="AE2844" i="69"/>
  <c r="AF2844" i="69"/>
  <c r="AE2845" i="69"/>
  <c r="AF2845" i="69"/>
  <c r="AE2846" i="69"/>
  <c r="AF2846" i="69"/>
  <c r="AE2847" i="69"/>
  <c r="AF2847" i="69"/>
  <c r="AE2848" i="69"/>
  <c r="AF2848" i="69"/>
  <c r="AE2849" i="69"/>
  <c r="AF2849" i="69"/>
  <c r="AE2850" i="69"/>
  <c r="AF2850" i="69"/>
  <c r="AE2851" i="69"/>
  <c r="AF2851" i="69"/>
  <c r="AE2852" i="69"/>
  <c r="AF2852" i="69"/>
  <c r="AE2853" i="69"/>
  <c r="AF2853" i="69"/>
  <c r="AE2854" i="69"/>
  <c r="AF2854" i="69"/>
  <c r="AE2855" i="69"/>
  <c r="AF2855" i="69"/>
  <c r="AE2856" i="69"/>
  <c r="AF2856" i="69"/>
  <c r="AE2857" i="69"/>
  <c r="AF2857" i="69"/>
  <c r="AE2858" i="69"/>
  <c r="AF2858" i="69"/>
  <c r="AE2859" i="69"/>
  <c r="AF2859" i="69"/>
  <c r="AE2860" i="69"/>
  <c r="AF2860" i="69"/>
  <c r="AE2861" i="69"/>
  <c r="AF2861" i="69"/>
  <c r="AE2862" i="69"/>
  <c r="AF2862" i="69"/>
  <c r="AE2863" i="69"/>
  <c r="AF2863" i="69"/>
  <c r="AE2864" i="69"/>
  <c r="AF2864" i="69"/>
  <c r="AE2865" i="69"/>
  <c r="AF2865" i="69"/>
  <c r="AE2866" i="69"/>
  <c r="AF2866" i="69"/>
  <c r="AE2867" i="69"/>
  <c r="AF2867" i="69"/>
  <c r="AE2868" i="69"/>
  <c r="AF2868" i="69"/>
  <c r="AE2869" i="69"/>
  <c r="AF2869" i="69"/>
  <c r="AE2870" i="69"/>
  <c r="AF2870" i="69"/>
  <c r="AE2871" i="69"/>
  <c r="AF2871" i="69"/>
  <c r="AE2872" i="69"/>
  <c r="AF2872" i="69"/>
  <c r="AE2873" i="69"/>
  <c r="AF2873" i="69"/>
  <c r="AE2874" i="69"/>
  <c r="AF2874" i="69"/>
  <c r="AE2875" i="69"/>
  <c r="AF2875" i="69"/>
  <c r="AE2876" i="69"/>
  <c r="AF2876" i="69"/>
  <c r="AE2877" i="69"/>
  <c r="AF2877" i="69"/>
  <c r="AE2878" i="69"/>
  <c r="AF2878" i="69"/>
  <c r="AE2879" i="69"/>
  <c r="AF2879" i="69"/>
  <c r="AE2880" i="69"/>
  <c r="AF2880" i="69"/>
  <c r="AE2881" i="69"/>
  <c r="AF2881" i="69"/>
  <c r="AE2882" i="69"/>
  <c r="AF2882" i="69"/>
  <c r="AE2883" i="69"/>
  <c r="AF2883" i="69"/>
  <c r="AE2884" i="69"/>
  <c r="AF2884" i="69"/>
  <c r="AE2885" i="69"/>
  <c r="AF2885" i="69"/>
  <c r="AE2886" i="69"/>
  <c r="AF2886" i="69"/>
  <c r="AE2887" i="69"/>
  <c r="AF2887" i="69"/>
  <c r="AE2888" i="69"/>
  <c r="AF2888" i="69"/>
  <c r="AE2889" i="69"/>
  <c r="AF2889" i="69"/>
  <c r="AE2890" i="69"/>
  <c r="AF2890" i="69"/>
  <c r="AE2891" i="69"/>
  <c r="AF2891" i="69"/>
  <c r="AE2892" i="69"/>
  <c r="AF2892" i="69"/>
  <c r="AE2893" i="69"/>
  <c r="AF2893" i="69"/>
  <c r="AE2894" i="69"/>
  <c r="AF2894" i="69"/>
  <c r="AE2895" i="69"/>
  <c r="AF2895" i="69"/>
  <c r="AE2896" i="69"/>
  <c r="AF2896" i="69"/>
  <c r="AE2897" i="69"/>
  <c r="AF2897" i="69"/>
  <c r="AE2898" i="69"/>
  <c r="AF2898" i="69"/>
  <c r="AE2899" i="69"/>
  <c r="AF2899" i="69"/>
  <c r="AE2900" i="69"/>
  <c r="AF2900" i="69"/>
  <c r="AE2901" i="69"/>
  <c r="AF2901" i="69"/>
  <c r="AE2902" i="69"/>
  <c r="AF2902" i="69"/>
  <c r="AE2903" i="69"/>
  <c r="AF2903" i="69"/>
  <c r="AE2904" i="69"/>
  <c r="AF2904" i="69"/>
  <c r="AE2905" i="69"/>
  <c r="AF2905" i="69"/>
  <c r="AE2906" i="69"/>
  <c r="AF2906" i="69"/>
  <c r="AE2907" i="69"/>
  <c r="AF2907" i="69"/>
  <c r="AE2908" i="69"/>
  <c r="AF2908" i="69"/>
  <c r="AE2909" i="69"/>
  <c r="AF2909" i="69"/>
  <c r="AE2910" i="69"/>
  <c r="AF2910" i="69"/>
  <c r="AE2911" i="69"/>
  <c r="AF2911" i="69"/>
  <c r="AE2912" i="69"/>
  <c r="AF2912" i="69"/>
  <c r="AE2913" i="69"/>
  <c r="AF2913" i="69"/>
  <c r="AE2914" i="69"/>
  <c r="AF2914" i="69"/>
  <c r="AE2915" i="69"/>
  <c r="AF2915" i="69"/>
  <c r="AE2916" i="69"/>
  <c r="AF2916" i="69"/>
  <c r="AE2917" i="69"/>
  <c r="AF2917" i="69"/>
  <c r="AE2918" i="69"/>
  <c r="AF2918" i="69"/>
  <c r="AE2919" i="69"/>
  <c r="AF2919" i="69"/>
  <c r="AE2920" i="69"/>
  <c r="AF2920" i="69"/>
  <c r="AE2921" i="69"/>
  <c r="AF2921" i="69"/>
  <c r="AE2922" i="69"/>
  <c r="AF2922" i="69"/>
  <c r="AE2923" i="69"/>
  <c r="AF2923" i="69"/>
  <c r="AE2924" i="69"/>
  <c r="AF2924" i="69"/>
  <c r="AE2925" i="69"/>
  <c r="AF2925" i="69"/>
  <c r="AE2926" i="69"/>
  <c r="AF2926" i="69"/>
  <c r="AE2927" i="69"/>
  <c r="AF2927" i="69"/>
  <c r="AE2928" i="69"/>
  <c r="AF2928" i="69"/>
  <c r="AE2929" i="69"/>
  <c r="AF2929" i="69"/>
  <c r="AE2930" i="69"/>
  <c r="AF2930" i="69"/>
  <c r="AE2931" i="69"/>
  <c r="AF2931" i="69"/>
  <c r="AE2932" i="69"/>
  <c r="AF2932" i="69"/>
  <c r="AE2933" i="69"/>
  <c r="AF2933" i="69"/>
  <c r="AE2934" i="69"/>
  <c r="AF2934" i="69"/>
  <c r="AE2935" i="69"/>
  <c r="AF2935" i="69"/>
  <c r="AE2936" i="69"/>
  <c r="AF2936" i="69"/>
  <c r="AE2937" i="69"/>
  <c r="AF2937" i="69"/>
  <c r="AE2938" i="69"/>
  <c r="AF2938" i="69"/>
  <c r="AE2939" i="69"/>
  <c r="AF2939" i="69"/>
  <c r="AE2940" i="69"/>
  <c r="AF2940" i="69"/>
  <c r="AE2941" i="69"/>
  <c r="AF2941" i="69"/>
  <c r="AE2942" i="69"/>
  <c r="AF2942" i="69"/>
  <c r="AE2943" i="69"/>
  <c r="AF2943" i="69"/>
  <c r="AE2944" i="69"/>
  <c r="AF2944" i="69"/>
  <c r="AE2945" i="69"/>
  <c r="AF2945" i="69"/>
  <c r="AE2946" i="69"/>
  <c r="AF2946" i="69"/>
  <c r="AE2947" i="69"/>
  <c r="AF2947" i="69"/>
  <c r="AE2948" i="69"/>
  <c r="AF2948" i="69"/>
  <c r="AE2949" i="69"/>
  <c r="AF2949" i="69"/>
  <c r="AE2950" i="69"/>
  <c r="AF2950" i="69"/>
  <c r="AE2951" i="69"/>
  <c r="AF2951" i="69"/>
  <c r="AE2952" i="69"/>
  <c r="AF2952" i="69"/>
  <c r="AE2953" i="69"/>
  <c r="AF2953" i="69"/>
  <c r="AE2954" i="69"/>
  <c r="AF2954" i="69"/>
  <c r="AE2955" i="69"/>
  <c r="AF2955" i="69"/>
  <c r="AE2956" i="69"/>
  <c r="AF2956" i="69"/>
  <c r="AE2957" i="69"/>
  <c r="AF2957" i="69"/>
  <c r="AE2958" i="69"/>
  <c r="AF2958" i="69"/>
  <c r="AE2959" i="69"/>
  <c r="AF2959" i="69"/>
  <c r="AE2960" i="69"/>
  <c r="AF2960" i="69"/>
  <c r="AE2961" i="69"/>
  <c r="AF2961" i="69"/>
  <c r="AE2962" i="69"/>
  <c r="AF2962" i="69"/>
  <c r="AE2963" i="69"/>
  <c r="AF2963" i="69"/>
  <c r="AE2964" i="69"/>
  <c r="AF2964" i="69"/>
  <c r="AE2965" i="69"/>
  <c r="AF2965" i="69"/>
  <c r="AE2966" i="69"/>
  <c r="AF2966" i="69"/>
  <c r="AE2967" i="69"/>
  <c r="AF2967" i="69"/>
  <c r="AE2968" i="69"/>
  <c r="AF2968" i="69"/>
  <c r="AE2969" i="69"/>
  <c r="AF2969" i="69"/>
  <c r="AE2970" i="69"/>
  <c r="AF2970" i="69"/>
  <c r="AE2971" i="69"/>
  <c r="AF2971" i="69"/>
  <c r="AE2972" i="69"/>
  <c r="AF2972" i="69"/>
  <c r="AE2973" i="69"/>
  <c r="AF2973" i="69"/>
  <c r="AE2974" i="69"/>
  <c r="AF2974" i="69"/>
  <c r="AE2975" i="69"/>
  <c r="AF2975" i="69"/>
  <c r="AE2976" i="69"/>
  <c r="AF2976" i="69"/>
  <c r="AE2977" i="69"/>
  <c r="AF2977" i="69"/>
  <c r="AE2978" i="69"/>
  <c r="AF2978" i="69"/>
  <c r="AE2979" i="69"/>
  <c r="AF2979" i="69"/>
  <c r="AE2980" i="69"/>
  <c r="AF2980" i="69"/>
  <c r="AE2981" i="69"/>
  <c r="AF2981" i="69"/>
  <c r="AE2982" i="69"/>
  <c r="AF2982" i="69"/>
  <c r="AE2983" i="69"/>
  <c r="AF2983" i="69"/>
  <c r="AE2984" i="69"/>
  <c r="AF2984" i="69"/>
  <c r="AE2985" i="69"/>
  <c r="AF2985" i="69"/>
  <c r="AE2986" i="69"/>
  <c r="AF2986" i="69"/>
  <c r="AE2987" i="69"/>
  <c r="AF2987" i="69"/>
  <c r="AE2988" i="69"/>
  <c r="AF2988" i="69"/>
  <c r="AE2989" i="69"/>
  <c r="AF2989" i="69"/>
  <c r="AE2990" i="69"/>
  <c r="AF2990" i="69"/>
  <c r="AE2991" i="69"/>
  <c r="AF2991" i="69"/>
  <c r="AE2992" i="69"/>
  <c r="AF2992" i="69"/>
  <c r="AE2993" i="69"/>
  <c r="AF2993" i="69"/>
  <c r="AE2994" i="69"/>
  <c r="AF2994" i="69"/>
  <c r="AE2995" i="69"/>
  <c r="AF2995" i="69"/>
  <c r="AE2996" i="69"/>
  <c r="AF2996" i="69"/>
  <c r="AE2997" i="69"/>
  <c r="AF2997" i="69"/>
  <c r="AE2998" i="69"/>
  <c r="AF2998" i="69"/>
  <c r="AE2999" i="69"/>
  <c r="AF2999" i="69"/>
  <c r="AE3000" i="69"/>
  <c r="AF3000" i="69"/>
  <c r="AE3001" i="69"/>
  <c r="AF3001" i="69"/>
  <c r="AE3002" i="69"/>
  <c r="AF3002" i="69"/>
  <c r="AE3003" i="69"/>
  <c r="AF3003" i="69"/>
  <c r="AE3004" i="69"/>
  <c r="AF3004" i="69"/>
  <c r="AF5" i="69"/>
  <c r="AE5" i="69"/>
  <c r="AD6" i="69"/>
  <c r="AD7" i="69"/>
  <c r="AD8" i="69"/>
  <c r="AD9" i="69"/>
  <c r="AD10" i="69"/>
  <c r="AD11" i="69"/>
  <c r="AD12" i="69"/>
  <c r="AD13" i="69"/>
  <c r="AD14" i="69"/>
  <c r="AD15" i="69"/>
  <c r="AD16" i="69"/>
  <c r="AD17" i="69"/>
  <c r="AD18" i="69"/>
  <c r="AD19" i="69"/>
  <c r="AD20" i="69"/>
  <c r="AD21" i="69"/>
  <c r="AD22" i="69"/>
  <c r="AD23" i="69"/>
  <c r="AD24" i="69"/>
  <c r="AD25" i="69"/>
  <c r="AD26" i="69"/>
  <c r="AD27" i="69"/>
  <c r="AD28" i="69"/>
  <c r="AD29" i="69"/>
  <c r="AD30" i="69"/>
  <c r="AD31" i="69"/>
  <c r="AD32" i="69"/>
  <c r="AD33" i="69"/>
  <c r="AD34" i="69"/>
  <c r="AD35" i="69"/>
  <c r="AD36" i="69"/>
  <c r="AD37" i="69"/>
  <c r="AD38" i="69"/>
  <c r="AD39" i="69"/>
  <c r="AD40" i="69"/>
  <c r="AD41" i="69"/>
  <c r="AD42" i="69"/>
  <c r="AD43" i="69"/>
  <c r="AD44" i="69"/>
  <c r="AD45" i="69"/>
  <c r="AD46" i="69"/>
  <c r="AD47" i="69"/>
  <c r="AD48" i="69"/>
  <c r="AD49" i="69"/>
  <c r="AD50" i="69"/>
  <c r="AD51" i="69"/>
  <c r="AD52" i="69"/>
  <c r="AD53" i="69"/>
  <c r="AD54" i="69"/>
  <c r="AD55" i="69"/>
  <c r="AD56" i="69"/>
  <c r="AD57" i="69"/>
  <c r="AD58" i="69"/>
  <c r="AD59" i="69"/>
  <c r="AD60" i="69"/>
  <c r="AD61" i="69"/>
  <c r="AD62" i="69"/>
  <c r="AD63" i="69"/>
  <c r="AD64" i="69"/>
  <c r="AD65" i="69"/>
  <c r="AD66" i="69"/>
  <c r="AD67" i="69"/>
  <c r="AD68" i="69"/>
  <c r="AD69" i="69"/>
  <c r="AD70" i="69"/>
  <c r="AD71" i="69"/>
  <c r="AD72" i="69"/>
  <c r="AD73" i="69"/>
  <c r="AD74" i="69"/>
  <c r="AD75" i="69"/>
  <c r="AD76" i="69"/>
  <c r="AD77" i="69"/>
  <c r="AD78" i="69"/>
  <c r="AD79" i="69"/>
  <c r="AD80" i="69"/>
  <c r="AD81" i="69"/>
  <c r="AD82" i="69"/>
  <c r="AD83" i="69"/>
  <c r="AD84" i="69"/>
  <c r="AD85" i="69"/>
  <c r="AD86" i="69"/>
  <c r="AD87" i="69"/>
  <c r="AD88" i="69"/>
  <c r="AD89" i="69"/>
  <c r="AD90" i="69"/>
  <c r="AD91" i="69"/>
  <c r="AD92" i="69"/>
  <c r="AD93" i="69"/>
  <c r="AD94" i="69"/>
  <c r="AD95" i="69"/>
  <c r="AD96" i="69"/>
  <c r="AD97" i="69"/>
  <c r="AD98" i="69"/>
  <c r="AD99" i="69"/>
  <c r="AD100" i="69"/>
  <c r="AD101" i="69"/>
  <c r="AD102" i="69"/>
  <c r="AD103" i="69"/>
  <c r="AD104" i="69"/>
  <c r="AD105" i="69"/>
  <c r="AD106" i="69"/>
  <c r="AD107" i="69"/>
  <c r="AD108" i="69"/>
  <c r="AD109" i="69"/>
  <c r="AD110" i="69"/>
  <c r="AD111" i="69"/>
  <c r="AD112" i="69"/>
  <c r="AD113" i="69"/>
  <c r="AD114" i="69"/>
  <c r="AD115" i="69"/>
  <c r="AD116" i="69"/>
  <c r="AD117" i="69"/>
  <c r="AD118" i="69"/>
  <c r="AD119" i="69"/>
  <c r="AD120" i="69"/>
  <c r="AD121" i="69"/>
  <c r="AD122" i="69"/>
  <c r="AD123" i="69"/>
  <c r="AD124" i="69"/>
  <c r="AD125" i="69"/>
  <c r="AD126" i="69"/>
  <c r="AD127" i="69"/>
  <c r="AD128" i="69"/>
  <c r="AD129" i="69"/>
  <c r="AD130" i="69"/>
  <c r="AD131" i="69"/>
  <c r="AD132" i="69"/>
  <c r="AD133" i="69"/>
  <c r="AD134" i="69"/>
  <c r="AD135" i="69"/>
  <c r="AD136" i="69"/>
  <c r="AD137" i="69"/>
  <c r="AD138" i="69"/>
  <c r="AD139" i="69"/>
  <c r="AD140" i="69"/>
  <c r="AD141" i="69"/>
  <c r="AD142" i="69"/>
  <c r="AD143" i="69"/>
  <c r="AD144" i="69"/>
  <c r="AD145" i="69"/>
  <c r="AD146" i="69"/>
  <c r="AD147" i="69"/>
  <c r="AD148" i="69"/>
  <c r="AD149" i="69"/>
  <c r="AD150" i="69"/>
  <c r="AD151" i="69"/>
  <c r="AD152" i="69"/>
  <c r="AD153" i="69"/>
  <c r="AD154" i="69"/>
  <c r="AD155" i="69"/>
  <c r="AD156" i="69"/>
  <c r="AD157" i="69"/>
  <c r="AD158" i="69"/>
  <c r="AD159" i="69"/>
  <c r="AD160" i="69"/>
  <c r="AD161" i="69"/>
  <c r="AD162" i="69"/>
  <c r="AD163" i="69"/>
  <c r="AD164" i="69"/>
  <c r="AD165" i="69"/>
  <c r="AD166" i="69"/>
  <c r="AD167" i="69"/>
  <c r="AD168" i="69"/>
  <c r="AD169" i="69"/>
  <c r="AD170" i="69"/>
  <c r="AD171" i="69"/>
  <c r="AD172" i="69"/>
  <c r="AD173" i="69"/>
  <c r="AD174" i="69"/>
  <c r="AD175" i="69"/>
  <c r="AD176" i="69"/>
  <c r="AD177" i="69"/>
  <c r="AD178" i="69"/>
  <c r="AD179" i="69"/>
  <c r="AD180" i="69"/>
  <c r="AD181" i="69"/>
  <c r="AD182" i="69"/>
  <c r="AD183" i="69"/>
  <c r="AD184" i="69"/>
  <c r="AD185" i="69"/>
  <c r="AD186" i="69"/>
  <c r="AD187" i="69"/>
  <c r="AD188" i="69"/>
  <c r="AD189" i="69"/>
  <c r="AD190" i="69"/>
  <c r="AD191" i="69"/>
  <c r="AD192" i="69"/>
  <c r="AD193" i="69"/>
  <c r="AD194" i="69"/>
  <c r="AD195" i="69"/>
  <c r="AD196" i="69"/>
  <c r="AD197" i="69"/>
  <c r="AD198" i="69"/>
  <c r="AD199" i="69"/>
  <c r="AD200" i="69"/>
  <c r="AD201" i="69"/>
  <c r="AD202" i="69"/>
  <c r="AD203" i="69"/>
  <c r="AD204" i="69"/>
  <c r="AD205" i="69"/>
  <c r="AD206" i="69"/>
  <c r="AD207" i="69"/>
  <c r="AD208" i="69"/>
  <c r="AD209" i="69"/>
  <c r="AD210" i="69"/>
  <c r="AD211" i="69"/>
  <c r="AD212" i="69"/>
  <c r="AD213" i="69"/>
  <c r="AD214" i="69"/>
  <c r="AD215" i="69"/>
  <c r="AD216" i="69"/>
  <c r="AD217" i="69"/>
  <c r="AD218" i="69"/>
  <c r="AD219" i="69"/>
  <c r="AD220" i="69"/>
  <c r="AD221" i="69"/>
  <c r="AD222" i="69"/>
  <c r="AD223" i="69"/>
  <c r="AD224" i="69"/>
  <c r="AD225" i="69"/>
  <c r="AD226" i="69"/>
  <c r="AD227" i="69"/>
  <c r="AD228" i="69"/>
  <c r="AD229" i="69"/>
  <c r="AD230" i="69"/>
  <c r="AD231" i="69"/>
  <c r="AD232" i="69"/>
  <c r="AD233" i="69"/>
  <c r="AD234" i="69"/>
  <c r="AD235" i="69"/>
  <c r="AD236" i="69"/>
  <c r="AD237" i="69"/>
  <c r="AD238" i="69"/>
  <c r="AD239" i="69"/>
  <c r="AD240" i="69"/>
  <c r="AD241" i="69"/>
  <c r="AD242" i="69"/>
  <c r="AD243" i="69"/>
  <c r="AD244" i="69"/>
  <c r="AD245" i="69"/>
  <c r="AD246" i="69"/>
  <c r="AD247" i="69"/>
  <c r="AD248" i="69"/>
  <c r="AD249" i="69"/>
  <c r="AD250" i="69"/>
  <c r="AD251" i="69"/>
  <c r="AD252" i="69"/>
  <c r="AD253" i="69"/>
  <c r="AD254" i="69"/>
  <c r="AD255" i="69"/>
  <c r="AD256" i="69"/>
  <c r="AD257" i="69"/>
  <c r="AD258" i="69"/>
  <c r="AD259" i="69"/>
  <c r="AD260" i="69"/>
  <c r="AD261" i="69"/>
  <c r="AD262" i="69"/>
  <c r="AD263" i="69"/>
  <c r="AD264" i="69"/>
  <c r="AD265" i="69"/>
  <c r="AD266" i="69"/>
  <c r="AD267" i="69"/>
  <c r="AD268" i="69"/>
  <c r="AD269" i="69"/>
  <c r="AD270" i="69"/>
  <c r="AD271" i="69"/>
  <c r="AD272" i="69"/>
  <c r="AD273" i="69"/>
  <c r="AD274" i="69"/>
  <c r="AD275" i="69"/>
  <c r="AD276" i="69"/>
  <c r="AD277" i="69"/>
  <c r="AD278" i="69"/>
  <c r="AD279" i="69"/>
  <c r="AD280" i="69"/>
  <c r="AD281" i="69"/>
  <c r="AD282" i="69"/>
  <c r="AD283" i="69"/>
  <c r="AD284" i="69"/>
  <c r="AD285" i="69"/>
  <c r="AD286" i="69"/>
  <c r="AD287" i="69"/>
  <c r="AD288" i="69"/>
  <c r="AD289" i="69"/>
  <c r="AD290" i="69"/>
  <c r="AD291" i="69"/>
  <c r="AD292" i="69"/>
  <c r="AD293" i="69"/>
  <c r="AD294" i="69"/>
  <c r="AD295" i="69"/>
  <c r="AD296" i="69"/>
  <c r="AD297" i="69"/>
  <c r="AD298" i="69"/>
  <c r="AD299" i="69"/>
  <c r="AD300" i="69"/>
  <c r="AD301" i="69"/>
  <c r="AD302" i="69"/>
  <c r="AD303" i="69"/>
  <c r="AD304" i="69"/>
  <c r="AD305" i="69"/>
  <c r="AD306" i="69"/>
  <c r="AD307" i="69"/>
  <c r="AD308" i="69"/>
  <c r="AD309" i="69"/>
  <c r="AD310" i="69"/>
  <c r="AD311" i="69"/>
  <c r="AD312" i="69"/>
  <c r="AD313" i="69"/>
  <c r="AD314" i="69"/>
  <c r="AD315" i="69"/>
  <c r="AD316" i="69"/>
  <c r="AD317" i="69"/>
  <c r="AD318" i="69"/>
  <c r="AD319" i="69"/>
  <c r="AD320" i="69"/>
  <c r="AD321" i="69"/>
  <c r="AD322" i="69"/>
  <c r="AD323" i="69"/>
  <c r="AD324" i="69"/>
  <c r="AD325" i="69"/>
  <c r="AD326" i="69"/>
  <c r="AD327" i="69"/>
  <c r="AD328" i="69"/>
  <c r="AD329" i="69"/>
  <c r="AD330" i="69"/>
  <c r="AD331" i="69"/>
  <c r="AD332" i="69"/>
  <c r="AD333" i="69"/>
  <c r="AD334" i="69"/>
  <c r="AD335" i="69"/>
  <c r="AD336" i="69"/>
  <c r="AD337" i="69"/>
  <c r="AD338" i="69"/>
  <c r="AD339" i="69"/>
  <c r="AD340" i="69"/>
  <c r="AD341" i="69"/>
  <c r="AD342" i="69"/>
  <c r="AD343" i="69"/>
  <c r="AD344" i="69"/>
  <c r="AD345" i="69"/>
  <c r="AD346" i="69"/>
  <c r="AD347" i="69"/>
  <c r="AD348" i="69"/>
  <c r="AD349" i="69"/>
  <c r="AD350" i="69"/>
  <c r="AD351" i="69"/>
  <c r="AD352" i="69"/>
  <c r="AD353" i="69"/>
  <c r="AD354" i="69"/>
  <c r="AD355" i="69"/>
  <c r="AD356" i="69"/>
  <c r="AD357" i="69"/>
  <c r="AD358" i="69"/>
  <c r="AD359" i="69"/>
  <c r="AD360" i="69"/>
  <c r="AD361" i="69"/>
  <c r="AD362" i="69"/>
  <c r="AD363" i="69"/>
  <c r="AD364" i="69"/>
  <c r="AD365" i="69"/>
  <c r="AD366" i="69"/>
  <c r="AD367" i="69"/>
  <c r="AD368" i="69"/>
  <c r="AD369" i="69"/>
  <c r="AD370" i="69"/>
  <c r="AD371" i="69"/>
  <c r="AD372" i="69"/>
  <c r="AD373" i="69"/>
  <c r="AD374" i="69"/>
  <c r="AD375" i="69"/>
  <c r="AD376" i="69"/>
  <c r="AD377" i="69"/>
  <c r="AD378" i="69"/>
  <c r="AD379" i="69"/>
  <c r="AD380" i="69"/>
  <c r="AD381" i="69"/>
  <c r="AD382" i="69"/>
  <c r="AD383" i="69"/>
  <c r="AD384" i="69"/>
  <c r="AD385" i="69"/>
  <c r="AD386" i="69"/>
  <c r="AD387" i="69"/>
  <c r="AD388" i="69"/>
  <c r="AD389" i="69"/>
  <c r="AD390" i="69"/>
  <c r="AD391" i="69"/>
  <c r="AD392" i="69"/>
  <c r="AD393" i="69"/>
  <c r="AD394" i="69"/>
  <c r="AD395" i="69"/>
  <c r="AD396" i="69"/>
  <c r="AD397" i="69"/>
  <c r="AD398" i="69"/>
  <c r="AD399" i="69"/>
  <c r="AD400" i="69"/>
  <c r="AD401" i="69"/>
  <c r="AD402" i="69"/>
  <c r="AD403" i="69"/>
  <c r="AD404" i="69"/>
  <c r="AD405" i="69"/>
  <c r="AD406" i="69"/>
  <c r="AD407" i="69"/>
  <c r="AD408" i="69"/>
  <c r="AD409" i="69"/>
  <c r="AD410" i="69"/>
  <c r="AD411" i="69"/>
  <c r="AD412" i="69"/>
  <c r="AD413" i="69"/>
  <c r="AD414" i="69"/>
  <c r="AD415" i="69"/>
  <c r="AD416" i="69"/>
  <c r="AD417" i="69"/>
  <c r="AD418" i="69"/>
  <c r="AD419" i="69"/>
  <c r="AD420" i="69"/>
  <c r="AD421" i="69"/>
  <c r="AD422" i="69"/>
  <c r="AD423" i="69"/>
  <c r="AD424" i="69"/>
  <c r="AD425" i="69"/>
  <c r="AD426" i="69"/>
  <c r="AD427" i="69"/>
  <c r="AD428" i="69"/>
  <c r="AD429" i="69"/>
  <c r="AD430" i="69"/>
  <c r="AD431" i="69"/>
  <c r="AD432" i="69"/>
  <c r="AD433" i="69"/>
  <c r="AD434" i="69"/>
  <c r="AD435" i="69"/>
  <c r="AD436" i="69"/>
  <c r="AD437" i="69"/>
  <c r="AD438" i="69"/>
  <c r="AD439" i="69"/>
  <c r="AD440" i="69"/>
  <c r="AD441" i="69"/>
  <c r="AD442" i="69"/>
  <c r="AD443" i="69"/>
  <c r="AD444" i="69"/>
  <c r="AD445" i="69"/>
  <c r="AD446" i="69"/>
  <c r="AD447" i="69"/>
  <c r="AD448" i="69"/>
  <c r="AD449" i="69"/>
  <c r="AD450" i="69"/>
  <c r="AD451" i="69"/>
  <c r="AD452" i="69"/>
  <c r="AD453" i="69"/>
  <c r="AD454" i="69"/>
  <c r="AD455" i="69"/>
  <c r="AD456" i="69"/>
  <c r="AD457" i="69"/>
  <c r="AD458" i="69"/>
  <c r="AD459" i="69"/>
  <c r="AD460" i="69"/>
  <c r="AD461" i="69"/>
  <c r="AD462" i="69"/>
  <c r="AD463" i="69"/>
  <c r="AD464" i="69"/>
  <c r="AD465" i="69"/>
  <c r="AD466" i="69"/>
  <c r="AD467" i="69"/>
  <c r="AD468" i="69"/>
  <c r="AD469" i="69"/>
  <c r="AD470" i="69"/>
  <c r="AD471" i="69"/>
  <c r="AD472" i="69"/>
  <c r="AD473" i="69"/>
  <c r="AD474" i="69"/>
  <c r="AD475" i="69"/>
  <c r="AD476" i="69"/>
  <c r="AD477" i="69"/>
  <c r="AD478" i="69"/>
  <c r="AD479" i="69"/>
  <c r="AD480" i="69"/>
  <c r="AD481" i="69"/>
  <c r="AD482" i="69"/>
  <c r="AD483" i="69"/>
  <c r="AD484" i="69"/>
  <c r="AD485" i="69"/>
  <c r="AD486" i="69"/>
  <c r="AD487" i="69"/>
  <c r="AD488" i="69"/>
  <c r="AD489" i="69"/>
  <c r="AD490" i="69"/>
  <c r="AD491" i="69"/>
  <c r="AD492" i="69"/>
  <c r="AD493" i="69"/>
  <c r="AD494" i="69"/>
  <c r="AD495" i="69"/>
  <c r="AD496" i="69"/>
  <c r="AD497" i="69"/>
  <c r="AD498" i="69"/>
  <c r="AD499" i="69"/>
  <c r="AD500" i="69"/>
  <c r="AD501" i="69"/>
  <c r="AD502" i="69"/>
  <c r="AD503" i="69"/>
  <c r="AD504" i="69"/>
  <c r="AD505" i="69"/>
  <c r="AD506" i="69"/>
  <c r="AD507" i="69"/>
  <c r="AD508" i="69"/>
  <c r="AD509" i="69"/>
  <c r="AD510" i="69"/>
  <c r="AD511" i="69"/>
  <c r="AD512" i="69"/>
  <c r="AD513" i="69"/>
  <c r="AD514" i="69"/>
  <c r="AD515" i="69"/>
  <c r="AD516" i="69"/>
  <c r="AD517" i="69"/>
  <c r="AD518" i="69"/>
  <c r="AD519" i="69"/>
  <c r="AD520" i="69"/>
  <c r="AD521" i="69"/>
  <c r="AD522" i="69"/>
  <c r="AD523" i="69"/>
  <c r="AD524" i="69"/>
  <c r="AD525" i="69"/>
  <c r="AD526" i="69"/>
  <c r="AD527" i="69"/>
  <c r="AD528" i="69"/>
  <c r="AD529" i="69"/>
  <c r="AD530" i="69"/>
  <c r="AD531" i="69"/>
  <c r="AD532" i="69"/>
  <c r="AD533" i="69"/>
  <c r="AD534" i="69"/>
  <c r="AD535" i="69"/>
  <c r="AD536" i="69"/>
  <c r="AD537" i="69"/>
  <c r="AD538" i="69"/>
  <c r="AD539" i="69"/>
  <c r="AD540" i="69"/>
  <c r="AD541" i="69"/>
  <c r="AD542" i="69"/>
  <c r="AD543" i="69"/>
  <c r="AD544" i="69"/>
  <c r="AD545" i="69"/>
  <c r="AD546" i="69"/>
  <c r="AD547" i="69"/>
  <c r="AD548" i="69"/>
  <c r="AD549" i="69"/>
  <c r="AD550" i="69"/>
  <c r="AD551" i="69"/>
  <c r="AD552" i="69"/>
  <c r="AD553" i="69"/>
  <c r="AD554" i="69"/>
  <c r="AD555" i="69"/>
  <c r="AD556" i="69"/>
  <c r="AD557" i="69"/>
  <c r="AD558" i="69"/>
  <c r="AD559" i="69"/>
  <c r="AD560" i="69"/>
  <c r="AD561" i="69"/>
  <c r="AD562" i="69"/>
  <c r="AD563" i="69"/>
  <c r="AD564" i="69"/>
  <c r="AD565" i="69"/>
  <c r="AD566" i="69"/>
  <c r="AD567" i="69"/>
  <c r="AD568" i="69"/>
  <c r="AD569" i="69"/>
  <c r="AD570" i="69"/>
  <c r="AD571" i="69"/>
  <c r="AD572" i="69"/>
  <c r="AD573" i="69"/>
  <c r="AD574" i="69"/>
  <c r="AD575" i="69"/>
  <c r="AD576" i="69"/>
  <c r="AD577" i="69"/>
  <c r="AD578" i="69"/>
  <c r="AD579" i="69"/>
  <c r="AD580" i="69"/>
  <c r="AD581" i="69"/>
  <c r="AD582" i="69"/>
  <c r="AD583" i="69"/>
  <c r="AD584" i="69"/>
  <c r="AD585" i="69"/>
  <c r="AD586" i="69"/>
  <c r="AD587" i="69"/>
  <c r="AD588" i="69"/>
  <c r="AD589" i="69"/>
  <c r="AD590" i="69"/>
  <c r="AD591" i="69"/>
  <c r="AD592" i="69"/>
  <c r="AD593" i="69"/>
  <c r="AD594" i="69"/>
  <c r="AD595" i="69"/>
  <c r="AD596" i="69"/>
  <c r="AD597" i="69"/>
  <c r="AD598" i="69"/>
  <c r="AD599" i="69"/>
  <c r="AD600" i="69"/>
  <c r="AD601" i="69"/>
  <c r="AD602" i="69"/>
  <c r="AD603" i="69"/>
  <c r="AD604" i="69"/>
  <c r="AD605" i="69"/>
  <c r="AD606" i="69"/>
  <c r="AD607" i="69"/>
  <c r="AD608" i="69"/>
  <c r="AD609" i="69"/>
  <c r="AD610" i="69"/>
  <c r="AD611" i="69"/>
  <c r="AD612" i="69"/>
  <c r="AD613" i="69"/>
  <c r="AD614" i="69"/>
  <c r="AD615" i="69"/>
  <c r="AD616" i="69"/>
  <c r="AD617" i="69"/>
  <c r="AD618" i="69"/>
  <c r="AD619" i="69"/>
  <c r="AD620" i="69"/>
  <c r="AD621" i="69"/>
  <c r="AD622" i="69"/>
  <c r="AD623" i="69"/>
  <c r="AD624" i="69"/>
  <c r="AD625" i="69"/>
  <c r="AD626" i="69"/>
  <c r="AD627" i="69"/>
  <c r="AD628" i="69"/>
  <c r="AD629" i="69"/>
  <c r="AD630" i="69"/>
  <c r="AD631" i="69"/>
  <c r="AD632" i="69"/>
  <c r="AD633" i="69"/>
  <c r="AD634" i="69"/>
  <c r="AD635" i="69"/>
  <c r="AD636" i="69"/>
  <c r="AD637" i="69"/>
  <c r="AD638" i="69"/>
  <c r="AD639" i="69"/>
  <c r="AD640" i="69"/>
  <c r="AD641" i="69"/>
  <c r="AD642" i="69"/>
  <c r="AD643" i="69"/>
  <c r="AD644" i="69"/>
  <c r="AD645" i="69"/>
  <c r="AD646" i="69"/>
  <c r="AD647" i="69"/>
  <c r="AD648" i="69"/>
  <c r="AD649" i="69"/>
  <c r="AD650" i="69"/>
  <c r="AD651" i="69"/>
  <c r="AD652" i="69"/>
  <c r="AD653" i="69"/>
  <c r="AD654" i="69"/>
  <c r="AD655" i="69"/>
  <c r="AD656" i="69"/>
  <c r="AD657" i="69"/>
  <c r="AD658" i="69"/>
  <c r="AD659" i="69"/>
  <c r="AD660" i="69"/>
  <c r="AD661" i="69"/>
  <c r="AD662" i="69"/>
  <c r="AD663" i="69"/>
  <c r="AD664" i="69"/>
  <c r="AD665" i="69"/>
  <c r="AD666" i="69"/>
  <c r="AD667" i="69"/>
  <c r="AD668" i="69"/>
  <c r="AD669" i="69"/>
  <c r="AD670" i="69"/>
  <c r="AD671" i="69"/>
  <c r="AD672" i="69"/>
  <c r="AD673" i="69"/>
  <c r="AD674" i="69"/>
  <c r="AD675" i="69"/>
  <c r="AD676" i="69"/>
  <c r="AD677" i="69"/>
  <c r="AD678" i="69"/>
  <c r="AD679" i="69"/>
  <c r="AD680" i="69"/>
  <c r="AD681" i="69"/>
  <c r="AD682" i="69"/>
  <c r="AD683" i="69"/>
  <c r="AD684" i="69"/>
  <c r="AD685" i="69"/>
  <c r="AD686" i="69"/>
  <c r="AD687" i="69"/>
  <c r="AD688" i="69"/>
  <c r="AD689" i="69"/>
  <c r="AD690" i="69"/>
  <c r="AD691" i="69"/>
  <c r="AD692" i="69"/>
  <c r="AD693" i="69"/>
  <c r="AD694" i="69"/>
  <c r="AD695" i="69"/>
  <c r="AD696" i="69"/>
  <c r="AD697" i="69"/>
  <c r="AD698" i="69"/>
  <c r="AD699" i="69"/>
  <c r="AD700" i="69"/>
  <c r="AD701" i="69"/>
  <c r="AD702" i="69"/>
  <c r="AD703" i="69"/>
  <c r="AD704" i="69"/>
  <c r="AD705" i="69"/>
  <c r="AD706" i="69"/>
  <c r="AD707" i="69"/>
  <c r="AD708" i="69"/>
  <c r="AD709" i="69"/>
  <c r="AD710" i="69"/>
  <c r="AD711" i="69"/>
  <c r="AD712" i="69"/>
  <c r="AD713" i="69"/>
  <c r="AD714" i="69"/>
  <c r="AD715" i="69"/>
  <c r="AD716" i="69"/>
  <c r="AD717" i="69"/>
  <c r="AD718" i="69"/>
  <c r="AD719" i="69"/>
  <c r="AD720" i="69"/>
  <c r="AD721" i="69"/>
  <c r="AD722" i="69"/>
  <c r="AD723" i="69"/>
  <c r="AD724" i="69"/>
  <c r="AD725" i="69"/>
  <c r="AD726" i="69"/>
  <c r="AD727" i="69"/>
  <c r="AD728" i="69"/>
  <c r="AD729" i="69"/>
  <c r="AD730" i="69"/>
  <c r="AD731" i="69"/>
  <c r="AD732" i="69"/>
  <c r="AD733" i="69"/>
  <c r="AD734" i="69"/>
  <c r="AD735" i="69"/>
  <c r="AD736" i="69"/>
  <c r="AD737" i="69"/>
  <c r="AD738" i="69"/>
  <c r="AD739" i="69"/>
  <c r="AD740" i="69"/>
  <c r="AD741" i="69"/>
  <c r="AD742" i="69"/>
  <c r="AD743" i="69"/>
  <c r="AD744" i="69"/>
  <c r="AD745" i="69"/>
  <c r="AD746" i="69"/>
  <c r="AD747" i="69"/>
  <c r="AD748" i="69"/>
  <c r="AD749" i="69"/>
  <c r="AD750" i="69"/>
  <c r="AD751" i="69"/>
  <c r="AD752" i="69"/>
  <c r="AD753" i="69"/>
  <c r="AD754" i="69"/>
  <c r="AD755" i="69"/>
  <c r="AD756" i="69"/>
  <c r="AD757" i="69"/>
  <c r="AD758" i="69"/>
  <c r="AD759" i="69"/>
  <c r="AD760" i="69"/>
  <c r="AD761" i="69"/>
  <c r="AD762" i="69"/>
  <c r="AD763" i="69"/>
  <c r="AD764" i="69"/>
  <c r="AD765" i="69"/>
  <c r="AD766" i="69"/>
  <c r="AD767" i="69"/>
  <c r="AD768" i="69"/>
  <c r="AD769" i="69"/>
  <c r="AD770" i="69"/>
  <c r="AD771" i="69"/>
  <c r="AD772" i="69"/>
  <c r="AD773" i="69"/>
  <c r="AD774" i="69"/>
  <c r="AD775" i="69"/>
  <c r="AD776" i="69"/>
  <c r="AD777" i="69"/>
  <c r="AD778" i="69"/>
  <c r="AD779" i="69"/>
  <c r="AD780" i="69"/>
  <c r="AD781" i="69"/>
  <c r="AD782" i="69"/>
  <c r="AD783" i="69"/>
  <c r="AD784" i="69"/>
  <c r="AD785" i="69"/>
  <c r="AD786" i="69"/>
  <c r="AD787" i="69"/>
  <c r="AD788" i="69"/>
  <c r="AD789" i="69"/>
  <c r="AD790" i="69"/>
  <c r="AD791" i="69"/>
  <c r="AD792" i="69"/>
  <c r="AD793" i="69"/>
  <c r="AD794" i="69"/>
  <c r="AD795" i="69"/>
  <c r="AD796" i="69"/>
  <c r="AD797" i="69"/>
  <c r="AD798" i="69"/>
  <c r="AD799" i="69"/>
  <c r="AD800" i="69"/>
  <c r="AD801" i="69"/>
  <c r="AD802" i="69"/>
  <c r="AD803" i="69"/>
  <c r="AD804" i="69"/>
  <c r="AD805" i="69"/>
  <c r="AD806" i="69"/>
  <c r="AD807" i="69"/>
  <c r="AD808" i="69"/>
  <c r="AD809" i="69"/>
  <c r="AD810" i="69"/>
  <c r="AD811" i="69"/>
  <c r="AD812" i="69"/>
  <c r="AD813" i="69"/>
  <c r="AD814" i="69"/>
  <c r="AD815" i="69"/>
  <c r="AD816" i="69"/>
  <c r="AD817" i="69"/>
  <c r="AD818" i="69"/>
  <c r="AD819" i="69"/>
  <c r="AD820" i="69"/>
  <c r="AD821" i="69"/>
  <c r="AD822" i="69"/>
  <c r="AD823" i="69"/>
  <c r="AD824" i="69"/>
  <c r="AD825" i="69"/>
  <c r="AD826" i="69"/>
  <c r="AD827" i="69"/>
  <c r="AD828" i="69"/>
  <c r="AD829" i="69"/>
  <c r="AD830" i="69"/>
  <c r="AD831" i="69"/>
  <c r="AD832" i="69"/>
  <c r="AD833" i="69"/>
  <c r="AD834" i="69"/>
  <c r="AD835" i="69"/>
  <c r="AD836" i="69"/>
  <c r="AD837" i="69"/>
  <c r="AD838" i="69"/>
  <c r="AD839" i="69"/>
  <c r="AD840" i="69"/>
  <c r="AD841" i="69"/>
  <c r="AD842" i="69"/>
  <c r="AD843" i="69"/>
  <c r="AD844" i="69"/>
  <c r="AD845" i="69"/>
  <c r="AD846" i="69"/>
  <c r="AD847" i="69"/>
  <c r="AD848" i="69"/>
  <c r="AD849" i="69"/>
  <c r="AD850" i="69"/>
  <c r="AD851" i="69"/>
  <c r="AD852" i="69"/>
  <c r="AD853" i="69"/>
  <c r="AD854" i="69"/>
  <c r="AD855" i="69"/>
  <c r="AD856" i="69"/>
  <c r="AD857" i="69"/>
  <c r="AD858" i="69"/>
  <c r="AD859" i="69"/>
  <c r="AD860" i="69"/>
  <c r="AD861" i="69"/>
  <c r="AD862" i="69"/>
  <c r="AD863" i="69"/>
  <c r="AD864" i="69"/>
  <c r="AD865" i="69"/>
  <c r="AD866" i="69"/>
  <c r="AD867" i="69"/>
  <c r="AD868" i="69"/>
  <c r="AD869" i="69"/>
  <c r="AD870" i="69"/>
  <c r="AD871" i="69"/>
  <c r="AD872" i="69"/>
  <c r="AD873" i="69"/>
  <c r="AD874" i="69"/>
  <c r="AD875" i="69"/>
  <c r="AD876" i="69"/>
  <c r="AD877" i="69"/>
  <c r="AD878" i="69"/>
  <c r="AD879" i="69"/>
  <c r="AD880" i="69"/>
  <c r="AD881" i="69"/>
  <c r="AD882" i="69"/>
  <c r="AD883" i="69"/>
  <c r="AD884" i="69"/>
  <c r="AD885" i="69"/>
  <c r="AD886" i="69"/>
  <c r="AD887" i="69"/>
  <c r="AD888" i="69"/>
  <c r="AD889" i="69"/>
  <c r="AD890" i="69"/>
  <c r="AD891" i="69"/>
  <c r="AD892" i="69"/>
  <c r="AD893" i="69"/>
  <c r="AD894" i="69"/>
  <c r="AD895" i="69"/>
  <c r="AD896" i="69"/>
  <c r="AD897" i="69"/>
  <c r="AD898" i="69"/>
  <c r="AD899" i="69"/>
  <c r="AD900" i="69"/>
  <c r="AD901" i="69"/>
  <c r="AD902" i="69"/>
  <c r="AD903" i="69"/>
  <c r="AD904" i="69"/>
  <c r="AD905" i="69"/>
  <c r="AD906" i="69"/>
  <c r="AD907" i="69"/>
  <c r="AD908" i="69"/>
  <c r="AD909" i="69"/>
  <c r="AD910" i="69"/>
  <c r="AD911" i="69"/>
  <c r="AD912" i="69"/>
  <c r="AD913" i="69"/>
  <c r="AD914" i="69"/>
  <c r="AD915" i="69"/>
  <c r="AD916" i="69"/>
  <c r="AD917" i="69"/>
  <c r="AD918" i="69"/>
  <c r="AD919" i="69"/>
  <c r="AD920" i="69"/>
  <c r="AD921" i="69"/>
  <c r="AD922" i="69"/>
  <c r="AD923" i="69"/>
  <c r="AD924" i="69"/>
  <c r="AD925" i="69"/>
  <c r="AD926" i="69"/>
  <c r="AD927" i="69"/>
  <c r="AD928" i="69"/>
  <c r="AD929" i="69"/>
  <c r="AD930" i="69"/>
  <c r="AD931" i="69"/>
  <c r="AD932" i="69"/>
  <c r="AD933" i="69"/>
  <c r="AD934" i="69"/>
  <c r="AD935" i="69"/>
  <c r="AD936" i="69"/>
  <c r="AD937" i="69"/>
  <c r="AD938" i="69"/>
  <c r="AD939" i="69"/>
  <c r="AD940" i="69"/>
  <c r="AD941" i="69"/>
  <c r="AD942" i="69"/>
  <c r="AD943" i="69"/>
  <c r="AD944" i="69"/>
  <c r="AD945" i="69"/>
  <c r="AD946" i="69"/>
  <c r="AD947" i="69"/>
  <c r="AD948" i="69"/>
  <c r="AD949" i="69"/>
  <c r="AD950" i="69"/>
  <c r="AD951" i="69"/>
  <c r="AD952" i="69"/>
  <c r="AD953" i="69"/>
  <c r="AD954" i="69"/>
  <c r="AD955" i="69"/>
  <c r="AD956" i="69"/>
  <c r="AD957" i="69"/>
  <c r="AD958" i="69"/>
  <c r="AD959" i="69"/>
  <c r="AD960" i="69"/>
  <c r="AD961" i="69"/>
  <c r="AD962" i="69"/>
  <c r="AD963" i="69"/>
  <c r="AD964" i="69"/>
  <c r="AD965" i="69"/>
  <c r="AD966" i="69"/>
  <c r="AD967" i="69"/>
  <c r="AD968" i="69"/>
  <c r="AD969" i="69"/>
  <c r="AD970" i="69"/>
  <c r="AD971" i="69"/>
  <c r="AD972" i="69"/>
  <c r="AD973" i="69"/>
  <c r="AD974" i="69"/>
  <c r="AD975" i="69"/>
  <c r="AD976" i="69"/>
  <c r="AD977" i="69"/>
  <c r="AD978" i="69"/>
  <c r="AD979" i="69"/>
  <c r="AD980" i="69"/>
  <c r="AD981" i="69"/>
  <c r="AD982" i="69"/>
  <c r="AD983" i="69"/>
  <c r="AD984" i="69"/>
  <c r="AD985" i="69"/>
  <c r="AD986" i="69"/>
  <c r="AD987" i="69"/>
  <c r="AD988" i="69"/>
  <c r="AD989" i="69"/>
  <c r="AD990" i="69"/>
  <c r="AD991" i="69"/>
  <c r="AD992" i="69"/>
  <c r="AD993" i="69"/>
  <c r="AD994" i="69"/>
  <c r="AD995" i="69"/>
  <c r="AD996" i="69"/>
  <c r="AD997" i="69"/>
  <c r="AD998" i="69"/>
  <c r="AD999" i="69"/>
  <c r="AD1000" i="69"/>
  <c r="AD1001" i="69"/>
  <c r="AD1002" i="69"/>
  <c r="AD1003" i="69"/>
  <c r="AD1004" i="69"/>
  <c r="AD1005" i="69"/>
  <c r="AD1006" i="69"/>
  <c r="AD1007" i="69"/>
  <c r="AD1008" i="69"/>
  <c r="AD1009" i="69"/>
  <c r="AD1010" i="69"/>
  <c r="AD1011" i="69"/>
  <c r="AD1012" i="69"/>
  <c r="AD1013" i="69"/>
  <c r="AD1014" i="69"/>
  <c r="AD1015" i="69"/>
  <c r="AD1016" i="69"/>
  <c r="AD1017" i="69"/>
  <c r="AD1018" i="69"/>
  <c r="AD1019" i="69"/>
  <c r="AD1020" i="69"/>
  <c r="AD1021" i="69"/>
  <c r="AD1022" i="69"/>
  <c r="AD1023" i="69"/>
  <c r="AD1024" i="69"/>
  <c r="AD1025" i="69"/>
  <c r="AD1026" i="69"/>
  <c r="AD1027" i="69"/>
  <c r="AD1028" i="69"/>
  <c r="AD1029" i="69"/>
  <c r="AD1030" i="69"/>
  <c r="AD1031" i="69"/>
  <c r="AD1032" i="69"/>
  <c r="AD1033" i="69"/>
  <c r="AD1034" i="69"/>
  <c r="AD1035" i="69"/>
  <c r="AD1036" i="69"/>
  <c r="AD1037" i="69"/>
  <c r="AD1038" i="69"/>
  <c r="AD1039" i="69"/>
  <c r="AD1040" i="69"/>
  <c r="AD1041" i="69"/>
  <c r="AD1042" i="69"/>
  <c r="AD1043" i="69"/>
  <c r="AD1044" i="69"/>
  <c r="AD1045" i="69"/>
  <c r="AD1046" i="69"/>
  <c r="AD1047" i="69"/>
  <c r="AD1048" i="69"/>
  <c r="AD1049" i="69"/>
  <c r="AD1050" i="69"/>
  <c r="AD1051" i="69"/>
  <c r="AD1052" i="69"/>
  <c r="AD1053" i="69"/>
  <c r="AD1054" i="69"/>
  <c r="AD1055" i="69"/>
  <c r="AD1056" i="69"/>
  <c r="AD1057" i="69"/>
  <c r="AD1058" i="69"/>
  <c r="AD1059" i="69"/>
  <c r="AD1060" i="69"/>
  <c r="AD1061" i="69"/>
  <c r="AD1062" i="69"/>
  <c r="AD1063" i="69"/>
  <c r="AD1064" i="69"/>
  <c r="AD1065" i="69"/>
  <c r="AD1066" i="69"/>
  <c r="AD1067" i="69"/>
  <c r="AD1068" i="69"/>
  <c r="AD1069" i="69"/>
  <c r="AD1070" i="69"/>
  <c r="AD1071" i="69"/>
  <c r="AD1072" i="69"/>
  <c r="AD1073" i="69"/>
  <c r="AD1074" i="69"/>
  <c r="AD1075" i="69"/>
  <c r="AD1076" i="69"/>
  <c r="AD1077" i="69"/>
  <c r="AD1078" i="69"/>
  <c r="AD1079" i="69"/>
  <c r="AD1080" i="69"/>
  <c r="AD1081" i="69"/>
  <c r="AD1082" i="69"/>
  <c r="AD1083" i="69"/>
  <c r="AD1084" i="69"/>
  <c r="AD1085" i="69"/>
  <c r="AD1086" i="69"/>
  <c r="AD1087" i="69"/>
  <c r="AD1088" i="69"/>
  <c r="AD1089" i="69"/>
  <c r="AD1090" i="69"/>
  <c r="AD1091" i="69"/>
  <c r="AD1092" i="69"/>
  <c r="AD1093" i="69"/>
  <c r="AD1094" i="69"/>
  <c r="AD1095" i="69"/>
  <c r="AD1096" i="69"/>
  <c r="AD1097" i="69"/>
  <c r="AD1098" i="69"/>
  <c r="AD1099" i="69"/>
  <c r="AD1100" i="69"/>
  <c r="AD1101" i="69"/>
  <c r="AD1102" i="69"/>
  <c r="AD1103" i="69"/>
  <c r="AD1104" i="69"/>
  <c r="AD1105" i="69"/>
  <c r="AD1106" i="69"/>
  <c r="AD1107" i="69"/>
  <c r="AD1108" i="69"/>
  <c r="AD1109" i="69"/>
  <c r="AD1110" i="69"/>
  <c r="AD1111" i="69"/>
  <c r="AD1112" i="69"/>
  <c r="AD1113" i="69"/>
  <c r="AD1114" i="69"/>
  <c r="AD1115" i="69"/>
  <c r="AD1116" i="69"/>
  <c r="AD1117" i="69"/>
  <c r="AD1118" i="69"/>
  <c r="AD1119" i="69"/>
  <c r="AD1120" i="69"/>
  <c r="AD1121" i="69"/>
  <c r="AD1122" i="69"/>
  <c r="AD1123" i="69"/>
  <c r="AD1124" i="69"/>
  <c r="AD1125" i="69"/>
  <c r="AD1126" i="69"/>
  <c r="AD1127" i="69"/>
  <c r="AD1128" i="69"/>
  <c r="AD1129" i="69"/>
  <c r="AD1130" i="69"/>
  <c r="AD1131" i="69"/>
  <c r="AD1132" i="69"/>
  <c r="AD1133" i="69"/>
  <c r="AD1134" i="69"/>
  <c r="AD1135" i="69"/>
  <c r="AD1136" i="69"/>
  <c r="AD1137" i="69"/>
  <c r="AD1138" i="69"/>
  <c r="AD1139" i="69"/>
  <c r="AD1140" i="69"/>
  <c r="AD1141" i="69"/>
  <c r="AD1142" i="69"/>
  <c r="AD1143" i="69"/>
  <c r="AD1144" i="69"/>
  <c r="AD1145" i="69"/>
  <c r="AD1146" i="69"/>
  <c r="AD1147" i="69"/>
  <c r="AD1148" i="69"/>
  <c r="AD1149" i="69"/>
  <c r="AD1150" i="69"/>
  <c r="AD1151" i="69"/>
  <c r="AD1152" i="69"/>
  <c r="AD1153" i="69"/>
  <c r="AD1154" i="69"/>
  <c r="AD1155" i="69"/>
  <c r="AD1156" i="69"/>
  <c r="AD1157" i="69"/>
  <c r="AD1158" i="69"/>
  <c r="AD1159" i="69"/>
  <c r="AD1160" i="69"/>
  <c r="AD1161" i="69"/>
  <c r="AD1162" i="69"/>
  <c r="AD1163" i="69"/>
  <c r="AD1164" i="69"/>
  <c r="AD1165" i="69"/>
  <c r="AD1166" i="69"/>
  <c r="AD1167" i="69"/>
  <c r="AD1168" i="69"/>
  <c r="AD1169" i="69"/>
  <c r="AD1170" i="69"/>
  <c r="AD1171" i="69"/>
  <c r="AD1172" i="69"/>
  <c r="AD1173" i="69"/>
  <c r="AD1174" i="69"/>
  <c r="AD1175" i="69"/>
  <c r="AD1176" i="69"/>
  <c r="AD1177" i="69"/>
  <c r="AD1178" i="69"/>
  <c r="AD1179" i="69"/>
  <c r="AD1180" i="69"/>
  <c r="AD1181" i="69"/>
  <c r="AD1182" i="69"/>
  <c r="AD1183" i="69"/>
  <c r="AD1184" i="69"/>
  <c r="AD1185" i="69"/>
  <c r="AD1186" i="69"/>
  <c r="AD1187" i="69"/>
  <c r="AD1188" i="69"/>
  <c r="AD1189" i="69"/>
  <c r="AD1190" i="69"/>
  <c r="AD1191" i="69"/>
  <c r="AD1192" i="69"/>
  <c r="AD1193" i="69"/>
  <c r="AD1194" i="69"/>
  <c r="AD1195" i="69"/>
  <c r="AD1196" i="69"/>
  <c r="AD1197" i="69"/>
  <c r="AD1198" i="69"/>
  <c r="AD1199" i="69"/>
  <c r="AD1200" i="69"/>
  <c r="AD1201" i="69"/>
  <c r="AD1202" i="69"/>
  <c r="AD1203" i="69"/>
  <c r="AD1204" i="69"/>
  <c r="AD1205" i="69"/>
  <c r="AD1206" i="69"/>
  <c r="AD1207" i="69"/>
  <c r="AD1208" i="69"/>
  <c r="AD1209" i="69"/>
  <c r="AD1210" i="69"/>
  <c r="AD1211" i="69"/>
  <c r="AD1212" i="69"/>
  <c r="AD1213" i="69"/>
  <c r="AD1214" i="69"/>
  <c r="AD1215" i="69"/>
  <c r="AD1216" i="69"/>
  <c r="AD1217" i="69"/>
  <c r="AD1218" i="69"/>
  <c r="AD1219" i="69"/>
  <c r="AD1220" i="69"/>
  <c r="AD1221" i="69"/>
  <c r="AD1222" i="69"/>
  <c r="AD1223" i="69"/>
  <c r="AD1224" i="69"/>
  <c r="AD1225" i="69"/>
  <c r="AD1226" i="69"/>
  <c r="AD1227" i="69"/>
  <c r="AD1228" i="69"/>
  <c r="AD1229" i="69"/>
  <c r="AD1230" i="69"/>
  <c r="AD1231" i="69"/>
  <c r="AD1232" i="69"/>
  <c r="AD1233" i="69"/>
  <c r="AD1234" i="69"/>
  <c r="AD1235" i="69"/>
  <c r="AD1236" i="69"/>
  <c r="AD1237" i="69"/>
  <c r="AD1238" i="69"/>
  <c r="AD1239" i="69"/>
  <c r="AD1240" i="69"/>
  <c r="AD1241" i="69"/>
  <c r="AD1242" i="69"/>
  <c r="AD1243" i="69"/>
  <c r="AD1244" i="69"/>
  <c r="AD1245" i="69"/>
  <c r="AD1246" i="69"/>
  <c r="AD1247" i="69"/>
  <c r="AD1248" i="69"/>
  <c r="AD1249" i="69"/>
  <c r="AD1250" i="69"/>
  <c r="AD1251" i="69"/>
  <c r="AD1252" i="69"/>
  <c r="AD1253" i="69"/>
  <c r="AD1254" i="69"/>
  <c r="AD1255" i="69"/>
  <c r="AD1256" i="69"/>
  <c r="AD1257" i="69"/>
  <c r="AD1258" i="69"/>
  <c r="AD1259" i="69"/>
  <c r="AD1260" i="69"/>
  <c r="AD1261" i="69"/>
  <c r="AD1262" i="69"/>
  <c r="AD1263" i="69"/>
  <c r="AD1264" i="69"/>
  <c r="AD1265" i="69"/>
  <c r="AD1266" i="69"/>
  <c r="AD1267" i="69"/>
  <c r="AD1268" i="69"/>
  <c r="AD1269" i="69"/>
  <c r="AD1270" i="69"/>
  <c r="AD1271" i="69"/>
  <c r="AD1272" i="69"/>
  <c r="AD1273" i="69"/>
  <c r="AD1274" i="69"/>
  <c r="AD1275" i="69"/>
  <c r="AD1276" i="69"/>
  <c r="AD1277" i="69"/>
  <c r="AD1278" i="69"/>
  <c r="AD1279" i="69"/>
  <c r="AD1280" i="69"/>
  <c r="AD1281" i="69"/>
  <c r="AD1282" i="69"/>
  <c r="AD1283" i="69"/>
  <c r="AD1284" i="69"/>
  <c r="AD1285" i="69"/>
  <c r="AD1286" i="69"/>
  <c r="AD1287" i="69"/>
  <c r="AD1288" i="69"/>
  <c r="AD1289" i="69"/>
  <c r="AD1290" i="69"/>
  <c r="AD1291" i="69"/>
  <c r="AD1292" i="69"/>
  <c r="AD1293" i="69"/>
  <c r="AD1294" i="69"/>
  <c r="AD1295" i="69"/>
  <c r="AD1296" i="69"/>
  <c r="AD1297" i="69"/>
  <c r="AD1298" i="69"/>
  <c r="AD1299" i="69"/>
  <c r="AD1300" i="69"/>
  <c r="AD1301" i="69"/>
  <c r="AD1302" i="69"/>
  <c r="AD1303" i="69"/>
  <c r="AD1304" i="69"/>
  <c r="AD1305" i="69"/>
  <c r="AD1306" i="69"/>
  <c r="AD1307" i="69"/>
  <c r="AD1308" i="69"/>
  <c r="AD1309" i="69"/>
  <c r="AD1310" i="69"/>
  <c r="AD1311" i="69"/>
  <c r="AD1312" i="69"/>
  <c r="AD1313" i="69"/>
  <c r="AD1314" i="69"/>
  <c r="AD1315" i="69"/>
  <c r="AD1316" i="69"/>
  <c r="AD1317" i="69"/>
  <c r="AD1318" i="69"/>
  <c r="AD1319" i="69"/>
  <c r="AD1320" i="69"/>
  <c r="AD1321" i="69"/>
  <c r="AD1322" i="69"/>
  <c r="AD1323" i="69"/>
  <c r="AD1324" i="69"/>
  <c r="AD1325" i="69"/>
  <c r="AD1326" i="69"/>
  <c r="AD1327" i="69"/>
  <c r="AD1328" i="69"/>
  <c r="AD1329" i="69"/>
  <c r="AD1330" i="69"/>
  <c r="AD1331" i="69"/>
  <c r="AD1332" i="69"/>
  <c r="AD1333" i="69"/>
  <c r="AD1334" i="69"/>
  <c r="AD1335" i="69"/>
  <c r="AD1336" i="69"/>
  <c r="AD1337" i="69"/>
  <c r="AD1338" i="69"/>
  <c r="AD1339" i="69"/>
  <c r="AD1340" i="69"/>
  <c r="AD1341" i="69"/>
  <c r="AD1342" i="69"/>
  <c r="AD1343" i="69"/>
  <c r="AD1344" i="69"/>
  <c r="AD1345" i="69"/>
  <c r="AD1346" i="69"/>
  <c r="AD1347" i="69"/>
  <c r="AD1348" i="69"/>
  <c r="AD1349" i="69"/>
  <c r="AD1350" i="69"/>
  <c r="AD1351" i="69"/>
  <c r="AD1352" i="69"/>
  <c r="AD1353" i="69"/>
  <c r="AD1354" i="69"/>
  <c r="AD1355" i="69"/>
  <c r="AD1356" i="69"/>
  <c r="AD1357" i="69"/>
  <c r="AD1358" i="69"/>
  <c r="AD1359" i="69"/>
  <c r="AD1360" i="69"/>
  <c r="AD1361" i="69"/>
  <c r="AD1362" i="69"/>
  <c r="AD1363" i="69"/>
  <c r="AD1364" i="69"/>
  <c r="AD1365" i="69"/>
  <c r="AD1366" i="69"/>
  <c r="AD1367" i="69"/>
  <c r="AD1368" i="69"/>
  <c r="AD1369" i="69"/>
  <c r="AD1370" i="69"/>
  <c r="AD1371" i="69"/>
  <c r="AD1372" i="69"/>
  <c r="AD1373" i="69"/>
  <c r="AD1374" i="69"/>
  <c r="AD1375" i="69"/>
  <c r="AD1376" i="69"/>
  <c r="AD1377" i="69"/>
  <c r="AD1378" i="69"/>
  <c r="AD1379" i="69"/>
  <c r="AD1380" i="69"/>
  <c r="AD1381" i="69"/>
  <c r="AD1382" i="69"/>
  <c r="AD1383" i="69"/>
  <c r="AD1384" i="69"/>
  <c r="AD1385" i="69"/>
  <c r="AD1386" i="69"/>
  <c r="AD1387" i="69"/>
  <c r="AD1388" i="69"/>
  <c r="AD1389" i="69"/>
  <c r="AD1390" i="69"/>
  <c r="AD1391" i="69"/>
  <c r="AD1392" i="69"/>
  <c r="AD1393" i="69"/>
  <c r="AD1394" i="69"/>
  <c r="AD1395" i="69"/>
  <c r="AD1396" i="69"/>
  <c r="AD1397" i="69"/>
  <c r="AD1398" i="69"/>
  <c r="AD1399" i="69"/>
  <c r="AD1400" i="69"/>
  <c r="AD1401" i="69"/>
  <c r="AD1402" i="69"/>
  <c r="AD1403" i="69"/>
  <c r="AD1404" i="69"/>
  <c r="AD1405" i="69"/>
  <c r="AD1406" i="69"/>
  <c r="AD1407" i="69"/>
  <c r="AD1408" i="69"/>
  <c r="AD1409" i="69"/>
  <c r="AD1410" i="69"/>
  <c r="AD1411" i="69"/>
  <c r="AD1412" i="69"/>
  <c r="AD1413" i="69"/>
  <c r="AD1414" i="69"/>
  <c r="AD1415" i="69"/>
  <c r="AD1416" i="69"/>
  <c r="AD1417" i="69"/>
  <c r="AD1418" i="69"/>
  <c r="AD1419" i="69"/>
  <c r="AD1420" i="69"/>
  <c r="AD1421" i="69"/>
  <c r="AD1422" i="69"/>
  <c r="AD1423" i="69"/>
  <c r="AD1424" i="69"/>
  <c r="AD1425" i="69"/>
  <c r="AD1426" i="69"/>
  <c r="AD1427" i="69"/>
  <c r="AD1428" i="69"/>
  <c r="AD1429" i="69"/>
  <c r="AD1430" i="69"/>
  <c r="AD1431" i="69"/>
  <c r="AD1432" i="69"/>
  <c r="AD1433" i="69"/>
  <c r="AD1434" i="69"/>
  <c r="AD1435" i="69"/>
  <c r="AD1436" i="69"/>
  <c r="AD1437" i="69"/>
  <c r="AD1438" i="69"/>
  <c r="AD1439" i="69"/>
  <c r="AD1440" i="69"/>
  <c r="AD1441" i="69"/>
  <c r="AD1442" i="69"/>
  <c r="AD1443" i="69"/>
  <c r="AD1444" i="69"/>
  <c r="AD1445" i="69"/>
  <c r="AD1446" i="69"/>
  <c r="AD1447" i="69"/>
  <c r="AD1448" i="69"/>
  <c r="AD1449" i="69"/>
  <c r="AD1450" i="69"/>
  <c r="AD1451" i="69"/>
  <c r="AD1452" i="69"/>
  <c r="AD1453" i="69"/>
  <c r="AD1454" i="69"/>
  <c r="AD1455" i="69"/>
  <c r="AD1456" i="69"/>
  <c r="AD1457" i="69"/>
  <c r="AD1458" i="69"/>
  <c r="AD1459" i="69"/>
  <c r="AD1460" i="69"/>
  <c r="AD1461" i="69"/>
  <c r="AD1462" i="69"/>
  <c r="AD1463" i="69"/>
  <c r="AD1464" i="69"/>
  <c r="AD1465" i="69"/>
  <c r="AD1466" i="69"/>
  <c r="AD1467" i="69"/>
  <c r="AD1468" i="69"/>
  <c r="AD1469" i="69"/>
  <c r="AD1470" i="69"/>
  <c r="AD1471" i="69"/>
  <c r="AD1472" i="69"/>
  <c r="AD1473" i="69"/>
  <c r="AD1474" i="69"/>
  <c r="AD1475" i="69"/>
  <c r="AD1476" i="69"/>
  <c r="AD1477" i="69"/>
  <c r="AD1478" i="69"/>
  <c r="AD1479" i="69"/>
  <c r="AD1480" i="69"/>
  <c r="AD1481" i="69"/>
  <c r="AD1482" i="69"/>
  <c r="AD1483" i="69"/>
  <c r="AD1484" i="69"/>
  <c r="AD1485" i="69"/>
  <c r="AD1486" i="69"/>
  <c r="AD1487" i="69"/>
  <c r="AD1488" i="69"/>
  <c r="AD1489" i="69"/>
  <c r="AD1490" i="69"/>
  <c r="AD1491" i="69"/>
  <c r="AD1492" i="69"/>
  <c r="AD1493" i="69"/>
  <c r="AD1494" i="69"/>
  <c r="AD1495" i="69"/>
  <c r="AD1496" i="69"/>
  <c r="AD1497" i="69"/>
  <c r="AD1498" i="69"/>
  <c r="AD1499" i="69"/>
  <c r="AD1500" i="69"/>
  <c r="AD1501" i="69"/>
  <c r="AD1502" i="69"/>
  <c r="AD1503" i="69"/>
  <c r="AD1504" i="69"/>
  <c r="AD1505" i="69"/>
  <c r="AD1506" i="69"/>
  <c r="AD1507" i="69"/>
  <c r="AD1508" i="69"/>
  <c r="AD1509" i="69"/>
  <c r="AD1510" i="69"/>
  <c r="AD1511" i="69"/>
  <c r="AD1512" i="69"/>
  <c r="AD1513" i="69"/>
  <c r="AD1514" i="69"/>
  <c r="AD1515" i="69"/>
  <c r="AD1516" i="69"/>
  <c r="AD1517" i="69"/>
  <c r="AD1518" i="69"/>
  <c r="AD1519" i="69"/>
  <c r="AD1520" i="69"/>
  <c r="AD1521" i="69"/>
  <c r="AD1522" i="69"/>
  <c r="AD1523" i="69"/>
  <c r="AD1524" i="69"/>
  <c r="AD1525" i="69"/>
  <c r="AD1526" i="69"/>
  <c r="AD1527" i="69"/>
  <c r="AD1528" i="69"/>
  <c r="AD1529" i="69"/>
  <c r="AD1530" i="69"/>
  <c r="AD1531" i="69"/>
  <c r="AD1532" i="69"/>
  <c r="AD1533" i="69"/>
  <c r="AD1534" i="69"/>
  <c r="AD1535" i="69"/>
  <c r="AD1536" i="69"/>
  <c r="AD1537" i="69"/>
  <c r="AD1538" i="69"/>
  <c r="AD1539" i="69"/>
  <c r="AD1540" i="69"/>
  <c r="AD1541" i="69"/>
  <c r="AD1542" i="69"/>
  <c r="AD1543" i="69"/>
  <c r="AD1544" i="69"/>
  <c r="AD1545" i="69"/>
  <c r="AD1546" i="69"/>
  <c r="AD1547" i="69"/>
  <c r="AD1548" i="69"/>
  <c r="AD1549" i="69"/>
  <c r="AD1550" i="69"/>
  <c r="AD1551" i="69"/>
  <c r="AD1552" i="69"/>
  <c r="AD1553" i="69"/>
  <c r="AD1554" i="69"/>
  <c r="AD1555" i="69"/>
  <c r="AD1556" i="69"/>
  <c r="AD1557" i="69"/>
  <c r="AD1558" i="69"/>
  <c r="AD1559" i="69"/>
  <c r="AD1560" i="69"/>
  <c r="AD1561" i="69"/>
  <c r="AD1562" i="69"/>
  <c r="AD1563" i="69"/>
  <c r="AD1564" i="69"/>
  <c r="AD1565" i="69"/>
  <c r="AD1566" i="69"/>
  <c r="AD1567" i="69"/>
  <c r="AD1568" i="69"/>
  <c r="AD1569" i="69"/>
  <c r="AD1570" i="69"/>
  <c r="AD1571" i="69"/>
  <c r="AD1572" i="69"/>
  <c r="AD1573" i="69"/>
  <c r="AD1574" i="69"/>
  <c r="AD1575" i="69"/>
  <c r="AD1576" i="69"/>
  <c r="AD1577" i="69"/>
  <c r="AD1578" i="69"/>
  <c r="AD1579" i="69"/>
  <c r="AD1580" i="69"/>
  <c r="AD1581" i="69"/>
  <c r="AD1582" i="69"/>
  <c r="AD1583" i="69"/>
  <c r="AD1584" i="69"/>
  <c r="AD1585" i="69"/>
  <c r="AD1586" i="69"/>
  <c r="AD1587" i="69"/>
  <c r="AD1588" i="69"/>
  <c r="AD1589" i="69"/>
  <c r="AD1590" i="69"/>
  <c r="AD1591" i="69"/>
  <c r="AD1592" i="69"/>
  <c r="AD1593" i="69"/>
  <c r="AD1594" i="69"/>
  <c r="AD1595" i="69"/>
  <c r="AD1596" i="69"/>
  <c r="AD1597" i="69"/>
  <c r="AD1598" i="69"/>
  <c r="AD1599" i="69"/>
  <c r="AD1600" i="69"/>
  <c r="AD1601" i="69"/>
  <c r="AD1602" i="69"/>
  <c r="AD1603" i="69"/>
  <c r="AD1604" i="69"/>
  <c r="AD1605" i="69"/>
  <c r="AD1606" i="69"/>
  <c r="AD1607" i="69"/>
  <c r="AD1608" i="69"/>
  <c r="AD1609" i="69"/>
  <c r="AD1610" i="69"/>
  <c r="AD1611" i="69"/>
  <c r="AD1612" i="69"/>
  <c r="AD1613" i="69"/>
  <c r="AD1614" i="69"/>
  <c r="AD1615" i="69"/>
  <c r="AD1616" i="69"/>
  <c r="AD1617" i="69"/>
  <c r="AD1618" i="69"/>
  <c r="AD1619" i="69"/>
  <c r="AD1620" i="69"/>
  <c r="AD1621" i="69"/>
  <c r="AD1622" i="69"/>
  <c r="AD1623" i="69"/>
  <c r="AD1624" i="69"/>
  <c r="AD1625" i="69"/>
  <c r="AD1626" i="69"/>
  <c r="AD1627" i="69"/>
  <c r="AD1628" i="69"/>
  <c r="AD1629" i="69"/>
  <c r="AD1630" i="69"/>
  <c r="AD1631" i="69"/>
  <c r="AD1632" i="69"/>
  <c r="AD1633" i="69"/>
  <c r="AD1634" i="69"/>
  <c r="AD1635" i="69"/>
  <c r="AD1636" i="69"/>
  <c r="AD1637" i="69"/>
  <c r="AD1638" i="69"/>
  <c r="AD1639" i="69"/>
  <c r="AD1640" i="69"/>
  <c r="AD1641" i="69"/>
  <c r="AD1642" i="69"/>
  <c r="AD1643" i="69"/>
  <c r="AD1644" i="69"/>
  <c r="AD1645" i="69"/>
  <c r="AD1646" i="69"/>
  <c r="AD1647" i="69"/>
  <c r="AD1648" i="69"/>
  <c r="AD1649" i="69"/>
  <c r="AD1650" i="69"/>
  <c r="AD1651" i="69"/>
  <c r="AD1652" i="69"/>
  <c r="AD1653" i="69"/>
  <c r="AD1654" i="69"/>
  <c r="AD1655" i="69"/>
  <c r="AD1656" i="69"/>
  <c r="AD1657" i="69"/>
  <c r="AD1658" i="69"/>
  <c r="AD1659" i="69"/>
  <c r="AD1660" i="69"/>
  <c r="AD1661" i="69"/>
  <c r="AD1662" i="69"/>
  <c r="AD1663" i="69"/>
  <c r="AD1664" i="69"/>
  <c r="AD1665" i="69"/>
  <c r="AD1666" i="69"/>
  <c r="AD1667" i="69"/>
  <c r="AD1668" i="69"/>
  <c r="AD1669" i="69"/>
  <c r="AD1670" i="69"/>
  <c r="AD1671" i="69"/>
  <c r="AD1672" i="69"/>
  <c r="AD1673" i="69"/>
  <c r="AD1674" i="69"/>
  <c r="AD1675" i="69"/>
  <c r="AD1676" i="69"/>
  <c r="AD1677" i="69"/>
  <c r="AD1678" i="69"/>
  <c r="AD1679" i="69"/>
  <c r="AD1680" i="69"/>
  <c r="AD1681" i="69"/>
  <c r="AD1682" i="69"/>
  <c r="AD1683" i="69"/>
  <c r="AD1684" i="69"/>
  <c r="AD1685" i="69"/>
  <c r="AD1686" i="69"/>
  <c r="AD1687" i="69"/>
  <c r="AD1688" i="69"/>
  <c r="AD1689" i="69"/>
  <c r="AD1690" i="69"/>
  <c r="AD1691" i="69"/>
  <c r="AD1692" i="69"/>
  <c r="AD1693" i="69"/>
  <c r="AD1694" i="69"/>
  <c r="AD1695" i="69"/>
  <c r="AD1696" i="69"/>
  <c r="AD1697" i="69"/>
  <c r="AD1698" i="69"/>
  <c r="AD1699" i="69"/>
  <c r="AD1700" i="69"/>
  <c r="AD1701" i="69"/>
  <c r="AD1702" i="69"/>
  <c r="AD1703" i="69"/>
  <c r="AD1704" i="69"/>
  <c r="AD1705" i="69"/>
  <c r="AD1706" i="69"/>
  <c r="AD1707" i="69"/>
  <c r="AD1708" i="69"/>
  <c r="AD1709" i="69"/>
  <c r="AD1710" i="69"/>
  <c r="AD1711" i="69"/>
  <c r="AD1712" i="69"/>
  <c r="AD1713" i="69"/>
  <c r="AD1714" i="69"/>
  <c r="AD1715" i="69"/>
  <c r="AD1716" i="69"/>
  <c r="AD1717" i="69"/>
  <c r="AD1718" i="69"/>
  <c r="AD1719" i="69"/>
  <c r="AD1720" i="69"/>
  <c r="AD1721" i="69"/>
  <c r="AD1722" i="69"/>
  <c r="AD1723" i="69"/>
  <c r="AD1724" i="69"/>
  <c r="AD1725" i="69"/>
  <c r="AD1726" i="69"/>
  <c r="AD1727" i="69"/>
  <c r="AD1728" i="69"/>
  <c r="AD1729" i="69"/>
  <c r="AD1730" i="69"/>
  <c r="AD1731" i="69"/>
  <c r="AD1732" i="69"/>
  <c r="AD1733" i="69"/>
  <c r="AD1734" i="69"/>
  <c r="AD1735" i="69"/>
  <c r="AD1736" i="69"/>
  <c r="AD1737" i="69"/>
  <c r="AD1738" i="69"/>
  <c r="AD1739" i="69"/>
  <c r="AD1740" i="69"/>
  <c r="AD1741" i="69"/>
  <c r="AD1742" i="69"/>
  <c r="AD1743" i="69"/>
  <c r="AD1744" i="69"/>
  <c r="AD1745" i="69"/>
  <c r="AD1746" i="69"/>
  <c r="AD1747" i="69"/>
  <c r="AD1748" i="69"/>
  <c r="AD1749" i="69"/>
  <c r="AD1750" i="69"/>
  <c r="AD1751" i="69"/>
  <c r="AD1752" i="69"/>
  <c r="AD1753" i="69"/>
  <c r="AD1754" i="69"/>
  <c r="AD1755" i="69"/>
  <c r="AD1756" i="69"/>
  <c r="AD1757" i="69"/>
  <c r="AD1758" i="69"/>
  <c r="AD1759" i="69"/>
  <c r="AD1760" i="69"/>
  <c r="AD1761" i="69"/>
  <c r="AD1762" i="69"/>
  <c r="AD1763" i="69"/>
  <c r="AD1764" i="69"/>
  <c r="AD1765" i="69"/>
  <c r="AD1766" i="69"/>
  <c r="AD1767" i="69"/>
  <c r="AD1768" i="69"/>
  <c r="AD1769" i="69"/>
  <c r="AD1770" i="69"/>
  <c r="AD1771" i="69"/>
  <c r="AD1772" i="69"/>
  <c r="AD1773" i="69"/>
  <c r="AD1774" i="69"/>
  <c r="AD1775" i="69"/>
  <c r="AD1776" i="69"/>
  <c r="AD1777" i="69"/>
  <c r="AD1778" i="69"/>
  <c r="AD1779" i="69"/>
  <c r="AD1780" i="69"/>
  <c r="AD1781" i="69"/>
  <c r="AD1782" i="69"/>
  <c r="AD1783" i="69"/>
  <c r="AD1784" i="69"/>
  <c r="AD1785" i="69"/>
  <c r="AD1786" i="69"/>
  <c r="AD1787" i="69"/>
  <c r="AD1788" i="69"/>
  <c r="AD1789" i="69"/>
  <c r="AD1790" i="69"/>
  <c r="AD1791" i="69"/>
  <c r="AD1792" i="69"/>
  <c r="AD1793" i="69"/>
  <c r="AD1794" i="69"/>
  <c r="AD1795" i="69"/>
  <c r="AD1796" i="69"/>
  <c r="AD1797" i="69"/>
  <c r="AD1798" i="69"/>
  <c r="AD1799" i="69"/>
  <c r="AD1800" i="69"/>
  <c r="AD1801" i="69"/>
  <c r="AD1802" i="69"/>
  <c r="AD1803" i="69"/>
  <c r="AD1804" i="69"/>
  <c r="AD1805" i="69"/>
  <c r="AD1806" i="69"/>
  <c r="AD1807" i="69"/>
  <c r="AD1808" i="69"/>
  <c r="AD1809" i="69"/>
  <c r="AD1810" i="69"/>
  <c r="AD1811" i="69"/>
  <c r="AD1812" i="69"/>
  <c r="AD1813" i="69"/>
  <c r="AD1814" i="69"/>
  <c r="AD1815" i="69"/>
  <c r="AD1816" i="69"/>
  <c r="AD1817" i="69"/>
  <c r="AD1818" i="69"/>
  <c r="AD1819" i="69"/>
  <c r="AD1820" i="69"/>
  <c r="AD1821" i="69"/>
  <c r="AD1822" i="69"/>
  <c r="AD1823" i="69"/>
  <c r="AD1824" i="69"/>
  <c r="AD1825" i="69"/>
  <c r="AD1826" i="69"/>
  <c r="AD1827" i="69"/>
  <c r="AD1828" i="69"/>
  <c r="AD1829" i="69"/>
  <c r="AD1830" i="69"/>
  <c r="AD1831" i="69"/>
  <c r="AD1832" i="69"/>
  <c r="AD1833" i="69"/>
  <c r="AD1834" i="69"/>
  <c r="AD1835" i="69"/>
  <c r="AD1836" i="69"/>
  <c r="AD1837" i="69"/>
  <c r="AD1838" i="69"/>
  <c r="AD1839" i="69"/>
  <c r="AD1840" i="69"/>
  <c r="AD1841" i="69"/>
  <c r="AD1842" i="69"/>
  <c r="AD1843" i="69"/>
  <c r="AD1844" i="69"/>
  <c r="AD1845" i="69"/>
  <c r="AD1846" i="69"/>
  <c r="AD1847" i="69"/>
  <c r="AD1848" i="69"/>
  <c r="AD1849" i="69"/>
  <c r="AD1850" i="69"/>
  <c r="AD1851" i="69"/>
  <c r="AD1852" i="69"/>
  <c r="AD1853" i="69"/>
  <c r="AD1854" i="69"/>
  <c r="AD1855" i="69"/>
  <c r="AD1856" i="69"/>
  <c r="AD1857" i="69"/>
  <c r="AD1858" i="69"/>
  <c r="AD1859" i="69"/>
  <c r="AD1860" i="69"/>
  <c r="AD1861" i="69"/>
  <c r="AD1862" i="69"/>
  <c r="AD1863" i="69"/>
  <c r="AD1864" i="69"/>
  <c r="AD1865" i="69"/>
  <c r="AD1866" i="69"/>
  <c r="AD1867" i="69"/>
  <c r="AD1868" i="69"/>
  <c r="AD1869" i="69"/>
  <c r="AD1870" i="69"/>
  <c r="AD1871" i="69"/>
  <c r="AD1872" i="69"/>
  <c r="AD1873" i="69"/>
  <c r="AD1874" i="69"/>
  <c r="AD1875" i="69"/>
  <c r="AD1876" i="69"/>
  <c r="AD1877" i="69"/>
  <c r="AD1878" i="69"/>
  <c r="AD1879" i="69"/>
  <c r="AD1880" i="69"/>
  <c r="AD1881" i="69"/>
  <c r="AD1882" i="69"/>
  <c r="AD1883" i="69"/>
  <c r="AD1884" i="69"/>
  <c r="AD1885" i="69"/>
  <c r="AD1886" i="69"/>
  <c r="AD1887" i="69"/>
  <c r="AD1888" i="69"/>
  <c r="AD1889" i="69"/>
  <c r="AD1890" i="69"/>
  <c r="AD1891" i="69"/>
  <c r="AD1892" i="69"/>
  <c r="AD1893" i="69"/>
  <c r="AD1894" i="69"/>
  <c r="AD1895" i="69"/>
  <c r="AD1896" i="69"/>
  <c r="AD1897" i="69"/>
  <c r="AD1898" i="69"/>
  <c r="AD1899" i="69"/>
  <c r="AD1900" i="69"/>
  <c r="AD1901" i="69"/>
  <c r="AD1902" i="69"/>
  <c r="AD1903" i="69"/>
  <c r="AD1904" i="69"/>
  <c r="AD1905" i="69"/>
  <c r="AD1906" i="69"/>
  <c r="AD1907" i="69"/>
  <c r="AD1908" i="69"/>
  <c r="AD1909" i="69"/>
  <c r="AD1910" i="69"/>
  <c r="AD1911" i="69"/>
  <c r="AD1912" i="69"/>
  <c r="AD1913" i="69"/>
  <c r="AD1914" i="69"/>
  <c r="AD1915" i="69"/>
  <c r="AD1916" i="69"/>
  <c r="AD1917" i="69"/>
  <c r="AD1918" i="69"/>
  <c r="AD1919" i="69"/>
  <c r="AD1920" i="69"/>
  <c r="AD1921" i="69"/>
  <c r="AD1922" i="69"/>
  <c r="AD1923" i="69"/>
  <c r="AD1924" i="69"/>
  <c r="AD1925" i="69"/>
  <c r="AD1926" i="69"/>
  <c r="AD1927" i="69"/>
  <c r="AD1928" i="69"/>
  <c r="AD1929" i="69"/>
  <c r="AD1930" i="69"/>
  <c r="AD1931" i="69"/>
  <c r="AD1932" i="69"/>
  <c r="AD1933" i="69"/>
  <c r="AD1934" i="69"/>
  <c r="AD1935" i="69"/>
  <c r="AD1936" i="69"/>
  <c r="AD1937" i="69"/>
  <c r="AD1938" i="69"/>
  <c r="AD1939" i="69"/>
  <c r="AD1940" i="69"/>
  <c r="AD1941" i="69"/>
  <c r="AD1942" i="69"/>
  <c r="AD1943" i="69"/>
  <c r="AD1944" i="69"/>
  <c r="AD1945" i="69"/>
  <c r="AD1946" i="69"/>
  <c r="AD1947" i="69"/>
  <c r="AD1948" i="69"/>
  <c r="AD1949" i="69"/>
  <c r="AD1950" i="69"/>
  <c r="AD1951" i="69"/>
  <c r="AD1952" i="69"/>
  <c r="AD1953" i="69"/>
  <c r="AD1954" i="69"/>
  <c r="AD1955" i="69"/>
  <c r="AD1956" i="69"/>
  <c r="AD1957" i="69"/>
  <c r="AD1958" i="69"/>
  <c r="AD1959" i="69"/>
  <c r="AD1960" i="69"/>
  <c r="AD1961" i="69"/>
  <c r="AD1962" i="69"/>
  <c r="AD1963" i="69"/>
  <c r="AD1964" i="69"/>
  <c r="AD1965" i="69"/>
  <c r="AD1966" i="69"/>
  <c r="AD1967" i="69"/>
  <c r="AD1968" i="69"/>
  <c r="AD1969" i="69"/>
  <c r="AD1970" i="69"/>
  <c r="AD1971" i="69"/>
  <c r="AD1972" i="69"/>
  <c r="AD1973" i="69"/>
  <c r="AD1974" i="69"/>
  <c r="AD1975" i="69"/>
  <c r="AD1976" i="69"/>
  <c r="AD1977" i="69"/>
  <c r="AD1978" i="69"/>
  <c r="AD1979" i="69"/>
  <c r="AD1980" i="69"/>
  <c r="AD1981" i="69"/>
  <c r="AD1982" i="69"/>
  <c r="AD1983" i="69"/>
  <c r="AD1984" i="69"/>
  <c r="AD1985" i="69"/>
  <c r="AD1986" i="69"/>
  <c r="AD1987" i="69"/>
  <c r="AD1988" i="69"/>
  <c r="AD1989" i="69"/>
  <c r="AD1990" i="69"/>
  <c r="AD1991" i="69"/>
  <c r="AD1992" i="69"/>
  <c r="AD1993" i="69"/>
  <c r="AD1994" i="69"/>
  <c r="AD1995" i="69"/>
  <c r="AD1996" i="69"/>
  <c r="AD1997" i="69"/>
  <c r="AD1998" i="69"/>
  <c r="AD1999" i="69"/>
  <c r="AD2000" i="69"/>
  <c r="AD2001" i="69"/>
  <c r="AD2002" i="69"/>
  <c r="AD2003" i="69"/>
  <c r="AD2004" i="69"/>
  <c r="AD2005" i="69"/>
  <c r="AD2006" i="69"/>
  <c r="AD2007" i="69"/>
  <c r="AD2008" i="69"/>
  <c r="AD2009" i="69"/>
  <c r="AD2010" i="69"/>
  <c r="AD2011" i="69"/>
  <c r="AD2012" i="69"/>
  <c r="AD2013" i="69"/>
  <c r="AD2014" i="69"/>
  <c r="AD2015" i="69"/>
  <c r="AD2016" i="69"/>
  <c r="AD2017" i="69"/>
  <c r="AD2018" i="69"/>
  <c r="AD2019" i="69"/>
  <c r="AD2020" i="69"/>
  <c r="AD2021" i="69"/>
  <c r="AD2022" i="69"/>
  <c r="AD2023" i="69"/>
  <c r="AD2024" i="69"/>
  <c r="AD2025" i="69"/>
  <c r="AD2026" i="69"/>
  <c r="AD2027" i="69"/>
  <c r="AD2028" i="69"/>
  <c r="AD2029" i="69"/>
  <c r="AD2030" i="69"/>
  <c r="AD2031" i="69"/>
  <c r="AD2032" i="69"/>
  <c r="AD2033" i="69"/>
  <c r="AD2034" i="69"/>
  <c r="AD2035" i="69"/>
  <c r="AD2036" i="69"/>
  <c r="AD2037" i="69"/>
  <c r="AD2038" i="69"/>
  <c r="AD2039" i="69"/>
  <c r="AD2040" i="69"/>
  <c r="AD2041" i="69"/>
  <c r="AD2042" i="69"/>
  <c r="AD2043" i="69"/>
  <c r="AD2044" i="69"/>
  <c r="AD2045" i="69"/>
  <c r="AD2046" i="69"/>
  <c r="AD2047" i="69"/>
  <c r="AD2048" i="69"/>
  <c r="AD2049" i="69"/>
  <c r="AD2050" i="69"/>
  <c r="AD2051" i="69"/>
  <c r="AD2052" i="69"/>
  <c r="AD2053" i="69"/>
  <c r="AD2054" i="69"/>
  <c r="AD2055" i="69"/>
  <c r="AD2056" i="69"/>
  <c r="AD2057" i="69"/>
  <c r="AD2058" i="69"/>
  <c r="AD2059" i="69"/>
  <c r="AD2060" i="69"/>
  <c r="AD2061" i="69"/>
  <c r="AD2062" i="69"/>
  <c r="AD2063" i="69"/>
  <c r="AD2064" i="69"/>
  <c r="AD2065" i="69"/>
  <c r="AD2066" i="69"/>
  <c r="AD2067" i="69"/>
  <c r="AD2068" i="69"/>
  <c r="AD2069" i="69"/>
  <c r="AD2070" i="69"/>
  <c r="AD2071" i="69"/>
  <c r="AD2072" i="69"/>
  <c r="AD2073" i="69"/>
  <c r="AD2074" i="69"/>
  <c r="AD2075" i="69"/>
  <c r="AD2076" i="69"/>
  <c r="AD2077" i="69"/>
  <c r="AD2078" i="69"/>
  <c r="AD2079" i="69"/>
  <c r="AD2080" i="69"/>
  <c r="AD2081" i="69"/>
  <c r="AD2082" i="69"/>
  <c r="AD2083" i="69"/>
  <c r="AD2084" i="69"/>
  <c r="AD2085" i="69"/>
  <c r="AD2086" i="69"/>
  <c r="AD2087" i="69"/>
  <c r="AD2088" i="69"/>
  <c r="AD2089" i="69"/>
  <c r="AD2090" i="69"/>
  <c r="AD2091" i="69"/>
  <c r="AD2092" i="69"/>
  <c r="AD2093" i="69"/>
  <c r="AD2094" i="69"/>
  <c r="AD2095" i="69"/>
  <c r="AD2096" i="69"/>
  <c r="AD2097" i="69"/>
  <c r="AD2098" i="69"/>
  <c r="AD2099" i="69"/>
  <c r="AD2100" i="69"/>
  <c r="AD2101" i="69"/>
  <c r="AD2102" i="69"/>
  <c r="AD2103" i="69"/>
  <c r="AD2104" i="69"/>
  <c r="AD2105" i="69"/>
  <c r="AD2106" i="69"/>
  <c r="AD2107" i="69"/>
  <c r="AD2108" i="69"/>
  <c r="AD2109" i="69"/>
  <c r="AD2110" i="69"/>
  <c r="AD2111" i="69"/>
  <c r="AD2112" i="69"/>
  <c r="AD2113" i="69"/>
  <c r="AD2114" i="69"/>
  <c r="AD2115" i="69"/>
  <c r="AD2116" i="69"/>
  <c r="AD2117" i="69"/>
  <c r="AD2118" i="69"/>
  <c r="AD2119" i="69"/>
  <c r="AD2120" i="69"/>
  <c r="AD2121" i="69"/>
  <c r="AD2122" i="69"/>
  <c r="AD2123" i="69"/>
  <c r="AD2124" i="69"/>
  <c r="AD2125" i="69"/>
  <c r="AD2126" i="69"/>
  <c r="AD2127" i="69"/>
  <c r="AD2128" i="69"/>
  <c r="AD2129" i="69"/>
  <c r="AD2130" i="69"/>
  <c r="AD2131" i="69"/>
  <c r="AD2132" i="69"/>
  <c r="AD2133" i="69"/>
  <c r="AD2134" i="69"/>
  <c r="AD2135" i="69"/>
  <c r="AD2136" i="69"/>
  <c r="AD2137" i="69"/>
  <c r="AD2138" i="69"/>
  <c r="AD2139" i="69"/>
  <c r="AD2140" i="69"/>
  <c r="AD2141" i="69"/>
  <c r="AD2142" i="69"/>
  <c r="AD2143" i="69"/>
  <c r="AD2144" i="69"/>
  <c r="AD2145" i="69"/>
  <c r="AD2146" i="69"/>
  <c r="AD2147" i="69"/>
  <c r="AD2148" i="69"/>
  <c r="AD2149" i="69"/>
  <c r="AD2150" i="69"/>
  <c r="AD2151" i="69"/>
  <c r="AD2152" i="69"/>
  <c r="AD2153" i="69"/>
  <c r="AD2154" i="69"/>
  <c r="AD2155" i="69"/>
  <c r="AD2156" i="69"/>
  <c r="AD2157" i="69"/>
  <c r="AD2158" i="69"/>
  <c r="AD2159" i="69"/>
  <c r="AD2160" i="69"/>
  <c r="AD2161" i="69"/>
  <c r="AD2162" i="69"/>
  <c r="AD2163" i="69"/>
  <c r="AD2164" i="69"/>
  <c r="AD2165" i="69"/>
  <c r="AD2166" i="69"/>
  <c r="AD2167" i="69"/>
  <c r="AD2168" i="69"/>
  <c r="AD2169" i="69"/>
  <c r="AD2170" i="69"/>
  <c r="AD2171" i="69"/>
  <c r="AD2172" i="69"/>
  <c r="AD2173" i="69"/>
  <c r="AD2174" i="69"/>
  <c r="AD2175" i="69"/>
  <c r="AD2176" i="69"/>
  <c r="AD2177" i="69"/>
  <c r="AD2178" i="69"/>
  <c r="AD2179" i="69"/>
  <c r="AD2180" i="69"/>
  <c r="AD2181" i="69"/>
  <c r="AD2182" i="69"/>
  <c r="AD2183" i="69"/>
  <c r="AD2184" i="69"/>
  <c r="AD2185" i="69"/>
  <c r="AD2186" i="69"/>
  <c r="AD2187" i="69"/>
  <c r="AD2188" i="69"/>
  <c r="AD2189" i="69"/>
  <c r="AD2190" i="69"/>
  <c r="AD2191" i="69"/>
  <c r="AD2192" i="69"/>
  <c r="AD2193" i="69"/>
  <c r="AD2194" i="69"/>
  <c r="AD2195" i="69"/>
  <c r="AD2196" i="69"/>
  <c r="AD2197" i="69"/>
  <c r="AD2198" i="69"/>
  <c r="AD2199" i="69"/>
  <c r="AD2200" i="69"/>
  <c r="AD2201" i="69"/>
  <c r="AD2202" i="69"/>
  <c r="AD2203" i="69"/>
  <c r="AD2204" i="69"/>
  <c r="AD2205" i="69"/>
  <c r="AD2206" i="69"/>
  <c r="AD2207" i="69"/>
  <c r="AD2208" i="69"/>
  <c r="AD2209" i="69"/>
  <c r="AD2210" i="69"/>
  <c r="AD2211" i="69"/>
  <c r="AD2212" i="69"/>
  <c r="AD2213" i="69"/>
  <c r="AD2214" i="69"/>
  <c r="AD2215" i="69"/>
  <c r="AD2216" i="69"/>
  <c r="AD2217" i="69"/>
  <c r="AD2218" i="69"/>
  <c r="AD2219" i="69"/>
  <c r="AD2220" i="69"/>
  <c r="AD2221" i="69"/>
  <c r="AD2222" i="69"/>
  <c r="AD2223" i="69"/>
  <c r="AD2224" i="69"/>
  <c r="AD2225" i="69"/>
  <c r="AD2226" i="69"/>
  <c r="AD2227" i="69"/>
  <c r="AD2228" i="69"/>
  <c r="AD2229" i="69"/>
  <c r="AD2230" i="69"/>
  <c r="AD2231" i="69"/>
  <c r="AD2232" i="69"/>
  <c r="AD2233" i="69"/>
  <c r="AD2234" i="69"/>
  <c r="AD2235" i="69"/>
  <c r="AD2236" i="69"/>
  <c r="AD2237" i="69"/>
  <c r="AD2238" i="69"/>
  <c r="AD2239" i="69"/>
  <c r="AD2240" i="69"/>
  <c r="AD2241" i="69"/>
  <c r="AD2242" i="69"/>
  <c r="AD2243" i="69"/>
  <c r="AD2244" i="69"/>
  <c r="AD2245" i="69"/>
  <c r="AD2246" i="69"/>
  <c r="AD2247" i="69"/>
  <c r="AD2248" i="69"/>
  <c r="AD2249" i="69"/>
  <c r="AD2250" i="69"/>
  <c r="AD2251" i="69"/>
  <c r="AD2252" i="69"/>
  <c r="AD2253" i="69"/>
  <c r="AD2254" i="69"/>
  <c r="AD2255" i="69"/>
  <c r="AD2256" i="69"/>
  <c r="AD2257" i="69"/>
  <c r="AD2258" i="69"/>
  <c r="AD2259" i="69"/>
  <c r="AD2260" i="69"/>
  <c r="AD2261" i="69"/>
  <c r="AD2262" i="69"/>
  <c r="AD2263" i="69"/>
  <c r="AD2264" i="69"/>
  <c r="AD2265" i="69"/>
  <c r="AD2266" i="69"/>
  <c r="AD2267" i="69"/>
  <c r="AD2268" i="69"/>
  <c r="AD2269" i="69"/>
  <c r="AD2270" i="69"/>
  <c r="AD2271" i="69"/>
  <c r="AD2272" i="69"/>
  <c r="AD2273" i="69"/>
  <c r="AD2274" i="69"/>
  <c r="AD2275" i="69"/>
  <c r="AD2276" i="69"/>
  <c r="AD2277" i="69"/>
  <c r="AD2278" i="69"/>
  <c r="AD2279" i="69"/>
  <c r="AD2280" i="69"/>
  <c r="AD2281" i="69"/>
  <c r="AD2282" i="69"/>
  <c r="AD2283" i="69"/>
  <c r="AD2284" i="69"/>
  <c r="AD2285" i="69"/>
  <c r="AD2286" i="69"/>
  <c r="AD2287" i="69"/>
  <c r="AD2288" i="69"/>
  <c r="AD2289" i="69"/>
  <c r="AD2290" i="69"/>
  <c r="AD2291" i="69"/>
  <c r="AD2292" i="69"/>
  <c r="AD2293" i="69"/>
  <c r="AD2294" i="69"/>
  <c r="AD2295" i="69"/>
  <c r="AD2296" i="69"/>
  <c r="AD2297" i="69"/>
  <c r="AD2298" i="69"/>
  <c r="AD2299" i="69"/>
  <c r="AD2300" i="69"/>
  <c r="AD2301" i="69"/>
  <c r="AD2302" i="69"/>
  <c r="AD2303" i="69"/>
  <c r="AD2304" i="69"/>
  <c r="AD2305" i="69"/>
  <c r="AD2306" i="69"/>
  <c r="AD2307" i="69"/>
  <c r="AD2308" i="69"/>
  <c r="AD2309" i="69"/>
  <c r="AD2310" i="69"/>
  <c r="AD2311" i="69"/>
  <c r="AD2312" i="69"/>
  <c r="AD2313" i="69"/>
  <c r="AD2314" i="69"/>
  <c r="AD2315" i="69"/>
  <c r="AD2316" i="69"/>
  <c r="AD2317" i="69"/>
  <c r="AD2318" i="69"/>
  <c r="AD2319" i="69"/>
  <c r="AD2320" i="69"/>
  <c r="AD2321" i="69"/>
  <c r="AD2322" i="69"/>
  <c r="AD2323" i="69"/>
  <c r="AD2324" i="69"/>
  <c r="AD2325" i="69"/>
  <c r="AD2326" i="69"/>
  <c r="AD2327" i="69"/>
  <c r="AD2328" i="69"/>
  <c r="AD2329" i="69"/>
  <c r="AD2330" i="69"/>
  <c r="AD2331" i="69"/>
  <c r="AD2332" i="69"/>
  <c r="AD2333" i="69"/>
  <c r="AD2334" i="69"/>
  <c r="AD2335" i="69"/>
  <c r="AD2336" i="69"/>
  <c r="AD2337" i="69"/>
  <c r="AD2338" i="69"/>
  <c r="AD2339" i="69"/>
  <c r="AD2340" i="69"/>
  <c r="AD2341" i="69"/>
  <c r="AD2342" i="69"/>
  <c r="AD2343" i="69"/>
  <c r="AD2344" i="69"/>
  <c r="AD2345" i="69"/>
  <c r="AD2346" i="69"/>
  <c r="AD2347" i="69"/>
  <c r="AD2348" i="69"/>
  <c r="AD2349" i="69"/>
  <c r="AD2350" i="69"/>
  <c r="AD2351" i="69"/>
  <c r="AD2352" i="69"/>
  <c r="AD2353" i="69"/>
  <c r="AD2354" i="69"/>
  <c r="AD2355" i="69"/>
  <c r="AD2356" i="69"/>
  <c r="AD2357" i="69"/>
  <c r="AD2358" i="69"/>
  <c r="AD2359" i="69"/>
  <c r="AD2360" i="69"/>
  <c r="AD2361" i="69"/>
  <c r="AD2362" i="69"/>
  <c r="AD2363" i="69"/>
  <c r="AD2364" i="69"/>
  <c r="AD2365" i="69"/>
  <c r="AD2366" i="69"/>
  <c r="AD2367" i="69"/>
  <c r="AD2368" i="69"/>
  <c r="AD2369" i="69"/>
  <c r="AD2370" i="69"/>
  <c r="AD2371" i="69"/>
  <c r="AD2372" i="69"/>
  <c r="AD2373" i="69"/>
  <c r="AD2374" i="69"/>
  <c r="AD2375" i="69"/>
  <c r="AD2376" i="69"/>
  <c r="AD2377" i="69"/>
  <c r="AD2378" i="69"/>
  <c r="AD2379" i="69"/>
  <c r="AD2380" i="69"/>
  <c r="AD2381" i="69"/>
  <c r="AD2382" i="69"/>
  <c r="AD2383" i="69"/>
  <c r="AD2384" i="69"/>
  <c r="AD2385" i="69"/>
  <c r="AD2386" i="69"/>
  <c r="AD2387" i="69"/>
  <c r="AD2388" i="69"/>
  <c r="AD2389" i="69"/>
  <c r="AD2390" i="69"/>
  <c r="AD2391" i="69"/>
  <c r="AD2392" i="69"/>
  <c r="AD2393" i="69"/>
  <c r="AD2394" i="69"/>
  <c r="AD2395" i="69"/>
  <c r="AD2396" i="69"/>
  <c r="AD2397" i="69"/>
  <c r="AD2398" i="69"/>
  <c r="AD2399" i="69"/>
  <c r="AD2400" i="69"/>
  <c r="AD2401" i="69"/>
  <c r="AD2402" i="69"/>
  <c r="AD2403" i="69"/>
  <c r="AD2404" i="69"/>
  <c r="AD2405" i="69"/>
  <c r="AD2406" i="69"/>
  <c r="AD2407" i="69"/>
  <c r="AD2408" i="69"/>
  <c r="AD2409" i="69"/>
  <c r="AD2410" i="69"/>
  <c r="AD2411" i="69"/>
  <c r="AD2412" i="69"/>
  <c r="AD2413" i="69"/>
  <c r="AD2414" i="69"/>
  <c r="AD2415" i="69"/>
  <c r="AD2416" i="69"/>
  <c r="AD2417" i="69"/>
  <c r="AD2418" i="69"/>
  <c r="AD2419" i="69"/>
  <c r="AD2420" i="69"/>
  <c r="AD2421" i="69"/>
  <c r="AD2422" i="69"/>
  <c r="AD2423" i="69"/>
  <c r="AD2424" i="69"/>
  <c r="AD2425" i="69"/>
  <c r="AD2426" i="69"/>
  <c r="AD2427" i="69"/>
  <c r="AD2428" i="69"/>
  <c r="AD2429" i="69"/>
  <c r="AD2430" i="69"/>
  <c r="AD2431" i="69"/>
  <c r="AD2432" i="69"/>
  <c r="AD2433" i="69"/>
  <c r="AD2434" i="69"/>
  <c r="AD2435" i="69"/>
  <c r="AD2436" i="69"/>
  <c r="AD2437" i="69"/>
  <c r="AD2438" i="69"/>
  <c r="AD2439" i="69"/>
  <c r="AD2440" i="69"/>
  <c r="AD2441" i="69"/>
  <c r="AD2442" i="69"/>
  <c r="AD2443" i="69"/>
  <c r="AD2444" i="69"/>
  <c r="AD2445" i="69"/>
  <c r="AD2446" i="69"/>
  <c r="AD2447" i="69"/>
  <c r="AD2448" i="69"/>
  <c r="AD2449" i="69"/>
  <c r="AD2450" i="69"/>
  <c r="AD2451" i="69"/>
  <c r="AD2452" i="69"/>
  <c r="AD2453" i="69"/>
  <c r="AD2454" i="69"/>
  <c r="AD2455" i="69"/>
  <c r="AD2456" i="69"/>
  <c r="AD2457" i="69"/>
  <c r="AD2458" i="69"/>
  <c r="AD2459" i="69"/>
  <c r="AD2460" i="69"/>
  <c r="AD2461" i="69"/>
  <c r="AD2462" i="69"/>
  <c r="AD2463" i="69"/>
  <c r="AD2464" i="69"/>
  <c r="AD2465" i="69"/>
  <c r="AD2466" i="69"/>
  <c r="AD2467" i="69"/>
  <c r="AD2468" i="69"/>
  <c r="AD2469" i="69"/>
  <c r="AD2470" i="69"/>
  <c r="AD2471" i="69"/>
  <c r="AD2472" i="69"/>
  <c r="AD2473" i="69"/>
  <c r="AD2474" i="69"/>
  <c r="AD2475" i="69"/>
  <c r="AD2476" i="69"/>
  <c r="AD2477" i="69"/>
  <c r="AD2478" i="69"/>
  <c r="AD2479" i="69"/>
  <c r="AD2480" i="69"/>
  <c r="AD2481" i="69"/>
  <c r="AD2482" i="69"/>
  <c r="AD2483" i="69"/>
  <c r="AD2484" i="69"/>
  <c r="AD2485" i="69"/>
  <c r="AD2486" i="69"/>
  <c r="AD2487" i="69"/>
  <c r="AD2488" i="69"/>
  <c r="AD2489" i="69"/>
  <c r="AD2490" i="69"/>
  <c r="AD2491" i="69"/>
  <c r="AD2492" i="69"/>
  <c r="AD2493" i="69"/>
  <c r="AD2494" i="69"/>
  <c r="AD2495" i="69"/>
  <c r="AD2496" i="69"/>
  <c r="AD2497" i="69"/>
  <c r="AD2498" i="69"/>
  <c r="AD2499" i="69"/>
  <c r="AD2500" i="69"/>
  <c r="AD2501" i="69"/>
  <c r="AD2502" i="69"/>
  <c r="AD2503" i="69"/>
  <c r="AD2504" i="69"/>
  <c r="AD2505" i="69"/>
  <c r="AD2506" i="69"/>
  <c r="AD2507" i="69"/>
  <c r="AD2508" i="69"/>
  <c r="AD2509" i="69"/>
  <c r="AD2510" i="69"/>
  <c r="AD2511" i="69"/>
  <c r="AD2512" i="69"/>
  <c r="AD2513" i="69"/>
  <c r="AD2514" i="69"/>
  <c r="AD2515" i="69"/>
  <c r="AD2516" i="69"/>
  <c r="AD2517" i="69"/>
  <c r="AD2518" i="69"/>
  <c r="AD2519" i="69"/>
  <c r="AD2520" i="69"/>
  <c r="AD2521" i="69"/>
  <c r="AD2522" i="69"/>
  <c r="AD2523" i="69"/>
  <c r="AD2524" i="69"/>
  <c r="AD2525" i="69"/>
  <c r="AD2526" i="69"/>
  <c r="AD2527" i="69"/>
  <c r="AD2528" i="69"/>
  <c r="AD2529" i="69"/>
  <c r="AD2530" i="69"/>
  <c r="AD2531" i="69"/>
  <c r="AD2532" i="69"/>
  <c r="AD2533" i="69"/>
  <c r="AD2534" i="69"/>
  <c r="AD2535" i="69"/>
  <c r="AD2536" i="69"/>
  <c r="AD2537" i="69"/>
  <c r="AD2538" i="69"/>
  <c r="AD2539" i="69"/>
  <c r="AD2540" i="69"/>
  <c r="AD2541" i="69"/>
  <c r="AD2542" i="69"/>
  <c r="AD2543" i="69"/>
  <c r="AD2544" i="69"/>
  <c r="AD2545" i="69"/>
  <c r="AD2546" i="69"/>
  <c r="AD2547" i="69"/>
  <c r="AD2548" i="69"/>
  <c r="AD2549" i="69"/>
  <c r="AD2550" i="69"/>
  <c r="AD2551" i="69"/>
  <c r="AD2552" i="69"/>
  <c r="AD2553" i="69"/>
  <c r="AD2554" i="69"/>
  <c r="AD2555" i="69"/>
  <c r="AD2556" i="69"/>
  <c r="AD2557" i="69"/>
  <c r="AD2558" i="69"/>
  <c r="AD2559" i="69"/>
  <c r="AD2560" i="69"/>
  <c r="AD2561" i="69"/>
  <c r="AD2562" i="69"/>
  <c r="AD2563" i="69"/>
  <c r="AD2564" i="69"/>
  <c r="AD2565" i="69"/>
  <c r="AD2566" i="69"/>
  <c r="AD2567" i="69"/>
  <c r="AD2568" i="69"/>
  <c r="AD2569" i="69"/>
  <c r="AD2570" i="69"/>
  <c r="AD2571" i="69"/>
  <c r="AD2572" i="69"/>
  <c r="AD2573" i="69"/>
  <c r="AD2574" i="69"/>
  <c r="AD2575" i="69"/>
  <c r="AD2576" i="69"/>
  <c r="AD2577" i="69"/>
  <c r="AD2578" i="69"/>
  <c r="AD2579" i="69"/>
  <c r="AD2580" i="69"/>
  <c r="AD2581" i="69"/>
  <c r="AD2582" i="69"/>
  <c r="AD2583" i="69"/>
  <c r="AD2584" i="69"/>
  <c r="AD2585" i="69"/>
  <c r="AD2586" i="69"/>
  <c r="AD2587" i="69"/>
  <c r="AD2588" i="69"/>
  <c r="AD2589" i="69"/>
  <c r="AD2590" i="69"/>
  <c r="AD2591" i="69"/>
  <c r="AD2592" i="69"/>
  <c r="AD2593" i="69"/>
  <c r="AD2594" i="69"/>
  <c r="AD2595" i="69"/>
  <c r="AD2596" i="69"/>
  <c r="AD2597" i="69"/>
  <c r="AD2598" i="69"/>
  <c r="AD2599" i="69"/>
  <c r="AD2600" i="69"/>
  <c r="AD2601" i="69"/>
  <c r="AD2602" i="69"/>
  <c r="AD2603" i="69"/>
  <c r="AD2604" i="69"/>
  <c r="AD2605" i="69"/>
  <c r="AD2606" i="69"/>
  <c r="AD2607" i="69"/>
  <c r="AD2608" i="69"/>
  <c r="AD2609" i="69"/>
  <c r="AD2610" i="69"/>
  <c r="AD2611" i="69"/>
  <c r="AD2612" i="69"/>
  <c r="AD2613" i="69"/>
  <c r="AD2614" i="69"/>
  <c r="AD2615" i="69"/>
  <c r="AD2616" i="69"/>
  <c r="AD2617" i="69"/>
  <c r="AD2618" i="69"/>
  <c r="AD2619" i="69"/>
  <c r="AD2620" i="69"/>
  <c r="AD2621" i="69"/>
  <c r="AD2622" i="69"/>
  <c r="AD2623" i="69"/>
  <c r="AD2624" i="69"/>
  <c r="AD2625" i="69"/>
  <c r="AD2626" i="69"/>
  <c r="AD2627" i="69"/>
  <c r="AD2628" i="69"/>
  <c r="AD2629" i="69"/>
  <c r="AD2630" i="69"/>
  <c r="AD2631" i="69"/>
  <c r="AD2632" i="69"/>
  <c r="AD2633" i="69"/>
  <c r="AD2634" i="69"/>
  <c r="AD2635" i="69"/>
  <c r="AD2636" i="69"/>
  <c r="AD2637" i="69"/>
  <c r="AD2638" i="69"/>
  <c r="AD2639" i="69"/>
  <c r="AD2640" i="69"/>
  <c r="AD2641" i="69"/>
  <c r="AD2642" i="69"/>
  <c r="AD2643" i="69"/>
  <c r="AD2644" i="69"/>
  <c r="AD2645" i="69"/>
  <c r="AD2646" i="69"/>
  <c r="AD2647" i="69"/>
  <c r="AD2648" i="69"/>
  <c r="AD2649" i="69"/>
  <c r="AD2650" i="69"/>
  <c r="AD2651" i="69"/>
  <c r="AD2652" i="69"/>
  <c r="AD2653" i="69"/>
  <c r="AD2654" i="69"/>
  <c r="AD2655" i="69"/>
  <c r="AD2656" i="69"/>
  <c r="AD2657" i="69"/>
  <c r="AD2658" i="69"/>
  <c r="AD2659" i="69"/>
  <c r="AD2660" i="69"/>
  <c r="AD2661" i="69"/>
  <c r="AD2662" i="69"/>
  <c r="AD2663" i="69"/>
  <c r="AD2664" i="69"/>
  <c r="AD2665" i="69"/>
  <c r="AD2666" i="69"/>
  <c r="AD2667" i="69"/>
  <c r="AD2668" i="69"/>
  <c r="AD2669" i="69"/>
  <c r="AD2670" i="69"/>
  <c r="AD2671" i="69"/>
  <c r="AD2672" i="69"/>
  <c r="AD2673" i="69"/>
  <c r="AD2674" i="69"/>
  <c r="AD2675" i="69"/>
  <c r="AD2676" i="69"/>
  <c r="AD2677" i="69"/>
  <c r="AD2678" i="69"/>
  <c r="AD2679" i="69"/>
  <c r="AD2680" i="69"/>
  <c r="AD2681" i="69"/>
  <c r="AD2682" i="69"/>
  <c r="AD2683" i="69"/>
  <c r="AD2684" i="69"/>
  <c r="AD2685" i="69"/>
  <c r="AD2686" i="69"/>
  <c r="AD2687" i="69"/>
  <c r="AD2688" i="69"/>
  <c r="AD2689" i="69"/>
  <c r="AD2690" i="69"/>
  <c r="AD2691" i="69"/>
  <c r="AD2692" i="69"/>
  <c r="AD2693" i="69"/>
  <c r="AD2694" i="69"/>
  <c r="AD2695" i="69"/>
  <c r="AD2696" i="69"/>
  <c r="AD2697" i="69"/>
  <c r="AD2698" i="69"/>
  <c r="AD2699" i="69"/>
  <c r="AD2700" i="69"/>
  <c r="AD2701" i="69"/>
  <c r="AD2702" i="69"/>
  <c r="AD2703" i="69"/>
  <c r="AD2704" i="69"/>
  <c r="AD2705" i="69"/>
  <c r="AD2706" i="69"/>
  <c r="AD2707" i="69"/>
  <c r="AD2708" i="69"/>
  <c r="AD2709" i="69"/>
  <c r="AD2710" i="69"/>
  <c r="AD2711" i="69"/>
  <c r="AD2712" i="69"/>
  <c r="AD2713" i="69"/>
  <c r="AD2714" i="69"/>
  <c r="AD2715" i="69"/>
  <c r="AD2716" i="69"/>
  <c r="AD2717" i="69"/>
  <c r="AD2718" i="69"/>
  <c r="AD2719" i="69"/>
  <c r="AD2720" i="69"/>
  <c r="AD2721" i="69"/>
  <c r="AD2722" i="69"/>
  <c r="AD2723" i="69"/>
  <c r="AD2724" i="69"/>
  <c r="AD2725" i="69"/>
  <c r="AD2726" i="69"/>
  <c r="AD2727" i="69"/>
  <c r="AD2728" i="69"/>
  <c r="AD2729" i="69"/>
  <c r="AD2730" i="69"/>
  <c r="AD2731" i="69"/>
  <c r="AD2732" i="69"/>
  <c r="AD2733" i="69"/>
  <c r="AD2734" i="69"/>
  <c r="AD2735" i="69"/>
  <c r="AD2736" i="69"/>
  <c r="AD2737" i="69"/>
  <c r="AD2738" i="69"/>
  <c r="AD2739" i="69"/>
  <c r="AD2740" i="69"/>
  <c r="AD2741" i="69"/>
  <c r="AD2742" i="69"/>
  <c r="AD2743" i="69"/>
  <c r="AD2744" i="69"/>
  <c r="AD2745" i="69"/>
  <c r="AD2746" i="69"/>
  <c r="AD2747" i="69"/>
  <c r="AD2748" i="69"/>
  <c r="AD2749" i="69"/>
  <c r="AD2750" i="69"/>
  <c r="AD2751" i="69"/>
  <c r="AD2752" i="69"/>
  <c r="AD2753" i="69"/>
  <c r="AD2754" i="69"/>
  <c r="AD2755" i="69"/>
  <c r="AD2756" i="69"/>
  <c r="AD2757" i="69"/>
  <c r="AD2758" i="69"/>
  <c r="AD2759" i="69"/>
  <c r="AD2760" i="69"/>
  <c r="AD2761" i="69"/>
  <c r="AD2762" i="69"/>
  <c r="AD2763" i="69"/>
  <c r="AD2764" i="69"/>
  <c r="AD2765" i="69"/>
  <c r="AD2766" i="69"/>
  <c r="AD2767" i="69"/>
  <c r="AD2768" i="69"/>
  <c r="AD2769" i="69"/>
  <c r="AD2770" i="69"/>
  <c r="AD2771" i="69"/>
  <c r="AD2772" i="69"/>
  <c r="AD2773" i="69"/>
  <c r="AD2774" i="69"/>
  <c r="AD2775" i="69"/>
  <c r="AD2776" i="69"/>
  <c r="AD2777" i="69"/>
  <c r="AD2778" i="69"/>
  <c r="AD2779" i="69"/>
  <c r="AD2780" i="69"/>
  <c r="AD2781" i="69"/>
  <c r="AD2782" i="69"/>
  <c r="AD2783" i="69"/>
  <c r="AD2784" i="69"/>
  <c r="AD2785" i="69"/>
  <c r="AD2786" i="69"/>
  <c r="AD2787" i="69"/>
  <c r="AD2788" i="69"/>
  <c r="AD2789" i="69"/>
  <c r="AD2790" i="69"/>
  <c r="AD2791" i="69"/>
  <c r="AD2792" i="69"/>
  <c r="AD2793" i="69"/>
  <c r="AD2794" i="69"/>
  <c r="AD2795" i="69"/>
  <c r="AD2796" i="69"/>
  <c r="AD2797" i="69"/>
  <c r="AD2798" i="69"/>
  <c r="AD2799" i="69"/>
  <c r="AD2800" i="69"/>
  <c r="AD2801" i="69"/>
  <c r="AD2802" i="69"/>
  <c r="AD2803" i="69"/>
  <c r="AD2804" i="69"/>
  <c r="AD2805" i="69"/>
  <c r="AD2806" i="69"/>
  <c r="AD2807" i="69"/>
  <c r="AD2808" i="69"/>
  <c r="AD2809" i="69"/>
  <c r="AD2810" i="69"/>
  <c r="AD2811" i="69"/>
  <c r="AD2812" i="69"/>
  <c r="AD2813" i="69"/>
  <c r="AD2814" i="69"/>
  <c r="AD2815" i="69"/>
  <c r="AD2816" i="69"/>
  <c r="AD2817" i="69"/>
  <c r="AD2818" i="69"/>
  <c r="AD2819" i="69"/>
  <c r="AD2820" i="69"/>
  <c r="AD2821" i="69"/>
  <c r="AD2822" i="69"/>
  <c r="AD2823" i="69"/>
  <c r="AD2824" i="69"/>
  <c r="AD2825" i="69"/>
  <c r="AD2826" i="69"/>
  <c r="AD2827" i="69"/>
  <c r="AD2828" i="69"/>
  <c r="AD2829" i="69"/>
  <c r="AD2830" i="69"/>
  <c r="AD2831" i="69"/>
  <c r="AD2832" i="69"/>
  <c r="AD2833" i="69"/>
  <c r="AD2834" i="69"/>
  <c r="AD2835" i="69"/>
  <c r="AD2836" i="69"/>
  <c r="AD2837" i="69"/>
  <c r="AD2838" i="69"/>
  <c r="AD2839" i="69"/>
  <c r="AD2840" i="69"/>
  <c r="AD2841" i="69"/>
  <c r="AD2842" i="69"/>
  <c r="AD2843" i="69"/>
  <c r="AD2844" i="69"/>
  <c r="AD2845" i="69"/>
  <c r="AD2846" i="69"/>
  <c r="AD2847" i="69"/>
  <c r="AD2848" i="69"/>
  <c r="AD2849" i="69"/>
  <c r="AD2850" i="69"/>
  <c r="AD2851" i="69"/>
  <c r="AD2852" i="69"/>
  <c r="AD2853" i="69"/>
  <c r="AD2854" i="69"/>
  <c r="AD2855" i="69"/>
  <c r="AD2856" i="69"/>
  <c r="AD2857" i="69"/>
  <c r="AD2858" i="69"/>
  <c r="AD2859" i="69"/>
  <c r="AD2860" i="69"/>
  <c r="AD2861" i="69"/>
  <c r="AD2862" i="69"/>
  <c r="AD2863" i="69"/>
  <c r="AD2864" i="69"/>
  <c r="AD2865" i="69"/>
  <c r="AD2866" i="69"/>
  <c r="AD2867" i="69"/>
  <c r="AD2868" i="69"/>
  <c r="AD2869" i="69"/>
  <c r="AD2870" i="69"/>
  <c r="AD2871" i="69"/>
  <c r="AD2872" i="69"/>
  <c r="AD2873" i="69"/>
  <c r="AD2874" i="69"/>
  <c r="AD2875" i="69"/>
  <c r="AD2876" i="69"/>
  <c r="AD2877" i="69"/>
  <c r="AD2878" i="69"/>
  <c r="AD2879" i="69"/>
  <c r="AD2880" i="69"/>
  <c r="AD2881" i="69"/>
  <c r="AD2882" i="69"/>
  <c r="AD2883" i="69"/>
  <c r="AD2884" i="69"/>
  <c r="AD2885" i="69"/>
  <c r="AD2886" i="69"/>
  <c r="AD2887" i="69"/>
  <c r="AD2888" i="69"/>
  <c r="AD2889" i="69"/>
  <c r="AD2890" i="69"/>
  <c r="AD2891" i="69"/>
  <c r="AD2892" i="69"/>
  <c r="AD2893" i="69"/>
  <c r="AD2894" i="69"/>
  <c r="AD2895" i="69"/>
  <c r="AD2896" i="69"/>
  <c r="AD2897" i="69"/>
  <c r="AD2898" i="69"/>
  <c r="AD2899" i="69"/>
  <c r="AD2900" i="69"/>
  <c r="AD2901" i="69"/>
  <c r="AD2902" i="69"/>
  <c r="AD2903" i="69"/>
  <c r="AD2904" i="69"/>
  <c r="AD2905" i="69"/>
  <c r="AD2906" i="69"/>
  <c r="AD2907" i="69"/>
  <c r="AD2908" i="69"/>
  <c r="AD2909" i="69"/>
  <c r="AD2910" i="69"/>
  <c r="AD2911" i="69"/>
  <c r="AD2912" i="69"/>
  <c r="AD2913" i="69"/>
  <c r="AD2914" i="69"/>
  <c r="AD2915" i="69"/>
  <c r="AD2916" i="69"/>
  <c r="AD2917" i="69"/>
  <c r="AD2918" i="69"/>
  <c r="AD2919" i="69"/>
  <c r="AD2920" i="69"/>
  <c r="AD2921" i="69"/>
  <c r="AD2922" i="69"/>
  <c r="AD2923" i="69"/>
  <c r="AD2924" i="69"/>
  <c r="AD2925" i="69"/>
  <c r="AD2926" i="69"/>
  <c r="AD2927" i="69"/>
  <c r="AD2928" i="69"/>
  <c r="AD2929" i="69"/>
  <c r="AD2930" i="69"/>
  <c r="AD2931" i="69"/>
  <c r="AD2932" i="69"/>
  <c r="AD2933" i="69"/>
  <c r="AD2934" i="69"/>
  <c r="AD2935" i="69"/>
  <c r="AD2936" i="69"/>
  <c r="AD2937" i="69"/>
  <c r="AD2938" i="69"/>
  <c r="AD2939" i="69"/>
  <c r="AD2940" i="69"/>
  <c r="AD2941" i="69"/>
  <c r="AD2942" i="69"/>
  <c r="AD2943" i="69"/>
  <c r="AD2944" i="69"/>
  <c r="AD2945" i="69"/>
  <c r="AD2946" i="69"/>
  <c r="AD2947" i="69"/>
  <c r="AD2948" i="69"/>
  <c r="AD2949" i="69"/>
  <c r="AD2950" i="69"/>
  <c r="AD2951" i="69"/>
  <c r="AD2952" i="69"/>
  <c r="AD2953" i="69"/>
  <c r="AD2954" i="69"/>
  <c r="AD2955" i="69"/>
  <c r="AD2956" i="69"/>
  <c r="AD2957" i="69"/>
  <c r="AD2958" i="69"/>
  <c r="AD2959" i="69"/>
  <c r="AD2960" i="69"/>
  <c r="AD2961" i="69"/>
  <c r="AD2962" i="69"/>
  <c r="AD2963" i="69"/>
  <c r="AD2964" i="69"/>
  <c r="AD2965" i="69"/>
  <c r="AD2966" i="69"/>
  <c r="AD2967" i="69"/>
  <c r="AD2968" i="69"/>
  <c r="AD2969" i="69"/>
  <c r="AD2970" i="69"/>
  <c r="AD2971" i="69"/>
  <c r="AD2972" i="69"/>
  <c r="AD2973" i="69"/>
  <c r="AD2974" i="69"/>
  <c r="AD2975" i="69"/>
  <c r="AD2976" i="69"/>
  <c r="AD2977" i="69"/>
  <c r="AD2978" i="69"/>
  <c r="AD2979" i="69"/>
  <c r="AD2980" i="69"/>
  <c r="AD2981" i="69"/>
  <c r="AD2982" i="69"/>
  <c r="AD2983" i="69"/>
  <c r="AD2984" i="69"/>
  <c r="AD2985" i="69"/>
  <c r="AD2986" i="69"/>
  <c r="AD2987" i="69"/>
  <c r="AD2988" i="69"/>
  <c r="AD2989" i="69"/>
  <c r="AD2990" i="69"/>
  <c r="AD2991" i="69"/>
  <c r="AD2992" i="69"/>
  <c r="AD2993" i="69"/>
  <c r="AD2994" i="69"/>
  <c r="AD2995" i="69"/>
  <c r="AD2996" i="69"/>
  <c r="AD2997" i="69"/>
  <c r="AD2998" i="69"/>
  <c r="AD2999" i="69"/>
  <c r="AD3000" i="69"/>
  <c r="AD3001" i="69"/>
  <c r="AD3002" i="69"/>
  <c r="AD3003" i="69"/>
  <c r="AD3004" i="69"/>
  <c r="AD5" i="69"/>
  <c r="Z6" i="69"/>
  <c r="Z7" i="69"/>
  <c r="Z8" i="69"/>
  <c r="Z9" i="69"/>
  <c r="Z10" i="69"/>
  <c r="Z11" i="69"/>
  <c r="Z12" i="69"/>
  <c r="Z13" i="69"/>
  <c r="Z14" i="69"/>
  <c r="Z15" i="69"/>
  <c r="Z16" i="69"/>
  <c r="Z17" i="69"/>
  <c r="Z18" i="69"/>
  <c r="Z19" i="69"/>
  <c r="Z20" i="69"/>
  <c r="Z21" i="69"/>
  <c r="Z22" i="69"/>
  <c r="Z23" i="69"/>
  <c r="Z24" i="69"/>
  <c r="Z25" i="69"/>
  <c r="Z26" i="69"/>
  <c r="Z27" i="69"/>
  <c r="Z28" i="69"/>
  <c r="Z29" i="69"/>
  <c r="Z30" i="69"/>
  <c r="Z31" i="69"/>
  <c r="Z32" i="69"/>
  <c r="Z33" i="69"/>
  <c r="Z34" i="69"/>
  <c r="Z35" i="69"/>
  <c r="Z36" i="69"/>
  <c r="Z37" i="69"/>
  <c r="Z38" i="69"/>
  <c r="Z39" i="69"/>
  <c r="Z40" i="69"/>
  <c r="Z41" i="69"/>
  <c r="Z42" i="69"/>
  <c r="Z43" i="69"/>
  <c r="Z44" i="69"/>
  <c r="Z45" i="69"/>
  <c r="Z46" i="69"/>
  <c r="Z47" i="69"/>
  <c r="Z48" i="69"/>
  <c r="Z49" i="69"/>
  <c r="Z50" i="69"/>
  <c r="Z51" i="69"/>
  <c r="Z52" i="69"/>
  <c r="Z53" i="69"/>
  <c r="Z54" i="69"/>
  <c r="Z55" i="69"/>
  <c r="Z56" i="69"/>
  <c r="Z57" i="69"/>
  <c r="Z58" i="69"/>
  <c r="Z59" i="69"/>
  <c r="Z60" i="69"/>
  <c r="Z61" i="69"/>
  <c r="Z62" i="69"/>
  <c r="Z63" i="69"/>
  <c r="Z64" i="69"/>
  <c r="Z65" i="69"/>
  <c r="Z66" i="69"/>
  <c r="Z67" i="69"/>
  <c r="Z68" i="69"/>
  <c r="Z69" i="69"/>
  <c r="Z70" i="69"/>
  <c r="Z71" i="69"/>
  <c r="Z72" i="69"/>
  <c r="Z73" i="69"/>
  <c r="Z74" i="69"/>
  <c r="Z75" i="69"/>
  <c r="Z76" i="69"/>
  <c r="Z77" i="69"/>
  <c r="Z78" i="69"/>
  <c r="Z79" i="69"/>
  <c r="Z80" i="69"/>
  <c r="Z81" i="69"/>
  <c r="Z82" i="69"/>
  <c r="Z83" i="69"/>
  <c r="Z84" i="69"/>
  <c r="Z85" i="69"/>
  <c r="Z86" i="69"/>
  <c r="Z87" i="69"/>
  <c r="Z88" i="69"/>
  <c r="Z89" i="69"/>
  <c r="Z90" i="69"/>
  <c r="Z91" i="69"/>
  <c r="Z92" i="69"/>
  <c r="Z93" i="69"/>
  <c r="Z94" i="69"/>
  <c r="Z95" i="69"/>
  <c r="Z96" i="69"/>
  <c r="Z97" i="69"/>
  <c r="Z98" i="69"/>
  <c r="Z99" i="69"/>
  <c r="Z100" i="69"/>
  <c r="Z101" i="69"/>
  <c r="Z102" i="69"/>
  <c r="Z103" i="69"/>
  <c r="Z104" i="69"/>
  <c r="Z105" i="69"/>
  <c r="Z106" i="69"/>
  <c r="Z107" i="69"/>
  <c r="Z108" i="69"/>
  <c r="Z109" i="69"/>
  <c r="Z110" i="69"/>
  <c r="Z111" i="69"/>
  <c r="Z112" i="69"/>
  <c r="Z113" i="69"/>
  <c r="Z114" i="69"/>
  <c r="Z115" i="69"/>
  <c r="Z116" i="69"/>
  <c r="Z117" i="69"/>
  <c r="Z118" i="69"/>
  <c r="Z119" i="69"/>
  <c r="Z120" i="69"/>
  <c r="Z121" i="69"/>
  <c r="Z122" i="69"/>
  <c r="Z123" i="69"/>
  <c r="Z124" i="69"/>
  <c r="Z125" i="69"/>
  <c r="Z126" i="69"/>
  <c r="Z127" i="69"/>
  <c r="Z128" i="69"/>
  <c r="Z129" i="69"/>
  <c r="Z130" i="69"/>
  <c r="Z131" i="69"/>
  <c r="Z132" i="69"/>
  <c r="Z133" i="69"/>
  <c r="Z134" i="69"/>
  <c r="Z135" i="69"/>
  <c r="Z136" i="69"/>
  <c r="Z137" i="69"/>
  <c r="Z138" i="69"/>
  <c r="Z139" i="69"/>
  <c r="Z140" i="69"/>
  <c r="Z141" i="69"/>
  <c r="Z142" i="69"/>
  <c r="Z143" i="69"/>
  <c r="Z144" i="69"/>
  <c r="Z145" i="69"/>
  <c r="Z146" i="69"/>
  <c r="Z147" i="69"/>
  <c r="Z148" i="69"/>
  <c r="Z149" i="69"/>
  <c r="Z150" i="69"/>
  <c r="Z151" i="69"/>
  <c r="Z152" i="69"/>
  <c r="Z153" i="69"/>
  <c r="Z154" i="69"/>
  <c r="Z155" i="69"/>
  <c r="Z156" i="69"/>
  <c r="Z157" i="69"/>
  <c r="Z158" i="69"/>
  <c r="Z159" i="69"/>
  <c r="Z160" i="69"/>
  <c r="Z161" i="69"/>
  <c r="Z162" i="69"/>
  <c r="Z163" i="69"/>
  <c r="Z164" i="69"/>
  <c r="Z165" i="69"/>
  <c r="Z166" i="69"/>
  <c r="Z167" i="69"/>
  <c r="Z168" i="69"/>
  <c r="Z169" i="69"/>
  <c r="Z170" i="69"/>
  <c r="Z171" i="69"/>
  <c r="Z172" i="69"/>
  <c r="Z173" i="69"/>
  <c r="Z174" i="69"/>
  <c r="Z175" i="69"/>
  <c r="Z176" i="69"/>
  <c r="Z177" i="69"/>
  <c r="Z178" i="69"/>
  <c r="Z179" i="69"/>
  <c r="Z180" i="69"/>
  <c r="Z181" i="69"/>
  <c r="Z182" i="69"/>
  <c r="Z183" i="69"/>
  <c r="Z184" i="69"/>
  <c r="Z185" i="69"/>
  <c r="Z186" i="69"/>
  <c r="Z187" i="69"/>
  <c r="Z188" i="69"/>
  <c r="Z189" i="69"/>
  <c r="Z190" i="69"/>
  <c r="Z191" i="69"/>
  <c r="Z192" i="69"/>
  <c r="Z193" i="69"/>
  <c r="Z194" i="69"/>
  <c r="Z195" i="69"/>
  <c r="Z196" i="69"/>
  <c r="Z197" i="69"/>
  <c r="Z198" i="69"/>
  <c r="Z199" i="69"/>
  <c r="Z200" i="69"/>
  <c r="Z201" i="69"/>
  <c r="Z202" i="69"/>
  <c r="Z203" i="69"/>
  <c r="Z204" i="69"/>
  <c r="Z205" i="69"/>
  <c r="Z206" i="69"/>
  <c r="Z207" i="69"/>
  <c r="Z208" i="69"/>
  <c r="Z209" i="69"/>
  <c r="Z210" i="69"/>
  <c r="Z211" i="69"/>
  <c r="Z212" i="69"/>
  <c r="Z213" i="69"/>
  <c r="Z214" i="69"/>
  <c r="Z215" i="69"/>
  <c r="Z216" i="69"/>
  <c r="Z217" i="69"/>
  <c r="Z218" i="69"/>
  <c r="Z219" i="69"/>
  <c r="Z220" i="69"/>
  <c r="Z221" i="69"/>
  <c r="Z222" i="69"/>
  <c r="Z223" i="69"/>
  <c r="Z224" i="69"/>
  <c r="Z225" i="69"/>
  <c r="Z226" i="69"/>
  <c r="Z227" i="69"/>
  <c r="Z228" i="69"/>
  <c r="Z229" i="69"/>
  <c r="Z230" i="69"/>
  <c r="Z231" i="69"/>
  <c r="Z232" i="69"/>
  <c r="Z233" i="69"/>
  <c r="Z234" i="69"/>
  <c r="Z235" i="69"/>
  <c r="Z236" i="69"/>
  <c r="Z237" i="69"/>
  <c r="Z238" i="69"/>
  <c r="Z239" i="69"/>
  <c r="Z240" i="69"/>
  <c r="Z241" i="69"/>
  <c r="Z242" i="69"/>
  <c r="Z243" i="69"/>
  <c r="Z244" i="69"/>
  <c r="Z245" i="69"/>
  <c r="Z246" i="69"/>
  <c r="Z247" i="69"/>
  <c r="Z248" i="69"/>
  <c r="Z249" i="69"/>
  <c r="Z250" i="69"/>
  <c r="Z251" i="69"/>
  <c r="Z252" i="69"/>
  <c r="Z253" i="69"/>
  <c r="Z254" i="69"/>
  <c r="Z255" i="69"/>
  <c r="Z256" i="69"/>
  <c r="Z257" i="69"/>
  <c r="Z258" i="69"/>
  <c r="Z259" i="69"/>
  <c r="Z260" i="69"/>
  <c r="Z261" i="69"/>
  <c r="Z262" i="69"/>
  <c r="Z263" i="69"/>
  <c r="Z264" i="69"/>
  <c r="Z265" i="69"/>
  <c r="Z266" i="69"/>
  <c r="Z267" i="69"/>
  <c r="Z268" i="69"/>
  <c r="Z269" i="69"/>
  <c r="Z270" i="69"/>
  <c r="Z271" i="69"/>
  <c r="Z272" i="69"/>
  <c r="Z273" i="69"/>
  <c r="Z274" i="69"/>
  <c r="Z275" i="69"/>
  <c r="Z276" i="69"/>
  <c r="Z277" i="69"/>
  <c r="Z278" i="69"/>
  <c r="Z279" i="69"/>
  <c r="Z280" i="69"/>
  <c r="Z281" i="69"/>
  <c r="Z282" i="69"/>
  <c r="Z283" i="69"/>
  <c r="Z284" i="69"/>
  <c r="Z285" i="69"/>
  <c r="Z286" i="69"/>
  <c r="Z287" i="69"/>
  <c r="Z288" i="69"/>
  <c r="Z289" i="69"/>
  <c r="Z290" i="69"/>
  <c r="Z291" i="69"/>
  <c r="Z292" i="69"/>
  <c r="Z293" i="69"/>
  <c r="Z294" i="69"/>
  <c r="Z295" i="69"/>
  <c r="Z296" i="69"/>
  <c r="Z297" i="69"/>
  <c r="Z298" i="69"/>
  <c r="Z299" i="69"/>
  <c r="Z300" i="69"/>
  <c r="Z301" i="69"/>
  <c r="Z302" i="69"/>
  <c r="Z303" i="69"/>
  <c r="Z304" i="69"/>
  <c r="Z305" i="69"/>
  <c r="Z306" i="69"/>
  <c r="Z307" i="69"/>
  <c r="Z308" i="69"/>
  <c r="Z309" i="69"/>
  <c r="Z310" i="69"/>
  <c r="Z311" i="69"/>
  <c r="Z312" i="69"/>
  <c r="Z313" i="69"/>
  <c r="Z314" i="69"/>
  <c r="Z315" i="69"/>
  <c r="Z316" i="69"/>
  <c r="Z317" i="69"/>
  <c r="Z318" i="69"/>
  <c r="Z319" i="69"/>
  <c r="Z320" i="69"/>
  <c r="Z321" i="69"/>
  <c r="Z322" i="69"/>
  <c r="Z323" i="69"/>
  <c r="Z324" i="69"/>
  <c r="Z325" i="69"/>
  <c r="Z326" i="69"/>
  <c r="Z327" i="69"/>
  <c r="Z328" i="69"/>
  <c r="Z329" i="69"/>
  <c r="Z330" i="69"/>
  <c r="Z331" i="69"/>
  <c r="Z332" i="69"/>
  <c r="Z333" i="69"/>
  <c r="Z334" i="69"/>
  <c r="Z335" i="69"/>
  <c r="Z336" i="69"/>
  <c r="Z337" i="69"/>
  <c r="Z338" i="69"/>
  <c r="Z339" i="69"/>
  <c r="Z340" i="69"/>
  <c r="Z341" i="69"/>
  <c r="Z342" i="69"/>
  <c r="Z343" i="69"/>
  <c r="Z344" i="69"/>
  <c r="Z345" i="69"/>
  <c r="Z346" i="69"/>
  <c r="Z347" i="69"/>
  <c r="Z348" i="69"/>
  <c r="Z349" i="69"/>
  <c r="Z350" i="69"/>
  <c r="Z351" i="69"/>
  <c r="Z352" i="69"/>
  <c r="Z353" i="69"/>
  <c r="Z354" i="69"/>
  <c r="Z355" i="69"/>
  <c r="Z356" i="69"/>
  <c r="Z357" i="69"/>
  <c r="Z358" i="69"/>
  <c r="Z359" i="69"/>
  <c r="Z360" i="69"/>
  <c r="Z361" i="69"/>
  <c r="Z362" i="69"/>
  <c r="Z363" i="69"/>
  <c r="Z364" i="69"/>
  <c r="Z365" i="69"/>
  <c r="Z366" i="69"/>
  <c r="Z367" i="69"/>
  <c r="Z368" i="69"/>
  <c r="Z369" i="69"/>
  <c r="Z370" i="69"/>
  <c r="Z371" i="69"/>
  <c r="Z372" i="69"/>
  <c r="Z373" i="69"/>
  <c r="Z374" i="69"/>
  <c r="Z375" i="69"/>
  <c r="Z376" i="69"/>
  <c r="Z377" i="69"/>
  <c r="Z378" i="69"/>
  <c r="Z379" i="69"/>
  <c r="Z380" i="69"/>
  <c r="Z381" i="69"/>
  <c r="Z382" i="69"/>
  <c r="Z383" i="69"/>
  <c r="Z384" i="69"/>
  <c r="Z385" i="69"/>
  <c r="Z386" i="69"/>
  <c r="Z387" i="69"/>
  <c r="Z388" i="69"/>
  <c r="Z389" i="69"/>
  <c r="Z390" i="69"/>
  <c r="Z391" i="69"/>
  <c r="Z392" i="69"/>
  <c r="Z393" i="69"/>
  <c r="Z394" i="69"/>
  <c r="Z395" i="69"/>
  <c r="Z396" i="69"/>
  <c r="Z397" i="69"/>
  <c r="Z398" i="69"/>
  <c r="Z399" i="69"/>
  <c r="Z400" i="69"/>
  <c r="Z401" i="69"/>
  <c r="Z402" i="69"/>
  <c r="Z403" i="69"/>
  <c r="Z404" i="69"/>
  <c r="Z405" i="69"/>
  <c r="Z406" i="69"/>
  <c r="Z407" i="69"/>
  <c r="Z408" i="69"/>
  <c r="Z409" i="69"/>
  <c r="Z410" i="69"/>
  <c r="Z411" i="69"/>
  <c r="Z412" i="69"/>
  <c r="Z413" i="69"/>
  <c r="Z414" i="69"/>
  <c r="Z415" i="69"/>
  <c r="Z416" i="69"/>
  <c r="Z417" i="69"/>
  <c r="Z418" i="69"/>
  <c r="Z419" i="69"/>
  <c r="Z420" i="69"/>
  <c r="Z421" i="69"/>
  <c r="Z422" i="69"/>
  <c r="Z423" i="69"/>
  <c r="Z424" i="69"/>
  <c r="Z425" i="69"/>
  <c r="Z426" i="69"/>
  <c r="Z427" i="69"/>
  <c r="Z428" i="69"/>
  <c r="Z429" i="69"/>
  <c r="Z430" i="69"/>
  <c r="Z431" i="69"/>
  <c r="Z432" i="69"/>
  <c r="Z433" i="69"/>
  <c r="Z434" i="69"/>
  <c r="Z435" i="69"/>
  <c r="Z436" i="69"/>
  <c r="Z437" i="69"/>
  <c r="Z438" i="69"/>
  <c r="Z439" i="69"/>
  <c r="Z440" i="69"/>
  <c r="Z441" i="69"/>
  <c r="Z442" i="69"/>
  <c r="Z443" i="69"/>
  <c r="Z444" i="69"/>
  <c r="Z445" i="69"/>
  <c r="Z446" i="69"/>
  <c r="Z447" i="69"/>
  <c r="Z448" i="69"/>
  <c r="Z449" i="69"/>
  <c r="Z450" i="69"/>
  <c r="Z451" i="69"/>
  <c r="Z452" i="69"/>
  <c r="Z453" i="69"/>
  <c r="Z454" i="69"/>
  <c r="Z455" i="69"/>
  <c r="Z456" i="69"/>
  <c r="Z457" i="69"/>
  <c r="Z458" i="69"/>
  <c r="Z459" i="69"/>
  <c r="Z460" i="69"/>
  <c r="Z461" i="69"/>
  <c r="Z462" i="69"/>
  <c r="Z463" i="69"/>
  <c r="Z464" i="69"/>
  <c r="Z465" i="69"/>
  <c r="Z466" i="69"/>
  <c r="Z467" i="69"/>
  <c r="Z468" i="69"/>
  <c r="Z469" i="69"/>
  <c r="Z470" i="69"/>
  <c r="Z471" i="69"/>
  <c r="Z472" i="69"/>
  <c r="Z473" i="69"/>
  <c r="Z474" i="69"/>
  <c r="Z475" i="69"/>
  <c r="Z476" i="69"/>
  <c r="Z477" i="69"/>
  <c r="Z478" i="69"/>
  <c r="Z479" i="69"/>
  <c r="Z480" i="69"/>
  <c r="Z481" i="69"/>
  <c r="Z482" i="69"/>
  <c r="Z483" i="69"/>
  <c r="Z484" i="69"/>
  <c r="Z485" i="69"/>
  <c r="Z486" i="69"/>
  <c r="Z487" i="69"/>
  <c r="Z488" i="69"/>
  <c r="Z489" i="69"/>
  <c r="Z490" i="69"/>
  <c r="Z491" i="69"/>
  <c r="Z492" i="69"/>
  <c r="Z493" i="69"/>
  <c r="Z494" i="69"/>
  <c r="Z495" i="69"/>
  <c r="Z496" i="69"/>
  <c r="Z497" i="69"/>
  <c r="Z498" i="69"/>
  <c r="Z499" i="69"/>
  <c r="Z500" i="69"/>
  <c r="Z501" i="69"/>
  <c r="Z502" i="69"/>
  <c r="Z503" i="69"/>
  <c r="Z504" i="69"/>
  <c r="Z505" i="69"/>
  <c r="Z506" i="69"/>
  <c r="Z507" i="69"/>
  <c r="Z508" i="69"/>
  <c r="Z509" i="69"/>
  <c r="Z510" i="69"/>
  <c r="Z511" i="69"/>
  <c r="Z512" i="69"/>
  <c r="Z513" i="69"/>
  <c r="Z514" i="69"/>
  <c r="Z515" i="69"/>
  <c r="Z516" i="69"/>
  <c r="Z517" i="69"/>
  <c r="Z518" i="69"/>
  <c r="Z519" i="69"/>
  <c r="Z520" i="69"/>
  <c r="Z521" i="69"/>
  <c r="Z522" i="69"/>
  <c r="Z523" i="69"/>
  <c r="Z524" i="69"/>
  <c r="Z525" i="69"/>
  <c r="Z526" i="69"/>
  <c r="Z527" i="69"/>
  <c r="Z528" i="69"/>
  <c r="Z529" i="69"/>
  <c r="Z530" i="69"/>
  <c r="Z531" i="69"/>
  <c r="Z532" i="69"/>
  <c r="Z533" i="69"/>
  <c r="Z534" i="69"/>
  <c r="Z535" i="69"/>
  <c r="Z536" i="69"/>
  <c r="Z537" i="69"/>
  <c r="Z538" i="69"/>
  <c r="Z539" i="69"/>
  <c r="Z540" i="69"/>
  <c r="Z541" i="69"/>
  <c r="Z542" i="69"/>
  <c r="Z543" i="69"/>
  <c r="Z544" i="69"/>
  <c r="Z545" i="69"/>
  <c r="Z546" i="69"/>
  <c r="Z547" i="69"/>
  <c r="Z548" i="69"/>
  <c r="Z549" i="69"/>
  <c r="Z550" i="69"/>
  <c r="Z551" i="69"/>
  <c r="Z552" i="69"/>
  <c r="Z553" i="69"/>
  <c r="Z554" i="69"/>
  <c r="Z555" i="69"/>
  <c r="Z556" i="69"/>
  <c r="Z557" i="69"/>
  <c r="Z558" i="69"/>
  <c r="Z559" i="69"/>
  <c r="Z560" i="69"/>
  <c r="Z561" i="69"/>
  <c r="Z562" i="69"/>
  <c r="Z563" i="69"/>
  <c r="Z564" i="69"/>
  <c r="Z565" i="69"/>
  <c r="Z566" i="69"/>
  <c r="Z567" i="69"/>
  <c r="Z568" i="69"/>
  <c r="Z569" i="69"/>
  <c r="Z570" i="69"/>
  <c r="Z571" i="69"/>
  <c r="Z572" i="69"/>
  <c r="Z573" i="69"/>
  <c r="Z574" i="69"/>
  <c r="Z575" i="69"/>
  <c r="Z576" i="69"/>
  <c r="Z577" i="69"/>
  <c r="Z578" i="69"/>
  <c r="Z579" i="69"/>
  <c r="Z580" i="69"/>
  <c r="Z581" i="69"/>
  <c r="Z582" i="69"/>
  <c r="Z583" i="69"/>
  <c r="Z584" i="69"/>
  <c r="Z585" i="69"/>
  <c r="Z586" i="69"/>
  <c r="Z587" i="69"/>
  <c r="Z588" i="69"/>
  <c r="Z589" i="69"/>
  <c r="Z590" i="69"/>
  <c r="Z591" i="69"/>
  <c r="Z592" i="69"/>
  <c r="Z593" i="69"/>
  <c r="Z594" i="69"/>
  <c r="Z595" i="69"/>
  <c r="Z596" i="69"/>
  <c r="Z597" i="69"/>
  <c r="Z598" i="69"/>
  <c r="Z599" i="69"/>
  <c r="Z600" i="69"/>
  <c r="Z601" i="69"/>
  <c r="Z602" i="69"/>
  <c r="Z603" i="69"/>
  <c r="Z604" i="69"/>
  <c r="Z605" i="69"/>
  <c r="Z606" i="69"/>
  <c r="Z607" i="69"/>
  <c r="Z608" i="69"/>
  <c r="Z609" i="69"/>
  <c r="Z610" i="69"/>
  <c r="Z611" i="69"/>
  <c r="Z612" i="69"/>
  <c r="Z613" i="69"/>
  <c r="Z614" i="69"/>
  <c r="Z615" i="69"/>
  <c r="Z616" i="69"/>
  <c r="Z617" i="69"/>
  <c r="Z618" i="69"/>
  <c r="Z619" i="69"/>
  <c r="Z620" i="69"/>
  <c r="Z621" i="69"/>
  <c r="Z622" i="69"/>
  <c r="Z623" i="69"/>
  <c r="Z624" i="69"/>
  <c r="Z625" i="69"/>
  <c r="Z626" i="69"/>
  <c r="Z627" i="69"/>
  <c r="Z628" i="69"/>
  <c r="Z629" i="69"/>
  <c r="Z630" i="69"/>
  <c r="Z631" i="69"/>
  <c r="Z632" i="69"/>
  <c r="Z633" i="69"/>
  <c r="Z634" i="69"/>
  <c r="Z635" i="69"/>
  <c r="Z636" i="69"/>
  <c r="Z637" i="69"/>
  <c r="Z638" i="69"/>
  <c r="Z639" i="69"/>
  <c r="Z640" i="69"/>
  <c r="Z641" i="69"/>
  <c r="Z642" i="69"/>
  <c r="Z643" i="69"/>
  <c r="Z644" i="69"/>
  <c r="Z645" i="69"/>
  <c r="Z646" i="69"/>
  <c r="Z647" i="69"/>
  <c r="Z648" i="69"/>
  <c r="Z649" i="69"/>
  <c r="Z650" i="69"/>
  <c r="Z651" i="69"/>
  <c r="Z652" i="69"/>
  <c r="Z653" i="69"/>
  <c r="Z654" i="69"/>
  <c r="Z655" i="69"/>
  <c r="Z656" i="69"/>
  <c r="Z657" i="69"/>
  <c r="Z658" i="69"/>
  <c r="Z659" i="69"/>
  <c r="Z660" i="69"/>
  <c r="Z661" i="69"/>
  <c r="Z662" i="69"/>
  <c r="Z663" i="69"/>
  <c r="Z664" i="69"/>
  <c r="Z665" i="69"/>
  <c r="Z666" i="69"/>
  <c r="Z667" i="69"/>
  <c r="Z668" i="69"/>
  <c r="Z669" i="69"/>
  <c r="Z670" i="69"/>
  <c r="Z671" i="69"/>
  <c r="Z672" i="69"/>
  <c r="Z673" i="69"/>
  <c r="Z674" i="69"/>
  <c r="Z675" i="69"/>
  <c r="Z676" i="69"/>
  <c r="Z677" i="69"/>
  <c r="Z678" i="69"/>
  <c r="Z679" i="69"/>
  <c r="Z680" i="69"/>
  <c r="Z681" i="69"/>
  <c r="Z682" i="69"/>
  <c r="Z683" i="69"/>
  <c r="Z684" i="69"/>
  <c r="Z685" i="69"/>
  <c r="Z686" i="69"/>
  <c r="Z687" i="69"/>
  <c r="Z688" i="69"/>
  <c r="Z689" i="69"/>
  <c r="Z690" i="69"/>
  <c r="Z691" i="69"/>
  <c r="Z692" i="69"/>
  <c r="Z693" i="69"/>
  <c r="Z694" i="69"/>
  <c r="Z695" i="69"/>
  <c r="Z696" i="69"/>
  <c r="Z697" i="69"/>
  <c r="Z698" i="69"/>
  <c r="Z699" i="69"/>
  <c r="Z700" i="69"/>
  <c r="Z701" i="69"/>
  <c r="Z702" i="69"/>
  <c r="Z703" i="69"/>
  <c r="Z704" i="69"/>
  <c r="Z705" i="69"/>
  <c r="Z706" i="69"/>
  <c r="Z707" i="69"/>
  <c r="Z708" i="69"/>
  <c r="Z709" i="69"/>
  <c r="Z710" i="69"/>
  <c r="Z711" i="69"/>
  <c r="Z712" i="69"/>
  <c r="Z713" i="69"/>
  <c r="Z714" i="69"/>
  <c r="Z715" i="69"/>
  <c r="Z716" i="69"/>
  <c r="Z717" i="69"/>
  <c r="Z718" i="69"/>
  <c r="Z719" i="69"/>
  <c r="Z720" i="69"/>
  <c r="Z721" i="69"/>
  <c r="Z722" i="69"/>
  <c r="Z723" i="69"/>
  <c r="Z724" i="69"/>
  <c r="Z725" i="69"/>
  <c r="Z726" i="69"/>
  <c r="Z727" i="69"/>
  <c r="Z728" i="69"/>
  <c r="Z729" i="69"/>
  <c r="Z730" i="69"/>
  <c r="Z731" i="69"/>
  <c r="Z732" i="69"/>
  <c r="Z733" i="69"/>
  <c r="Z734" i="69"/>
  <c r="Z735" i="69"/>
  <c r="Z736" i="69"/>
  <c r="Z737" i="69"/>
  <c r="Z738" i="69"/>
  <c r="Z739" i="69"/>
  <c r="Z740" i="69"/>
  <c r="Z741" i="69"/>
  <c r="Z742" i="69"/>
  <c r="Z743" i="69"/>
  <c r="Z744" i="69"/>
  <c r="Z745" i="69"/>
  <c r="Z746" i="69"/>
  <c r="Z747" i="69"/>
  <c r="Z748" i="69"/>
  <c r="Z749" i="69"/>
  <c r="Z750" i="69"/>
  <c r="Z751" i="69"/>
  <c r="Z752" i="69"/>
  <c r="Z753" i="69"/>
  <c r="Z754" i="69"/>
  <c r="Z755" i="69"/>
  <c r="Z756" i="69"/>
  <c r="Z757" i="69"/>
  <c r="Z758" i="69"/>
  <c r="Z759" i="69"/>
  <c r="Z760" i="69"/>
  <c r="Z761" i="69"/>
  <c r="Z762" i="69"/>
  <c r="Z763" i="69"/>
  <c r="Z764" i="69"/>
  <c r="Z765" i="69"/>
  <c r="Z766" i="69"/>
  <c r="Z767" i="69"/>
  <c r="Z768" i="69"/>
  <c r="Z769" i="69"/>
  <c r="Z770" i="69"/>
  <c r="Z771" i="69"/>
  <c r="Z772" i="69"/>
  <c r="Z773" i="69"/>
  <c r="Z774" i="69"/>
  <c r="Z775" i="69"/>
  <c r="Z776" i="69"/>
  <c r="Z777" i="69"/>
  <c r="Z778" i="69"/>
  <c r="Z779" i="69"/>
  <c r="Z780" i="69"/>
  <c r="Z781" i="69"/>
  <c r="Z782" i="69"/>
  <c r="Z783" i="69"/>
  <c r="Z784" i="69"/>
  <c r="Z785" i="69"/>
  <c r="Z786" i="69"/>
  <c r="Z787" i="69"/>
  <c r="Z788" i="69"/>
  <c r="Z789" i="69"/>
  <c r="Z790" i="69"/>
  <c r="Z791" i="69"/>
  <c r="Z792" i="69"/>
  <c r="Z793" i="69"/>
  <c r="Z794" i="69"/>
  <c r="Z795" i="69"/>
  <c r="Z796" i="69"/>
  <c r="Z797" i="69"/>
  <c r="Z798" i="69"/>
  <c r="Z799" i="69"/>
  <c r="Z800" i="69"/>
  <c r="Z801" i="69"/>
  <c r="Z802" i="69"/>
  <c r="Z803" i="69"/>
  <c r="Z804" i="69"/>
  <c r="Z805" i="69"/>
  <c r="Z806" i="69"/>
  <c r="Z807" i="69"/>
  <c r="Z808" i="69"/>
  <c r="Z809" i="69"/>
  <c r="Z810" i="69"/>
  <c r="Z811" i="69"/>
  <c r="Z812" i="69"/>
  <c r="Z813" i="69"/>
  <c r="Z814" i="69"/>
  <c r="Z815" i="69"/>
  <c r="Z816" i="69"/>
  <c r="Z817" i="69"/>
  <c r="Z818" i="69"/>
  <c r="Z819" i="69"/>
  <c r="Z820" i="69"/>
  <c r="Z821" i="69"/>
  <c r="Z822" i="69"/>
  <c r="Z823" i="69"/>
  <c r="Z824" i="69"/>
  <c r="Z825" i="69"/>
  <c r="Z826" i="69"/>
  <c r="Z827" i="69"/>
  <c r="Z828" i="69"/>
  <c r="Z829" i="69"/>
  <c r="Z830" i="69"/>
  <c r="Z831" i="69"/>
  <c r="Z832" i="69"/>
  <c r="Z833" i="69"/>
  <c r="Z834" i="69"/>
  <c r="Z835" i="69"/>
  <c r="Z836" i="69"/>
  <c r="Z837" i="69"/>
  <c r="Z838" i="69"/>
  <c r="Z839" i="69"/>
  <c r="Z840" i="69"/>
  <c r="Z841" i="69"/>
  <c r="Z842" i="69"/>
  <c r="Z843" i="69"/>
  <c r="Z844" i="69"/>
  <c r="Z845" i="69"/>
  <c r="Z846" i="69"/>
  <c r="Z847" i="69"/>
  <c r="Z848" i="69"/>
  <c r="Z849" i="69"/>
  <c r="Z850" i="69"/>
  <c r="Z851" i="69"/>
  <c r="Z852" i="69"/>
  <c r="Z853" i="69"/>
  <c r="Z854" i="69"/>
  <c r="Z855" i="69"/>
  <c r="Z856" i="69"/>
  <c r="Z857" i="69"/>
  <c r="Z858" i="69"/>
  <c r="Z859" i="69"/>
  <c r="Z860" i="69"/>
  <c r="Z861" i="69"/>
  <c r="Z862" i="69"/>
  <c r="Z863" i="69"/>
  <c r="Z864" i="69"/>
  <c r="Z865" i="69"/>
  <c r="Z866" i="69"/>
  <c r="Z867" i="69"/>
  <c r="Z868" i="69"/>
  <c r="Z869" i="69"/>
  <c r="Z870" i="69"/>
  <c r="Z871" i="69"/>
  <c r="Z872" i="69"/>
  <c r="Z873" i="69"/>
  <c r="Z874" i="69"/>
  <c r="Z875" i="69"/>
  <c r="Z876" i="69"/>
  <c r="Z877" i="69"/>
  <c r="Z878" i="69"/>
  <c r="Z879" i="69"/>
  <c r="Z880" i="69"/>
  <c r="Z881" i="69"/>
  <c r="Z882" i="69"/>
  <c r="Z883" i="69"/>
  <c r="Z884" i="69"/>
  <c r="Z885" i="69"/>
  <c r="Z886" i="69"/>
  <c r="Z887" i="69"/>
  <c r="Z888" i="69"/>
  <c r="Z889" i="69"/>
  <c r="Z890" i="69"/>
  <c r="Z891" i="69"/>
  <c r="Z892" i="69"/>
  <c r="Z893" i="69"/>
  <c r="Z894" i="69"/>
  <c r="Z895" i="69"/>
  <c r="Z896" i="69"/>
  <c r="Z897" i="69"/>
  <c r="Z898" i="69"/>
  <c r="Z899" i="69"/>
  <c r="Z900" i="69"/>
  <c r="Z901" i="69"/>
  <c r="Z902" i="69"/>
  <c r="Z903" i="69"/>
  <c r="Z904" i="69"/>
  <c r="Z905" i="69"/>
  <c r="Z906" i="69"/>
  <c r="Z907" i="69"/>
  <c r="Z908" i="69"/>
  <c r="Z909" i="69"/>
  <c r="Z910" i="69"/>
  <c r="Z911" i="69"/>
  <c r="Z912" i="69"/>
  <c r="Z913" i="69"/>
  <c r="Z914" i="69"/>
  <c r="Z915" i="69"/>
  <c r="Z916" i="69"/>
  <c r="Z917" i="69"/>
  <c r="Z918" i="69"/>
  <c r="Z919" i="69"/>
  <c r="Z920" i="69"/>
  <c r="Z921" i="69"/>
  <c r="Z922" i="69"/>
  <c r="Z923" i="69"/>
  <c r="Z924" i="69"/>
  <c r="Z925" i="69"/>
  <c r="Z926" i="69"/>
  <c r="Z927" i="69"/>
  <c r="Z928" i="69"/>
  <c r="Z929" i="69"/>
  <c r="Z930" i="69"/>
  <c r="Z931" i="69"/>
  <c r="Z932" i="69"/>
  <c r="Z933" i="69"/>
  <c r="Z934" i="69"/>
  <c r="Z935" i="69"/>
  <c r="Z936" i="69"/>
  <c r="Z937" i="69"/>
  <c r="Z938" i="69"/>
  <c r="Z939" i="69"/>
  <c r="Z940" i="69"/>
  <c r="Z941" i="69"/>
  <c r="Z942" i="69"/>
  <c r="Z943" i="69"/>
  <c r="Z944" i="69"/>
  <c r="Z945" i="69"/>
  <c r="Z946" i="69"/>
  <c r="Z947" i="69"/>
  <c r="Z948" i="69"/>
  <c r="Z949" i="69"/>
  <c r="Z950" i="69"/>
  <c r="Z951" i="69"/>
  <c r="Z952" i="69"/>
  <c r="Z953" i="69"/>
  <c r="Z954" i="69"/>
  <c r="Z955" i="69"/>
  <c r="Z956" i="69"/>
  <c r="Z957" i="69"/>
  <c r="Z958" i="69"/>
  <c r="Z959" i="69"/>
  <c r="Z960" i="69"/>
  <c r="Z961" i="69"/>
  <c r="Z962" i="69"/>
  <c r="Z963" i="69"/>
  <c r="Z964" i="69"/>
  <c r="Z965" i="69"/>
  <c r="Z966" i="69"/>
  <c r="Z967" i="69"/>
  <c r="Z968" i="69"/>
  <c r="Z969" i="69"/>
  <c r="Z970" i="69"/>
  <c r="Z971" i="69"/>
  <c r="Z972" i="69"/>
  <c r="Z973" i="69"/>
  <c r="Z974" i="69"/>
  <c r="Z975" i="69"/>
  <c r="Z976" i="69"/>
  <c r="Z977" i="69"/>
  <c r="Z978" i="69"/>
  <c r="Z979" i="69"/>
  <c r="Z980" i="69"/>
  <c r="Z981" i="69"/>
  <c r="Z982" i="69"/>
  <c r="Z983" i="69"/>
  <c r="Z984" i="69"/>
  <c r="Z985" i="69"/>
  <c r="Z986" i="69"/>
  <c r="Z987" i="69"/>
  <c r="Z988" i="69"/>
  <c r="Z989" i="69"/>
  <c r="Z990" i="69"/>
  <c r="Z991" i="69"/>
  <c r="Z992" i="69"/>
  <c r="Z993" i="69"/>
  <c r="Z994" i="69"/>
  <c r="Z995" i="69"/>
  <c r="Z996" i="69"/>
  <c r="Z997" i="69"/>
  <c r="Z998" i="69"/>
  <c r="Z999" i="69"/>
  <c r="Z1000" i="69"/>
  <c r="Z1001" i="69"/>
  <c r="Z1002" i="69"/>
  <c r="Z1003" i="69"/>
  <c r="Z1004" i="69"/>
  <c r="Z1005" i="69"/>
  <c r="Z1006" i="69"/>
  <c r="Z1007" i="69"/>
  <c r="Z1008" i="69"/>
  <c r="Z1009" i="69"/>
  <c r="Z1010" i="69"/>
  <c r="Z1011" i="69"/>
  <c r="Z1012" i="69"/>
  <c r="Z1013" i="69"/>
  <c r="Z1014" i="69"/>
  <c r="Z1015" i="69"/>
  <c r="Z1016" i="69"/>
  <c r="Z1017" i="69"/>
  <c r="Z1018" i="69"/>
  <c r="Z1019" i="69"/>
  <c r="Z1020" i="69"/>
  <c r="Z1021" i="69"/>
  <c r="Z1022" i="69"/>
  <c r="Z1023" i="69"/>
  <c r="Z1024" i="69"/>
  <c r="Z1025" i="69"/>
  <c r="Z1026" i="69"/>
  <c r="Z1027" i="69"/>
  <c r="Z1028" i="69"/>
  <c r="Z1029" i="69"/>
  <c r="Z1030" i="69"/>
  <c r="Z1031" i="69"/>
  <c r="Z1032" i="69"/>
  <c r="Z1033" i="69"/>
  <c r="Z1034" i="69"/>
  <c r="Z1035" i="69"/>
  <c r="Z1036" i="69"/>
  <c r="Z1037" i="69"/>
  <c r="Z1038" i="69"/>
  <c r="Z1039" i="69"/>
  <c r="Z1040" i="69"/>
  <c r="Z1041" i="69"/>
  <c r="Z1042" i="69"/>
  <c r="Z1043" i="69"/>
  <c r="Z1044" i="69"/>
  <c r="Z1045" i="69"/>
  <c r="Z1046" i="69"/>
  <c r="Z1047" i="69"/>
  <c r="Z1048" i="69"/>
  <c r="Z1049" i="69"/>
  <c r="Z1050" i="69"/>
  <c r="Z1051" i="69"/>
  <c r="Z1052" i="69"/>
  <c r="Z1053" i="69"/>
  <c r="Z1054" i="69"/>
  <c r="Z1055" i="69"/>
  <c r="Z1056" i="69"/>
  <c r="Z1057" i="69"/>
  <c r="Z1058" i="69"/>
  <c r="Z1059" i="69"/>
  <c r="Z1060" i="69"/>
  <c r="Z1061" i="69"/>
  <c r="Z1062" i="69"/>
  <c r="Z1063" i="69"/>
  <c r="Z1064" i="69"/>
  <c r="Z1065" i="69"/>
  <c r="Z1066" i="69"/>
  <c r="Z1067" i="69"/>
  <c r="Z1068" i="69"/>
  <c r="Z1069" i="69"/>
  <c r="Z1070" i="69"/>
  <c r="Z1071" i="69"/>
  <c r="Z1072" i="69"/>
  <c r="Z1073" i="69"/>
  <c r="Z1074" i="69"/>
  <c r="Z1075" i="69"/>
  <c r="Z1076" i="69"/>
  <c r="Z1077" i="69"/>
  <c r="Z1078" i="69"/>
  <c r="Z1079" i="69"/>
  <c r="Z1080" i="69"/>
  <c r="Z1081" i="69"/>
  <c r="Z1082" i="69"/>
  <c r="Z1083" i="69"/>
  <c r="Z1084" i="69"/>
  <c r="Z1085" i="69"/>
  <c r="Z1086" i="69"/>
  <c r="Z1087" i="69"/>
  <c r="Z1088" i="69"/>
  <c r="Z1089" i="69"/>
  <c r="Z1090" i="69"/>
  <c r="Z1091" i="69"/>
  <c r="Z1092" i="69"/>
  <c r="Z1093" i="69"/>
  <c r="Z1094" i="69"/>
  <c r="Z1095" i="69"/>
  <c r="Z1096" i="69"/>
  <c r="Z1097" i="69"/>
  <c r="Z1098" i="69"/>
  <c r="Z1099" i="69"/>
  <c r="Z1100" i="69"/>
  <c r="Z1101" i="69"/>
  <c r="Z1102" i="69"/>
  <c r="Z1103" i="69"/>
  <c r="Z1104" i="69"/>
  <c r="Z1105" i="69"/>
  <c r="Z1106" i="69"/>
  <c r="Z1107" i="69"/>
  <c r="Z1108" i="69"/>
  <c r="Z1109" i="69"/>
  <c r="Z1110" i="69"/>
  <c r="Z1111" i="69"/>
  <c r="Z1112" i="69"/>
  <c r="Z1113" i="69"/>
  <c r="Z1114" i="69"/>
  <c r="Z1115" i="69"/>
  <c r="Z1116" i="69"/>
  <c r="Z1117" i="69"/>
  <c r="Z1118" i="69"/>
  <c r="Z1119" i="69"/>
  <c r="Z1120" i="69"/>
  <c r="Z1121" i="69"/>
  <c r="Z1122" i="69"/>
  <c r="Z1123" i="69"/>
  <c r="Z1124" i="69"/>
  <c r="Z1125" i="69"/>
  <c r="Z1126" i="69"/>
  <c r="Z1127" i="69"/>
  <c r="Z1128" i="69"/>
  <c r="Z1129" i="69"/>
  <c r="Z1130" i="69"/>
  <c r="Z1131" i="69"/>
  <c r="Z1132" i="69"/>
  <c r="Z1133" i="69"/>
  <c r="Z1134" i="69"/>
  <c r="Z1135" i="69"/>
  <c r="Z1136" i="69"/>
  <c r="Z1137" i="69"/>
  <c r="Z1138" i="69"/>
  <c r="Z1139" i="69"/>
  <c r="Z1140" i="69"/>
  <c r="Z1141" i="69"/>
  <c r="Z1142" i="69"/>
  <c r="Z1143" i="69"/>
  <c r="Z1144" i="69"/>
  <c r="Z1145" i="69"/>
  <c r="Z1146" i="69"/>
  <c r="Z1147" i="69"/>
  <c r="Z1148" i="69"/>
  <c r="Z1149" i="69"/>
  <c r="Z1150" i="69"/>
  <c r="Z1151" i="69"/>
  <c r="Z1152" i="69"/>
  <c r="Z1153" i="69"/>
  <c r="Z1154" i="69"/>
  <c r="Z1155" i="69"/>
  <c r="Z1156" i="69"/>
  <c r="Z1157" i="69"/>
  <c r="Z1158" i="69"/>
  <c r="Z1159" i="69"/>
  <c r="Z1160" i="69"/>
  <c r="Z1161" i="69"/>
  <c r="Z1162" i="69"/>
  <c r="Z1163" i="69"/>
  <c r="Z1164" i="69"/>
  <c r="Z1165" i="69"/>
  <c r="Z1166" i="69"/>
  <c r="Z1167" i="69"/>
  <c r="Z1168" i="69"/>
  <c r="Z1169" i="69"/>
  <c r="Z1170" i="69"/>
  <c r="Z1171" i="69"/>
  <c r="Z1172" i="69"/>
  <c r="Z1173" i="69"/>
  <c r="Z1174" i="69"/>
  <c r="Z1175" i="69"/>
  <c r="Z1176" i="69"/>
  <c r="Z1177" i="69"/>
  <c r="Z1178" i="69"/>
  <c r="Z1179" i="69"/>
  <c r="Z1180" i="69"/>
  <c r="Z1181" i="69"/>
  <c r="Z1182" i="69"/>
  <c r="Z1183" i="69"/>
  <c r="Z1184" i="69"/>
  <c r="Z1185" i="69"/>
  <c r="Z1186" i="69"/>
  <c r="Z1187" i="69"/>
  <c r="Z1188" i="69"/>
  <c r="Z1189" i="69"/>
  <c r="Z1190" i="69"/>
  <c r="Z1191" i="69"/>
  <c r="Z1192" i="69"/>
  <c r="Z1193" i="69"/>
  <c r="Z1194" i="69"/>
  <c r="Z1195" i="69"/>
  <c r="Z1196" i="69"/>
  <c r="Z1197" i="69"/>
  <c r="Z1198" i="69"/>
  <c r="Z1199" i="69"/>
  <c r="Z1200" i="69"/>
  <c r="Z1201" i="69"/>
  <c r="Z1202" i="69"/>
  <c r="Z1203" i="69"/>
  <c r="Z1204" i="69"/>
  <c r="Z1205" i="69"/>
  <c r="Z1206" i="69"/>
  <c r="Z1207" i="69"/>
  <c r="Z1208" i="69"/>
  <c r="Z1209" i="69"/>
  <c r="Z1210" i="69"/>
  <c r="Z1211" i="69"/>
  <c r="Z1212" i="69"/>
  <c r="Z1213" i="69"/>
  <c r="Z1214" i="69"/>
  <c r="Z1215" i="69"/>
  <c r="Z1216" i="69"/>
  <c r="Z1217" i="69"/>
  <c r="Z1218" i="69"/>
  <c r="Z1219" i="69"/>
  <c r="Z1220" i="69"/>
  <c r="Z1221" i="69"/>
  <c r="Z1222" i="69"/>
  <c r="Z1223" i="69"/>
  <c r="Z1224" i="69"/>
  <c r="Z1225" i="69"/>
  <c r="Z1226" i="69"/>
  <c r="Z1227" i="69"/>
  <c r="Z1228" i="69"/>
  <c r="Z1229" i="69"/>
  <c r="Z1230" i="69"/>
  <c r="Z1231" i="69"/>
  <c r="Z1232" i="69"/>
  <c r="Z1233" i="69"/>
  <c r="Z1234" i="69"/>
  <c r="Z1235" i="69"/>
  <c r="Z1236" i="69"/>
  <c r="Z1237" i="69"/>
  <c r="Z1238" i="69"/>
  <c r="Z1239" i="69"/>
  <c r="Z1240" i="69"/>
  <c r="Z1241" i="69"/>
  <c r="Z1242" i="69"/>
  <c r="Z1243" i="69"/>
  <c r="Z1244" i="69"/>
  <c r="Z1245" i="69"/>
  <c r="Z1246" i="69"/>
  <c r="Z1247" i="69"/>
  <c r="Z1248" i="69"/>
  <c r="Z1249" i="69"/>
  <c r="Z1250" i="69"/>
  <c r="Z1251" i="69"/>
  <c r="Z1252" i="69"/>
  <c r="Z1253" i="69"/>
  <c r="Z1254" i="69"/>
  <c r="Z1255" i="69"/>
  <c r="Z1256" i="69"/>
  <c r="Z1257" i="69"/>
  <c r="Z1258" i="69"/>
  <c r="Z1259" i="69"/>
  <c r="Z1260" i="69"/>
  <c r="Z1261" i="69"/>
  <c r="Z1262" i="69"/>
  <c r="Z1263" i="69"/>
  <c r="Z1264" i="69"/>
  <c r="Z1265" i="69"/>
  <c r="Z1266" i="69"/>
  <c r="Z1267" i="69"/>
  <c r="Z1268" i="69"/>
  <c r="Z1269" i="69"/>
  <c r="Z1270" i="69"/>
  <c r="Z1271" i="69"/>
  <c r="Z1272" i="69"/>
  <c r="Z1273" i="69"/>
  <c r="Z1274" i="69"/>
  <c r="Z1275" i="69"/>
  <c r="Z1276" i="69"/>
  <c r="Z1277" i="69"/>
  <c r="Z1278" i="69"/>
  <c r="Z1279" i="69"/>
  <c r="Z1280" i="69"/>
  <c r="Z1281" i="69"/>
  <c r="Z1282" i="69"/>
  <c r="Z1283" i="69"/>
  <c r="Z1284" i="69"/>
  <c r="Z1285" i="69"/>
  <c r="Z1286" i="69"/>
  <c r="Z1287" i="69"/>
  <c r="Z1288" i="69"/>
  <c r="Z1289" i="69"/>
  <c r="Z1290" i="69"/>
  <c r="Z1291" i="69"/>
  <c r="Z1292" i="69"/>
  <c r="Z1293" i="69"/>
  <c r="Z1294" i="69"/>
  <c r="Z1295" i="69"/>
  <c r="Z1296" i="69"/>
  <c r="Z1297" i="69"/>
  <c r="Z1298" i="69"/>
  <c r="Z1299" i="69"/>
  <c r="Z1300" i="69"/>
  <c r="Z1301" i="69"/>
  <c r="Z1302" i="69"/>
  <c r="Z1303" i="69"/>
  <c r="Z1304" i="69"/>
  <c r="Z1305" i="69"/>
  <c r="Z1306" i="69"/>
  <c r="Z1307" i="69"/>
  <c r="Z1308" i="69"/>
  <c r="Z1309" i="69"/>
  <c r="Z1310" i="69"/>
  <c r="Z1311" i="69"/>
  <c r="Z1312" i="69"/>
  <c r="Z1313" i="69"/>
  <c r="Z1314" i="69"/>
  <c r="Z1315" i="69"/>
  <c r="Z1316" i="69"/>
  <c r="Z1317" i="69"/>
  <c r="Z1318" i="69"/>
  <c r="Z1319" i="69"/>
  <c r="Z1320" i="69"/>
  <c r="Z1321" i="69"/>
  <c r="Z1322" i="69"/>
  <c r="Z1323" i="69"/>
  <c r="Z1324" i="69"/>
  <c r="Z1325" i="69"/>
  <c r="Z1326" i="69"/>
  <c r="Z1327" i="69"/>
  <c r="Z1328" i="69"/>
  <c r="Z1329" i="69"/>
  <c r="Z1330" i="69"/>
  <c r="Z1331" i="69"/>
  <c r="Z1332" i="69"/>
  <c r="Z1333" i="69"/>
  <c r="Z1334" i="69"/>
  <c r="Z1335" i="69"/>
  <c r="Z1336" i="69"/>
  <c r="Z1337" i="69"/>
  <c r="Z1338" i="69"/>
  <c r="Z1339" i="69"/>
  <c r="Z1340" i="69"/>
  <c r="Z1341" i="69"/>
  <c r="Z1342" i="69"/>
  <c r="Z1343" i="69"/>
  <c r="Z1344" i="69"/>
  <c r="Z1345" i="69"/>
  <c r="Z1346" i="69"/>
  <c r="Z1347" i="69"/>
  <c r="Z1348" i="69"/>
  <c r="Z1349" i="69"/>
  <c r="Z1350" i="69"/>
  <c r="Z1351" i="69"/>
  <c r="Z1352" i="69"/>
  <c r="Z1353" i="69"/>
  <c r="Z1354" i="69"/>
  <c r="Z1355" i="69"/>
  <c r="Z1356" i="69"/>
  <c r="Z1357" i="69"/>
  <c r="Z1358" i="69"/>
  <c r="Z1359" i="69"/>
  <c r="Z1360" i="69"/>
  <c r="Z1361" i="69"/>
  <c r="Z1362" i="69"/>
  <c r="Z1363" i="69"/>
  <c r="Z1364" i="69"/>
  <c r="Z1365" i="69"/>
  <c r="Z1366" i="69"/>
  <c r="Z1367" i="69"/>
  <c r="Z1368" i="69"/>
  <c r="Z1369" i="69"/>
  <c r="Z1370" i="69"/>
  <c r="Z1371" i="69"/>
  <c r="Z1372" i="69"/>
  <c r="Z1373" i="69"/>
  <c r="Z1374" i="69"/>
  <c r="Z1375" i="69"/>
  <c r="Z1376" i="69"/>
  <c r="Z1377" i="69"/>
  <c r="Z1378" i="69"/>
  <c r="Z1379" i="69"/>
  <c r="Z1380" i="69"/>
  <c r="Z1381" i="69"/>
  <c r="Z1382" i="69"/>
  <c r="Z1383" i="69"/>
  <c r="Z1384" i="69"/>
  <c r="Z1385" i="69"/>
  <c r="Z1386" i="69"/>
  <c r="Z1387" i="69"/>
  <c r="Z1388" i="69"/>
  <c r="Z1389" i="69"/>
  <c r="Z1390" i="69"/>
  <c r="Z1391" i="69"/>
  <c r="Z1392" i="69"/>
  <c r="Z1393" i="69"/>
  <c r="Z1394" i="69"/>
  <c r="Z1395" i="69"/>
  <c r="Z1396" i="69"/>
  <c r="Z1397" i="69"/>
  <c r="Z1398" i="69"/>
  <c r="Z1399" i="69"/>
  <c r="Z1400" i="69"/>
  <c r="Z1401" i="69"/>
  <c r="Z1402" i="69"/>
  <c r="Z1403" i="69"/>
  <c r="Z1404" i="69"/>
  <c r="Z1405" i="69"/>
  <c r="Z1406" i="69"/>
  <c r="Z1407" i="69"/>
  <c r="Z1408" i="69"/>
  <c r="Z1409" i="69"/>
  <c r="Z1410" i="69"/>
  <c r="Z1411" i="69"/>
  <c r="Z1412" i="69"/>
  <c r="Z1413" i="69"/>
  <c r="Z1414" i="69"/>
  <c r="Z1415" i="69"/>
  <c r="Z1416" i="69"/>
  <c r="Z1417" i="69"/>
  <c r="Z1418" i="69"/>
  <c r="Z1419" i="69"/>
  <c r="Z1420" i="69"/>
  <c r="Z1421" i="69"/>
  <c r="Z1422" i="69"/>
  <c r="Z1423" i="69"/>
  <c r="Z1424" i="69"/>
  <c r="Z1425" i="69"/>
  <c r="Z1426" i="69"/>
  <c r="Z1427" i="69"/>
  <c r="Z1428" i="69"/>
  <c r="Z1429" i="69"/>
  <c r="Z1430" i="69"/>
  <c r="Z1431" i="69"/>
  <c r="Z1432" i="69"/>
  <c r="Z1433" i="69"/>
  <c r="Z1434" i="69"/>
  <c r="Z1435" i="69"/>
  <c r="Z1436" i="69"/>
  <c r="Z1437" i="69"/>
  <c r="Z1438" i="69"/>
  <c r="Z1439" i="69"/>
  <c r="Z1440" i="69"/>
  <c r="Z1441" i="69"/>
  <c r="Z1442" i="69"/>
  <c r="Z1443" i="69"/>
  <c r="Z1444" i="69"/>
  <c r="Z1445" i="69"/>
  <c r="Z1446" i="69"/>
  <c r="Z1447" i="69"/>
  <c r="Z1448" i="69"/>
  <c r="Z1449" i="69"/>
  <c r="Z1450" i="69"/>
  <c r="Z1451" i="69"/>
  <c r="Z1452" i="69"/>
  <c r="Z1453" i="69"/>
  <c r="Z1454" i="69"/>
  <c r="Z1455" i="69"/>
  <c r="Z1456" i="69"/>
  <c r="Z1457" i="69"/>
  <c r="Z1458" i="69"/>
  <c r="Z1459" i="69"/>
  <c r="Z1460" i="69"/>
  <c r="Z1461" i="69"/>
  <c r="Z1462" i="69"/>
  <c r="Z1463" i="69"/>
  <c r="Z1464" i="69"/>
  <c r="Z1465" i="69"/>
  <c r="Z1466" i="69"/>
  <c r="Z1467" i="69"/>
  <c r="Z1468" i="69"/>
  <c r="Z1469" i="69"/>
  <c r="Z1470" i="69"/>
  <c r="Z1471" i="69"/>
  <c r="Z1472" i="69"/>
  <c r="Z1473" i="69"/>
  <c r="Z1474" i="69"/>
  <c r="Z1475" i="69"/>
  <c r="Z1476" i="69"/>
  <c r="Z1477" i="69"/>
  <c r="Z1478" i="69"/>
  <c r="Z1479" i="69"/>
  <c r="Z1480" i="69"/>
  <c r="Z1481" i="69"/>
  <c r="Z1482" i="69"/>
  <c r="Z1483" i="69"/>
  <c r="Z1484" i="69"/>
  <c r="Z1485" i="69"/>
  <c r="Z1486" i="69"/>
  <c r="Z1487" i="69"/>
  <c r="Z1488" i="69"/>
  <c r="Z1489" i="69"/>
  <c r="Z1490" i="69"/>
  <c r="Z1491" i="69"/>
  <c r="Z1492" i="69"/>
  <c r="Z1493" i="69"/>
  <c r="Z1494" i="69"/>
  <c r="Z1495" i="69"/>
  <c r="Z1496" i="69"/>
  <c r="Z1497" i="69"/>
  <c r="Z1498" i="69"/>
  <c r="Z1499" i="69"/>
  <c r="Z1500" i="69"/>
  <c r="Z1501" i="69"/>
  <c r="Z1502" i="69"/>
  <c r="Z1503" i="69"/>
  <c r="Z1504" i="69"/>
  <c r="Z1505" i="69"/>
  <c r="Z1506" i="69"/>
  <c r="Z1507" i="69"/>
  <c r="Z1508" i="69"/>
  <c r="Z1509" i="69"/>
  <c r="Z1510" i="69"/>
  <c r="Z1511" i="69"/>
  <c r="Z1512" i="69"/>
  <c r="Z1513" i="69"/>
  <c r="Z1514" i="69"/>
  <c r="Z1515" i="69"/>
  <c r="Z1516" i="69"/>
  <c r="Z1517" i="69"/>
  <c r="Z1518" i="69"/>
  <c r="Z1519" i="69"/>
  <c r="Z1520" i="69"/>
  <c r="Z1521" i="69"/>
  <c r="Z1522" i="69"/>
  <c r="Z1523" i="69"/>
  <c r="Z1524" i="69"/>
  <c r="Z1525" i="69"/>
  <c r="Z1526" i="69"/>
  <c r="Z1527" i="69"/>
  <c r="Z1528" i="69"/>
  <c r="Z1529" i="69"/>
  <c r="Z1530" i="69"/>
  <c r="Z1531" i="69"/>
  <c r="Z1532" i="69"/>
  <c r="Z1533" i="69"/>
  <c r="Z1534" i="69"/>
  <c r="Z1535" i="69"/>
  <c r="Z1536" i="69"/>
  <c r="Z1537" i="69"/>
  <c r="Z1538" i="69"/>
  <c r="Z1539" i="69"/>
  <c r="Z1540" i="69"/>
  <c r="Z1541" i="69"/>
  <c r="Z1542" i="69"/>
  <c r="Z1543" i="69"/>
  <c r="Z1544" i="69"/>
  <c r="Z1545" i="69"/>
  <c r="Z1546" i="69"/>
  <c r="Z1547" i="69"/>
  <c r="Z1548" i="69"/>
  <c r="Z1549" i="69"/>
  <c r="Z1550" i="69"/>
  <c r="Z1551" i="69"/>
  <c r="Z1552" i="69"/>
  <c r="Z1553" i="69"/>
  <c r="Z1554" i="69"/>
  <c r="Z1555" i="69"/>
  <c r="Z1556" i="69"/>
  <c r="Z1557" i="69"/>
  <c r="Z1558" i="69"/>
  <c r="Z1559" i="69"/>
  <c r="Z1560" i="69"/>
  <c r="Z1561" i="69"/>
  <c r="Z1562" i="69"/>
  <c r="Z1563" i="69"/>
  <c r="Z1564" i="69"/>
  <c r="Z1565" i="69"/>
  <c r="Z1566" i="69"/>
  <c r="Z1567" i="69"/>
  <c r="Z1568" i="69"/>
  <c r="Z1569" i="69"/>
  <c r="Z1570" i="69"/>
  <c r="Z1571" i="69"/>
  <c r="Z1572" i="69"/>
  <c r="Z1573" i="69"/>
  <c r="Z1574" i="69"/>
  <c r="Z1575" i="69"/>
  <c r="Z1576" i="69"/>
  <c r="Z1577" i="69"/>
  <c r="Z1578" i="69"/>
  <c r="Z1579" i="69"/>
  <c r="Z1580" i="69"/>
  <c r="Z1581" i="69"/>
  <c r="Z1582" i="69"/>
  <c r="Z1583" i="69"/>
  <c r="Z1584" i="69"/>
  <c r="Z1585" i="69"/>
  <c r="Z1586" i="69"/>
  <c r="Z1587" i="69"/>
  <c r="Z1588" i="69"/>
  <c r="Z1589" i="69"/>
  <c r="Z1590" i="69"/>
  <c r="Z1591" i="69"/>
  <c r="Z1592" i="69"/>
  <c r="Z1593" i="69"/>
  <c r="Z1594" i="69"/>
  <c r="Z1595" i="69"/>
  <c r="Z1596" i="69"/>
  <c r="Z1597" i="69"/>
  <c r="Z1598" i="69"/>
  <c r="Z1599" i="69"/>
  <c r="Z1600" i="69"/>
  <c r="Z1601" i="69"/>
  <c r="Z1602" i="69"/>
  <c r="Z1603" i="69"/>
  <c r="Z1604" i="69"/>
  <c r="Z1605" i="69"/>
  <c r="Z1606" i="69"/>
  <c r="Z1607" i="69"/>
  <c r="Z1608" i="69"/>
  <c r="Z1609" i="69"/>
  <c r="Z1610" i="69"/>
  <c r="Z1611" i="69"/>
  <c r="Z1612" i="69"/>
  <c r="Z1613" i="69"/>
  <c r="Z1614" i="69"/>
  <c r="Z1615" i="69"/>
  <c r="Z1616" i="69"/>
  <c r="Z1617" i="69"/>
  <c r="Z1618" i="69"/>
  <c r="Z1619" i="69"/>
  <c r="Z1620" i="69"/>
  <c r="Z1621" i="69"/>
  <c r="Z1622" i="69"/>
  <c r="Z1623" i="69"/>
  <c r="Z1624" i="69"/>
  <c r="Z1625" i="69"/>
  <c r="Z1626" i="69"/>
  <c r="Z1627" i="69"/>
  <c r="Z1628" i="69"/>
  <c r="Z1629" i="69"/>
  <c r="Z1630" i="69"/>
  <c r="Z1631" i="69"/>
  <c r="Z1632" i="69"/>
  <c r="Z1633" i="69"/>
  <c r="Z1634" i="69"/>
  <c r="Z1635" i="69"/>
  <c r="Z1636" i="69"/>
  <c r="Z1637" i="69"/>
  <c r="Z1638" i="69"/>
  <c r="Z1639" i="69"/>
  <c r="Z1640" i="69"/>
  <c r="Z1641" i="69"/>
  <c r="Z1642" i="69"/>
  <c r="Z1643" i="69"/>
  <c r="Z1644" i="69"/>
  <c r="Z1645" i="69"/>
  <c r="Z1646" i="69"/>
  <c r="Z1647" i="69"/>
  <c r="Z1648" i="69"/>
  <c r="Z1649" i="69"/>
  <c r="Z1650" i="69"/>
  <c r="Z1651" i="69"/>
  <c r="Z1652" i="69"/>
  <c r="Z1653" i="69"/>
  <c r="Z1654" i="69"/>
  <c r="Z1655" i="69"/>
  <c r="Z1656" i="69"/>
  <c r="Z1657" i="69"/>
  <c r="Z1658" i="69"/>
  <c r="Z1659" i="69"/>
  <c r="Z1660" i="69"/>
  <c r="Z1661" i="69"/>
  <c r="Z1662" i="69"/>
  <c r="Z1663" i="69"/>
  <c r="Z1664" i="69"/>
  <c r="Z1665" i="69"/>
  <c r="Z1666" i="69"/>
  <c r="Z1667" i="69"/>
  <c r="Z1668" i="69"/>
  <c r="Z1669" i="69"/>
  <c r="Z1670" i="69"/>
  <c r="Z1671" i="69"/>
  <c r="Z1672" i="69"/>
  <c r="Z1673" i="69"/>
  <c r="Z1674" i="69"/>
  <c r="Z1675" i="69"/>
  <c r="Z1676" i="69"/>
  <c r="Z1677" i="69"/>
  <c r="Z1678" i="69"/>
  <c r="Z1679" i="69"/>
  <c r="Z1680" i="69"/>
  <c r="Z1681" i="69"/>
  <c r="Z1682" i="69"/>
  <c r="Z1683" i="69"/>
  <c r="Z1684" i="69"/>
  <c r="Z1685" i="69"/>
  <c r="Z1686" i="69"/>
  <c r="Z1687" i="69"/>
  <c r="Z1688" i="69"/>
  <c r="Z1689" i="69"/>
  <c r="Z1690" i="69"/>
  <c r="Z1691" i="69"/>
  <c r="Z1692" i="69"/>
  <c r="Z1693" i="69"/>
  <c r="Z1694" i="69"/>
  <c r="Z1695" i="69"/>
  <c r="Z1696" i="69"/>
  <c r="Z1697" i="69"/>
  <c r="Z1698" i="69"/>
  <c r="Z1699" i="69"/>
  <c r="Z1700" i="69"/>
  <c r="Z1701" i="69"/>
  <c r="Z1702" i="69"/>
  <c r="Z1703" i="69"/>
  <c r="Z1704" i="69"/>
  <c r="Z1705" i="69"/>
  <c r="Z1706" i="69"/>
  <c r="Z1707" i="69"/>
  <c r="Z1708" i="69"/>
  <c r="Z1709" i="69"/>
  <c r="Z1710" i="69"/>
  <c r="Z1711" i="69"/>
  <c r="Z1712" i="69"/>
  <c r="Z1713" i="69"/>
  <c r="Z1714" i="69"/>
  <c r="Z1715" i="69"/>
  <c r="Z1716" i="69"/>
  <c r="Z1717" i="69"/>
  <c r="Z1718" i="69"/>
  <c r="Z1719" i="69"/>
  <c r="Z1720" i="69"/>
  <c r="Z1721" i="69"/>
  <c r="Z1722" i="69"/>
  <c r="Z1723" i="69"/>
  <c r="Z1724" i="69"/>
  <c r="Z1725" i="69"/>
  <c r="Z1726" i="69"/>
  <c r="Z1727" i="69"/>
  <c r="Z1728" i="69"/>
  <c r="Z1729" i="69"/>
  <c r="Z1730" i="69"/>
  <c r="Z1731" i="69"/>
  <c r="Z1732" i="69"/>
  <c r="Z1733" i="69"/>
  <c r="Z1734" i="69"/>
  <c r="Z1735" i="69"/>
  <c r="Z1736" i="69"/>
  <c r="Z1737" i="69"/>
  <c r="Z1738" i="69"/>
  <c r="Z1739" i="69"/>
  <c r="Z1740" i="69"/>
  <c r="Z1741" i="69"/>
  <c r="Z1742" i="69"/>
  <c r="Z1743" i="69"/>
  <c r="Z1744" i="69"/>
  <c r="Z1745" i="69"/>
  <c r="Z1746" i="69"/>
  <c r="Z1747" i="69"/>
  <c r="Z1748" i="69"/>
  <c r="Z1749" i="69"/>
  <c r="Z1750" i="69"/>
  <c r="Z1751" i="69"/>
  <c r="Z1752" i="69"/>
  <c r="Z1753" i="69"/>
  <c r="Z1754" i="69"/>
  <c r="Z1755" i="69"/>
  <c r="Z1756" i="69"/>
  <c r="Z1757" i="69"/>
  <c r="Z1758" i="69"/>
  <c r="Z1759" i="69"/>
  <c r="Z1760" i="69"/>
  <c r="Z1761" i="69"/>
  <c r="Z1762" i="69"/>
  <c r="Z1763" i="69"/>
  <c r="Z1764" i="69"/>
  <c r="Z1765" i="69"/>
  <c r="Z1766" i="69"/>
  <c r="Z1767" i="69"/>
  <c r="Z1768" i="69"/>
  <c r="Z1769" i="69"/>
  <c r="Z1770" i="69"/>
  <c r="Z1771" i="69"/>
  <c r="Z1772" i="69"/>
  <c r="Z1773" i="69"/>
  <c r="Z1774" i="69"/>
  <c r="Z1775" i="69"/>
  <c r="Z1776" i="69"/>
  <c r="Z1777" i="69"/>
  <c r="Z1778" i="69"/>
  <c r="Z1779" i="69"/>
  <c r="Z1780" i="69"/>
  <c r="Z1781" i="69"/>
  <c r="Z1782" i="69"/>
  <c r="Z1783" i="69"/>
  <c r="Z1784" i="69"/>
  <c r="Z1785" i="69"/>
  <c r="Z1786" i="69"/>
  <c r="Z1787" i="69"/>
  <c r="Z1788" i="69"/>
  <c r="Z1789" i="69"/>
  <c r="Z1790" i="69"/>
  <c r="Z1791" i="69"/>
  <c r="Z1792" i="69"/>
  <c r="Z1793" i="69"/>
  <c r="Z1794" i="69"/>
  <c r="Z1795" i="69"/>
  <c r="Z1796" i="69"/>
  <c r="Z1797" i="69"/>
  <c r="Z1798" i="69"/>
  <c r="Z1799" i="69"/>
  <c r="Z1800" i="69"/>
  <c r="Z1801" i="69"/>
  <c r="Z1802" i="69"/>
  <c r="Z1803" i="69"/>
  <c r="Z1804" i="69"/>
  <c r="Z1805" i="69"/>
  <c r="Z1806" i="69"/>
  <c r="Z1807" i="69"/>
  <c r="Z1808" i="69"/>
  <c r="Z1809" i="69"/>
  <c r="Z1810" i="69"/>
  <c r="Z1811" i="69"/>
  <c r="Z1812" i="69"/>
  <c r="Z1813" i="69"/>
  <c r="Z1814" i="69"/>
  <c r="Z1815" i="69"/>
  <c r="Z1816" i="69"/>
  <c r="Z1817" i="69"/>
  <c r="Z1818" i="69"/>
  <c r="Z1819" i="69"/>
  <c r="Z1820" i="69"/>
  <c r="Z1821" i="69"/>
  <c r="Z1822" i="69"/>
  <c r="Z1823" i="69"/>
  <c r="Z1824" i="69"/>
  <c r="Z1825" i="69"/>
  <c r="Z1826" i="69"/>
  <c r="Z1827" i="69"/>
  <c r="Z1828" i="69"/>
  <c r="Z1829" i="69"/>
  <c r="Z1830" i="69"/>
  <c r="Z1831" i="69"/>
  <c r="Z1832" i="69"/>
  <c r="Z1833" i="69"/>
  <c r="Z1834" i="69"/>
  <c r="Z1835" i="69"/>
  <c r="Z1836" i="69"/>
  <c r="Z1837" i="69"/>
  <c r="Z1838" i="69"/>
  <c r="Z1839" i="69"/>
  <c r="Z1840" i="69"/>
  <c r="Z1841" i="69"/>
  <c r="Z1842" i="69"/>
  <c r="Z1843" i="69"/>
  <c r="Z1844" i="69"/>
  <c r="Z1845" i="69"/>
  <c r="Z1846" i="69"/>
  <c r="Z1847" i="69"/>
  <c r="Z1848" i="69"/>
  <c r="Z1849" i="69"/>
  <c r="Z1850" i="69"/>
  <c r="Z1851" i="69"/>
  <c r="Z1852" i="69"/>
  <c r="Z1853" i="69"/>
  <c r="Z1854" i="69"/>
  <c r="Z1855" i="69"/>
  <c r="Z1856" i="69"/>
  <c r="Z1857" i="69"/>
  <c r="Z1858" i="69"/>
  <c r="Z1859" i="69"/>
  <c r="Z1860" i="69"/>
  <c r="Z1861" i="69"/>
  <c r="Z1862" i="69"/>
  <c r="Z1863" i="69"/>
  <c r="Z1864" i="69"/>
  <c r="Z1865" i="69"/>
  <c r="Z1866" i="69"/>
  <c r="Z1867" i="69"/>
  <c r="Z1868" i="69"/>
  <c r="Z1869" i="69"/>
  <c r="Z1870" i="69"/>
  <c r="Z1871" i="69"/>
  <c r="Z1872" i="69"/>
  <c r="Z1873" i="69"/>
  <c r="Z1874" i="69"/>
  <c r="Z1875" i="69"/>
  <c r="Z1876" i="69"/>
  <c r="Z1877" i="69"/>
  <c r="Z1878" i="69"/>
  <c r="Z1879" i="69"/>
  <c r="Z1880" i="69"/>
  <c r="Z1881" i="69"/>
  <c r="Z1882" i="69"/>
  <c r="Z1883" i="69"/>
  <c r="Z1884" i="69"/>
  <c r="Z1885" i="69"/>
  <c r="Z1886" i="69"/>
  <c r="Z1887" i="69"/>
  <c r="Z1888" i="69"/>
  <c r="Z1889" i="69"/>
  <c r="Z1890" i="69"/>
  <c r="Z1891" i="69"/>
  <c r="Z1892" i="69"/>
  <c r="Z1893" i="69"/>
  <c r="Z1894" i="69"/>
  <c r="Z1895" i="69"/>
  <c r="Z1896" i="69"/>
  <c r="Z1897" i="69"/>
  <c r="Z1898" i="69"/>
  <c r="Z1899" i="69"/>
  <c r="Z1900" i="69"/>
  <c r="Z1901" i="69"/>
  <c r="Z1902" i="69"/>
  <c r="Z1903" i="69"/>
  <c r="Z1904" i="69"/>
  <c r="Z1905" i="69"/>
  <c r="Z1906" i="69"/>
  <c r="Z1907" i="69"/>
  <c r="Z1908" i="69"/>
  <c r="Z1909" i="69"/>
  <c r="Z1910" i="69"/>
  <c r="Z1911" i="69"/>
  <c r="Z1912" i="69"/>
  <c r="Z1913" i="69"/>
  <c r="Z1914" i="69"/>
  <c r="Z1915" i="69"/>
  <c r="Z1916" i="69"/>
  <c r="Z1917" i="69"/>
  <c r="Z1918" i="69"/>
  <c r="Z1919" i="69"/>
  <c r="Z1920" i="69"/>
  <c r="Z1921" i="69"/>
  <c r="Z1922" i="69"/>
  <c r="Z1923" i="69"/>
  <c r="Z1924" i="69"/>
  <c r="Z1925" i="69"/>
  <c r="Z1926" i="69"/>
  <c r="Z1927" i="69"/>
  <c r="Z1928" i="69"/>
  <c r="Z1929" i="69"/>
  <c r="Z1930" i="69"/>
  <c r="Z1931" i="69"/>
  <c r="Z1932" i="69"/>
  <c r="Z1933" i="69"/>
  <c r="Z1934" i="69"/>
  <c r="Z1935" i="69"/>
  <c r="Z1936" i="69"/>
  <c r="Z1937" i="69"/>
  <c r="Z1938" i="69"/>
  <c r="Z1939" i="69"/>
  <c r="Z1940" i="69"/>
  <c r="Z1941" i="69"/>
  <c r="Z1942" i="69"/>
  <c r="Z1943" i="69"/>
  <c r="Z1944" i="69"/>
  <c r="Z1945" i="69"/>
  <c r="Z1946" i="69"/>
  <c r="Z1947" i="69"/>
  <c r="Z1948" i="69"/>
  <c r="Z1949" i="69"/>
  <c r="Z1950" i="69"/>
  <c r="Z1951" i="69"/>
  <c r="Z1952" i="69"/>
  <c r="Z1953" i="69"/>
  <c r="Z1954" i="69"/>
  <c r="Z1955" i="69"/>
  <c r="Z1956" i="69"/>
  <c r="Z1957" i="69"/>
  <c r="Z1958" i="69"/>
  <c r="Z1959" i="69"/>
  <c r="Z1960" i="69"/>
  <c r="Z1961" i="69"/>
  <c r="Z1962" i="69"/>
  <c r="Z1963" i="69"/>
  <c r="Z1964" i="69"/>
  <c r="Z1965" i="69"/>
  <c r="Z1966" i="69"/>
  <c r="Z1967" i="69"/>
  <c r="Z1968" i="69"/>
  <c r="Z1969" i="69"/>
  <c r="Z1970" i="69"/>
  <c r="Z1971" i="69"/>
  <c r="Z1972" i="69"/>
  <c r="Z1973" i="69"/>
  <c r="Z1974" i="69"/>
  <c r="Z1975" i="69"/>
  <c r="Z1976" i="69"/>
  <c r="Z1977" i="69"/>
  <c r="Z1978" i="69"/>
  <c r="Z1979" i="69"/>
  <c r="Z1980" i="69"/>
  <c r="Z1981" i="69"/>
  <c r="Z1982" i="69"/>
  <c r="Z1983" i="69"/>
  <c r="Z1984" i="69"/>
  <c r="Z1985" i="69"/>
  <c r="Z1986" i="69"/>
  <c r="Z1987" i="69"/>
  <c r="Z1988" i="69"/>
  <c r="Z1989" i="69"/>
  <c r="Z1990" i="69"/>
  <c r="Z1991" i="69"/>
  <c r="Z1992" i="69"/>
  <c r="Z1993" i="69"/>
  <c r="Z1994" i="69"/>
  <c r="Z1995" i="69"/>
  <c r="Z1996" i="69"/>
  <c r="Z1997" i="69"/>
  <c r="Z1998" i="69"/>
  <c r="Z1999" i="69"/>
  <c r="Z2000" i="69"/>
  <c r="Z2001" i="69"/>
  <c r="Z2002" i="69"/>
  <c r="Z2003" i="69"/>
  <c r="Z2004" i="69"/>
  <c r="Z2005" i="69"/>
  <c r="Z2006" i="69"/>
  <c r="Z2007" i="69"/>
  <c r="Z2008" i="69"/>
  <c r="Z2009" i="69"/>
  <c r="Z2010" i="69"/>
  <c r="Z2011" i="69"/>
  <c r="Z2012" i="69"/>
  <c r="Z2013" i="69"/>
  <c r="Z2014" i="69"/>
  <c r="Z2015" i="69"/>
  <c r="Z2016" i="69"/>
  <c r="Z2017" i="69"/>
  <c r="Z2018" i="69"/>
  <c r="Z2019" i="69"/>
  <c r="Z2020" i="69"/>
  <c r="Z2021" i="69"/>
  <c r="Z2022" i="69"/>
  <c r="Z2023" i="69"/>
  <c r="Z2024" i="69"/>
  <c r="Z2025" i="69"/>
  <c r="Z2026" i="69"/>
  <c r="Z2027" i="69"/>
  <c r="Z2028" i="69"/>
  <c r="Z2029" i="69"/>
  <c r="Z2030" i="69"/>
  <c r="Z2031" i="69"/>
  <c r="Z2032" i="69"/>
  <c r="Z2033" i="69"/>
  <c r="Z2034" i="69"/>
  <c r="Z2035" i="69"/>
  <c r="Z2036" i="69"/>
  <c r="Z2037" i="69"/>
  <c r="Z2038" i="69"/>
  <c r="Z2039" i="69"/>
  <c r="Z2040" i="69"/>
  <c r="Z2041" i="69"/>
  <c r="Z2042" i="69"/>
  <c r="Z2043" i="69"/>
  <c r="Z2044" i="69"/>
  <c r="Z2045" i="69"/>
  <c r="Z2046" i="69"/>
  <c r="Z2047" i="69"/>
  <c r="Z2048" i="69"/>
  <c r="Z2049" i="69"/>
  <c r="Z2050" i="69"/>
  <c r="Z2051" i="69"/>
  <c r="Z2052" i="69"/>
  <c r="Z2053" i="69"/>
  <c r="Z2054" i="69"/>
  <c r="Z2055" i="69"/>
  <c r="Z2056" i="69"/>
  <c r="Z2057" i="69"/>
  <c r="Z2058" i="69"/>
  <c r="Z2059" i="69"/>
  <c r="Z2060" i="69"/>
  <c r="Z2061" i="69"/>
  <c r="Z2062" i="69"/>
  <c r="Z2063" i="69"/>
  <c r="Z2064" i="69"/>
  <c r="Z2065" i="69"/>
  <c r="Z2066" i="69"/>
  <c r="Z2067" i="69"/>
  <c r="Z2068" i="69"/>
  <c r="Z2069" i="69"/>
  <c r="Z2070" i="69"/>
  <c r="Z2071" i="69"/>
  <c r="Z2072" i="69"/>
  <c r="Z2073" i="69"/>
  <c r="Z2074" i="69"/>
  <c r="Z2075" i="69"/>
  <c r="Z2076" i="69"/>
  <c r="Z2077" i="69"/>
  <c r="Z2078" i="69"/>
  <c r="Z2079" i="69"/>
  <c r="Z2080" i="69"/>
  <c r="Z2081" i="69"/>
  <c r="Z2082" i="69"/>
  <c r="Z2083" i="69"/>
  <c r="Z2084" i="69"/>
  <c r="Z2085" i="69"/>
  <c r="Z2086" i="69"/>
  <c r="Z2087" i="69"/>
  <c r="Z2088" i="69"/>
  <c r="Z2089" i="69"/>
  <c r="Z2090" i="69"/>
  <c r="Z2091" i="69"/>
  <c r="Z2092" i="69"/>
  <c r="Z2093" i="69"/>
  <c r="Z2094" i="69"/>
  <c r="Z2095" i="69"/>
  <c r="Z2096" i="69"/>
  <c r="Z2097" i="69"/>
  <c r="Z2098" i="69"/>
  <c r="Z2099" i="69"/>
  <c r="Z2100" i="69"/>
  <c r="Z2101" i="69"/>
  <c r="Z2102" i="69"/>
  <c r="Z2103" i="69"/>
  <c r="Z2104" i="69"/>
  <c r="Z2105" i="69"/>
  <c r="Z2106" i="69"/>
  <c r="Z2107" i="69"/>
  <c r="Z2108" i="69"/>
  <c r="Z2109" i="69"/>
  <c r="Z2110" i="69"/>
  <c r="Z2111" i="69"/>
  <c r="Z2112" i="69"/>
  <c r="Z2113" i="69"/>
  <c r="Z2114" i="69"/>
  <c r="Z2115" i="69"/>
  <c r="Z2116" i="69"/>
  <c r="Z2117" i="69"/>
  <c r="Z2118" i="69"/>
  <c r="Z2119" i="69"/>
  <c r="Z2120" i="69"/>
  <c r="Z2121" i="69"/>
  <c r="Z2122" i="69"/>
  <c r="Z2123" i="69"/>
  <c r="Z2124" i="69"/>
  <c r="Z2125" i="69"/>
  <c r="Z2126" i="69"/>
  <c r="Z2127" i="69"/>
  <c r="Z2128" i="69"/>
  <c r="Z2129" i="69"/>
  <c r="Z2130" i="69"/>
  <c r="Z2131" i="69"/>
  <c r="Z2132" i="69"/>
  <c r="Z2133" i="69"/>
  <c r="Z2134" i="69"/>
  <c r="Z2135" i="69"/>
  <c r="Z2136" i="69"/>
  <c r="Z2137" i="69"/>
  <c r="Z2138" i="69"/>
  <c r="Z2139" i="69"/>
  <c r="Z2140" i="69"/>
  <c r="Z2141" i="69"/>
  <c r="Z2142" i="69"/>
  <c r="Z2143" i="69"/>
  <c r="Z2144" i="69"/>
  <c r="Z2145" i="69"/>
  <c r="Z2146" i="69"/>
  <c r="Z2147" i="69"/>
  <c r="Z2148" i="69"/>
  <c r="Z2149" i="69"/>
  <c r="Z2150" i="69"/>
  <c r="Z2151" i="69"/>
  <c r="Z2152" i="69"/>
  <c r="Z2153" i="69"/>
  <c r="Z2154" i="69"/>
  <c r="Z2155" i="69"/>
  <c r="Z2156" i="69"/>
  <c r="Z2157" i="69"/>
  <c r="Z2158" i="69"/>
  <c r="Z2159" i="69"/>
  <c r="Z2160" i="69"/>
  <c r="Z2161" i="69"/>
  <c r="Z2162" i="69"/>
  <c r="Z2163" i="69"/>
  <c r="Z2164" i="69"/>
  <c r="Z2165" i="69"/>
  <c r="Z2166" i="69"/>
  <c r="Z2167" i="69"/>
  <c r="Z2168" i="69"/>
  <c r="Z2169" i="69"/>
  <c r="Z2170" i="69"/>
  <c r="Z2171" i="69"/>
  <c r="Z2172" i="69"/>
  <c r="Z2173" i="69"/>
  <c r="Z2174" i="69"/>
  <c r="Z2175" i="69"/>
  <c r="Z2176" i="69"/>
  <c r="Z2177" i="69"/>
  <c r="Z2178" i="69"/>
  <c r="Z2179" i="69"/>
  <c r="Z2180" i="69"/>
  <c r="Z2181" i="69"/>
  <c r="Z2182" i="69"/>
  <c r="Z2183" i="69"/>
  <c r="Z2184" i="69"/>
  <c r="Z2185" i="69"/>
  <c r="Z2186" i="69"/>
  <c r="Z2187" i="69"/>
  <c r="Z2188" i="69"/>
  <c r="Z2189" i="69"/>
  <c r="Z2190" i="69"/>
  <c r="Z2191" i="69"/>
  <c r="Z2192" i="69"/>
  <c r="Z2193" i="69"/>
  <c r="Z2194" i="69"/>
  <c r="Z2195" i="69"/>
  <c r="Z2196" i="69"/>
  <c r="Z2197" i="69"/>
  <c r="Z2198" i="69"/>
  <c r="Z2199" i="69"/>
  <c r="Z2200" i="69"/>
  <c r="Z2201" i="69"/>
  <c r="Z2202" i="69"/>
  <c r="Z2203" i="69"/>
  <c r="Z2204" i="69"/>
  <c r="Z2205" i="69"/>
  <c r="Z2206" i="69"/>
  <c r="Z2207" i="69"/>
  <c r="Z2208" i="69"/>
  <c r="Z2209" i="69"/>
  <c r="Z2210" i="69"/>
  <c r="Z2211" i="69"/>
  <c r="Z2212" i="69"/>
  <c r="Z2213" i="69"/>
  <c r="Z2214" i="69"/>
  <c r="Z2215" i="69"/>
  <c r="Z2216" i="69"/>
  <c r="Z2217" i="69"/>
  <c r="Z2218" i="69"/>
  <c r="Z2219" i="69"/>
  <c r="Z2220" i="69"/>
  <c r="Z2221" i="69"/>
  <c r="Z2222" i="69"/>
  <c r="Z2223" i="69"/>
  <c r="Z2224" i="69"/>
  <c r="Z2225" i="69"/>
  <c r="Z2226" i="69"/>
  <c r="Z2227" i="69"/>
  <c r="Z2228" i="69"/>
  <c r="Z2229" i="69"/>
  <c r="Z2230" i="69"/>
  <c r="Z2231" i="69"/>
  <c r="Z2232" i="69"/>
  <c r="Z2233" i="69"/>
  <c r="Z2234" i="69"/>
  <c r="Z2235" i="69"/>
  <c r="Z2236" i="69"/>
  <c r="Z2237" i="69"/>
  <c r="Z2238" i="69"/>
  <c r="Z2239" i="69"/>
  <c r="Z2240" i="69"/>
  <c r="Z2241" i="69"/>
  <c r="Z2242" i="69"/>
  <c r="Z2243" i="69"/>
  <c r="Z2244" i="69"/>
  <c r="Z2245" i="69"/>
  <c r="Z2246" i="69"/>
  <c r="Z2247" i="69"/>
  <c r="Z2248" i="69"/>
  <c r="Z2249" i="69"/>
  <c r="Z2250" i="69"/>
  <c r="Z2251" i="69"/>
  <c r="Z2252" i="69"/>
  <c r="Z2253" i="69"/>
  <c r="Z2254" i="69"/>
  <c r="Z2255" i="69"/>
  <c r="Z2256" i="69"/>
  <c r="Z2257" i="69"/>
  <c r="Z2258" i="69"/>
  <c r="Z2259" i="69"/>
  <c r="Z2260" i="69"/>
  <c r="Z2261" i="69"/>
  <c r="Z2262" i="69"/>
  <c r="Z2263" i="69"/>
  <c r="Z2264" i="69"/>
  <c r="Z2265" i="69"/>
  <c r="Z2266" i="69"/>
  <c r="Z2267" i="69"/>
  <c r="Z2268" i="69"/>
  <c r="Z2269" i="69"/>
  <c r="Z2270" i="69"/>
  <c r="Z2271" i="69"/>
  <c r="Z2272" i="69"/>
  <c r="Z2273" i="69"/>
  <c r="Z2274" i="69"/>
  <c r="Z2275" i="69"/>
  <c r="Z2276" i="69"/>
  <c r="Z2277" i="69"/>
  <c r="Z2278" i="69"/>
  <c r="Z2279" i="69"/>
  <c r="Z2280" i="69"/>
  <c r="Z2281" i="69"/>
  <c r="Z2282" i="69"/>
  <c r="Z2283" i="69"/>
  <c r="Z2284" i="69"/>
  <c r="Z2285" i="69"/>
  <c r="Z2286" i="69"/>
  <c r="Z2287" i="69"/>
  <c r="Z2288" i="69"/>
  <c r="Z2289" i="69"/>
  <c r="Z2290" i="69"/>
  <c r="Z2291" i="69"/>
  <c r="Z2292" i="69"/>
  <c r="Z2293" i="69"/>
  <c r="Z2294" i="69"/>
  <c r="Z2295" i="69"/>
  <c r="Z2296" i="69"/>
  <c r="Z2297" i="69"/>
  <c r="Z2298" i="69"/>
  <c r="Z2299" i="69"/>
  <c r="Z2300" i="69"/>
  <c r="Z2301" i="69"/>
  <c r="Z2302" i="69"/>
  <c r="Z2303" i="69"/>
  <c r="Z2304" i="69"/>
  <c r="Z2305" i="69"/>
  <c r="Z2306" i="69"/>
  <c r="Z2307" i="69"/>
  <c r="Z2308" i="69"/>
  <c r="Z2309" i="69"/>
  <c r="Z2310" i="69"/>
  <c r="Z2311" i="69"/>
  <c r="Z2312" i="69"/>
  <c r="Z2313" i="69"/>
  <c r="Z2314" i="69"/>
  <c r="Z2315" i="69"/>
  <c r="Z2316" i="69"/>
  <c r="Z2317" i="69"/>
  <c r="Z2318" i="69"/>
  <c r="Z2319" i="69"/>
  <c r="Z2320" i="69"/>
  <c r="Z2321" i="69"/>
  <c r="Z2322" i="69"/>
  <c r="Z2323" i="69"/>
  <c r="Z2324" i="69"/>
  <c r="Z2325" i="69"/>
  <c r="Z2326" i="69"/>
  <c r="Z2327" i="69"/>
  <c r="Z2328" i="69"/>
  <c r="Z2329" i="69"/>
  <c r="Z2330" i="69"/>
  <c r="Z2331" i="69"/>
  <c r="Z2332" i="69"/>
  <c r="Z2333" i="69"/>
  <c r="Z2334" i="69"/>
  <c r="Z2335" i="69"/>
  <c r="Z2336" i="69"/>
  <c r="Z2337" i="69"/>
  <c r="Z2338" i="69"/>
  <c r="Z2339" i="69"/>
  <c r="Z2340" i="69"/>
  <c r="Z2341" i="69"/>
  <c r="Z2342" i="69"/>
  <c r="Z2343" i="69"/>
  <c r="Z2344" i="69"/>
  <c r="Z2345" i="69"/>
  <c r="Z2346" i="69"/>
  <c r="Z2347" i="69"/>
  <c r="Z2348" i="69"/>
  <c r="Z2349" i="69"/>
  <c r="Z2350" i="69"/>
  <c r="Z2351" i="69"/>
  <c r="Z2352" i="69"/>
  <c r="Z2353" i="69"/>
  <c r="Z2354" i="69"/>
  <c r="Z2355" i="69"/>
  <c r="Z2356" i="69"/>
  <c r="Z2357" i="69"/>
  <c r="Z2358" i="69"/>
  <c r="Z2359" i="69"/>
  <c r="Z2360" i="69"/>
  <c r="Z2361" i="69"/>
  <c r="Z2362" i="69"/>
  <c r="Z2363" i="69"/>
  <c r="Z2364" i="69"/>
  <c r="Z2365" i="69"/>
  <c r="Z2366" i="69"/>
  <c r="Z2367" i="69"/>
  <c r="Z2368" i="69"/>
  <c r="Z2369" i="69"/>
  <c r="Z2370" i="69"/>
  <c r="Z2371" i="69"/>
  <c r="Z2372" i="69"/>
  <c r="Z2373" i="69"/>
  <c r="Z2374" i="69"/>
  <c r="Z2375" i="69"/>
  <c r="Z2376" i="69"/>
  <c r="Z2377" i="69"/>
  <c r="Z2378" i="69"/>
  <c r="Z2379" i="69"/>
  <c r="Z2380" i="69"/>
  <c r="Z2381" i="69"/>
  <c r="Z2382" i="69"/>
  <c r="Z2383" i="69"/>
  <c r="Z2384" i="69"/>
  <c r="Z2385" i="69"/>
  <c r="Z2386" i="69"/>
  <c r="Z2387" i="69"/>
  <c r="Z2388" i="69"/>
  <c r="Z2389" i="69"/>
  <c r="Z2390" i="69"/>
  <c r="Z2391" i="69"/>
  <c r="Z2392" i="69"/>
  <c r="Z2393" i="69"/>
  <c r="Z2394" i="69"/>
  <c r="Z2395" i="69"/>
  <c r="Z2396" i="69"/>
  <c r="Z2397" i="69"/>
  <c r="Z2398" i="69"/>
  <c r="Z2399" i="69"/>
  <c r="Z2400" i="69"/>
  <c r="Z2401" i="69"/>
  <c r="Z2402" i="69"/>
  <c r="Z2403" i="69"/>
  <c r="Z2404" i="69"/>
  <c r="Z2405" i="69"/>
  <c r="Z2406" i="69"/>
  <c r="Z2407" i="69"/>
  <c r="Z2408" i="69"/>
  <c r="Z2409" i="69"/>
  <c r="Z2410" i="69"/>
  <c r="Z2411" i="69"/>
  <c r="Z2412" i="69"/>
  <c r="Z2413" i="69"/>
  <c r="Z2414" i="69"/>
  <c r="Z2415" i="69"/>
  <c r="Z2416" i="69"/>
  <c r="Z2417" i="69"/>
  <c r="Z2418" i="69"/>
  <c r="Z2419" i="69"/>
  <c r="Z2420" i="69"/>
  <c r="Z2421" i="69"/>
  <c r="Z2422" i="69"/>
  <c r="Z2423" i="69"/>
  <c r="Z2424" i="69"/>
  <c r="Z2425" i="69"/>
  <c r="Z2426" i="69"/>
  <c r="Z2427" i="69"/>
  <c r="Z2428" i="69"/>
  <c r="Z2429" i="69"/>
  <c r="Z2430" i="69"/>
  <c r="Z2431" i="69"/>
  <c r="Z2432" i="69"/>
  <c r="Z2433" i="69"/>
  <c r="Z2434" i="69"/>
  <c r="Z2435" i="69"/>
  <c r="Z2436" i="69"/>
  <c r="Z2437" i="69"/>
  <c r="Z2438" i="69"/>
  <c r="Z2439" i="69"/>
  <c r="Z2440" i="69"/>
  <c r="Z2441" i="69"/>
  <c r="Z2442" i="69"/>
  <c r="Z2443" i="69"/>
  <c r="Z2444" i="69"/>
  <c r="Z2445" i="69"/>
  <c r="Z2446" i="69"/>
  <c r="Z2447" i="69"/>
  <c r="Z2448" i="69"/>
  <c r="Z2449" i="69"/>
  <c r="Z2450" i="69"/>
  <c r="Z2451" i="69"/>
  <c r="Z2452" i="69"/>
  <c r="Z2453" i="69"/>
  <c r="Z2454" i="69"/>
  <c r="Z2455" i="69"/>
  <c r="Z2456" i="69"/>
  <c r="Z2457" i="69"/>
  <c r="Z2458" i="69"/>
  <c r="Z2459" i="69"/>
  <c r="Z2460" i="69"/>
  <c r="Z2461" i="69"/>
  <c r="Z2462" i="69"/>
  <c r="Z2463" i="69"/>
  <c r="Z2464" i="69"/>
  <c r="Z2465" i="69"/>
  <c r="Z2466" i="69"/>
  <c r="Z2467" i="69"/>
  <c r="Z2468" i="69"/>
  <c r="Z2469" i="69"/>
  <c r="Z2470" i="69"/>
  <c r="Z2471" i="69"/>
  <c r="Z2472" i="69"/>
  <c r="Z2473" i="69"/>
  <c r="Z2474" i="69"/>
  <c r="Z2475" i="69"/>
  <c r="Z2476" i="69"/>
  <c r="Z2477" i="69"/>
  <c r="Z2478" i="69"/>
  <c r="Z2479" i="69"/>
  <c r="Z2480" i="69"/>
  <c r="Z2481" i="69"/>
  <c r="Z2482" i="69"/>
  <c r="Z2483" i="69"/>
  <c r="Z2484" i="69"/>
  <c r="Z2485" i="69"/>
  <c r="Z2486" i="69"/>
  <c r="Z2487" i="69"/>
  <c r="Z2488" i="69"/>
  <c r="Z2489" i="69"/>
  <c r="Z2490" i="69"/>
  <c r="Z2491" i="69"/>
  <c r="Z2492" i="69"/>
  <c r="Z2493" i="69"/>
  <c r="Z2494" i="69"/>
  <c r="Z2495" i="69"/>
  <c r="Z2496" i="69"/>
  <c r="Z2497" i="69"/>
  <c r="Z2498" i="69"/>
  <c r="Z2499" i="69"/>
  <c r="Z2500" i="69"/>
  <c r="Z2501" i="69"/>
  <c r="Z2502" i="69"/>
  <c r="Z2503" i="69"/>
  <c r="Z2504" i="69"/>
  <c r="Z2505" i="69"/>
  <c r="Z2506" i="69"/>
  <c r="Z2507" i="69"/>
  <c r="Z2508" i="69"/>
  <c r="Z2509" i="69"/>
  <c r="Z2510" i="69"/>
  <c r="Z2511" i="69"/>
  <c r="Z2512" i="69"/>
  <c r="Z2513" i="69"/>
  <c r="Z2514" i="69"/>
  <c r="Z2515" i="69"/>
  <c r="Z2516" i="69"/>
  <c r="Z2517" i="69"/>
  <c r="Z2518" i="69"/>
  <c r="Z2519" i="69"/>
  <c r="Z2520" i="69"/>
  <c r="Z2521" i="69"/>
  <c r="Z2522" i="69"/>
  <c r="Z2523" i="69"/>
  <c r="Z2524" i="69"/>
  <c r="Z2525" i="69"/>
  <c r="Z2526" i="69"/>
  <c r="Z2527" i="69"/>
  <c r="Z2528" i="69"/>
  <c r="Z2529" i="69"/>
  <c r="Z2530" i="69"/>
  <c r="Z2531" i="69"/>
  <c r="Z2532" i="69"/>
  <c r="Z2533" i="69"/>
  <c r="Z2534" i="69"/>
  <c r="Z2535" i="69"/>
  <c r="Z2536" i="69"/>
  <c r="Z2537" i="69"/>
  <c r="Z2538" i="69"/>
  <c r="Z2539" i="69"/>
  <c r="Z2540" i="69"/>
  <c r="Z2541" i="69"/>
  <c r="Z2542" i="69"/>
  <c r="Z2543" i="69"/>
  <c r="Z2544" i="69"/>
  <c r="Z2545" i="69"/>
  <c r="Z2546" i="69"/>
  <c r="Z2547" i="69"/>
  <c r="Z2548" i="69"/>
  <c r="Z2549" i="69"/>
  <c r="Z2550" i="69"/>
  <c r="Z2551" i="69"/>
  <c r="Z2552" i="69"/>
  <c r="Z2553" i="69"/>
  <c r="Z2554" i="69"/>
  <c r="Z2555" i="69"/>
  <c r="Z2556" i="69"/>
  <c r="Z2557" i="69"/>
  <c r="Z2558" i="69"/>
  <c r="Z2559" i="69"/>
  <c r="Z2560" i="69"/>
  <c r="Z2561" i="69"/>
  <c r="Z2562" i="69"/>
  <c r="Z2563" i="69"/>
  <c r="Z2564" i="69"/>
  <c r="Z2565" i="69"/>
  <c r="Z2566" i="69"/>
  <c r="Z2567" i="69"/>
  <c r="Z2568" i="69"/>
  <c r="Z2569" i="69"/>
  <c r="Z2570" i="69"/>
  <c r="Z2571" i="69"/>
  <c r="Z2572" i="69"/>
  <c r="Z2573" i="69"/>
  <c r="Z2574" i="69"/>
  <c r="Z2575" i="69"/>
  <c r="Z2576" i="69"/>
  <c r="Z2577" i="69"/>
  <c r="Z2578" i="69"/>
  <c r="Z2579" i="69"/>
  <c r="Z2580" i="69"/>
  <c r="Z2581" i="69"/>
  <c r="Z2582" i="69"/>
  <c r="Z2583" i="69"/>
  <c r="Z2584" i="69"/>
  <c r="Z2585" i="69"/>
  <c r="Z2586" i="69"/>
  <c r="Z2587" i="69"/>
  <c r="Z2588" i="69"/>
  <c r="Z2589" i="69"/>
  <c r="Z2590" i="69"/>
  <c r="Z2591" i="69"/>
  <c r="Z2592" i="69"/>
  <c r="Z2593" i="69"/>
  <c r="Z2594" i="69"/>
  <c r="Z2595" i="69"/>
  <c r="Z2596" i="69"/>
  <c r="Z2597" i="69"/>
  <c r="Z2598" i="69"/>
  <c r="Z2599" i="69"/>
  <c r="Z2600" i="69"/>
  <c r="Z2601" i="69"/>
  <c r="Z2602" i="69"/>
  <c r="Z2603" i="69"/>
  <c r="Z2604" i="69"/>
  <c r="Z2605" i="69"/>
  <c r="Z2606" i="69"/>
  <c r="Z2607" i="69"/>
  <c r="Z2608" i="69"/>
  <c r="Z2609" i="69"/>
  <c r="Z2610" i="69"/>
  <c r="Z2611" i="69"/>
  <c r="Z2612" i="69"/>
  <c r="Z2613" i="69"/>
  <c r="Z2614" i="69"/>
  <c r="Z2615" i="69"/>
  <c r="Z2616" i="69"/>
  <c r="Z2617" i="69"/>
  <c r="Z2618" i="69"/>
  <c r="Z2619" i="69"/>
  <c r="Z2620" i="69"/>
  <c r="Z2621" i="69"/>
  <c r="Z2622" i="69"/>
  <c r="Z2623" i="69"/>
  <c r="Z2624" i="69"/>
  <c r="Z2625" i="69"/>
  <c r="Z2626" i="69"/>
  <c r="Z2627" i="69"/>
  <c r="Z2628" i="69"/>
  <c r="Z2629" i="69"/>
  <c r="Z2630" i="69"/>
  <c r="Z2631" i="69"/>
  <c r="Z2632" i="69"/>
  <c r="Z2633" i="69"/>
  <c r="Z2634" i="69"/>
  <c r="Z2635" i="69"/>
  <c r="Z2636" i="69"/>
  <c r="Z2637" i="69"/>
  <c r="Z2638" i="69"/>
  <c r="Z2639" i="69"/>
  <c r="Z2640" i="69"/>
  <c r="Z2641" i="69"/>
  <c r="Z2642" i="69"/>
  <c r="Z2643" i="69"/>
  <c r="Z2644" i="69"/>
  <c r="Z2645" i="69"/>
  <c r="Z2646" i="69"/>
  <c r="Z2647" i="69"/>
  <c r="Z2648" i="69"/>
  <c r="Z2649" i="69"/>
  <c r="Z2650" i="69"/>
  <c r="Z2651" i="69"/>
  <c r="Z2652" i="69"/>
  <c r="Z2653" i="69"/>
  <c r="Z2654" i="69"/>
  <c r="Z2655" i="69"/>
  <c r="Z2656" i="69"/>
  <c r="Z2657" i="69"/>
  <c r="Z2658" i="69"/>
  <c r="Z2659" i="69"/>
  <c r="Z2660" i="69"/>
  <c r="Z2661" i="69"/>
  <c r="Z2662" i="69"/>
  <c r="Z2663" i="69"/>
  <c r="Z2664" i="69"/>
  <c r="Z2665" i="69"/>
  <c r="Z2666" i="69"/>
  <c r="Z2667" i="69"/>
  <c r="Z2668" i="69"/>
  <c r="Z2669" i="69"/>
  <c r="Z2670" i="69"/>
  <c r="Z2671" i="69"/>
  <c r="Z2672" i="69"/>
  <c r="Z2673" i="69"/>
  <c r="Z2674" i="69"/>
  <c r="Z2675" i="69"/>
  <c r="Z2676" i="69"/>
  <c r="Z2677" i="69"/>
  <c r="Z2678" i="69"/>
  <c r="Z2679" i="69"/>
  <c r="Z2680" i="69"/>
  <c r="Z2681" i="69"/>
  <c r="Z2682" i="69"/>
  <c r="Z2683" i="69"/>
  <c r="Z2684" i="69"/>
  <c r="Z2685" i="69"/>
  <c r="Z2686" i="69"/>
  <c r="Z2687" i="69"/>
  <c r="Z2688" i="69"/>
  <c r="Z2689" i="69"/>
  <c r="Z2690" i="69"/>
  <c r="Z2691" i="69"/>
  <c r="Z2692" i="69"/>
  <c r="Z2693" i="69"/>
  <c r="Z2694" i="69"/>
  <c r="Z2695" i="69"/>
  <c r="Z2696" i="69"/>
  <c r="Z2697" i="69"/>
  <c r="Z2698" i="69"/>
  <c r="Z2699" i="69"/>
  <c r="Z2700" i="69"/>
  <c r="Z2701" i="69"/>
  <c r="Z2702" i="69"/>
  <c r="Z2703" i="69"/>
  <c r="Z2704" i="69"/>
  <c r="Z2705" i="69"/>
  <c r="Z2706" i="69"/>
  <c r="Z2707" i="69"/>
  <c r="Z2708" i="69"/>
  <c r="Z2709" i="69"/>
  <c r="Z2710" i="69"/>
  <c r="Z2711" i="69"/>
  <c r="Z2712" i="69"/>
  <c r="Z2713" i="69"/>
  <c r="Z2714" i="69"/>
  <c r="Z2715" i="69"/>
  <c r="Z2716" i="69"/>
  <c r="Z2717" i="69"/>
  <c r="Z2718" i="69"/>
  <c r="Z2719" i="69"/>
  <c r="Z2720" i="69"/>
  <c r="Z2721" i="69"/>
  <c r="Z2722" i="69"/>
  <c r="Z2723" i="69"/>
  <c r="Z2724" i="69"/>
  <c r="Z2725" i="69"/>
  <c r="Z2726" i="69"/>
  <c r="Z2727" i="69"/>
  <c r="Z2728" i="69"/>
  <c r="Z2729" i="69"/>
  <c r="Z2730" i="69"/>
  <c r="Z2731" i="69"/>
  <c r="Z2732" i="69"/>
  <c r="Z2733" i="69"/>
  <c r="Z2734" i="69"/>
  <c r="Z2735" i="69"/>
  <c r="Z2736" i="69"/>
  <c r="Z2737" i="69"/>
  <c r="Z2738" i="69"/>
  <c r="Z2739" i="69"/>
  <c r="Z2740" i="69"/>
  <c r="Z2741" i="69"/>
  <c r="Z2742" i="69"/>
  <c r="Z2743" i="69"/>
  <c r="Z2744" i="69"/>
  <c r="Z2745" i="69"/>
  <c r="Z2746" i="69"/>
  <c r="Z2747" i="69"/>
  <c r="Z2748" i="69"/>
  <c r="Z2749" i="69"/>
  <c r="Z2750" i="69"/>
  <c r="Z2751" i="69"/>
  <c r="Z2752" i="69"/>
  <c r="Z2753" i="69"/>
  <c r="Z2754" i="69"/>
  <c r="Z2755" i="69"/>
  <c r="Z2756" i="69"/>
  <c r="Z2757" i="69"/>
  <c r="Z2758" i="69"/>
  <c r="Z2759" i="69"/>
  <c r="Z2760" i="69"/>
  <c r="Z2761" i="69"/>
  <c r="Z2762" i="69"/>
  <c r="Z2763" i="69"/>
  <c r="Z2764" i="69"/>
  <c r="Z2765" i="69"/>
  <c r="Z2766" i="69"/>
  <c r="Z2767" i="69"/>
  <c r="Z2768" i="69"/>
  <c r="Z2769" i="69"/>
  <c r="Z2770" i="69"/>
  <c r="Z2771" i="69"/>
  <c r="Z2772" i="69"/>
  <c r="Z2773" i="69"/>
  <c r="Z2774" i="69"/>
  <c r="Z2775" i="69"/>
  <c r="Z2776" i="69"/>
  <c r="Z2777" i="69"/>
  <c r="Z2778" i="69"/>
  <c r="Z2779" i="69"/>
  <c r="Z2780" i="69"/>
  <c r="Z2781" i="69"/>
  <c r="Z2782" i="69"/>
  <c r="Z2783" i="69"/>
  <c r="Z2784" i="69"/>
  <c r="Z2785" i="69"/>
  <c r="Z2786" i="69"/>
  <c r="Z2787" i="69"/>
  <c r="Z2788" i="69"/>
  <c r="Z2789" i="69"/>
  <c r="Z2790" i="69"/>
  <c r="Z2791" i="69"/>
  <c r="Z2792" i="69"/>
  <c r="Z2793" i="69"/>
  <c r="Z2794" i="69"/>
  <c r="Z2795" i="69"/>
  <c r="Z2796" i="69"/>
  <c r="Z2797" i="69"/>
  <c r="Z2798" i="69"/>
  <c r="Z2799" i="69"/>
  <c r="Z2800" i="69"/>
  <c r="Z2801" i="69"/>
  <c r="Z2802" i="69"/>
  <c r="Z2803" i="69"/>
  <c r="Z2804" i="69"/>
  <c r="Z2805" i="69"/>
  <c r="Z2806" i="69"/>
  <c r="Z2807" i="69"/>
  <c r="Z2808" i="69"/>
  <c r="Z2809" i="69"/>
  <c r="Z2810" i="69"/>
  <c r="Z2811" i="69"/>
  <c r="Z2812" i="69"/>
  <c r="Z2813" i="69"/>
  <c r="Z2814" i="69"/>
  <c r="Z2815" i="69"/>
  <c r="Z2816" i="69"/>
  <c r="Z2817" i="69"/>
  <c r="Z2818" i="69"/>
  <c r="Z2819" i="69"/>
  <c r="Z2820" i="69"/>
  <c r="Z2821" i="69"/>
  <c r="Z2822" i="69"/>
  <c r="Z2823" i="69"/>
  <c r="Z2824" i="69"/>
  <c r="Z2825" i="69"/>
  <c r="Z2826" i="69"/>
  <c r="Z2827" i="69"/>
  <c r="Z2828" i="69"/>
  <c r="Z2829" i="69"/>
  <c r="Z2830" i="69"/>
  <c r="Z2831" i="69"/>
  <c r="Z2832" i="69"/>
  <c r="Z2833" i="69"/>
  <c r="Z2834" i="69"/>
  <c r="Z2835" i="69"/>
  <c r="Z2836" i="69"/>
  <c r="Z2837" i="69"/>
  <c r="Z2838" i="69"/>
  <c r="Z2839" i="69"/>
  <c r="Z2840" i="69"/>
  <c r="Z2841" i="69"/>
  <c r="Z2842" i="69"/>
  <c r="Z2843" i="69"/>
  <c r="Z2844" i="69"/>
  <c r="Z2845" i="69"/>
  <c r="Z2846" i="69"/>
  <c r="Z2847" i="69"/>
  <c r="Z2848" i="69"/>
  <c r="Z2849" i="69"/>
  <c r="Z2850" i="69"/>
  <c r="Z2851" i="69"/>
  <c r="Z2852" i="69"/>
  <c r="Z2853" i="69"/>
  <c r="Z2854" i="69"/>
  <c r="Z2855" i="69"/>
  <c r="Z2856" i="69"/>
  <c r="Z2857" i="69"/>
  <c r="Z2858" i="69"/>
  <c r="Z2859" i="69"/>
  <c r="Z2860" i="69"/>
  <c r="Z2861" i="69"/>
  <c r="Z2862" i="69"/>
  <c r="Z2863" i="69"/>
  <c r="Z2864" i="69"/>
  <c r="Z2865" i="69"/>
  <c r="Z2866" i="69"/>
  <c r="Z2867" i="69"/>
  <c r="Z2868" i="69"/>
  <c r="Z2869" i="69"/>
  <c r="Z2870" i="69"/>
  <c r="Z2871" i="69"/>
  <c r="Z2872" i="69"/>
  <c r="Z2873" i="69"/>
  <c r="Z2874" i="69"/>
  <c r="Z2875" i="69"/>
  <c r="Z2876" i="69"/>
  <c r="Z2877" i="69"/>
  <c r="Z2878" i="69"/>
  <c r="Z2879" i="69"/>
  <c r="Z2880" i="69"/>
  <c r="Z2881" i="69"/>
  <c r="Z2882" i="69"/>
  <c r="Z2883" i="69"/>
  <c r="Z2884" i="69"/>
  <c r="Z2885" i="69"/>
  <c r="Z2886" i="69"/>
  <c r="Z2887" i="69"/>
  <c r="Z2888" i="69"/>
  <c r="Z2889" i="69"/>
  <c r="Z2890" i="69"/>
  <c r="Z2891" i="69"/>
  <c r="Z2892" i="69"/>
  <c r="Z2893" i="69"/>
  <c r="Z2894" i="69"/>
  <c r="Z2895" i="69"/>
  <c r="Z2896" i="69"/>
  <c r="Z2897" i="69"/>
  <c r="Z2898" i="69"/>
  <c r="Z2899" i="69"/>
  <c r="Z2900" i="69"/>
  <c r="Z2901" i="69"/>
  <c r="Z2902" i="69"/>
  <c r="Z2903" i="69"/>
  <c r="Z2904" i="69"/>
  <c r="Z2905" i="69"/>
  <c r="Z2906" i="69"/>
  <c r="Z2907" i="69"/>
  <c r="Z2908" i="69"/>
  <c r="Z2909" i="69"/>
  <c r="Z2910" i="69"/>
  <c r="Z2911" i="69"/>
  <c r="Z2912" i="69"/>
  <c r="Z2913" i="69"/>
  <c r="Z2914" i="69"/>
  <c r="Z2915" i="69"/>
  <c r="Z2916" i="69"/>
  <c r="Z2917" i="69"/>
  <c r="Z2918" i="69"/>
  <c r="Z2919" i="69"/>
  <c r="Z2920" i="69"/>
  <c r="Z2921" i="69"/>
  <c r="Z2922" i="69"/>
  <c r="Z2923" i="69"/>
  <c r="Z2924" i="69"/>
  <c r="Z2925" i="69"/>
  <c r="Z2926" i="69"/>
  <c r="Z2927" i="69"/>
  <c r="Z2928" i="69"/>
  <c r="Z2929" i="69"/>
  <c r="Z2930" i="69"/>
  <c r="Z2931" i="69"/>
  <c r="Z2932" i="69"/>
  <c r="Z2933" i="69"/>
  <c r="Z2934" i="69"/>
  <c r="Z2935" i="69"/>
  <c r="Z2936" i="69"/>
  <c r="Z2937" i="69"/>
  <c r="Z2938" i="69"/>
  <c r="Z2939" i="69"/>
  <c r="Z2940" i="69"/>
  <c r="Z2941" i="69"/>
  <c r="Z2942" i="69"/>
  <c r="Z2943" i="69"/>
  <c r="Z2944" i="69"/>
  <c r="Z2945" i="69"/>
  <c r="Z2946" i="69"/>
  <c r="Z2947" i="69"/>
  <c r="Z2948" i="69"/>
  <c r="Z2949" i="69"/>
  <c r="Z2950" i="69"/>
  <c r="Z2951" i="69"/>
  <c r="Z2952" i="69"/>
  <c r="Z2953" i="69"/>
  <c r="Z2954" i="69"/>
  <c r="Z2955" i="69"/>
  <c r="Z2956" i="69"/>
  <c r="Z2957" i="69"/>
  <c r="Z2958" i="69"/>
  <c r="Z2959" i="69"/>
  <c r="Z2960" i="69"/>
  <c r="Z2961" i="69"/>
  <c r="Z2962" i="69"/>
  <c r="Z2963" i="69"/>
  <c r="Z2964" i="69"/>
  <c r="Z2965" i="69"/>
  <c r="Z2966" i="69"/>
  <c r="Z2967" i="69"/>
  <c r="Z2968" i="69"/>
  <c r="Z2969" i="69"/>
  <c r="Z2970" i="69"/>
  <c r="Z2971" i="69"/>
  <c r="Z2972" i="69"/>
  <c r="Z2973" i="69"/>
  <c r="Z2974" i="69"/>
  <c r="Z2975" i="69"/>
  <c r="Z2976" i="69"/>
  <c r="Z2977" i="69"/>
  <c r="Z2978" i="69"/>
  <c r="Z2979" i="69"/>
  <c r="Z2980" i="69"/>
  <c r="Z2981" i="69"/>
  <c r="Z2982" i="69"/>
  <c r="Z2983" i="69"/>
  <c r="Z2984" i="69"/>
  <c r="Z2985" i="69"/>
  <c r="Z2986" i="69"/>
  <c r="Z2987" i="69"/>
  <c r="Z2988" i="69"/>
  <c r="Z2989" i="69"/>
  <c r="Z2990" i="69"/>
  <c r="Z2991" i="69"/>
  <c r="Z2992" i="69"/>
  <c r="Z2993" i="69"/>
  <c r="Z2994" i="69"/>
  <c r="Z2995" i="69"/>
  <c r="Z2996" i="69"/>
  <c r="Z2997" i="69"/>
  <c r="Z2998" i="69"/>
  <c r="Z2999" i="69"/>
  <c r="Z3000" i="69"/>
  <c r="Z3001" i="69"/>
  <c r="Z3002" i="69"/>
  <c r="Z3003" i="69"/>
  <c r="Z3004" i="69"/>
  <c r="Z5" i="69"/>
  <c r="AB3" i="69"/>
  <c r="AA3" i="69" a="1"/>
  <c r="AA3" i="69" s="1"/>
  <c r="AA1247" i="69" s="1"/>
  <c r="S100" i="69" l="1"/>
  <c r="Q101" i="69"/>
  <c r="S101" i="69" s="1"/>
  <c r="Q102" i="69"/>
  <c r="S102" i="69" s="1"/>
  <c r="P103" i="69"/>
  <c r="Q103" i="69"/>
  <c r="P104" i="69"/>
  <c r="AA3004" i="69"/>
  <c r="AA2983" i="69"/>
  <c r="AA2951" i="69"/>
  <c r="AA2903" i="69"/>
  <c r="AA2855" i="69"/>
  <c r="AA2791" i="69"/>
  <c r="AA2759" i="69"/>
  <c r="AA2727" i="69"/>
  <c r="AA2679" i="69"/>
  <c r="AA2645" i="69"/>
  <c r="AA2549" i="69"/>
  <c r="AA2485" i="69"/>
  <c r="AA2421" i="69"/>
  <c r="AA2281" i="69"/>
  <c r="AA2089" i="69"/>
  <c r="AA1961" i="69"/>
  <c r="AA1833" i="69"/>
  <c r="AA863" i="69"/>
  <c r="AA1119" i="69"/>
  <c r="AA1647" i="69"/>
  <c r="AA1711" i="69"/>
  <c r="AA1775" i="69"/>
  <c r="AA1817" i="69"/>
  <c r="AA1849" i="69"/>
  <c r="AA1881" i="69"/>
  <c r="AA1913" i="69"/>
  <c r="AA1945" i="69"/>
  <c r="AA1977" i="69"/>
  <c r="AA2009" i="69"/>
  <c r="AA2041" i="69"/>
  <c r="AA2073" i="69"/>
  <c r="AA2105" i="69"/>
  <c r="AA2137" i="69"/>
  <c r="AA2169" i="69"/>
  <c r="AA2201" i="69"/>
  <c r="AA2233" i="69"/>
  <c r="AA2265" i="69"/>
  <c r="AA2297" i="69"/>
  <c r="AA2317" i="69"/>
  <c r="AA2333" i="69"/>
  <c r="AA2349" i="69"/>
  <c r="AA2365" i="69"/>
  <c r="AA2381" i="69"/>
  <c r="AA2397" i="69"/>
  <c r="AA2413" i="69"/>
  <c r="AA2429" i="69"/>
  <c r="AA2445" i="69"/>
  <c r="AA2461" i="69"/>
  <c r="AA2477" i="69"/>
  <c r="AA2493" i="69"/>
  <c r="AA2509" i="69"/>
  <c r="AA2525" i="69"/>
  <c r="AA2541" i="69"/>
  <c r="AA2557" i="69"/>
  <c r="AA2573" i="69"/>
  <c r="AA2589" i="69"/>
  <c r="AA2605" i="69"/>
  <c r="AA2621" i="69"/>
  <c r="AA2637" i="69"/>
  <c r="AA2651" i="69"/>
  <c r="AA2659" i="69"/>
  <c r="AA2667" i="69"/>
  <c r="AA2675" i="69"/>
  <c r="AA2683" i="69"/>
  <c r="AA2691" i="69"/>
  <c r="AA2699" i="69"/>
  <c r="AA2707" i="69"/>
  <c r="AA2715" i="69"/>
  <c r="AA2723" i="69"/>
  <c r="AA2731" i="69"/>
  <c r="AA2739" i="69"/>
  <c r="AA2747" i="69"/>
  <c r="AA2755" i="69"/>
  <c r="AA2763" i="69"/>
  <c r="AA2771" i="69"/>
  <c r="AA2779" i="69"/>
  <c r="AA2787" i="69"/>
  <c r="AA2795" i="69"/>
  <c r="AA2803" i="69"/>
  <c r="AA2811" i="69"/>
  <c r="AA2819" i="69"/>
  <c r="AA2827" i="69"/>
  <c r="AA2835" i="69"/>
  <c r="AA2843" i="69"/>
  <c r="AA2851" i="69"/>
  <c r="AA2859" i="69"/>
  <c r="AA2867" i="69"/>
  <c r="AA2875" i="69"/>
  <c r="AA2883" i="69"/>
  <c r="AA2891" i="69"/>
  <c r="AA2899" i="69"/>
  <c r="AA2907" i="69"/>
  <c r="AA2915" i="69"/>
  <c r="AA2923" i="69"/>
  <c r="AA2931" i="69"/>
  <c r="AA2939" i="69"/>
  <c r="AA2947" i="69"/>
  <c r="AA2955" i="69"/>
  <c r="AA2963" i="69"/>
  <c r="AA2971" i="69"/>
  <c r="AA2979" i="69"/>
  <c r="AA2987" i="69"/>
  <c r="AA3000" i="69"/>
  <c r="AA2996" i="69"/>
  <c r="AA2992" i="69"/>
  <c r="AA2967" i="69"/>
  <c r="AA2935" i="69"/>
  <c r="AA2919" i="69"/>
  <c r="AA2887" i="69"/>
  <c r="AA2871" i="69"/>
  <c r="AA2839" i="69"/>
  <c r="AA2823" i="69"/>
  <c r="AA2807" i="69"/>
  <c r="AA2775" i="69"/>
  <c r="AA2743" i="69"/>
  <c r="AA2711" i="69"/>
  <c r="AA2695" i="69"/>
  <c r="AA2663" i="69"/>
  <c r="AA2613" i="69"/>
  <c r="AA2581" i="69"/>
  <c r="AA2517" i="69"/>
  <c r="AA2453" i="69"/>
  <c r="AA2389" i="69"/>
  <c r="AA2357" i="69"/>
  <c r="AA2325" i="69"/>
  <c r="AA2217" i="69"/>
  <c r="AA2153" i="69"/>
  <c r="AA2025" i="69"/>
  <c r="AA1897" i="69"/>
  <c r="AA1743" i="69"/>
  <c r="AA698" i="69"/>
  <c r="AA3002" i="69"/>
  <c r="AA2998" i="69"/>
  <c r="AA2994" i="69"/>
  <c r="AA2990" i="69"/>
  <c r="AA2975" i="69"/>
  <c r="AA2959" i="69"/>
  <c r="AA2943" i="69"/>
  <c r="AA2927" i="69"/>
  <c r="AA2911" i="69"/>
  <c r="AA2895" i="69"/>
  <c r="AA2879" i="69"/>
  <c r="AA2863" i="69"/>
  <c r="AA2847" i="69"/>
  <c r="AA2831" i="69"/>
  <c r="AA2815" i="69"/>
  <c r="AA2799" i="69"/>
  <c r="AA2783" i="69"/>
  <c r="AA2767" i="69"/>
  <c r="AA2751" i="69"/>
  <c r="AA2735" i="69"/>
  <c r="AA2719" i="69"/>
  <c r="AA2703" i="69"/>
  <c r="AA2687" i="69"/>
  <c r="AA2671" i="69"/>
  <c r="AA2655" i="69"/>
  <c r="AA2629" i="69"/>
  <c r="AA2597" i="69"/>
  <c r="AA2565" i="69"/>
  <c r="AA2533" i="69"/>
  <c r="AA2501" i="69"/>
  <c r="AA2469" i="69"/>
  <c r="AA2437" i="69"/>
  <c r="AA2405" i="69"/>
  <c r="AA2373" i="69"/>
  <c r="AA2341" i="69"/>
  <c r="AA2309" i="69"/>
  <c r="AA2249" i="69"/>
  <c r="AA2185" i="69"/>
  <c r="AA2121" i="69"/>
  <c r="AA2057" i="69"/>
  <c r="AA1993" i="69"/>
  <c r="AA1929" i="69"/>
  <c r="AA1865" i="69"/>
  <c r="AA1801" i="69"/>
  <c r="AA1679" i="69"/>
  <c r="AA991" i="69"/>
  <c r="AA176" i="69"/>
  <c r="AA378" i="69"/>
  <c r="AA442" i="69"/>
  <c r="AA506" i="69"/>
  <c r="AA570" i="69"/>
  <c r="AA618" i="69"/>
  <c r="AA650" i="69"/>
  <c r="AA682" i="69"/>
  <c r="AA714" i="69"/>
  <c r="AA746" i="69"/>
  <c r="AA775" i="69"/>
  <c r="AA791" i="69"/>
  <c r="AA807" i="69"/>
  <c r="AA823" i="69"/>
  <c r="AA839" i="69"/>
  <c r="AA855" i="69"/>
  <c r="AA871" i="69"/>
  <c r="AA887" i="69"/>
  <c r="AA903" i="69"/>
  <c r="AA919" i="69"/>
  <c r="AA935" i="69"/>
  <c r="AA951" i="69"/>
  <c r="AA967" i="69"/>
  <c r="AA983" i="69"/>
  <c r="AA999" i="69"/>
  <c r="AA1015" i="69"/>
  <c r="AA1031" i="69"/>
  <c r="AA1047" i="69"/>
  <c r="AA1063" i="69"/>
  <c r="AA1079" i="69"/>
  <c r="AA1095" i="69"/>
  <c r="AA1111" i="69"/>
  <c r="AA1127" i="69"/>
  <c r="AA1143" i="69"/>
  <c r="AA1159" i="69"/>
  <c r="AA1175" i="69"/>
  <c r="AA1191" i="69"/>
  <c r="AA1207" i="69"/>
  <c r="AA1223" i="69"/>
  <c r="AA1239" i="69"/>
  <c r="AA1255" i="69"/>
  <c r="AA1271" i="69"/>
  <c r="AA1625" i="69"/>
  <c r="AA1629" i="69"/>
  <c r="AA1633" i="69"/>
  <c r="AA1637" i="69"/>
  <c r="AA1641" i="69"/>
  <c r="AA1645" i="69"/>
  <c r="AA1649" i="69"/>
  <c r="AA1653" i="69"/>
  <c r="AA1657" i="69"/>
  <c r="AA1661" i="69"/>
  <c r="AA1665" i="69"/>
  <c r="AA1669" i="69"/>
  <c r="AA1673" i="69"/>
  <c r="AA1677" i="69"/>
  <c r="AA1681" i="69"/>
  <c r="AA1685" i="69"/>
  <c r="AA1689" i="69"/>
  <c r="AA1693" i="69"/>
  <c r="AA1697" i="69"/>
  <c r="AA1701" i="69"/>
  <c r="AA1705" i="69"/>
  <c r="AA1709" i="69"/>
  <c r="AA1713" i="69"/>
  <c r="AA1717" i="69"/>
  <c r="AA1721" i="69"/>
  <c r="AA1725" i="69"/>
  <c r="AA1729" i="69"/>
  <c r="AA1733" i="69"/>
  <c r="AA1737" i="69"/>
  <c r="AA1741" i="69"/>
  <c r="AA1745" i="69"/>
  <c r="AA1749" i="69"/>
  <c r="AA1753" i="69"/>
  <c r="AA1757" i="69"/>
  <c r="AA1761" i="69"/>
  <c r="AA1765" i="69"/>
  <c r="AA1769" i="69"/>
  <c r="AA1773" i="69"/>
  <c r="AA1777" i="69"/>
  <c r="AA1781" i="69"/>
  <c r="AA1785" i="69"/>
  <c r="AA1789" i="69"/>
  <c r="AA1793" i="69"/>
  <c r="AA346" i="69"/>
  <c r="AA474" i="69"/>
  <c r="AA602" i="69"/>
  <c r="AA666" i="69"/>
  <c r="AA730" i="69"/>
  <c r="AA783" i="69"/>
  <c r="AA815" i="69"/>
  <c r="AA847" i="69"/>
  <c r="AA879" i="69"/>
  <c r="AA911" i="69"/>
  <c r="AA943" i="69"/>
  <c r="AA975" i="69"/>
  <c r="AA1007" i="69"/>
  <c r="AA1039" i="69"/>
  <c r="AA1071" i="69"/>
  <c r="AA1103" i="69"/>
  <c r="AA1135" i="69"/>
  <c r="AA1167" i="69"/>
  <c r="AA1199" i="69"/>
  <c r="AA1231" i="69"/>
  <c r="AA1263" i="69"/>
  <c r="AA1627" i="69"/>
  <c r="AA1635" i="69"/>
  <c r="AA1643" i="69"/>
  <c r="AA1651" i="69"/>
  <c r="AA1659" i="69"/>
  <c r="AA1667" i="69"/>
  <c r="AA1675" i="69"/>
  <c r="AA1683" i="69"/>
  <c r="AA1691" i="69"/>
  <c r="AA1699" i="69"/>
  <c r="AA1707" i="69"/>
  <c r="AA1715" i="69"/>
  <c r="AA1723" i="69"/>
  <c r="AA1731" i="69"/>
  <c r="AA1739" i="69"/>
  <c r="AA1747" i="69"/>
  <c r="AA1755" i="69"/>
  <c r="AA1763" i="69"/>
  <c r="AA1771" i="69"/>
  <c r="AA1779" i="69"/>
  <c r="AA1787" i="69"/>
  <c r="AA1795" i="69"/>
  <c r="AA1799" i="69"/>
  <c r="AA1803" i="69"/>
  <c r="AA1807" i="69"/>
  <c r="AA1811" i="69"/>
  <c r="AA1815" i="69"/>
  <c r="AA1819" i="69"/>
  <c r="AA1823" i="69"/>
  <c r="AA1827" i="69"/>
  <c r="AA1831" i="69"/>
  <c r="AA1835" i="69"/>
  <c r="AA1839" i="69"/>
  <c r="AA1843" i="69"/>
  <c r="AA1847" i="69"/>
  <c r="AA1851" i="69"/>
  <c r="AA1855" i="69"/>
  <c r="AA1859" i="69"/>
  <c r="AA1863" i="69"/>
  <c r="AA1867" i="69"/>
  <c r="AA1871" i="69"/>
  <c r="AA1875" i="69"/>
  <c r="AA1879" i="69"/>
  <c r="AA1883" i="69"/>
  <c r="AA1887" i="69"/>
  <c r="AA1891" i="69"/>
  <c r="AA1895" i="69"/>
  <c r="AA1899" i="69"/>
  <c r="AA1903" i="69"/>
  <c r="AA1907" i="69"/>
  <c r="AA1911" i="69"/>
  <c r="AA1915" i="69"/>
  <c r="AA1919" i="69"/>
  <c r="AA1923" i="69"/>
  <c r="AA1927" i="69"/>
  <c r="AA1931" i="69"/>
  <c r="AA1935" i="69"/>
  <c r="AA1939" i="69"/>
  <c r="AA1943" i="69"/>
  <c r="AA1947" i="69"/>
  <c r="AA1951" i="69"/>
  <c r="AA1955" i="69"/>
  <c r="AA1959" i="69"/>
  <c r="AA1963" i="69"/>
  <c r="AA1967" i="69"/>
  <c r="AA1971" i="69"/>
  <c r="AA1975" i="69"/>
  <c r="AA1979" i="69"/>
  <c r="AA1983" i="69"/>
  <c r="AA1987" i="69"/>
  <c r="AA1991" i="69"/>
  <c r="AA1995" i="69"/>
  <c r="AA1999" i="69"/>
  <c r="AA2003" i="69"/>
  <c r="AA2007" i="69"/>
  <c r="AA2011" i="69"/>
  <c r="AA2015" i="69"/>
  <c r="AA2019" i="69"/>
  <c r="AA2023" i="69"/>
  <c r="AA2027" i="69"/>
  <c r="AA2031" i="69"/>
  <c r="AA2035" i="69"/>
  <c r="AA2039" i="69"/>
  <c r="AA2043" i="69"/>
  <c r="AA2047" i="69"/>
  <c r="AA2051" i="69"/>
  <c r="AA2055" i="69"/>
  <c r="AA2059" i="69"/>
  <c r="AA2063" i="69"/>
  <c r="AA2067" i="69"/>
  <c r="AA2071" i="69"/>
  <c r="AA2075" i="69"/>
  <c r="AA2079" i="69"/>
  <c r="AA2083" i="69"/>
  <c r="AA2087" i="69"/>
  <c r="AA2091" i="69"/>
  <c r="AA2095" i="69"/>
  <c r="AA2099" i="69"/>
  <c r="AA2103" i="69"/>
  <c r="AA2107" i="69"/>
  <c r="AA2111" i="69"/>
  <c r="AA2115" i="69"/>
  <c r="AA2119" i="69"/>
  <c r="AA2123" i="69"/>
  <c r="AA2127" i="69"/>
  <c r="AA2131" i="69"/>
  <c r="AA2135" i="69"/>
  <c r="AA2139" i="69"/>
  <c r="AA2143" i="69"/>
  <c r="AA2147" i="69"/>
  <c r="AA2151" i="69"/>
  <c r="AA2155" i="69"/>
  <c r="AA2159" i="69"/>
  <c r="AA2163" i="69"/>
  <c r="AA2167" i="69"/>
  <c r="AA2171" i="69"/>
  <c r="AA2175" i="69"/>
  <c r="AA2179" i="69"/>
  <c r="AA2183" i="69"/>
  <c r="AA2187" i="69"/>
  <c r="AA2191" i="69"/>
  <c r="AA2195" i="69"/>
  <c r="AA2199" i="69"/>
  <c r="AA2203" i="69"/>
  <c r="AA2207" i="69"/>
  <c r="AA2211" i="69"/>
  <c r="AA2215" i="69"/>
  <c r="AA2219" i="69"/>
  <c r="AA2223" i="69"/>
  <c r="AA2227" i="69"/>
  <c r="AA2231" i="69"/>
  <c r="AA2235" i="69"/>
  <c r="AA2239" i="69"/>
  <c r="AA2243" i="69"/>
  <c r="AA2247" i="69"/>
  <c r="AA2251" i="69"/>
  <c r="AA2255" i="69"/>
  <c r="AA2259" i="69"/>
  <c r="AA2263" i="69"/>
  <c r="AA2267" i="69"/>
  <c r="AA2271" i="69"/>
  <c r="AA2275" i="69"/>
  <c r="AA2279" i="69"/>
  <c r="AA2283" i="69"/>
  <c r="AA2287" i="69"/>
  <c r="AA2291" i="69"/>
  <c r="AA2295" i="69"/>
  <c r="AA2299" i="69"/>
  <c r="AA2303" i="69"/>
  <c r="AA410" i="69"/>
  <c r="AA634" i="69"/>
  <c r="AA762" i="69"/>
  <c r="AA831" i="69"/>
  <c r="AA895" i="69"/>
  <c r="AA959" i="69"/>
  <c r="AA1023" i="69"/>
  <c r="AA1087" i="69"/>
  <c r="AA1151" i="69"/>
  <c r="AA1215" i="69"/>
  <c r="AA1279" i="69"/>
  <c r="AA1639" i="69"/>
  <c r="AA1655" i="69"/>
  <c r="AA1671" i="69"/>
  <c r="AA1687" i="69"/>
  <c r="AA1703" i="69"/>
  <c r="AA1719" i="69"/>
  <c r="AA1735" i="69"/>
  <c r="AA1751" i="69"/>
  <c r="AA1767" i="69"/>
  <c r="AA1783" i="69"/>
  <c r="AA1797" i="69"/>
  <c r="AA1805" i="69"/>
  <c r="AA1813" i="69"/>
  <c r="AA1821" i="69"/>
  <c r="AA1829" i="69"/>
  <c r="AA1837" i="69"/>
  <c r="AA1845" i="69"/>
  <c r="AA1853" i="69"/>
  <c r="AA1861" i="69"/>
  <c r="AA1869" i="69"/>
  <c r="AA1877" i="69"/>
  <c r="AA1885" i="69"/>
  <c r="AA1893" i="69"/>
  <c r="AA1901" i="69"/>
  <c r="AA1909" i="69"/>
  <c r="AA1917" i="69"/>
  <c r="AA1925" i="69"/>
  <c r="AA1933" i="69"/>
  <c r="AA1941" i="69"/>
  <c r="AA1949" i="69"/>
  <c r="AA1957" i="69"/>
  <c r="AA1965" i="69"/>
  <c r="AA1973" i="69"/>
  <c r="AA1981" i="69"/>
  <c r="AA1989" i="69"/>
  <c r="AA1997" i="69"/>
  <c r="AA2005" i="69"/>
  <c r="AA2013" i="69"/>
  <c r="AA2021" i="69"/>
  <c r="AA2029" i="69"/>
  <c r="AA2037" i="69"/>
  <c r="AA2045" i="69"/>
  <c r="AA2053" i="69"/>
  <c r="AA2061" i="69"/>
  <c r="AA2069" i="69"/>
  <c r="AA2077" i="69"/>
  <c r="AA2085" i="69"/>
  <c r="AA2093" i="69"/>
  <c r="AA2101" i="69"/>
  <c r="AA2109" i="69"/>
  <c r="AA2117" i="69"/>
  <c r="AA2125" i="69"/>
  <c r="AA2133" i="69"/>
  <c r="AA2141" i="69"/>
  <c r="AA2149" i="69"/>
  <c r="AA2157" i="69"/>
  <c r="AA2165" i="69"/>
  <c r="AA2173" i="69"/>
  <c r="AA2181" i="69"/>
  <c r="AA2189" i="69"/>
  <c r="AA2197" i="69"/>
  <c r="AA2205" i="69"/>
  <c r="AA2213" i="69"/>
  <c r="AA2221" i="69"/>
  <c r="AA2229" i="69"/>
  <c r="AA2237" i="69"/>
  <c r="AA2245" i="69"/>
  <c r="AA2253" i="69"/>
  <c r="AA2261" i="69"/>
  <c r="AA2269" i="69"/>
  <c r="AA2277" i="69"/>
  <c r="AA2285" i="69"/>
  <c r="AA2293" i="69"/>
  <c r="AA2301" i="69"/>
  <c r="AA2307" i="69"/>
  <c r="AA2311" i="69"/>
  <c r="AA2315" i="69"/>
  <c r="AA2319" i="69"/>
  <c r="AA2323" i="69"/>
  <c r="AA2327" i="69"/>
  <c r="AA2331" i="69"/>
  <c r="AA2335" i="69"/>
  <c r="AA2339" i="69"/>
  <c r="AA2343" i="69"/>
  <c r="AA2347" i="69"/>
  <c r="AA2351" i="69"/>
  <c r="AA2355" i="69"/>
  <c r="AA2359" i="69"/>
  <c r="AA2363" i="69"/>
  <c r="AA2367" i="69"/>
  <c r="AA2371" i="69"/>
  <c r="AA2375" i="69"/>
  <c r="AA2379" i="69"/>
  <c r="AA2383" i="69"/>
  <c r="AA2387" i="69"/>
  <c r="AA2391" i="69"/>
  <c r="AA2395" i="69"/>
  <c r="AA2399" i="69"/>
  <c r="AA2403" i="69"/>
  <c r="AA2407" i="69"/>
  <c r="AA2411" i="69"/>
  <c r="AA2415" i="69"/>
  <c r="AA2419" i="69"/>
  <c r="AA2423" i="69"/>
  <c r="AA2427" i="69"/>
  <c r="AA2431" i="69"/>
  <c r="AA2435" i="69"/>
  <c r="AA2439" i="69"/>
  <c r="AA2443" i="69"/>
  <c r="AA2447" i="69"/>
  <c r="AA2451" i="69"/>
  <c r="AA2455" i="69"/>
  <c r="AA2459" i="69"/>
  <c r="AA2463" i="69"/>
  <c r="AA2467" i="69"/>
  <c r="AA2471" i="69"/>
  <c r="AA2475" i="69"/>
  <c r="AA2479" i="69"/>
  <c r="AA2483" i="69"/>
  <c r="AA2487" i="69"/>
  <c r="AA2491" i="69"/>
  <c r="AA2495" i="69"/>
  <c r="AA2499" i="69"/>
  <c r="AA2503" i="69"/>
  <c r="AA2507" i="69"/>
  <c r="AA2511" i="69"/>
  <c r="AA2515" i="69"/>
  <c r="AA2519" i="69"/>
  <c r="AA2523" i="69"/>
  <c r="AA2527" i="69"/>
  <c r="AA2531" i="69"/>
  <c r="AA2535" i="69"/>
  <c r="AA2539" i="69"/>
  <c r="AA2543" i="69"/>
  <c r="AA2547" i="69"/>
  <c r="AA2551" i="69"/>
  <c r="AA2555" i="69"/>
  <c r="AA2559" i="69"/>
  <c r="AA2563" i="69"/>
  <c r="AA2567" i="69"/>
  <c r="AA2571" i="69"/>
  <c r="AA2575" i="69"/>
  <c r="AA2579" i="69"/>
  <c r="AA2583" i="69"/>
  <c r="AA2587" i="69"/>
  <c r="AA2591" i="69"/>
  <c r="AA2595" i="69"/>
  <c r="AA2599" i="69"/>
  <c r="AA2603" i="69"/>
  <c r="AA2607" i="69"/>
  <c r="AA2611" i="69"/>
  <c r="AA2615" i="69"/>
  <c r="AA2619" i="69"/>
  <c r="AA2623" i="69"/>
  <c r="AA2627" i="69"/>
  <c r="AA2631" i="69"/>
  <c r="AA2635" i="69"/>
  <c r="AA2639" i="69"/>
  <c r="AA2643" i="69"/>
  <c r="AA2647" i="69"/>
  <c r="AA2650" i="69"/>
  <c r="AA2652" i="69"/>
  <c r="AA2654" i="69"/>
  <c r="AA2656" i="69"/>
  <c r="AA2658" i="69"/>
  <c r="AA2660" i="69"/>
  <c r="AA2662" i="69"/>
  <c r="AA2664" i="69"/>
  <c r="AA2666" i="69"/>
  <c r="AA2668" i="69"/>
  <c r="AA2670" i="69"/>
  <c r="AA2672" i="69"/>
  <c r="AA2674" i="69"/>
  <c r="AA2676" i="69"/>
  <c r="AA2678" i="69"/>
  <c r="AA2680" i="69"/>
  <c r="AA2682" i="69"/>
  <c r="AA2684" i="69"/>
  <c r="AA2686" i="69"/>
  <c r="AA2688" i="69"/>
  <c r="AA2690" i="69"/>
  <c r="AA2692" i="69"/>
  <c r="AA2694" i="69"/>
  <c r="AA2696" i="69"/>
  <c r="AA2698" i="69"/>
  <c r="AA2700" i="69"/>
  <c r="AA2702" i="69"/>
  <c r="AA2704" i="69"/>
  <c r="AA2706" i="69"/>
  <c r="AA2708" i="69"/>
  <c r="AA2710" i="69"/>
  <c r="AA2712" i="69"/>
  <c r="AA2714" i="69"/>
  <c r="AA2716" i="69"/>
  <c r="AA2718" i="69"/>
  <c r="AA2720" i="69"/>
  <c r="AA2722" i="69"/>
  <c r="AA2724" i="69"/>
  <c r="AA2726" i="69"/>
  <c r="AA2728" i="69"/>
  <c r="AA2730" i="69"/>
  <c r="AA2732" i="69"/>
  <c r="AA2734" i="69"/>
  <c r="AA2736" i="69"/>
  <c r="AA2738" i="69"/>
  <c r="AA2740" i="69"/>
  <c r="AA2742" i="69"/>
  <c r="AA2744" i="69"/>
  <c r="AA2746" i="69"/>
  <c r="AA2748" i="69"/>
  <c r="AA2750" i="69"/>
  <c r="AA2752" i="69"/>
  <c r="AA2754" i="69"/>
  <c r="AA2756" i="69"/>
  <c r="AA2758" i="69"/>
  <c r="AA2760" i="69"/>
  <c r="AA2762" i="69"/>
  <c r="AA2764" i="69"/>
  <c r="AA2766" i="69"/>
  <c r="AA2768" i="69"/>
  <c r="AA2770" i="69"/>
  <c r="AA2772" i="69"/>
  <c r="AA2774" i="69"/>
  <c r="AA2776" i="69"/>
  <c r="AA2778" i="69"/>
  <c r="AA2780" i="69"/>
  <c r="AA2782" i="69"/>
  <c r="AA2784" i="69"/>
  <c r="AA2786" i="69"/>
  <c r="AA2788" i="69"/>
  <c r="AA2790" i="69"/>
  <c r="AA2792" i="69"/>
  <c r="AA2794" i="69"/>
  <c r="AA2796" i="69"/>
  <c r="AA2798" i="69"/>
  <c r="AA2800" i="69"/>
  <c r="AA2802" i="69"/>
  <c r="AA2804" i="69"/>
  <c r="AA2806" i="69"/>
  <c r="AA2808" i="69"/>
  <c r="AA2810" i="69"/>
  <c r="AA2812" i="69"/>
  <c r="AA2814" i="69"/>
  <c r="AA2816" i="69"/>
  <c r="AA2818" i="69"/>
  <c r="AA2820" i="69"/>
  <c r="AA2822" i="69"/>
  <c r="AA2824" i="69"/>
  <c r="AA2826" i="69"/>
  <c r="AA2828" i="69"/>
  <c r="AA2830" i="69"/>
  <c r="AA2832" i="69"/>
  <c r="AA2834" i="69"/>
  <c r="AA2836" i="69"/>
  <c r="AA2838" i="69"/>
  <c r="AA2840" i="69"/>
  <c r="AA2842" i="69"/>
  <c r="AA2844" i="69"/>
  <c r="AA2846" i="69"/>
  <c r="AA2848" i="69"/>
  <c r="AA2850" i="69"/>
  <c r="AA2852" i="69"/>
  <c r="AA2854" i="69"/>
  <c r="AA2856" i="69"/>
  <c r="AA2858" i="69"/>
  <c r="AA2860" i="69"/>
  <c r="AA2862" i="69"/>
  <c r="AA2864" i="69"/>
  <c r="AA2866" i="69"/>
  <c r="AA2868" i="69"/>
  <c r="AA2870" i="69"/>
  <c r="AA2872" i="69"/>
  <c r="AA2874" i="69"/>
  <c r="AA2876" i="69"/>
  <c r="AA2878" i="69"/>
  <c r="AA2880" i="69"/>
  <c r="AA2882" i="69"/>
  <c r="AA2884" i="69"/>
  <c r="AA2886" i="69"/>
  <c r="AA2888" i="69"/>
  <c r="AA2890" i="69"/>
  <c r="AA2892" i="69"/>
  <c r="AA2894" i="69"/>
  <c r="AA2896" i="69"/>
  <c r="AA2898" i="69"/>
  <c r="AA2900" i="69"/>
  <c r="AA2902" i="69"/>
  <c r="AA2904" i="69"/>
  <c r="AA2906" i="69"/>
  <c r="AA2908" i="69"/>
  <c r="AA2910" i="69"/>
  <c r="AA2912" i="69"/>
  <c r="AA2914" i="69"/>
  <c r="AA2916" i="69"/>
  <c r="AA2918" i="69"/>
  <c r="AA2920" i="69"/>
  <c r="AA2922" i="69"/>
  <c r="AA2924" i="69"/>
  <c r="AA2926" i="69"/>
  <c r="AA2928" i="69"/>
  <c r="AA2930" i="69"/>
  <c r="AA2932" i="69"/>
  <c r="AA2934" i="69"/>
  <c r="AA2936" i="69"/>
  <c r="AA2938" i="69"/>
  <c r="AA2940" i="69"/>
  <c r="AA2942" i="69"/>
  <c r="AA2944" i="69"/>
  <c r="AA2946" i="69"/>
  <c r="AA2948" i="69"/>
  <c r="AA2950" i="69"/>
  <c r="AA2952" i="69"/>
  <c r="AA2954" i="69"/>
  <c r="AA2956" i="69"/>
  <c r="AA2958" i="69"/>
  <c r="AA2960" i="69"/>
  <c r="AA2962" i="69"/>
  <c r="AA2964" i="69"/>
  <c r="AA2966" i="69"/>
  <c r="AA2968" i="69"/>
  <c r="AA2970" i="69"/>
  <c r="AA2972" i="69"/>
  <c r="AA2974" i="69"/>
  <c r="AA2976" i="69"/>
  <c r="AA2978" i="69"/>
  <c r="AA2980" i="69"/>
  <c r="AA2982" i="69"/>
  <c r="AA2984" i="69"/>
  <c r="AA2986" i="69"/>
  <c r="AA2988" i="69"/>
  <c r="AA3003" i="69"/>
  <c r="AA3001" i="69"/>
  <c r="AA2999" i="69"/>
  <c r="AA2997" i="69"/>
  <c r="AA2995" i="69"/>
  <c r="AA2993" i="69"/>
  <c r="AA2991" i="69"/>
  <c r="AA2989" i="69"/>
  <c r="AA2985" i="69"/>
  <c r="AA2981" i="69"/>
  <c r="AA2977" i="69"/>
  <c r="AA2973" i="69"/>
  <c r="AA2969" i="69"/>
  <c r="AA2965" i="69"/>
  <c r="AA2961" i="69"/>
  <c r="AA2957" i="69"/>
  <c r="AA2953" i="69"/>
  <c r="AA2949" i="69"/>
  <c r="AA2945" i="69"/>
  <c r="AA2941" i="69"/>
  <c r="AA2937" i="69"/>
  <c r="AA2933" i="69"/>
  <c r="AA2929" i="69"/>
  <c r="AA2925" i="69"/>
  <c r="AA2921" i="69"/>
  <c r="AA2917" i="69"/>
  <c r="AA2913" i="69"/>
  <c r="AA2909" i="69"/>
  <c r="AA2905" i="69"/>
  <c r="AA2901" i="69"/>
  <c r="AA2897" i="69"/>
  <c r="AA2893" i="69"/>
  <c r="AA2889" i="69"/>
  <c r="AA2885" i="69"/>
  <c r="AA2881" i="69"/>
  <c r="AA2877" i="69"/>
  <c r="AA2873" i="69"/>
  <c r="AA2869" i="69"/>
  <c r="AA2865" i="69"/>
  <c r="AA2861" i="69"/>
  <c r="AA2857" i="69"/>
  <c r="AA2853" i="69"/>
  <c r="AA2849" i="69"/>
  <c r="AA2845" i="69"/>
  <c r="AA2841" i="69"/>
  <c r="AA2837" i="69"/>
  <c r="AA2833" i="69"/>
  <c r="AA2829" i="69"/>
  <c r="AA2825" i="69"/>
  <c r="AA2821" i="69"/>
  <c r="AA2817" i="69"/>
  <c r="AA2813" i="69"/>
  <c r="AA2809" i="69"/>
  <c r="AA2805" i="69"/>
  <c r="AA2801" i="69"/>
  <c r="AA2797" i="69"/>
  <c r="AA2793" i="69"/>
  <c r="AA2789" i="69"/>
  <c r="AA2785" i="69"/>
  <c r="AA2781" i="69"/>
  <c r="AA2777" i="69"/>
  <c r="AA2773" i="69"/>
  <c r="AA2769" i="69"/>
  <c r="AA2765" i="69"/>
  <c r="AA2761" i="69"/>
  <c r="AA2757" i="69"/>
  <c r="AA2753" i="69"/>
  <c r="AA2749" i="69"/>
  <c r="AA2745" i="69"/>
  <c r="AA2741" i="69"/>
  <c r="AA2737" i="69"/>
  <c r="AA2733" i="69"/>
  <c r="AA2729" i="69"/>
  <c r="AA2725" i="69"/>
  <c r="AA2721" i="69"/>
  <c r="AA2717" i="69"/>
  <c r="AA2713" i="69"/>
  <c r="AA2709" i="69"/>
  <c r="AA2705" i="69"/>
  <c r="AA2701" i="69"/>
  <c r="AA2697" i="69"/>
  <c r="AA2693" i="69"/>
  <c r="AA2689" i="69"/>
  <c r="AA2685" i="69"/>
  <c r="AA2681" i="69"/>
  <c r="AA2677" i="69"/>
  <c r="AA2673" i="69"/>
  <c r="AA2669" i="69"/>
  <c r="AA2665" i="69"/>
  <c r="AA2661" i="69"/>
  <c r="AA2657" i="69"/>
  <c r="AA2653" i="69"/>
  <c r="AA2649" i="69"/>
  <c r="AA2641" i="69"/>
  <c r="AA2633" i="69"/>
  <c r="AA2625" i="69"/>
  <c r="AA2617" i="69"/>
  <c r="AA2609" i="69"/>
  <c r="AA2601" i="69"/>
  <c r="AA2593" i="69"/>
  <c r="AA2585" i="69"/>
  <c r="AA2577" i="69"/>
  <c r="AA2569" i="69"/>
  <c r="AA2561" i="69"/>
  <c r="AA2553" i="69"/>
  <c r="AA2545" i="69"/>
  <c r="AA2537" i="69"/>
  <c r="AA2529" i="69"/>
  <c r="AA2521" i="69"/>
  <c r="AA2513" i="69"/>
  <c r="AA2505" i="69"/>
  <c r="AA2497" i="69"/>
  <c r="AA2489" i="69"/>
  <c r="AA2481" i="69"/>
  <c r="AA2473" i="69"/>
  <c r="AA2465" i="69"/>
  <c r="AA2457" i="69"/>
  <c r="AA2449" i="69"/>
  <c r="AA2441" i="69"/>
  <c r="AA2433" i="69"/>
  <c r="AA2425" i="69"/>
  <c r="AA2417" i="69"/>
  <c r="AA2409" i="69"/>
  <c r="AA2401" i="69"/>
  <c r="AA2393" i="69"/>
  <c r="AA2385" i="69"/>
  <c r="AA2377" i="69"/>
  <c r="AA2369" i="69"/>
  <c r="AA2361" i="69"/>
  <c r="AA2353" i="69"/>
  <c r="AA2345" i="69"/>
  <c r="AA2337" i="69"/>
  <c r="AA2329" i="69"/>
  <c r="AA2321" i="69"/>
  <c r="AA2313" i="69"/>
  <c r="AA2305" i="69"/>
  <c r="AA2289" i="69"/>
  <c r="AA2273" i="69"/>
  <c r="AA2257" i="69"/>
  <c r="AA2241" i="69"/>
  <c r="AA2225" i="69"/>
  <c r="AA2209" i="69"/>
  <c r="AA2193" i="69"/>
  <c r="AA2177" i="69"/>
  <c r="AA2161" i="69"/>
  <c r="AA2145" i="69"/>
  <c r="AA2129" i="69"/>
  <c r="AA2113" i="69"/>
  <c r="AA2097" i="69"/>
  <c r="AA2081" i="69"/>
  <c r="AA2065" i="69"/>
  <c r="AA2049" i="69"/>
  <c r="AA2033" i="69"/>
  <c r="AA2017" i="69"/>
  <c r="AA2001" i="69"/>
  <c r="AA1985" i="69"/>
  <c r="AA1969" i="69"/>
  <c r="AA1953" i="69"/>
  <c r="AA1937" i="69"/>
  <c r="AA1921" i="69"/>
  <c r="AA1905" i="69"/>
  <c r="AA1889" i="69"/>
  <c r="AA1873" i="69"/>
  <c r="AA1857" i="69"/>
  <c r="AA1841" i="69"/>
  <c r="AA1825" i="69"/>
  <c r="AA1809" i="69"/>
  <c r="AA1791" i="69"/>
  <c r="AA1759" i="69"/>
  <c r="AA1727" i="69"/>
  <c r="AA1695" i="69"/>
  <c r="AA1663" i="69"/>
  <c r="AA1631" i="69"/>
  <c r="AA1183" i="69"/>
  <c r="AA1055" i="69"/>
  <c r="AA927" i="69"/>
  <c r="AA799" i="69"/>
  <c r="AA538" i="69"/>
  <c r="AB6" i="69"/>
  <c r="AB7" i="69"/>
  <c r="AB8" i="69"/>
  <c r="AB9" i="69"/>
  <c r="AB10" i="69"/>
  <c r="AB11" i="69"/>
  <c r="AB12" i="69"/>
  <c r="AB13" i="69"/>
  <c r="AB14" i="69"/>
  <c r="AB15" i="69"/>
  <c r="AB16" i="69"/>
  <c r="AB17" i="69"/>
  <c r="AB18" i="69"/>
  <c r="AB19" i="69"/>
  <c r="AB20" i="69"/>
  <c r="AB21" i="69"/>
  <c r="AB22" i="69"/>
  <c r="AB23" i="69"/>
  <c r="AB24" i="69"/>
  <c r="AB25" i="69"/>
  <c r="AB26" i="69"/>
  <c r="AB27" i="69"/>
  <c r="AB28" i="69"/>
  <c r="AB29" i="69"/>
  <c r="AB30" i="69"/>
  <c r="AB31" i="69"/>
  <c r="AB32" i="69"/>
  <c r="AB33" i="69"/>
  <c r="AB34" i="69"/>
  <c r="AB35" i="69"/>
  <c r="AB36" i="69"/>
  <c r="AB37" i="69"/>
  <c r="AB38" i="69"/>
  <c r="AB39" i="69"/>
  <c r="AB40" i="69"/>
  <c r="AB41" i="69"/>
  <c r="AB42" i="69"/>
  <c r="AB43" i="69"/>
  <c r="AB44" i="69"/>
  <c r="AB45" i="69"/>
  <c r="AB46" i="69"/>
  <c r="AB47" i="69"/>
  <c r="AB48" i="69"/>
  <c r="AB49" i="69"/>
  <c r="AB50" i="69"/>
  <c r="AB51" i="69"/>
  <c r="AB52" i="69"/>
  <c r="AB53" i="69"/>
  <c r="AB54" i="69"/>
  <c r="AB55" i="69"/>
  <c r="AB56" i="69"/>
  <c r="AB57" i="69"/>
  <c r="AB58" i="69"/>
  <c r="AB59" i="69"/>
  <c r="AB60" i="69"/>
  <c r="AB61" i="69"/>
  <c r="AB62" i="69"/>
  <c r="AB63" i="69"/>
  <c r="AB64" i="69"/>
  <c r="AB65" i="69"/>
  <c r="AB66" i="69"/>
  <c r="AB67" i="69"/>
  <c r="AB68" i="69"/>
  <c r="AB69" i="69"/>
  <c r="AB70" i="69"/>
  <c r="AB71" i="69"/>
  <c r="AB72" i="69"/>
  <c r="AB73" i="69"/>
  <c r="AB74" i="69"/>
  <c r="AB75" i="69"/>
  <c r="AB76" i="69"/>
  <c r="AB77" i="69"/>
  <c r="AB78" i="69"/>
  <c r="AB79" i="69"/>
  <c r="AB80" i="69"/>
  <c r="AB81" i="69"/>
  <c r="AB82" i="69"/>
  <c r="AB83" i="69"/>
  <c r="AB84" i="69"/>
  <c r="AB85" i="69"/>
  <c r="AB86" i="69"/>
  <c r="AB87" i="69"/>
  <c r="AB88" i="69"/>
  <c r="AB89" i="69"/>
  <c r="AB90" i="69"/>
  <c r="AB91" i="69"/>
  <c r="AB92" i="69"/>
  <c r="AB93" i="69"/>
  <c r="AB94" i="69"/>
  <c r="AB95" i="69"/>
  <c r="AB96" i="69"/>
  <c r="AB97" i="69"/>
  <c r="AB98" i="69"/>
  <c r="AB99" i="69"/>
  <c r="AB100" i="69"/>
  <c r="AB101" i="69"/>
  <c r="AB102" i="69"/>
  <c r="AB103" i="69"/>
  <c r="AB104" i="69"/>
  <c r="AB105" i="69"/>
  <c r="AB106" i="69"/>
  <c r="AB107" i="69"/>
  <c r="AB108" i="69"/>
  <c r="AB109" i="69"/>
  <c r="AB110" i="69"/>
  <c r="AB111" i="69"/>
  <c r="AB112" i="69"/>
  <c r="AB113" i="69"/>
  <c r="AB114" i="69"/>
  <c r="AB115" i="69"/>
  <c r="AB116" i="69"/>
  <c r="AB117" i="69"/>
  <c r="AB118" i="69"/>
  <c r="AB119" i="69"/>
  <c r="AB120" i="69"/>
  <c r="AB121" i="69"/>
  <c r="AB122" i="69"/>
  <c r="AB123" i="69"/>
  <c r="AB124" i="69"/>
  <c r="AB125" i="69"/>
  <c r="AB126" i="69"/>
  <c r="AB127" i="69"/>
  <c r="AB128" i="69"/>
  <c r="AB129" i="69"/>
  <c r="AB130" i="69"/>
  <c r="AB131" i="69"/>
  <c r="AB132" i="69"/>
  <c r="AB133" i="69"/>
  <c r="AB134" i="69"/>
  <c r="AB135" i="69"/>
  <c r="AB136" i="69"/>
  <c r="AB137" i="69"/>
  <c r="AB138" i="69"/>
  <c r="AB139" i="69"/>
  <c r="AB140" i="69"/>
  <c r="AB141" i="69"/>
  <c r="AB142" i="69"/>
  <c r="AB143" i="69"/>
  <c r="AB144" i="69"/>
  <c r="AB145" i="69"/>
  <c r="AB146" i="69"/>
  <c r="AB147" i="69"/>
  <c r="AB148" i="69"/>
  <c r="AB149" i="69"/>
  <c r="AB150" i="69"/>
  <c r="AB151" i="69"/>
  <c r="AB152" i="69"/>
  <c r="AB153" i="69"/>
  <c r="AB154" i="69"/>
  <c r="AB155" i="69"/>
  <c r="AB156" i="69"/>
  <c r="AB157" i="69"/>
  <c r="AB158" i="69"/>
  <c r="AB159" i="69"/>
  <c r="AB160" i="69"/>
  <c r="AB161" i="69"/>
  <c r="AB162" i="69"/>
  <c r="AB163" i="69"/>
  <c r="AB164" i="69"/>
  <c r="AB165" i="69"/>
  <c r="AB166" i="69"/>
  <c r="AB167" i="69"/>
  <c r="AB168" i="69"/>
  <c r="AB169" i="69"/>
  <c r="AB170" i="69"/>
  <c r="AB171" i="69"/>
  <c r="AB172" i="69"/>
  <c r="AB173" i="69"/>
  <c r="AB174" i="69"/>
  <c r="AB175" i="69"/>
  <c r="AB176" i="69"/>
  <c r="AB177" i="69"/>
  <c r="AB178" i="69"/>
  <c r="AB179" i="69"/>
  <c r="AB180" i="69"/>
  <c r="AB181" i="69"/>
  <c r="AB182" i="69"/>
  <c r="AB183" i="69"/>
  <c r="AB184" i="69"/>
  <c r="AB185" i="69"/>
  <c r="AB186" i="69"/>
  <c r="AB187" i="69"/>
  <c r="AB188" i="69"/>
  <c r="AB189" i="69"/>
  <c r="AB190" i="69"/>
  <c r="AB191" i="69"/>
  <c r="AB192" i="69"/>
  <c r="AB193" i="69"/>
  <c r="AB194" i="69"/>
  <c r="AB195" i="69"/>
  <c r="AB196" i="69"/>
  <c r="AB197" i="69"/>
  <c r="AB198" i="69"/>
  <c r="AB199" i="69"/>
  <c r="AB200" i="69"/>
  <c r="AB201" i="69"/>
  <c r="AB202" i="69"/>
  <c r="AB203" i="69"/>
  <c r="AB204" i="69"/>
  <c r="AB205" i="69"/>
  <c r="AB206" i="69"/>
  <c r="AB207" i="69"/>
  <c r="AB208" i="69"/>
  <c r="AB209" i="69"/>
  <c r="AB210" i="69"/>
  <c r="AB211" i="69"/>
  <c r="AB212" i="69"/>
  <c r="AB213" i="69"/>
  <c r="AB214" i="69"/>
  <c r="AB215" i="69"/>
  <c r="AB216" i="69"/>
  <c r="AB217" i="69"/>
  <c r="AB218" i="69"/>
  <c r="AB219" i="69"/>
  <c r="AB220" i="69"/>
  <c r="AB221" i="69"/>
  <c r="AB222" i="69"/>
  <c r="AB223" i="69"/>
  <c r="AB224" i="69"/>
  <c r="AB225" i="69"/>
  <c r="AB226" i="69"/>
  <c r="AB227" i="69"/>
  <c r="AB228" i="69"/>
  <c r="AB229" i="69"/>
  <c r="AB230" i="69"/>
  <c r="AB231" i="69"/>
  <c r="AB232" i="69"/>
  <c r="AB233" i="69"/>
  <c r="AB234" i="69"/>
  <c r="AB235" i="69"/>
  <c r="AB236" i="69"/>
  <c r="AB237" i="69"/>
  <c r="AB238" i="69"/>
  <c r="AB239" i="69"/>
  <c r="AB240" i="69"/>
  <c r="AB241" i="69"/>
  <c r="AB242" i="69"/>
  <c r="AB243" i="69"/>
  <c r="AB244" i="69"/>
  <c r="AB245" i="69"/>
  <c r="AB246" i="69"/>
  <c r="AB247" i="69"/>
  <c r="AB248" i="69"/>
  <c r="AB249" i="69"/>
  <c r="AB250" i="69"/>
  <c r="AB251" i="69"/>
  <c r="AB252" i="69"/>
  <c r="AB253" i="69"/>
  <c r="AB254" i="69"/>
  <c r="AB255" i="69"/>
  <c r="AB256" i="69"/>
  <c r="AB257" i="69"/>
  <c r="AB258" i="69"/>
  <c r="AB259" i="69"/>
  <c r="AB260" i="69"/>
  <c r="AB261" i="69"/>
  <c r="AB263" i="69"/>
  <c r="AB265" i="69"/>
  <c r="AB267" i="69"/>
  <c r="AB269" i="69"/>
  <c r="AB271" i="69"/>
  <c r="AB273" i="69"/>
  <c r="AB275" i="69"/>
  <c r="AB277" i="69"/>
  <c r="AB279" i="69"/>
  <c r="AB281" i="69"/>
  <c r="AB283" i="69"/>
  <c r="AB285" i="69"/>
  <c r="AB287" i="69"/>
  <c r="AB289" i="69"/>
  <c r="AB291" i="69"/>
  <c r="AB293" i="69"/>
  <c r="AB295" i="69"/>
  <c r="AB297" i="69"/>
  <c r="AB299" i="69"/>
  <c r="AB301" i="69"/>
  <c r="AB303" i="69"/>
  <c r="AB305" i="69"/>
  <c r="AB307" i="69"/>
  <c r="AB309" i="69"/>
  <c r="AB311" i="69"/>
  <c r="AB313" i="69"/>
  <c r="AB315" i="69"/>
  <c r="AB317" i="69"/>
  <c r="AB319" i="69"/>
  <c r="AB321" i="69"/>
  <c r="AB323" i="69"/>
  <c r="AB325" i="69"/>
  <c r="AB327" i="69"/>
  <c r="AB329" i="69"/>
  <c r="AB331" i="69"/>
  <c r="AB333" i="69"/>
  <c r="AB335" i="69"/>
  <c r="AB337" i="69"/>
  <c r="AB339" i="69"/>
  <c r="AB341" i="69"/>
  <c r="AB343" i="69"/>
  <c r="AB345" i="69"/>
  <c r="AB346" i="69"/>
  <c r="AB347" i="69"/>
  <c r="AB348" i="69"/>
  <c r="AB349" i="69"/>
  <c r="AB350" i="69"/>
  <c r="AB351" i="69"/>
  <c r="AB352" i="69"/>
  <c r="AB353" i="69"/>
  <c r="AB354" i="69"/>
  <c r="AB355" i="69"/>
  <c r="AB356" i="69"/>
  <c r="AB357" i="69"/>
  <c r="AB358" i="69"/>
  <c r="AB359" i="69"/>
  <c r="AB360" i="69"/>
  <c r="AB361" i="69"/>
  <c r="AB362" i="69"/>
  <c r="AB363" i="69"/>
  <c r="AB364" i="69"/>
  <c r="AB365" i="69"/>
  <c r="AB366" i="69"/>
  <c r="AB367" i="69"/>
  <c r="AB368" i="69"/>
  <c r="AB369" i="69"/>
  <c r="AB370" i="69"/>
  <c r="AB371" i="69"/>
  <c r="AB372" i="69"/>
  <c r="AB373" i="69"/>
  <c r="AB374" i="69"/>
  <c r="AB375" i="69"/>
  <c r="AB376" i="69"/>
  <c r="AB377" i="69"/>
  <c r="AB378" i="69"/>
  <c r="AB379" i="69"/>
  <c r="AB380" i="69"/>
  <c r="AB381" i="69"/>
  <c r="AB382" i="69"/>
  <c r="AB383" i="69"/>
  <c r="AB384" i="69"/>
  <c r="AB385" i="69"/>
  <c r="AB386" i="69"/>
  <c r="AB387" i="69"/>
  <c r="AB388" i="69"/>
  <c r="AB389" i="69"/>
  <c r="AB390" i="69"/>
  <c r="AB391" i="69"/>
  <c r="AB392" i="69"/>
  <c r="AB393" i="69"/>
  <c r="AB394" i="69"/>
  <c r="AB395" i="69"/>
  <c r="AB396" i="69"/>
  <c r="AB397" i="69"/>
  <c r="AB398" i="69"/>
  <c r="AB399" i="69"/>
  <c r="AB400" i="69"/>
  <c r="AB401" i="69"/>
  <c r="AB402" i="69"/>
  <c r="AB403" i="69"/>
  <c r="AB404" i="69"/>
  <c r="AB405" i="69"/>
  <c r="AB406" i="69"/>
  <c r="AB407" i="69"/>
  <c r="AB408" i="69"/>
  <c r="AB409" i="69"/>
  <c r="AB410" i="69"/>
  <c r="AB411" i="69"/>
  <c r="AB412" i="69"/>
  <c r="AB413" i="69"/>
  <c r="AB414" i="69"/>
  <c r="AB415" i="69"/>
  <c r="AB416" i="69"/>
  <c r="AB417" i="69"/>
  <c r="AB418" i="69"/>
  <c r="AB419" i="69"/>
  <c r="AB420" i="69"/>
  <c r="AB421" i="69"/>
  <c r="AB422" i="69"/>
  <c r="AB423" i="69"/>
  <c r="AB424" i="69"/>
  <c r="AB425" i="69"/>
  <c r="AB426" i="69"/>
  <c r="AB427" i="69"/>
  <c r="AB428" i="69"/>
  <c r="AB429" i="69"/>
  <c r="AB430" i="69"/>
  <c r="AB431" i="69"/>
  <c r="AB432" i="69"/>
  <c r="AB433" i="69"/>
  <c r="AB434" i="69"/>
  <c r="AB435" i="69"/>
  <c r="AB436" i="69"/>
  <c r="AB437" i="69"/>
  <c r="AB438" i="69"/>
  <c r="AB439" i="69"/>
  <c r="AB440" i="69"/>
  <c r="AB441" i="69"/>
  <c r="AB442" i="69"/>
  <c r="AB443" i="69"/>
  <c r="AB444" i="69"/>
  <c r="AB445" i="69"/>
  <c r="AB446" i="69"/>
  <c r="AB447" i="69"/>
  <c r="AB448" i="69"/>
  <c r="AB449" i="69"/>
  <c r="AB450" i="69"/>
  <c r="AB451" i="69"/>
  <c r="AB452" i="69"/>
  <c r="AB453" i="69"/>
  <c r="AB454" i="69"/>
  <c r="AB455" i="69"/>
  <c r="AB456" i="69"/>
  <c r="AB457" i="69"/>
  <c r="AB458" i="69"/>
  <c r="AB459" i="69"/>
  <c r="AB460" i="69"/>
  <c r="AB461" i="69"/>
  <c r="AB462" i="69"/>
  <c r="AB463" i="69"/>
  <c r="AB464" i="69"/>
  <c r="AB465" i="69"/>
  <c r="AB466" i="69"/>
  <c r="AB467" i="69"/>
  <c r="AB468" i="69"/>
  <c r="AB469" i="69"/>
  <c r="AB470" i="69"/>
  <c r="AB471" i="69"/>
  <c r="AB472" i="69"/>
  <c r="AB473" i="69"/>
  <c r="AB474" i="69"/>
  <c r="AB475" i="69"/>
  <c r="AB476" i="69"/>
  <c r="AB477" i="69"/>
  <c r="AB478" i="69"/>
  <c r="AB479" i="69"/>
  <c r="AB480" i="69"/>
  <c r="AB481" i="69"/>
  <c r="AB482" i="69"/>
  <c r="AB483" i="69"/>
  <c r="AB484" i="69"/>
  <c r="AB485" i="69"/>
  <c r="AB486" i="69"/>
  <c r="AB487" i="69"/>
  <c r="AB488" i="69"/>
  <c r="AB489" i="69"/>
  <c r="AB490" i="69"/>
  <c r="AB491" i="69"/>
  <c r="AB492" i="69"/>
  <c r="AB493" i="69"/>
  <c r="AB494" i="69"/>
  <c r="AB495" i="69"/>
  <c r="AB496" i="69"/>
  <c r="AB497" i="69"/>
  <c r="AB498" i="69"/>
  <c r="AB499" i="69"/>
  <c r="AB500" i="69"/>
  <c r="AB501" i="69"/>
  <c r="AB502" i="69"/>
  <c r="AB503" i="69"/>
  <c r="AB504" i="69"/>
  <c r="AB505" i="69"/>
  <c r="AB506" i="69"/>
  <c r="AB507" i="69"/>
  <c r="AB508" i="69"/>
  <c r="AB509" i="69"/>
  <c r="AB510" i="69"/>
  <c r="AB511" i="69"/>
  <c r="AB512" i="69"/>
  <c r="AB513" i="69"/>
  <c r="AB514" i="69"/>
  <c r="AB515" i="69"/>
  <c r="AB516" i="69"/>
  <c r="AB517" i="69"/>
  <c r="AB518" i="69"/>
  <c r="AB519" i="69"/>
  <c r="AB520" i="69"/>
  <c r="AB521" i="69"/>
  <c r="AB522" i="69"/>
  <c r="AB523" i="69"/>
  <c r="AB524" i="69"/>
  <c r="AB525" i="69"/>
  <c r="AB526" i="69"/>
  <c r="AB527" i="69"/>
  <c r="AB528" i="69"/>
  <c r="AB529" i="69"/>
  <c r="AB530" i="69"/>
  <c r="AB531" i="69"/>
  <c r="AB532" i="69"/>
  <c r="AB533" i="69"/>
  <c r="AB534" i="69"/>
  <c r="AB535" i="69"/>
  <c r="AB536" i="69"/>
  <c r="AB537" i="69"/>
  <c r="AB538" i="69"/>
  <c r="AB539" i="69"/>
  <c r="AB540" i="69"/>
  <c r="AB541" i="69"/>
  <c r="AB542" i="69"/>
  <c r="AB543" i="69"/>
  <c r="AB544" i="69"/>
  <c r="AB545" i="69"/>
  <c r="AB546" i="69"/>
  <c r="AB547" i="69"/>
  <c r="AB548" i="69"/>
  <c r="AB549" i="69"/>
  <c r="AB550" i="69"/>
  <c r="AB551" i="69"/>
  <c r="AB552" i="69"/>
  <c r="AB553" i="69"/>
  <c r="AB554" i="69"/>
  <c r="AB555" i="69"/>
  <c r="AB556" i="69"/>
  <c r="AB557" i="69"/>
  <c r="AB558" i="69"/>
  <c r="AB559" i="69"/>
  <c r="AB560" i="69"/>
  <c r="AB561" i="69"/>
  <c r="AB562" i="69"/>
  <c r="AB563" i="69"/>
  <c r="AB564" i="69"/>
  <c r="AB565" i="69"/>
  <c r="AB566" i="69"/>
  <c r="AB567" i="69"/>
  <c r="AB568" i="69"/>
  <c r="AB569" i="69"/>
  <c r="AB570" i="69"/>
  <c r="AB571" i="69"/>
  <c r="AB572" i="69"/>
  <c r="AB573" i="69"/>
  <c r="AB574" i="69"/>
  <c r="AB575" i="69"/>
  <c r="AB576" i="69"/>
  <c r="AB577" i="69"/>
  <c r="AB578" i="69"/>
  <c r="AB579" i="69"/>
  <c r="AB580" i="69"/>
  <c r="AB581" i="69"/>
  <c r="AB582" i="69"/>
  <c r="AB583" i="69"/>
  <c r="AB584" i="69"/>
  <c r="AB585" i="69"/>
  <c r="AB586" i="69"/>
  <c r="AB587" i="69"/>
  <c r="AB588" i="69"/>
  <c r="AB589" i="69"/>
  <c r="AB590" i="69"/>
  <c r="AB591" i="69"/>
  <c r="AB592" i="69"/>
  <c r="AB593" i="69"/>
  <c r="AB594" i="69"/>
  <c r="AB595" i="69"/>
  <c r="AB596" i="69"/>
  <c r="AB597" i="69"/>
  <c r="AB598" i="69"/>
  <c r="AB599" i="69"/>
  <c r="AB600" i="69"/>
  <c r="AB601" i="69"/>
  <c r="AB264" i="69"/>
  <c r="AB268" i="69"/>
  <c r="AB272" i="69"/>
  <c r="AB276" i="69"/>
  <c r="AB280" i="69"/>
  <c r="AB284" i="69"/>
  <c r="AB288" i="69"/>
  <c r="AB292" i="69"/>
  <c r="AB296" i="69"/>
  <c r="AB300" i="69"/>
  <c r="AB304" i="69"/>
  <c r="AB308" i="69"/>
  <c r="AB312" i="69"/>
  <c r="AB316" i="69"/>
  <c r="AB320" i="69"/>
  <c r="AB324" i="69"/>
  <c r="AB328" i="69"/>
  <c r="AB332" i="69"/>
  <c r="AB336" i="69"/>
  <c r="AB340" i="69"/>
  <c r="AB344" i="69"/>
  <c r="AB602" i="69"/>
  <c r="AB603" i="69"/>
  <c r="AB604" i="69"/>
  <c r="AB605" i="69"/>
  <c r="AB606" i="69"/>
  <c r="AB607" i="69"/>
  <c r="AB608" i="69"/>
  <c r="AB609" i="69"/>
  <c r="AB610" i="69"/>
  <c r="AB611" i="69"/>
  <c r="AB612" i="69"/>
  <c r="AB613" i="69"/>
  <c r="AB614" i="69"/>
  <c r="AB615" i="69"/>
  <c r="AB616" i="69"/>
  <c r="AB617" i="69"/>
  <c r="AB618" i="69"/>
  <c r="AB619" i="69"/>
  <c r="AB620" i="69"/>
  <c r="AB621" i="69"/>
  <c r="AB622" i="69"/>
  <c r="AB623" i="69"/>
  <c r="AB624" i="69"/>
  <c r="AB625" i="69"/>
  <c r="AB626" i="69"/>
  <c r="AB627" i="69"/>
  <c r="AB628" i="69"/>
  <c r="AB629" i="69"/>
  <c r="AB630" i="69"/>
  <c r="AB631" i="69"/>
  <c r="AB632" i="69"/>
  <c r="AB633" i="69"/>
  <c r="AB634" i="69"/>
  <c r="AB635" i="69"/>
  <c r="AB636" i="69"/>
  <c r="AB637" i="69"/>
  <c r="AB638" i="69"/>
  <c r="AB639" i="69"/>
  <c r="AB640" i="69"/>
  <c r="AB641" i="69"/>
  <c r="AB642" i="69"/>
  <c r="AB643" i="69"/>
  <c r="AB644" i="69"/>
  <c r="AB645" i="69"/>
  <c r="AB646" i="69"/>
  <c r="AB647" i="69"/>
  <c r="AB648" i="69"/>
  <c r="AB649" i="69"/>
  <c r="AB650" i="69"/>
  <c r="AB651" i="69"/>
  <c r="AB652" i="69"/>
  <c r="AB653" i="69"/>
  <c r="AB654" i="69"/>
  <c r="AB655" i="69"/>
  <c r="AB656" i="69"/>
  <c r="AB657" i="69"/>
  <c r="AB658" i="69"/>
  <c r="AB659" i="69"/>
  <c r="AB660" i="69"/>
  <c r="AB661" i="69"/>
  <c r="AB662" i="69"/>
  <c r="AB663" i="69"/>
  <c r="AB664" i="69"/>
  <c r="AB665" i="69"/>
  <c r="AB666" i="69"/>
  <c r="AB667" i="69"/>
  <c r="AB668" i="69"/>
  <c r="AB669" i="69"/>
  <c r="AB670" i="69"/>
  <c r="AB671" i="69"/>
  <c r="AB672" i="69"/>
  <c r="AB673" i="69"/>
  <c r="AB674" i="69"/>
  <c r="AB675" i="69"/>
  <c r="AB676" i="69"/>
  <c r="AB677" i="69"/>
  <c r="AB678" i="69"/>
  <c r="AB679" i="69"/>
  <c r="AB680" i="69"/>
  <c r="AB681" i="69"/>
  <c r="AB682" i="69"/>
  <c r="AB683" i="69"/>
  <c r="AB684" i="69"/>
  <c r="AB685" i="69"/>
  <c r="AB686" i="69"/>
  <c r="AB687" i="69"/>
  <c r="AB688" i="69"/>
  <c r="AB689" i="69"/>
  <c r="AB690" i="69"/>
  <c r="AB691" i="69"/>
  <c r="AB692" i="69"/>
  <c r="AB693" i="69"/>
  <c r="AB694" i="69"/>
  <c r="AB695" i="69"/>
  <c r="AB696" i="69"/>
  <c r="AB697" i="69"/>
  <c r="AB698" i="69"/>
  <c r="AB699" i="69"/>
  <c r="AB700" i="69"/>
  <c r="AB701" i="69"/>
  <c r="AB702" i="69"/>
  <c r="AB703" i="69"/>
  <c r="AB704" i="69"/>
  <c r="AB705" i="69"/>
  <c r="AB706" i="69"/>
  <c r="AB707" i="69"/>
  <c r="AB708" i="69"/>
  <c r="AB709" i="69"/>
  <c r="AB710" i="69"/>
  <c r="AB711" i="69"/>
  <c r="AB712" i="69"/>
  <c r="AB713" i="69"/>
  <c r="AB714" i="69"/>
  <c r="AB715" i="69"/>
  <c r="AB716" i="69"/>
  <c r="AB717" i="69"/>
  <c r="AB718" i="69"/>
  <c r="AB719" i="69"/>
  <c r="AB720" i="69"/>
  <c r="AB721" i="69"/>
  <c r="AB722" i="69"/>
  <c r="AB723" i="69"/>
  <c r="AB724" i="69"/>
  <c r="AB725" i="69"/>
  <c r="AB726" i="69"/>
  <c r="AB727" i="69"/>
  <c r="AB728" i="69"/>
  <c r="AB729" i="69"/>
  <c r="AB730" i="69"/>
  <c r="AB731" i="69"/>
  <c r="AB732" i="69"/>
  <c r="AB733" i="69"/>
  <c r="AB734" i="69"/>
  <c r="AB735" i="69"/>
  <c r="AB736" i="69"/>
  <c r="AB737" i="69"/>
  <c r="AB738" i="69"/>
  <c r="AB739" i="69"/>
  <c r="AB740" i="69"/>
  <c r="AB741" i="69"/>
  <c r="AB742" i="69"/>
  <c r="AB743" i="69"/>
  <c r="AB744" i="69"/>
  <c r="AB745" i="69"/>
  <c r="AB746" i="69"/>
  <c r="AB747" i="69"/>
  <c r="AB748" i="69"/>
  <c r="AB749" i="69"/>
  <c r="AB750" i="69"/>
  <c r="AB751" i="69"/>
  <c r="AB752" i="69"/>
  <c r="AB753" i="69"/>
  <c r="AB754" i="69"/>
  <c r="AB755" i="69"/>
  <c r="AB756" i="69"/>
  <c r="AB757" i="69"/>
  <c r="AB758" i="69"/>
  <c r="AB759" i="69"/>
  <c r="AB760" i="69"/>
  <c r="AB761" i="69"/>
  <c r="AB762" i="69"/>
  <c r="AB763" i="69"/>
  <c r="AB764" i="69"/>
  <c r="AB765" i="69"/>
  <c r="AB766" i="69"/>
  <c r="AB767" i="69"/>
  <c r="AB768" i="69"/>
  <c r="AB769" i="69"/>
  <c r="AB770" i="69"/>
  <c r="AB771" i="69"/>
  <c r="AB262" i="69"/>
  <c r="AB270" i="69"/>
  <c r="AB278" i="69"/>
  <c r="AB286" i="69"/>
  <c r="AB294" i="69"/>
  <c r="AB302" i="69"/>
  <c r="AB310" i="69"/>
  <c r="AB318" i="69"/>
  <c r="AB326" i="69"/>
  <c r="AB334" i="69"/>
  <c r="AB342" i="69"/>
  <c r="AB772" i="69"/>
  <c r="AB773" i="69"/>
  <c r="AB774" i="69"/>
  <c r="AB775" i="69"/>
  <c r="AB776" i="69"/>
  <c r="AB777" i="69"/>
  <c r="AB778" i="69"/>
  <c r="AB779" i="69"/>
  <c r="AB780" i="69"/>
  <c r="AB781" i="69"/>
  <c r="AB782" i="69"/>
  <c r="AB783" i="69"/>
  <c r="AB784" i="69"/>
  <c r="AB785" i="69"/>
  <c r="AB786" i="69"/>
  <c r="AB787" i="69"/>
  <c r="AB788" i="69"/>
  <c r="AB789" i="69"/>
  <c r="AB790" i="69"/>
  <c r="AB791" i="69"/>
  <c r="AB792" i="69"/>
  <c r="AB793" i="69"/>
  <c r="AB794" i="69"/>
  <c r="AB795" i="69"/>
  <c r="AB796" i="69"/>
  <c r="AB797" i="69"/>
  <c r="AB798" i="69"/>
  <c r="AB799" i="69"/>
  <c r="AB800" i="69"/>
  <c r="AB801" i="69"/>
  <c r="AB802" i="69"/>
  <c r="AB803" i="69"/>
  <c r="AB804" i="69"/>
  <c r="AB805" i="69"/>
  <c r="AB806" i="69"/>
  <c r="AB807" i="69"/>
  <c r="AB808" i="69"/>
  <c r="AB809" i="69"/>
  <c r="AB810" i="69"/>
  <c r="AB811" i="69"/>
  <c r="AB812" i="69"/>
  <c r="AB813" i="69"/>
  <c r="AB814" i="69"/>
  <c r="AB815" i="69"/>
  <c r="AB816" i="69"/>
  <c r="AB817" i="69"/>
  <c r="AB818" i="69"/>
  <c r="AB819" i="69"/>
  <c r="AB820" i="69"/>
  <c r="AB821" i="69"/>
  <c r="AB822" i="69"/>
  <c r="AB823" i="69"/>
  <c r="AB824" i="69"/>
  <c r="AB825" i="69"/>
  <c r="AB826" i="69"/>
  <c r="AB827" i="69"/>
  <c r="AB828" i="69"/>
  <c r="AB829" i="69"/>
  <c r="AB830" i="69"/>
  <c r="AB831" i="69"/>
  <c r="AB832" i="69"/>
  <c r="AB833" i="69"/>
  <c r="AB834" i="69"/>
  <c r="AB835" i="69"/>
  <c r="AB836" i="69"/>
  <c r="AB837" i="69"/>
  <c r="AB838" i="69"/>
  <c r="AB839" i="69"/>
  <c r="AB840" i="69"/>
  <c r="AB841" i="69"/>
  <c r="AB842" i="69"/>
  <c r="AB843" i="69"/>
  <c r="AB844" i="69"/>
  <c r="AB845" i="69"/>
  <c r="AB846" i="69"/>
  <c r="AB847" i="69"/>
  <c r="AB848" i="69"/>
  <c r="AB849" i="69"/>
  <c r="AB850" i="69"/>
  <c r="AB851" i="69"/>
  <c r="AB852" i="69"/>
  <c r="AB853" i="69"/>
  <c r="AB854" i="69"/>
  <c r="AB855" i="69"/>
  <c r="AB856" i="69"/>
  <c r="AB857" i="69"/>
  <c r="AB858" i="69"/>
  <c r="AB859" i="69"/>
  <c r="AB860" i="69"/>
  <c r="AB861" i="69"/>
  <c r="AB862" i="69"/>
  <c r="AB863" i="69"/>
  <c r="AB864" i="69"/>
  <c r="AB865" i="69"/>
  <c r="AB866" i="69"/>
  <c r="AB867" i="69"/>
  <c r="AB868" i="69"/>
  <c r="AB869" i="69"/>
  <c r="AB870" i="69"/>
  <c r="AB871" i="69"/>
  <c r="AB872" i="69"/>
  <c r="AB873" i="69"/>
  <c r="AB874" i="69"/>
  <c r="AB875" i="69"/>
  <c r="AB876" i="69"/>
  <c r="AB877" i="69"/>
  <c r="AB878" i="69"/>
  <c r="AB879" i="69"/>
  <c r="AB880" i="69"/>
  <c r="AB881" i="69"/>
  <c r="AB882" i="69"/>
  <c r="AB883" i="69"/>
  <c r="AB884" i="69"/>
  <c r="AB885" i="69"/>
  <c r="AB886" i="69"/>
  <c r="AB887" i="69"/>
  <c r="AB888" i="69"/>
  <c r="AB889" i="69"/>
  <c r="AB890" i="69"/>
  <c r="AB891" i="69"/>
  <c r="AB892" i="69"/>
  <c r="AB893" i="69"/>
  <c r="AB894" i="69"/>
  <c r="AB895" i="69"/>
  <c r="AB896" i="69"/>
  <c r="AB897" i="69"/>
  <c r="AB898" i="69"/>
  <c r="AB899" i="69"/>
  <c r="AB900" i="69"/>
  <c r="AB901" i="69"/>
  <c r="AB902" i="69"/>
  <c r="AB903" i="69"/>
  <c r="AB904" i="69"/>
  <c r="AB905" i="69"/>
  <c r="AB906" i="69"/>
  <c r="AB907" i="69"/>
  <c r="AB908" i="69"/>
  <c r="AB909" i="69"/>
  <c r="AB910" i="69"/>
  <c r="AB911" i="69"/>
  <c r="AB912" i="69"/>
  <c r="AB913" i="69"/>
  <c r="AB914" i="69"/>
  <c r="AB915" i="69"/>
  <c r="AB916" i="69"/>
  <c r="AB917" i="69"/>
  <c r="AB918" i="69"/>
  <c r="AB919" i="69"/>
  <c r="AB920" i="69"/>
  <c r="AB921" i="69"/>
  <c r="AB922" i="69"/>
  <c r="AB923" i="69"/>
  <c r="AB924" i="69"/>
  <c r="AB925" i="69"/>
  <c r="AB926" i="69"/>
  <c r="AB927" i="69"/>
  <c r="AB928" i="69"/>
  <c r="AB929" i="69"/>
  <c r="AB930" i="69"/>
  <c r="AB931" i="69"/>
  <c r="AB932" i="69"/>
  <c r="AB933" i="69"/>
  <c r="AB934" i="69"/>
  <c r="AB935" i="69"/>
  <c r="AB936" i="69"/>
  <c r="AB937" i="69"/>
  <c r="AB938" i="69"/>
  <c r="AB939" i="69"/>
  <c r="AB940" i="69"/>
  <c r="AB941" i="69"/>
  <c r="AB942" i="69"/>
  <c r="AB943" i="69"/>
  <c r="AB944" i="69"/>
  <c r="AB945" i="69"/>
  <c r="AB946" i="69"/>
  <c r="AB947" i="69"/>
  <c r="AB948" i="69"/>
  <c r="AB949" i="69"/>
  <c r="AB950" i="69"/>
  <c r="AB951" i="69"/>
  <c r="AB952" i="69"/>
  <c r="AB953" i="69"/>
  <c r="AB954" i="69"/>
  <c r="AB955" i="69"/>
  <c r="AB956" i="69"/>
  <c r="AB957" i="69"/>
  <c r="AB958" i="69"/>
  <c r="AB959" i="69"/>
  <c r="AB960" i="69"/>
  <c r="AB961" i="69"/>
  <c r="AB962" i="69"/>
  <c r="AB963" i="69"/>
  <c r="AB964" i="69"/>
  <c r="AB965" i="69"/>
  <c r="AB966" i="69"/>
  <c r="AB967" i="69"/>
  <c r="AB968" i="69"/>
  <c r="AB969" i="69"/>
  <c r="AB970" i="69"/>
  <c r="AB971" i="69"/>
  <c r="AB972" i="69"/>
  <c r="AB973" i="69"/>
  <c r="AB974" i="69"/>
  <c r="AB975" i="69"/>
  <c r="AB976" i="69"/>
  <c r="AB977" i="69"/>
  <c r="AB978" i="69"/>
  <c r="AB979" i="69"/>
  <c r="AB980" i="69"/>
  <c r="AB981" i="69"/>
  <c r="AB982" i="69"/>
  <c r="AB983" i="69"/>
  <c r="AB984" i="69"/>
  <c r="AB985" i="69"/>
  <c r="AB986" i="69"/>
  <c r="AB987" i="69"/>
  <c r="AB988" i="69"/>
  <c r="AB989" i="69"/>
  <c r="AB990" i="69"/>
  <c r="AB991" i="69"/>
  <c r="AB992" i="69"/>
  <c r="AB993" i="69"/>
  <c r="AB994" i="69"/>
  <c r="AB995" i="69"/>
  <c r="AB996" i="69"/>
  <c r="AB997" i="69"/>
  <c r="AB998" i="69"/>
  <c r="AB999" i="69"/>
  <c r="AB1000" i="69"/>
  <c r="AB1001" i="69"/>
  <c r="AB1002" i="69"/>
  <c r="AB1003" i="69"/>
  <c r="AB1004" i="69"/>
  <c r="AB1005" i="69"/>
  <c r="AB1006" i="69"/>
  <c r="AB1007" i="69"/>
  <c r="AB1008" i="69"/>
  <c r="AB1009" i="69"/>
  <c r="AB1010" i="69"/>
  <c r="AB1011" i="69"/>
  <c r="AB1012" i="69"/>
  <c r="AB1013" i="69"/>
  <c r="AB1014" i="69"/>
  <c r="AB1015" i="69"/>
  <c r="AB1016" i="69"/>
  <c r="AB1017" i="69"/>
  <c r="AB1018" i="69"/>
  <c r="AB1019" i="69"/>
  <c r="AB1020" i="69"/>
  <c r="AB1021" i="69"/>
  <c r="AB1022" i="69"/>
  <c r="AB1023" i="69"/>
  <c r="AB1024" i="69"/>
  <c r="AB1025" i="69"/>
  <c r="AB1026" i="69"/>
  <c r="AB1027" i="69"/>
  <c r="AB1028" i="69"/>
  <c r="AB1029" i="69"/>
  <c r="AB1030" i="69"/>
  <c r="AB1031" i="69"/>
  <c r="AB1032" i="69"/>
  <c r="AB1033" i="69"/>
  <c r="AB1034" i="69"/>
  <c r="AB1035" i="69"/>
  <c r="AB1036" i="69"/>
  <c r="AB1037" i="69"/>
  <c r="AB1038" i="69"/>
  <c r="AB1039" i="69"/>
  <c r="AB1040" i="69"/>
  <c r="AB1041" i="69"/>
  <c r="AB1042" i="69"/>
  <c r="AB1043" i="69"/>
  <c r="AB1044" i="69"/>
  <c r="AB1045" i="69"/>
  <c r="AB1046" i="69"/>
  <c r="AB1047" i="69"/>
  <c r="AB1048" i="69"/>
  <c r="AB1049" i="69"/>
  <c r="AB1050" i="69"/>
  <c r="AB1051" i="69"/>
  <c r="AB1052" i="69"/>
  <c r="AB1053" i="69"/>
  <c r="AB1054" i="69"/>
  <c r="AB1055" i="69"/>
  <c r="AB1056" i="69"/>
  <c r="AB1057" i="69"/>
  <c r="AB1058" i="69"/>
  <c r="AB1059" i="69"/>
  <c r="AB1060" i="69"/>
  <c r="AB1061" i="69"/>
  <c r="AB1062" i="69"/>
  <c r="AB1063" i="69"/>
  <c r="AB1064" i="69"/>
  <c r="AB1065" i="69"/>
  <c r="AB1066" i="69"/>
  <c r="AB1067" i="69"/>
  <c r="AB1068" i="69"/>
  <c r="AB1069" i="69"/>
  <c r="AB1070" i="69"/>
  <c r="AB1071" i="69"/>
  <c r="AB1072" i="69"/>
  <c r="AB1073" i="69"/>
  <c r="AB1074" i="69"/>
  <c r="AB1075" i="69"/>
  <c r="AB1076" i="69"/>
  <c r="AB1077" i="69"/>
  <c r="AB1078" i="69"/>
  <c r="AB1079" i="69"/>
  <c r="AB1080" i="69"/>
  <c r="AB1081" i="69"/>
  <c r="AB1082" i="69"/>
  <c r="AB1083" i="69"/>
  <c r="AB1084" i="69"/>
  <c r="AB1085" i="69"/>
  <c r="AB1086" i="69"/>
  <c r="AB1087" i="69"/>
  <c r="AB1088" i="69"/>
  <c r="AB1089" i="69"/>
  <c r="AB1090" i="69"/>
  <c r="AB1091" i="69"/>
  <c r="AB1092" i="69"/>
  <c r="AB1093" i="69"/>
  <c r="AB1094" i="69"/>
  <c r="AB1095" i="69"/>
  <c r="AB1096" i="69"/>
  <c r="AB1097" i="69"/>
  <c r="AB1098" i="69"/>
  <c r="AB1099" i="69"/>
  <c r="AB1100" i="69"/>
  <c r="AB1101" i="69"/>
  <c r="AB1102" i="69"/>
  <c r="AB1103" i="69"/>
  <c r="AB1104" i="69"/>
  <c r="AB1105" i="69"/>
  <c r="AB1106" i="69"/>
  <c r="AB1107" i="69"/>
  <c r="AB1108" i="69"/>
  <c r="AB1109" i="69"/>
  <c r="AB1110" i="69"/>
  <c r="AB1111" i="69"/>
  <c r="AB1112" i="69"/>
  <c r="AB1113" i="69"/>
  <c r="AB1114" i="69"/>
  <c r="AB1115" i="69"/>
  <c r="AB1116" i="69"/>
  <c r="AB1117" i="69"/>
  <c r="AB1118" i="69"/>
  <c r="AB1119" i="69"/>
  <c r="AB1120" i="69"/>
  <c r="AB1121" i="69"/>
  <c r="AB1122" i="69"/>
  <c r="AB1123" i="69"/>
  <c r="AB1124" i="69"/>
  <c r="AB1125" i="69"/>
  <c r="AB1126" i="69"/>
  <c r="AB1127" i="69"/>
  <c r="AB1128" i="69"/>
  <c r="AB1129" i="69"/>
  <c r="AB1130" i="69"/>
  <c r="AB1131" i="69"/>
  <c r="AB1132" i="69"/>
  <c r="AB1133" i="69"/>
  <c r="AB1134" i="69"/>
  <c r="AB1135" i="69"/>
  <c r="AB1136" i="69"/>
  <c r="AB1137" i="69"/>
  <c r="AB1138" i="69"/>
  <c r="AB1139" i="69"/>
  <c r="AB1140" i="69"/>
  <c r="AB1141" i="69"/>
  <c r="AB1142" i="69"/>
  <c r="AB1143" i="69"/>
  <c r="AB1144" i="69"/>
  <c r="AB1145" i="69"/>
  <c r="AB1146" i="69"/>
  <c r="AB1147" i="69"/>
  <c r="AB1148" i="69"/>
  <c r="AB1149" i="69"/>
  <c r="AB1150" i="69"/>
  <c r="AB1151" i="69"/>
  <c r="AB1152" i="69"/>
  <c r="AB1153" i="69"/>
  <c r="AB1154" i="69"/>
  <c r="AB1155" i="69"/>
  <c r="AB1156" i="69"/>
  <c r="AB1157" i="69"/>
  <c r="AB1158" i="69"/>
  <c r="AB1159" i="69"/>
  <c r="AB1160" i="69"/>
  <c r="AB1161" i="69"/>
  <c r="AB1162" i="69"/>
  <c r="AB1163" i="69"/>
  <c r="AB1164" i="69"/>
  <c r="AB1165" i="69"/>
  <c r="AB1166" i="69"/>
  <c r="AB1167" i="69"/>
  <c r="AB1168" i="69"/>
  <c r="AB1169" i="69"/>
  <c r="AB1170" i="69"/>
  <c r="AB1171" i="69"/>
  <c r="AB1172" i="69"/>
  <c r="AB1173" i="69"/>
  <c r="AB1174" i="69"/>
  <c r="AB1175" i="69"/>
  <c r="AB1176" i="69"/>
  <c r="AB1177" i="69"/>
  <c r="AB1178" i="69"/>
  <c r="AB1179" i="69"/>
  <c r="AB1180" i="69"/>
  <c r="AB1181" i="69"/>
  <c r="AB1182" i="69"/>
  <c r="AB1183" i="69"/>
  <c r="AB1184" i="69"/>
  <c r="AB1185" i="69"/>
  <c r="AB1186" i="69"/>
  <c r="AB1187" i="69"/>
  <c r="AB1188" i="69"/>
  <c r="AB1189" i="69"/>
  <c r="AB1190" i="69"/>
  <c r="AB1191" i="69"/>
  <c r="AB1192" i="69"/>
  <c r="AB1193" i="69"/>
  <c r="AB1194" i="69"/>
  <c r="AB1195" i="69"/>
  <c r="AB1196" i="69"/>
  <c r="AB1197" i="69"/>
  <c r="AB1198" i="69"/>
  <c r="AB1199" i="69"/>
  <c r="AB1200" i="69"/>
  <c r="AB1201" i="69"/>
  <c r="AB1202" i="69"/>
  <c r="AB1203" i="69"/>
  <c r="AB1204" i="69"/>
  <c r="AB1205" i="69"/>
  <c r="AB1206" i="69"/>
  <c r="AB1207" i="69"/>
  <c r="AB1208" i="69"/>
  <c r="AB1209" i="69"/>
  <c r="AB1210" i="69"/>
  <c r="AB1211" i="69"/>
  <c r="AB1212" i="69"/>
  <c r="AB1213" i="69"/>
  <c r="AB1214" i="69"/>
  <c r="AB1215" i="69"/>
  <c r="AB1216" i="69"/>
  <c r="AB1217" i="69"/>
  <c r="AB1218" i="69"/>
  <c r="AB1219" i="69"/>
  <c r="AB1220" i="69"/>
  <c r="AB1221" i="69"/>
  <c r="AB1222" i="69"/>
  <c r="AB1223" i="69"/>
  <c r="AB1224" i="69"/>
  <c r="AB1225" i="69"/>
  <c r="AB1226" i="69"/>
  <c r="AB1227" i="69"/>
  <c r="AB1228" i="69"/>
  <c r="AB1229" i="69"/>
  <c r="AB1230" i="69"/>
  <c r="AB1231" i="69"/>
  <c r="AB1232" i="69"/>
  <c r="AB1233" i="69"/>
  <c r="AB1234" i="69"/>
  <c r="AB1235" i="69"/>
  <c r="AB1236" i="69"/>
  <c r="AB1237" i="69"/>
  <c r="AB1238" i="69"/>
  <c r="AB1239" i="69"/>
  <c r="AB1240" i="69"/>
  <c r="AB1241" i="69"/>
  <c r="AB1242" i="69"/>
  <c r="AB1243" i="69"/>
  <c r="AB1244" i="69"/>
  <c r="AB1245" i="69"/>
  <c r="AB1246" i="69"/>
  <c r="AB1247" i="69"/>
  <c r="AB1248" i="69"/>
  <c r="AB1249" i="69"/>
  <c r="AB1250" i="69"/>
  <c r="AB1251" i="69"/>
  <c r="AB1252" i="69"/>
  <c r="AB1253" i="69"/>
  <c r="AB1254" i="69"/>
  <c r="AB1255" i="69"/>
  <c r="AB1256" i="69"/>
  <c r="AB1257" i="69"/>
  <c r="AB1258" i="69"/>
  <c r="AB1259" i="69"/>
  <c r="AB1260" i="69"/>
  <c r="AB1261" i="69"/>
  <c r="AB1262" i="69"/>
  <c r="AB1263" i="69"/>
  <c r="AB1264" i="69"/>
  <c r="AB1265" i="69"/>
  <c r="AB1266" i="69"/>
  <c r="AB1267" i="69"/>
  <c r="AB1268" i="69"/>
  <c r="AB1269" i="69"/>
  <c r="AB1270" i="69"/>
  <c r="AB1271" i="69"/>
  <c r="AB1272" i="69"/>
  <c r="AB1273" i="69"/>
  <c r="AB1274" i="69"/>
  <c r="AB1275" i="69"/>
  <c r="AB1276" i="69"/>
  <c r="AB1277" i="69"/>
  <c r="AB1278" i="69"/>
  <c r="AB1279" i="69"/>
  <c r="AB1280" i="69"/>
  <c r="AB1281" i="69"/>
  <c r="AB1282" i="69"/>
  <c r="AB1283" i="69"/>
  <c r="AB274" i="69"/>
  <c r="AB290" i="69"/>
  <c r="AB306" i="69"/>
  <c r="AB322" i="69"/>
  <c r="AB338" i="69"/>
  <c r="AB266" i="69"/>
  <c r="AB298" i="69"/>
  <c r="AB330" i="69"/>
  <c r="AB1284" i="69"/>
  <c r="AB1286" i="69"/>
  <c r="AB1288" i="69"/>
  <c r="AB1290" i="69"/>
  <c r="AB1292" i="69"/>
  <c r="AB1294" i="69"/>
  <c r="AB1296" i="69"/>
  <c r="AB1298" i="69"/>
  <c r="AB1300" i="69"/>
  <c r="AB1302" i="69"/>
  <c r="AB1304" i="69"/>
  <c r="AB1306" i="69"/>
  <c r="AB1308" i="69"/>
  <c r="AB1310" i="69"/>
  <c r="AB1312" i="69"/>
  <c r="AB1314" i="69"/>
  <c r="AB1316" i="69"/>
  <c r="AB1318" i="69"/>
  <c r="AB1320" i="69"/>
  <c r="AB1322" i="69"/>
  <c r="AB1324" i="69"/>
  <c r="AB1326" i="69"/>
  <c r="AB1328" i="69"/>
  <c r="AB1330" i="69"/>
  <c r="AB1332" i="69"/>
  <c r="AB1334" i="69"/>
  <c r="AB1336" i="69"/>
  <c r="AB1338" i="69"/>
  <c r="AB1340" i="69"/>
  <c r="AB1342" i="69"/>
  <c r="AB1344" i="69"/>
  <c r="AB1346" i="69"/>
  <c r="AB1348" i="69"/>
  <c r="AB1350" i="69"/>
  <c r="AB1352" i="69"/>
  <c r="AB1354" i="69"/>
  <c r="AB1356" i="69"/>
  <c r="AB1358" i="69"/>
  <c r="AB1360" i="69"/>
  <c r="AB1362" i="69"/>
  <c r="AB1364" i="69"/>
  <c r="AB1366" i="69"/>
  <c r="AB1368" i="69"/>
  <c r="AB1370" i="69"/>
  <c r="AB1372" i="69"/>
  <c r="AB1374" i="69"/>
  <c r="AB1376" i="69"/>
  <c r="AB1378" i="69"/>
  <c r="AB1380" i="69"/>
  <c r="AB1382" i="69"/>
  <c r="AB1384" i="69"/>
  <c r="AB1386" i="69"/>
  <c r="AB1388" i="69"/>
  <c r="AB1390" i="69"/>
  <c r="AB1392" i="69"/>
  <c r="AB1394" i="69"/>
  <c r="AB1396" i="69"/>
  <c r="AB1398" i="69"/>
  <c r="AB1400" i="69"/>
  <c r="AB1402" i="69"/>
  <c r="AB1404" i="69"/>
  <c r="AB1406" i="69"/>
  <c r="AB1408" i="69"/>
  <c r="AB1410" i="69"/>
  <c r="AB1412" i="69"/>
  <c r="AB1414" i="69"/>
  <c r="AB1416" i="69"/>
  <c r="AB1418" i="69"/>
  <c r="AB1420" i="69"/>
  <c r="AB1422" i="69"/>
  <c r="AB1424" i="69"/>
  <c r="AB1426" i="69"/>
  <c r="AB1428" i="69"/>
  <c r="AB1430" i="69"/>
  <c r="AB1432" i="69"/>
  <c r="AB1434" i="69"/>
  <c r="AB1436" i="69"/>
  <c r="AB1438" i="69"/>
  <c r="AB1440" i="69"/>
  <c r="AB1442" i="69"/>
  <c r="AB1444" i="69"/>
  <c r="AB1446" i="69"/>
  <c r="AB1448" i="69"/>
  <c r="AB1450" i="69"/>
  <c r="AB1452" i="69"/>
  <c r="AB1454" i="69"/>
  <c r="AB1456" i="69"/>
  <c r="AB1458" i="69"/>
  <c r="AB1460" i="69"/>
  <c r="AB1462" i="69"/>
  <c r="AB1464" i="69"/>
  <c r="AB1466" i="69"/>
  <c r="AB1468" i="69"/>
  <c r="AB1470" i="69"/>
  <c r="AB1472" i="69"/>
  <c r="AB1474" i="69"/>
  <c r="AB1476" i="69"/>
  <c r="AB1478" i="69"/>
  <c r="AB1480" i="69"/>
  <c r="AB1482" i="69"/>
  <c r="AB1484" i="69"/>
  <c r="AB1486" i="69"/>
  <c r="AB1488" i="69"/>
  <c r="AB1490" i="69"/>
  <c r="AB1492" i="69"/>
  <c r="AB1494" i="69"/>
  <c r="AB1496" i="69"/>
  <c r="AB1498" i="69"/>
  <c r="AB1500" i="69"/>
  <c r="AB1502" i="69"/>
  <c r="AB1504" i="69"/>
  <c r="AB1506" i="69"/>
  <c r="AB1508" i="69"/>
  <c r="AB1510" i="69"/>
  <c r="AB1512" i="69"/>
  <c r="AB1514" i="69"/>
  <c r="AB1516" i="69"/>
  <c r="AB1518" i="69"/>
  <c r="AB1520" i="69"/>
  <c r="AB1522" i="69"/>
  <c r="AB1524" i="69"/>
  <c r="AB1526" i="69"/>
  <c r="AB1528" i="69"/>
  <c r="AB1530" i="69"/>
  <c r="AB1532" i="69"/>
  <c r="AB1534" i="69"/>
  <c r="AB1536" i="69"/>
  <c r="AB1538" i="69"/>
  <c r="AB1540" i="69"/>
  <c r="AB1542" i="69"/>
  <c r="AB1544" i="69"/>
  <c r="AB1546" i="69"/>
  <c r="AB1548" i="69"/>
  <c r="AB1550" i="69"/>
  <c r="AB1552" i="69"/>
  <c r="AB1554" i="69"/>
  <c r="AB1556" i="69"/>
  <c r="AB1558" i="69"/>
  <c r="AB1560" i="69"/>
  <c r="AB1562" i="69"/>
  <c r="AB1564" i="69"/>
  <c r="AB1566" i="69"/>
  <c r="AB1568" i="69"/>
  <c r="AB1570" i="69"/>
  <c r="AB1572" i="69"/>
  <c r="AB1574" i="69"/>
  <c r="AB1576" i="69"/>
  <c r="AB1578" i="69"/>
  <c r="AB1580" i="69"/>
  <c r="AB1582" i="69"/>
  <c r="AB1584" i="69"/>
  <c r="AB1586" i="69"/>
  <c r="AB1588" i="69"/>
  <c r="AB1590" i="69"/>
  <c r="AB1592" i="69"/>
  <c r="AB1594" i="69"/>
  <c r="AB1596" i="69"/>
  <c r="AB1598" i="69"/>
  <c r="AB1600" i="69"/>
  <c r="AB1602" i="69"/>
  <c r="AB1604" i="69"/>
  <c r="AB1606" i="69"/>
  <c r="AB1608" i="69"/>
  <c r="AB1610" i="69"/>
  <c r="AB1612" i="69"/>
  <c r="AB1614" i="69"/>
  <c r="AB1616" i="69"/>
  <c r="AB1618" i="69"/>
  <c r="AB1620" i="69"/>
  <c r="AB1622" i="69"/>
  <c r="AB1624" i="69"/>
  <c r="AB1625" i="69"/>
  <c r="AB1626" i="69"/>
  <c r="AB1627" i="69"/>
  <c r="AB1628" i="69"/>
  <c r="AB1629" i="69"/>
  <c r="AB1630" i="69"/>
  <c r="AB1631" i="69"/>
  <c r="AB1632" i="69"/>
  <c r="AB1633" i="69"/>
  <c r="AB1634" i="69"/>
  <c r="AB1635" i="69"/>
  <c r="AB1636" i="69"/>
  <c r="AB1637" i="69"/>
  <c r="AB1638" i="69"/>
  <c r="AB1639" i="69"/>
  <c r="AB1640" i="69"/>
  <c r="AB1641" i="69"/>
  <c r="AB1642" i="69"/>
  <c r="AB1643" i="69"/>
  <c r="AB1644" i="69"/>
  <c r="AB1645" i="69"/>
  <c r="AB1646" i="69"/>
  <c r="AB1647" i="69"/>
  <c r="AB1648" i="69"/>
  <c r="AB1649" i="69"/>
  <c r="AB1650" i="69"/>
  <c r="AB1651" i="69"/>
  <c r="AB1652" i="69"/>
  <c r="AB1653" i="69"/>
  <c r="AB1654" i="69"/>
  <c r="AB1655" i="69"/>
  <c r="AB1656" i="69"/>
  <c r="AB1657" i="69"/>
  <c r="AB1658" i="69"/>
  <c r="AB1659" i="69"/>
  <c r="AB1660" i="69"/>
  <c r="AB1661" i="69"/>
  <c r="AB1662" i="69"/>
  <c r="AB1663" i="69"/>
  <c r="AB1664" i="69"/>
  <c r="AB1665" i="69"/>
  <c r="AB1666" i="69"/>
  <c r="AB1667" i="69"/>
  <c r="AB1668" i="69"/>
  <c r="AB1669" i="69"/>
  <c r="AB1670" i="69"/>
  <c r="AB1671" i="69"/>
  <c r="AB1672" i="69"/>
  <c r="AB1673" i="69"/>
  <c r="AB1674" i="69"/>
  <c r="AB1675" i="69"/>
  <c r="AB1676" i="69"/>
  <c r="AB1677" i="69"/>
  <c r="AB1678" i="69"/>
  <c r="AB1679" i="69"/>
  <c r="AB1680" i="69"/>
  <c r="AB1681" i="69"/>
  <c r="AB1682" i="69"/>
  <c r="AB1683" i="69"/>
  <c r="AB1684" i="69"/>
  <c r="AB1685" i="69"/>
  <c r="AB1686" i="69"/>
  <c r="AB1687" i="69"/>
  <c r="AB1688" i="69"/>
  <c r="AB1689" i="69"/>
  <c r="AB1690" i="69"/>
  <c r="AB1691" i="69"/>
  <c r="AB1692" i="69"/>
  <c r="AB1693" i="69"/>
  <c r="AB1694" i="69"/>
  <c r="AB1695" i="69"/>
  <c r="AB1696" i="69"/>
  <c r="AB1697" i="69"/>
  <c r="AB1698" i="69"/>
  <c r="AB1699" i="69"/>
  <c r="AB1700" i="69"/>
  <c r="AB1701" i="69"/>
  <c r="AB1702" i="69"/>
  <c r="AB1703" i="69"/>
  <c r="AB1704" i="69"/>
  <c r="AB1705" i="69"/>
  <c r="AB1706" i="69"/>
  <c r="AB1707" i="69"/>
  <c r="AB1708" i="69"/>
  <c r="AB1709" i="69"/>
  <c r="AB1710" i="69"/>
  <c r="AB1711" i="69"/>
  <c r="AB1712" i="69"/>
  <c r="AB1713" i="69"/>
  <c r="AB1714" i="69"/>
  <c r="AB1715" i="69"/>
  <c r="AB1716" i="69"/>
  <c r="AB1717" i="69"/>
  <c r="AB1718" i="69"/>
  <c r="AB1719" i="69"/>
  <c r="AB1720" i="69"/>
  <c r="AB1721" i="69"/>
  <c r="AB1722" i="69"/>
  <c r="AB1723" i="69"/>
  <c r="AB1724" i="69"/>
  <c r="AB1725" i="69"/>
  <c r="AB1726" i="69"/>
  <c r="AB1727" i="69"/>
  <c r="AB1728" i="69"/>
  <c r="AB1729" i="69"/>
  <c r="AB1730" i="69"/>
  <c r="AB1731" i="69"/>
  <c r="AB1732" i="69"/>
  <c r="AB1733" i="69"/>
  <c r="AB1734" i="69"/>
  <c r="AB1735" i="69"/>
  <c r="AB1736" i="69"/>
  <c r="AB1737" i="69"/>
  <c r="AB1738" i="69"/>
  <c r="AB1739" i="69"/>
  <c r="AB1740" i="69"/>
  <c r="AB1741" i="69"/>
  <c r="AB1742" i="69"/>
  <c r="AB1743" i="69"/>
  <c r="AB1744" i="69"/>
  <c r="AB1745" i="69"/>
  <c r="AB1746" i="69"/>
  <c r="AB1747" i="69"/>
  <c r="AB1748" i="69"/>
  <c r="AB1749" i="69"/>
  <c r="AB1750" i="69"/>
  <c r="AB1751" i="69"/>
  <c r="AB1752" i="69"/>
  <c r="AB1753" i="69"/>
  <c r="AB1754" i="69"/>
  <c r="AB1755" i="69"/>
  <c r="AB1756" i="69"/>
  <c r="AB1757" i="69"/>
  <c r="AB1758" i="69"/>
  <c r="AB1759" i="69"/>
  <c r="AB1760" i="69"/>
  <c r="AB1761" i="69"/>
  <c r="AB1762" i="69"/>
  <c r="AB1763" i="69"/>
  <c r="AB1764" i="69"/>
  <c r="AB1765" i="69"/>
  <c r="AB1766" i="69"/>
  <c r="AB1767" i="69"/>
  <c r="AB1768" i="69"/>
  <c r="AB1769" i="69"/>
  <c r="AB1770" i="69"/>
  <c r="AB1771" i="69"/>
  <c r="AB1772" i="69"/>
  <c r="AB1773" i="69"/>
  <c r="AB1774" i="69"/>
  <c r="AB1775" i="69"/>
  <c r="AB1776" i="69"/>
  <c r="AB1777" i="69"/>
  <c r="AB1778" i="69"/>
  <c r="AB1779" i="69"/>
  <c r="AB1780" i="69"/>
  <c r="AB1781" i="69"/>
  <c r="AB1782" i="69"/>
  <c r="AB1783" i="69"/>
  <c r="AB1784" i="69"/>
  <c r="AB1785" i="69"/>
  <c r="AB1786" i="69"/>
  <c r="AB1787" i="69"/>
  <c r="AB1788" i="69"/>
  <c r="AB1789" i="69"/>
  <c r="AB1790" i="69"/>
  <c r="AB1791" i="69"/>
  <c r="AB1792" i="69"/>
  <c r="AB1793" i="69"/>
  <c r="AB1794" i="69"/>
  <c r="AB1795" i="69"/>
  <c r="AB1796" i="69"/>
  <c r="AB1797" i="69"/>
  <c r="AB1798" i="69"/>
  <c r="AB1799" i="69"/>
  <c r="AB1800" i="69"/>
  <c r="AB1801" i="69"/>
  <c r="AB1802" i="69"/>
  <c r="AB1803" i="69"/>
  <c r="AB1804" i="69"/>
  <c r="AB1805" i="69"/>
  <c r="AB1806" i="69"/>
  <c r="AB1807" i="69"/>
  <c r="AB1808" i="69"/>
  <c r="AB1809" i="69"/>
  <c r="AB1810" i="69"/>
  <c r="AB1811" i="69"/>
  <c r="AB1812" i="69"/>
  <c r="AB1813" i="69"/>
  <c r="AB1814" i="69"/>
  <c r="AB1815" i="69"/>
  <c r="AB1816" i="69"/>
  <c r="AB1817" i="69"/>
  <c r="AB1818" i="69"/>
  <c r="AB1819" i="69"/>
  <c r="AB1820" i="69"/>
  <c r="AB1821" i="69"/>
  <c r="AB1822" i="69"/>
  <c r="AB1823" i="69"/>
  <c r="AB1824" i="69"/>
  <c r="AB1825" i="69"/>
  <c r="AB1826" i="69"/>
  <c r="AB1827" i="69"/>
  <c r="AB1828" i="69"/>
  <c r="AB1829" i="69"/>
  <c r="AB1830" i="69"/>
  <c r="AB1831" i="69"/>
  <c r="AB1832" i="69"/>
  <c r="AB1833" i="69"/>
  <c r="AB1834" i="69"/>
  <c r="AB1835" i="69"/>
  <c r="AB1836" i="69"/>
  <c r="AB1837" i="69"/>
  <c r="AB1838" i="69"/>
  <c r="AB1839" i="69"/>
  <c r="AB1840" i="69"/>
  <c r="AB1841" i="69"/>
  <c r="AB1842" i="69"/>
  <c r="AB1843" i="69"/>
  <c r="AB1844" i="69"/>
  <c r="AB1845" i="69"/>
  <c r="AB1846" i="69"/>
  <c r="AB1847" i="69"/>
  <c r="AB1848" i="69"/>
  <c r="AB1849" i="69"/>
  <c r="AB1850" i="69"/>
  <c r="AB1851" i="69"/>
  <c r="AB1852" i="69"/>
  <c r="AB1853" i="69"/>
  <c r="AB1854" i="69"/>
  <c r="AB1855" i="69"/>
  <c r="AB1856" i="69"/>
  <c r="AB1857" i="69"/>
  <c r="AB1858" i="69"/>
  <c r="AB1859" i="69"/>
  <c r="AB1860" i="69"/>
  <c r="AB1861" i="69"/>
  <c r="AB1862" i="69"/>
  <c r="AB1863" i="69"/>
  <c r="AB1864" i="69"/>
  <c r="AB1865" i="69"/>
  <c r="AB1866" i="69"/>
  <c r="AB1867" i="69"/>
  <c r="AB1868" i="69"/>
  <c r="AB1869" i="69"/>
  <c r="AB1870" i="69"/>
  <c r="AB1871" i="69"/>
  <c r="AB1872" i="69"/>
  <c r="AB1873" i="69"/>
  <c r="AB1874" i="69"/>
  <c r="AB1875" i="69"/>
  <c r="AB1876" i="69"/>
  <c r="AB1877" i="69"/>
  <c r="AB1878" i="69"/>
  <c r="AB1879" i="69"/>
  <c r="AB1880" i="69"/>
  <c r="AB1881" i="69"/>
  <c r="AB1882" i="69"/>
  <c r="AB1883" i="69"/>
  <c r="AB1884" i="69"/>
  <c r="AB1885" i="69"/>
  <c r="AB1886" i="69"/>
  <c r="AB1887" i="69"/>
  <c r="AB1888" i="69"/>
  <c r="AB1889" i="69"/>
  <c r="AB1890" i="69"/>
  <c r="AB1891" i="69"/>
  <c r="AB1892" i="69"/>
  <c r="AB1893" i="69"/>
  <c r="AB1894" i="69"/>
  <c r="AB1895" i="69"/>
  <c r="AB1896" i="69"/>
  <c r="AB1897" i="69"/>
  <c r="AB1898" i="69"/>
  <c r="AB1899" i="69"/>
  <c r="AB1900" i="69"/>
  <c r="AB1901" i="69"/>
  <c r="AB1902" i="69"/>
  <c r="AB1903" i="69"/>
  <c r="AB1904" i="69"/>
  <c r="AB1905" i="69"/>
  <c r="AB1906" i="69"/>
  <c r="AB1907" i="69"/>
  <c r="AB1908" i="69"/>
  <c r="AB1909" i="69"/>
  <c r="AB1910" i="69"/>
  <c r="AB1911" i="69"/>
  <c r="AB1912" i="69"/>
  <c r="AB1913" i="69"/>
  <c r="AB1914" i="69"/>
  <c r="AB1915" i="69"/>
  <c r="AB1916" i="69"/>
  <c r="AB1917" i="69"/>
  <c r="AB1918" i="69"/>
  <c r="AB1919" i="69"/>
  <c r="AB1920" i="69"/>
  <c r="AB1921" i="69"/>
  <c r="AB1922" i="69"/>
  <c r="AB1923" i="69"/>
  <c r="AB1924" i="69"/>
  <c r="AB1925" i="69"/>
  <c r="AB1926" i="69"/>
  <c r="AB1927" i="69"/>
  <c r="AB1928" i="69"/>
  <c r="AB1929" i="69"/>
  <c r="AB1930" i="69"/>
  <c r="AB1931" i="69"/>
  <c r="AB1932" i="69"/>
  <c r="AB1933" i="69"/>
  <c r="AB1934" i="69"/>
  <c r="AB1935" i="69"/>
  <c r="AB1936" i="69"/>
  <c r="AB1937" i="69"/>
  <c r="AB1938" i="69"/>
  <c r="AB1939" i="69"/>
  <c r="AB1940" i="69"/>
  <c r="AB1941" i="69"/>
  <c r="AB1942" i="69"/>
  <c r="AB1943" i="69"/>
  <c r="AB1944" i="69"/>
  <c r="AB1945" i="69"/>
  <c r="AB1946" i="69"/>
  <c r="AB1947" i="69"/>
  <c r="AB1948" i="69"/>
  <c r="AB1949" i="69"/>
  <c r="AB1950" i="69"/>
  <c r="AB1951" i="69"/>
  <c r="AB1952" i="69"/>
  <c r="AB1953" i="69"/>
  <c r="AB1954" i="69"/>
  <c r="AB1955" i="69"/>
  <c r="AB1956" i="69"/>
  <c r="AB1957" i="69"/>
  <c r="AB1958" i="69"/>
  <c r="AB1959" i="69"/>
  <c r="AB1960" i="69"/>
  <c r="AB1961" i="69"/>
  <c r="AB1962" i="69"/>
  <c r="AB1963" i="69"/>
  <c r="AB1964" i="69"/>
  <c r="AB1965" i="69"/>
  <c r="AB1966" i="69"/>
  <c r="AB1967" i="69"/>
  <c r="AB1968" i="69"/>
  <c r="AB1969" i="69"/>
  <c r="AB1970" i="69"/>
  <c r="AB1971" i="69"/>
  <c r="AB1972" i="69"/>
  <c r="AB1973" i="69"/>
  <c r="AB1974" i="69"/>
  <c r="AB1975" i="69"/>
  <c r="AB1976" i="69"/>
  <c r="AB1977" i="69"/>
  <c r="AB1978" i="69"/>
  <c r="AB1979" i="69"/>
  <c r="AB1980" i="69"/>
  <c r="AB1981" i="69"/>
  <c r="AB1982" i="69"/>
  <c r="AB1983" i="69"/>
  <c r="AB1984" i="69"/>
  <c r="AB1985" i="69"/>
  <c r="AB1986" i="69"/>
  <c r="AB1987" i="69"/>
  <c r="AB1988" i="69"/>
  <c r="AB1989" i="69"/>
  <c r="AB1990" i="69"/>
  <c r="AB1991" i="69"/>
  <c r="AB1992" i="69"/>
  <c r="AB1993" i="69"/>
  <c r="AB1994" i="69"/>
  <c r="AB1995" i="69"/>
  <c r="AB1996" i="69"/>
  <c r="AB1997" i="69"/>
  <c r="AB1998" i="69"/>
  <c r="AB1999" i="69"/>
  <c r="AB2000" i="69"/>
  <c r="AB2001" i="69"/>
  <c r="AB2002" i="69"/>
  <c r="AB2003" i="69"/>
  <c r="AB2004" i="69"/>
  <c r="AB2005" i="69"/>
  <c r="AB2006" i="69"/>
  <c r="AB2007" i="69"/>
  <c r="AB2008" i="69"/>
  <c r="AB2009" i="69"/>
  <c r="AB2010" i="69"/>
  <c r="AB2011" i="69"/>
  <c r="AB2012" i="69"/>
  <c r="AB2013" i="69"/>
  <c r="AB2014" i="69"/>
  <c r="AB2015" i="69"/>
  <c r="AB2016" i="69"/>
  <c r="AB2017" i="69"/>
  <c r="AB2018" i="69"/>
  <c r="AB2019" i="69"/>
  <c r="AB2020" i="69"/>
  <c r="AB2021" i="69"/>
  <c r="AB2022" i="69"/>
  <c r="AB2023" i="69"/>
  <c r="AB2024" i="69"/>
  <c r="AB2025" i="69"/>
  <c r="AB2026" i="69"/>
  <c r="AB2027" i="69"/>
  <c r="AB2028" i="69"/>
  <c r="AB2029" i="69"/>
  <c r="AB2030" i="69"/>
  <c r="AB2031" i="69"/>
  <c r="AB2032" i="69"/>
  <c r="AB2033" i="69"/>
  <c r="AB2034" i="69"/>
  <c r="AB2035" i="69"/>
  <c r="AB2036" i="69"/>
  <c r="AB2037" i="69"/>
  <c r="AB2038" i="69"/>
  <c r="AB2039" i="69"/>
  <c r="AB2040" i="69"/>
  <c r="AB2041" i="69"/>
  <c r="AB2042" i="69"/>
  <c r="AB2043" i="69"/>
  <c r="AB2044" i="69"/>
  <c r="AB2045" i="69"/>
  <c r="AB2046" i="69"/>
  <c r="AB2047" i="69"/>
  <c r="AB2048" i="69"/>
  <c r="AB2049" i="69"/>
  <c r="AB2050" i="69"/>
  <c r="AB2051" i="69"/>
  <c r="AB2052" i="69"/>
  <c r="AB2053" i="69"/>
  <c r="AB2054" i="69"/>
  <c r="AB2055" i="69"/>
  <c r="AB2056" i="69"/>
  <c r="AB2057" i="69"/>
  <c r="AB2058" i="69"/>
  <c r="AB2059" i="69"/>
  <c r="AB2060" i="69"/>
  <c r="AB2061" i="69"/>
  <c r="AB2062" i="69"/>
  <c r="AB2063" i="69"/>
  <c r="AB2064" i="69"/>
  <c r="AB2065" i="69"/>
  <c r="AB2066" i="69"/>
  <c r="AB2067" i="69"/>
  <c r="AB2068" i="69"/>
  <c r="AB2069" i="69"/>
  <c r="AB2070" i="69"/>
  <c r="AB2071" i="69"/>
  <c r="AB2072" i="69"/>
  <c r="AB2073" i="69"/>
  <c r="AB2074" i="69"/>
  <c r="AB2075" i="69"/>
  <c r="AB2076" i="69"/>
  <c r="AB2077" i="69"/>
  <c r="AB2078" i="69"/>
  <c r="AB2079" i="69"/>
  <c r="AB2080" i="69"/>
  <c r="AB2081" i="69"/>
  <c r="AB2082" i="69"/>
  <c r="AB2083" i="69"/>
  <c r="AB2084" i="69"/>
  <c r="AB2085" i="69"/>
  <c r="AB2086" i="69"/>
  <c r="AB2087" i="69"/>
  <c r="AB2088" i="69"/>
  <c r="AB2089" i="69"/>
  <c r="AB2090" i="69"/>
  <c r="AB2091" i="69"/>
  <c r="AB2092" i="69"/>
  <c r="AB2093" i="69"/>
  <c r="AB2094" i="69"/>
  <c r="AB2095" i="69"/>
  <c r="AB2096" i="69"/>
  <c r="AB2097" i="69"/>
  <c r="AB2098" i="69"/>
  <c r="AB2099" i="69"/>
  <c r="AB2100" i="69"/>
  <c r="AB2101" i="69"/>
  <c r="AB2102" i="69"/>
  <c r="AB2103" i="69"/>
  <c r="AB2104" i="69"/>
  <c r="AB2105" i="69"/>
  <c r="AB2106" i="69"/>
  <c r="AB2107" i="69"/>
  <c r="AB2108" i="69"/>
  <c r="AB2109" i="69"/>
  <c r="AB2110" i="69"/>
  <c r="AB2111" i="69"/>
  <c r="AB2112" i="69"/>
  <c r="AB2113" i="69"/>
  <c r="AB2114" i="69"/>
  <c r="AB2115" i="69"/>
  <c r="AB2116" i="69"/>
  <c r="AB2117" i="69"/>
  <c r="AB2118" i="69"/>
  <c r="AB2119" i="69"/>
  <c r="AB2120" i="69"/>
  <c r="AB2121" i="69"/>
  <c r="AB2122" i="69"/>
  <c r="AB2123" i="69"/>
  <c r="AB2124" i="69"/>
  <c r="AB2125" i="69"/>
  <c r="AB2126" i="69"/>
  <c r="AB2127" i="69"/>
  <c r="AB2128" i="69"/>
  <c r="AB2129" i="69"/>
  <c r="AB2130" i="69"/>
  <c r="AB2131" i="69"/>
  <c r="AB2132" i="69"/>
  <c r="AB2133" i="69"/>
  <c r="AB2134" i="69"/>
  <c r="AB2135" i="69"/>
  <c r="AB2136" i="69"/>
  <c r="AB2137" i="69"/>
  <c r="AB2138" i="69"/>
  <c r="AB2139" i="69"/>
  <c r="AB2140" i="69"/>
  <c r="AB2141" i="69"/>
  <c r="AB2142" i="69"/>
  <c r="AB2143" i="69"/>
  <c r="AB2144" i="69"/>
  <c r="AB2145" i="69"/>
  <c r="AB2146" i="69"/>
  <c r="AB2147" i="69"/>
  <c r="AB2148" i="69"/>
  <c r="AB2149" i="69"/>
  <c r="AB2150" i="69"/>
  <c r="AB2151" i="69"/>
  <c r="AB2152" i="69"/>
  <c r="AB2153" i="69"/>
  <c r="AB2154" i="69"/>
  <c r="AB2155" i="69"/>
  <c r="AB2156" i="69"/>
  <c r="AB2157" i="69"/>
  <c r="AB2158" i="69"/>
  <c r="AB2159" i="69"/>
  <c r="AB2160" i="69"/>
  <c r="AB2161" i="69"/>
  <c r="AB2162" i="69"/>
  <c r="AB2163" i="69"/>
  <c r="AB2164" i="69"/>
  <c r="AB2165" i="69"/>
  <c r="AB2166" i="69"/>
  <c r="AB2167" i="69"/>
  <c r="AB2168" i="69"/>
  <c r="AB2169" i="69"/>
  <c r="AB2170" i="69"/>
  <c r="AB2171" i="69"/>
  <c r="AB2172" i="69"/>
  <c r="AB2173" i="69"/>
  <c r="AB2174" i="69"/>
  <c r="AB2175" i="69"/>
  <c r="AB2176" i="69"/>
  <c r="AB2177" i="69"/>
  <c r="AB2178" i="69"/>
  <c r="AB2179" i="69"/>
  <c r="AB2180" i="69"/>
  <c r="AB2181" i="69"/>
  <c r="AB2182" i="69"/>
  <c r="AB2183" i="69"/>
  <c r="AB2184" i="69"/>
  <c r="AB2185" i="69"/>
  <c r="AB2186" i="69"/>
  <c r="AB2187" i="69"/>
  <c r="AB2188" i="69"/>
  <c r="AB2189" i="69"/>
  <c r="AB2190" i="69"/>
  <c r="AB2191" i="69"/>
  <c r="AB2192" i="69"/>
  <c r="AB2193" i="69"/>
  <c r="AB2194" i="69"/>
  <c r="AB2195" i="69"/>
  <c r="AB2196" i="69"/>
  <c r="AB2197" i="69"/>
  <c r="AB2198" i="69"/>
  <c r="AB2199" i="69"/>
  <c r="AB2200" i="69"/>
  <c r="AB2201" i="69"/>
  <c r="AB2202" i="69"/>
  <c r="AB2203" i="69"/>
  <c r="AB2204" i="69"/>
  <c r="AB2205" i="69"/>
  <c r="AB2206" i="69"/>
  <c r="AB2207" i="69"/>
  <c r="AB2208" i="69"/>
  <c r="AB2209" i="69"/>
  <c r="AB2210" i="69"/>
  <c r="AB2211" i="69"/>
  <c r="AB2212" i="69"/>
  <c r="AB2213" i="69"/>
  <c r="AB2214" i="69"/>
  <c r="AB2215" i="69"/>
  <c r="AB2216" i="69"/>
  <c r="AB2217" i="69"/>
  <c r="AB2218" i="69"/>
  <c r="AB2219" i="69"/>
  <c r="AB2220" i="69"/>
  <c r="AB2221" i="69"/>
  <c r="AB2222" i="69"/>
  <c r="AB2223" i="69"/>
  <c r="AB2224" i="69"/>
  <c r="AB2225" i="69"/>
  <c r="AB2226" i="69"/>
  <c r="AB2227" i="69"/>
  <c r="AB2228" i="69"/>
  <c r="AB2229" i="69"/>
  <c r="AB2230" i="69"/>
  <c r="AB2231" i="69"/>
  <c r="AB2232" i="69"/>
  <c r="AB2233" i="69"/>
  <c r="AB2234" i="69"/>
  <c r="AB2235" i="69"/>
  <c r="AB2236" i="69"/>
  <c r="AB2237" i="69"/>
  <c r="AB2238" i="69"/>
  <c r="AB2239" i="69"/>
  <c r="AB2240" i="69"/>
  <c r="AB2241" i="69"/>
  <c r="AB2242" i="69"/>
  <c r="AB2243" i="69"/>
  <c r="AB2244" i="69"/>
  <c r="AB2245" i="69"/>
  <c r="AB2246" i="69"/>
  <c r="AB2247" i="69"/>
  <c r="AB2248" i="69"/>
  <c r="AB2249" i="69"/>
  <c r="AB2250" i="69"/>
  <c r="AB2251" i="69"/>
  <c r="AB2252" i="69"/>
  <c r="AB2253" i="69"/>
  <c r="AB2254" i="69"/>
  <c r="AB2255" i="69"/>
  <c r="AB2256" i="69"/>
  <c r="AB2257" i="69"/>
  <c r="AB2258" i="69"/>
  <c r="AB2259" i="69"/>
  <c r="AB2260" i="69"/>
  <c r="AB2261" i="69"/>
  <c r="AB2262" i="69"/>
  <c r="AB2263" i="69"/>
  <c r="AB2264" i="69"/>
  <c r="AB2265" i="69"/>
  <c r="AB2266" i="69"/>
  <c r="AB2267" i="69"/>
  <c r="AB2268" i="69"/>
  <c r="AB2269" i="69"/>
  <c r="AB2270" i="69"/>
  <c r="AB2271" i="69"/>
  <c r="AB2272" i="69"/>
  <c r="AB2273" i="69"/>
  <c r="AB2274" i="69"/>
  <c r="AB2275" i="69"/>
  <c r="AB2276" i="69"/>
  <c r="AB2277" i="69"/>
  <c r="AB2278" i="69"/>
  <c r="AB2279" i="69"/>
  <c r="AB2280" i="69"/>
  <c r="AB2281" i="69"/>
  <c r="AB2282" i="69"/>
  <c r="AB2283" i="69"/>
  <c r="AB2284" i="69"/>
  <c r="AB2285" i="69"/>
  <c r="AB2286" i="69"/>
  <c r="AB2287" i="69"/>
  <c r="AB2288" i="69"/>
  <c r="AB2289" i="69"/>
  <c r="AB2290" i="69"/>
  <c r="AB2291" i="69"/>
  <c r="AB2292" i="69"/>
  <c r="AB2293" i="69"/>
  <c r="AB2294" i="69"/>
  <c r="AB2295" i="69"/>
  <c r="AB2296" i="69"/>
  <c r="AB2297" i="69"/>
  <c r="AB2298" i="69"/>
  <c r="AB2299" i="69"/>
  <c r="AB2300" i="69"/>
  <c r="AB2301" i="69"/>
  <c r="AB2302" i="69"/>
  <c r="AB2303" i="69"/>
  <c r="AB2304" i="69"/>
  <c r="AB2305" i="69"/>
  <c r="AB2306" i="69"/>
  <c r="AB2307" i="69"/>
  <c r="AB2308" i="69"/>
  <c r="AB2309" i="69"/>
  <c r="AB2310" i="69"/>
  <c r="AB2311" i="69"/>
  <c r="AB2312" i="69"/>
  <c r="AB2313" i="69"/>
  <c r="AB2314" i="69"/>
  <c r="AB2315" i="69"/>
  <c r="AB2316" i="69"/>
  <c r="AB2317" i="69"/>
  <c r="AB2318" i="69"/>
  <c r="AB2319" i="69"/>
  <c r="AB2320" i="69"/>
  <c r="AB2321" i="69"/>
  <c r="AB2322" i="69"/>
  <c r="AB2323" i="69"/>
  <c r="AB2324" i="69"/>
  <c r="AB2325" i="69"/>
  <c r="AB2326" i="69"/>
  <c r="AB2327" i="69"/>
  <c r="AB2328" i="69"/>
  <c r="AB2329" i="69"/>
  <c r="AB2330" i="69"/>
  <c r="AB2331" i="69"/>
  <c r="AB2332" i="69"/>
  <c r="AB2333" i="69"/>
  <c r="AB2334" i="69"/>
  <c r="AB2335" i="69"/>
  <c r="AB2336" i="69"/>
  <c r="AB2337" i="69"/>
  <c r="AB2338" i="69"/>
  <c r="AB2339" i="69"/>
  <c r="AB2340" i="69"/>
  <c r="AB2341" i="69"/>
  <c r="AB2342" i="69"/>
  <c r="AB2343" i="69"/>
  <c r="AB2344" i="69"/>
  <c r="AB2345" i="69"/>
  <c r="AB2346" i="69"/>
  <c r="AB2347" i="69"/>
  <c r="AB2348" i="69"/>
  <c r="AB2349" i="69"/>
  <c r="AB2350" i="69"/>
  <c r="AB2351" i="69"/>
  <c r="AB2352" i="69"/>
  <c r="AB2353" i="69"/>
  <c r="AB2354" i="69"/>
  <c r="AB2355" i="69"/>
  <c r="AB2356" i="69"/>
  <c r="AB2357" i="69"/>
  <c r="AB2358" i="69"/>
  <c r="AB2359" i="69"/>
  <c r="AB2360" i="69"/>
  <c r="AB2361" i="69"/>
  <c r="AB2362" i="69"/>
  <c r="AB2363" i="69"/>
  <c r="AB2364" i="69"/>
  <c r="AB2365" i="69"/>
  <c r="AB2366" i="69"/>
  <c r="AB2367" i="69"/>
  <c r="AB2368" i="69"/>
  <c r="AB2369" i="69"/>
  <c r="AB2370" i="69"/>
  <c r="AB2371" i="69"/>
  <c r="AB2372" i="69"/>
  <c r="AB2373" i="69"/>
  <c r="AB2374" i="69"/>
  <c r="AB2375" i="69"/>
  <c r="AB2376" i="69"/>
  <c r="AB2377" i="69"/>
  <c r="AB2378" i="69"/>
  <c r="AB2379" i="69"/>
  <c r="AB2380" i="69"/>
  <c r="AB2381" i="69"/>
  <c r="AB2382" i="69"/>
  <c r="AB2383" i="69"/>
  <c r="AB2384" i="69"/>
  <c r="AB2385" i="69"/>
  <c r="AB2386" i="69"/>
  <c r="AB2387" i="69"/>
  <c r="AB2388" i="69"/>
  <c r="AB2389" i="69"/>
  <c r="AB2390" i="69"/>
  <c r="AB2391" i="69"/>
  <c r="AB2392" i="69"/>
  <c r="AB2393" i="69"/>
  <c r="AB2394" i="69"/>
  <c r="AB2395" i="69"/>
  <c r="AB2396" i="69"/>
  <c r="AB2397" i="69"/>
  <c r="AB2398" i="69"/>
  <c r="AB2399" i="69"/>
  <c r="AB2400" i="69"/>
  <c r="AB2401" i="69"/>
  <c r="AB2402" i="69"/>
  <c r="AB2403" i="69"/>
  <c r="AB2404" i="69"/>
  <c r="AB2405" i="69"/>
  <c r="AB2406" i="69"/>
  <c r="AB2407" i="69"/>
  <c r="AB2408" i="69"/>
  <c r="AB2409" i="69"/>
  <c r="AB2410" i="69"/>
  <c r="AB2411" i="69"/>
  <c r="AB2412" i="69"/>
  <c r="AB2413" i="69"/>
  <c r="AB2414" i="69"/>
  <c r="AB2415" i="69"/>
  <c r="AB2416" i="69"/>
  <c r="AB2417" i="69"/>
  <c r="AB2418" i="69"/>
  <c r="AB2419" i="69"/>
  <c r="AB2420" i="69"/>
  <c r="AB2421" i="69"/>
  <c r="AB2422" i="69"/>
  <c r="AB2423" i="69"/>
  <c r="AB2424" i="69"/>
  <c r="AB2425" i="69"/>
  <c r="AB2426" i="69"/>
  <c r="AB2427" i="69"/>
  <c r="AB2428" i="69"/>
  <c r="AB2429" i="69"/>
  <c r="AB2430" i="69"/>
  <c r="AB2431" i="69"/>
  <c r="AB2432" i="69"/>
  <c r="AB2433" i="69"/>
  <c r="AB2434" i="69"/>
  <c r="AB2435" i="69"/>
  <c r="AB2436" i="69"/>
  <c r="AB2437" i="69"/>
  <c r="AB2438" i="69"/>
  <c r="AB2439" i="69"/>
  <c r="AB2440" i="69"/>
  <c r="AB2441" i="69"/>
  <c r="AB2442" i="69"/>
  <c r="AB2443" i="69"/>
  <c r="AB2444" i="69"/>
  <c r="AB2445" i="69"/>
  <c r="AB2446" i="69"/>
  <c r="AB2447" i="69"/>
  <c r="AB2448" i="69"/>
  <c r="AB2449" i="69"/>
  <c r="AB2450" i="69"/>
  <c r="AB2451" i="69"/>
  <c r="AB2452" i="69"/>
  <c r="AB2453" i="69"/>
  <c r="AB2454" i="69"/>
  <c r="AB2455" i="69"/>
  <c r="AB2456" i="69"/>
  <c r="AB2457" i="69"/>
  <c r="AB2458" i="69"/>
  <c r="AB2459" i="69"/>
  <c r="AB2460" i="69"/>
  <c r="AB2461" i="69"/>
  <c r="AB2462" i="69"/>
  <c r="AB2463" i="69"/>
  <c r="AB2464" i="69"/>
  <c r="AB2465" i="69"/>
  <c r="AB2466" i="69"/>
  <c r="AB2467" i="69"/>
  <c r="AB2468" i="69"/>
  <c r="AB2469" i="69"/>
  <c r="AB2470" i="69"/>
  <c r="AB2471" i="69"/>
  <c r="AB2472" i="69"/>
  <c r="AB2473" i="69"/>
  <c r="AB2474" i="69"/>
  <c r="AB2475" i="69"/>
  <c r="AB2476" i="69"/>
  <c r="AB2477" i="69"/>
  <c r="AB2478" i="69"/>
  <c r="AB2479" i="69"/>
  <c r="AB2480" i="69"/>
  <c r="AB2481" i="69"/>
  <c r="AB2482" i="69"/>
  <c r="AB2483" i="69"/>
  <c r="AB2484" i="69"/>
  <c r="AB2485" i="69"/>
  <c r="AB2486" i="69"/>
  <c r="AB2487" i="69"/>
  <c r="AB2488" i="69"/>
  <c r="AB2489" i="69"/>
  <c r="AB2490" i="69"/>
  <c r="AB2491" i="69"/>
  <c r="AB2492" i="69"/>
  <c r="AB2493" i="69"/>
  <c r="AB2494" i="69"/>
  <c r="AB2495" i="69"/>
  <c r="AB2496" i="69"/>
  <c r="AB2497" i="69"/>
  <c r="AB2498" i="69"/>
  <c r="AB2499" i="69"/>
  <c r="AB2500" i="69"/>
  <c r="AB2501" i="69"/>
  <c r="AB2502" i="69"/>
  <c r="AB2503" i="69"/>
  <c r="AB2504" i="69"/>
  <c r="AB2505" i="69"/>
  <c r="AB2506" i="69"/>
  <c r="AB2507" i="69"/>
  <c r="AB2508" i="69"/>
  <c r="AB2509" i="69"/>
  <c r="AB2510" i="69"/>
  <c r="AB2511" i="69"/>
  <c r="AB2512" i="69"/>
  <c r="AB2513" i="69"/>
  <c r="AB2514" i="69"/>
  <c r="AB2515" i="69"/>
  <c r="AB2516" i="69"/>
  <c r="AB2517" i="69"/>
  <c r="AB2518" i="69"/>
  <c r="AB2519" i="69"/>
  <c r="AB2520" i="69"/>
  <c r="AB2521" i="69"/>
  <c r="AB2522" i="69"/>
  <c r="AB2523" i="69"/>
  <c r="AB2524" i="69"/>
  <c r="AB2525" i="69"/>
  <c r="AB2526" i="69"/>
  <c r="AB2527" i="69"/>
  <c r="AB2528" i="69"/>
  <c r="AB2529" i="69"/>
  <c r="AB2530" i="69"/>
  <c r="AB2531" i="69"/>
  <c r="AB2532" i="69"/>
  <c r="AB2533" i="69"/>
  <c r="AB2534" i="69"/>
  <c r="AB2535" i="69"/>
  <c r="AB2536" i="69"/>
  <c r="AB2537" i="69"/>
  <c r="AB2538" i="69"/>
  <c r="AB2539" i="69"/>
  <c r="AB2540" i="69"/>
  <c r="AB2541" i="69"/>
  <c r="AB2542" i="69"/>
  <c r="AB2543" i="69"/>
  <c r="AB2544" i="69"/>
  <c r="AB2545" i="69"/>
  <c r="AB2546" i="69"/>
  <c r="AB2547" i="69"/>
  <c r="AB2548" i="69"/>
  <c r="AB2549" i="69"/>
  <c r="AB2550" i="69"/>
  <c r="AB2551" i="69"/>
  <c r="AB2552" i="69"/>
  <c r="AB2553" i="69"/>
  <c r="AB2554" i="69"/>
  <c r="AB2555" i="69"/>
  <c r="AB2556" i="69"/>
  <c r="AB2557" i="69"/>
  <c r="AB2558" i="69"/>
  <c r="AB2559" i="69"/>
  <c r="AB2560" i="69"/>
  <c r="AB2561" i="69"/>
  <c r="AB2562" i="69"/>
  <c r="AB2563" i="69"/>
  <c r="AB2564" i="69"/>
  <c r="AB2565" i="69"/>
  <c r="AB2566" i="69"/>
  <c r="AB2567" i="69"/>
  <c r="AB2568" i="69"/>
  <c r="AB2569" i="69"/>
  <c r="AB2570" i="69"/>
  <c r="AB2571" i="69"/>
  <c r="AB2572" i="69"/>
  <c r="AB2573" i="69"/>
  <c r="AB2574" i="69"/>
  <c r="AB2575" i="69"/>
  <c r="AB2576" i="69"/>
  <c r="AB2577" i="69"/>
  <c r="AB2578" i="69"/>
  <c r="AB2579" i="69"/>
  <c r="AB2580" i="69"/>
  <c r="AB2581" i="69"/>
  <c r="AB2582" i="69"/>
  <c r="AB2583" i="69"/>
  <c r="AB2584" i="69"/>
  <c r="AB2585" i="69"/>
  <c r="AB2586" i="69"/>
  <c r="AB2587" i="69"/>
  <c r="AB2588" i="69"/>
  <c r="AB2589" i="69"/>
  <c r="AB2590" i="69"/>
  <c r="AB2591" i="69"/>
  <c r="AB2592" i="69"/>
  <c r="AB2593" i="69"/>
  <c r="AB2594" i="69"/>
  <c r="AB2595" i="69"/>
  <c r="AB2596" i="69"/>
  <c r="AB2597" i="69"/>
  <c r="AB2598" i="69"/>
  <c r="AB2599" i="69"/>
  <c r="AB2600" i="69"/>
  <c r="AB2601" i="69"/>
  <c r="AB2602" i="69"/>
  <c r="AB2603" i="69"/>
  <c r="AB2604" i="69"/>
  <c r="AB2605" i="69"/>
  <c r="AB2606" i="69"/>
  <c r="AB2607" i="69"/>
  <c r="AB2608" i="69"/>
  <c r="AB2609" i="69"/>
  <c r="AB2610" i="69"/>
  <c r="AB2611" i="69"/>
  <c r="AB2612" i="69"/>
  <c r="AB2613" i="69"/>
  <c r="AB2614" i="69"/>
  <c r="AB2615" i="69"/>
  <c r="AB2616" i="69"/>
  <c r="AB2617" i="69"/>
  <c r="AB2618" i="69"/>
  <c r="AB2619" i="69"/>
  <c r="AB2620" i="69"/>
  <c r="AB2621" i="69"/>
  <c r="AB2622" i="69"/>
  <c r="AB2623" i="69"/>
  <c r="AB2624" i="69"/>
  <c r="AB2625" i="69"/>
  <c r="AB2626" i="69"/>
  <c r="AB2627" i="69"/>
  <c r="AB2628" i="69"/>
  <c r="AB2629" i="69"/>
  <c r="AB2630" i="69"/>
  <c r="AB2631" i="69"/>
  <c r="AB2632" i="69"/>
  <c r="AB2633" i="69"/>
  <c r="AB2634" i="69"/>
  <c r="AB2635" i="69"/>
  <c r="AB2636" i="69"/>
  <c r="AB2637" i="69"/>
  <c r="AB2638" i="69"/>
  <c r="AB2639" i="69"/>
  <c r="AB2640" i="69"/>
  <c r="AB2641" i="69"/>
  <c r="AB2642" i="69"/>
  <c r="AB2643" i="69"/>
  <c r="AB2644" i="69"/>
  <c r="AB2645" i="69"/>
  <c r="AB2646" i="69"/>
  <c r="AB2647" i="69"/>
  <c r="AB2648" i="69"/>
  <c r="AB5" i="69"/>
  <c r="AB1621" i="69"/>
  <c r="AB1617" i="69"/>
  <c r="AB1613" i="69"/>
  <c r="AB1609" i="69"/>
  <c r="AB1605" i="69"/>
  <c r="AB1601" i="69"/>
  <c r="AB1597" i="69"/>
  <c r="AB1593" i="69"/>
  <c r="AB1589" i="69"/>
  <c r="AB1585" i="69"/>
  <c r="AB1581" i="69"/>
  <c r="AB1577" i="69"/>
  <c r="AB1573" i="69"/>
  <c r="AB1569" i="69"/>
  <c r="AB1565" i="69"/>
  <c r="AB1561" i="69"/>
  <c r="AB1557" i="69"/>
  <c r="AB1553" i="69"/>
  <c r="AB1549" i="69"/>
  <c r="AB1545" i="69"/>
  <c r="AB1541" i="69"/>
  <c r="AB1537" i="69"/>
  <c r="AB1533" i="69"/>
  <c r="AB1529" i="69"/>
  <c r="AB1525" i="69"/>
  <c r="AB1521" i="69"/>
  <c r="AB1517" i="69"/>
  <c r="AB1513" i="69"/>
  <c r="AB1509" i="69"/>
  <c r="AB1505" i="69"/>
  <c r="AB1501" i="69"/>
  <c r="AB1497" i="69"/>
  <c r="AB1493" i="69"/>
  <c r="AB1489" i="69"/>
  <c r="AB1485" i="69"/>
  <c r="AB1481" i="69"/>
  <c r="AB1477" i="69"/>
  <c r="AB1473" i="69"/>
  <c r="AB1469" i="69"/>
  <c r="AB1465" i="69"/>
  <c r="AB1461" i="69"/>
  <c r="AB1457" i="69"/>
  <c r="AB1453" i="69"/>
  <c r="AB1449" i="69"/>
  <c r="AB1445" i="69"/>
  <c r="AB1441" i="69"/>
  <c r="AB1437" i="69"/>
  <c r="AB1433" i="69"/>
  <c r="AB1429" i="69"/>
  <c r="AB1425" i="69"/>
  <c r="AB1421" i="69"/>
  <c r="AB1417" i="69"/>
  <c r="AB1413" i="69"/>
  <c r="AB1409" i="69"/>
  <c r="AB1405" i="69"/>
  <c r="AB1401" i="69"/>
  <c r="AB1397" i="69"/>
  <c r="AB1393" i="69"/>
  <c r="AB1389" i="69"/>
  <c r="AB1385" i="69"/>
  <c r="AB1381" i="69"/>
  <c r="AB1377" i="69"/>
  <c r="AB1373" i="69"/>
  <c r="AB1369" i="69"/>
  <c r="AB1365" i="69"/>
  <c r="AB1361" i="69"/>
  <c r="AB1357" i="69"/>
  <c r="AB1353" i="69"/>
  <c r="AB1349" i="69"/>
  <c r="AB1345" i="69"/>
  <c r="AB1341" i="69"/>
  <c r="AB1337" i="69"/>
  <c r="AB1333" i="69"/>
  <c r="AB1329" i="69"/>
  <c r="AB1325" i="69"/>
  <c r="AB1321" i="69"/>
  <c r="AB1317" i="69"/>
  <c r="AB1313" i="69"/>
  <c r="AB1309" i="69"/>
  <c r="AB1305" i="69"/>
  <c r="AB1301" i="69"/>
  <c r="AB1297" i="69"/>
  <c r="AB1293" i="69"/>
  <c r="AB1289" i="69"/>
  <c r="AB1285" i="69"/>
  <c r="AB282" i="69"/>
  <c r="AA6" i="69"/>
  <c r="AA8" i="69"/>
  <c r="AA10" i="69"/>
  <c r="AA12" i="69"/>
  <c r="AA14" i="69"/>
  <c r="AA16" i="69"/>
  <c r="AA18" i="69"/>
  <c r="AA20" i="69"/>
  <c r="AA22" i="69"/>
  <c r="AA24" i="69"/>
  <c r="AA26" i="69"/>
  <c r="AA28" i="69"/>
  <c r="AA30" i="69"/>
  <c r="AA32" i="69"/>
  <c r="AA34" i="69"/>
  <c r="AA36" i="69"/>
  <c r="AA38" i="69"/>
  <c r="AA40" i="69"/>
  <c r="AA42" i="69"/>
  <c r="AA44" i="69"/>
  <c r="AA46" i="69"/>
  <c r="AA48" i="69"/>
  <c r="AA50" i="69"/>
  <c r="AA52" i="69"/>
  <c r="AA54" i="69"/>
  <c r="AA56" i="69"/>
  <c r="AA58" i="69"/>
  <c r="AA60" i="69"/>
  <c r="AA62" i="69"/>
  <c r="AA64" i="69"/>
  <c r="AA66" i="69"/>
  <c r="AA68" i="69"/>
  <c r="AA70" i="69"/>
  <c r="AA72" i="69"/>
  <c r="AA74" i="69"/>
  <c r="AA76" i="69"/>
  <c r="AA78" i="69"/>
  <c r="AA80" i="69"/>
  <c r="AA82" i="69"/>
  <c r="AA84" i="69"/>
  <c r="AA86" i="69"/>
  <c r="AA88" i="69"/>
  <c r="AA90" i="69"/>
  <c r="AA9" i="69"/>
  <c r="AA13" i="69"/>
  <c r="AA17" i="69"/>
  <c r="AA21" i="69"/>
  <c r="AA25" i="69"/>
  <c r="AA29" i="69"/>
  <c r="AA33" i="69"/>
  <c r="AA37" i="69"/>
  <c r="AA41" i="69"/>
  <c r="AA45" i="69"/>
  <c r="AA49" i="69"/>
  <c r="AA53" i="69"/>
  <c r="AA57" i="69"/>
  <c r="AA61" i="69"/>
  <c r="AA65" i="69"/>
  <c r="AA69" i="69"/>
  <c r="AA73" i="69"/>
  <c r="AA77" i="69"/>
  <c r="AA81" i="69"/>
  <c r="AA85" i="69"/>
  <c r="AA89" i="69"/>
  <c r="AA92" i="69"/>
  <c r="AA94" i="69"/>
  <c r="AA96" i="69"/>
  <c r="AA98" i="69"/>
  <c r="AA100" i="69"/>
  <c r="AA102" i="69"/>
  <c r="AA104" i="69"/>
  <c r="AA106" i="69"/>
  <c r="AA108" i="69"/>
  <c r="AA110" i="69"/>
  <c r="AA112" i="69"/>
  <c r="AA114" i="69"/>
  <c r="AA116" i="69"/>
  <c r="AA118" i="69"/>
  <c r="AA120" i="69"/>
  <c r="AA122" i="69"/>
  <c r="AA124" i="69"/>
  <c r="AA126" i="69"/>
  <c r="AA128" i="69"/>
  <c r="AA130" i="69"/>
  <c r="AA132" i="69"/>
  <c r="AA7" i="69"/>
  <c r="AA15" i="69"/>
  <c r="AA23" i="69"/>
  <c r="AA31" i="69"/>
  <c r="AA39" i="69"/>
  <c r="AA47" i="69"/>
  <c r="AA55" i="69"/>
  <c r="AA63" i="69"/>
  <c r="AA71" i="69"/>
  <c r="AA79" i="69"/>
  <c r="AA87" i="69"/>
  <c r="AA93" i="69"/>
  <c r="AA97" i="69"/>
  <c r="AA101" i="69"/>
  <c r="AA105" i="69"/>
  <c r="AA109" i="69"/>
  <c r="AA113" i="69"/>
  <c r="AA117" i="69"/>
  <c r="AA121" i="69"/>
  <c r="AA125" i="69"/>
  <c r="AA129" i="69"/>
  <c r="AA133" i="69"/>
  <c r="AA135" i="69"/>
  <c r="AA137" i="69"/>
  <c r="AA139" i="69"/>
  <c r="AA141" i="69"/>
  <c r="AA143" i="69"/>
  <c r="AA145" i="69"/>
  <c r="AA147" i="69"/>
  <c r="AA149" i="69"/>
  <c r="AA151" i="69"/>
  <c r="AA153" i="69"/>
  <c r="AA155" i="69"/>
  <c r="AA157" i="69"/>
  <c r="AA159" i="69"/>
  <c r="AA161" i="69"/>
  <c r="AA163" i="69"/>
  <c r="AA165" i="69"/>
  <c r="AA167" i="69"/>
  <c r="AA169" i="69"/>
  <c r="AA171" i="69"/>
  <c r="AA173" i="69"/>
  <c r="AA175" i="69"/>
  <c r="AA177" i="69"/>
  <c r="AA179" i="69"/>
  <c r="AA181" i="69"/>
  <c r="AA183" i="69"/>
  <c r="AA185" i="69"/>
  <c r="AA187" i="69"/>
  <c r="AA189" i="69"/>
  <c r="AA191" i="69"/>
  <c r="AA193" i="69"/>
  <c r="AA195" i="69"/>
  <c r="AA197" i="69"/>
  <c r="AA199" i="69"/>
  <c r="AA201" i="69"/>
  <c r="AA203" i="69"/>
  <c r="AA205" i="69"/>
  <c r="AA207" i="69"/>
  <c r="AA209" i="69"/>
  <c r="AA211" i="69"/>
  <c r="AA213" i="69"/>
  <c r="AA215" i="69"/>
  <c r="AA217" i="69"/>
  <c r="AA219" i="69"/>
  <c r="AA221" i="69"/>
  <c r="AA223" i="69"/>
  <c r="AA225" i="69"/>
  <c r="AA227" i="69"/>
  <c r="AA229" i="69"/>
  <c r="AA231" i="69"/>
  <c r="AA233" i="69"/>
  <c r="AA235" i="69"/>
  <c r="AA237" i="69"/>
  <c r="AA239" i="69"/>
  <c r="AA241" i="69"/>
  <c r="AA243" i="69"/>
  <c r="AA245" i="69"/>
  <c r="AA247" i="69"/>
  <c r="AA249" i="69"/>
  <c r="AA251" i="69"/>
  <c r="AA253" i="69"/>
  <c r="AA255" i="69"/>
  <c r="AA257" i="69"/>
  <c r="AA259" i="69"/>
  <c r="AA261" i="69"/>
  <c r="AA262" i="69"/>
  <c r="AA263" i="69"/>
  <c r="AA264" i="69"/>
  <c r="AA265" i="69"/>
  <c r="AA266" i="69"/>
  <c r="AA267" i="69"/>
  <c r="AA268" i="69"/>
  <c r="AA269" i="69"/>
  <c r="AA270" i="69"/>
  <c r="AA271" i="69"/>
  <c r="AA272" i="69"/>
  <c r="AA273" i="69"/>
  <c r="AA274" i="69"/>
  <c r="AA275" i="69"/>
  <c r="AA276" i="69"/>
  <c r="AA277" i="69"/>
  <c r="AA278" i="69"/>
  <c r="AA279" i="69"/>
  <c r="AA280" i="69"/>
  <c r="AA281" i="69"/>
  <c r="AA282" i="69"/>
  <c r="AA283" i="69"/>
  <c r="AA284" i="69"/>
  <c r="AA285" i="69"/>
  <c r="AA286" i="69"/>
  <c r="AA287" i="69"/>
  <c r="AA288" i="69"/>
  <c r="AA289" i="69"/>
  <c r="AA290" i="69"/>
  <c r="AA291" i="69"/>
  <c r="AA292" i="69"/>
  <c r="AA293" i="69"/>
  <c r="AA294" i="69"/>
  <c r="AA295" i="69"/>
  <c r="AA296" i="69"/>
  <c r="AA297" i="69"/>
  <c r="AA298" i="69"/>
  <c r="AA299" i="69"/>
  <c r="AA300" i="69"/>
  <c r="AA301" i="69"/>
  <c r="AA302" i="69"/>
  <c r="AA303" i="69"/>
  <c r="AA304" i="69"/>
  <c r="AA305" i="69"/>
  <c r="AA306" i="69"/>
  <c r="AA307" i="69"/>
  <c r="AA308" i="69"/>
  <c r="AA309" i="69"/>
  <c r="AA310" i="69"/>
  <c r="AA311" i="69"/>
  <c r="AA312" i="69"/>
  <c r="AA313" i="69"/>
  <c r="AA314" i="69"/>
  <c r="AA315" i="69"/>
  <c r="AA316" i="69"/>
  <c r="AA317" i="69"/>
  <c r="AA318" i="69"/>
  <c r="AA319" i="69"/>
  <c r="AA320" i="69"/>
  <c r="AA321" i="69"/>
  <c r="AA322" i="69"/>
  <c r="AA323" i="69"/>
  <c r="AA324" i="69"/>
  <c r="AA325" i="69"/>
  <c r="AA326" i="69"/>
  <c r="AA327" i="69"/>
  <c r="AA328" i="69"/>
  <c r="AA329" i="69"/>
  <c r="AA330" i="69"/>
  <c r="AA331" i="69"/>
  <c r="AA332" i="69"/>
  <c r="AA333" i="69"/>
  <c r="AA334" i="69"/>
  <c r="AA335" i="69"/>
  <c r="AA336" i="69"/>
  <c r="AA337" i="69"/>
  <c r="AA338" i="69"/>
  <c r="AA339" i="69"/>
  <c r="AA340" i="69"/>
  <c r="AA341" i="69"/>
  <c r="AA342" i="69"/>
  <c r="AA343" i="69"/>
  <c r="AA344" i="69"/>
  <c r="AA345" i="69"/>
  <c r="AA19" i="69"/>
  <c r="AA35" i="69"/>
  <c r="AA51" i="69"/>
  <c r="AA67" i="69"/>
  <c r="AA83" i="69"/>
  <c r="AA95" i="69"/>
  <c r="AA103" i="69"/>
  <c r="AA111" i="69"/>
  <c r="AA119" i="69"/>
  <c r="AA127" i="69"/>
  <c r="AA134" i="69"/>
  <c r="AA138" i="69"/>
  <c r="AA142" i="69"/>
  <c r="AA146" i="69"/>
  <c r="AA150" i="69"/>
  <c r="AA154" i="69"/>
  <c r="AA158" i="69"/>
  <c r="AA162" i="69"/>
  <c r="AA166" i="69"/>
  <c r="AA170" i="69"/>
  <c r="AA174" i="69"/>
  <c r="AA178" i="69"/>
  <c r="AA182" i="69"/>
  <c r="AA186" i="69"/>
  <c r="AA190" i="69"/>
  <c r="AA194" i="69"/>
  <c r="AA198" i="69"/>
  <c r="AA202" i="69"/>
  <c r="AA206" i="69"/>
  <c r="AA210" i="69"/>
  <c r="AA214" i="69"/>
  <c r="AA218" i="69"/>
  <c r="AA222" i="69"/>
  <c r="AA226" i="69"/>
  <c r="AA230" i="69"/>
  <c r="AA234" i="69"/>
  <c r="AA238" i="69"/>
  <c r="AA242" i="69"/>
  <c r="AA246" i="69"/>
  <c r="AA250" i="69"/>
  <c r="AA254" i="69"/>
  <c r="AA258" i="69"/>
  <c r="AA11" i="69"/>
  <c r="AA43" i="69"/>
  <c r="AA75" i="69"/>
  <c r="AA99" i="69"/>
  <c r="AA115" i="69"/>
  <c r="AA131" i="69"/>
  <c r="AA140" i="69"/>
  <c r="AA148" i="69"/>
  <c r="AA156" i="69"/>
  <c r="AA164" i="69"/>
  <c r="AA172" i="69"/>
  <c r="AA180" i="69"/>
  <c r="AA188" i="69"/>
  <c r="AA196" i="69"/>
  <c r="AA204" i="69"/>
  <c r="AA212" i="69"/>
  <c r="AA220" i="69"/>
  <c r="AA228" i="69"/>
  <c r="AA236" i="69"/>
  <c r="AA244" i="69"/>
  <c r="AA252" i="69"/>
  <c r="AA260" i="69"/>
  <c r="AA347" i="69"/>
  <c r="AA349" i="69"/>
  <c r="AA351" i="69"/>
  <c r="AA353" i="69"/>
  <c r="AA355" i="69"/>
  <c r="AA357" i="69"/>
  <c r="AA359" i="69"/>
  <c r="AA361" i="69"/>
  <c r="AA363" i="69"/>
  <c r="AA365" i="69"/>
  <c r="AA367" i="69"/>
  <c r="AA369" i="69"/>
  <c r="AA371" i="69"/>
  <c r="AA373" i="69"/>
  <c r="AA375" i="69"/>
  <c r="AA377" i="69"/>
  <c r="AA379" i="69"/>
  <c r="AA381" i="69"/>
  <c r="AA383" i="69"/>
  <c r="AA385" i="69"/>
  <c r="AA387" i="69"/>
  <c r="AA389" i="69"/>
  <c r="AA391" i="69"/>
  <c r="AA393" i="69"/>
  <c r="AA395" i="69"/>
  <c r="AA397" i="69"/>
  <c r="AA399" i="69"/>
  <c r="AA401" i="69"/>
  <c r="AA403" i="69"/>
  <c r="AA405" i="69"/>
  <c r="AA407" i="69"/>
  <c r="AA409" i="69"/>
  <c r="AA411" i="69"/>
  <c r="AA413" i="69"/>
  <c r="AA415" i="69"/>
  <c r="AA417" i="69"/>
  <c r="AA419" i="69"/>
  <c r="AA421" i="69"/>
  <c r="AA423" i="69"/>
  <c r="AA425" i="69"/>
  <c r="AA427" i="69"/>
  <c r="AA429" i="69"/>
  <c r="AA431" i="69"/>
  <c r="AA433" i="69"/>
  <c r="AA435" i="69"/>
  <c r="AA437" i="69"/>
  <c r="AA439" i="69"/>
  <c r="AA441" i="69"/>
  <c r="AA443" i="69"/>
  <c r="AA445" i="69"/>
  <c r="AA447" i="69"/>
  <c r="AA449" i="69"/>
  <c r="AA451" i="69"/>
  <c r="AA453" i="69"/>
  <c r="AA455" i="69"/>
  <c r="AA457" i="69"/>
  <c r="AA459" i="69"/>
  <c r="AA461" i="69"/>
  <c r="AA463" i="69"/>
  <c r="AA465" i="69"/>
  <c r="AA467" i="69"/>
  <c r="AA469" i="69"/>
  <c r="AA471" i="69"/>
  <c r="AA473" i="69"/>
  <c r="AA475" i="69"/>
  <c r="AA477" i="69"/>
  <c r="AA479" i="69"/>
  <c r="AA481" i="69"/>
  <c r="AA483" i="69"/>
  <c r="AA485" i="69"/>
  <c r="AA487" i="69"/>
  <c r="AA489" i="69"/>
  <c r="AA491" i="69"/>
  <c r="AA493" i="69"/>
  <c r="AA495" i="69"/>
  <c r="AA497" i="69"/>
  <c r="AA499" i="69"/>
  <c r="AA501" i="69"/>
  <c r="AA503" i="69"/>
  <c r="AA505" i="69"/>
  <c r="AA507" i="69"/>
  <c r="AA509" i="69"/>
  <c r="AA511" i="69"/>
  <c r="AA513" i="69"/>
  <c r="AA515" i="69"/>
  <c r="AA517" i="69"/>
  <c r="AA519" i="69"/>
  <c r="AA521" i="69"/>
  <c r="AA523" i="69"/>
  <c r="AA525" i="69"/>
  <c r="AA527" i="69"/>
  <c r="AA529" i="69"/>
  <c r="AA531" i="69"/>
  <c r="AA533" i="69"/>
  <c r="AA535" i="69"/>
  <c r="AA537" i="69"/>
  <c r="AA539" i="69"/>
  <c r="AA541" i="69"/>
  <c r="AA543" i="69"/>
  <c r="AA545" i="69"/>
  <c r="AA547" i="69"/>
  <c r="AA549" i="69"/>
  <c r="AA551" i="69"/>
  <c r="AA553" i="69"/>
  <c r="AA555" i="69"/>
  <c r="AA557" i="69"/>
  <c r="AA559" i="69"/>
  <c r="AA561" i="69"/>
  <c r="AA563" i="69"/>
  <c r="AA565" i="69"/>
  <c r="AA567" i="69"/>
  <c r="AA569" i="69"/>
  <c r="AA571" i="69"/>
  <c r="AA573" i="69"/>
  <c r="AA575" i="69"/>
  <c r="AA577" i="69"/>
  <c r="AA579" i="69"/>
  <c r="AA581" i="69"/>
  <c r="AA583" i="69"/>
  <c r="AA585" i="69"/>
  <c r="AA587" i="69"/>
  <c r="AA589" i="69"/>
  <c r="AA591" i="69"/>
  <c r="AA593" i="69"/>
  <c r="AA595" i="69"/>
  <c r="AA597" i="69"/>
  <c r="AA599" i="69"/>
  <c r="AA601" i="69"/>
  <c r="AA59" i="69"/>
  <c r="AA107" i="69"/>
  <c r="AA136" i="69"/>
  <c r="AA152" i="69"/>
  <c r="AA168" i="69"/>
  <c r="AA184" i="69"/>
  <c r="AA200" i="69"/>
  <c r="AA216" i="69"/>
  <c r="AA232" i="69"/>
  <c r="AA248" i="69"/>
  <c r="AA348" i="69"/>
  <c r="AA352" i="69"/>
  <c r="AA356" i="69"/>
  <c r="AA360" i="69"/>
  <c r="AA364" i="69"/>
  <c r="AA368" i="69"/>
  <c r="AA372" i="69"/>
  <c r="AA376" i="69"/>
  <c r="AA380" i="69"/>
  <c r="AA384" i="69"/>
  <c r="AA388" i="69"/>
  <c r="AA392" i="69"/>
  <c r="AA396" i="69"/>
  <c r="AA400" i="69"/>
  <c r="AA404" i="69"/>
  <c r="AA408" i="69"/>
  <c r="AA412" i="69"/>
  <c r="AA416" i="69"/>
  <c r="AA420" i="69"/>
  <c r="AA424" i="69"/>
  <c r="AA428" i="69"/>
  <c r="AA432" i="69"/>
  <c r="AA436" i="69"/>
  <c r="AA440" i="69"/>
  <c r="AA444" i="69"/>
  <c r="AA448" i="69"/>
  <c r="AA452" i="69"/>
  <c r="AA456" i="69"/>
  <c r="AA460" i="69"/>
  <c r="AA464" i="69"/>
  <c r="AA468" i="69"/>
  <c r="AA472" i="69"/>
  <c r="AA476" i="69"/>
  <c r="AA480" i="69"/>
  <c r="AA484" i="69"/>
  <c r="AA488" i="69"/>
  <c r="AA492" i="69"/>
  <c r="AA496" i="69"/>
  <c r="AA500" i="69"/>
  <c r="AA504" i="69"/>
  <c r="AA508" i="69"/>
  <c r="AA512" i="69"/>
  <c r="AA516" i="69"/>
  <c r="AA520" i="69"/>
  <c r="AA524" i="69"/>
  <c r="AA528" i="69"/>
  <c r="AA532" i="69"/>
  <c r="AA536" i="69"/>
  <c r="AA540" i="69"/>
  <c r="AA544" i="69"/>
  <c r="AA548" i="69"/>
  <c r="AA552" i="69"/>
  <c r="AA556" i="69"/>
  <c r="AA560" i="69"/>
  <c r="AA564" i="69"/>
  <c r="AA568" i="69"/>
  <c r="AA572" i="69"/>
  <c r="AA576" i="69"/>
  <c r="AA580" i="69"/>
  <c r="AA584" i="69"/>
  <c r="AA588" i="69"/>
  <c r="AA592" i="69"/>
  <c r="AA596" i="69"/>
  <c r="AA600" i="69"/>
  <c r="AA603" i="69"/>
  <c r="AA605" i="69"/>
  <c r="AA607" i="69"/>
  <c r="AA609" i="69"/>
  <c r="AA611" i="69"/>
  <c r="AA613" i="69"/>
  <c r="AA615" i="69"/>
  <c r="AA617" i="69"/>
  <c r="AA619" i="69"/>
  <c r="AA621" i="69"/>
  <c r="AA623" i="69"/>
  <c r="AA625" i="69"/>
  <c r="AA627" i="69"/>
  <c r="AA629" i="69"/>
  <c r="AA631" i="69"/>
  <c r="AA633" i="69"/>
  <c r="AA635" i="69"/>
  <c r="AA637" i="69"/>
  <c r="AA639" i="69"/>
  <c r="AA641" i="69"/>
  <c r="AA643" i="69"/>
  <c r="AA645" i="69"/>
  <c r="AA647" i="69"/>
  <c r="AA649" i="69"/>
  <c r="AA651" i="69"/>
  <c r="AA653" i="69"/>
  <c r="AA655" i="69"/>
  <c r="AA657" i="69"/>
  <c r="AA659" i="69"/>
  <c r="AA661" i="69"/>
  <c r="AA663" i="69"/>
  <c r="AA665" i="69"/>
  <c r="AA667" i="69"/>
  <c r="AA669" i="69"/>
  <c r="AA671" i="69"/>
  <c r="AA673" i="69"/>
  <c r="AA675" i="69"/>
  <c r="AA677" i="69"/>
  <c r="AA679" i="69"/>
  <c r="AA681" i="69"/>
  <c r="AA683" i="69"/>
  <c r="AA685" i="69"/>
  <c r="AA687" i="69"/>
  <c r="AA689" i="69"/>
  <c r="AA691" i="69"/>
  <c r="AA693" i="69"/>
  <c r="AA695" i="69"/>
  <c r="AA697" i="69"/>
  <c r="AA699" i="69"/>
  <c r="AA701" i="69"/>
  <c r="AA703" i="69"/>
  <c r="AA705" i="69"/>
  <c r="AA707" i="69"/>
  <c r="AA709" i="69"/>
  <c r="AA711" i="69"/>
  <c r="AA713" i="69"/>
  <c r="AA715" i="69"/>
  <c r="AA717" i="69"/>
  <c r="AA719" i="69"/>
  <c r="AA721" i="69"/>
  <c r="AA723" i="69"/>
  <c r="AA725" i="69"/>
  <c r="AA727" i="69"/>
  <c r="AA729" i="69"/>
  <c r="AA731" i="69"/>
  <c r="AA733" i="69"/>
  <c r="AA735" i="69"/>
  <c r="AA737" i="69"/>
  <c r="AA739" i="69"/>
  <c r="AA741" i="69"/>
  <c r="AA743" i="69"/>
  <c r="AA745" i="69"/>
  <c r="AA747" i="69"/>
  <c r="AA749" i="69"/>
  <c r="AA751" i="69"/>
  <c r="AA753" i="69"/>
  <c r="AA755" i="69"/>
  <c r="AA757" i="69"/>
  <c r="AA759" i="69"/>
  <c r="AA761" i="69"/>
  <c r="AA763" i="69"/>
  <c r="AA765" i="69"/>
  <c r="AA767" i="69"/>
  <c r="AA769" i="69"/>
  <c r="AA771" i="69"/>
  <c r="AA27" i="69"/>
  <c r="AA123" i="69"/>
  <c r="AA160" i="69"/>
  <c r="AA192" i="69"/>
  <c r="AA224" i="69"/>
  <c r="AA256" i="69"/>
  <c r="AA350" i="69"/>
  <c r="AA358" i="69"/>
  <c r="AA366" i="69"/>
  <c r="AA374" i="69"/>
  <c r="AA382" i="69"/>
  <c r="AA390" i="69"/>
  <c r="AA398" i="69"/>
  <c r="AA406" i="69"/>
  <c r="AA414" i="69"/>
  <c r="AA422" i="69"/>
  <c r="AA430" i="69"/>
  <c r="AA438" i="69"/>
  <c r="AA446" i="69"/>
  <c r="AA454" i="69"/>
  <c r="AA462" i="69"/>
  <c r="AA470" i="69"/>
  <c r="AA478" i="69"/>
  <c r="AA486" i="69"/>
  <c r="AA494" i="69"/>
  <c r="AA502" i="69"/>
  <c r="AA510" i="69"/>
  <c r="AA518" i="69"/>
  <c r="AA526" i="69"/>
  <c r="AA534" i="69"/>
  <c r="AA542" i="69"/>
  <c r="AA550" i="69"/>
  <c r="AA558" i="69"/>
  <c r="AA566" i="69"/>
  <c r="AA574" i="69"/>
  <c r="AA582" i="69"/>
  <c r="AA590" i="69"/>
  <c r="AA598" i="69"/>
  <c r="AA604" i="69"/>
  <c r="AA608" i="69"/>
  <c r="AA612" i="69"/>
  <c r="AA616" i="69"/>
  <c r="AA620" i="69"/>
  <c r="AA624" i="69"/>
  <c r="AA628" i="69"/>
  <c r="AA632" i="69"/>
  <c r="AA636" i="69"/>
  <c r="AA640" i="69"/>
  <c r="AA644" i="69"/>
  <c r="AA648" i="69"/>
  <c r="AA652" i="69"/>
  <c r="AA656" i="69"/>
  <c r="AA660" i="69"/>
  <c r="AA664" i="69"/>
  <c r="AA668" i="69"/>
  <c r="AA672" i="69"/>
  <c r="AA676" i="69"/>
  <c r="AA680" i="69"/>
  <c r="AA684" i="69"/>
  <c r="AA688" i="69"/>
  <c r="AA692" i="69"/>
  <c r="AA696" i="69"/>
  <c r="AA700" i="69"/>
  <c r="AA704" i="69"/>
  <c r="AA708" i="69"/>
  <c r="AA712" i="69"/>
  <c r="AA716" i="69"/>
  <c r="AA720" i="69"/>
  <c r="AA724" i="69"/>
  <c r="AA728" i="69"/>
  <c r="AA732" i="69"/>
  <c r="AA736" i="69"/>
  <c r="AA740" i="69"/>
  <c r="AA744" i="69"/>
  <c r="AA748" i="69"/>
  <c r="AA752" i="69"/>
  <c r="AA756" i="69"/>
  <c r="AA760" i="69"/>
  <c r="AA764" i="69"/>
  <c r="AA768" i="69"/>
  <c r="AA772" i="69"/>
  <c r="AA774" i="69"/>
  <c r="AA776" i="69"/>
  <c r="AA778" i="69"/>
  <c r="AA780" i="69"/>
  <c r="AA782" i="69"/>
  <c r="AA784" i="69"/>
  <c r="AA786" i="69"/>
  <c r="AA788" i="69"/>
  <c r="AA790" i="69"/>
  <c r="AA792" i="69"/>
  <c r="AA794" i="69"/>
  <c r="AA796" i="69"/>
  <c r="AA798" i="69"/>
  <c r="AA800" i="69"/>
  <c r="AA802" i="69"/>
  <c r="AA804" i="69"/>
  <c r="AA806" i="69"/>
  <c r="AA808" i="69"/>
  <c r="AA810" i="69"/>
  <c r="AA812" i="69"/>
  <c r="AA814" i="69"/>
  <c r="AA816" i="69"/>
  <c r="AA818" i="69"/>
  <c r="AA820" i="69"/>
  <c r="AA822" i="69"/>
  <c r="AA824" i="69"/>
  <c r="AA826" i="69"/>
  <c r="AA828" i="69"/>
  <c r="AA830" i="69"/>
  <c r="AA832" i="69"/>
  <c r="AA834" i="69"/>
  <c r="AA836" i="69"/>
  <c r="AA838" i="69"/>
  <c r="AA840" i="69"/>
  <c r="AA842" i="69"/>
  <c r="AA844" i="69"/>
  <c r="AA846" i="69"/>
  <c r="AA848" i="69"/>
  <c r="AA850" i="69"/>
  <c r="AA852" i="69"/>
  <c r="AA854" i="69"/>
  <c r="AA856" i="69"/>
  <c r="AA858" i="69"/>
  <c r="AA860" i="69"/>
  <c r="AA862" i="69"/>
  <c r="AA864" i="69"/>
  <c r="AA866" i="69"/>
  <c r="AA868" i="69"/>
  <c r="AA870" i="69"/>
  <c r="AA872" i="69"/>
  <c r="AA874" i="69"/>
  <c r="AA876" i="69"/>
  <c r="AA878" i="69"/>
  <c r="AA880" i="69"/>
  <c r="AA882" i="69"/>
  <c r="AA884" i="69"/>
  <c r="AA886" i="69"/>
  <c r="AA888" i="69"/>
  <c r="AA890" i="69"/>
  <c r="AA892" i="69"/>
  <c r="AA894" i="69"/>
  <c r="AA896" i="69"/>
  <c r="AA898" i="69"/>
  <c r="AA900" i="69"/>
  <c r="AA902" i="69"/>
  <c r="AA904" i="69"/>
  <c r="AA906" i="69"/>
  <c r="AA908" i="69"/>
  <c r="AA910" i="69"/>
  <c r="AA912" i="69"/>
  <c r="AA914" i="69"/>
  <c r="AA916" i="69"/>
  <c r="AA918" i="69"/>
  <c r="AA920" i="69"/>
  <c r="AA922" i="69"/>
  <c r="AA924" i="69"/>
  <c r="AA926" i="69"/>
  <c r="AA928" i="69"/>
  <c r="AA930" i="69"/>
  <c r="AA932" i="69"/>
  <c r="AA934" i="69"/>
  <c r="AA936" i="69"/>
  <c r="AA938" i="69"/>
  <c r="AA940" i="69"/>
  <c r="AA942" i="69"/>
  <c r="AA944" i="69"/>
  <c r="AA946" i="69"/>
  <c r="AA948" i="69"/>
  <c r="AA950" i="69"/>
  <c r="AA952" i="69"/>
  <c r="AA954" i="69"/>
  <c r="AA956" i="69"/>
  <c r="AA958" i="69"/>
  <c r="AA960" i="69"/>
  <c r="AA962" i="69"/>
  <c r="AA964" i="69"/>
  <c r="AA966" i="69"/>
  <c r="AA968" i="69"/>
  <c r="AA970" i="69"/>
  <c r="AA972" i="69"/>
  <c r="AA974" i="69"/>
  <c r="AA976" i="69"/>
  <c r="AA978" i="69"/>
  <c r="AA980" i="69"/>
  <c r="AA982" i="69"/>
  <c r="AA984" i="69"/>
  <c r="AA986" i="69"/>
  <c r="AA988" i="69"/>
  <c r="AA990" i="69"/>
  <c r="AA992" i="69"/>
  <c r="AA994" i="69"/>
  <c r="AA996" i="69"/>
  <c r="AA998" i="69"/>
  <c r="AA1000" i="69"/>
  <c r="AA1002" i="69"/>
  <c r="AA1004" i="69"/>
  <c r="AA1006" i="69"/>
  <c r="AA1008" i="69"/>
  <c r="AA1010" i="69"/>
  <c r="AA1012" i="69"/>
  <c r="AA1014" i="69"/>
  <c r="AA1016" i="69"/>
  <c r="AA1018" i="69"/>
  <c r="AA1020" i="69"/>
  <c r="AA1022" i="69"/>
  <c r="AA1024" i="69"/>
  <c r="AA1026" i="69"/>
  <c r="AA1028" i="69"/>
  <c r="AA1030" i="69"/>
  <c r="AA1032" i="69"/>
  <c r="AA1034" i="69"/>
  <c r="AA1036" i="69"/>
  <c r="AA1038" i="69"/>
  <c r="AA1040" i="69"/>
  <c r="AA1042" i="69"/>
  <c r="AA1044" i="69"/>
  <c r="AA1046" i="69"/>
  <c r="AA1048" i="69"/>
  <c r="AA1050" i="69"/>
  <c r="AA1052" i="69"/>
  <c r="AA1054" i="69"/>
  <c r="AA1056" i="69"/>
  <c r="AA1058" i="69"/>
  <c r="AA1060" i="69"/>
  <c r="AA1062" i="69"/>
  <c r="AA1064" i="69"/>
  <c r="AA1066" i="69"/>
  <c r="AA1068" i="69"/>
  <c r="AA1070" i="69"/>
  <c r="AA1072" i="69"/>
  <c r="AA1074" i="69"/>
  <c r="AA1076" i="69"/>
  <c r="AA1078" i="69"/>
  <c r="AA1080" i="69"/>
  <c r="AA1082" i="69"/>
  <c r="AA1084" i="69"/>
  <c r="AA1086" i="69"/>
  <c r="AA1088" i="69"/>
  <c r="AA1090" i="69"/>
  <c r="AA1092" i="69"/>
  <c r="AA1094" i="69"/>
  <c r="AA1096" i="69"/>
  <c r="AA1098" i="69"/>
  <c r="AA1100" i="69"/>
  <c r="AA1102" i="69"/>
  <c r="AA1104" i="69"/>
  <c r="AA1106" i="69"/>
  <c r="AA1108" i="69"/>
  <c r="AA1110" i="69"/>
  <c r="AA1112" i="69"/>
  <c r="AA1114" i="69"/>
  <c r="AA1116" i="69"/>
  <c r="AA1118" i="69"/>
  <c r="AA1120" i="69"/>
  <c r="AA1122" i="69"/>
  <c r="AA1124" i="69"/>
  <c r="AA1126" i="69"/>
  <c r="AA1128" i="69"/>
  <c r="AA1130" i="69"/>
  <c r="AA1132" i="69"/>
  <c r="AA1134" i="69"/>
  <c r="AA1136" i="69"/>
  <c r="AA1138" i="69"/>
  <c r="AA1140" i="69"/>
  <c r="AA1142" i="69"/>
  <c r="AA1144" i="69"/>
  <c r="AA1146" i="69"/>
  <c r="AA1148" i="69"/>
  <c r="AA1150" i="69"/>
  <c r="AA1152" i="69"/>
  <c r="AA1154" i="69"/>
  <c r="AA1156" i="69"/>
  <c r="AA1158" i="69"/>
  <c r="AA1160" i="69"/>
  <c r="AA1162" i="69"/>
  <c r="AA1164" i="69"/>
  <c r="AA1166" i="69"/>
  <c r="AA1168" i="69"/>
  <c r="AA1170" i="69"/>
  <c r="AA1172" i="69"/>
  <c r="AA1174" i="69"/>
  <c r="AA1176" i="69"/>
  <c r="AA1178" i="69"/>
  <c r="AA1180" i="69"/>
  <c r="AA1182" i="69"/>
  <c r="AA1184" i="69"/>
  <c r="AA1186" i="69"/>
  <c r="AA1188" i="69"/>
  <c r="AA1190" i="69"/>
  <c r="AA1192" i="69"/>
  <c r="AA1194" i="69"/>
  <c r="AA1196" i="69"/>
  <c r="AA1198" i="69"/>
  <c r="AA1200" i="69"/>
  <c r="AA1202" i="69"/>
  <c r="AA1204" i="69"/>
  <c r="AA1206" i="69"/>
  <c r="AA1208" i="69"/>
  <c r="AA1210" i="69"/>
  <c r="AA1212" i="69"/>
  <c r="AA1214" i="69"/>
  <c r="AA1216" i="69"/>
  <c r="AA1218" i="69"/>
  <c r="AA1220" i="69"/>
  <c r="AA1222" i="69"/>
  <c r="AA1224" i="69"/>
  <c r="AA1226" i="69"/>
  <c r="AA1228" i="69"/>
  <c r="AA1230" i="69"/>
  <c r="AA1232" i="69"/>
  <c r="AA1234" i="69"/>
  <c r="AA1236" i="69"/>
  <c r="AA1238" i="69"/>
  <c r="AA1240" i="69"/>
  <c r="AA1242" i="69"/>
  <c r="AA1244" i="69"/>
  <c r="AA1246" i="69"/>
  <c r="AA1248" i="69"/>
  <c r="AA1250" i="69"/>
  <c r="AA1252" i="69"/>
  <c r="AA1254" i="69"/>
  <c r="AA1256" i="69"/>
  <c r="AA1258" i="69"/>
  <c r="AA1260" i="69"/>
  <c r="AA1262" i="69"/>
  <c r="AA1264" i="69"/>
  <c r="AA1266" i="69"/>
  <c r="AA1268" i="69"/>
  <c r="AA1270" i="69"/>
  <c r="AA1272" i="69"/>
  <c r="AA1274" i="69"/>
  <c r="AA1276" i="69"/>
  <c r="AA1278" i="69"/>
  <c r="AA1280" i="69"/>
  <c r="AA1282" i="69"/>
  <c r="AA1284" i="69"/>
  <c r="AA1285" i="69"/>
  <c r="AA1286" i="69"/>
  <c r="AA1287" i="69"/>
  <c r="AA1288" i="69"/>
  <c r="AA1289" i="69"/>
  <c r="AA1290" i="69"/>
  <c r="AA1291" i="69"/>
  <c r="AA1292" i="69"/>
  <c r="AA1293" i="69"/>
  <c r="AA1294" i="69"/>
  <c r="AA1295" i="69"/>
  <c r="AA1296" i="69"/>
  <c r="AA1297" i="69"/>
  <c r="AA1298" i="69"/>
  <c r="AA1299" i="69"/>
  <c r="AA1300" i="69"/>
  <c r="AA1301" i="69"/>
  <c r="AA1302" i="69"/>
  <c r="AA1303" i="69"/>
  <c r="AA1304" i="69"/>
  <c r="AA1305" i="69"/>
  <c r="AA1306" i="69"/>
  <c r="AA1307" i="69"/>
  <c r="AA1308" i="69"/>
  <c r="AA1309" i="69"/>
  <c r="AA1310" i="69"/>
  <c r="AA1311" i="69"/>
  <c r="AA1312" i="69"/>
  <c r="AA1313" i="69"/>
  <c r="AA1314" i="69"/>
  <c r="AA1315" i="69"/>
  <c r="AA1316" i="69"/>
  <c r="AA1317" i="69"/>
  <c r="AA1318" i="69"/>
  <c r="AA1319" i="69"/>
  <c r="AA1320" i="69"/>
  <c r="AA1321" i="69"/>
  <c r="AA1322" i="69"/>
  <c r="AA1323" i="69"/>
  <c r="AA1324" i="69"/>
  <c r="AA1325" i="69"/>
  <c r="AA1326" i="69"/>
  <c r="AA1327" i="69"/>
  <c r="AA1328" i="69"/>
  <c r="AA1329" i="69"/>
  <c r="AA1330" i="69"/>
  <c r="AA1331" i="69"/>
  <c r="AA1332" i="69"/>
  <c r="AA1333" i="69"/>
  <c r="AA1334" i="69"/>
  <c r="AA1335" i="69"/>
  <c r="AA1336" i="69"/>
  <c r="AA1337" i="69"/>
  <c r="AA1338" i="69"/>
  <c r="AA1339" i="69"/>
  <c r="AA1340" i="69"/>
  <c r="AA1341" i="69"/>
  <c r="AA1342" i="69"/>
  <c r="AA1343" i="69"/>
  <c r="AA1344" i="69"/>
  <c r="AA1345" i="69"/>
  <c r="AA1346" i="69"/>
  <c r="AA1347" i="69"/>
  <c r="AA1348" i="69"/>
  <c r="AA1349" i="69"/>
  <c r="AA1350" i="69"/>
  <c r="AA1351" i="69"/>
  <c r="AA1352" i="69"/>
  <c r="AA1353" i="69"/>
  <c r="AA1354" i="69"/>
  <c r="AA1355" i="69"/>
  <c r="AA1356" i="69"/>
  <c r="AA1357" i="69"/>
  <c r="AA1358" i="69"/>
  <c r="AA1359" i="69"/>
  <c r="AA1360" i="69"/>
  <c r="AA1361" i="69"/>
  <c r="AA1362" i="69"/>
  <c r="AA1363" i="69"/>
  <c r="AA1364" i="69"/>
  <c r="AA1365" i="69"/>
  <c r="AA1366" i="69"/>
  <c r="AA1367" i="69"/>
  <c r="AA1368" i="69"/>
  <c r="AA1369" i="69"/>
  <c r="AA1370" i="69"/>
  <c r="AA1371" i="69"/>
  <c r="AA1372" i="69"/>
  <c r="AA1373" i="69"/>
  <c r="AA1374" i="69"/>
  <c r="AA1375" i="69"/>
  <c r="AA1376" i="69"/>
  <c r="AA1377" i="69"/>
  <c r="AA1378" i="69"/>
  <c r="AA1379" i="69"/>
  <c r="AA1380" i="69"/>
  <c r="AA1381" i="69"/>
  <c r="AA1382" i="69"/>
  <c r="AA1383" i="69"/>
  <c r="AA1384" i="69"/>
  <c r="AA1385" i="69"/>
  <c r="AA1386" i="69"/>
  <c r="AA1387" i="69"/>
  <c r="AA1388" i="69"/>
  <c r="AA1389" i="69"/>
  <c r="AA1390" i="69"/>
  <c r="AA1391" i="69"/>
  <c r="AA1392" i="69"/>
  <c r="AA1393" i="69"/>
  <c r="AA1394" i="69"/>
  <c r="AA1395" i="69"/>
  <c r="AA1396" i="69"/>
  <c r="AA1397" i="69"/>
  <c r="AA1398" i="69"/>
  <c r="AA1399" i="69"/>
  <c r="AA1400" i="69"/>
  <c r="AA1401" i="69"/>
  <c r="AA1402" i="69"/>
  <c r="AA1403" i="69"/>
  <c r="AA1404" i="69"/>
  <c r="AA1405" i="69"/>
  <c r="AA1406" i="69"/>
  <c r="AA1407" i="69"/>
  <c r="AA1408" i="69"/>
  <c r="AA1409" i="69"/>
  <c r="AA1410" i="69"/>
  <c r="AA1411" i="69"/>
  <c r="AA1412" i="69"/>
  <c r="AA1413" i="69"/>
  <c r="AA1414" i="69"/>
  <c r="AA1415" i="69"/>
  <c r="AA1416" i="69"/>
  <c r="AA1417" i="69"/>
  <c r="AA1418" i="69"/>
  <c r="AA1419" i="69"/>
  <c r="AA1420" i="69"/>
  <c r="AA1421" i="69"/>
  <c r="AA1422" i="69"/>
  <c r="AA1423" i="69"/>
  <c r="AA1424" i="69"/>
  <c r="AA1425" i="69"/>
  <c r="AA1426" i="69"/>
  <c r="AA1427" i="69"/>
  <c r="AA1428" i="69"/>
  <c r="AA1429" i="69"/>
  <c r="AA1430" i="69"/>
  <c r="AA1431" i="69"/>
  <c r="AA1432" i="69"/>
  <c r="AA1433" i="69"/>
  <c r="AA1434" i="69"/>
  <c r="AA1435" i="69"/>
  <c r="AA1436" i="69"/>
  <c r="AA1437" i="69"/>
  <c r="AA1438" i="69"/>
  <c r="AA1439" i="69"/>
  <c r="AA1440" i="69"/>
  <c r="AA1441" i="69"/>
  <c r="AA1442" i="69"/>
  <c r="AA1443" i="69"/>
  <c r="AA1444" i="69"/>
  <c r="AA1445" i="69"/>
  <c r="AA1446" i="69"/>
  <c r="AA1447" i="69"/>
  <c r="AA1448" i="69"/>
  <c r="AA1449" i="69"/>
  <c r="AA1450" i="69"/>
  <c r="AA1451" i="69"/>
  <c r="AA1452" i="69"/>
  <c r="AA1453" i="69"/>
  <c r="AA1454" i="69"/>
  <c r="AA1455" i="69"/>
  <c r="AA1456" i="69"/>
  <c r="AA1457" i="69"/>
  <c r="AA1458" i="69"/>
  <c r="AA1459" i="69"/>
  <c r="AA1460" i="69"/>
  <c r="AA1461" i="69"/>
  <c r="AA1462" i="69"/>
  <c r="AA1463" i="69"/>
  <c r="AA1464" i="69"/>
  <c r="AA1465" i="69"/>
  <c r="AA1466" i="69"/>
  <c r="AA1467" i="69"/>
  <c r="AA1468" i="69"/>
  <c r="AA1469" i="69"/>
  <c r="AA1470" i="69"/>
  <c r="AA1471" i="69"/>
  <c r="AA1472" i="69"/>
  <c r="AA1473" i="69"/>
  <c r="AA1474" i="69"/>
  <c r="AA1475" i="69"/>
  <c r="AA1476" i="69"/>
  <c r="AA1477" i="69"/>
  <c r="AA1478" i="69"/>
  <c r="AA1479" i="69"/>
  <c r="AA1480" i="69"/>
  <c r="AA1481" i="69"/>
  <c r="AA1482" i="69"/>
  <c r="AA1483" i="69"/>
  <c r="AA1484" i="69"/>
  <c r="AA1485" i="69"/>
  <c r="AA1486" i="69"/>
  <c r="AA1487" i="69"/>
  <c r="AA1488" i="69"/>
  <c r="AA1489" i="69"/>
  <c r="AA1490" i="69"/>
  <c r="AA1491" i="69"/>
  <c r="AA1492" i="69"/>
  <c r="AA1493" i="69"/>
  <c r="AA1494" i="69"/>
  <c r="AA1495" i="69"/>
  <c r="AA1496" i="69"/>
  <c r="AA1497" i="69"/>
  <c r="AA1498" i="69"/>
  <c r="AA1499" i="69"/>
  <c r="AA1500" i="69"/>
  <c r="AA1501" i="69"/>
  <c r="AA1502" i="69"/>
  <c r="AA1503" i="69"/>
  <c r="AA1504" i="69"/>
  <c r="AA1505" i="69"/>
  <c r="AA1506" i="69"/>
  <c r="AA1507" i="69"/>
  <c r="AA1508" i="69"/>
  <c r="AA1509" i="69"/>
  <c r="AA1510" i="69"/>
  <c r="AA1511" i="69"/>
  <c r="AA1512" i="69"/>
  <c r="AA1513" i="69"/>
  <c r="AA1514" i="69"/>
  <c r="AA1515" i="69"/>
  <c r="AA1516" i="69"/>
  <c r="AA1517" i="69"/>
  <c r="AA1518" i="69"/>
  <c r="AA1519" i="69"/>
  <c r="AA1520" i="69"/>
  <c r="AA1521" i="69"/>
  <c r="AA1522" i="69"/>
  <c r="AA1523" i="69"/>
  <c r="AA1524" i="69"/>
  <c r="AA1525" i="69"/>
  <c r="AA1526" i="69"/>
  <c r="AA1527" i="69"/>
  <c r="AA1528" i="69"/>
  <c r="AA1529" i="69"/>
  <c r="AA1530" i="69"/>
  <c r="AA1531" i="69"/>
  <c r="AA1532" i="69"/>
  <c r="AA1533" i="69"/>
  <c r="AA1534" i="69"/>
  <c r="AA1535" i="69"/>
  <c r="AA1536" i="69"/>
  <c r="AA1537" i="69"/>
  <c r="AA1538" i="69"/>
  <c r="AA1539" i="69"/>
  <c r="AA1540" i="69"/>
  <c r="AA1541" i="69"/>
  <c r="AA1542" i="69"/>
  <c r="AA1543" i="69"/>
  <c r="AA1544" i="69"/>
  <c r="AA1545" i="69"/>
  <c r="AA1546" i="69"/>
  <c r="AA1547" i="69"/>
  <c r="AA1548" i="69"/>
  <c r="AA1549" i="69"/>
  <c r="AA1550" i="69"/>
  <c r="AA1551" i="69"/>
  <c r="AA1552" i="69"/>
  <c r="AA1553" i="69"/>
  <c r="AA1554" i="69"/>
  <c r="AA1555" i="69"/>
  <c r="AA1556" i="69"/>
  <c r="AA1557" i="69"/>
  <c r="AA1558" i="69"/>
  <c r="AA1559" i="69"/>
  <c r="AA1560" i="69"/>
  <c r="AA1561" i="69"/>
  <c r="AA1562" i="69"/>
  <c r="AA1563" i="69"/>
  <c r="AA1564" i="69"/>
  <c r="AA1565" i="69"/>
  <c r="AA1566" i="69"/>
  <c r="AA1567" i="69"/>
  <c r="AA1568" i="69"/>
  <c r="AA1569" i="69"/>
  <c r="AA1570" i="69"/>
  <c r="AA1571" i="69"/>
  <c r="AA1572" i="69"/>
  <c r="AA1573" i="69"/>
  <c r="AA1574" i="69"/>
  <c r="AA1575" i="69"/>
  <c r="AA1576" i="69"/>
  <c r="AA1577" i="69"/>
  <c r="AA1578" i="69"/>
  <c r="AA1579" i="69"/>
  <c r="AA1580" i="69"/>
  <c r="AA1581" i="69"/>
  <c r="AA1582" i="69"/>
  <c r="AA1583" i="69"/>
  <c r="AA1584" i="69"/>
  <c r="AA1585" i="69"/>
  <c r="AA1586" i="69"/>
  <c r="AA1587" i="69"/>
  <c r="AA1588" i="69"/>
  <c r="AA1589" i="69"/>
  <c r="AA1590" i="69"/>
  <c r="AA1591" i="69"/>
  <c r="AA1592" i="69"/>
  <c r="AA1593" i="69"/>
  <c r="AA1594" i="69"/>
  <c r="AA1595" i="69"/>
  <c r="AA1596" i="69"/>
  <c r="AA1597" i="69"/>
  <c r="AA1598" i="69"/>
  <c r="AA1599" i="69"/>
  <c r="AA1600" i="69"/>
  <c r="AA1601" i="69"/>
  <c r="AA1602" i="69"/>
  <c r="AA1603" i="69"/>
  <c r="AA1604" i="69"/>
  <c r="AA1605" i="69"/>
  <c r="AA1606" i="69"/>
  <c r="AA1607" i="69"/>
  <c r="AA1608" i="69"/>
  <c r="AA1609" i="69"/>
  <c r="AA1610" i="69"/>
  <c r="AA1611" i="69"/>
  <c r="AA1612" i="69"/>
  <c r="AA1613" i="69"/>
  <c r="AA1614" i="69"/>
  <c r="AA1615" i="69"/>
  <c r="AA1616" i="69"/>
  <c r="AA1617" i="69"/>
  <c r="AA1618" i="69"/>
  <c r="AA1619" i="69"/>
  <c r="AA1620" i="69"/>
  <c r="AA1621" i="69"/>
  <c r="AA1622" i="69"/>
  <c r="AA1623" i="69"/>
  <c r="AA1624" i="69"/>
  <c r="AA144" i="69"/>
  <c r="AA208" i="69"/>
  <c r="AA354" i="69"/>
  <c r="AA370" i="69"/>
  <c r="AA386" i="69"/>
  <c r="AA402" i="69"/>
  <c r="AA418" i="69"/>
  <c r="AA434" i="69"/>
  <c r="AA450" i="69"/>
  <c r="AA466" i="69"/>
  <c r="AA482" i="69"/>
  <c r="AA498" i="69"/>
  <c r="AA514" i="69"/>
  <c r="AA530" i="69"/>
  <c r="AA546" i="69"/>
  <c r="AA562" i="69"/>
  <c r="AA578" i="69"/>
  <c r="AA594" i="69"/>
  <c r="AA606" i="69"/>
  <c r="AA614" i="69"/>
  <c r="AA622" i="69"/>
  <c r="AA630" i="69"/>
  <c r="AA638" i="69"/>
  <c r="AA646" i="69"/>
  <c r="AA654" i="69"/>
  <c r="AA662" i="69"/>
  <c r="AA670" i="69"/>
  <c r="AA678" i="69"/>
  <c r="AA686" i="69"/>
  <c r="AA694" i="69"/>
  <c r="AA702" i="69"/>
  <c r="AA710" i="69"/>
  <c r="AA718" i="69"/>
  <c r="AA726" i="69"/>
  <c r="AA734" i="69"/>
  <c r="AA742" i="69"/>
  <c r="AA750" i="69"/>
  <c r="AA758" i="69"/>
  <c r="AA766" i="69"/>
  <c r="AA773" i="69"/>
  <c r="AA777" i="69"/>
  <c r="AA781" i="69"/>
  <c r="AA785" i="69"/>
  <c r="AA789" i="69"/>
  <c r="AA793" i="69"/>
  <c r="AA797" i="69"/>
  <c r="AA801" i="69"/>
  <c r="AA805" i="69"/>
  <c r="AA809" i="69"/>
  <c r="AA813" i="69"/>
  <c r="AA817" i="69"/>
  <c r="AA821" i="69"/>
  <c r="AA825" i="69"/>
  <c r="AA829" i="69"/>
  <c r="AA833" i="69"/>
  <c r="AA837" i="69"/>
  <c r="AA841" i="69"/>
  <c r="AA845" i="69"/>
  <c r="AA849" i="69"/>
  <c r="AA853" i="69"/>
  <c r="AA857" i="69"/>
  <c r="AA861" i="69"/>
  <c r="AA865" i="69"/>
  <c r="AA869" i="69"/>
  <c r="AA873" i="69"/>
  <c r="AA877" i="69"/>
  <c r="AA881" i="69"/>
  <c r="AA885" i="69"/>
  <c r="AA889" i="69"/>
  <c r="AA893" i="69"/>
  <c r="AA897" i="69"/>
  <c r="AA901" i="69"/>
  <c r="AA905" i="69"/>
  <c r="AA909" i="69"/>
  <c r="AA913" i="69"/>
  <c r="AA917" i="69"/>
  <c r="AA921" i="69"/>
  <c r="AA925" i="69"/>
  <c r="AA929" i="69"/>
  <c r="AA933" i="69"/>
  <c r="AA937" i="69"/>
  <c r="AA941" i="69"/>
  <c r="AA945" i="69"/>
  <c r="AA949" i="69"/>
  <c r="AA953" i="69"/>
  <c r="AA957" i="69"/>
  <c r="AA961" i="69"/>
  <c r="AA965" i="69"/>
  <c r="AA969" i="69"/>
  <c r="AA973" i="69"/>
  <c r="AA977" i="69"/>
  <c r="AA981" i="69"/>
  <c r="AA985" i="69"/>
  <c r="AA989" i="69"/>
  <c r="AA993" i="69"/>
  <c r="AA997" i="69"/>
  <c r="AA1001" i="69"/>
  <c r="AA1005" i="69"/>
  <c r="AA1009" i="69"/>
  <c r="AA1013" i="69"/>
  <c r="AA1017" i="69"/>
  <c r="AA1021" i="69"/>
  <c r="AA1025" i="69"/>
  <c r="AA1029" i="69"/>
  <c r="AA1033" i="69"/>
  <c r="AA1037" i="69"/>
  <c r="AA1041" i="69"/>
  <c r="AA1045" i="69"/>
  <c r="AA1049" i="69"/>
  <c r="AA1053" i="69"/>
  <c r="AA1057" i="69"/>
  <c r="AA1061" i="69"/>
  <c r="AA1065" i="69"/>
  <c r="AA1069" i="69"/>
  <c r="AA1073" i="69"/>
  <c r="AA1077" i="69"/>
  <c r="AA1081" i="69"/>
  <c r="AA1085" i="69"/>
  <c r="AA1089" i="69"/>
  <c r="AA1093" i="69"/>
  <c r="AA1097" i="69"/>
  <c r="AA1101" i="69"/>
  <c r="AA1105" i="69"/>
  <c r="AA1109" i="69"/>
  <c r="AA1113" i="69"/>
  <c r="AA1117" i="69"/>
  <c r="AA1121" i="69"/>
  <c r="AA1125" i="69"/>
  <c r="AA1129" i="69"/>
  <c r="AA1133" i="69"/>
  <c r="AA1137" i="69"/>
  <c r="AA1141" i="69"/>
  <c r="AA1145" i="69"/>
  <c r="AA1149" i="69"/>
  <c r="AA1153" i="69"/>
  <c r="AA1157" i="69"/>
  <c r="AA1161" i="69"/>
  <c r="AA1165" i="69"/>
  <c r="AA1169" i="69"/>
  <c r="AA1173" i="69"/>
  <c r="AA1177" i="69"/>
  <c r="AA1181" i="69"/>
  <c r="AA1185" i="69"/>
  <c r="AA1189" i="69"/>
  <c r="AA1193" i="69"/>
  <c r="AA1197" i="69"/>
  <c r="AA1201" i="69"/>
  <c r="AA1205" i="69"/>
  <c r="AA1209" i="69"/>
  <c r="AA1213" i="69"/>
  <c r="AA1217" i="69"/>
  <c r="AA1221" i="69"/>
  <c r="AA1225" i="69"/>
  <c r="AA1229" i="69"/>
  <c r="AA1233" i="69"/>
  <c r="AA1237" i="69"/>
  <c r="AA1241" i="69"/>
  <c r="AA1245" i="69"/>
  <c r="AA1249" i="69"/>
  <c r="AA1253" i="69"/>
  <c r="AA1257" i="69"/>
  <c r="AA1261" i="69"/>
  <c r="AA1265" i="69"/>
  <c r="AA1269" i="69"/>
  <c r="AA1273" i="69"/>
  <c r="AA1277" i="69"/>
  <c r="AA1281" i="69"/>
  <c r="AA5" i="69"/>
  <c r="AB3004" i="69"/>
  <c r="AB3003" i="69"/>
  <c r="AB3002" i="69"/>
  <c r="AB3001" i="69"/>
  <c r="AB3000" i="69"/>
  <c r="AB2999" i="69"/>
  <c r="AB2998" i="69"/>
  <c r="AB2997" i="69"/>
  <c r="AB2996" i="69"/>
  <c r="AB2995" i="69"/>
  <c r="AB2994" i="69"/>
  <c r="AB2993" i="69"/>
  <c r="AB2992" i="69"/>
  <c r="AB2991" i="69"/>
  <c r="AB2990" i="69"/>
  <c r="AB2989" i="69"/>
  <c r="AB2988" i="69"/>
  <c r="AB2987" i="69"/>
  <c r="AB2986" i="69"/>
  <c r="AB2985" i="69"/>
  <c r="AB2984" i="69"/>
  <c r="AB2983" i="69"/>
  <c r="AB2982" i="69"/>
  <c r="AB2981" i="69"/>
  <c r="AB2980" i="69"/>
  <c r="AB2979" i="69"/>
  <c r="AB2978" i="69"/>
  <c r="AB2977" i="69"/>
  <c r="AB2976" i="69"/>
  <c r="AB2975" i="69"/>
  <c r="AB2974" i="69"/>
  <c r="AB2973" i="69"/>
  <c r="AB2972" i="69"/>
  <c r="AB2971" i="69"/>
  <c r="AB2970" i="69"/>
  <c r="AB2969" i="69"/>
  <c r="AB2968" i="69"/>
  <c r="AB2967" i="69"/>
  <c r="AB2966" i="69"/>
  <c r="AB2965" i="69"/>
  <c r="AB2964" i="69"/>
  <c r="AB2963" i="69"/>
  <c r="AB2962" i="69"/>
  <c r="AB2961" i="69"/>
  <c r="AB2960" i="69"/>
  <c r="AB2959" i="69"/>
  <c r="AB2958" i="69"/>
  <c r="AB2957" i="69"/>
  <c r="AB2956" i="69"/>
  <c r="AB2955" i="69"/>
  <c r="AB2954" i="69"/>
  <c r="AB2953" i="69"/>
  <c r="AB2952" i="69"/>
  <c r="AB2951" i="69"/>
  <c r="AB2950" i="69"/>
  <c r="AB2949" i="69"/>
  <c r="AB2948" i="69"/>
  <c r="AB2947" i="69"/>
  <c r="AB2946" i="69"/>
  <c r="AB2945" i="69"/>
  <c r="AB2944" i="69"/>
  <c r="AB2943" i="69"/>
  <c r="AB2942" i="69"/>
  <c r="AB2941" i="69"/>
  <c r="AB2940" i="69"/>
  <c r="AB2939" i="69"/>
  <c r="AB2938" i="69"/>
  <c r="AB2937" i="69"/>
  <c r="AB2936" i="69"/>
  <c r="AB2935" i="69"/>
  <c r="AB2934" i="69"/>
  <c r="AB2933" i="69"/>
  <c r="AB2932" i="69"/>
  <c r="AB2931" i="69"/>
  <c r="AB2930" i="69"/>
  <c r="AB2929" i="69"/>
  <c r="AB2928" i="69"/>
  <c r="AB2927" i="69"/>
  <c r="AB2926" i="69"/>
  <c r="AB2925" i="69"/>
  <c r="AB2924" i="69"/>
  <c r="AB2923" i="69"/>
  <c r="AB2922" i="69"/>
  <c r="AB2921" i="69"/>
  <c r="AB2920" i="69"/>
  <c r="AB2919" i="69"/>
  <c r="AB2918" i="69"/>
  <c r="AB2917" i="69"/>
  <c r="AB2916" i="69"/>
  <c r="AB2915" i="69"/>
  <c r="AB2914" i="69"/>
  <c r="AB2913" i="69"/>
  <c r="AB2912" i="69"/>
  <c r="AB2911" i="69"/>
  <c r="AB2910" i="69"/>
  <c r="AB2909" i="69"/>
  <c r="AB2908" i="69"/>
  <c r="AB2907" i="69"/>
  <c r="AB2906" i="69"/>
  <c r="AB2905" i="69"/>
  <c r="AB2904" i="69"/>
  <c r="AB2903" i="69"/>
  <c r="AB2902" i="69"/>
  <c r="AB2901" i="69"/>
  <c r="AB2900" i="69"/>
  <c r="AB2899" i="69"/>
  <c r="AB2898" i="69"/>
  <c r="AB2897" i="69"/>
  <c r="AB2896" i="69"/>
  <c r="AB2895" i="69"/>
  <c r="AB2894" i="69"/>
  <c r="AB2893" i="69"/>
  <c r="AB2892" i="69"/>
  <c r="AB2891" i="69"/>
  <c r="AB2890" i="69"/>
  <c r="AB2889" i="69"/>
  <c r="AB2888" i="69"/>
  <c r="AB2887" i="69"/>
  <c r="AB2886" i="69"/>
  <c r="AB2885" i="69"/>
  <c r="AB2884" i="69"/>
  <c r="AB2883" i="69"/>
  <c r="AB2882" i="69"/>
  <c r="AB2881" i="69"/>
  <c r="AB2880" i="69"/>
  <c r="AB2879" i="69"/>
  <c r="AB2878" i="69"/>
  <c r="AB2877" i="69"/>
  <c r="AB2876" i="69"/>
  <c r="AB2875" i="69"/>
  <c r="AB2874" i="69"/>
  <c r="AB2873" i="69"/>
  <c r="AB2872" i="69"/>
  <c r="AB2871" i="69"/>
  <c r="AB2870" i="69"/>
  <c r="AB2869" i="69"/>
  <c r="AB2868" i="69"/>
  <c r="AB2867" i="69"/>
  <c r="AB2866" i="69"/>
  <c r="AB2865" i="69"/>
  <c r="AB2864" i="69"/>
  <c r="AB2863" i="69"/>
  <c r="AB2862" i="69"/>
  <c r="AB2861" i="69"/>
  <c r="AB2860" i="69"/>
  <c r="AB2859" i="69"/>
  <c r="AB2858" i="69"/>
  <c r="AB2857" i="69"/>
  <c r="AB2856" i="69"/>
  <c r="AB2855" i="69"/>
  <c r="AB2854" i="69"/>
  <c r="AB2853" i="69"/>
  <c r="AB2852" i="69"/>
  <c r="AB2851" i="69"/>
  <c r="AB2850" i="69"/>
  <c r="AB2849" i="69"/>
  <c r="AB2848" i="69"/>
  <c r="AB2847" i="69"/>
  <c r="AB2846" i="69"/>
  <c r="AB2845" i="69"/>
  <c r="AB2844" i="69"/>
  <c r="AB2843" i="69"/>
  <c r="AB2842" i="69"/>
  <c r="AB2841" i="69"/>
  <c r="AB2840" i="69"/>
  <c r="AB2839" i="69"/>
  <c r="AB2838" i="69"/>
  <c r="AB2837" i="69"/>
  <c r="AB2836" i="69"/>
  <c r="AB2835" i="69"/>
  <c r="AB2834" i="69"/>
  <c r="AB2833" i="69"/>
  <c r="AB2832" i="69"/>
  <c r="AB2831" i="69"/>
  <c r="AB2830" i="69"/>
  <c r="AB2829" i="69"/>
  <c r="AB2828" i="69"/>
  <c r="AB2827" i="69"/>
  <c r="AB2826" i="69"/>
  <c r="AB2825" i="69"/>
  <c r="AB2824" i="69"/>
  <c r="AB2823" i="69"/>
  <c r="AB2822" i="69"/>
  <c r="AB2821" i="69"/>
  <c r="AB2820" i="69"/>
  <c r="AB2819" i="69"/>
  <c r="AB2818" i="69"/>
  <c r="AB2817" i="69"/>
  <c r="AB2816" i="69"/>
  <c r="AB2815" i="69"/>
  <c r="AB2814" i="69"/>
  <c r="AB2813" i="69"/>
  <c r="AB2812" i="69"/>
  <c r="AB2811" i="69"/>
  <c r="AB2810" i="69"/>
  <c r="AB2809" i="69"/>
  <c r="AB2808" i="69"/>
  <c r="AB2807" i="69"/>
  <c r="AB2806" i="69"/>
  <c r="AB2805" i="69"/>
  <c r="AB2804" i="69"/>
  <c r="AB2803" i="69"/>
  <c r="AB2802" i="69"/>
  <c r="AB2801" i="69"/>
  <c r="AB2800" i="69"/>
  <c r="AB2799" i="69"/>
  <c r="AB2798" i="69"/>
  <c r="AB2797" i="69"/>
  <c r="AB2796" i="69"/>
  <c r="AB2795" i="69"/>
  <c r="AB2794" i="69"/>
  <c r="AB2793" i="69"/>
  <c r="AB2792" i="69"/>
  <c r="AB2791" i="69"/>
  <c r="AB2790" i="69"/>
  <c r="AB2789" i="69"/>
  <c r="AB2788" i="69"/>
  <c r="AB2787" i="69"/>
  <c r="AB2786" i="69"/>
  <c r="AB2785" i="69"/>
  <c r="AB2784" i="69"/>
  <c r="AB2783" i="69"/>
  <c r="AB2782" i="69"/>
  <c r="AB2781" i="69"/>
  <c r="AB2780" i="69"/>
  <c r="AB2779" i="69"/>
  <c r="AB2778" i="69"/>
  <c r="AB2777" i="69"/>
  <c r="AB2776" i="69"/>
  <c r="AB2775" i="69"/>
  <c r="AB2774" i="69"/>
  <c r="AB2773" i="69"/>
  <c r="AB2772" i="69"/>
  <c r="AB2771" i="69"/>
  <c r="AB2770" i="69"/>
  <c r="AB2769" i="69"/>
  <c r="AB2768" i="69"/>
  <c r="AB2767" i="69"/>
  <c r="AB2766" i="69"/>
  <c r="AB2765" i="69"/>
  <c r="AB2764" i="69"/>
  <c r="AB2763" i="69"/>
  <c r="AB2762" i="69"/>
  <c r="AB2761" i="69"/>
  <c r="AB2760" i="69"/>
  <c r="AB2759" i="69"/>
  <c r="AB2758" i="69"/>
  <c r="AB2757" i="69"/>
  <c r="AB2756" i="69"/>
  <c r="AB2755" i="69"/>
  <c r="AB2754" i="69"/>
  <c r="AB2753" i="69"/>
  <c r="AB2752" i="69"/>
  <c r="AB2751" i="69"/>
  <c r="AB2750" i="69"/>
  <c r="AB2749" i="69"/>
  <c r="AB2748" i="69"/>
  <c r="AB2747" i="69"/>
  <c r="AB2746" i="69"/>
  <c r="AB2745" i="69"/>
  <c r="AB2744" i="69"/>
  <c r="AB2743" i="69"/>
  <c r="AB2742" i="69"/>
  <c r="AB2741" i="69"/>
  <c r="AB2740" i="69"/>
  <c r="AB2739" i="69"/>
  <c r="AB2738" i="69"/>
  <c r="AB2737" i="69"/>
  <c r="AB2736" i="69"/>
  <c r="AB2735" i="69"/>
  <c r="AB2734" i="69"/>
  <c r="AB2733" i="69"/>
  <c r="AB2732" i="69"/>
  <c r="AB2731" i="69"/>
  <c r="AB2730" i="69"/>
  <c r="AB2729" i="69"/>
  <c r="AB2728" i="69"/>
  <c r="AB2727" i="69"/>
  <c r="AB2726" i="69"/>
  <c r="AB2725" i="69"/>
  <c r="AB2724" i="69"/>
  <c r="AB2723" i="69"/>
  <c r="AB2722" i="69"/>
  <c r="AB2721" i="69"/>
  <c r="AB2720" i="69"/>
  <c r="AB2719" i="69"/>
  <c r="AB2718" i="69"/>
  <c r="AB2717" i="69"/>
  <c r="AB2716" i="69"/>
  <c r="AB2715" i="69"/>
  <c r="AB2714" i="69"/>
  <c r="AB2713" i="69"/>
  <c r="AB2712" i="69"/>
  <c r="AB2711" i="69"/>
  <c r="AB2710" i="69"/>
  <c r="AB2709" i="69"/>
  <c r="AB2708" i="69"/>
  <c r="AB2707" i="69"/>
  <c r="AB2706" i="69"/>
  <c r="AB2705" i="69"/>
  <c r="AB2704" i="69"/>
  <c r="AB2703" i="69"/>
  <c r="AB2702" i="69"/>
  <c r="AB2701" i="69"/>
  <c r="AB2700" i="69"/>
  <c r="AB2699" i="69"/>
  <c r="AB2698" i="69"/>
  <c r="AB2697" i="69"/>
  <c r="AB2696" i="69"/>
  <c r="AB2695" i="69"/>
  <c r="AB2694" i="69"/>
  <c r="AB2693" i="69"/>
  <c r="AB2692" i="69"/>
  <c r="AB2691" i="69"/>
  <c r="AB2690" i="69"/>
  <c r="AB2689" i="69"/>
  <c r="AB2688" i="69"/>
  <c r="AB2687" i="69"/>
  <c r="AB2686" i="69"/>
  <c r="AB2685" i="69"/>
  <c r="AB2684" i="69"/>
  <c r="AB2683" i="69"/>
  <c r="AB2682" i="69"/>
  <c r="AB2681" i="69"/>
  <c r="AB2680" i="69"/>
  <c r="AB2679" i="69"/>
  <c r="AB2678" i="69"/>
  <c r="AB2677" i="69"/>
  <c r="AB2676" i="69"/>
  <c r="AB2675" i="69"/>
  <c r="AB2674" i="69"/>
  <c r="AB2673" i="69"/>
  <c r="AB2672" i="69"/>
  <c r="AB2671" i="69"/>
  <c r="AB2670" i="69"/>
  <c r="AB2669" i="69"/>
  <c r="AB2668" i="69"/>
  <c r="AB2667" i="69"/>
  <c r="AB2666" i="69"/>
  <c r="AB2665" i="69"/>
  <c r="AB2664" i="69"/>
  <c r="AB2663" i="69"/>
  <c r="AB2662" i="69"/>
  <c r="AB2661" i="69"/>
  <c r="AB2660" i="69"/>
  <c r="AB2659" i="69"/>
  <c r="AB2658" i="69"/>
  <c r="AB2657" i="69"/>
  <c r="AB2656" i="69"/>
  <c r="AB2655" i="69"/>
  <c r="AB2654" i="69"/>
  <c r="AB2653" i="69"/>
  <c r="AB2652" i="69"/>
  <c r="AB2651" i="69"/>
  <c r="AB2650" i="69"/>
  <c r="AB2649" i="69"/>
  <c r="AA2648" i="69"/>
  <c r="AA2646" i="69"/>
  <c r="AA2644" i="69"/>
  <c r="AA2642" i="69"/>
  <c r="AA2640" i="69"/>
  <c r="AA2638" i="69"/>
  <c r="AA2636" i="69"/>
  <c r="AA2634" i="69"/>
  <c r="AA2632" i="69"/>
  <c r="AA2630" i="69"/>
  <c r="AA2628" i="69"/>
  <c r="AA2626" i="69"/>
  <c r="AA2624" i="69"/>
  <c r="AA2622" i="69"/>
  <c r="AA2620" i="69"/>
  <c r="AA2618" i="69"/>
  <c r="AA2616" i="69"/>
  <c r="AA2614" i="69"/>
  <c r="AA2612" i="69"/>
  <c r="AA2610" i="69"/>
  <c r="AA2608" i="69"/>
  <c r="AA2606" i="69"/>
  <c r="AA2604" i="69"/>
  <c r="AA2602" i="69"/>
  <c r="AA2600" i="69"/>
  <c r="AA2598" i="69"/>
  <c r="AA2596" i="69"/>
  <c r="AA2594" i="69"/>
  <c r="AA2592" i="69"/>
  <c r="AA2590" i="69"/>
  <c r="AA2588" i="69"/>
  <c r="AA2586" i="69"/>
  <c r="AA2584" i="69"/>
  <c r="AA2582" i="69"/>
  <c r="AA2580" i="69"/>
  <c r="AA2578" i="69"/>
  <c r="AA2576" i="69"/>
  <c r="AA2574" i="69"/>
  <c r="AA2572" i="69"/>
  <c r="AA2570" i="69"/>
  <c r="AA2568" i="69"/>
  <c r="AA2566" i="69"/>
  <c r="AA2564" i="69"/>
  <c r="AA2562" i="69"/>
  <c r="AA2560" i="69"/>
  <c r="AA2558" i="69"/>
  <c r="AA2556" i="69"/>
  <c r="AA2554" i="69"/>
  <c r="AA2552" i="69"/>
  <c r="AA2550" i="69"/>
  <c r="AA2548" i="69"/>
  <c r="AA2546" i="69"/>
  <c r="AA2544" i="69"/>
  <c r="AA2542" i="69"/>
  <c r="AA2540" i="69"/>
  <c r="AA2538" i="69"/>
  <c r="AA2536" i="69"/>
  <c r="AA2534" i="69"/>
  <c r="AA2532" i="69"/>
  <c r="AA2530" i="69"/>
  <c r="AA2528" i="69"/>
  <c r="AA2526" i="69"/>
  <c r="AA2524" i="69"/>
  <c r="AA2522" i="69"/>
  <c r="AA2520" i="69"/>
  <c r="AA2518" i="69"/>
  <c r="AA2516" i="69"/>
  <c r="AA2514" i="69"/>
  <c r="AA2512" i="69"/>
  <c r="AA2510" i="69"/>
  <c r="AA2508" i="69"/>
  <c r="AA2506" i="69"/>
  <c r="AA2504" i="69"/>
  <c r="AA2502" i="69"/>
  <c r="AA2500" i="69"/>
  <c r="AA2498" i="69"/>
  <c r="AA2496" i="69"/>
  <c r="AA2494" i="69"/>
  <c r="AA2492" i="69"/>
  <c r="AA2490" i="69"/>
  <c r="AA2488" i="69"/>
  <c r="AA2486" i="69"/>
  <c r="AA2484" i="69"/>
  <c r="AA2482" i="69"/>
  <c r="AA2480" i="69"/>
  <c r="AA2478" i="69"/>
  <c r="AA2476" i="69"/>
  <c r="AA2474" i="69"/>
  <c r="AA2472" i="69"/>
  <c r="AA2470" i="69"/>
  <c r="AA2468" i="69"/>
  <c r="AA2466" i="69"/>
  <c r="AA2464" i="69"/>
  <c r="AA2462" i="69"/>
  <c r="AA2460" i="69"/>
  <c r="AA2458" i="69"/>
  <c r="AA2456" i="69"/>
  <c r="AA2454" i="69"/>
  <c r="AA2452" i="69"/>
  <c r="AA2450" i="69"/>
  <c r="AA2448" i="69"/>
  <c r="AA2446" i="69"/>
  <c r="AA2444" i="69"/>
  <c r="AA2442" i="69"/>
  <c r="AA2440" i="69"/>
  <c r="AA2438" i="69"/>
  <c r="AA2436" i="69"/>
  <c r="AA2434" i="69"/>
  <c r="AA2432" i="69"/>
  <c r="AA2430" i="69"/>
  <c r="AA2428" i="69"/>
  <c r="AA2426" i="69"/>
  <c r="AA2424" i="69"/>
  <c r="AA2422" i="69"/>
  <c r="AA2420" i="69"/>
  <c r="AA2418" i="69"/>
  <c r="AA2416" i="69"/>
  <c r="AA2414" i="69"/>
  <c r="AA2412" i="69"/>
  <c r="AA2410" i="69"/>
  <c r="AA2408" i="69"/>
  <c r="AA2406" i="69"/>
  <c r="AA2404" i="69"/>
  <c r="AA2402" i="69"/>
  <c r="AA2400" i="69"/>
  <c r="AA2398" i="69"/>
  <c r="AA2396" i="69"/>
  <c r="AA2394" i="69"/>
  <c r="AA2392" i="69"/>
  <c r="AA2390" i="69"/>
  <c r="AA2388" i="69"/>
  <c r="AA2386" i="69"/>
  <c r="AA2384" i="69"/>
  <c r="AA2382" i="69"/>
  <c r="AA2380" i="69"/>
  <c r="AA2378" i="69"/>
  <c r="AA2376" i="69"/>
  <c r="AA2374" i="69"/>
  <c r="AA2372" i="69"/>
  <c r="AA2370" i="69"/>
  <c r="AA2368" i="69"/>
  <c r="AA2366" i="69"/>
  <c r="AA2364" i="69"/>
  <c r="AA2362" i="69"/>
  <c r="AA2360" i="69"/>
  <c r="AA2358" i="69"/>
  <c r="AA2356" i="69"/>
  <c r="AA2354" i="69"/>
  <c r="AA2352" i="69"/>
  <c r="AA2350" i="69"/>
  <c r="AA2348" i="69"/>
  <c r="AA2346" i="69"/>
  <c r="AA2344" i="69"/>
  <c r="AA2342" i="69"/>
  <c r="AA2340" i="69"/>
  <c r="AA2338" i="69"/>
  <c r="AA2336" i="69"/>
  <c r="AA2334" i="69"/>
  <c r="AA2332" i="69"/>
  <c r="AA2330" i="69"/>
  <c r="AA2328" i="69"/>
  <c r="AA2326" i="69"/>
  <c r="AA2324" i="69"/>
  <c r="AA2322" i="69"/>
  <c r="AA2320" i="69"/>
  <c r="AA2318" i="69"/>
  <c r="AA2316" i="69"/>
  <c r="AA2314" i="69"/>
  <c r="AA2312" i="69"/>
  <c r="AA2310" i="69"/>
  <c r="AA2308" i="69"/>
  <c r="AA2306" i="69"/>
  <c r="AA2304" i="69"/>
  <c r="AA2302" i="69"/>
  <c r="AA2300" i="69"/>
  <c r="AA2298" i="69"/>
  <c r="AA2296" i="69"/>
  <c r="AA2294" i="69"/>
  <c r="AA2292" i="69"/>
  <c r="AA2290" i="69"/>
  <c r="AA2288" i="69"/>
  <c r="AA2286" i="69"/>
  <c r="AA2284" i="69"/>
  <c r="AA2282" i="69"/>
  <c r="AA2280" i="69"/>
  <c r="AA2278" i="69"/>
  <c r="AA2276" i="69"/>
  <c r="AA2274" i="69"/>
  <c r="AA2272" i="69"/>
  <c r="AA2270" i="69"/>
  <c r="AA2268" i="69"/>
  <c r="AA2266" i="69"/>
  <c r="AA2264" i="69"/>
  <c r="AA2262" i="69"/>
  <c r="AA2260" i="69"/>
  <c r="AA2258" i="69"/>
  <c r="AA2256" i="69"/>
  <c r="AA2254" i="69"/>
  <c r="AA2252" i="69"/>
  <c r="AA2250" i="69"/>
  <c r="AA2248" i="69"/>
  <c r="AA2246" i="69"/>
  <c r="AA2244" i="69"/>
  <c r="AA2242" i="69"/>
  <c r="AA2240" i="69"/>
  <c r="AA2238" i="69"/>
  <c r="AA2236" i="69"/>
  <c r="AA2234" i="69"/>
  <c r="AA2232" i="69"/>
  <c r="AA2230" i="69"/>
  <c r="AA2228" i="69"/>
  <c r="AA2226" i="69"/>
  <c r="AA2224" i="69"/>
  <c r="AA2222" i="69"/>
  <c r="AA2220" i="69"/>
  <c r="AA2218" i="69"/>
  <c r="AA2216" i="69"/>
  <c r="AA2214" i="69"/>
  <c r="AA2212" i="69"/>
  <c r="AA2210" i="69"/>
  <c r="AA2208" i="69"/>
  <c r="AA2206" i="69"/>
  <c r="AA2204" i="69"/>
  <c r="AA2202" i="69"/>
  <c r="AA2200" i="69"/>
  <c r="AA2198" i="69"/>
  <c r="AA2196" i="69"/>
  <c r="AA2194" i="69"/>
  <c r="AA2192" i="69"/>
  <c r="AA2190" i="69"/>
  <c r="AA2188" i="69"/>
  <c r="AA2186" i="69"/>
  <c r="AA2184" i="69"/>
  <c r="AA2182" i="69"/>
  <c r="AA2180" i="69"/>
  <c r="AA2178" i="69"/>
  <c r="AA2176" i="69"/>
  <c r="AA2174" i="69"/>
  <c r="AA2172" i="69"/>
  <c r="AA2170" i="69"/>
  <c r="AA2168" i="69"/>
  <c r="AA2166" i="69"/>
  <c r="AA2164" i="69"/>
  <c r="AA2162" i="69"/>
  <c r="AA2160" i="69"/>
  <c r="AA2158" i="69"/>
  <c r="AA2156" i="69"/>
  <c r="AA2154" i="69"/>
  <c r="AA2152" i="69"/>
  <c r="AA2150" i="69"/>
  <c r="AA2148" i="69"/>
  <c r="AA2146" i="69"/>
  <c r="AA2144" i="69"/>
  <c r="AA2142" i="69"/>
  <c r="AA2140" i="69"/>
  <c r="AA2138" i="69"/>
  <c r="AA2136" i="69"/>
  <c r="AA2134" i="69"/>
  <c r="AA2132" i="69"/>
  <c r="AA2130" i="69"/>
  <c r="AA2128" i="69"/>
  <c r="AA2126" i="69"/>
  <c r="AA2124" i="69"/>
  <c r="AA2122" i="69"/>
  <c r="AA2120" i="69"/>
  <c r="AA2118" i="69"/>
  <c r="AA2116" i="69"/>
  <c r="AA2114" i="69"/>
  <c r="AA2112" i="69"/>
  <c r="AA2110" i="69"/>
  <c r="AA2108" i="69"/>
  <c r="AA2106" i="69"/>
  <c r="AA2104" i="69"/>
  <c r="AA2102" i="69"/>
  <c r="AA2100" i="69"/>
  <c r="AA2098" i="69"/>
  <c r="AA2096" i="69"/>
  <c r="AA2094" i="69"/>
  <c r="AA2092" i="69"/>
  <c r="AA2090" i="69"/>
  <c r="AA2088" i="69"/>
  <c r="AA2086" i="69"/>
  <c r="AA2084" i="69"/>
  <c r="AA2082" i="69"/>
  <c r="AA2080" i="69"/>
  <c r="AA2078" i="69"/>
  <c r="AA2076" i="69"/>
  <c r="AA2074" i="69"/>
  <c r="AA2072" i="69"/>
  <c r="AA2070" i="69"/>
  <c r="AA2068" i="69"/>
  <c r="AA2066" i="69"/>
  <c r="AA2064" i="69"/>
  <c r="AA2062" i="69"/>
  <c r="AA2060" i="69"/>
  <c r="AA2058" i="69"/>
  <c r="AA2056" i="69"/>
  <c r="AA2054" i="69"/>
  <c r="AA2052" i="69"/>
  <c r="AA2050" i="69"/>
  <c r="AA2048" i="69"/>
  <c r="AA2046" i="69"/>
  <c r="AA2044" i="69"/>
  <c r="AA2042" i="69"/>
  <c r="AA2040" i="69"/>
  <c r="AA2038" i="69"/>
  <c r="AA2036" i="69"/>
  <c r="AA2034" i="69"/>
  <c r="AA2032" i="69"/>
  <c r="AA2030" i="69"/>
  <c r="AA2028" i="69"/>
  <c r="AA2026" i="69"/>
  <c r="AA2024" i="69"/>
  <c r="AA2022" i="69"/>
  <c r="AA2020" i="69"/>
  <c r="AA2018" i="69"/>
  <c r="AA2016" i="69"/>
  <c r="AA2014" i="69"/>
  <c r="AA2012" i="69"/>
  <c r="AA2010" i="69"/>
  <c r="AA2008" i="69"/>
  <c r="AA2006" i="69"/>
  <c r="AA2004" i="69"/>
  <c r="AA2002" i="69"/>
  <c r="AA2000" i="69"/>
  <c r="AA1998" i="69"/>
  <c r="AA1996" i="69"/>
  <c r="AA1994" i="69"/>
  <c r="AA1992" i="69"/>
  <c r="AA1990" i="69"/>
  <c r="AA1988" i="69"/>
  <c r="AA1986" i="69"/>
  <c r="AA1984" i="69"/>
  <c r="AA1982" i="69"/>
  <c r="AA1980" i="69"/>
  <c r="AA1978" i="69"/>
  <c r="AA1976" i="69"/>
  <c r="AA1974" i="69"/>
  <c r="AA1972" i="69"/>
  <c r="AA1970" i="69"/>
  <c r="AA1968" i="69"/>
  <c r="AA1966" i="69"/>
  <c r="AA1964" i="69"/>
  <c r="AA1962" i="69"/>
  <c r="AA1960" i="69"/>
  <c r="AA1958" i="69"/>
  <c r="AA1956" i="69"/>
  <c r="AA1954" i="69"/>
  <c r="AA1952" i="69"/>
  <c r="AA1950" i="69"/>
  <c r="AA1948" i="69"/>
  <c r="AA1946" i="69"/>
  <c r="AA1944" i="69"/>
  <c r="AA1942" i="69"/>
  <c r="AA1940" i="69"/>
  <c r="AA1938" i="69"/>
  <c r="AA1936" i="69"/>
  <c r="AA1934" i="69"/>
  <c r="AA1932" i="69"/>
  <c r="AA1930" i="69"/>
  <c r="AA1928" i="69"/>
  <c r="AA1926" i="69"/>
  <c r="AA1924" i="69"/>
  <c r="AA1922" i="69"/>
  <c r="AA1920" i="69"/>
  <c r="AA1918" i="69"/>
  <c r="AA1916" i="69"/>
  <c r="AA1914" i="69"/>
  <c r="AA1912" i="69"/>
  <c r="AA1910" i="69"/>
  <c r="AA1908" i="69"/>
  <c r="AA1906" i="69"/>
  <c r="AA1904" i="69"/>
  <c r="AA1902" i="69"/>
  <c r="AA1900" i="69"/>
  <c r="AA1898" i="69"/>
  <c r="AA1896" i="69"/>
  <c r="AA1894" i="69"/>
  <c r="AA1892" i="69"/>
  <c r="AA1890" i="69"/>
  <c r="AA1888" i="69"/>
  <c r="AA1886" i="69"/>
  <c r="AA1884" i="69"/>
  <c r="AA1882" i="69"/>
  <c r="AA1880" i="69"/>
  <c r="AA1878" i="69"/>
  <c r="AA1876" i="69"/>
  <c r="AA1874" i="69"/>
  <c r="AA1872" i="69"/>
  <c r="AA1870" i="69"/>
  <c r="AA1868" i="69"/>
  <c r="AA1866" i="69"/>
  <c r="AA1864" i="69"/>
  <c r="AA1862" i="69"/>
  <c r="AA1860" i="69"/>
  <c r="AA1858" i="69"/>
  <c r="AA1856" i="69"/>
  <c r="AA1854" i="69"/>
  <c r="AA1852" i="69"/>
  <c r="AA1850" i="69"/>
  <c r="AA1848" i="69"/>
  <c r="AA1846" i="69"/>
  <c r="AA1844" i="69"/>
  <c r="AA1842" i="69"/>
  <c r="AA1840" i="69"/>
  <c r="AA1838" i="69"/>
  <c r="AA1836" i="69"/>
  <c r="AA1834" i="69"/>
  <c r="AA1832" i="69"/>
  <c r="AA1830" i="69"/>
  <c r="AA1828" i="69"/>
  <c r="AA1826" i="69"/>
  <c r="AA1824" i="69"/>
  <c r="AA1822" i="69"/>
  <c r="AA1820" i="69"/>
  <c r="AA1818" i="69"/>
  <c r="AA1816" i="69"/>
  <c r="AA1814" i="69"/>
  <c r="AA1812" i="69"/>
  <c r="AA1810" i="69"/>
  <c r="AA1808" i="69"/>
  <c r="AA1806" i="69"/>
  <c r="AA1804" i="69"/>
  <c r="AA1802" i="69"/>
  <c r="AA1800" i="69"/>
  <c r="AA1798" i="69"/>
  <c r="AA1796" i="69"/>
  <c r="AA1794" i="69"/>
  <c r="AA1792" i="69"/>
  <c r="AA1790" i="69"/>
  <c r="AA1788" i="69"/>
  <c r="AA1786" i="69"/>
  <c r="AA1784" i="69"/>
  <c r="AA1782" i="69"/>
  <c r="AA1780" i="69"/>
  <c r="AA1778" i="69"/>
  <c r="AA1776" i="69"/>
  <c r="AA1774" i="69"/>
  <c r="AA1772" i="69"/>
  <c r="AA1770" i="69"/>
  <c r="AA1768" i="69"/>
  <c r="AA1766" i="69"/>
  <c r="AA1764" i="69"/>
  <c r="AA1762" i="69"/>
  <c r="AA1760" i="69"/>
  <c r="AA1758" i="69"/>
  <c r="AA1756" i="69"/>
  <c r="AA1754" i="69"/>
  <c r="AA1752" i="69"/>
  <c r="AA1750" i="69"/>
  <c r="AA1748" i="69"/>
  <c r="AA1746" i="69"/>
  <c r="AA1744" i="69"/>
  <c r="AA1742" i="69"/>
  <c r="AA1740" i="69"/>
  <c r="AA1738" i="69"/>
  <c r="AA1736" i="69"/>
  <c r="AA1734" i="69"/>
  <c r="AA1732" i="69"/>
  <c r="AA1730" i="69"/>
  <c r="AA1728" i="69"/>
  <c r="AA1726" i="69"/>
  <c r="AA1724" i="69"/>
  <c r="AA1722" i="69"/>
  <c r="AA1720" i="69"/>
  <c r="AA1718" i="69"/>
  <c r="AA1716" i="69"/>
  <c r="AA1714" i="69"/>
  <c r="AA1712" i="69"/>
  <c r="AA1710" i="69"/>
  <c r="AA1708" i="69"/>
  <c r="AA1706" i="69"/>
  <c r="AA1704" i="69"/>
  <c r="AA1702" i="69"/>
  <c r="AA1700" i="69"/>
  <c r="AA1698" i="69"/>
  <c r="AA1696" i="69"/>
  <c r="AA1694" i="69"/>
  <c r="AA1692" i="69"/>
  <c r="AA1690" i="69"/>
  <c r="AA1688" i="69"/>
  <c r="AA1686" i="69"/>
  <c r="AA1684" i="69"/>
  <c r="AA1682" i="69"/>
  <c r="AA1680" i="69"/>
  <c r="AA1678" i="69"/>
  <c r="AA1676" i="69"/>
  <c r="AA1674" i="69"/>
  <c r="AA1672" i="69"/>
  <c r="AA1670" i="69"/>
  <c r="AA1668" i="69"/>
  <c r="AA1666" i="69"/>
  <c r="AA1664" i="69"/>
  <c r="AA1662" i="69"/>
  <c r="AA1660" i="69"/>
  <c r="AA1658" i="69"/>
  <c r="AA1656" i="69"/>
  <c r="AA1654" i="69"/>
  <c r="AA1652" i="69"/>
  <c r="AA1650" i="69"/>
  <c r="AA1648" i="69"/>
  <c r="AA1646" i="69"/>
  <c r="AA1644" i="69"/>
  <c r="AA1642" i="69"/>
  <c r="AA1640" i="69"/>
  <c r="AA1638" i="69"/>
  <c r="AA1636" i="69"/>
  <c r="AA1634" i="69"/>
  <c r="AA1632" i="69"/>
  <c r="AA1630" i="69"/>
  <c r="AA1628" i="69"/>
  <c r="AA1626" i="69"/>
  <c r="AB1623" i="69"/>
  <c r="AB1619" i="69"/>
  <c r="AB1615" i="69"/>
  <c r="AB1611" i="69"/>
  <c r="AB1607" i="69"/>
  <c r="AB1603" i="69"/>
  <c r="AB1599" i="69"/>
  <c r="AB1595" i="69"/>
  <c r="AB1591" i="69"/>
  <c r="AB1587" i="69"/>
  <c r="AB1583" i="69"/>
  <c r="AB1579" i="69"/>
  <c r="AB1575" i="69"/>
  <c r="AB1571" i="69"/>
  <c r="AB1567" i="69"/>
  <c r="AB1563" i="69"/>
  <c r="AB1559" i="69"/>
  <c r="AB1555" i="69"/>
  <c r="AB1551" i="69"/>
  <c r="AB1547" i="69"/>
  <c r="AB1543" i="69"/>
  <c r="AB1539" i="69"/>
  <c r="AB1535" i="69"/>
  <c r="AB1531" i="69"/>
  <c r="AB1527" i="69"/>
  <c r="AB1523" i="69"/>
  <c r="AB1519" i="69"/>
  <c r="AB1515" i="69"/>
  <c r="AB1511" i="69"/>
  <c r="AB1507" i="69"/>
  <c r="AB1503" i="69"/>
  <c r="AB1499" i="69"/>
  <c r="AB1495" i="69"/>
  <c r="AB1491" i="69"/>
  <c r="AB1487" i="69"/>
  <c r="AB1483" i="69"/>
  <c r="AB1479" i="69"/>
  <c r="AB1475" i="69"/>
  <c r="AB1471" i="69"/>
  <c r="AB1467" i="69"/>
  <c r="AB1463" i="69"/>
  <c r="AB1459" i="69"/>
  <c r="AB1455" i="69"/>
  <c r="AB1451" i="69"/>
  <c r="AB1447" i="69"/>
  <c r="AB1443" i="69"/>
  <c r="AB1439" i="69"/>
  <c r="AB1435" i="69"/>
  <c r="AB1431" i="69"/>
  <c r="AB1427" i="69"/>
  <c r="AB1423" i="69"/>
  <c r="AB1419" i="69"/>
  <c r="AB1415" i="69"/>
  <c r="AB1411" i="69"/>
  <c r="AB1407" i="69"/>
  <c r="AB1403" i="69"/>
  <c r="AB1399" i="69"/>
  <c r="AB1395" i="69"/>
  <c r="AB1391" i="69"/>
  <c r="AB1387" i="69"/>
  <c r="AB1383" i="69"/>
  <c r="AB1379" i="69"/>
  <c r="AB1375" i="69"/>
  <c r="AB1371" i="69"/>
  <c r="AB1367" i="69"/>
  <c r="AB1363" i="69"/>
  <c r="AB1359" i="69"/>
  <c r="AB1355" i="69"/>
  <c r="AB1351" i="69"/>
  <c r="AB1347" i="69"/>
  <c r="AB1343" i="69"/>
  <c r="AB1339" i="69"/>
  <c r="AB1335" i="69"/>
  <c r="AB1331" i="69"/>
  <c r="AB1327" i="69"/>
  <c r="AB1323" i="69"/>
  <c r="AB1319" i="69"/>
  <c r="AB1315" i="69"/>
  <c r="AB1311" i="69"/>
  <c r="AB1307" i="69"/>
  <c r="AB1303" i="69"/>
  <c r="AB1299" i="69"/>
  <c r="AB1295" i="69"/>
  <c r="AB1291" i="69"/>
  <c r="AB1287" i="69"/>
  <c r="AA1283" i="69"/>
  <c r="AA1275" i="69"/>
  <c r="AA1267" i="69"/>
  <c r="AA1259" i="69"/>
  <c r="AA1251" i="69"/>
  <c r="AA1243" i="69"/>
  <c r="AA1235" i="69"/>
  <c r="AA1227" i="69"/>
  <c r="AA1219" i="69"/>
  <c r="AA1211" i="69"/>
  <c r="AA1203" i="69"/>
  <c r="AA1195" i="69"/>
  <c r="AA1187" i="69"/>
  <c r="AA1179" i="69"/>
  <c r="AA1171" i="69"/>
  <c r="AA1163" i="69"/>
  <c r="AA1155" i="69"/>
  <c r="AA1147" i="69"/>
  <c r="AA1139" i="69"/>
  <c r="AA1131" i="69"/>
  <c r="AA1123" i="69"/>
  <c r="AA1115" i="69"/>
  <c r="AA1107" i="69"/>
  <c r="AA1099" i="69"/>
  <c r="AA1091" i="69"/>
  <c r="AA1083" i="69"/>
  <c r="AA1075" i="69"/>
  <c r="AA1067" i="69"/>
  <c r="AA1059" i="69"/>
  <c r="AA1051" i="69"/>
  <c r="AA1043" i="69"/>
  <c r="AA1035" i="69"/>
  <c r="AA1027" i="69"/>
  <c r="AA1019" i="69"/>
  <c r="AA1011" i="69"/>
  <c r="AA1003" i="69"/>
  <c r="AA995" i="69"/>
  <c r="AA987" i="69"/>
  <c r="AA979" i="69"/>
  <c r="AA971" i="69"/>
  <c r="AA963" i="69"/>
  <c r="AA955" i="69"/>
  <c r="AA947" i="69"/>
  <c r="AA939" i="69"/>
  <c r="AA931" i="69"/>
  <c r="AA923" i="69"/>
  <c r="AA915" i="69"/>
  <c r="AA907" i="69"/>
  <c r="AA899" i="69"/>
  <c r="AA891" i="69"/>
  <c r="AA883" i="69"/>
  <c r="AA875" i="69"/>
  <c r="AA867" i="69"/>
  <c r="AA859" i="69"/>
  <c r="AA851" i="69"/>
  <c r="AA843" i="69"/>
  <c r="AA835" i="69"/>
  <c r="AA827" i="69"/>
  <c r="AA819" i="69"/>
  <c r="AA811" i="69"/>
  <c r="AA803" i="69"/>
  <c r="AA795" i="69"/>
  <c r="AA787" i="69"/>
  <c r="AA779" i="69"/>
  <c r="AA770" i="69"/>
  <c r="AA754" i="69"/>
  <c r="AA738" i="69"/>
  <c r="AA722" i="69"/>
  <c r="AA706" i="69"/>
  <c r="AA690" i="69"/>
  <c r="AA674" i="69"/>
  <c r="AA658" i="69"/>
  <c r="AA642" i="69"/>
  <c r="AA626" i="69"/>
  <c r="AA610" i="69"/>
  <c r="AA586" i="69"/>
  <c r="AA554" i="69"/>
  <c r="AA522" i="69"/>
  <c r="AA490" i="69"/>
  <c r="AA458" i="69"/>
  <c r="AA426" i="69"/>
  <c r="AA394" i="69"/>
  <c r="AA362" i="69"/>
  <c r="AB314" i="69"/>
  <c r="AA240" i="69"/>
  <c r="AA91" i="69"/>
  <c r="S103" i="69" l="1"/>
  <c r="P105" i="69"/>
  <c r="Q104" i="69"/>
  <c r="S104" i="69" s="1"/>
  <c r="I38" i="68"/>
  <c r="U63" i="74" s="1"/>
  <c r="Q105" i="69" l="1"/>
  <c r="S105" i="69" s="1"/>
  <c r="P106" i="69"/>
  <c r="P107" i="69"/>
  <c r="Q106"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2"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3" i="69"/>
  <c r="V384" i="69"/>
  <c r="V385" i="69"/>
  <c r="V386" i="69"/>
  <c r="V387" i="69"/>
  <c r="V388" i="69"/>
  <c r="V389" i="69"/>
  <c r="V390" i="69"/>
  <c r="V391" i="69"/>
  <c r="V392" i="69"/>
  <c r="V393" i="69"/>
  <c r="V394" i="69"/>
  <c r="V395" i="69"/>
  <c r="V396" i="69"/>
  <c r="V397" i="69"/>
  <c r="V398" i="69"/>
  <c r="V399" i="69"/>
  <c r="V400" i="69"/>
  <c r="V401" i="69"/>
  <c r="V402" i="69"/>
  <c r="V403" i="69"/>
  <c r="V404" i="69"/>
  <c r="V405" i="69"/>
  <c r="V406" i="69"/>
  <c r="V407" i="69"/>
  <c r="V408" i="69"/>
  <c r="V409" i="69"/>
  <c r="V410" i="69"/>
  <c r="V411" i="69"/>
  <c r="V412" i="69"/>
  <c r="V413" i="69"/>
  <c r="V414" i="69"/>
  <c r="V415" i="69"/>
  <c r="V416" i="69"/>
  <c r="V417" i="69"/>
  <c r="V418" i="69"/>
  <c r="V419" i="69"/>
  <c r="V420" i="69"/>
  <c r="V421" i="69"/>
  <c r="V422" i="69"/>
  <c r="V423" i="69"/>
  <c r="V424" i="69"/>
  <c r="V425" i="69"/>
  <c r="V426" i="69"/>
  <c r="V427" i="69"/>
  <c r="V428" i="69"/>
  <c r="V429" i="69"/>
  <c r="V430" i="69"/>
  <c r="V431" i="69"/>
  <c r="V432" i="69"/>
  <c r="V433" i="69"/>
  <c r="V434" i="69"/>
  <c r="V435" i="69"/>
  <c r="V436" i="69"/>
  <c r="V437" i="69"/>
  <c r="V438" i="69"/>
  <c r="V439" i="69"/>
  <c r="V440" i="69"/>
  <c r="V441" i="69"/>
  <c r="V442" i="69"/>
  <c r="V443" i="69"/>
  <c r="V444" i="69"/>
  <c r="V445" i="69"/>
  <c r="V446" i="69"/>
  <c r="V447" i="69"/>
  <c r="V448" i="69"/>
  <c r="V449" i="69"/>
  <c r="V450" i="69"/>
  <c r="V451" i="69"/>
  <c r="V452" i="69"/>
  <c r="V453" i="69"/>
  <c r="V454" i="69"/>
  <c r="V455" i="69"/>
  <c r="V456" i="69"/>
  <c r="V457" i="69"/>
  <c r="V458" i="69"/>
  <c r="V459" i="69"/>
  <c r="V460" i="69"/>
  <c r="V461" i="69"/>
  <c r="V462" i="69"/>
  <c r="V463" i="69"/>
  <c r="V464" i="69"/>
  <c r="V465" i="69"/>
  <c r="V466" i="69"/>
  <c r="V467" i="69"/>
  <c r="V468" i="69"/>
  <c r="V469" i="69"/>
  <c r="V470" i="69"/>
  <c r="V471" i="69"/>
  <c r="V472" i="69"/>
  <c r="V473" i="69"/>
  <c r="V474" i="69"/>
  <c r="V475" i="69"/>
  <c r="V476" i="69"/>
  <c r="V477" i="69"/>
  <c r="V478" i="69"/>
  <c r="V479" i="69"/>
  <c r="V480" i="69"/>
  <c r="V481" i="69"/>
  <c r="V482" i="69"/>
  <c r="V483" i="69"/>
  <c r="V484" i="69"/>
  <c r="V485" i="69"/>
  <c r="V486" i="69"/>
  <c r="V487" i="69"/>
  <c r="V488" i="69"/>
  <c r="V489" i="69"/>
  <c r="V490" i="69"/>
  <c r="V491" i="69"/>
  <c r="V492" i="69"/>
  <c r="V493" i="69"/>
  <c r="V494" i="69"/>
  <c r="V495" i="69"/>
  <c r="V496" i="69"/>
  <c r="V497" i="69"/>
  <c r="V498" i="69"/>
  <c r="V499" i="69"/>
  <c r="V500" i="69"/>
  <c r="V501" i="69"/>
  <c r="V502" i="69"/>
  <c r="V503" i="69"/>
  <c r="V504" i="69"/>
  <c r="V505" i="69"/>
  <c r="V506" i="69"/>
  <c r="V507" i="69"/>
  <c r="V508" i="69"/>
  <c r="V509" i="69"/>
  <c r="V510" i="69"/>
  <c r="V511" i="69"/>
  <c r="V512" i="69"/>
  <c r="V513" i="69"/>
  <c r="V514" i="69"/>
  <c r="V515" i="69"/>
  <c r="V516" i="69"/>
  <c r="V517" i="69"/>
  <c r="V518" i="69"/>
  <c r="V519" i="69"/>
  <c r="V520" i="69"/>
  <c r="V521" i="69"/>
  <c r="V522" i="69"/>
  <c r="V523" i="69"/>
  <c r="V524" i="69"/>
  <c r="V525" i="69"/>
  <c r="V526" i="69"/>
  <c r="V527" i="69"/>
  <c r="V528" i="69"/>
  <c r="V529" i="69"/>
  <c r="V530" i="69"/>
  <c r="V531" i="69"/>
  <c r="V532" i="69"/>
  <c r="V533" i="69"/>
  <c r="V534" i="69"/>
  <c r="V535" i="69"/>
  <c r="V536" i="69"/>
  <c r="V537" i="69"/>
  <c r="V538" i="69"/>
  <c r="V539" i="69"/>
  <c r="V540" i="69"/>
  <c r="V541" i="69"/>
  <c r="V542" i="69"/>
  <c r="V543" i="69"/>
  <c r="V544" i="69"/>
  <c r="V545" i="69"/>
  <c r="V546" i="69"/>
  <c r="V547" i="69"/>
  <c r="V548" i="69"/>
  <c r="V549" i="69"/>
  <c r="V550" i="69"/>
  <c r="V551" i="69"/>
  <c r="V552" i="69"/>
  <c r="V553" i="69"/>
  <c r="V554" i="69"/>
  <c r="V555" i="69"/>
  <c r="V556" i="69"/>
  <c r="V557" i="69"/>
  <c r="V558" i="69"/>
  <c r="V559" i="69"/>
  <c r="V560" i="69"/>
  <c r="V561" i="69"/>
  <c r="V562" i="69"/>
  <c r="V563" i="69"/>
  <c r="V564" i="69"/>
  <c r="V565" i="69"/>
  <c r="V566" i="69"/>
  <c r="V567" i="69"/>
  <c r="V568" i="69"/>
  <c r="V569" i="69"/>
  <c r="V570" i="69"/>
  <c r="V571" i="69"/>
  <c r="V572" i="69"/>
  <c r="V573" i="69"/>
  <c r="V574" i="69"/>
  <c r="V575" i="69"/>
  <c r="V576" i="69"/>
  <c r="V577" i="69"/>
  <c r="V578" i="69"/>
  <c r="V579" i="69"/>
  <c r="V580" i="69"/>
  <c r="V581" i="69"/>
  <c r="V582" i="69"/>
  <c r="V583" i="69"/>
  <c r="V584" i="69"/>
  <c r="V585" i="69"/>
  <c r="V586" i="69"/>
  <c r="V587" i="69"/>
  <c r="V588" i="69"/>
  <c r="V589" i="69"/>
  <c r="V590" i="69"/>
  <c r="V591" i="69"/>
  <c r="V592" i="69"/>
  <c r="V593" i="69"/>
  <c r="V594" i="69"/>
  <c r="V595" i="69"/>
  <c r="V596" i="69"/>
  <c r="V597" i="69"/>
  <c r="V598" i="69"/>
  <c r="V599" i="69"/>
  <c r="V600" i="69"/>
  <c r="V601" i="69"/>
  <c r="V602" i="69"/>
  <c r="V603" i="69"/>
  <c r="V604" i="69"/>
  <c r="V605" i="69"/>
  <c r="V606" i="69"/>
  <c r="V607" i="69"/>
  <c r="V608" i="69"/>
  <c r="V609" i="69"/>
  <c r="V610" i="69"/>
  <c r="V611" i="69"/>
  <c r="V612" i="69"/>
  <c r="V613" i="69"/>
  <c r="V614" i="69"/>
  <c r="V615" i="69"/>
  <c r="V616" i="69"/>
  <c r="V617" i="69"/>
  <c r="V618" i="69"/>
  <c r="V619" i="69"/>
  <c r="V620" i="69"/>
  <c r="V621" i="69"/>
  <c r="V622" i="69"/>
  <c r="V623" i="69"/>
  <c r="V624" i="69"/>
  <c r="V625" i="69"/>
  <c r="V626" i="69"/>
  <c r="V627" i="69"/>
  <c r="V628" i="69"/>
  <c r="V629" i="69"/>
  <c r="V630" i="69"/>
  <c r="V631" i="69"/>
  <c r="V632" i="69"/>
  <c r="V633" i="69"/>
  <c r="V634" i="69"/>
  <c r="V635" i="69"/>
  <c r="V636" i="69"/>
  <c r="V637" i="69"/>
  <c r="V638" i="69"/>
  <c r="V639" i="69"/>
  <c r="V640" i="69"/>
  <c r="V641" i="69"/>
  <c r="V642" i="69"/>
  <c r="V643" i="69"/>
  <c r="V644" i="69"/>
  <c r="V645" i="69"/>
  <c r="V646" i="69"/>
  <c r="V647" i="69"/>
  <c r="V648" i="69"/>
  <c r="V649" i="69"/>
  <c r="V650" i="69"/>
  <c r="V651" i="69"/>
  <c r="V652" i="69"/>
  <c r="V653" i="69"/>
  <c r="V654" i="69"/>
  <c r="V655" i="69"/>
  <c r="V656" i="69"/>
  <c r="V657" i="69"/>
  <c r="V658" i="69"/>
  <c r="V659" i="69"/>
  <c r="V660" i="69"/>
  <c r="V661" i="69"/>
  <c r="V662" i="69"/>
  <c r="V663" i="69"/>
  <c r="V664" i="69"/>
  <c r="V665" i="69"/>
  <c r="V666" i="69"/>
  <c r="V667" i="69"/>
  <c r="V668" i="69"/>
  <c r="V669" i="69"/>
  <c r="V670" i="69"/>
  <c r="V671" i="69"/>
  <c r="V672" i="69"/>
  <c r="V673" i="69"/>
  <c r="V674" i="69"/>
  <c r="V675" i="69"/>
  <c r="V676" i="69"/>
  <c r="V677" i="69"/>
  <c r="V678" i="69"/>
  <c r="V679" i="69"/>
  <c r="V680" i="69"/>
  <c r="V681" i="69"/>
  <c r="V682" i="69"/>
  <c r="V683" i="69"/>
  <c r="V684" i="69"/>
  <c r="V685" i="69"/>
  <c r="V686" i="69"/>
  <c r="V687" i="69"/>
  <c r="V688" i="69"/>
  <c r="V689" i="69"/>
  <c r="V690" i="69"/>
  <c r="V691" i="69"/>
  <c r="V692" i="69"/>
  <c r="V693" i="69"/>
  <c r="V694" i="69"/>
  <c r="V695" i="69"/>
  <c r="V696" i="69"/>
  <c r="V697" i="69"/>
  <c r="V698" i="69"/>
  <c r="V699" i="69"/>
  <c r="V700" i="69"/>
  <c r="V701" i="69"/>
  <c r="V702" i="69"/>
  <c r="V703" i="69"/>
  <c r="V704" i="69"/>
  <c r="V705" i="69"/>
  <c r="V706" i="69"/>
  <c r="V707" i="69"/>
  <c r="V708" i="69"/>
  <c r="V709" i="69"/>
  <c r="V710" i="69"/>
  <c r="V711" i="69"/>
  <c r="V712" i="69"/>
  <c r="V713" i="69"/>
  <c r="V714" i="69"/>
  <c r="V715" i="69"/>
  <c r="V716" i="69"/>
  <c r="V717" i="69"/>
  <c r="V718" i="69"/>
  <c r="V719" i="69"/>
  <c r="V720" i="69"/>
  <c r="V721" i="69"/>
  <c r="V722" i="69"/>
  <c r="V723" i="69"/>
  <c r="V724" i="69"/>
  <c r="V725" i="69"/>
  <c r="V726" i="69"/>
  <c r="V727" i="69"/>
  <c r="V728" i="69"/>
  <c r="V729" i="69"/>
  <c r="V730" i="69"/>
  <c r="V731" i="69"/>
  <c r="V732" i="69"/>
  <c r="V733" i="69"/>
  <c r="V734" i="69"/>
  <c r="V735" i="69"/>
  <c r="V736" i="69"/>
  <c r="V737" i="69"/>
  <c r="V738" i="69"/>
  <c r="V739" i="69"/>
  <c r="V740" i="69"/>
  <c r="V741" i="69"/>
  <c r="V742" i="69"/>
  <c r="V743" i="69"/>
  <c r="V744" i="69"/>
  <c r="V745" i="69"/>
  <c r="V746" i="69"/>
  <c r="V747" i="69"/>
  <c r="V748" i="69"/>
  <c r="V749" i="69"/>
  <c r="V750" i="69"/>
  <c r="V751" i="69"/>
  <c r="V752" i="69"/>
  <c r="V753" i="69"/>
  <c r="V754" i="69"/>
  <c r="V755" i="69"/>
  <c r="V756" i="69"/>
  <c r="V757" i="69"/>
  <c r="V758" i="69"/>
  <c r="V759" i="69"/>
  <c r="V760" i="69"/>
  <c r="V761" i="69"/>
  <c r="V762" i="69"/>
  <c r="V763" i="69"/>
  <c r="V764" i="69"/>
  <c r="V765" i="69"/>
  <c r="V766" i="69"/>
  <c r="V767" i="69"/>
  <c r="V768" i="69"/>
  <c r="V769" i="69"/>
  <c r="V770" i="69"/>
  <c r="V771" i="69"/>
  <c r="V772" i="69"/>
  <c r="V773" i="69"/>
  <c r="V774" i="69"/>
  <c r="V775" i="69"/>
  <c r="V776" i="69"/>
  <c r="V777" i="69"/>
  <c r="V778" i="69"/>
  <c r="V779" i="69"/>
  <c r="V780" i="69"/>
  <c r="V781" i="69"/>
  <c r="V782" i="69"/>
  <c r="V783" i="69"/>
  <c r="V784" i="69"/>
  <c r="V785" i="69"/>
  <c r="V786" i="69"/>
  <c r="V787" i="69"/>
  <c r="V788" i="69"/>
  <c r="V789" i="69"/>
  <c r="V790" i="69"/>
  <c r="V791" i="69"/>
  <c r="V792" i="69"/>
  <c r="V793" i="69"/>
  <c r="V794" i="69"/>
  <c r="V795" i="69"/>
  <c r="V796" i="69"/>
  <c r="V797" i="69"/>
  <c r="V798" i="69"/>
  <c r="V799" i="69"/>
  <c r="V800" i="69"/>
  <c r="V801" i="69"/>
  <c r="V802" i="69"/>
  <c r="V803" i="69"/>
  <c r="V804" i="69"/>
  <c r="V805" i="69"/>
  <c r="V806" i="69"/>
  <c r="V807" i="69"/>
  <c r="V808" i="69"/>
  <c r="V809" i="69"/>
  <c r="V810" i="69"/>
  <c r="V811" i="69"/>
  <c r="V812" i="69"/>
  <c r="V813" i="69"/>
  <c r="V814" i="69"/>
  <c r="V815" i="69"/>
  <c r="V816" i="69"/>
  <c r="V817" i="69"/>
  <c r="V818" i="69"/>
  <c r="V819" i="69"/>
  <c r="V820" i="69"/>
  <c r="V821" i="69"/>
  <c r="V822" i="69"/>
  <c r="V823" i="69"/>
  <c r="V824" i="69"/>
  <c r="V825" i="69"/>
  <c r="V826" i="69"/>
  <c r="V827" i="69"/>
  <c r="V828" i="69"/>
  <c r="V829" i="69"/>
  <c r="V830" i="69"/>
  <c r="V831" i="69"/>
  <c r="V832" i="69"/>
  <c r="V833" i="69"/>
  <c r="V834" i="69"/>
  <c r="V835" i="69"/>
  <c r="V836" i="69"/>
  <c r="V837" i="69"/>
  <c r="V838" i="69"/>
  <c r="V839" i="69"/>
  <c r="V840" i="69"/>
  <c r="V841" i="69"/>
  <c r="V842" i="69"/>
  <c r="V843" i="69"/>
  <c r="V844" i="69"/>
  <c r="V845" i="69"/>
  <c r="V846" i="69"/>
  <c r="V847" i="69"/>
  <c r="V848" i="69"/>
  <c r="V849" i="69"/>
  <c r="V850" i="69"/>
  <c r="V851" i="69"/>
  <c r="V852" i="69"/>
  <c r="V853" i="69"/>
  <c r="V854" i="69"/>
  <c r="V855" i="69"/>
  <c r="V856" i="69"/>
  <c r="V857" i="69"/>
  <c r="V858" i="69"/>
  <c r="V859" i="69"/>
  <c r="V860" i="69"/>
  <c r="V861" i="69"/>
  <c r="V862" i="69"/>
  <c r="V863" i="69"/>
  <c r="V864" i="69"/>
  <c r="V865" i="69"/>
  <c r="V866" i="69"/>
  <c r="V867" i="69"/>
  <c r="V868" i="69"/>
  <c r="V869" i="69"/>
  <c r="V870" i="69"/>
  <c r="V871" i="69"/>
  <c r="V872" i="69"/>
  <c r="V873" i="69"/>
  <c r="V874" i="69"/>
  <c r="V875" i="69"/>
  <c r="V876" i="69"/>
  <c r="V877" i="69"/>
  <c r="V878" i="69"/>
  <c r="V879" i="69"/>
  <c r="V880" i="69"/>
  <c r="V881" i="69"/>
  <c r="V882" i="69"/>
  <c r="V883" i="69"/>
  <c r="V884" i="69"/>
  <c r="V885" i="69"/>
  <c r="V886" i="69"/>
  <c r="V887" i="69"/>
  <c r="V888" i="69"/>
  <c r="V889" i="69"/>
  <c r="V890" i="69"/>
  <c r="V891" i="69"/>
  <c r="V892" i="69"/>
  <c r="V893" i="69"/>
  <c r="V894" i="69"/>
  <c r="V895" i="69"/>
  <c r="V896" i="69"/>
  <c r="V897" i="69"/>
  <c r="V898" i="69"/>
  <c r="V899" i="69"/>
  <c r="V900" i="69"/>
  <c r="V901" i="69"/>
  <c r="V902" i="69"/>
  <c r="V903" i="69"/>
  <c r="V904" i="69"/>
  <c r="V905" i="69"/>
  <c r="V906" i="69"/>
  <c r="V907" i="69"/>
  <c r="V908" i="69"/>
  <c r="V909" i="69"/>
  <c r="V910" i="69"/>
  <c r="V911" i="69"/>
  <c r="V912" i="69"/>
  <c r="V913" i="69"/>
  <c r="V914" i="69"/>
  <c r="V915" i="69"/>
  <c r="V916" i="69"/>
  <c r="V917" i="69"/>
  <c r="V918" i="69"/>
  <c r="V919" i="69"/>
  <c r="V920" i="69"/>
  <c r="V921" i="69"/>
  <c r="V922" i="69"/>
  <c r="V923" i="69"/>
  <c r="V924" i="69"/>
  <c r="V925" i="69"/>
  <c r="V926" i="69"/>
  <c r="V927" i="69"/>
  <c r="V928" i="69"/>
  <c r="V929" i="69"/>
  <c r="V930" i="69"/>
  <c r="V931" i="69"/>
  <c r="V932" i="69"/>
  <c r="V933" i="69"/>
  <c r="V934" i="69"/>
  <c r="V935" i="69"/>
  <c r="V936" i="69"/>
  <c r="V937" i="69"/>
  <c r="V938" i="69"/>
  <c r="V939" i="69"/>
  <c r="V940" i="69"/>
  <c r="V941" i="69"/>
  <c r="V942" i="69"/>
  <c r="V943" i="69"/>
  <c r="V944" i="69"/>
  <c r="V945" i="69"/>
  <c r="V946" i="69"/>
  <c r="V947" i="69"/>
  <c r="V948" i="69"/>
  <c r="V949" i="69"/>
  <c r="V950" i="69"/>
  <c r="V951" i="69"/>
  <c r="V952" i="69"/>
  <c r="V953" i="69"/>
  <c r="V954" i="69"/>
  <c r="V955" i="69"/>
  <c r="V956" i="69"/>
  <c r="V957" i="69"/>
  <c r="V958" i="69"/>
  <c r="V959" i="69"/>
  <c r="V960" i="69"/>
  <c r="V961" i="69"/>
  <c r="V962" i="69"/>
  <c r="V963" i="69"/>
  <c r="V964" i="69"/>
  <c r="V965" i="69"/>
  <c r="V966" i="69"/>
  <c r="V967" i="69"/>
  <c r="V968" i="69"/>
  <c r="V969" i="69"/>
  <c r="V970" i="69"/>
  <c r="V971" i="69"/>
  <c r="V972" i="69"/>
  <c r="V973" i="69"/>
  <c r="V974" i="69"/>
  <c r="V975" i="69"/>
  <c r="V976" i="69"/>
  <c r="V977" i="69"/>
  <c r="V978" i="69"/>
  <c r="V979" i="69"/>
  <c r="V980" i="69"/>
  <c r="V981" i="69"/>
  <c r="V982" i="69"/>
  <c r="V983" i="69"/>
  <c r="V984" i="69"/>
  <c r="V985" i="69"/>
  <c r="V986" i="69"/>
  <c r="V987" i="69"/>
  <c r="V988" i="69"/>
  <c r="V989" i="69"/>
  <c r="V990" i="69"/>
  <c r="V991" i="69"/>
  <c r="V992" i="69"/>
  <c r="V993" i="69"/>
  <c r="V994" i="69"/>
  <c r="V995" i="69"/>
  <c r="V996" i="69"/>
  <c r="V997" i="69"/>
  <c r="V998" i="69"/>
  <c r="V999" i="69"/>
  <c r="V1000" i="69"/>
  <c r="V1001" i="69"/>
  <c r="V1002" i="69"/>
  <c r="V1003" i="69"/>
  <c r="V1004" i="69"/>
  <c r="V1005" i="69"/>
  <c r="V1006" i="69"/>
  <c r="V1007" i="69"/>
  <c r="V1008" i="69"/>
  <c r="V1009" i="69"/>
  <c r="V1010" i="69"/>
  <c r="V1011" i="69"/>
  <c r="V1012" i="69"/>
  <c r="V1013" i="69"/>
  <c r="V1014" i="69"/>
  <c r="V1015" i="69"/>
  <c r="V1016" i="69"/>
  <c r="V1017" i="69"/>
  <c r="V1018" i="69"/>
  <c r="V1019" i="69"/>
  <c r="V1020" i="69"/>
  <c r="V1021" i="69"/>
  <c r="V1022" i="69"/>
  <c r="V1023" i="69"/>
  <c r="V1024" i="69"/>
  <c r="V1025" i="69"/>
  <c r="V1026" i="69"/>
  <c r="V1027" i="69"/>
  <c r="V1028" i="69"/>
  <c r="V1029" i="69"/>
  <c r="V1030" i="69"/>
  <c r="V1031" i="69"/>
  <c r="V1032" i="69"/>
  <c r="V1033" i="69"/>
  <c r="V1034" i="69"/>
  <c r="V1035" i="69"/>
  <c r="V1036" i="69"/>
  <c r="V1037" i="69"/>
  <c r="V1038" i="69"/>
  <c r="V1039" i="69"/>
  <c r="V1040" i="69"/>
  <c r="V1041" i="69"/>
  <c r="V1042" i="69"/>
  <c r="V1043" i="69"/>
  <c r="V1044" i="69"/>
  <c r="V1045" i="69"/>
  <c r="V1046" i="69"/>
  <c r="V1047" i="69"/>
  <c r="V1048" i="69"/>
  <c r="V1049" i="69"/>
  <c r="V1050" i="69"/>
  <c r="V1051" i="69"/>
  <c r="V1052" i="69"/>
  <c r="V1053" i="69"/>
  <c r="V1054" i="69"/>
  <c r="V1055" i="69"/>
  <c r="V1056" i="69"/>
  <c r="V1057" i="69"/>
  <c r="V1058" i="69"/>
  <c r="V1059" i="69"/>
  <c r="V1060" i="69"/>
  <c r="V1061" i="69"/>
  <c r="V1062" i="69"/>
  <c r="V1063" i="69"/>
  <c r="V1064" i="69"/>
  <c r="V1065" i="69"/>
  <c r="V1066" i="69"/>
  <c r="V1067" i="69"/>
  <c r="V1068" i="69"/>
  <c r="V1069" i="69"/>
  <c r="V1070" i="69"/>
  <c r="V1071" i="69"/>
  <c r="V1072" i="69"/>
  <c r="V1073" i="69"/>
  <c r="V1074" i="69"/>
  <c r="V1075" i="69"/>
  <c r="V1076" i="69"/>
  <c r="V1077" i="69"/>
  <c r="V1078" i="69"/>
  <c r="V1079" i="69"/>
  <c r="V1080" i="69"/>
  <c r="V1081" i="69"/>
  <c r="V1082" i="69"/>
  <c r="V1083" i="69"/>
  <c r="V1084" i="69"/>
  <c r="V1085" i="69"/>
  <c r="V1086" i="69"/>
  <c r="V1087" i="69"/>
  <c r="V1088" i="69"/>
  <c r="V1089" i="69"/>
  <c r="V1090" i="69"/>
  <c r="V1091" i="69"/>
  <c r="V1092" i="69"/>
  <c r="V1093" i="69"/>
  <c r="V1094" i="69"/>
  <c r="V1095" i="69"/>
  <c r="V1096" i="69"/>
  <c r="V1097" i="69"/>
  <c r="V1098" i="69"/>
  <c r="V1099" i="69"/>
  <c r="V1100" i="69"/>
  <c r="V1101" i="69"/>
  <c r="V1102" i="69"/>
  <c r="V1103" i="69"/>
  <c r="V1104" i="69"/>
  <c r="V1105" i="69"/>
  <c r="V1106" i="69"/>
  <c r="V1107" i="69"/>
  <c r="V1108" i="69"/>
  <c r="V1109" i="69"/>
  <c r="V1110" i="69"/>
  <c r="V1111" i="69"/>
  <c r="V1112" i="69"/>
  <c r="V1113" i="69"/>
  <c r="V1114" i="69"/>
  <c r="V1115" i="69"/>
  <c r="V1116" i="69"/>
  <c r="V1117" i="69"/>
  <c r="V1118" i="69"/>
  <c r="V1119" i="69"/>
  <c r="V1120" i="69"/>
  <c r="V1121" i="69"/>
  <c r="V1122" i="69"/>
  <c r="V1123" i="69"/>
  <c r="V1124" i="69"/>
  <c r="V1125" i="69"/>
  <c r="V1126" i="69"/>
  <c r="V1127" i="69"/>
  <c r="V1128" i="69"/>
  <c r="V1129" i="69"/>
  <c r="V1130" i="69"/>
  <c r="V1131" i="69"/>
  <c r="V1132" i="69"/>
  <c r="V1133" i="69"/>
  <c r="V1134" i="69"/>
  <c r="V1135" i="69"/>
  <c r="V1136" i="69"/>
  <c r="V1137" i="69"/>
  <c r="V1138" i="69"/>
  <c r="V1139" i="69"/>
  <c r="V1140" i="69"/>
  <c r="V1141" i="69"/>
  <c r="V1142" i="69"/>
  <c r="V1143" i="69"/>
  <c r="V1144" i="69"/>
  <c r="V1145" i="69"/>
  <c r="V1146" i="69"/>
  <c r="V1147" i="69"/>
  <c r="V1148" i="69"/>
  <c r="V1149" i="69"/>
  <c r="V1150" i="69"/>
  <c r="V1151" i="69"/>
  <c r="V1152" i="69"/>
  <c r="V1153" i="69"/>
  <c r="V1154" i="69"/>
  <c r="V1155" i="69"/>
  <c r="V1156" i="69"/>
  <c r="V1157" i="69"/>
  <c r="V1158" i="69"/>
  <c r="V1159" i="69"/>
  <c r="V1160" i="69"/>
  <c r="V1161" i="69"/>
  <c r="V1162" i="69"/>
  <c r="V1163" i="69"/>
  <c r="V1164" i="69"/>
  <c r="V1165" i="69"/>
  <c r="V1166" i="69"/>
  <c r="V1167" i="69"/>
  <c r="V1168" i="69"/>
  <c r="V1169" i="69"/>
  <c r="V1170" i="69"/>
  <c r="V1171" i="69"/>
  <c r="V1172" i="69"/>
  <c r="V1173" i="69"/>
  <c r="V1174" i="69"/>
  <c r="V1175" i="69"/>
  <c r="V1176" i="69"/>
  <c r="V1177" i="69"/>
  <c r="V1178" i="69"/>
  <c r="V1179" i="69"/>
  <c r="V1180" i="69"/>
  <c r="V1181" i="69"/>
  <c r="V1182" i="69"/>
  <c r="V1183" i="69"/>
  <c r="V1184" i="69"/>
  <c r="V1185" i="69"/>
  <c r="V1186" i="69"/>
  <c r="V1187" i="69"/>
  <c r="V1188" i="69"/>
  <c r="V1189" i="69"/>
  <c r="V1190" i="69"/>
  <c r="V1191" i="69"/>
  <c r="V1192" i="69"/>
  <c r="V1193" i="69"/>
  <c r="V1194" i="69"/>
  <c r="V1195" i="69"/>
  <c r="V1196" i="69"/>
  <c r="V1197" i="69"/>
  <c r="V1198" i="69"/>
  <c r="V1199" i="69"/>
  <c r="V1200" i="69"/>
  <c r="V1201" i="69"/>
  <c r="V1202" i="69"/>
  <c r="V1203" i="69"/>
  <c r="V1204" i="69"/>
  <c r="V1205" i="69"/>
  <c r="V1206" i="69"/>
  <c r="V1207" i="69"/>
  <c r="V1208" i="69"/>
  <c r="V1209" i="69"/>
  <c r="V1210" i="69"/>
  <c r="V1211" i="69"/>
  <c r="V1212" i="69"/>
  <c r="V1213" i="69"/>
  <c r="V1214" i="69"/>
  <c r="V1215" i="69"/>
  <c r="V1216" i="69"/>
  <c r="V1217" i="69"/>
  <c r="V1218" i="69"/>
  <c r="V1219" i="69"/>
  <c r="V1220" i="69"/>
  <c r="V1221" i="69"/>
  <c r="V1222" i="69"/>
  <c r="V1223" i="69"/>
  <c r="V1224" i="69"/>
  <c r="V1225" i="69"/>
  <c r="V1226" i="69"/>
  <c r="V1227" i="69"/>
  <c r="V1228" i="69"/>
  <c r="V1229" i="69"/>
  <c r="V1230" i="69"/>
  <c r="V1231" i="69"/>
  <c r="V1232" i="69"/>
  <c r="V1233" i="69"/>
  <c r="V1234" i="69"/>
  <c r="V1235" i="69"/>
  <c r="V1236" i="69"/>
  <c r="V1237" i="69"/>
  <c r="V1238" i="69"/>
  <c r="V1239" i="69"/>
  <c r="V1240" i="69"/>
  <c r="V1241" i="69"/>
  <c r="V1242" i="69"/>
  <c r="V1243" i="69"/>
  <c r="V1244" i="69"/>
  <c r="V1245" i="69"/>
  <c r="V1246" i="69"/>
  <c r="V1247" i="69"/>
  <c r="V1248" i="69"/>
  <c r="V1249" i="69"/>
  <c r="V1250" i="69"/>
  <c r="V1251" i="69"/>
  <c r="V1252" i="69"/>
  <c r="V1253" i="69"/>
  <c r="V1254" i="69"/>
  <c r="V1255" i="69"/>
  <c r="V1256" i="69"/>
  <c r="V1257" i="69"/>
  <c r="V1258" i="69"/>
  <c r="V1259" i="69"/>
  <c r="V1260" i="69"/>
  <c r="V1261" i="69"/>
  <c r="V1262" i="69"/>
  <c r="V1263" i="69"/>
  <c r="V1264" i="69"/>
  <c r="V1265" i="69"/>
  <c r="V1266" i="69"/>
  <c r="V1267" i="69"/>
  <c r="V1268" i="69"/>
  <c r="V1269" i="69"/>
  <c r="V1270" i="69"/>
  <c r="V1271" i="69"/>
  <c r="V1272" i="69"/>
  <c r="V1273" i="69"/>
  <c r="V1274" i="69"/>
  <c r="V1275" i="69"/>
  <c r="V1276" i="69"/>
  <c r="V1277" i="69"/>
  <c r="V1278" i="69"/>
  <c r="V1279" i="69"/>
  <c r="V1280" i="69"/>
  <c r="V1281" i="69"/>
  <c r="V1282" i="69"/>
  <c r="V1283" i="69"/>
  <c r="V1284" i="69"/>
  <c r="V1285" i="69"/>
  <c r="V1286" i="69"/>
  <c r="V1287" i="69"/>
  <c r="V1288" i="69"/>
  <c r="V1289" i="69"/>
  <c r="V1290" i="69"/>
  <c r="V1291" i="69"/>
  <c r="V1292" i="69"/>
  <c r="V1293" i="69"/>
  <c r="V1294" i="69"/>
  <c r="V1295" i="69"/>
  <c r="V1296" i="69"/>
  <c r="V1297" i="69"/>
  <c r="V1298" i="69"/>
  <c r="V1299" i="69"/>
  <c r="V1300" i="69"/>
  <c r="V1301" i="69"/>
  <c r="V1302" i="69"/>
  <c r="V1303" i="69"/>
  <c r="V1304" i="69"/>
  <c r="V1305" i="69"/>
  <c r="V1306" i="69"/>
  <c r="V1307" i="69"/>
  <c r="V1308" i="69"/>
  <c r="V1309" i="69"/>
  <c r="V1310" i="69"/>
  <c r="V1311" i="69"/>
  <c r="V1312" i="69"/>
  <c r="V1313" i="69"/>
  <c r="V1314" i="69"/>
  <c r="V1315" i="69"/>
  <c r="V1316" i="69"/>
  <c r="V1317" i="69"/>
  <c r="V1318" i="69"/>
  <c r="V1319" i="69"/>
  <c r="V1320" i="69"/>
  <c r="V1321" i="69"/>
  <c r="V1322" i="69"/>
  <c r="V1323" i="69"/>
  <c r="V1324" i="69"/>
  <c r="V1325" i="69"/>
  <c r="V1326" i="69"/>
  <c r="V1327" i="69"/>
  <c r="V1328" i="69"/>
  <c r="V1329" i="69"/>
  <c r="V1330" i="69"/>
  <c r="V1331" i="69"/>
  <c r="V1332" i="69"/>
  <c r="V1333" i="69"/>
  <c r="V1334" i="69"/>
  <c r="V1335" i="69"/>
  <c r="V1336" i="69"/>
  <c r="V1337" i="69"/>
  <c r="V1338" i="69"/>
  <c r="V1339" i="69"/>
  <c r="V1340" i="69"/>
  <c r="V1341" i="69"/>
  <c r="V1342" i="69"/>
  <c r="V1343" i="69"/>
  <c r="V1344" i="69"/>
  <c r="V1345" i="69"/>
  <c r="V1346" i="69"/>
  <c r="V1347" i="69"/>
  <c r="V1348" i="69"/>
  <c r="V1349" i="69"/>
  <c r="V1350" i="69"/>
  <c r="V1351" i="69"/>
  <c r="V1352" i="69"/>
  <c r="V1353" i="69"/>
  <c r="V1354" i="69"/>
  <c r="V1355" i="69"/>
  <c r="V1356" i="69"/>
  <c r="V1357" i="69"/>
  <c r="V1358" i="69"/>
  <c r="V1359" i="69"/>
  <c r="V1360" i="69"/>
  <c r="V1361" i="69"/>
  <c r="V1362" i="69"/>
  <c r="V1363" i="69"/>
  <c r="V1364" i="69"/>
  <c r="V1365" i="69"/>
  <c r="V1366" i="69"/>
  <c r="V1367" i="69"/>
  <c r="V1368" i="69"/>
  <c r="V1369" i="69"/>
  <c r="V1370" i="69"/>
  <c r="V1371" i="69"/>
  <c r="V1372" i="69"/>
  <c r="V1373" i="69"/>
  <c r="V1374" i="69"/>
  <c r="V1375" i="69"/>
  <c r="V1376" i="69"/>
  <c r="V1377" i="69"/>
  <c r="V1378" i="69"/>
  <c r="V1379" i="69"/>
  <c r="V1380" i="69"/>
  <c r="V1381" i="69"/>
  <c r="V1382" i="69"/>
  <c r="V1383" i="69"/>
  <c r="V1384" i="69"/>
  <c r="V1385" i="69"/>
  <c r="V1386" i="69"/>
  <c r="V1387" i="69"/>
  <c r="V1388" i="69"/>
  <c r="V1389" i="69"/>
  <c r="V1390" i="69"/>
  <c r="V1391" i="69"/>
  <c r="V1392" i="69"/>
  <c r="V1393" i="69"/>
  <c r="V1394" i="69"/>
  <c r="V1395" i="69"/>
  <c r="V1396" i="69"/>
  <c r="V1397" i="69"/>
  <c r="V1398" i="69"/>
  <c r="V1399" i="69"/>
  <c r="V1400" i="69"/>
  <c r="V1401" i="69"/>
  <c r="V1402" i="69"/>
  <c r="V1403" i="69"/>
  <c r="V1404" i="69"/>
  <c r="V1405" i="69"/>
  <c r="V1406" i="69"/>
  <c r="V1407" i="69"/>
  <c r="V1408" i="69"/>
  <c r="V1409" i="69"/>
  <c r="V1410" i="69"/>
  <c r="V1411" i="69"/>
  <c r="V1412" i="69"/>
  <c r="V1413" i="69"/>
  <c r="V1414" i="69"/>
  <c r="V1415" i="69"/>
  <c r="V1416" i="69"/>
  <c r="V1417" i="69"/>
  <c r="V1418" i="69"/>
  <c r="V1419" i="69"/>
  <c r="V1420" i="69"/>
  <c r="V1421" i="69"/>
  <c r="V1422" i="69"/>
  <c r="V1423" i="69"/>
  <c r="V1424" i="69"/>
  <c r="V1425" i="69"/>
  <c r="V1426" i="69"/>
  <c r="V1427" i="69"/>
  <c r="V1428" i="69"/>
  <c r="V1429" i="69"/>
  <c r="V1430" i="69"/>
  <c r="V1431" i="69"/>
  <c r="V1432" i="69"/>
  <c r="V1433" i="69"/>
  <c r="V1434" i="69"/>
  <c r="V1435" i="69"/>
  <c r="V1436" i="69"/>
  <c r="V1437" i="69"/>
  <c r="V1438" i="69"/>
  <c r="V1439" i="69"/>
  <c r="V1440" i="69"/>
  <c r="V1441" i="69"/>
  <c r="V1442" i="69"/>
  <c r="V1443" i="69"/>
  <c r="V1444" i="69"/>
  <c r="V1445" i="69"/>
  <c r="V1446" i="69"/>
  <c r="V1447" i="69"/>
  <c r="V1448" i="69"/>
  <c r="V1449" i="69"/>
  <c r="V1450" i="69"/>
  <c r="V1451" i="69"/>
  <c r="V1452" i="69"/>
  <c r="V1453" i="69"/>
  <c r="V1454" i="69"/>
  <c r="V1455" i="69"/>
  <c r="V1456" i="69"/>
  <c r="V1457" i="69"/>
  <c r="V1458" i="69"/>
  <c r="V1459" i="69"/>
  <c r="V1460" i="69"/>
  <c r="V1461" i="69"/>
  <c r="V1462" i="69"/>
  <c r="V1463" i="69"/>
  <c r="V1464" i="69"/>
  <c r="V1465" i="69"/>
  <c r="V1466" i="69"/>
  <c r="V1467" i="69"/>
  <c r="V1468" i="69"/>
  <c r="V1469" i="69"/>
  <c r="V1470" i="69"/>
  <c r="V1471" i="69"/>
  <c r="V1472" i="69"/>
  <c r="V1473" i="69"/>
  <c r="V1474" i="69"/>
  <c r="V1475" i="69"/>
  <c r="V1476" i="69"/>
  <c r="V1477" i="69"/>
  <c r="V1478" i="69"/>
  <c r="V1479" i="69"/>
  <c r="V1480" i="69"/>
  <c r="V1481" i="69"/>
  <c r="V1482" i="69"/>
  <c r="V1483" i="69"/>
  <c r="V1484" i="69"/>
  <c r="V1485" i="69"/>
  <c r="V1486" i="69"/>
  <c r="V1487" i="69"/>
  <c r="V1488" i="69"/>
  <c r="V1489" i="69"/>
  <c r="V1490" i="69"/>
  <c r="V1491" i="69"/>
  <c r="V1492" i="69"/>
  <c r="V1493" i="69"/>
  <c r="V1494" i="69"/>
  <c r="V1495" i="69"/>
  <c r="V1496" i="69"/>
  <c r="V1497" i="69"/>
  <c r="V1498" i="69"/>
  <c r="V1499" i="69"/>
  <c r="V1500" i="69"/>
  <c r="V1501" i="69"/>
  <c r="V1502" i="69"/>
  <c r="V1503" i="69"/>
  <c r="V1504" i="69"/>
  <c r="V1505" i="69"/>
  <c r="V1506" i="69"/>
  <c r="V1507" i="69"/>
  <c r="V1508" i="69"/>
  <c r="V1509" i="69"/>
  <c r="V1510" i="69"/>
  <c r="V1511" i="69"/>
  <c r="V1512" i="69"/>
  <c r="V1513" i="69"/>
  <c r="V1514" i="69"/>
  <c r="V1515" i="69"/>
  <c r="V1516" i="69"/>
  <c r="V1517" i="69"/>
  <c r="V1518" i="69"/>
  <c r="V1519" i="69"/>
  <c r="V1520" i="69"/>
  <c r="V1521" i="69"/>
  <c r="V1522" i="69"/>
  <c r="V1523" i="69"/>
  <c r="V1524" i="69"/>
  <c r="V1525" i="69"/>
  <c r="V1526" i="69"/>
  <c r="V1527" i="69"/>
  <c r="V1528" i="69"/>
  <c r="V1529" i="69"/>
  <c r="V1530" i="69"/>
  <c r="V1531" i="69"/>
  <c r="V1532" i="69"/>
  <c r="V1533" i="69"/>
  <c r="V1534" i="69"/>
  <c r="V1535" i="69"/>
  <c r="V1536" i="69"/>
  <c r="V1537" i="69"/>
  <c r="V1538" i="69"/>
  <c r="V1539" i="69"/>
  <c r="V1540" i="69"/>
  <c r="V1541" i="69"/>
  <c r="V1542" i="69"/>
  <c r="V1543" i="69"/>
  <c r="V1544" i="69"/>
  <c r="V1545" i="69"/>
  <c r="V1546" i="69"/>
  <c r="V1547" i="69"/>
  <c r="V1548" i="69"/>
  <c r="V1549" i="69"/>
  <c r="V1550" i="69"/>
  <c r="V1551" i="69"/>
  <c r="V1552" i="69"/>
  <c r="V1553" i="69"/>
  <c r="V1554" i="69"/>
  <c r="V1555" i="69"/>
  <c r="V1556" i="69"/>
  <c r="V1557" i="69"/>
  <c r="V1558" i="69"/>
  <c r="V1559" i="69"/>
  <c r="V1560" i="69"/>
  <c r="V1561" i="69"/>
  <c r="V1562" i="69"/>
  <c r="V1563" i="69"/>
  <c r="V1564" i="69"/>
  <c r="V1565" i="69"/>
  <c r="V1566" i="69"/>
  <c r="V1567" i="69"/>
  <c r="V1568" i="69"/>
  <c r="V1569" i="69"/>
  <c r="V1570" i="69"/>
  <c r="V1571" i="69"/>
  <c r="V1572" i="69"/>
  <c r="V1573" i="69"/>
  <c r="V1574" i="69"/>
  <c r="V1575" i="69"/>
  <c r="V1576" i="69"/>
  <c r="V1577" i="69"/>
  <c r="V1578" i="69"/>
  <c r="V1579" i="69"/>
  <c r="V1580" i="69"/>
  <c r="V1581" i="69"/>
  <c r="V1582" i="69"/>
  <c r="V1583" i="69"/>
  <c r="V1584" i="69"/>
  <c r="V1585" i="69"/>
  <c r="V1586" i="69"/>
  <c r="V1587" i="69"/>
  <c r="V1588" i="69"/>
  <c r="V1589" i="69"/>
  <c r="V1590" i="69"/>
  <c r="V1591" i="69"/>
  <c r="V1592" i="69"/>
  <c r="V1593" i="69"/>
  <c r="V1594" i="69"/>
  <c r="V1595" i="69"/>
  <c r="V1596" i="69"/>
  <c r="V1597" i="69"/>
  <c r="V1598" i="69"/>
  <c r="V1599" i="69"/>
  <c r="V1600" i="69"/>
  <c r="V1601" i="69"/>
  <c r="V1602" i="69"/>
  <c r="V1603" i="69"/>
  <c r="V1604" i="69"/>
  <c r="V1605" i="69"/>
  <c r="V1606" i="69"/>
  <c r="V1607" i="69"/>
  <c r="V1608" i="69"/>
  <c r="V1609" i="69"/>
  <c r="V1610" i="69"/>
  <c r="V1611" i="69"/>
  <c r="V1612" i="69"/>
  <c r="V1613" i="69"/>
  <c r="V1614" i="69"/>
  <c r="V1615" i="69"/>
  <c r="V1616" i="69"/>
  <c r="V1617" i="69"/>
  <c r="V1618" i="69"/>
  <c r="V1619" i="69"/>
  <c r="V1620" i="69"/>
  <c r="V1621" i="69"/>
  <c r="V1622" i="69"/>
  <c r="V1623" i="69"/>
  <c r="V1624" i="69"/>
  <c r="V1625" i="69"/>
  <c r="V1626" i="69"/>
  <c r="V1627" i="69"/>
  <c r="V1628" i="69"/>
  <c r="V1629" i="69"/>
  <c r="V1630" i="69"/>
  <c r="V1631" i="69"/>
  <c r="V1632" i="69"/>
  <c r="V1633" i="69"/>
  <c r="V1634" i="69"/>
  <c r="V1635" i="69"/>
  <c r="V1636" i="69"/>
  <c r="V1637" i="69"/>
  <c r="V1638" i="69"/>
  <c r="V1639" i="69"/>
  <c r="V1640" i="69"/>
  <c r="V1641" i="69"/>
  <c r="V1642" i="69"/>
  <c r="V1643" i="69"/>
  <c r="V1644" i="69"/>
  <c r="V1645" i="69"/>
  <c r="V1646" i="69"/>
  <c r="V1647" i="69"/>
  <c r="V1648" i="69"/>
  <c r="V1649" i="69"/>
  <c r="V1650" i="69"/>
  <c r="V1651" i="69"/>
  <c r="V1652" i="69"/>
  <c r="V1653" i="69"/>
  <c r="V1654" i="69"/>
  <c r="V1655" i="69"/>
  <c r="V1656" i="69"/>
  <c r="V1657" i="69"/>
  <c r="V1658" i="69"/>
  <c r="V1659" i="69"/>
  <c r="V1660" i="69"/>
  <c r="V1661" i="69"/>
  <c r="V1662" i="69"/>
  <c r="V1663" i="69"/>
  <c r="V1664" i="69"/>
  <c r="V1665" i="69"/>
  <c r="V1666" i="69"/>
  <c r="V1667" i="69"/>
  <c r="V1668" i="69"/>
  <c r="V1669" i="69"/>
  <c r="V1670" i="69"/>
  <c r="V1671" i="69"/>
  <c r="V1672" i="69"/>
  <c r="V1673" i="69"/>
  <c r="V1674" i="69"/>
  <c r="V1675" i="69"/>
  <c r="V1676" i="69"/>
  <c r="V1677" i="69"/>
  <c r="V1678" i="69"/>
  <c r="V1679" i="69"/>
  <c r="V1680" i="69"/>
  <c r="V1681" i="69"/>
  <c r="V1682" i="69"/>
  <c r="V1683" i="69"/>
  <c r="V1684" i="69"/>
  <c r="V1685" i="69"/>
  <c r="V1686" i="69"/>
  <c r="V1687" i="69"/>
  <c r="V1688" i="69"/>
  <c r="V1689" i="69"/>
  <c r="V1690" i="69"/>
  <c r="V1691" i="69"/>
  <c r="V1692" i="69"/>
  <c r="V1693" i="69"/>
  <c r="V1694" i="69"/>
  <c r="V1695" i="69"/>
  <c r="V1696" i="69"/>
  <c r="V1697" i="69"/>
  <c r="V1698" i="69"/>
  <c r="V1699" i="69"/>
  <c r="V1700" i="69"/>
  <c r="V1701" i="69"/>
  <c r="V1702" i="69"/>
  <c r="V1703" i="69"/>
  <c r="V1704" i="69"/>
  <c r="V1705" i="69"/>
  <c r="V1706" i="69"/>
  <c r="V1707" i="69"/>
  <c r="V1708" i="69"/>
  <c r="V1709" i="69"/>
  <c r="V1710" i="69"/>
  <c r="V1711" i="69"/>
  <c r="V1712" i="69"/>
  <c r="V1713" i="69"/>
  <c r="V1714" i="69"/>
  <c r="V1715" i="69"/>
  <c r="V1716" i="69"/>
  <c r="V1717" i="69"/>
  <c r="V1718" i="69"/>
  <c r="V1719" i="69"/>
  <c r="V1720" i="69"/>
  <c r="V1721" i="69"/>
  <c r="V1722" i="69"/>
  <c r="V1723" i="69"/>
  <c r="V1724" i="69"/>
  <c r="V1725" i="69"/>
  <c r="V1726" i="69"/>
  <c r="V1727" i="69"/>
  <c r="V1728" i="69"/>
  <c r="V1729" i="69"/>
  <c r="V1730" i="69"/>
  <c r="V1731" i="69"/>
  <c r="V1732" i="69"/>
  <c r="V1733" i="69"/>
  <c r="V1734" i="69"/>
  <c r="V1735" i="69"/>
  <c r="V1736" i="69"/>
  <c r="V1737" i="69"/>
  <c r="V1738" i="69"/>
  <c r="V1739" i="69"/>
  <c r="V1740" i="69"/>
  <c r="V1741" i="69"/>
  <c r="V1742" i="69"/>
  <c r="V1743" i="69"/>
  <c r="V1744" i="69"/>
  <c r="V1745" i="69"/>
  <c r="V1746" i="69"/>
  <c r="V1747" i="69"/>
  <c r="V1748" i="69"/>
  <c r="V1749" i="69"/>
  <c r="V1750" i="69"/>
  <c r="V1751" i="69"/>
  <c r="V1752" i="69"/>
  <c r="V1753" i="69"/>
  <c r="V1754" i="69"/>
  <c r="V1755" i="69"/>
  <c r="V1756" i="69"/>
  <c r="V1757" i="69"/>
  <c r="V1758" i="69"/>
  <c r="V1759" i="69"/>
  <c r="V1760" i="69"/>
  <c r="V1761" i="69"/>
  <c r="V1762" i="69"/>
  <c r="V1763" i="69"/>
  <c r="V1764" i="69"/>
  <c r="V1765" i="69"/>
  <c r="V1766" i="69"/>
  <c r="V1767" i="69"/>
  <c r="V1768" i="69"/>
  <c r="V1769" i="69"/>
  <c r="V1770" i="69"/>
  <c r="V1771" i="69"/>
  <c r="V1772" i="69"/>
  <c r="V1773" i="69"/>
  <c r="V1774" i="69"/>
  <c r="V1775" i="69"/>
  <c r="V1776" i="69"/>
  <c r="V1777" i="69"/>
  <c r="V1778" i="69"/>
  <c r="V1779" i="69"/>
  <c r="V1780" i="69"/>
  <c r="V1781" i="69"/>
  <c r="V1782" i="69"/>
  <c r="V1783" i="69"/>
  <c r="V1784" i="69"/>
  <c r="V1785" i="69"/>
  <c r="V1786" i="69"/>
  <c r="V1787" i="69"/>
  <c r="V1788" i="69"/>
  <c r="V1789" i="69"/>
  <c r="V1790" i="69"/>
  <c r="V1791" i="69"/>
  <c r="V1792" i="69"/>
  <c r="V1793" i="69"/>
  <c r="V1794" i="69"/>
  <c r="V1795" i="69"/>
  <c r="V1796" i="69"/>
  <c r="V1797" i="69"/>
  <c r="V1798" i="69"/>
  <c r="V1799" i="69"/>
  <c r="V1800" i="69"/>
  <c r="V1801" i="69"/>
  <c r="V1802" i="69"/>
  <c r="V1803" i="69"/>
  <c r="V1804" i="69"/>
  <c r="V1805" i="69"/>
  <c r="V1806" i="69"/>
  <c r="V1807" i="69"/>
  <c r="V1808" i="69"/>
  <c r="V1809" i="69"/>
  <c r="V1810" i="69"/>
  <c r="V1811" i="69"/>
  <c r="V1812" i="69"/>
  <c r="V1813" i="69"/>
  <c r="V1814" i="69"/>
  <c r="V1815" i="69"/>
  <c r="V1816" i="69"/>
  <c r="V1817" i="69"/>
  <c r="V1818" i="69"/>
  <c r="V1819" i="69"/>
  <c r="V1820" i="69"/>
  <c r="V1821" i="69"/>
  <c r="V1822" i="69"/>
  <c r="V1823" i="69"/>
  <c r="V1824" i="69"/>
  <c r="V1825" i="69"/>
  <c r="V1826" i="69"/>
  <c r="V1827" i="69"/>
  <c r="V1828" i="69"/>
  <c r="V1829" i="69"/>
  <c r="V1830" i="69"/>
  <c r="V1831" i="69"/>
  <c r="V1832" i="69"/>
  <c r="V1833" i="69"/>
  <c r="V1834" i="69"/>
  <c r="V1835" i="69"/>
  <c r="V1836" i="69"/>
  <c r="V1837" i="69"/>
  <c r="V1838" i="69"/>
  <c r="V1839" i="69"/>
  <c r="V1840" i="69"/>
  <c r="V1841" i="69"/>
  <c r="V1842" i="69"/>
  <c r="V1843" i="69"/>
  <c r="V1844" i="69"/>
  <c r="V1845" i="69"/>
  <c r="V1846" i="69"/>
  <c r="V1847" i="69"/>
  <c r="V1848" i="69"/>
  <c r="V1849" i="69"/>
  <c r="V1850" i="69"/>
  <c r="V1851" i="69"/>
  <c r="V1852" i="69"/>
  <c r="V1853" i="69"/>
  <c r="V1854" i="69"/>
  <c r="V1855" i="69"/>
  <c r="V1856" i="69"/>
  <c r="V1857" i="69"/>
  <c r="V1858" i="69"/>
  <c r="V1859" i="69"/>
  <c r="V1860" i="69"/>
  <c r="V1861" i="69"/>
  <c r="V1862" i="69"/>
  <c r="V1863" i="69"/>
  <c r="V1864" i="69"/>
  <c r="V1865" i="69"/>
  <c r="V1866" i="69"/>
  <c r="V1867" i="69"/>
  <c r="V1868" i="69"/>
  <c r="V1869" i="69"/>
  <c r="V1870" i="69"/>
  <c r="V1871" i="69"/>
  <c r="V1872" i="69"/>
  <c r="V1873" i="69"/>
  <c r="V1874" i="69"/>
  <c r="V1875" i="69"/>
  <c r="V1876" i="69"/>
  <c r="V1877" i="69"/>
  <c r="V1878" i="69"/>
  <c r="V1879" i="69"/>
  <c r="V1880" i="69"/>
  <c r="V1881" i="69"/>
  <c r="V1882" i="69"/>
  <c r="V1883" i="69"/>
  <c r="V1884" i="69"/>
  <c r="V1885" i="69"/>
  <c r="V1886" i="69"/>
  <c r="V1887" i="69"/>
  <c r="V1888" i="69"/>
  <c r="V1889" i="69"/>
  <c r="V1890" i="69"/>
  <c r="V1891" i="69"/>
  <c r="V1892" i="69"/>
  <c r="V1893" i="69"/>
  <c r="V1894" i="69"/>
  <c r="V1895" i="69"/>
  <c r="V1896" i="69"/>
  <c r="V1897" i="69"/>
  <c r="V1898" i="69"/>
  <c r="V1899" i="69"/>
  <c r="V1900" i="69"/>
  <c r="V1901" i="69"/>
  <c r="V1902" i="69"/>
  <c r="V1903" i="69"/>
  <c r="V1904" i="69"/>
  <c r="V1905" i="69"/>
  <c r="V1906" i="69"/>
  <c r="V1907" i="69"/>
  <c r="V1908" i="69"/>
  <c r="V1909" i="69"/>
  <c r="V1910" i="69"/>
  <c r="V1911" i="69"/>
  <c r="V1912" i="69"/>
  <c r="V1913" i="69"/>
  <c r="V1914" i="69"/>
  <c r="V1915" i="69"/>
  <c r="V1916" i="69"/>
  <c r="V1917" i="69"/>
  <c r="V1918" i="69"/>
  <c r="V1919" i="69"/>
  <c r="V1920" i="69"/>
  <c r="V1921" i="69"/>
  <c r="V1922" i="69"/>
  <c r="V1923" i="69"/>
  <c r="V1924" i="69"/>
  <c r="V1925" i="69"/>
  <c r="V1926" i="69"/>
  <c r="V1927" i="69"/>
  <c r="V1928" i="69"/>
  <c r="V1929" i="69"/>
  <c r="V1930" i="69"/>
  <c r="V1931" i="69"/>
  <c r="V1932" i="69"/>
  <c r="V1933" i="69"/>
  <c r="V1934" i="69"/>
  <c r="V1935" i="69"/>
  <c r="V1936" i="69"/>
  <c r="V1937" i="69"/>
  <c r="V1938" i="69"/>
  <c r="V1939" i="69"/>
  <c r="V1940" i="69"/>
  <c r="V1941" i="69"/>
  <c r="V1942" i="69"/>
  <c r="V1943" i="69"/>
  <c r="V1944" i="69"/>
  <c r="V1945" i="69"/>
  <c r="V1946" i="69"/>
  <c r="V1947" i="69"/>
  <c r="V1948" i="69"/>
  <c r="V1949" i="69"/>
  <c r="V1950" i="69"/>
  <c r="V1951" i="69"/>
  <c r="V1952" i="69"/>
  <c r="V1953" i="69"/>
  <c r="V1954" i="69"/>
  <c r="V1955" i="69"/>
  <c r="V1956" i="69"/>
  <c r="V1957" i="69"/>
  <c r="V1958" i="69"/>
  <c r="V1959" i="69"/>
  <c r="V1960" i="69"/>
  <c r="V1961" i="69"/>
  <c r="V1962" i="69"/>
  <c r="V1963" i="69"/>
  <c r="V1964" i="69"/>
  <c r="V1965" i="69"/>
  <c r="V1966" i="69"/>
  <c r="V1967" i="69"/>
  <c r="V1968" i="69"/>
  <c r="V1969" i="69"/>
  <c r="V1970" i="69"/>
  <c r="V1971" i="69"/>
  <c r="V1972" i="69"/>
  <c r="V1973" i="69"/>
  <c r="V1974" i="69"/>
  <c r="V1975" i="69"/>
  <c r="V1976" i="69"/>
  <c r="V1977" i="69"/>
  <c r="V1978" i="69"/>
  <c r="V1979" i="69"/>
  <c r="V1980" i="69"/>
  <c r="V1981" i="69"/>
  <c r="V1982" i="69"/>
  <c r="V1983" i="69"/>
  <c r="V1984" i="69"/>
  <c r="V1985" i="69"/>
  <c r="V1986" i="69"/>
  <c r="V1987" i="69"/>
  <c r="V1988" i="69"/>
  <c r="V1989" i="69"/>
  <c r="V1990" i="69"/>
  <c r="V1991" i="69"/>
  <c r="V1992" i="69"/>
  <c r="V1993" i="69"/>
  <c r="V1994" i="69"/>
  <c r="V1995" i="69"/>
  <c r="V1996" i="69"/>
  <c r="V1997" i="69"/>
  <c r="V1998" i="69"/>
  <c r="V1999" i="69"/>
  <c r="V2000" i="69"/>
  <c r="V2001" i="69"/>
  <c r="V2002" i="69"/>
  <c r="V2003" i="69"/>
  <c r="V2004" i="69"/>
  <c r="V2005" i="69"/>
  <c r="V2006" i="69"/>
  <c r="V2007" i="69"/>
  <c r="V2008" i="69"/>
  <c r="V2009" i="69"/>
  <c r="V2010" i="69"/>
  <c r="V2011" i="69"/>
  <c r="V2012" i="69"/>
  <c r="V2013" i="69"/>
  <c r="V2014" i="69"/>
  <c r="V2015" i="69"/>
  <c r="V2016" i="69"/>
  <c r="V2017" i="69"/>
  <c r="V2018" i="69"/>
  <c r="V2019" i="69"/>
  <c r="V2020" i="69"/>
  <c r="V2021" i="69"/>
  <c r="V2022" i="69"/>
  <c r="V2023" i="69"/>
  <c r="V2024" i="69"/>
  <c r="V2025" i="69"/>
  <c r="V2026" i="69"/>
  <c r="V2027" i="69"/>
  <c r="V2028" i="69"/>
  <c r="V2029" i="69"/>
  <c r="V2030" i="69"/>
  <c r="V2031" i="69"/>
  <c r="V2032" i="69"/>
  <c r="V2033" i="69"/>
  <c r="V2034" i="69"/>
  <c r="V2035" i="69"/>
  <c r="V2036" i="69"/>
  <c r="V2037" i="69"/>
  <c r="V2038" i="69"/>
  <c r="V2039" i="69"/>
  <c r="V2040" i="69"/>
  <c r="V2041" i="69"/>
  <c r="V2042" i="69"/>
  <c r="V2043" i="69"/>
  <c r="V2044" i="69"/>
  <c r="V2045" i="69"/>
  <c r="V2046" i="69"/>
  <c r="V2047" i="69"/>
  <c r="V2048" i="69"/>
  <c r="V2049" i="69"/>
  <c r="V2050" i="69"/>
  <c r="V2051" i="69"/>
  <c r="V2052" i="69"/>
  <c r="V2053" i="69"/>
  <c r="V2054" i="69"/>
  <c r="V2055" i="69"/>
  <c r="V2056" i="69"/>
  <c r="V2057" i="69"/>
  <c r="V2058" i="69"/>
  <c r="V2059" i="69"/>
  <c r="V2060" i="69"/>
  <c r="V2061" i="69"/>
  <c r="V2062" i="69"/>
  <c r="V2063" i="69"/>
  <c r="V2064" i="69"/>
  <c r="V2065" i="69"/>
  <c r="V2066" i="69"/>
  <c r="V2067" i="69"/>
  <c r="V2068" i="69"/>
  <c r="V2069" i="69"/>
  <c r="V2070" i="69"/>
  <c r="V2071" i="69"/>
  <c r="V2072" i="69"/>
  <c r="V2073" i="69"/>
  <c r="V2074" i="69"/>
  <c r="V2075" i="69"/>
  <c r="V2076" i="69"/>
  <c r="V2077" i="69"/>
  <c r="V2078" i="69"/>
  <c r="V2079" i="69"/>
  <c r="V2080" i="69"/>
  <c r="V2081" i="69"/>
  <c r="V2082" i="69"/>
  <c r="V2083" i="69"/>
  <c r="V2084" i="69"/>
  <c r="V2085" i="69"/>
  <c r="V2086" i="69"/>
  <c r="V2087" i="69"/>
  <c r="V2088" i="69"/>
  <c r="V2089" i="69"/>
  <c r="V2090" i="69"/>
  <c r="V2091" i="69"/>
  <c r="V2092" i="69"/>
  <c r="V2093" i="69"/>
  <c r="V2094" i="69"/>
  <c r="V2095" i="69"/>
  <c r="V2096" i="69"/>
  <c r="V2097" i="69"/>
  <c r="V2098" i="69"/>
  <c r="V2099" i="69"/>
  <c r="V2100" i="69"/>
  <c r="V2101" i="69"/>
  <c r="V2102" i="69"/>
  <c r="V2103" i="69"/>
  <c r="V2104" i="69"/>
  <c r="V2105" i="69"/>
  <c r="V2106" i="69"/>
  <c r="V2107" i="69"/>
  <c r="V2108" i="69"/>
  <c r="V2109" i="69"/>
  <c r="V2110" i="69"/>
  <c r="V2111" i="69"/>
  <c r="V2112" i="69"/>
  <c r="V2113" i="69"/>
  <c r="V2114" i="69"/>
  <c r="V2115" i="69"/>
  <c r="V2116" i="69"/>
  <c r="V2117" i="69"/>
  <c r="V2118" i="69"/>
  <c r="V2119" i="69"/>
  <c r="V2120" i="69"/>
  <c r="V2121" i="69"/>
  <c r="V2122" i="69"/>
  <c r="V2123" i="69"/>
  <c r="V2124" i="69"/>
  <c r="V2125" i="69"/>
  <c r="V2126" i="69"/>
  <c r="V2127" i="69"/>
  <c r="V2128" i="69"/>
  <c r="V2129" i="69"/>
  <c r="V2130" i="69"/>
  <c r="V2131" i="69"/>
  <c r="V2132" i="69"/>
  <c r="V2133" i="69"/>
  <c r="V2134" i="69"/>
  <c r="V2135" i="69"/>
  <c r="V2136" i="69"/>
  <c r="V2137" i="69"/>
  <c r="V2138" i="69"/>
  <c r="V2139" i="69"/>
  <c r="V2140" i="69"/>
  <c r="V2141" i="69"/>
  <c r="V2142" i="69"/>
  <c r="V2143" i="69"/>
  <c r="V2144" i="69"/>
  <c r="V2145" i="69"/>
  <c r="V2146" i="69"/>
  <c r="V2147" i="69"/>
  <c r="V2148" i="69"/>
  <c r="V2149" i="69"/>
  <c r="V2150" i="69"/>
  <c r="V2151" i="69"/>
  <c r="V2152" i="69"/>
  <c r="V2153" i="69"/>
  <c r="V2154" i="69"/>
  <c r="V2155" i="69"/>
  <c r="V2156" i="69"/>
  <c r="V2157" i="69"/>
  <c r="V2158" i="69"/>
  <c r="V2159" i="69"/>
  <c r="V2160" i="69"/>
  <c r="V2161" i="69"/>
  <c r="V2162" i="69"/>
  <c r="V2163" i="69"/>
  <c r="V2164" i="69"/>
  <c r="V2165" i="69"/>
  <c r="V2166" i="69"/>
  <c r="V2167" i="69"/>
  <c r="V2168" i="69"/>
  <c r="V2169" i="69"/>
  <c r="V2170" i="69"/>
  <c r="V2171" i="69"/>
  <c r="V2172" i="69"/>
  <c r="V2173" i="69"/>
  <c r="V2174" i="69"/>
  <c r="V2175" i="69"/>
  <c r="V2176" i="69"/>
  <c r="V2177" i="69"/>
  <c r="V2178" i="69"/>
  <c r="V2179" i="69"/>
  <c r="V2180" i="69"/>
  <c r="V2181" i="69"/>
  <c r="V2182" i="69"/>
  <c r="V2183" i="69"/>
  <c r="V2184" i="69"/>
  <c r="V2185" i="69"/>
  <c r="V2186" i="69"/>
  <c r="V2187" i="69"/>
  <c r="V2188" i="69"/>
  <c r="V2189" i="69"/>
  <c r="V2190" i="69"/>
  <c r="V2191" i="69"/>
  <c r="V2192" i="69"/>
  <c r="V2193" i="69"/>
  <c r="V2194" i="69"/>
  <c r="V2195" i="69"/>
  <c r="V2196" i="69"/>
  <c r="V2197" i="69"/>
  <c r="V2198" i="69"/>
  <c r="V2199" i="69"/>
  <c r="V2200" i="69"/>
  <c r="V2201" i="69"/>
  <c r="V2202" i="69"/>
  <c r="V2203" i="69"/>
  <c r="V2204" i="69"/>
  <c r="V2205" i="69"/>
  <c r="V2206" i="69"/>
  <c r="V2207" i="69"/>
  <c r="V2208" i="69"/>
  <c r="V2209" i="69"/>
  <c r="V2210" i="69"/>
  <c r="V2211" i="69"/>
  <c r="V2212" i="69"/>
  <c r="V2213" i="69"/>
  <c r="V2214" i="69"/>
  <c r="V2215" i="69"/>
  <c r="V2216" i="69"/>
  <c r="V2217" i="69"/>
  <c r="V2218" i="69"/>
  <c r="V2219" i="69"/>
  <c r="V2220" i="69"/>
  <c r="V2221" i="69"/>
  <c r="V2222" i="69"/>
  <c r="V2223" i="69"/>
  <c r="V2224" i="69"/>
  <c r="V2225" i="69"/>
  <c r="V2226" i="69"/>
  <c r="V2227" i="69"/>
  <c r="V2228" i="69"/>
  <c r="V2229" i="69"/>
  <c r="V2230" i="69"/>
  <c r="V2231" i="69"/>
  <c r="V2232" i="69"/>
  <c r="V2233" i="69"/>
  <c r="V2234" i="69"/>
  <c r="V2235" i="69"/>
  <c r="V2236" i="69"/>
  <c r="V2237" i="69"/>
  <c r="V2238" i="69"/>
  <c r="V2239" i="69"/>
  <c r="V2240" i="69"/>
  <c r="V2241" i="69"/>
  <c r="V2242" i="69"/>
  <c r="V2243" i="69"/>
  <c r="V2244" i="69"/>
  <c r="V2245" i="69"/>
  <c r="V2246" i="69"/>
  <c r="V2247" i="69"/>
  <c r="V2248" i="69"/>
  <c r="V2249" i="69"/>
  <c r="V2250" i="69"/>
  <c r="V2251" i="69"/>
  <c r="V2252" i="69"/>
  <c r="V2253" i="69"/>
  <c r="V2254" i="69"/>
  <c r="V2255" i="69"/>
  <c r="V2256" i="69"/>
  <c r="V2257" i="69"/>
  <c r="V2258" i="69"/>
  <c r="V2259" i="69"/>
  <c r="V2260" i="69"/>
  <c r="V2261" i="69"/>
  <c r="V2262" i="69"/>
  <c r="V2263" i="69"/>
  <c r="V2264" i="69"/>
  <c r="V2265" i="69"/>
  <c r="V2266" i="69"/>
  <c r="V2267" i="69"/>
  <c r="V2268" i="69"/>
  <c r="V2269" i="69"/>
  <c r="V2270" i="69"/>
  <c r="V2271" i="69"/>
  <c r="V2272" i="69"/>
  <c r="V2273" i="69"/>
  <c r="V2274" i="69"/>
  <c r="V2275" i="69"/>
  <c r="V2276" i="69"/>
  <c r="V2277" i="69"/>
  <c r="V2278" i="69"/>
  <c r="V2279" i="69"/>
  <c r="V2280" i="69"/>
  <c r="V2281" i="69"/>
  <c r="V2282" i="69"/>
  <c r="V2283" i="69"/>
  <c r="V2284" i="69"/>
  <c r="V2285" i="69"/>
  <c r="V2286" i="69"/>
  <c r="V2287" i="69"/>
  <c r="V2288" i="69"/>
  <c r="V2289" i="69"/>
  <c r="V2290" i="69"/>
  <c r="V2291" i="69"/>
  <c r="V2292" i="69"/>
  <c r="V2293" i="69"/>
  <c r="V2294" i="69"/>
  <c r="V2295" i="69"/>
  <c r="V2296" i="69"/>
  <c r="V2297" i="69"/>
  <c r="V2298" i="69"/>
  <c r="V2299" i="69"/>
  <c r="V2300" i="69"/>
  <c r="V2301" i="69"/>
  <c r="V2302" i="69"/>
  <c r="V2303" i="69"/>
  <c r="V2304" i="69"/>
  <c r="V2305" i="69"/>
  <c r="V2306" i="69"/>
  <c r="V2307" i="69"/>
  <c r="V2308" i="69"/>
  <c r="V2309" i="69"/>
  <c r="V2310" i="69"/>
  <c r="V2311" i="69"/>
  <c r="V2312" i="69"/>
  <c r="V2313" i="69"/>
  <c r="V2314" i="69"/>
  <c r="V2315" i="69"/>
  <c r="V2316" i="69"/>
  <c r="V2317" i="69"/>
  <c r="V2318" i="69"/>
  <c r="V2319" i="69"/>
  <c r="V2320" i="69"/>
  <c r="V2321" i="69"/>
  <c r="V2322" i="69"/>
  <c r="V2323" i="69"/>
  <c r="V2324" i="69"/>
  <c r="V2325" i="69"/>
  <c r="V2326" i="69"/>
  <c r="V2327" i="69"/>
  <c r="V2328" i="69"/>
  <c r="V2329" i="69"/>
  <c r="V2330" i="69"/>
  <c r="V2331" i="69"/>
  <c r="V2332" i="69"/>
  <c r="V2333" i="69"/>
  <c r="V2334" i="69"/>
  <c r="V2335" i="69"/>
  <c r="V2336" i="69"/>
  <c r="V2337" i="69"/>
  <c r="V2338" i="69"/>
  <c r="V2339" i="69"/>
  <c r="V2340" i="69"/>
  <c r="V2341" i="69"/>
  <c r="V2342" i="69"/>
  <c r="V2343" i="69"/>
  <c r="V2344" i="69"/>
  <c r="V2345" i="69"/>
  <c r="V2346" i="69"/>
  <c r="V2347" i="69"/>
  <c r="V2348" i="69"/>
  <c r="V2349" i="69"/>
  <c r="V2350" i="69"/>
  <c r="V2351" i="69"/>
  <c r="V2352" i="69"/>
  <c r="V2353" i="69"/>
  <c r="V2354" i="69"/>
  <c r="V2355" i="69"/>
  <c r="V2356" i="69"/>
  <c r="V2357" i="69"/>
  <c r="V2358" i="69"/>
  <c r="V2359" i="69"/>
  <c r="V2360" i="69"/>
  <c r="V2361" i="69"/>
  <c r="V2362" i="69"/>
  <c r="V2363" i="69"/>
  <c r="V2364" i="69"/>
  <c r="V2365" i="69"/>
  <c r="V2366" i="69"/>
  <c r="V2367" i="69"/>
  <c r="V2368" i="69"/>
  <c r="V2369" i="69"/>
  <c r="V2370" i="69"/>
  <c r="V2371" i="69"/>
  <c r="V2372" i="69"/>
  <c r="V2373" i="69"/>
  <c r="V2374" i="69"/>
  <c r="V2375" i="69"/>
  <c r="V2376" i="69"/>
  <c r="V2377" i="69"/>
  <c r="V2378" i="69"/>
  <c r="V2379" i="69"/>
  <c r="V2380" i="69"/>
  <c r="V2381" i="69"/>
  <c r="V2382" i="69"/>
  <c r="V2383" i="69"/>
  <c r="V2384" i="69"/>
  <c r="V2385" i="69"/>
  <c r="V2386" i="69"/>
  <c r="V2387" i="69"/>
  <c r="V2388" i="69"/>
  <c r="V2389" i="69"/>
  <c r="V2390" i="69"/>
  <c r="V2391" i="69"/>
  <c r="V2392" i="69"/>
  <c r="V2393" i="69"/>
  <c r="V2394" i="69"/>
  <c r="V2395" i="69"/>
  <c r="V2396" i="69"/>
  <c r="V2397" i="69"/>
  <c r="V2398" i="69"/>
  <c r="V2399" i="69"/>
  <c r="V2400" i="69"/>
  <c r="V2401" i="69"/>
  <c r="V2402" i="69"/>
  <c r="V2403" i="69"/>
  <c r="V2404" i="69"/>
  <c r="V2405" i="69"/>
  <c r="V2406" i="69"/>
  <c r="V2407" i="69"/>
  <c r="V2408" i="69"/>
  <c r="V2409" i="69"/>
  <c r="V2410" i="69"/>
  <c r="V2411" i="69"/>
  <c r="V2412" i="69"/>
  <c r="V2413" i="69"/>
  <c r="V2414" i="69"/>
  <c r="V2415" i="69"/>
  <c r="V2416" i="69"/>
  <c r="V2417" i="69"/>
  <c r="V2418" i="69"/>
  <c r="V2419" i="69"/>
  <c r="V2420" i="69"/>
  <c r="V2421" i="69"/>
  <c r="V2422" i="69"/>
  <c r="V2423" i="69"/>
  <c r="V2424" i="69"/>
  <c r="V2425" i="69"/>
  <c r="V2426" i="69"/>
  <c r="V2427" i="69"/>
  <c r="V2428" i="69"/>
  <c r="V2429" i="69"/>
  <c r="V2430" i="69"/>
  <c r="V2431" i="69"/>
  <c r="V2432" i="69"/>
  <c r="V2433" i="69"/>
  <c r="V2434" i="69"/>
  <c r="V2435" i="69"/>
  <c r="V2436" i="69"/>
  <c r="V2437" i="69"/>
  <c r="V2438" i="69"/>
  <c r="V2439" i="69"/>
  <c r="V2440" i="69"/>
  <c r="V2441" i="69"/>
  <c r="V2442" i="69"/>
  <c r="V2443" i="69"/>
  <c r="V2444" i="69"/>
  <c r="V2445" i="69"/>
  <c r="V2446" i="69"/>
  <c r="V2447" i="69"/>
  <c r="V2448" i="69"/>
  <c r="V2449" i="69"/>
  <c r="V2450" i="69"/>
  <c r="V2451" i="69"/>
  <c r="V2452" i="69"/>
  <c r="V2453" i="69"/>
  <c r="V2454" i="69"/>
  <c r="V2455" i="69"/>
  <c r="V2456" i="69"/>
  <c r="V2457" i="69"/>
  <c r="V2458" i="69"/>
  <c r="V2459" i="69"/>
  <c r="V2460" i="69"/>
  <c r="V2461" i="69"/>
  <c r="V2462" i="69"/>
  <c r="V2463" i="69"/>
  <c r="V2464" i="69"/>
  <c r="V2465" i="69"/>
  <c r="V2466" i="69"/>
  <c r="V2467" i="69"/>
  <c r="V2468" i="69"/>
  <c r="V2469" i="69"/>
  <c r="V2470" i="69"/>
  <c r="V2471" i="69"/>
  <c r="V2472" i="69"/>
  <c r="V2473" i="69"/>
  <c r="V2474" i="69"/>
  <c r="V2475" i="69"/>
  <c r="V2476" i="69"/>
  <c r="V2477" i="69"/>
  <c r="V2478" i="69"/>
  <c r="V2479" i="69"/>
  <c r="V2480" i="69"/>
  <c r="V2481" i="69"/>
  <c r="V2482" i="69"/>
  <c r="V2483" i="69"/>
  <c r="V2484" i="69"/>
  <c r="V2485" i="69"/>
  <c r="V2486" i="69"/>
  <c r="V2487" i="69"/>
  <c r="V2488" i="69"/>
  <c r="V2489" i="69"/>
  <c r="V2490" i="69"/>
  <c r="V2491" i="69"/>
  <c r="V2492" i="69"/>
  <c r="V2493" i="69"/>
  <c r="V2494" i="69"/>
  <c r="V2495" i="69"/>
  <c r="V2496" i="69"/>
  <c r="V2497" i="69"/>
  <c r="V2498" i="69"/>
  <c r="V2499" i="69"/>
  <c r="V2500" i="69"/>
  <c r="V2501" i="69"/>
  <c r="V2502" i="69"/>
  <c r="V2503" i="69"/>
  <c r="V2504" i="69"/>
  <c r="V2505" i="69"/>
  <c r="V2506" i="69"/>
  <c r="V2507" i="69"/>
  <c r="V2508" i="69"/>
  <c r="V2509" i="69"/>
  <c r="V2510" i="69"/>
  <c r="V2511" i="69"/>
  <c r="V2512" i="69"/>
  <c r="V2513" i="69"/>
  <c r="V2514" i="69"/>
  <c r="V2515" i="69"/>
  <c r="V2516" i="69"/>
  <c r="V2517" i="69"/>
  <c r="V2518" i="69"/>
  <c r="V2519" i="69"/>
  <c r="V2520" i="69"/>
  <c r="V2521" i="69"/>
  <c r="V2522" i="69"/>
  <c r="V2523" i="69"/>
  <c r="V2524" i="69"/>
  <c r="V2525" i="69"/>
  <c r="V2526" i="69"/>
  <c r="V2527" i="69"/>
  <c r="V2528" i="69"/>
  <c r="V2529" i="69"/>
  <c r="V2530" i="69"/>
  <c r="V2531" i="69"/>
  <c r="V2532" i="69"/>
  <c r="V2533" i="69"/>
  <c r="V2534" i="69"/>
  <c r="V2535" i="69"/>
  <c r="V2536" i="69"/>
  <c r="V2537" i="69"/>
  <c r="V2538" i="69"/>
  <c r="V2539" i="69"/>
  <c r="V2540" i="69"/>
  <c r="V2541" i="69"/>
  <c r="V2542" i="69"/>
  <c r="V2543" i="69"/>
  <c r="V2544" i="69"/>
  <c r="V2545" i="69"/>
  <c r="V2546" i="69"/>
  <c r="V2547" i="69"/>
  <c r="V2548" i="69"/>
  <c r="V2549" i="69"/>
  <c r="V2550" i="69"/>
  <c r="V2551" i="69"/>
  <c r="V2552" i="69"/>
  <c r="V2553" i="69"/>
  <c r="V2554" i="69"/>
  <c r="V2555" i="69"/>
  <c r="V2556" i="69"/>
  <c r="V2557" i="69"/>
  <c r="V2558" i="69"/>
  <c r="V2559" i="69"/>
  <c r="V2560" i="69"/>
  <c r="V2561" i="69"/>
  <c r="V2562" i="69"/>
  <c r="V2563" i="69"/>
  <c r="V2564" i="69"/>
  <c r="V2565" i="69"/>
  <c r="V2566" i="69"/>
  <c r="V2567" i="69"/>
  <c r="V2568" i="69"/>
  <c r="V2569" i="69"/>
  <c r="V2570" i="69"/>
  <c r="V2571" i="69"/>
  <c r="V2572" i="69"/>
  <c r="V2573" i="69"/>
  <c r="V2574" i="69"/>
  <c r="V2575" i="69"/>
  <c r="V2576" i="69"/>
  <c r="V2577" i="69"/>
  <c r="V2578" i="69"/>
  <c r="V2579" i="69"/>
  <c r="V2580" i="69"/>
  <c r="V2581" i="69"/>
  <c r="V2582" i="69"/>
  <c r="V2583" i="69"/>
  <c r="V2584" i="69"/>
  <c r="V2585" i="69"/>
  <c r="V2586" i="69"/>
  <c r="V2587" i="69"/>
  <c r="V2588" i="69"/>
  <c r="V2589" i="69"/>
  <c r="V2590" i="69"/>
  <c r="V2591" i="69"/>
  <c r="V2592" i="69"/>
  <c r="V2593" i="69"/>
  <c r="V2594" i="69"/>
  <c r="V2595" i="69"/>
  <c r="V2596" i="69"/>
  <c r="V2597" i="69"/>
  <c r="V2598" i="69"/>
  <c r="V2599" i="69"/>
  <c r="V2600" i="69"/>
  <c r="V2601" i="69"/>
  <c r="V2602" i="69"/>
  <c r="V2603" i="69"/>
  <c r="V2604" i="69"/>
  <c r="V2605" i="69"/>
  <c r="V2606" i="69"/>
  <c r="V2607" i="69"/>
  <c r="V2608" i="69"/>
  <c r="V2609" i="69"/>
  <c r="V2610" i="69"/>
  <c r="V2611" i="69"/>
  <c r="V2612" i="69"/>
  <c r="V2613" i="69"/>
  <c r="V2614" i="69"/>
  <c r="V2615" i="69"/>
  <c r="V2616" i="69"/>
  <c r="V2617" i="69"/>
  <c r="V2618" i="69"/>
  <c r="V2619" i="69"/>
  <c r="V2620" i="69"/>
  <c r="V2621" i="69"/>
  <c r="V2622" i="69"/>
  <c r="V2623" i="69"/>
  <c r="V2624" i="69"/>
  <c r="V2625" i="69"/>
  <c r="V2626" i="69"/>
  <c r="V2627" i="69"/>
  <c r="V2628" i="69"/>
  <c r="V2629" i="69"/>
  <c r="V2630" i="69"/>
  <c r="V2631" i="69"/>
  <c r="V2632" i="69"/>
  <c r="V2633" i="69"/>
  <c r="V2634" i="69"/>
  <c r="V2635" i="69"/>
  <c r="V2636" i="69"/>
  <c r="V2637" i="69"/>
  <c r="V2638" i="69"/>
  <c r="V2639" i="69"/>
  <c r="V2640" i="69"/>
  <c r="V2641" i="69"/>
  <c r="V2642" i="69"/>
  <c r="V2643" i="69"/>
  <c r="V2644" i="69"/>
  <c r="V2645" i="69"/>
  <c r="V2646" i="69"/>
  <c r="V2647" i="69"/>
  <c r="V2648" i="69"/>
  <c r="V2649" i="69"/>
  <c r="V2650" i="69"/>
  <c r="V2651" i="69"/>
  <c r="V2652" i="69"/>
  <c r="V2653" i="69"/>
  <c r="V2654" i="69"/>
  <c r="V2655" i="69"/>
  <c r="V2656" i="69"/>
  <c r="V2657" i="69"/>
  <c r="V2658" i="69"/>
  <c r="V2659" i="69"/>
  <c r="V2660" i="69"/>
  <c r="V2661" i="69"/>
  <c r="V2662" i="69"/>
  <c r="V2663" i="69"/>
  <c r="V2664" i="69"/>
  <c r="V2665" i="69"/>
  <c r="V2666" i="69"/>
  <c r="V2667" i="69"/>
  <c r="V2668" i="69"/>
  <c r="V2669" i="69"/>
  <c r="V2670" i="69"/>
  <c r="V2671" i="69"/>
  <c r="V2672" i="69"/>
  <c r="V2673" i="69"/>
  <c r="V2674" i="69"/>
  <c r="V2675" i="69"/>
  <c r="V2676" i="69"/>
  <c r="V2677" i="69"/>
  <c r="V2678" i="69"/>
  <c r="V2679" i="69"/>
  <c r="V2680" i="69"/>
  <c r="V2681" i="69"/>
  <c r="V2682" i="69"/>
  <c r="V2683" i="69"/>
  <c r="V2684" i="69"/>
  <c r="V2685" i="69"/>
  <c r="V2686" i="69"/>
  <c r="V2687" i="69"/>
  <c r="V2688" i="69"/>
  <c r="V2689" i="69"/>
  <c r="V2690" i="69"/>
  <c r="V2691" i="69"/>
  <c r="V2692" i="69"/>
  <c r="V2693" i="69"/>
  <c r="V2694" i="69"/>
  <c r="V2695" i="69"/>
  <c r="V2696" i="69"/>
  <c r="V2697" i="69"/>
  <c r="V2698" i="69"/>
  <c r="V2699" i="69"/>
  <c r="V2700" i="69"/>
  <c r="V2701" i="69"/>
  <c r="V2702" i="69"/>
  <c r="V2703" i="69"/>
  <c r="V2704" i="69"/>
  <c r="V2705" i="69"/>
  <c r="V2706" i="69"/>
  <c r="V2707" i="69"/>
  <c r="V2708" i="69"/>
  <c r="V2709" i="69"/>
  <c r="V2710" i="69"/>
  <c r="V2711" i="69"/>
  <c r="V2712" i="69"/>
  <c r="V2713" i="69"/>
  <c r="V2714" i="69"/>
  <c r="V2715" i="69"/>
  <c r="V2716" i="69"/>
  <c r="V2717" i="69"/>
  <c r="V2718" i="69"/>
  <c r="V2719" i="69"/>
  <c r="V2720" i="69"/>
  <c r="V2721" i="69"/>
  <c r="V2722" i="69"/>
  <c r="V2723" i="69"/>
  <c r="V2724" i="69"/>
  <c r="V2725" i="69"/>
  <c r="V2726" i="69"/>
  <c r="V2727" i="69"/>
  <c r="V2728" i="69"/>
  <c r="V2729" i="69"/>
  <c r="V2730" i="69"/>
  <c r="V2731" i="69"/>
  <c r="V2732" i="69"/>
  <c r="V2733" i="69"/>
  <c r="V2734" i="69"/>
  <c r="V2735" i="69"/>
  <c r="V2736" i="69"/>
  <c r="V2737" i="69"/>
  <c r="V2738" i="69"/>
  <c r="V2739" i="69"/>
  <c r="V2740" i="69"/>
  <c r="V2741" i="69"/>
  <c r="V2742" i="69"/>
  <c r="V2743" i="69"/>
  <c r="V2744" i="69"/>
  <c r="V2745" i="69"/>
  <c r="V2746" i="69"/>
  <c r="V2747" i="69"/>
  <c r="V2748" i="69"/>
  <c r="V2749" i="69"/>
  <c r="V2750" i="69"/>
  <c r="V2751" i="69"/>
  <c r="V2752" i="69"/>
  <c r="V2753" i="69"/>
  <c r="V2754" i="69"/>
  <c r="V2755" i="69"/>
  <c r="V2756" i="69"/>
  <c r="V2757" i="69"/>
  <c r="V2758" i="69"/>
  <c r="V2759" i="69"/>
  <c r="V2760" i="69"/>
  <c r="V2761" i="69"/>
  <c r="V2762" i="69"/>
  <c r="V2763" i="69"/>
  <c r="V2764" i="69"/>
  <c r="V2765" i="69"/>
  <c r="V2766" i="69"/>
  <c r="V2767" i="69"/>
  <c r="V2768" i="69"/>
  <c r="V2769" i="69"/>
  <c r="V2770" i="69"/>
  <c r="V2771" i="69"/>
  <c r="V2772" i="69"/>
  <c r="V2773" i="69"/>
  <c r="V2774" i="69"/>
  <c r="V2775" i="69"/>
  <c r="V2776" i="69"/>
  <c r="V2777" i="69"/>
  <c r="V2778" i="69"/>
  <c r="V2779" i="69"/>
  <c r="V2780" i="69"/>
  <c r="V2781" i="69"/>
  <c r="V2782" i="69"/>
  <c r="V2783" i="69"/>
  <c r="V2784" i="69"/>
  <c r="V2785" i="69"/>
  <c r="V2786" i="69"/>
  <c r="V2787" i="69"/>
  <c r="V2788" i="69"/>
  <c r="V2789" i="69"/>
  <c r="V2790" i="69"/>
  <c r="V2791" i="69"/>
  <c r="V2792" i="69"/>
  <c r="V2793" i="69"/>
  <c r="V2794" i="69"/>
  <c r="V2795" i="69"/>
  <c r="V2796" i="69"/>
  <c r="V2797" i="69"/>
  <c r="V2798" i="69"/>
  <c r="V2799" i="69"/>
  <c r="V2800" i="69"/>
  <c r="V2801" i="69"/>
  <c r="V2802" i="69"/>
  <c r="V2803" i="69"/>
  <c r="V2804" i="69"/>
  <c r="V2805" i="69"/>
  <c r="V2806" i="69"/>
  <c r="V2807" i="69"/>
  <c r="V2808" i="69"/>
  <c r="V2809" i="69"/>
  <c r="V2810" i="69"/>
  <c r="V2811" i="69"/>
  <c r="V2812" i="69"/>
  <c r="V2813" i="69"/>
  <c r="V2814" i="69"/>
  <c r="V2815" i="69"/>
  <c r="V2816" i="69"/>
  <c r="V2817" i="69"/>
  <c r="V2818" i="69"/>
  <c r="V2819" i="69"/>
  <c r="V2820" i="69"/>
  <c r="V2821" i="69"/>
  <c r="V2822" i="69"/>
  <c r="V2823" i="69"/>
  <c r="V2824" i="69"/>
  <c r="V2825" i="69"/>
  <c r="V2826" i="69"/>
  <c r="V2827" i="69"/>
  <c r="V2828" i="69"/>
  <c r="V2829" i="69"/>
  <c r="V2830" i="69"/>
  <c r="V2831" i="69"/>
  <c r="V2832" i="69"/>
  <c r="V2833" i="69"/>
  <c r="V2834" i="69"/>
  <c r="V2835" i="69"/>
  <c r="V2836" i="69"/>
  <c r="V2837" i="69"/>
  <c r="V2838" i="69"/>
  <c r="V2839" i="69"/>
  <c r="V2840" i="69"/>
  <c r="V2841" i="69"/>
  <c r="V2842" i="69"/>
  <c r="V2843" i="69"/>
  <c r="V2844" i="69"/>
  <c r="V2845" i="69"/>
  <c r="V2846" i="69"/>
  <c r="V2847" i="69"/>
  <c r="V2848" i="69"/>
  <c r="V2849" i="69"/>
  <c r="V2850" i="69"/>
  <c r="V2851" i="69"/>
  <c r="V2852" i="69"/>
  <c r="V2853" i="69"/>
  <c r="V2854" i="69"/>
  <c r="V2855" i="69"/>
  <c r="V2856" i="69"/>
  <c r="V2857" i="69"/>
  <c r="V2858" i="69"/>
  <c r="V2859" i="69"/>
  <c r="V2860" i="69"/>
  <c r="V2861" i="69"/>
  <c r="V2862" i="69"/>
  <c r="V2863" i="69"/>
  <c r="V2864" i="69"/>
  <c r="V2865" i="69"/>
  <c r="V2866" i="69"/>
  <c r="V2867" i="69"/>
  <c r="V2868" i="69"/>
  <c r="V2869" i="69"/>
  <c r="V2870" i="69"/>
  <c r="V2871" i="69"/>
  <c r="V2872" i="69"/>
  <c r="V2873" i="69"/>
  <c r="V2874" i="69"/>
  <c r="V2875" i="69"/>
  <c r="V2876" i="69"/>
  <c r="V2877" i="69"/>
  <c r="V2878" i="69"/>
  <c r="V2879" i="69"/>
  <c r="V2880" i="69"/>
  <c r="V2881" i="69"/>
  <c r="V2882" i="69"/>
  <c r="V2883" i="69"/>
  <c r="V2884" i="69"/>
  <c r="V2885" i="69"/>
  <c r="V2886" i="69"/>
  <c r="V2887" i="69"/>
  <c r="V2888" i="69"/>
  <c r="V2889" i="69"/>
  <c r="V2890" i="69"/>
  <c r="V2891" i="69"/>
  <c r="V2892" i="69"/>
  <c r="V2893" i="69"/>
  <c r="V2894" i="69"/>
  <c r="V2895" i="69"/>
  <c r="V2896" i="69"/>
  <c r="V2897" i="69"/>
  <c r="V2898" i="69"/>
  <c r="V2899" i="69"/>
  <c r="V2900" i="69"/>
  <c r="V2901" i="69"/>
  <c r="V2902" i="69"/>
  <c r="V2903" i="69"/>
  <c r="V2904" i="69"/>
  <c r="V2905" i="69"/>
  <c r="V2906" i="69"/>
  <c r="V2907" i="69"/>
  <c r="V2908" i="69"/>
  <c r="V2909" i="69"/>
  <c r="V2910" i="69"/>
  <c r="V2911" i="69"/>
  <c r="V2912" i="69"/>
  <c r="V2913" i="69"/>
  <c r="V2914" i="69"/>
  <c r="V2915" i="69"/>
  <c r="V2916" i="69"/>
  <c r="V2917" i="69"/>
  <c r="V2918" i="69"/>
  <c r="V2919" i="69"/>
  <c r="V2920" i="69"/>
  <c r="V2921" i="69"/>
  <c r="V2922" i="69"/>
  <c r="V2923" i="69"/>
  <c r="V2924" i="69"/>
  <c r="V2925" i="69"/>
  <c r="V2926" i="69"/>
  <c r="V2927" i="69"/>
  <c r="V2928" i="69"/>
  <c r="V2929" i="69"/>
  <c r="V2930" i="69"/>
  <c r="V2931" i="69"/>
  <c r="V2932" i="69"/>
  <c r="V2933" i="69"/>
  <c r="V2934" i="69"/>
  <c r="V2935" i="69"/>
  <c r="V2936" i="69"/>
  <c r="V2937" i="69"/>
  <c r="V2938" i="69"/>
  <c r="V2939" i="69"/>
  <c r="V2940" i="69"/>
  <c r="V2941" i="69"/>
  <c r="V2942" i="69"/>
  <c r="V2943" i="69"/>
  <c r="V2944" i="69"/>
  <c r="V2945" i="69"/>
  <c r="V2946" i="69"/>
  <c r="V2947" i="69"/>
  <c r="V2948" i="69"/>
  <c r="V2949" i="69"/>
  <c r="V2950" i="69"/>
  <c r="V2951" i="69"/>
  <c r="V2952" i="69"/>
  <c r="V2953" i="69"/>
  <c r="V2954" i="69"/>
  <c r="V2955" i="69"/>
  <c r="V2956" i="69"/>
  <c r="V2957" i="69"/>
  <c r="V2958" i="69"/>
  <c r="V2959" i="69"/>
  <c r="V2960" i="69"/>
  <c r="V2961" i="69"/>
  <c r="V2962" i="69"/>
  <c r="V2963" i="69"/>
  <c r="V2964" i="69"/>
  <c r="V2965" i="69"/>
  <c r="V2966" i="69"/>
  <c r="V2967" i="69"/>
  <c r="V2968" i="69"/>
  <c r="V2969" i="69"/>
  <c r="V2970" i="69"/>
  <c r="V2971" i="69"/>
  <c r="V2972" i="69"/>
  <c r="V2973" i="69"/>
  <c r="V2974" i="69"/>
  <c r="V2975" i="69"/>
  <c r="V2976" i="69"/>
  <c r="V2977" i="69"/>
  <c r="V2978" i="69"/>
  <c r="V2979" i="69"/>
  <c r="V2980" i="69"/>
  <c r="V2981" i="69"/>
  <c r="V2982" i="69"/>
  <c r="V2983" i="69"/>
  <c r="V2984" i="69"/>
  <c r="V2985" i="69"/>
  <c r="V2986" i="69"/>
  <c r="V2987" i="69"/>
  <c r="V2988" i="69"/>
  <c r="V2989" i="69"/>
  <c r="V2990" i="69"/>
  <c r="V2991" i="69"/>
  <c r="V2992" i="69"/>
  <c r="V2993" i="69"/>
  <c r="V2994" i="69"/>
  <c r="V2995" i="69"/>
  <c r="V2996" i="69"/>
  <c r="V2997" i="69"/>
  <c r="V2998" i="69"/>
  <c r="V2999" i="69"/>
  <c r="V3000" i="69"/>
  <c r="V3001" i="69"/>
  <c r="V3002" i="69"/>
  <c r="V3003" i="69"/>
  <c r="V3004" i="69"/>
  <c r="V5"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102" i="69"/>
  <c r="T103" i="69"/>
  <c r="T104" i="69"/>
  <c r="T105" i="69"/>
  <c r="T106" i="69"/>
  <c r="T107" i="69"/>
  <c r="T108" i="69"/>
  <c r="T109" i="69"/>
  <c r="T110" i="69"/>
  <c r="T111" i="69"/>
  <c r="T112" i="69"/>
  <c r="T113" i="69"/>
  <c r="T114" i="69"/>
  <c r="T115" i="69"/>
  <c r="T116" i="69"/>
  <c r="T117" i="69"/>
  <c r="T118" i="69"/>
  <c r="T119" i="69"/>
  <c r="T120" i="69"/>
  <c r="T121" i="69"/>
  <c r="T122" i="69"/>
  <c r="T123" i="69"/>
  <c r="T124" i="69"/>
  <c r="T125" i="69"/>
  <c r="T126" i="69"/>
  <c r="T127" i="69"/>
  <c r="T128" i="69"/>
  <c r="T129" i="69"/>
  <c r="T130" i="69"/>
  <c r="T131" i="69"/>
  <c r="T132" i="69"/>
  <c r="T133" i="69"/>
  <c r="T134" i="69"/>
  <c r="T135" i="69"/>
  <c r="T136" i="69"/>
  <c r="T137" i="69"/>
  <c r="T138" i="69"/>
  <c r="T139" i="69"/>
  <c r="T140" i="69"/>
  <c r="T141" i="69"/>
  <c r="T142" i="69"/>
  <c r="T143" i="69"/>
  <c r="T144" i="69"/>
  <c r="T145" i="69"/>
  <c r="T146" i="69"/>
  <c r="T147" i="69"/>
  <c r="T148" i="69"/>
  <c r="T149" i="69"/>
  <c r="T150" i="69"/>
  <c r="T151" i="69"/>
  <c r="T152" i="69"/>
  <c r="T153" i="69"/>
  <c r="T154" i="69"/>
  <c r="T155" i="69"/>
  <c r="T156" i="69"/>
  <c r="T157" i="69"/>
  <c r="T158" i="69"/>
  <c r="T159" i="69"/>
  <c r="T160" i="69"/>
  <c r="T161" i="69"/>
  <c r="T162" i="69"/>
  <c r="T163" i="69"/>
  <c r="T164" i="69"/>
  <c r="T165" i="69"/>
  <c r="T166" i="69"/>
  <c r="T167" i="69"/>
  <c r="T168" i="69"/>
  <c r="T169" i="69"/>
  <c r="T170" i="69"/>
  <c r="T171" i="69"/>
  <c r="T172" i="69"/>
  <c r="T173" i="69"/>
  <c r="T174" i="69"/>
  <c r="T175" i="69"/>
  <c r="T176" i="69"/>
  <c r="T177" i="69"/>
  <c r="T178" i="69"/>
  <c r="T179" i="69"/>
  <c r="T180" i="69"/>
  <c r="T181" i="69"/>
  <c r="T182" i="69"/>
  <c r="T183" i="69"/>
  <c r="T184" i="69"/>
  <c r="T185" i="69"/>
  <c r="T186" i="69"/>
  <c r="T187" i="69"/>
  <c r="T188" i="69"/>
  <c r="T189" i="69"/>
  <c r="T190" i="69"/>
  <c r="T191" i="69"/>
  <c r="T192" i="69"/>
  <c r="T193" i="69"/>
  <c r="T194" i="69"/>
  <c r="T195" i="69"/>
  <c r="T196" i="69"/>
  <c r="T197" i="69"/>
  <c r="T198" i="69"/>
  <c r="T199" i="69"/>
  <c r="T200" i="69"/>
  <c r="T201" i="69"/>
  <c r="T202" i="69"/>
  <c r="T203" i="69"/>
  <c r="T204" i="69"/>
  <c r="T205" i="69"/>
  <c r="T206" i="69"/>
  <c r="T207" i="69"/>
  <c r="T208" i="69"/>
  <c r="T209" i="69"/>
  <c r="T210" i="69"/>
  <c r="T211" i="69"/>
  <c r="T212" i="69"/>
  <c r="T213" i="69"/>
  <c r="T214" i="69"/>
  <c r="T215" i="69"/>
  <c r="T216" i="69"/>
  <c r="T217" i="69"/>
  <c r="T218" i="69"/>
  <c r="T219" i="69"/>
  <c r="T220" i="69"/>
  <c r="T221" i="69"/>
  <c r="T222" i="69"/>
  <c r="T223" i="69"/>
  <c r="T224" i="69"/>
  <c r="T225" i="69"/>
  <c r="T226" i="69"/>
  <c r="T227" i="69"/>
  <c r="T228" i="69"/>
  <c r="T229" i="69"/>
  <c r="T230" i="69"/>
  <c r="T231" i="69"/>
  <c r="T232" i="69"/>
  <c r="T233" i="69"/>
  <c r="T234" i="69"/>
  <c r="T235" i="69"/>
  <c r="T236" i="69"/>
  <c r="T237" i="69"/>
  <c r="T238" i="69"/>
  <c r="T239" i="69"/>
  <c r="T240" i="69"/>
  <c r="T241" i="69"/>
  <c r="T242" i="69"/>
  <c r="T243" i="69"/>
  <c r="T244" i="69"/>
  <c r="T245" i="69"/>
  <c r="T246" i="69"/>
  <c r="T247" i="69"/>
  <c r="T248" i="69"/>
  <c r="T249" i="69"/>
  <c r="T250" i="69"/>
  <c r="T251" i="69"/>
  <c r="T252" i="69"/>
  <c r="T253" i="69"/>
  <c r="T254" i="69"/>
  <c r="T255" i="69"/>
  <c r="T256" i="69"/>
  <c r="T257" i="69"/>
  <c r="T258" i="69"/>
  <c r="T259" i="69"/>
  <c r="T260" i="69"/>
  <c r="T261" i="69"/>
  <c r="T262" i="69"/>
  <c r="T263" i="69"/>
  <c r="T264" i="69"/>
  <c r="T265" i="69"/>
  <c r="T266" i="69"/>
  <c r="T267" i="69"/>
  <c r="T268" i="69"/>
  <c r="T269" i="69"/>
  <c r="T270" i="69"/>
  <c r="T271" i="69"/>
  <c r="T272" i="69"/>
  <c r="T273" i="69"/>
  <c r="T274" i="69"/>
  <c r="T275" i="69"/>
  <c r="T276" i="69"/>
  <c r="T277" i="69"/>
  <c r="T278" i="69"/>
  <c r="T279" i="69"/>
  <c r="T280" i="69"/>
  <c r="T281" i="69"/>
  <c r="T282" i="69"/>
  <c r="T283" i="69"/>
  <c r="T284" i="69"/>
  <c r="T285" i="69"/>
  <c r="T286" i="69"/>
  <c r="T287" i="69"/>
  <c r="T288" i="69"/>
  <c r="T289" i="69"/>
  <c r="T290" i="69"/>
  <c r="T291" i="69"/>
  <c r="T292" i="69"/>
  <c r="T293" i="69"/>
  <c r="T294" i="69"/>
  <c r="T295" i="69"/>
  <c r="T296" i="69"/>
  <c r="T297" i="69"/>
  <c r="T298" i="69"/>
  <c r="T299" i="69"/>
  <c r="T300" i="69"/>
  <c r="T301" i="69"/>
  <c r="T302" i="69"/>
  <c r="T303" i="69"/>
  <c r="T304" i="69"/>
  <c r="T305" i="69"/>
  <c r="T306" i="69"/>
  <c r="T307" i="69"/>
  <c r="T308" i="69"/>
  <c r="T309" i="69"/>
  <c r="T310" i="69"/>
  <c r="T311" i="69"/>
  <c r="T312" i="69"/>
  <c r="T313" i="69"/>
  <c r="T314" i="69"/>
  <c r="T315" i="69"/>
  <c r="T316" i="69"/>
  <c r="T317" i="69"/>
  <c r="T318" i="69"/>
  <c r="T319" i="69"/>
  <c r="T320" i="69"/>
  <c r="T321" i="69"/>
  <c r="T322" i="69"/>
  <c r="T323" i="69"/>
  <c r="T324" i="69"/>
  <c r="T325" i="69"/>
  <c r="T326" i="69"/>
  <c r="T327" i="69"/>
  <c r="T328" i="69"/>
  <c r="T329" i="69"/>
  <c r="T330" i="69"/>
  <c r="T331" i="69"/>
  <c r="T332" i="69"/>
  <c r="T333" i="69"/>
  <c r="T334" i="69"/>
  <c r="T335" i="69"/>
  <c r="T336" i="69"/>
  <c r="T337" i="69"/>
  <c r="T338" i="69"/>
  <c r="T339" i="69"/>
  <c r="T340" i="69"/>
  <c r="T341" i="69"/>
  <c r="T342" i="69"/>
  <c r="T343" i="69"/>
  <c r="T344" i="69"/>
  <c r="T345" i="69"/>
  <c r="T346" i="69"/>
  <c r="T347" i="69"/>
  <c r="T348" i="69"/>
  <c r="T349" i="69"/>
  <c r="T350" i="69"/>
  <c r="T351" i="69"/>
  <c r="T352" i="69"/>
  <c r="T353" i="69"/>
  <c r="T354" i="69"/>
  <c r="T355" i="69"/>
  <c r="T356" i="69"/>
  <c r="T357" i="69"/>
  <c r="T358" i="69"/>
  <c r="T359" i="69"/>
  <c r="T360" i="69"/>
  <c r="T361" i="69"/>
  <c r="T362" i="69"/>
  <c r="T363" i="69"/>
  <c r="T364" i="69"/>
  <c r="T365" i="69"/>
  <c r="T366" i="69"/>
  <c r="T367" i="69"/>
  <c r="T368" i="69"/>
  <c r="T369" i="69"/>
  <c r="T370" i="69"/>
  <c r="T371" i="69"/>
  <c r="T372" i="69"/>
  <c r="T373" i="69"/>
  <c r="T374" i="69"/>
  <c r="T375" i="69"/>
  <c r="T376" i="69"/>
  <c r="T377" i="69"/>
  <c r="T378" i="69"/>
  <c r="T379" i="69"/>
  <c r="T380" i="69"/>
  <c r="T381" i="69"/>
  <c r="T382" i="69"/>
  <c r="T383" i="69"/>
  <c r="T384" i="69"/>
  <c r="T385" i="69"/>
  <c r="T386" i="69"/>
  <c r="T387" i="69"/>
  <c r="T388" i="69"/>
  <c r="T389" i="69"/>
  <c r="T390" i="69"/>
  <c r="T391" i="69"/>
  <c r="T392" i="69"/>
  <c r="T393" i="69"/>
  <c r="T394" i="69"/>
  <c r="T395" i="69"/>
  <c r="T396" i="69"/>
  <c r="T397" i="69"/>
  <c r="T398" i="69"/>
  <c r="T399" i="69"/>
  <c r="T400" i="69"/>
  <c r="T401" i="69"/>
  <c r="T402" i="69"/>
  <c r="T403" i="69"/>
  <c r="T404" i="69"/>
  <c r="T405" i="69"/>
  <c r="T406" i="69"/>
  <c r="T407" i="69"/>
  <c r="T408" i="69"/>
  <c r="T409" i="69"/>
  <c r="T410" i="69"/>
  <c r="T411" i="69"/>
  <c r="T412" i="69"/>
  <c r="T413" i="69"/>
  <c r="T414" i="69"/>
  <c r="T415" i="69"/>
  <c r="T416" i="69"/>
  <c r="T417" i="69"/>
  <c r="T418" i="69"/>
  <c r="T419" i="69"/>
  <c r="T420" i="69"/>
  <c r="T421" i="69"/>
  <c r="T422" i="69"/>
  <c r="T423" i="69"/>
  <c r="T424" i="69"/>
  <c r="T425" i="69"/>
  <c r="T426" i="69"/>
  <c r="T427" i="69"/>
  <c r="T428" i="69"/>
  <c r="T429" i="69"/>
  <c r="T430" i="69"/>
  <c r="T431" i="69"/>
  <c r="T432" i="69"/>
  <c r="T433" i="69"/>
  <c r="T434" i="69"/>
  <c r="T435" i="69"/>
  <c r="T436" i="69"/>
  <c r="T437" i="69"/>
  <c r="T438" i="69"/>
  <c r="T439" i="69"/>
  <c r="T440" i="69"/>
  <c r="T441" i="69"/>
  <c r="T442" i="69"/>
  <c r="T443" i="69"/>
  <c r="T444" i="69"/>
  <c r="T445" i="69"/>
  <c r="T446" i="69"/>
  <c r="T447" i="69"/>
  <c r="T448" i="69"/>
  <c r="T449" i="69"/>
  <c r="T450" i="69"/>
  <c r="T451" i="69"/>
  <c r="T452" i="69"/>
  <c r="T453" i="69"/>
  <c r="T454" i="69"/>
  <c r="T455" i="69"/>
  <c r="T456" i="69"/>
  <c r="T457" i="69"/>
  <c r="T458" i="69"/>
  <c r="T459" i="69"/>
  <c r="T460" i="69"/>
  <c r="T461" i="69"/>
  <c r="T462" i="69"/>
  <c r="T463" i="69"/>
  <c r="T464" i="69"/>
  <c r="T465" i="69"/>
  <c r="T466" i="69"/>
  <c r="T467" i="69"/>
  <c r="T468" i="69"/>
  <c r="T469" i="69"/>
  <c r="T470" i="69"/>
  <c r="T471" i="69"/>
  <c r="T472" i="69"/>
  <c r="T473" i="69"/>
  <c r="T474" i="69"/>
  <c r="T475" i="69"/>
  <c r="T476" i="69"/>
  <c r="T477" i="69"/>
  <c r="T478" i="69"/>
  <c r="T479" i="69"/>
  <c r="T480" i="69"/>
  <c r="T481" i="69"/>
  <c r="T482" i="69"/>
  <c r="T483" i="69"/>
  <c r="T484" i="69"/>
  <c r="T485" i="69"/>
  <c r="T486" i="69"/>
  <c r="T487" i="69"/>
  <c r="T488" i="69"/>
  <c r="T489" i="69"/>
  <c r="T490" i="69"/>
  <c r="T491" i="69"/>
  <c r="T492" i="69"/>
  <c r="T493" i="69"/>
  <c r="T494" i="69"/>
  <c r="T495" i="69"/>
  <c r="T496" i="69"/>
  <c r="T497" i="69"/>
  <c r="T498" i="69"/>
  <c r="T499" i="69"/>
  <c r="T500" i="69"/>
  <c r="T501" i="69"/>
  <c r="T502" i="69"/>
  <c r="T503" i="69"/>
  <c r="T504" i="69"/>
  <c r="T505" i="69"/>
  <c r="T506" i="69"/>
  <c r="T507" i="69"/>
  <c r="T508" i="69"/>
  <c r="T509" i="69"/>
  <c r="T510" i="69"/>
  <c r="T511" i="69"/>
  <c r="T512" i="69"/>
  <c r="T513" i="69"/>
  <c r="T514" i="69"/>
  <c r="T515" i="69"/>
  <c r="T516" i="69"/>
  <c r="T517" i="69"/>
  <c r="T518" i="69"/>
  <c r="T519" i="69"/>
  <c r="T520" i="69"/>
  <c r="T521" i="69"/>
  <c r="T522" i="69"/>
  <c r="T523" i="69"/>
  <c r="T524" i="69"/>
  <c r="T525" i="69"/>
  <c r="T526" i="69"/>
  <c r="T527" i="69"/>
  <c r="T528" i="69"/>
  <c r="T529" i="69"/>
  <c r="T530" i="69"/>
  <c r="T531" i="69"/>
  <c r="T532" i="69"/>
  <c r="T533" i="69"/>
  <c r="T534" i="69"/>
  <c r="T535" i="69"/>
  <c r="T536" i="69"/>
  <c r="T537" i="69"/>
  <c r="T538" i="69"/>
  <c r="T539" i="69"/>
  <c r="T540" i="69"/>
  <c r="T541" i="69"/>
  <c r="T542" i="69"/>
  <c r="T543" i="69"/>
  <c r="T544" i="69"/>
  <c r="T545" i="69"/>
  <c r="T546" i="69"/>
  <c r="T547" i="69"/>
  <c r="T548" i="69"/>
  <c r="T549" i="69"/>
  <c r="T550" i="69"/>
  <c r="T551" i="69"/>
  <c r="T552" i="69"/>
  <c r="T553" i="69"/>
  <c r="T554" i="69"/>
  <c r="T555" i="69"/>
  <c r="T556" i="69"/>
  <c r="T557" i="69"/>
  <c r="T558" i="69"/>
  <c r="T559" i="69"/>
  <c r="T560" i="69"/>
  <c r="T561" i="69"/>
  <c r="T562" i="69"/>
  <c r="T563" i="69"/>
  <c r="T564" i="69"/>
  <c r="T565" i="69"/>
  <c r="T566" i="69"/>
  <c r="T567" i="69"/>
  <c r="T568" i="69"/>
  <c r="T569" i="69"/>
  <c r="T570" i="69"/>
  <c r="T571" i="69"/>
  <c r="T572" i="69"/>
  <c r="T573" i="69"/>
  <c r="T574" i="69"/>
  <c r="T575" i="69"/>
  <c r="T576" i="69"/>
  <c r="T577" i="69"/>
  <c r="T578" i="69"/>
  <c r="T579" i="69"/>
  <c r="T580" i="69"/>
  <c r="T581" i="69"/>
  <c r="T582" i="69"/>
  <c r="T583" i="69"/>
  <c r="T584" i="69"/>
  <c r="T585" i="69"/>
  <c r="T586" i="69"/>
  <c r="T587" i="69"/>
  <c r="T588" i="69"/>
  <c r="T589" i="69"/>
  <c r="T590" i="69"/>
  <c r="T591" i="69"/>
  <c r="T592" i="69"/>
  <c r="T593" i="69"/>
  <c r="T594" i="69"/>
  <c r="T595" i="69"/>
  <c r="T596" i="69"/>
  <c r="T597" i="69"/>
  <c r="T598" i="69"/>
  <c r="T599" i="69"/>
  <c r="T600" i="69"/>
  <c r="T601" i="69"/>
  <c r="T602" i="69"/>
  <c r="T603" i="69"/>
  <c r="T604" i="69"/>
  <c r="T605" i="69"/>
  <c r="T606" i="69"/>
  <c r="T607" i="69"/>
  <c r="T608" i="69"/>
  <c r="T609" i="69"/>
  <c r="T610" i="69"/>
  <c r="T611" i="69"/>
  <c r="T612" i="69"/>
  <c r="T613" i="69"/>
  <c r="T614" i="69"/>
  <c r="T615" i="69"/>
  <c r="T616" i="69"/>
  <c r="T617" i="69"/>
  <c r="T618" i="69"/>
  <c r="T619" i="69"/>
  <c r="T620" i="69"/>
  <c r="T621" i="69"/>
  <c r="T622" i="69"/>
  <c r="T623" i="69"/>
  <c r="T624" i="69"/>
  <c r="T625" i="69"/>
  <c r="T626" i="69"/>
  <c r="T627" i="69"/>
  <c r="T628" i="69"/>
  <c r="T629" i="69"/>
  <c r="T630" i="69"/>
  <c r="T631" i="69"/>
  <c r="T632" i="69"/>
  <c r="T633" i="69"/>
  <c r="T634" i="69"/>
  <c r="T635" i="69"/>
  <c r="T636" i="69"/>
  <c r="T637" i="69"/>
  <c r="T638" i="69"/>
  <c r="T639" i="69"/>
  <c r="T640" i="69"/>
  <c r="T641" i="69"/>
  <c r="T642" i="69"/>
  <c r="T643" i="69"/>
  <c r="T644" i="69"/>
  <c r="T645" i="69"/>
  <c r="T646" i="69"/>
  <c r="T647" i="69"/>
  <c r="T648" i="69"/>
  <c r="T649" i="69"/>
  <c r="T650" i="69"/>
  <c r="T651" i="69"/>
  <c r="T652" i="69"/>
  <c r="T653" i="69"/>
  <c r="T654" i="69"/>
  <c r="T655" i="69"/>
  <c r="T656" i="69"/>
  <c r="T657" i="69"/>
  <c r="T658" i="69"/>
  <c r="T659" i="69"/>
  <c r="T660" i="69"/>
  <c r="T661" i="69"/>
  <c r="T662" i="69"/>
  <c r="T663" i="69"/>
  <c r="T664" i="69"/>
  <c r="T665" i="69"/>
  <c r="T666" i="69"/>
  <c r="T667" i="69"/>
  <c r="T668" i="69"/>
  <c r="T669" i="69"/>
  <c r="T670" i="69"/>
  <c r="T671" i="69"/>
  <c r="T672" i="69"/>
  <c r="T673" i="69"/>
  <c r="T674" i="69"/>
  <c r="T675" i="69"/>
  <c r="T676" i="69"/>
  <c r="T677" i="69"/>
  <c r="T678" i="69"/>
  <c r="T679" i="69"/>
  <c r="T680" i="69"/>
  <c r="T681" i="69"/>
  <c r="T682" i="69"/>
  <c r="T683" i="69"/>
  <c r="T684" i="69"/>
  <c r="T685" i="69"/>
  <c r="T686" i="69"/>
  <c r="T687" i="69"/>
  <c r="T688" i="69"/>
  <c r="T689" i="69"/>
  <c r="T690" i="69"/>
  <c r="T691" i="69"/>
  <c r="T692" i="69"/>
  <c r="T693" i="69"/>
  <c r="T694" i="69"/>
  <c r="T695" i="69"/>
  <c r="T696" i="69"/>
  <c r="T697" i="69"/>
  <c r="T698" i="69"/>
  <c r="T699" i="69"/>
  <c r="T700" i="69"/>
  <c r="T701" i="69"/>
  <c r="T702" i="69"/>
  <c r="T703" i="69"/>
  <c r="T704" i="69"/>
  <c r="T705" i="69"/>
  <c r="T706" i="69"/>
  <c r="T707" i="69"/>
  <c r="T708" i="69"/>
  <c r="T709" i="69"/>
  <c r="T710" i="69"/>
  <c r="T711" i="69"/>
  <c r="T712" i="69"/>
  <c r="T713" i="69"/>
  <c r="T714" i="69"/>
  <c r="T715" i="69"/>
  <c r="T716" i="69"/>
  <c r="T717" i="69"/>
  <c r="T718" i="69"/>
  <c r="T719" i="69"/>
  <c r="T720" i="69"/>
  <c r="T721" i="69"/>
  <c r="T722" i="69"/>
  <c r="T723" i="69"/>
  <c r="T724" i="69"/>
  <c r="T725" i="69"/>
  <c r="T726" i="69"/>
  <c r="T727" i="69"/>
  <c r="T728" i="69"/>
  <c r="T729" i="69"/>
  <c r="T730" i="69"/>
  <c r="T731" i="69"/>
  <c r="T732" i="69"/>
  <c r="T733" i="69"/>
  <c r="T734" i="69"/>
  <c r="T735" i="69"/>
  <c r="T736" i="69"/>
  <c r="T737" i="69"/>
  <c r="T738" i="69"/>
  <c r="T739" i="69"/>
  <c r="T740" i="69"/>
  <c r="T741" i="69"/>
  <c r="T742" i="69"/>
  <c r="T743" i="69"/>
  <c r="T744" i="69"/>
  <c r="T745" i="69"/>
  <c r="T746" i="69"/>
  <c r="T747" i="69"/>
  <c r="T748" i="69"/>
  <c r="T749" i="69"/>
  <c r="T750" i="69"/>
  <c r="T751" i="69"/>
  <c r="T752" i="69"/>
  <c r="T753" i="69"/>
  <c r="T754" i="69"/>
  <c r="T755" i="69"/>
  <c r="T756" i="69"/>
  <c r="T757" i="69"/>
  <c r="T758" i="69"/>
  <c r="T759" i="69"/>
  <c r="T760" i="69"/>
  <c r="T761" i="69"/>
  <c r="T762" i="69"/>
  <c r="T763" i="69"/>
  <c r="T764" i="69"/>
  <c r="T765" i="69"/>
  <c r="T766" i="69"/>
  <c r="T767" i="69"/>
  <c r="T768" i="69"/>
  <c r="T769" i="69"/>
  <c r="T770" i="69"/>
  <c r="T771" i="69"/>
  <c r="T772" i="69"/>
  <c r="T773" i="69"/>
  <c r="T774" i="69"/>
  <c r="T775" i="69"/>
  <c r="T776" i="69"/>
  <c r="T777" i="69"/>
  <c r="T778" i="69"/>
  <c r="T779" i="69"/>
  <c r="T780" i="69"/>
  <c r="T781" i="69"/>
  <c r="T782" i="69"/>
  <c r="T783" i="69"/>
  <c r="T784" i="69"/>
  <c r="T785" i="69"/>
  <c r="T786" i="69"/>
  <c r="T787" i="69"/>
  <c r="T788" i="69"/>
  <c r="T789" i="69"/>
  <c r="T790" i="69"/>
  <c r="T791" i="69"/>
  <c r="T792" i="69"/>
  <c r="T793" i="69"/>
  <c r="T794" i="69"/>
  <c r="T795" i="69"/>
  <c r="T796" i="69"/>
  <c r="T797" i="69"/>
  <c r="T798" i="69"/>
  <c r="T799" i="69"/>
  <c r="T800" i="69"/>
  <c r="T801" i="69"/>
  <c r="T802" i="69"/>
  <c r="T803" i="69"/>
  <c r="T804" i="69"/>
  <c r="T805" i="69"/>
  <c r="T806" i="69"/>
  <c r="T807" i="69"/>
  <c r="T808" i="69"/>
  <c r="T809" i="69"/>
  <c r="T810" i="69"/>
  <c r="T811" i="69"/>
  <c r="T812" i="69"/>
  <c r="T813" i="69"/>
  <c r="T814" i="69"/>
  <c r="T815" i="69"/>
  <c r="T816" i="69"/>
  <c r="T817" i="69"/>
  <c r="T818" i="69"/>
  <c r="T819" i="69"/>
  <c r="T820" i="69"/>
  <c r="T821" i="69"/>
  <c r="T822" i="69"/>
  <c r="T823" i="69"/>
  <c r="T824" i="69"/>
  <c r="T825" i="69"/>
  <c r="T826" i="69"/>
  <c r="T827" i="69"/>
  <c r="T828" i="69"/>
  <c r="T829" i="69"/>
  <c r="T830" i="69"/>
  <c r="T831" i="69"/>
  <c r="T832" i="69"/>
  <c r="T833" i="69"/>
  <c r="T834" i="69"/>
  <c r="T835" i="69"/>
  <c r="T836" i="69"/>
  <c r="T837" i="69"/>
  <c r="T838" i="69"/>
  <c r="T839" i="69"/>
  <c r="T840" i="69"/>
  <c r="T841" i="69"/>
  <c r="T842" i="69"/>
  <c r="T843" i="69"/>
  <c r="T844" i="69"/>
  <c r="T845" i="69"/>
  <c r="T846" i="69"/>
  <c r="T847" i="69"/>
  <c r="T848" i="69"/>
  <c r="T849" i="69"/>
  <c r="T850" i="69"/>
  <c r="T851" i="69"/>
  <c r="T852" i="69"/>
  <c r="T853" i="69"/>
  <c r="T854" i="69"/>
  <c r="T855" i="69"/>
  <c r="T856" i="69"/>
  <c r="T857" i="69"/>
  <c r="T858" i="69"/>
  <c r="T859" i="69"/>
  <c r="T860" i="69"/>
  <c r="T861" i="69"/>
  <c r="T862" i="69"/>
  <c r="T863" i="69"/>
  <c r="T864" i="69"/>
  <c r="T865" i="69"/>
  <c r="T866" i="69"/>
  <c r="T867" i="69"/>
  <c r="T868" i="69"/>
  <c r="T869" i="69"/>
  <c r="T870" i="69"/>
  <c r="T871" i="69"/>
  <c r="T872" i="69"/>
  <c r="T873" i="69"/>
  <c r="T874" i="69"/>
  <c r="T875" i="69"/>
  <c r="T876" i="69"/>
  <c r="T877" i="69"/>
  <c r="T878" i="69"/>
  <c r="T879" i="69"/>
  <c r="T880" i="69"/>
  <c r="T881" i="69"/>
  <c r="T882" i="69"/>
  <c r="T883" i="69"/>
  <c r="T884" i="69"/>
  <c r="T885" i="69"/>
  <c r="T886" i="69"/>
  <c r="T887" i="69"/>
  <c r="T888" i="69"/>
  <c r="T889" i="69"/>
  <c r="T890" i="69"/>
  <c r="T891" i="69"/>
  <c r="T892" i="69"/>
  <c r="T893" i="69"/>
  <c r="T894" i="69"/>
  <c r="T895" i="69"/>
  <c r="T896" i="69"/>
  <c r="T897" i="69"/>
  <c r="T898" i="69"/>
  <c r="T899" i="69"/>
  <c r="T900" i="69"/>
  <c r="T901" i="69"/>
  <c r="T902" i="69"/>
  <c r="T903" i="69"/>
  <c r="T904" i="69"/>
  <c r="T905" i="69"/>
  <c r="T906" i="69"/>
  <c r="T907" i="69"/>
  <c r="T908" i="69"/>
  <c r="T909" i="69"/>
  <c r="T910" i="69"/>
  <c r="T911" i="69"/>
  <c r="T912" i="69"/>
  <c r="T913" i="69"/>
  <c r="T914" i="69"/>
  <c r="T915" i="69"/>
  <c r="T916" i="69"/>
  <c r="T917" i="69"/>
  <c r="T918" i="69"/>
  <c r="T919" i="69"/>
  <c r="T920" i="69"/>
  <c r="T921" i="69"/>
  <c r="T922" i="69"/>
  <c r="T923" i="69"/>
  <c r="T924" i="69"/>
  <c r="T925" i="69"/>
  <c r="T926" i="69"/>
  <c r="T927" i="69"/>
  <c r="T928" i="69"/>
  <c r="T929" i="69"/>
  <c r="T930" i="69"/>
  <c r="T931" i="69"/>
  <c r="T932" i="69"/>
  <c r="T933" i="69"/>
  <c r="T934" i="69"/>
  <c r="T935" i="69"/>
  <c r="T936" i="69"/>
  <c r="T937" i="69"/>
  <c r="T938" i="69"/>
  <c r="T939" i="69"/>
  <c r="T940" i="69"/>
  <c r="T941" i="69"/>
  <c r="T942" i="69"/>
  <c r="T943" i="69"/>
  <c r="T944" i="69"/>
  <c r="T945" i="69"/>
  <c r="T946" i="69"/>
  <c r="T947" i="69"/>
  <c r="T948" i="69"/>
  <c r="T949" i="69"/>
  <c r="T950" i="69"/>
  <c r="T951" i="69"/>
  <c r="T952" i="69"/>
  <c r="T953" i="69"/>
  <c r="T954" i="69"/>
  <c r="T955" i="69"/>
  <c r="T956" i="69"/>
  <c r="T957" i="69"/>
  <c r="T958" i="69"/>
  <c r="T959" i="69"/>
  <c r="T960" i="69"/>
  <c r="T961" i="69"/>
  <c r="T962" i="69"/>
  <c r="T963" i="69"/>
  <c r="T964" i="69"/>
  <c r="T965" i="69"/>
  <c r="T966" i="69"/>
  <c r="T967" i="69"/>
  <c r="T968" i="69"/>
  <c r="T969" i="69"/>
  <c r="T970" i="69"/>
  <c r="T971" i="69"/>
  <c r="T972" i="69"/>
  <c r="T973" i="69"/>
  <c r="T974" i="69"/>
  <c r="T975" i="69"/>
  <c r="T976" i="69"/>
  <c r="T977" i="69"/>
  <c r="T978" i="69"/>
  <c r="T979" i="69"/>
  <c r="T980" i="69"/>
  <c r="T981" i="69"/>
  <c r="T982" i="69"/>
  <c r="T983" i="69"/>
  <c r="T984" i="69"/>
  <c r="T985" i="69"/>
  <c r="T986" i="69"/>
  <c r="T987" i="69"/>
  <c r="T988" i="69"/>
  <c r="T989" i="69"/>
  <c r="T990" i="69"/>
  <c r="T991" i="69"/>
  <c r="T992" i="69"/>
  <c r="T993" i="69"/>
  <c r="T994" i="69"/>
  <c r="T995" i="69"/>
  <c r="T996" i="69"/>
  <c r="T997" i="69"/>
  <c r="T998" i="69"/>
  <c r="T999" i="69"/>
  <c r="T1000" i="69"/>
  <c r="T1001" i="69"/>
  <c r="T1002" i="69"/>
  <c r="T1003" i="69"/>
  <c r="T1004" i="69"/>
  <c r="T1005" i="69"/>
  <c r="T1006" i="69"/>
  <c r="T1007" i="69"/>
  <c r="T1008" i="69"/>
  <c r="T1009" i="69"/>
  <c r="T1010" i="69"/>
  <c r="T1011" i="69"/>
  <c r="T1012" i="69"/>
  <c r="T1013" i="69"/>
  <c r="T1014" i="69"/>
  <c r="T1015" i="69"/>
  <c r="T1016" i="69"/>
  <c r="T1017" i="69"/>
  <c r="T1018" i="69"/>
  <c r="T1019" i="69"/>
  <c r="T1020" i="69"/>
  <c r="T1021" i="69"/>
  <c r="T1022" i="69"/>
  <c r="T1023" i="69"/>
  <c r="T1024" i="69"/>
  <c r="T1025" i="69"/>
  <c r="T1026" i="69"/>
  <c r="T1027" i="69"/>
  <c r="T1028" i="69"/>
  <c r="T1029" i="69"/>
  <c r="T1030" i="69"/>
  <c r="T1031" i="69"/>
  <c r="T1032" i="69"/>
  <c r="T1033" i="69"/>
  <c r="T1034" i="69"/>
  <c r="T1035" i="69"/>
  <c r="T1036" i="69"/>
  <c r="T1037" i="69"/>
  <c r="T1038" i="69"/>
  <c r="T1039" i="69"/>
  <c r="T1040" i="69"/>
  <c r="T1041" i="69"/>
  <c r="T1042" i="69"/>
  <c r="T1043" i="69"/>
  <c r="T1044" i="69"/>
  <c r="T1045" i="69"/>
  <c r="T1046" i="69"/>
  <c r="T1047" i="69"/>
  <c r="T1048" i="69"/>
  <c r="T1049" i="69"/>
  <c r="T1050" i="69"/>
  <c r="T1051" i="69"/>
  <c r="T1052" i="69"/>
  <c r="T1053" i="69"/>
  <c r="T1054" i="69"/>
  <c r="T1055" i="69"/>
  <c r="T1056" i="69"/>
  <c r="T1057" i="69"/>
  <c r="T1058" i="69"/>
  <c r="T1059" i="69"/>
  <c r="T1060" i="69"/>
  <c r="T1061" i="69"/>
  <c r="T1062" i="69"/>
  <c r="T1063" i="69"/>
  <c r="T1064" i="69"/>
  <c r="T1065" i="69"/>
  <c r="T1066" i="69"/>
  <c r="T1067" i="69"/>
  <c r="T1068" i="69"/>
  <c r="T1069" i="69"/>
  <c r="T1070" i="69"/>
  <c r="T1071" i="69"/>
  <c r="T1072" i="69"/>
  <c r="T1073" i="69"/>
  <c r="T1074" i="69"/>
  <c r="T1075" i="69"/>
  <c r="T1076" i="69"/>
  <c r="T1077" i="69"/>
  <c r="T1078" i="69"/>
  <c r="T1079" i="69"/>
  <c r="T1080" i="69"/>
  <c r="T1081" i="69"/>
  <c r="T1082" i="69"/>
  <c r="T1083" i="69"/>
  <c r="T1084" i="69"/>
  <c r="T1085" i="69"/>
  <c r="T1086" i="69"/>
  <c r="T1087" i="69"/>
  <c r="T1088" i="69"/>
  <c r="T1089" i="69"/>
  <c r="T1090" i="69"/>
  <c r="T1091" i="69"/>
  <c r="T1092" i="69"/>
  <c r="T1093" i="69"/>
  <c r="T1094" i="69"/>
  <c r="T1095" i="69"/>
  <c r="T1096" i="69"/>
  <c r="T1097" i="69"/>
  <c r="T1098" i="69"/>
  <c r="T1099" i="69"/>
  <c r="T1100" i="69"/>
  <c r="T1101" i="69"/>
  <c r="T1102" i="69"/>
  <c r="T1103" i="69"/>
  <c r="T1104" i="69"/>
  <c r="T1105" i="69"/>
  <c r="T1106" i="69"/>
  <c r="T1107" i="69"/>
  <c r="T1108" i="69"/>
  <c r="T1109" i="69"/>
  <c r="T1110" i="69"/>
  <c r="T1111" i="69"/>
  <c r="T1112" i="69"/>
  <c r="T1113" i="69"/>
  <c r="T1114" i="69"/>
  <c r="T1115" i="69"/>
  <c r="T1116" i="69"/>
  <c r="T1117" i="69"/>
  <c r="T1118" i="69"/>
  <c r="T1119" i="69"/>
  <c r="T1120" i="69"/>
  <c r="T1121" i="69"/>
  <c r="T1122" i="69"/>
  <c r="T1123" i="69"/>
  <c r="T1124" i="69"/>
  <c r="T1125" i="69"/>
  <c r="T1126" i="69"/>
  <c r="T1127" i="69"/>
  <c r="T1128" i="69"/>
  <c r="T1129" i="69"/>
  <c r="T1130" i="69"/>
  <c r="T1131" i="69"/>
  <c r="T1132" i="69"/>
  <c r="T1133" i="69"/>
  <c r="T1134" i="69"/>
  <c r="T1135" i="69"/>
  <c r="T1136" i="69"/>
  <c r="T1137" i="69"/>
  <c r="T1138" i="69"/>
  <c r="T1139" i="69"/>
  <c r="T1140" i="69"/>
  <c r="T1141" i="69"/>
  <c r="T1142" i="69"/>
  <c r="T1143" i="69"/>
  <c r="T1144" i="69"/>
  <c r="T1145" i="69"/>
  <c r="T1146" i="69"/>
  <c r="T1147" i="69"/>
  <c r="T1148" i="69"/>
  <c r="T1149" i="69"/>
  <c r="T1150" i="69"/>
  <c r="T1151" i="69"/>
  <c r="T1152" i="69"/>
  <c r="T1153" i="69"/>
  <c r="T1154" i="69"/>
  <c r="T1155" i="69"/>
  <c r="T1156" i="69"/>
  <c r="T1157" i="69"/>
  <c r="T1158" i="69"/>
  <c r="T1159" i="69"/>
  <c r="T1160" i="69"/>
  <c r="T1161" i="69"/>
  <c r="T1162" i="69"/>
  <c r="T1163" i="69"/>
  <c r="T1164" i="69"/>
  <c r="T1165" i="69"/>
  <c r="T1166" i="69"/>
  <c r="T1167" i="69"/>
  <c r="T1168" i="69"/>
  <c r="T1169" i="69"/>
  <c r="T1170" i="69"/>
  <c r="T1171" i="69"/>
  <c r="T1172" i="69"/>
  <c r="T1173" i="69"/>
  <c r="T1174" i="69"/>
  <c r="T1175" i="69"/>
  <c r="T1176" i="69"/>
  <c r="T1177" i="69"/>
  <c r="T1178" i="69"/>
  <c r="T1179" i="69"/>
  <c r="T1180" i="69"/>
  <c r="T1181" i="69"/>
  <c r="T1182" i="69"/>
  <c r="T1183" i="69"/>
  <c r="T1184" i="69"/>
  <c r="T1185" i="69"/>
  <c r="T1186" i="69"/>
  <c r="T1187" i="69"/>
  <c r="T1188" i="69"/>
  <c r="T1189" i="69"/>
  <c r="T1190" i="69"/>
  <c r="T1191" i="69"/>
  <c r="T1192" i="69"/>
  <c r="T1193" i="69"/>
  <c r="T1194" i="69"/>
  <c r="T1195" i="69"/>
  <c r="T1196" i="69"/>
  <c r="T1197" i="69"/>
  <c r="T1198" i="69"/>
  <c r="T1199" i="69"/>
  <c r="T1200" i="69"/>
  <c r="T1201" i="69"/>
  <c r="T1202" i="69"/>
  <c r="T1203" i="69"/>
  <c r="T1204" i="69"/>
  <c r="T1205" i="69"/>
  <c r="T1206" i="69"/>
  <c r="T1207" i="69"/>
  <c r="T1208" i="69"/>
  <c r="T1209" i="69"/>
  <c r="T1210" i="69"/>
  <c r="T1211" i="69"/>
  <c r="T1212" i="69"/>
  <c r="T1213" i="69"/>
  <c r="T1214" i="69"/>
  <c r="T1215" i="69"/>
  <c r="T1216" i="69"/>
  <c r="T1217" i="69"/>
  <c r="T1218" i="69"/>
  <c r="T1219" i="69"/>
  <c r="T1220" i="69"/>
  <c r="T1221" i="69"/>
  <c r="T1222" i="69"/>
  <c r="T1223" i="69"/>
  <c r="T1224" i="69"/>
  <c r="T1225" i="69"/>
  <c r="T1226" i="69"/>
  <c r="T1227" i="69"/>
  <c r="T1228" i="69"/>
  <c r="T1229" i="69"/>
  <c r="T1230" i="69"/>
  <c r="T1231" i="69"/>
  <c r="T1232" i="69"/>
  <c r="T1233" i="69"/>
  <c r="T1234" i="69"/>
  <c r="T1235" i="69"/>
  <c r="T1236" i="69"/>
  <c r="T1237" i="69"/>
  <c r="T1238" i="69"/>
  <c r="T1239" i="69"/>
  <c r="T1240" i="69"/>
  <c r="T1241" i="69"/>
  <c r="T1242" i="69"/>
  <c r="T1243" i="69"/>
  <c r="T1244" i="69"/>
  <c r="T1245" i="69"/>
  <c r="T1246" i="69"/>
  <c r="T1247" i="69"/>
  <c r="T1248" i="69"/>
  <c r="T1249" i="69"/>
  <c r="T1250" i="69"/>
  <c r="T1251" i="69"/>
  <c r="T1252" i="69"/>
  <c r="T1253" i="69"/>
  <c r="T1254" i="69"/>
  <c r="T1255" i="69"/>
  <c r="T1256" i="69"/>
  <c r="T1257" i="69"/>
  <c r="T1258" i="69"/>
  <c r="T1259" i="69"/>
  <c r="T1260" i="69"/>
  <c r="T1261" i="69"/>
  <c r="T1262" i="69"/>
  <c r="T1263" i="69"/>
  <c r="T1264" i="69"/>
  <c r="T1265" i="69"/>
  <c r="T1266" i="69"/>
  <c r="T1267" i="69"/>
  <c r="T1268" i="69"/>
  <c r="T1269" i="69"/>
  <c r="T1270" i="69"/>
  <c r="T1271" i="69"/>
  <c r="T1272" i="69"/>
  <c r="T1273" i="69"/>
  <c r="T1274" i="69"/>
  <c r="T1275" i="69"/>
  <c r="T1276" i="69"/>
  <c r="T1277" i="69"/>
  <c r="T1278" i="69"/>
  <c r="T1279" i="69"/>
  <c r="T1280" i="69"/>
  <c r="T1281" i="69"/>
  <c r="T1282" i="69"/>
  <c r="T1283" i="69"/>
  <c r="T1284" i="69"/>
  <c r="T1285" i="69"/>
  <c r="T1286" i="69"/>
  <c r="T1287" i="69"/>
  <c r="T1288" i="69"/>
  <c r="T1289" i="69"/>
  <c r="T1290" i="69"/>
  <c r="T1291" i="69"/>
  <c r="T1292" i="69"/>
  <c r="T1293" i="69"/>
  <c r="T1294" i="69"/>
  <c r="T1295" i="69"/>
  <c r="T1296" i="69"/>
  <c r="T1297" i="69"/>
  <c r="T1298" i="69"/>
  <c r="T1299" i="69"/>
  <c r="T1300" i="69"/>
  <c r="T1301" i="69"/>
  <c r="T1302" i="69"/>
  <c r="T1303" i="69"/>
  <c r="T1304" i="69"/>
  <c r="T1305" i="69"/>
  <c r="T1306" i="69"/>
  <c r="T1307" i="69"/>
  <c r="T1308" i="69"/>
  <c r="T1309" i="69"/>
  <c r="T1310" i="69"/>
  <c r="T1311" i="69"/>
  <c r="T1312" i="69"/>
  <c r="T1313" i="69"/>
  <c r="T1314" i="69"/>
  <c r="T1315" i="69"/>
  <c r="T1316" i="69"/>
  <c r="T1317" i="69"/>
  <c r="T1318" i="69"/>
  <c r="T1319" i="69"/>
  <c r="T1320" i="69"/>
  <c r="T1321" i="69"/>
  <c r="T1322" i="69"/>
  <c r="T1323" i="69"/>
  <c r="T1324" i="69"/>
  <c r="T1325" i="69"/>
  <c r="T1326" i="69"/>
  <c r="T1327" i="69"/>
  <c r="T1328" i="69"/>
  <c r="T1329" i="69"/>
  <c r="T1330" i="69"/>
  <c r="T1331" i="69"/>
  <c r="T1332" i="69"/>
  <c r="T1333" i="69"/>
  <c r="T1334" i="69"/>
  <c r="T1335" i="69"/>
  <c r="T1336" i="69"/>
  <c r="T1337" i="69"/>
  <c r="T1338" i="69"/>
  <c r="T1339" i="69"/>
  <c r="T1340" i="69"/>
  <c r="T1341" i="69"/>
  <c r="T1342" i="69"/>
  <c r="T1343" i="69"/>
  <c r="T1344" i="69"/>
  <c r="T1345" i="69"/>
  <c r="T1346" i="69"/>
  <c r="T1347" i="69"/>
  <c r="T1348" i="69"/>
  <c r="T1349" i="69"/>
  <c r="T1350" i="69"/>
  <c r="T1351" i="69"/>
  <c r="T1352" i="69"/>
  <c r="T1353" i="69"/>
  <c r="T1354" i="69"/>
  <c r="T1355" i="69"/>
  <c r="T1356" i="69"/>
  <c r="T1357" i="69"/>
  <c r="T1358" i="69"/>
  <c r="T1359" i="69"/>
  <c r="T1360" i="69"/>
  <c r="T1361" i="69"/>
  <c r="T1362" i="69"/>
  <c r="T1363" i="69"/>
  <c r="T1364" i="69"/>
  <c r="T1365" i="69"/>
  <c r="T1366" i="69"/>
  <c r="T1367" i="69"/>
  <c r="T1368" i="69"/>
  <c r="T1369" i="69"/>
  <c r="T1370" i="69"/>
  <c r="T1371" i="69"/>
  <c r="T1372" i="69"/>
  <c r="T1373" i="69"/>
  <c r="T1374" i="69"/>
  <c r="T1375" i="69"/>
  <c r="T1376" i="69"/>
  <c r="T1377" i="69"/>
  <c r="T1378" i="69"/>
  <c r="T1379" i="69"/>
  <c r="T1380" i="69"/>
  <c r="T1381" i="69"/>
  <c r="T1382" i="69"/>
  <c r="T1383" i="69"/>
  <c r="T1384" i="69"/>
  <c r="T1385" i="69"/>
  <c r="T1386" i="69"/>
  <c r="T1387" i="69"/>
  <c r="T1388" i="69"/>
  <c r="T1389" i="69"/>
  <c r="T1390" i="69"/>
  <c r="T1391" i="69"/>
  <c r="T1392" i="69"/>
  <c r="T1393" i="69"/>
  <c r="T1394" i="69"/>
  <c r="T1395" i="69"/>
  <c r="T1396" i="69"/>
  <c r="T1397" i="69"/>
  <c r="T1398" i="69"/>
  <c r="T1399" i="69"/>
  <c r="T1400" i="69"/>
  <c r="T1401" i="69"/>
  <c r="T1402" i="69"/>
  <c r="T1403" i="69"/>
  <c r="T1404" i="69"/>
  <c r="T1405" i="69"/>
  <c r="T1406" i="69"/>
  <c r="T1407" i="69"/>
  <c r="T1408" i="69"/>
  <c r="T1409" i="69"/>
  <c r="T1410" i="69"/>
  <c r="T1411" i="69"/>
  <c r="T1412" i="69"/>
  <c r="T1413" i="69"/>
  <c r="T1414" i="69"/>
  <c r="T1415" i="69"/>
  <c r="T1416" i="69"/>
  <c r="T1417" i="69"/>
  <c r="T1418" i="69"/>
  <c r="T1419" i="69"/>
  <c r="T1420" i="69"/>
  <c r="T1421" i="69"/>
  <c r="T1422" i="69"/>
  <c r="T1423" i="69"/>
  <c r="T1424" i="69"/>
  <c r="T1425" i="69"/>
  <c r="T1426" i="69"/>
  <c r="T1427" i="69"/>
  <c r="T1428" i="69"/>
  <c r="T1429" i="69"/>
  <c r="T1430" i="69"/>
  <c r="T1431" i="69"/>
  <c r="T1432" i="69"/>
  <c r="T1433" i="69"/>
  <c r="T1434" i="69"/>
  <c r="T1435" i="69"/>
  <c r="T1436" i="69"/>
  <c r="T1437" i="69"/>
  <c r="T1438" i="69"/>
  <c r="T1439" i="69"/>
  <c r="T1440" i="69"/>
  <c r="T1441" i="69"/>
  <c r="T1442" i="69"/>
  <c r="T1443" i="69"/>
  <c r="T1444" i="69"/>
  <c r="T1445" i="69"/>
  <c r="T1446" i="69"/>
  <c r="T1447" i="69"/>
  <c r="T1448" i="69"/>
  <c r="T1449" i="69"/>
  <c r="T1450" i="69"/>
  <c r="T1451" i="69"/>
  <c r="T1452" i="69"/>
  <c r="T1453" i="69"/>
  <c r="T1454" i="69"/>
  <c r="T1455" i="69"/>
  <c r="T1456" i="69"/>
  <c r="T1457" i="69"/>
  <c r="T1458" i="69"/>
  <c r="T1459" i="69"/>
  <c r="T1460" i="69"/>
  <c r="T1461" i="69"/>
  <c r="T1462" i="69"/>
  <c r="T1463" i="69"/>
  <c r="T1464" i="69"/>
  <c r="T1465" i="69"/>
  <c r="T1466" i="69"/>
  <c r="T1467" i="69"/>
  <c r="T1468" i="69"/>
  <c r="T1469" i="69"/>
  <c r="T1470" i="69"/>
  <c r="T1471" i="69"/>
  <c r="T1472" i="69"/>
  <c r="T1473" i="69"/>
  <c r="T1474" i="69"/>
  <c r="T1475" i="69"/>
  <c r="T1476" i="69"/>
  <c r="T1477" i="69"/>
  <c r="T1478" i="69"/>
  <c r="T1479" i="69"/>
  <c r="T1480" i="69"/>
  <c r="T1481" i="69"/>
  <c r="T1482" i="69"/>
  <c r="T1483" i="69"/>
  <c r="T1484" i="69"/>
  <c r="T1485" i="69"/>
  <c r="T1486" i="69"/>
  <c r="T1487" i="69"/>
  <c r="T1488" i="69"/>
  <c r="T1489" i="69"/>
  <c r="T1490" i="69"/>
  <c r="T1491" i="69"/>
  <c r="T1492" i="69"/>
  <c r="T1493" i="69"/>
  <c r="T1494" i="69"/>
  <c r="T1495" i="69"/>
  <c r="T1496" i="69"/>
  <c r="T1497" i="69"/>
  <c r="T1498" i="69"/>
  <c r="T1499" i="69"/>
  <c r="T1500" i="69"/>
  <c r="T1501" i="69"/>
  <c r="T1502" i="69"/>
  <c r="T1503" i="69"/>
  <c r="T1504" i="69"/>
  <c r="T1505" i="69"/>
  <c r="T1506" i="69"/>
  <c r="T1507" i="69"/>
  <c r="T1508" i="69"/>
  <c r="T1509" i="69"/>
  <c r="T1510" i="69"/>
  <c r="T1511" i="69"/>
  <c r="T1512" i="69"/>
  <c r="T1513" i="69"/>
  <c r="T1514" i="69"/>
  <c r="T1515" i="69"/>
  <c r="T1516" i="69"/>
  <c r="T1517" i="69"/>
  <c r="T1518" i="69"/>
  <c r="T1519" i="69"/>
  <c r="T1520" i="69"/>
  <c r="T1521" i="69"/>
  <c r="T1522" i="69"/>
  <c r="T1523" i="69"/>
  <c r="T1524" i="69"/>
  <c r="T1525" i="69"/>
  <c r="T1526" i="69"/>
  <c r="T1527" i="69"/>
  <c r="T1528" i="69"/>
  <c r="T1529" i="69"/>
  <c r="T1530" i="69"/>
  <c r="T1531" i="69"/>
  <c r="T1532" i="69"/>
  <c r="T1533" i="69"/>
  <c r="T1534" i="69"/>
  <c r="T1535" i="69"/>
  <c r="T1536" i="69"/>
  <c r="T1537" i="69"/>
  <c r="T1538" i="69"/>
  <c r="T1539" i="69"/>
  <c r="T1540" i="69"/>
  <c r="T1541" i="69"/>
  <c r="T1542" i="69"/>
  <c r="T1543" i="69"/>
  <c r="T1544" i="69"/>
  <c r="T1545" i="69"/>
  <c r="T1546" i="69"/>
  <c r="T1547" i="69"/>
  <c r="T1548" i="69"/>
  <c r="T1549" i="69"/>
  <c r="T1550" i="69"/>
  <c r="T1551" i="69"/>
  <c r="T1552" i="69"/>
  <c r="T1553" i="69"/>
  <c r="T1554" i="69"/>
  <c r="T1555" i="69"/>
  <c r="T1556" i="69"/>
  <c r="T1557" i="69"/>
  <c r="T1558" i="69"/>
  <c r="T1559" i="69"/>
  <c r="T1560" i="69"/>
  <c r="T1561" i="69"/>
  <c r="T1562" i="69"/>
  <c r="T1563" i="69"/>
  <c r="T1564" i="69"/>
  <c r="T1565" i="69"/>
  <c r="T1566" i="69"/>
  <c r="T1567" i="69"/>
  <c r="T1568" i="69"/>
  <c r="T1569" i="69"/>
  <c r="T1570" i="69"/>
  <c r="T1571" i="69"/>
  <c r="T1572" i="69"/>
  <c r="T1573" i="69"/>
  <c r="T1574" i="69"/>
  <c r="T1575" i="69"/>
  <c r="T1576" i="69"/>
  <c r="T1577" i="69"/>
  <c r="T1578" i="69"/>
  <c r="T1579" i="69"/>
  <c r="T1580" i="69"/>
  <c r="T1581" i="69"/>
  <c r="T1582" i="69"/>
  <c r="T1583" i="69"/>
  <c r="T1584" i="69"/>
  <c r="T1585" i="69"/>
  <c r="T1586" i="69"/>
  <c r="T1587" i="69"/>
  <c r="T1588" i="69"/>
  <c r="T1589" i="69"/>
  <c r="T1590" i="69"/>
  <c r="T1591" i="69"/>
  <c r="T1592" i="69"/>
  <c r="T1593" i="69"/>
  <c r="T1594" i="69"/>
  <c r="T1595" i="69"/>
  <c r="T1596" i="69"/>
  <c r="T1597" i="69"/>
  <c r="T1598" i="69"/>
  <c r="T1599" i="69"/>
  <c r="T1600" i="69"/>
  <c r="T1601" i="69"/>
  <c r="T1602" i="69"/>
  <c r="T1603" i="69"/>
  <c r="T1604" i="69"/>
  <c r="T1605" i="69"/>
  <c r="T1606" i="69"/>
  <c r="T1607" i="69"/>
  <c r="T1608" i="69"/>
  <c r="T1609" i="69"/>
  <c r="T1610" i="69"/>
  <c r="T1611" i="69"/>
  <c r="T1612" i="69"/>
  <c r="T1613" i="69"/>
  <c r="T1614" i="69"/>
  <c r="T1615" i="69"/>
  <c r="T1616" i="69"/>
  <c r="T1617" i="69"/>
  <c r="T1618" i="69"/>
  <c r="T1619" i="69"/>
  <c r="T1620" i="69"/>
  <c r="T1621" i="69"/>
  <c r="T1622" i="69"/>
  <c r="T1623" i="69"/>
  <c r="T1624" i="69"/>
  <c r="T1625" i="69"/>
  <c r="T1626" i="69"/>
  <c r="T1627" i="69"/>
  <c r="T1628" i="69"/>
  <c r="T1629" i="69"/>
  <c r="T1630" i="69"/>
  <c r="T1631" i="69"/>
  <c r="T1632" i="69"/>
  <c r="T1633" i="69"/>
  <c r="T1634" i="69"/>
  <c r="T1635" i="69"/>
  <c r="T1636" i="69"/>
  <c r="T1637" i="69"/>
  <c r="T1638" i="69"/>
  <c r="T1639" i="69"/>
  <c r="T1640" i="69"/>
  <c r="T1641" i="69"/>
  <c r="T1642" i="69"/>
  <c r="T1643" i="69"/>
  <c r="T1644" i="69"/>
  <c r="T1645" i="69"/>
  <c r="T1646" i="69"/>
  <c r="T1647" i="69"/>
  <c r="T1648" i="69"/>
  <c r="T1649" i="69"/>
  <c r="T1650" i="69"/>
  <c r="T1651" i="69"/>
  <c r="T1652" i="69"/>
  <c r="T1653" i="69"/>
  <c r="T1654" i="69"/>
  <c r="T1655" i="69"/>
  <c r="T1656" i="69"/>
  <c r="T1657" i="69"/>
  <c r="T1658" i="69"/>
  <c r="T1659" i="69"/>
  <c r="T1660" i="69"/>
  <c r="T1661" i="69"/>
  <c r="T1662" i="69"/>
  <c r="T1663" i="69"/>
  <c r="T1664" i="69"/>
  <c r="T1665" i="69"/>
  <c r="T1666" i="69"/>
  <c r="T1667" i="69"/>
  <c r="T1668" i="69"/>
  <c r="T1669" i="69"/>
  <c r="T1670" i="69"/>
  <c r="T1671" i="69"/>
  <c r="T1672" i="69"/>
  <c r="T1673" i="69"/>
  <c r="T1674" i="69"/>
  <c r="T1675" i="69"/>
  <c r="T1676" i="69"/>
  <c r="T1677" i="69"/>
  <c r="T1678" i="69"/>
  <c r="T1679" i="69"/>
  <c r="T1680" i="69"/>
  <c r="T1681" i="69"/>
  <c r="T1682" i="69"/>
  <c r="T1683" i="69"/>
  <c r="T1684" i="69"/>
  <c r="T1685" i="69"/>
  <c r="T1686" i="69"/>
  <c r="T1687" i="69"/>
  <c r="T1688" i="69"/>
  <c r="T1689" i="69"/>
  <c r="T1690" i="69"/>
  <c r="T1691" i="69"/>
  <c r="T1692" i="69"/>
  <c r="T1693" i="69"/>
  <c r="T1694" i="69"/>
  <c r="T1695" i="69"/>
  <c r="T1696" i="69"/>
  <c r="T1697" i="69"/>
  <c r="T1698" i="69"/>
  <c r="T1699" i="69"/>
  <c r="T1700" i="69"/>
  <c r="T1701" i="69"/>
  <c r="T1702" i="69"/>
  <c r="T1703" i="69"/>
  <c r="T1704" i="69"/>
  <c r="T1705" i="69"/>
  <c r="T1706" i="69"/>
  <c r="T1707" i="69"/>
  <c r="T1708" i="69"/>
  <c r="T1709" i="69"/>
  <c r="T1710" i="69"/>
  <c r="T1711" i="69"/>
  <c r="T1712" i="69"/>
  <c r="T1713" i="69"/>
  <c r="T1714" i="69"/>
  <c r="T1715" i="69"/>
  <c r="T1716" i="69"/>
  <c r="T1717" i="69"/>
  <c r="T1718" i="69"/>
  <c r="T1719" i="69"/>
  <c r="T1720" i="69"/>
  <c r="T1721" i="69"/>
  <c r="T1722" i="69"/>
  <c r="T1723" i="69"/>
  <c r="T1724" i="69"/>
  <c r="T1725" i="69"/>
  <c r="T1726" i="69"/>
  <c r="T1727" i="69"/>
  <c r="T1728" i="69"/>
  <c r="T1729" i="69"/>
  <c r="T1730" i="69"/>
  <c r="T1731" i="69"/>
  <c r="T1732" i="69"/>
  <c r="T1733" i="69"/>
  <c r="T1734" i="69"/>
  <c r="T1735" i="69"/>
  <c r="T1736" i="69"/>
  <c r="T1737" i="69"/>
  <c r="T1738" i="69"/>
  <c r="T1739" i="69"/>
  <c r="T1740" i="69"/>
  <c r="T1741" i="69"/>
  <c r="T1742" i="69"/>
  <c r="T1743" i="69"/>
  <c r="T1744" i="69"/>
  <c r="T1745" i="69"/>
  <c r="T1746" i="69"/>
  <c r="T1747" i="69"/>
  <c r="T1748" i="69"/>
  <c r="T1749" i="69"/>
  <c r="T1750" i="69"/>
  <c r="T1751" i="69"/>
  <c r="T1752" i="69"/>
  <c r="T1753" i="69"/>
  <c r="T1754" i="69"/>
  <c r="T1755" i="69"/>
  <c r="T1756" i="69"/>
  <c r="T1757" i="69"/>
  <c r="T1758" i="69"/>
  <c r="T1759" i="69"/>
  <c r="T1760" i="69"/>
  <c r="T1761" i="69"/>
  <c r="T1762" i="69"/>
  <c r="T1763" i="69"/>
  <c r="T1764" i="69"/>
  <c r="T1765" i="69"/>
  <c r="T1766" i="69"/>
  <c r="T1767" i="69"/>
  <c r="T1768" i="69"/>
  <c r="T1769" i="69"/>
  <c r="T1770" i="69"/>
  <c r="T1771" i="69"/>
  <c r="T1772" i="69"/>
  <c r="T1773" i="69"/>
  <c r="T1774" i="69"/>
  <c r="T1775" i="69"/>
  <c r="T1776" i="69"/>
  <c r="T1777" i="69"/>
  <c r="T1778" i="69"/>
  <c r="T1779" i="69"/>
  <c r="T1780" i="69"/>
  <c r="T1781" i="69"/>
  <c r="T1782" i="69"/>
  <c r="T1783" i="69"/>
  <c r="T1784" i="69"/>
  <c r="T1785" i="69"/>
  <c r="T1786" i="69"/>
  <c r="T1787" i="69"/>
  <c r="T1788" i="69"/>
  <c r="T1789" i="69"/>
  <c r="T1790" i="69"/>
  <c r="T1791" i="69"/>
  <c r="T1792" i="69"/>
  <c r="T1793" i="69"/>
  <c r="T1794" i="69"/>
  <c r="T1795" i="69"/>
  <c r="T1796" i="69"/>
  <c r="T1797" i="69"/>
  <c r="T1798" i="69"/>
  <c r="T1799" i="69"/>
  <c r="T1800" i="69"/>
  <c r="T1801" i="69"/>
  <c r="T1802" i="69"/>
  <c r="T1803" i="69"/>
  <c r="T1804" i="69"/>
  <c r="T1805" i="69"/>
  <c r="T1806" i="69"/>
  <c r="T1807" i="69"/>
  <c r="T1808" i="69"/>
  <c r="T1809" i="69"/>
  <c r="T1810" i="69"/>
  <c r="T1811" i="69"/>
  <c r="T1812" i="69"/>
  <c r="T1813" i="69"/>
  <c r="T1814" i="69"/>
  <c r="T1815" i="69"/>
  <c r="T1816" i="69"/>
  <c r="T1817" i="69"/>
  <c r="T1818" i="69"/>
  <c r="T1819" i="69"/>
  <c r="T1820" i="69"/>
  <c r="T1821" i="69"/>
  <c r="T1822" i="69"/>
  <c r="T1823" i="69"/>
  <c r="T1824" i="69"/>
  <c r="T1825" i="69"/>
  <c r="T1826" i="69"/>
  <c r="T1827" i="69"/>
  <c r="T1828" i="69"/>
  <c r="T1829" i="69"/>
  <c r="T1830" i="69"/>
  <c r="T1831" i="69"/>
  <c r="T1832" i="69"/>
  <c r="T1833" i="69"/>
  <c r="T1834" i="69"/>
  <c r="T1835" i="69"/>
  <c r="T1836" i="69"/>
  <c r="T1837" i="69"/>
  <c r="T1838" i="69"/>
  <c r="T1839" i="69"/>
  <c r="T1840" i="69"/>
  <c r="T1841" i="69"/>
  <c r="T1842" i="69"/>
  <c r="T1843" i="69"/>
  <c r="T1844" i="69"/>
  <c r="T1845" i="69"/>
  <c r="T1846" i="69"/>
  <c r="T1847" i="69"/>
  <c r="T1848" i="69"/>
  <c r="T1849" i="69"/>
  <c r="T1850" i="69"/>
  <c r="T1851" i="69"/>
  <c r="T1852" i="69"/>
  <c r="T1853" i="69"/>
  <c r="T1854" i="69"/>
  <c r="T1855" i="69"/>
  <c r="T1856" i="69"/>
  <c r="T1857" i="69"/>
  <c r="T1858" i="69"/>
  <c r="T1859" i="69"/>
  <c r="T1860" i="69"/>
  <c r="T1861" i="69"/>
  <c r="T1862" i="69"/>
  <c r="T1863" i="69"/>
  <c r="T1864" i="69"/>
  <c r="T1865" i="69"/>
  <c r="T1866" i="69"/>
  <c r="T1867" i="69"/>
  <c r="T1868" i="69"/>
  <c r="T1869" i="69"/>
  <c r="T1870" i="69"/>
  <c r="T1871" i="69"/>
  <c r="T1872" i="69"/>
  <c r="T1873" i="69"/>
  <c r="T1874" i="69"/>
  <c r="T1875" i="69"/>
  <c r="T1876" i="69"/>
  <c r="T1877" i="69"/>
  <c r="T1878" i="69"/>
  <c r="T1879" i="69"/>
  <c r="T1880" i="69"/>
  <c r="T1881" i="69"/>
  <c r="T1882" i="69"/>
  <c r="T1883" i="69"/>
  <c r="T1884" i="69"/>
  <c r="T1885" i="69"/>
  <c r="T1886" i="69"/>
  <c r="T1887" i="69"/>
  <c r="T1888" i="69"/>
  <c r="T1889" i="69"/>
  <c r="T1890" i="69"/>
  <c r="T1891" i="69"/>
  <c r="T1892" i="69"/>
  <c r="T1893" i="69"/>
  <c r="T1894" i="69"/>
  <c r="T1895" i="69"/>
  <c r="T1896" i="69"/>
  <c r="T1897" i="69"/>
  <c r="T1898" i="69"/>
  <c r="T1899" i="69"/>
  <c r="T1900" i="69"/>
  <c r="T1901" i="69"/>
  <c r="T1902" i="69"/>
  <c r="T1903" i="69"/>
  <c r="T1904" i="69"/>
  <c r="T1905" i="69"/>
  <c r="T1906" i="69"/>
  <c r="T1907" i="69"/>
  <c r="T1908" i="69"/>
  <c r="T1909" i="69"/>
  <c r="T1910" i="69"/>
  <c r="T1911" i="69"/>
  <c r="T1912" i="69"/>
  <c r="T1913" i="69"/>
  <c r="T1914" i="69"/>
  <c r="T1915" i="69"/>
  <c r="T1916" i="69"/>
  <c r="T1917" i="69"/>
  <c r="T1918" i="69"/>
  <c r="T1919" i="69"/>
  <c r="T1920" i="69"/>
  <c r="T1921" i="69"/>
  <c r="T1922" i="69"/>
  <c r="T1923" i="69"/>
  <c r="T1924" i="69"/>
  <c r="T1925" i="69"/>
  <c r="T1926" i="69"/>
  <c r="T1927" i="69"/>
  <c r="T1928" i="69"/>
  <c r="T1929" i="69"/>
  <c r="T1930" i="69"/>
  <c r="T1931" i="69"/>
  <c r="T1932" i="69"/>
  <c r="T1933" i="69"/>
  <c r="T1934" i="69"/>
  <c r="T1935" i="69"/>
  <c r="T1936" i="69"/>
  <c r="T1937" i="69"/>
  <c r="T1938" i="69"/>
  <c r="T1939" i="69"/>
  <c r="T1940" i="69"/>
  <c r="T1941" i="69"/>
  <c r="T1942" i="69"/>
  <c r="T1943" i="69"/>
  <c r="T1944" i="69"/>
  <c r="T1945" i="69"/>
  <c r="T1946" i="69"/>
  <c r="T1947" i="69"/>
  <c r="T1948" i="69"/>
  <c r="T1949" i="69"/>
  <c r="T1950" i="69"/>
  <c r="T1951" i="69"/>
  <c r="T1952" i="69"/>
  <c r="T1953" i="69"/>
  <c r="T1954" i="69"/>
  <c r="T1955" i="69"/>
  <c r="T1956" i="69"/>
  <c r="T1957" i="69"/>
  <c r="T1958" i="69"/>
  <c r="T1959" i="69"/>
  <c r="T1960" i="69"/>
  <c r="T1961" i="69"/>
  <c r="T1962" i="69"/>
  <c r="T1963" i="69"/>
  <c r="T1964" i="69"/>
  <c r="T1965" i="69"/>
  <c r="T1966" i="69"/>
  <c r="T1967" i="69"/>
  <c r="T1968" i="69"/>
  <c r="T1969" i="69"/>
  <c r="T1970" i="69"/>
  <c r="T1971" i="69"/>
  <c r="T1972" i="69"/>
  <c r="T1973" i="69"/>
  <c r="T1974" i="69"/>
  <c r="T1975" i="69"/>
  <c r="T1976" i="69"/>
  <c r="T1977" i="69"/>
  <c r="T1978" i="69"/>
  <c r="T1979" i="69"/>
  <c r="T1980" i="69"/>
  <c r="T1981" i="69"/>
  <c r="T1982" i="69"/>
  <c r="T1983" i="69"/>
  <c r="T1984" i="69"/>
  <c r="T1985" i="69"/>
  <c r="T1986" i="69"/>
  <c r="T1987" i="69"/>
  <c r="T1988" i="69"/>
  <c r="T1989" i="69"/>
  <c r="T1990" i="69"/>
  <c r="T1991" i="69"/>
  <c r="T1992" i="69"/>
  <c r="T1993" i="69"/>
  <c r="T1994" i="69"/>
  <c r="T1995" i="69"/>
  <c r="T1996" i="69"/>
  <c r="T1997" i="69"/>
  <c r="T1998" i="69"/>
  <c r="T1999" i="69"/>
  <c r="T2000" i="69"/>
  <c r="T2001" i="69"/>
  <c r="T2002" i="69"/>
  <c r="T2003" i="69"/>
  <c r="T2004" i="69"/>
  <c r="T2005" i="69"/>
  <c r="T2006" i="69"/>
  <c r="T2007" i="69"/>
  <c r="T2008" i="69"/>
  <c r="T2009" i="69"/>
  <c r="T2010" i="69"/>
  <c r="T2011" i="69"/>
  <c r="T2012" i="69"/>
  <c r="T2013" i="69"/>
  <c r="T2014" i="69"/>
  <c r="T2015" i="69"/>
  <c r="T2016" i="69"/>
  <c r="T2017" i="69"/>
  <c r="T2018" i="69"/>
  <c r="T2019" i="69"/>
  <c r="T2020" i="69"/>
  <c r="T2021" i="69"/>
  <c r="T2022" i="69"/>
  <c r="T2023" i="69"/>
  <c r="T2024" i="69"/>
  <c r="T2025" i="69"/>
  <c r="T2026" i="69"/>
  <c r="T2027" i="69"/>
  <c r="T2028" i="69"/>
  <c r="T2029" i="69"/>
  <c r="T2030" i="69"/>
  <c r="T2031" i="69"/>
  <c r="T2032" i="69"/>
  <c r="T2033" i="69"/>
  <c r="T2034" i="69"/>
  <c r="T2035" i="69"/>
  <c r="T2036" i="69"/>
  <c r="T2037" i="69"/>
  <c r="T2038" i="69"/>
  <c r="T2039" i="69"/>
  <c r="T2040" i="69"/>
  <c r="T2041" i="69"/>
  <c r="T2042" i="69"/>
  <c r="T2043" i="69"/>
  <c r="T2044" i="69"/>
  <c r="T2045" i="69"/>
  <c r="T2046" i="69"/>
  <c r="T2047" i="69"/>
  <c r="T2048" i="69"/>
  <c r="T2049" i="69"/>
  <c r="T2050" i="69"/>
  <c r="T2051" i="69"/>
  <c r="T2052" i="69"/>
  <c r="T2053" i="69"/>
  <c r="T2054" i="69"/>
  <c r="T2055" i="69"/>
  <c r="T2056" i="69"/>
  <c r="T2057" i="69"/>
  <c r="T2058" i="69"/>
  <c r="T2059" i="69"/>
  <c r="T2060" i="69"/>
  <c r="T2061" i="69"/>
  <c r="T2062" i="69"/>
  <c r="T2063" i="69"/>
  <c r="T2064" i="69"/>
  <c r="T2065" i="69"/>
  <c r="T2066" i="69"/>
  <c r="T2067" i="69"/>
  <c r="T2068" i="69"/>
  <c r="T2069" i="69"/>
  <c r="T2070" i="69"/>
  <c r="T2071" i="69"/>
  <c r="T2072" i="69"/>
  <c r="T2073" i="69"/>
  <c r="T2074" i="69"/>
  <c r="T2075" i="69"/>
  <c r="T2076" i="69"/>
  <c r="T2077" i="69"/>
  <c r="T2078" i="69"/>
  <c r="T2079" i="69"/>
  <c r="T2080" i="69"/>
  <c r="T2081" i="69"/>
  <c r="T2082" i="69"/>
  <c r="T2083" i="69"/>
  <c r="T2084" i="69"/>
  <c r="T2085" i="69"/>
  <c r="T2086" i="69"/>
  <c r="T2087" i="69"/>
  <c r="T2088" i="69"/>
  <c r="T2089" i="69"/>
  <c r="T2090" i="69"/>
  <c r="T2091" i="69"/>
  <c r="T2092" i="69"/>
  <c r="T2093" i="69"/>
  <c r="T2094" i="69"/>
  <c r="T2095" i="69"/>
  <c r="T2096" i="69"/>
  <c r="T2097" i="69"/>
  <c r="T2098" i="69"/>
  <c r="T2099" i="69"/>
  <c r="T2100" i="69"/>
  <c r="T2101" i="69"/>
  <c r="T2102" i="69"/>
  <c r="T2103" i="69"/>
  <c r="T2104" i="69"/>
  <c r="T2105" i="69"/>
  <c r="T2106" i="69"/>
  <c r="T2107" i="69"/>
  <c r="T2108" i="69"/>
  <c r="T2109" i="69"/>
  <c r="T2110" i="69"/>
  <c r="T2111" i="69"/>
  <c r="T2112" i="69"/>
  <c r="T2113" i="69"/>
  <c r="T2114" i="69"/>
  <c r="T2115" i="69"/>
  <c r="T2116" i="69"/>
  <c r="T2117" i="69"/>
  <c r="T2118" i="69"/>
  <c r="T2119" i="69"/>
  <c r="T2120" i="69"/>
  <c r="T2121" i="69"/>
  <c r="T2122" i="69"/>
  <c r="T2123" i="69"/>
  <c r="T2124" i="69"/>
  <c r="T2125" i="69"/>
  <c r="T2126" i="69"/>
  <c r="T2127" i="69"/>
  <c r="T2128" i="69"/>
  <c r="T2129" i="69"/>
  <c r="T2130" i="69"/>
  <c r="T2131" i="69"/>
  <c r="T2132" i="69"/>
  <c r="T2133" i="69"/>
  <c r="T2134" i="69"/>
  <c r="T2135" i="69"/>
  <c r="T2136" i="69"/>
  <c r="T2137" i="69"/>
  <c r="T2138" i="69"/>
  <c r="T2139" i="69"/>
  <c r="T2140" i="69"/>
  <c r="T2141" i="69"/>
  <c r="T2142" i="69"/>
  <c r="T2143" i="69"/>
  <c r="T2144" i="69"/>
  <c r="T2145" i="69"/>
  <c r="T2146" i="69"/>
  <c r="T2147" i="69"/>
  <c r="T2148" i="69"/>
  <c r="T2149" i="69"/>
  <c r="T2150" i="69"/>
  <c r="T2151" i="69"/>
  <c r="T2152" i="69"/>
  <c r="T2153" i="69"/>
  <c r="T2154" i="69"/>
  <c r="T2155" i="69"/>
  <c r="T2156" i="69"/>
  <c r="T2157" i="69"/>
  <c r="T2158" i="69"/>
  <c r="T2159" i="69"/>
  <c r="T2160" i="69"/>
  <c r="T2161" i="69"/>
  <c r="T2162" i="69"/>
  <c r="T2163" i="69"/>
  <c r="T2164" i="69"/>
  <c r="T2165" i="69"/>
  <c r="T2166" i="69"/>
  <c r="T2167" i="69"/>
  <c r="T2168" i="69"/>
  <c r="T2169" i="69"/>
  <c r="T2170" i="69"/>
  <c r="T2171" i="69"/>
  <c r="T2172" i="69"/>
  <c r="T2173" i="69"/>
  <c r="T2174" i="69"/>
  <c r="T2175" i="69"/>
  <c r="T2176" i="69"/>
  <c r="T2177" i="69"/>
  <c r="T2178" i="69"/>
  <c r="T2179" i="69"/>
  <c r="T2180" i="69"/>
  <c r="T2181" i="69"/>
  <c r="T2182" i="69"/>
  <c r="T2183" i="69"/>
  <c r="T2184" i="69"/>
  <c r="T2185" i="69"/>
  <c r="T2186" i="69"/>
  <c r="T2187" i="69"/>
  <c r="T2188" i="69"/>
  <c r="T2189" i="69"/>
  <c r="T2190" i="69"/>
  <c r="T2191" i="69"/>
  <c r="T2192" i="69"/>
  <c r="T2193" i="69"/>
  <c r="T2194" i="69"/>
  <c r="T2195" i="69"/>
  <c r="T2196" i="69"/>
  <c r="T2197" i="69"/>
  <c r="T2198" i="69"/>
  <c r="T2199" i="69"/>
  <c r="T2200" i="69"/>
  <c r="T2201" i="69"/>
  <c r="T2202" i="69"/>
  <c r="T2203" i="69"/>
  <c r="T2204" i="69"/>
  <c r="T2205" i="69"/>
  <c r="T2206" i="69"/>
  <c r="T2207" i="69"/>
  <c r="T2208" i="69"/>
  <c r="T2209" i="69"/>
  <c r="T2210" i="69"/>
  <c r="T2211" i="69"/>
  <c r="T2212" i="69"/>
  <c r="T2213" i="69"/>
  <c r="T2214" i="69"/>
  <c r="T2215" i="69"/>
  <c r="T2216" i="69"/>
  <c r="T2217" i="69"/>
  <c r="T2218" i="69"/>
  <c r="T2219" i="69"/>
  <c r="T2220" i="69"/>
  <c r="T2221" i="69"/>
  <c r="T2222" i="69"/>
  <c r="T2223" i="69"/>
  <c r="T2224" i="69"/>
  <c r="T2225" i="69"/>
  <c r="T2226" i="69"/>
  <c r="T2227" i="69"/>
  <c r="T2228" i="69"/>
  <c r="T2229" i="69"/>
  <c r="T2230" i="69"/>
  <c r="T2231" i="69"/>
  <c r="T2232" i="69"/>
  <c r="T2233" i="69"/>
  <c r="T2234" i="69"/>
  <c r="T2235" i="69"/>
  <c r="T2236" i="69"/>
  <c r="T2237" i="69"/>
  <c r="T2238" i="69"/>
  <c r="T2239" i="69"/>
  <c r="T2240" i="69"/>
  <c r="T2241" i="69"/>
  <c r="T2242" i="69"/>
  <c r="T2243" i="69"/>
  <c r="T2244" i="69"/>
  <c r="T2245" i="69"/>
  <c r="T2246" i="69"/>
  <c r="T2247" i="69"/>
  <c r="T2248" i="69"/>
  <c r="T2249" i="69"/>
  <c r="T2250" i="69"/>
  <c r="T2251" i="69"/>
  <c r="T2252" i="69"/>
  <c r="T2253" i="69"/>
  <c r="T2254" i="69"/>
  <c r="T2255" i="69"/>
  <c r="T2256" i="69"/>
  <c r="T2257" i="69"/>
  <c r="T2258" i="69"/>
  <c r="T2259" i="69"/>
  <c r="T2260" i="69"/>
  <c r="T2261" i="69"/>
  <c r="T2262" i="69"/>
  <c r="T2263" i="69"/>
  <c r="T2264" i="69"/>
  <c r="T2265" i="69"/>
  <c r="T2266" i="69"/>
  <c r="T2267" i="69"/>
  <c r="T2268" i="69"/>
  <c r="T2269" i="69"/>
  <c r="T2270" i="69"/>
  <c r="T2271" i="69"/>
  <c r="T2272" i="69"/>
  <c r="T2273" i="69"/>
  <c r="T2274" i="69"/>
  <c r="T2275" i="69"/>
  <c r="T2276" i="69"/>
  <c r="T2277" i="69"/>
  <c r="T2278" i="69"/>
  <c r="T2279" i="69"/>
  <c r="T2280" i="69"/>
  <c r="T2281" i="69"/>
  <c r="T2282" i="69"/>
  <c r="T2283" i="69"/>
  <c r="T2284" i="69"/>
  <c r="T2285" i="69"/>
  <c r="T2286" i="69"/>
  <c r="T2287" i="69"/>
  <c r="T2288" i="69"/>
  <c r="T2289" i="69"/>
  <c r="T2290" i="69"/>
  <c r="T2291" i="69"/>
  <c r="T2292" i="69"/>
  <c r="T2293" i="69"/>
  <c r="T2294" i="69"/>
  <c r="T2295" i="69"/>
  <c r="T2296" i="69"/>
  <c r="T2297" i="69"/>
  <c r="T2298" i="69"/>
  <c r="T2299" i="69"/>
  <c r="T2300" i="69"/>
  <c r="T2301" i="69"/>
  <c r="T2302" i="69"/>
  <c r="T2303" i="69"/>
  <c r="T2304" i="69"/>
  <c r="T2305" i="69"/>
  <c r="T2306" i="69"/>
  <c r="T2307" i="69"/>
  <c r="T2308" i="69"/>
  <c r="T2309" i="69"/>
  <c r="T2310" i="69"/>
  <c r="T2311" i="69"/>
  <c r="T2312" i="69"/>
  <c r="T2313" i="69"/>
  <c r="T2314" i="69"/>
  <c r="T2315" i="69"/>
  <c r="T2316" i="69"/>
  <c r="T2317" i="69"/>
  <c r="T2318" i="69"/>
  <c r="T2319" i="69"/>
  <c r="T2320" i="69"/>
  <c r="T2321" i="69"/>
  <c r="T2322" i="69"/>
  <c r="T2323" i="69"/>
  <c r="T2324" i="69"/>
  <c r="T2325" i="69"/>
  <c r="T2326" i="69"/>
  <c r="T2327" i="69"/>
  <c r="T2328" i="69"/>
  <c r="T2329" i="69"/>
  <c r="T2330" i="69"/>
  <c r="T2331" i="69"/>
  <c r="T2332" i="69"/>
  <c r="T2333" i="69"/>
  <c r="T2334" i="69"/>
  <c r="T2335" i="69"/>
  <c r="T2336" i="69"/>
  <c r="T2337" i="69"/>
  <c r="T2338" i="69"/>
  <c r="T2339" i="69"/>
  <c r="T2340" i="69"/>
  <c r="T2341" i="69"/>
  <c r="T2342" i="69"/>
  <c r="T2343" i="69"/>
  <c r="T2344" i="69"/>
  <c r="T2345" i="69"/>
  <c r="T2346" i="69"/>
  <c r="T2347" i="69"/>
  <c r="T2348" i="69"/>
  <c r="T2349" i="69"/>
  <c r="T2350" i="69"/>
  <c r="T2351" i="69"/>
  <c r="T2352" i="69"/>
  <c r="T2353" i="69"/>
  <c r="T2354" i="69"/>
  <c r="T2355" i="69"/>
  <c r="T2356" i="69"/>
  <c r="T2357" i="69"/>
  <c r="T2358" i="69"/>
  <c r="T2359" i="69"/>
  <c r="T2360" i="69"/>
  <c r="T2361" i="69"/>
  <c r="T2362" i="69"/>
  <c r="T2363" i="69"/>
  <c r="T2364" i="69"/>
  <c r="T2365" i="69"/>
  <c r="T2366" i="69"/>
  <c r="T2367" i="69"/>
  <c r="T2368" i="69"/>
  <c r="T2369" i="69"/>
  <c r="T2370" i="69"/>
  <c r="T2371" i="69"/>
  <c r="T2372" i="69"/>
  <c r="T2373" i="69"/>
  <c r="T2374" i="69"/>
  <c r="T2375" i="69"/>
  <c r="T2376" i="69"/>
  <c r="T2377" i="69"/>
  <c r="T2378" i="69"/>
  <c r="T2379" i="69"/>
  <c r="T2380" i="69"/>
  <c r="T2381" i="69"/>
  <c r="T2382" i="69"/>
  <c r="T2383" i="69"/>
  <c r="T2384" i="69"/>
  <c r="T2385" i="69"/>
  <c r="T2386" i="69"/>
  <c r="T2387" i="69"/>
  <c r="T2388" i="69"/>
  <c r="T2389" i="69"/>
  <c r="T2390" i="69"/>
  <c r="T2391" i="69"/>
  <c r="T2392" i="69"/>
  <c r="T2393" i="69"/>
  <c r="T2394" i="69"/>
  <c r="T2395" i="69"/>
  <c r="T2396" i="69"/>
  <c r="T2397" i="69"/>
  <c r="T2398" i="69"/>
  <c r="T2399" i="69"/>
  <c r="T2400" i="69"/>
  <c r="T2401" i="69"/>
  <c r="T2402" i="69"/>
  <c r="T2403" i="69"/>
  <c r="T2404" i="69"/>
  <c r="T2405" i="69"/>
  <c r="T2406" i="69"/>
  <c r="T2407" i="69"/>
  <c r="T2408" i="69"/>
  <c r="T2409" i="69"/>
  <c r="T2410" i="69"/>
  <c r="T2411" i="69"/>
  <c r="T2412" i="69"/>
  <c r="T2413" i="69"/>
  <c r="T2414" i="69"/>
  <c r="T2415" i="69"/>
  <c r="T2416" i="69"/>
  <c r="T2417" i="69"/>
  <c r="T2418" i="69"/>
  <c r="T2419" i="69"/>
  <c r="T2420" i="69"/>
  <c r="T2421" i="69"/>
  <c r="T2422" i="69"/>
  <c r="T2423" i="69"/>
  <c r="T2424" i="69"/>
  <c r="T2425" i="69"/>
  <c r="T2426" i="69"/>
  <c r="T2427" i="69"/>
  <c r="T2428" i="69"/>
  <c r="T2429" i="69"/>
  <c r="T2430" i="69"/>
  <c r="T2431" i="69"/>
  <c r="T2432" i="69"/>
  <c r="T2433" i="69"/>
  <c r="T2434" i="69"/>
  <c r="T2435" i="69"/>
  <c r="T2436" i="69"/>
  <c r="T2437" i="69"/>
  <c r="T2438" i="69"/>
  <c r="T2439" i="69"/>
  <c r="T2440" i="69"/>
  <c r="T2441" i="69"/>
  <c r="T2442" i="69"/>
  <c r="T2443" i="69"/>
  <c r="T2444" i="69"/>
  <c r="T2445" i="69"/>
  <c r="T2446" i="69"/>
  <c r="T2447" i="69"/>
  <c r="T2448" i="69"/>
  <c r="T2449" i="69"/>
  <c r="T2450" i="69"/>
  <c r="T2451" i="69"/>
  <c r="T2452" i="69"/>
  <c r="T2453" i="69"/>
  <c r="T2454" i="69"/>
  <c r="T2455" i="69"/>
  <c r="T2456" i="69"/>
  <c r="T2457" i="69"/>
  <c r="T2458" i="69"/>
  <c r="T2459" i="69"/>
  <c r="T2460" i="69"/>
  <c r="T2461" i="69"/>
  <c r="T2462" i="69"/>
  <c r="T2463" i="69"/>
  <c r="T2464" i="69"/>
  <c r="T2465" i="69"/>
  <c r="T2466" i="69"/>
  <c r="T2467" i="69"/>
  <c r="T2468" i="69"/>
  <c r="T2469" i="69"/>
  <c r="T2470" i="69"/>
  <c r="T2471" i="69"/>
  <c r="T2472" i="69"/>
  <c r="T2473" i="69"/>
  <c r="T2474" i="69"/>
  <c r="T2475" i="69"/>
  <c r="T2476" i="69"/>
  <c r="T2477" i="69"/>
  <c r="T2478" i="69"/>
  <c r="T2479" i="69"/>
  <c r="T2480" i="69"/>
  <c r="T2481" i="69"/>
  <c r="T2482" i="69"/>
  <c r="T2483" i="69"/>
  <c r="T2484" i="69"/>
  <c r="T2485" i="69"/>
  <c r="T2486" i="69"/>
  <c r="T2487" i="69"/>
  <c r="T2488" i="69"/>
  <c r="T2489" i="69"/>
  <c r="T2490" i="69"/>
  <c r="T2491" i="69"/>
  <c r="T2492" i="69"/>
  <c r="T2493" i="69"/>
  <c r="T2494" i="69"/>
  <c r="T2495" i="69"/>
  <c r="T2496" i="69"/>
  <c r="T2497" i="69"/>
  <c r="T2498" i="69"/>
  <c r="T2499" i="69"/>
  <c r="T2500" i="69"/>
  <c r="T2501" i="69"/>
  <c r="T2502" i="69"/>
  <c r="T2503" i="69"/>
  <c r="T2504" i="69"/>
  <c r="T2505" i="69"/>
  <c r="T2506" i="69"/>
  <c r="T2507" i="69"/>
  <c r="T2508" i="69"/>
  <c r="T2509" i="69"/>
  <c r="T2510" i="69"/>
  <c r="T2511" i="69"/>
  <c r="T2512" i="69"/>
  <c r="T2513" i="69"/>
  <c r="T2514" i="69"/>
  <c r="T2515" i="69"/>
  <c r="T2516" i="69"/>
  <c r="T2517" i="69"/>
  <c r="T2518" i="69"/>
  <c r="T2519" i="69"/>
  <c r="T2520" i="69"/>
  <c r="T2521" i="69"/>
  <c r="T2522" i="69"/>
  <c r="T2523" i="69"/>
  <c r="T2524" i="69"/>
  <c r="T2525" i="69"/>
  <c r="T2526" i="69"/>
  <c r="T2527" i="69"/>
  <c r="T2528" i="69"/>
  <c r="T2529" i="69"/>
  <c r="T2530" i="69"/>
  <c r="T2531" i="69"/>
  <c r="T2532" i="69"/>
  <c r="T2533" i="69"/>
  <c r="T2534" i="69"/>
  <c r="T2535" i="69"/>
  <c r="T2536" i="69"/>
  <c r="T2537" i="69"/>
  <c r="T2538" i="69"/>
  <c r="T2539" i="69"/>
  <c r="T2540" i="69"/>
  <c r="T2541" i="69"/>
  <c r="T2542" i="69"/>
  <c r="T2543" i="69"/>
  <c r="T2544" i="69"/>
  <c r="T2545" i="69"/>
  <c r="T2546" i="69"/>
  <c r="T2547" i="69"/>
  <c r="T2548" i="69"/>
  <c r="T2549" i="69"/>
  <c r="T2550" i="69"/>
  <c r="T2551" i="69"/>
  <c r="T2552" i="69"/>
  <c r="T2553" i="69"/>
  <c r="T2554" i="69"/>
  <c r="T2555" i="69"/>
  <c r="T2556" i="69"/>
  <c r="T2557" i="69"/>
  <c r="T2558" i="69"/>
  <c r="T2559" i="69"/>
  <c r="T2560" i="69"/>
  <c r="T2561" i="69"/>
  <c r="T2562" i="69"/>
  <c r="T2563" i="69"/>
  <c r="T2564" i="69"/>
  <c r="T2565" i="69"/>
  <c r="T2566" i="69"/>
  <c r="T2567" i="69"/>
  <c r="T2568" i="69"/>
  <c r="T2569" i="69"/>
  <c r="T2570" i="69"/>
  <c r="T2571" i="69"/>
  <c r="T2572" i="69"/>
  <c r="T2573" i="69"/>
  <c r="T2574" i="69"/>
  <c r="T2575" i="69"/>
  <c r="T2576" i="69"/>
  <c r="T2577" i="69"/>
  <c r="T2578" i="69"/>
  <c r="T2579" i="69"/>
  <c r="T2580" i="69"/>
  <c r="T2581" i="69"/>
  <c r="T2582" i="69"/>
  <c r="T2583" i="69"/>
  <c r="T2584" i="69"/>
  <c r="T2585" i="69"/>
  <c r="T2586" i="69"/>
  <c r="T2587" i="69"/>
  <c r="T2588" i="69"/>
  <c r="T2589" i="69"/>
  <c r="T2590" i="69"/>
  <c r="T2591" i="69"/>
  <c r="T2592" i="69"/>
  <c r="T2593" i="69"/>
  <c r="T2594" i="69"/>
  <c r="T2595" i="69"/>
  <c r="T2596" i="69"/>
  <c r="T2597" i="69"/>
  <c r="T2598" i="69"/>
  <c r="T2599" i="69"/>
  <c r="T2600" i="69"/>
  <c r="T2601" i="69"/>
  <c r="T2602" i="69"/>
  <c r="T2603" i="69"/>
  <c r="T2604" i="69"/>
  <c r="T2605" i="69"/>
  <c r="T2606" i="69"/>
  <c r="T2607" i="69"/>
  <c r="T2608" i="69"/>
  <c r="T2609" i="69"/>
  <c r="T2610" i="69"/>
  <c r="T2611" i="69"/>
  <c r="T2612" i="69"/>
  <c r="T2613" i="69"/>
  <c r="T2614" i="69"/>
  <c r="T2615" i="69"/>
  <c r="T2616" i="69"/>
  <c r="T2617" i="69"/>
  <c r="T2618" i="69"/>
  <c r="T2619" i="69"/>
  <c r="T2620" i="69"/>
  <c r="T2621" i="69"/>
  <c r="T2622" i="69"/>
  <c r="T2623" i="69"/>
  <c r="T2624" i="69"/>
  <c r="T2625" i="69"/>
  <c r="T2626" i="69"/>
  <c r="T2627" i="69"/>
  <c r="T2628" i="69"/>
  <c r="T2629" i="69"/>
  <c r="T2630" i="69"/>
  <c r="T2631" i="69"/>
  <c r="T2632" i="69"/>
  <c r="T2633" i="69"/>
  <c r="T2634" i="69"/>
  <c r="T2635" i="69"/>
  <c r="T2636" i="69"/>
  <c r="T2637" i="69"/>
  <c r="T2638" i="69"/>
  <c r="T2639" i="69"/>
  <c r="T2640" i="69"/>
  <c r="T2641" i="69"/>
  <c r="T2642" i="69"/>
  <c r="T2643" i="69"/>
  <c r="T2644" i="69"/>
  <c r="T2645" i="69"/>
  <c r="T2646" i="69"/>
  <c r="T2647" i="69"/>
  <c r="T2648" i="69"/>
  <c r="T2649" i="69"/>
  <c r="T2650" i="69"/>
  <c r="T2651" i="69"/>
  <c r="T2652" i="69"/>
  <c r="T2653" i="69"/>
  <c r="T2654" i="69"/>
  <c r="T2655" i="69"/>
  <c r="T2656" i="69"/>
  <c r="T2657" i="69"/>
  <c r="T2658" i="69"/>
  <c r="T2659" i="69"/>
  <c r="T2660" i="69"/>
  <c r="T2661" i="69"/>
  <c r="T2662" i="69"/>
  <c r="T2663" i="69"/>
  <c r="T2664" i="69"/>
  <c r="T2665" i="69"/>
  <c r="T2666" i="69"/>
  <c r="T2667" i="69"/>
  <c r="T2668" i="69"/>
  <c r="T2669" i="69"/>
  <c r="T2670" i="69"/>
  <c r="T2671" i="69"/>
  <c r="T2672" i="69"/>
  <c r="T2673" i="69"/>
  <c r="T2674" i="69"/>
  <c r="T2675" i="69"/>
  <c r="T2676" i="69"/>
  <c r="T2677" i="69"/>
  <c r="T2678" i="69"/>
  <c r="T2679" i="69"/>
  <c r="T2680" i="69"/>
  <c r="T2681" i="69"/>
  <c r="T2682" i="69"/>
  <c r="T2683" i="69"/>
  <c r="T2684" i="69"/>
  <c r="T2685" i="69"/>
  <c r="T2686" i="69"/>
  <c r="T2687" i="69"/>
  <c r="T2688" i="69"/>
  <c r="T2689" i="69"/>
  <c r="T2690" i="69"/>
  <c r="T2691" i="69"/>
  <c r="T2692" i="69"/>
  <c r="T2693" i="69"/>
  <c r="T2694" i="69"/>
  <c r="T2695" i="69"/>
  <c r="T2696" i="69"/>
  <c r="T2697" i="69"/>
  <c r="T2698" i="69"/>
  <c r="T2699" i="69"/>
  <c r="T2700" i="69"/>
  <c r="T2701" i="69"/>
  <c r="T2702" i="69"/>
  <c r="T2703" i="69"/>
  <c r="T2704" i="69"/>
  <c r="T2705" i="69"/>
  <c r="T2706" i="69"/>
  <c r="T2707" i="69"/>
  <c r="T2708" i="69"/>
  <c r="T2709" i="69"/>
  <c r="T2710" i="69"/>
  <c r="T2711" i="69"/>
  <c r="T2712" i="69"/>
  <c r="T2713" i="69"/>
  <c r="T2714" i="69"/>
  <c r="T2715" i="69"/>
  <c r="T2716" i="69"/>
  <c r="T2717" i="69"/>
  <c r="T2718" i="69"/>
  <c r="T2719" i="69"/>
  <c r="T2720" i="69"/>
  <c r="T2721" i="69"/>
  <c r="T2722" i="69"/>
  <c r="T2723" i="69"/>
  <c r="T2724" i="69"/>
  <c r="T2725" i="69"/>
  <c r="T2726" i="69"/>
  <c r="T2727" i="69"/>
  <c r="T2728" i="69"/>
  <c r="T2729" i="69"/>
  <c r="T2730" i="69"/>
  <c r="T2731" i="69"/>
  <c r="T2732" i="69"/>
  <c r="T2733" i="69"/>
  <c r="T2734" i="69"/>
  <c r="T2735" i="69"/>
  <c r="T2736" i="69"/>
  <c r="T2737" i="69"/>
  <c r="T2738" i="69"/>
  <c r="T2739" i="69"/>
  <c r="T2740" i="69"/>
  <c r="T2741" i="69"/>
  <c r="T2742" i="69"/>
  <c r="T2743" i="69"/>
  <c r="T2744" i="69"/>
  <c r="T2745" i="69"/>
  <c r="T2746" i="69"/>
  <c r="T2747" i="69"/>
  <c r="T2748" i="69"/>
  <c r="T2749" i="69"/>
  <c r="T2750" i="69"/>
  <c r="T2751" i="69"/>
  <c r="T2752" i="69"/>
  <c r="T2753" i="69"/>
  <c r="T2754" i="69"/>
  <c r="T2755" i="69"/>
  <c r="T2756" i="69"/>
  <c r="T2757" i="69"/>
  <c r="T2758" i="69"/>
  <c r="T2759" i="69"/>
  <c r="T2760" i="69"/>
  <c r="T2761" i="69"/>
  <c r="T2762" i="69"/>
  <c r="T2763" i="69"/>
  <c r="T2764" i="69"/>
  <c r="T2765" i="69"/>
  <c r="T2766" i="69"/>
  <c r="T2767" i="69"/>
  <c r="T2768" i="69"/>
  <c r="T2769" i="69"/>
  <c r="T2770" i="69"/>
  <c r="T2771" i="69"/>
  <c r="T2772" i="69"/>
  <c r="T2773" i="69"/>
  <c r="T2774" i="69"/>
  <c r="T2775" i="69"/>
  <c r="T2776" i="69"/>
  <c r="T2777" i="69"/>
  <c r="T2778" i="69"/>
  <c r="T2779" i="69"/>
  <c r="T2780" i="69"/>
  <c r="T2781" i="69"/>
  <c r="T2782" i="69"/>
  <c r="T2783" i="69"/>
  <c r="T2784" i="69"/>
  <c r="T2785" i="69"/>
  <c r="T2786" i="69"/>
  <c r="T2787" i="69"/>
  <c r="T2788" i="69"/>
  <c r="T2789" i="69"/>
  <c r="T2790" i="69"/>
  <c r="T2791" i="69"/>
  <c r="T2792" i="69"/>
  <c r="T2793" i="69"/>
  <c r="T2794" i="69"/>
  <c r="T2795" i="69"/>
  <c r="T2796" i="69"/>
  <c r="T2797" i="69"/>
  <c r="T2798" i="69"/>
  <c r="T2799" i="69"/>
  <c r="T2800" i="69"/>
  <c r="T2801" i="69"/>
  <c r="T2802" i="69"/>
  <c r="T2803" i="69"/>
  <c r="T2804" i="69"/>
  <c r="T2805" i="69"/>
  <c r="T2806" i="69"/>
  <c r="T2807" i="69"/>
  <c r="T2808" i="69"/>
  <c r="T2809" i="69"/>
  <c r="T2810" i="69"/>
  <c r="T2811" i="69"/>
  <c r="T2812" i="69"/>
  <c r="T2813" i="69"/>
  <c r="T2814" i="69"/>
  <c r="T2815" i="69"/>
  <c r="T2816" i="69"/>
  <c r="T2817" i="69"/>
  <c r="T2818" i="69"/>
  <c r="T2819" i="69"/>
  <c r="T2820" i="69"/>
  <c r="T2821" i="69"/>
  <c r="T2822" i="69"/>
  <c r="T2823" i="69"/>
  <c r="T2824" i="69"/>
  <c r="T2825" i="69"/>
  <c r="T2826" i="69"/>
  <c r="T2827" i="69"/>
  <c r="T2828" i="69"/>
  <c r="T2829" i="69"/>
  <c r="T2830" i="69"/>
  <c r="T2831" i="69"/>
  <c r="T2832" i="69"/>
  <c r="T2833" i="69"/>
  <c r="T2834" i="69"/>
  <c r="T2835" i="69"/>
  <c r="T2836" i="69"/>
  <c r="T2837" i="69"/>
  <c r="T2838" i="69"/>
  <c r="T2839" i="69"/>
  <c r="T2840" i="69"/>
  <c r="T2841" i="69"/>
  <c r="T2842" i="69"/>
  <c r="T2843" i="69"/>
  <c r="T2844" i="69"/>
  <c r="T2845" i="69"/>
  <c r="T2846" i="69"/>
  <c r="T2847" i="69"/>
  <c r="T2848" i="69"/>
  <c r="T2849" i="69"/>
  <c r="T2850" i="69"/>
  <c r="T2851" i="69"/>
  <c r="T2852" i="69"/>
  <c r="T2853" i="69"/>
  <c r="T2854" i="69"/>
  <c r="T2855" i="69"/>
  <c r="T2856" i="69"/>
  <c r="T2857" i="69"/>
  <c r="T2858" i="69"/>
  <c r="T2859" i="69"/>
  <c r="T2860" i="69"/>
  <c r="T2861" i="69"/>
  <c r="T2862" i="69"/>
  <c r="T2863" i="69"/>
  <c r="T2864" i="69"/>
  <c r="T2865" i="69"/>
  <c r="T2866" i="69"/>
  <c r="T2867" i="69"/>
  <c r="T2868" i="69"/>
  <c r="T2869" i="69"/>
  <c r="T2870" i="69"/>
  <c r="T2871" i="69"/>
  <c r="T2872" i="69"/>
  <c r="T2873" i="69"/>
  <c r="T2874" i="69"/>
  <c r="T2875" i="69"/>
  <c r="T2876" i="69"/>
  <c r="T2877" i="69"/>
  <c r="T2878" i="69"/>
  <c r="T2879" i="69"/>
  <c r="T2880" i="69"/>
  <c r="T2881" i="69"/>
  <c r="T2882" i="69"/>
  <c r="T2883" i="69"/>
  <c r="T2884" i="69"/>
  <c r="T2885" i="69"/>
  <c r="T2886" i="69"/>
  <c r="T2887" i="69"/>
  <c r="T2888" i="69"/>
  <c r="T2889" i="69"/>
  <c r="T2890" i="69"/>
  <c r="T2891" i="69"/>
  <c r="T2892" i="69"/>
  <c r="T2893" i="69"/>
  <c r="T2894" i="69"/>
  <c r="T2895" i="69"/>
  <c r="T2896" i="69"/>
  <c r="T2897" i="69"/>
  <c r="T2898" i="69"/>
  <c r="T2899" i="69"/>
  <c r="T2900" i="69"/>
  <c r="T2901" i="69"/>
  <c r="T2902" i="69"/>
  <c r="T2903" i="69"/>
  <c r="T2904" i="69"/>
  <c r="T2905" i="69"/>
  <c r="T2906" i="69"/>
  <c r="T2907" i="69"/>
  <c r="T2908" i="69"/>
  <c r="T2909" i="69"/>
  <c r="T2910" i="69"/>
  <c r="T2911" i="69"/>
  <c r="T2912" i="69"/>
  <c r="T2913" i="69"/>
  <c r="T2914" i="69"/>
  <c r="T2915" i="69"/>
  <c r="T2916" i="69"/>
  <c r="T2917" i="69"/>
  <c r="T2918" i="69"/>
  <c r="T2919" i="69"/>
  <c r="T2920" i="69"/>
  <c r="T2921" i="69"/>
  <c r="T2922" i="69"/>
  <c r="T2923" i="69"/>
  <c r="T2924" i="69"/>
  <c r="T2925" i="69"/>
  <c r="T2926" i="69"/>
  <c r="T2927" i="69"/>
  <c r="T2928" i="69"/>
  <c r="T2929" i="69"/>
  <c r="T2930" i="69"/>
  <c r="T2931" i="69"/>
  <c r="T2932" i="69"/>
  <c r="T2933" i="69"/>
  <c r="T2934" i="69"/>
  <c r="T2935" i="69"/>
  <c r="T2936" i="69"/>
  <c r="T2937" i="69"/>
  <c r="T2938" i="69"/>
  <c r="T2939" i="69"/>
  <c r="T2940" i="69"/>
  <c r="T2941" i="69"/>
  <c r="T2942" i="69"/>
  <c r="T2943" i="69"/>
  <c r="T2944" i="69"/>
  <c r="T2945" i="69"/>
  <c r="T2946" i="69"/>
  <c r="T2947" i="69"/>
  <c r="T2948" i="69"/>
  <c r="T2949" i="69"/>
  <c r="T2950" i="69"/>
  <c r="T2951" i="69"/>
  <c r="T2952" i="69"/>
  <c r="T2953" i="69"/>
  <c r="T2954" i="69"/>
  <c r="T2955" i="69"/>
  <c r="T2956" i="69"/>
  <c r="T2957" i="69"/>
  <c r="T2958" i="69"/>
  <c r="T2959" i="69"/>
  <c r="T2960" i="69"/>
  <c r="T2961" i="69"/>
  <c r="T2962" i="69"/>
  <c r="T2963" i="69"/>
  <c r="T2964" i="69"/>
  <c r="T2965" i="69"/>
  <c r="T2966" i="69"/>
  <c r="T2967" i="69"/>
  <c r="T2968" i="69"/>
  <c r="T2969" i="69"/>
  <c r="T2970" i="69"/>
  <c r="T2971" i="69"/>
  <c r="T2972" i="69"/>
  <c r="T2973" i="69"/>
  <c r="T2974" i="69"/>
  <c r="T2975" i="69"/>
  <c r="T2976" i="69"/>
  <c r="T2977" i="69"/>
  <c r="T2978" i="69"/>
  <c r="T2979" i="69"/>
  <c r="T2980" i="69"/>
  <c r="T2981" i="69"/>
  <c r="T2982" i="69"/>
  <c r="T2983" i="69"/>
  <c r="T2984" i="69"/>
  <c r="T2985" i="69"/>
  <c r="T2986" i="69"/>
  <c r="T2987" i="69"/>
  <c r="T2988" i="69"/>
  <c r="T2989" i="69"/>
  <c r="T2990" i="69"/>
  <c r="T2991" i="69"/>
  <c r="T2992" i="69"/>
  <c r="T2993" i="69"/>
  <c r="T2994" i="69"/>
  <c r="T2995" i="69"/>
  <c r="T2996" i="69"/>
  <c r="T2997" i="69"/>
  <c r="T2998" i="69"/>
  <c r="T2999" i="69"/>
  <c r="T3000" i="69"/>
  <c r="T3001" i="69"/>
  <c r="T3002" i="69"/>
  <c r="T3003" i="69"/>
  <c r="T3004" i="69"/>
  <c r="S106" i="69" l="1"/>
  <c r="Q108" i="69"/>
  <c r="P109" i="69"/>
  <c r="P108" i="69"/>
  <c r="Q107" i="69"/>
  <c r="S107" i="69" s="1"/>
  <c r="P110" i="69"/>
  <c r="Q109" i="69"/>
  <c r="W2916" i="69"/>
  <c r="W2808" i="69"/>
  <c r="W2700" i="69"/>
  <c r="W2604" i="69"/>
  <c r="W2508" i="69"/>
  <c r="W2436" i="69"/>
  <c r="W2352" i="69"/>
  <c r="W2256" i="69"/>
  <c r="W2148" i="69"/>
  <c r="W2040" i="69"/>
  <c r="W1956" i="69"/>
  <c r="W1824" i="69"/>
  <c r="W1728" i="69"/>
  <c r="W1632" i="69"/>
  <c r="W1536" i="69"/>
  <c r="W1452" i="69"/>
  <c r="W1356" i="69"/>
  <c r="W1284" i="69"/>
  <c r="W1200" i="69"/>
  <c r="W1116" i="69"/>
  <c r="W1032" i="69"/>
  <c r="W924" i="69"/>
  <c r="W804" i="69"/>
  <c r="W612" i="69"/>
  <c r="W2818" i="69"/>
  <c r="W3000" i="69"/>
  <c r="W2892" i="69"/>
  <c r="W2784" i="69"/>
  <c r="W2676" i="69"/>
  <c r="W2568" i="69"/>
  <c r="W2460" i="69"/>
  <c r="W2376" i="69"/>
  <c r="W2304" i="69"/>
  <c r="W2220" i="69"/>
  <c r="W2136" i="69"/>
  <c r="W2028" i="69"/>
  <c r="W1944" i="69"/>
  <c r="W1848" i="69"/>
  <c r="W1740" i="69"/>
  <c r="W1656" i="69"/>
  <c r="W1548" i="69"/>
  <c r="W1464" i="69"/>
  <c r="W1380" i="69"/>
  <c r="W1308" i="69"/>
  <c r="W1188" i="69"/>
  <c r="W1104" i="69"/>
  <c r="W1020" i="69"/>
  <c r="W912" i="69"/>
  <c r="W792" i="69"/>
  <c r="W588" i="69"/>
  <c r="W2914" i="69"/>
  <c r="W2868" i="69"/>
  <c r="W2748" i="69"/>
  <c r="W2628" i="69"/>
  <c r="W2532" i="69"/>
  <c r="W2424" i="69"/>
  <c r="W2328" i="69"/>
  <c r="W2208" i="69"/>
  <c r="W2100" i="69"/>
  <c r="W2004" i="69"/>
  <c r="W1896" i="69"/>
  <c r="W1788" i="69"/>
  <c r="W1668" i="69"/>
  <c r="W1560" i="69"/>
  <c r="W1440" i="69"/>
  <c r="W1320" i="69"/>
  <c r="W1236" i="69"/>
  <c r="W1164" i="69"/>
  <c r="W1080" i="69"/>
  <c r="W1008" i="69"/>
  <c r="W948" i="69"/>
  <c r="W888" i="69"/>
  <c r="W852" i="69"/>
  <c r="W780" i="69"/>
  <c r="W744" i="69"/>
  <c r="W684" i="69"/>
  <c r="W660" i="69"/>
  <c r="W624" i="69"/>
  <c r="W564" i="69"/>
  <c r="W540" i="69"/>
  <c r="W516" i="69"/>
  <c r="W492" i="69"/>
  <c r="W456" i="69"/>
  <c r="W444" i="69"/>
  <c r="W420" i="69"/>
  <c r="W396" i="69"/>
  <c r="W372" i="69"/>
  <c r="W348" i="69"/>
  <c r="W324" i="69"/>
  <c r="W300" i="69"/>
  <c r="W276" i="69"/>
  <c r="W252" i="69"/>
  <c r="W228" i="69"/>
  <c r="W204" i="69"/>
  <c r="W180" i="69"/>
  <c r="W156" i="69"/>
  <c r="W132" i="69"/>
  <c r="W120" i="69"/>
  <c r="W2830" i="69"/>
  <c r="W2890" i="69"/>
  <c r="W2928" i="69"/>
  <c r="W2820" i="69"/>
  <c r="W2724" i="69"/>
  <c r="W2616" i="69"/>
  <c r="W2520" i="69"/>
  <c r="W2412" i="69"/>
  <c r="W2292" i="69"/>
  <c r="W2196" i="69"/>
  <c r="W2088" i="69"/>
  <c r="W1992" i="69"/>
  <c r="W1908" i="69"/>
  <c r="W1812" i="69"/>
  <c r="W1716" i="69"/>
  <c r="W1620" i="69"/>
  <c r="W1524" i="69"/>
  <c r="W1392" i="69"/>
  <c r="W1260" i="69"/>
  <c r="W1128" i="69"/>
  <c r="W984" i="69"/>
  <c r="W708" i="69"/>
  <c r="W2842" i="69"/>
  <c r="W2976" i="69"/>
  <c r="W2904" i="69"/>
  <c r="W2844" i="69"/>
  <c r="W2772" i="69"/>
  <c r="W2688" i="69"/>
  <c r="W2580" i="69"/>
  <c r="W2496" i="69"/>
  <c r="W2388" i="69"/>
  <c r="W2280" i="69"/>
  <c r="W2232" i="69"/>
  <c r="W2160" i="69"/>
  <c r="W2064" i="69"/>
  <c r="W1980" i="69"/>
  <c r="W1884" i="69"/>
  <c r="W1836" i="69"/>
  <c r="W1752" i="69"/>
  <c r="W1680" i="69"/>
  <c r="W1596" i="69"/>
  <c r="W1512" i="69"/>
  <c r="W1428" i="69"/>
  <c r="W1344" i="69"/>
  <c r="W1248" i="69"/>
  <c r="W1176" i="69"/>
  <c r="W1092" i="69"/>
  <c r="W1044" i="69"/>
  <c r="W960" i="69"/>
  <c r="W900" i="69"/>
  <c r="W840" i="69"/>
  <c r="W768" i="69"/>
  <c r="W732" i="69"/>
  <c r="W672" i="69"/>
  <c r="W576" i="69"/>
  <c r="W480" i="69"/>
  <c r="W2878" i="69"/>
  <c r="W2952" i="69"/>
  <c r="W2796" i="69"/>
  <c r="W2640" i="69"/>
  <c r="W2472" i="69"/>
  <c r="W2316" i="69"/>
  <c r="W2112" i="69"/>
  <c r="W1872" i="69"/>
  <c r="W1608" i="69"/>
  <c r="W1272" i="69"/>
  <c r="W828" i="69"/>
  <c r="W2926" i="69"/>
  <c r="W2964" i="69"/>
  <c r="W2832" i="69"/>
  <c r="W2712" i="69"/>
  <c r="W2592" i="69"/>
  <c r="W2484" i="69"/>
  <c r="W2340" i="69"/>
  <c r="W2184" i="69"/>
  <c r="W2076" i="69"/>
  <c r="W1932" i="69"/>
  <c r="W1776" i="69"/>
  <c r="W1644" i="69"/>
  <c r="W1500" i="69"/>
  <c r="W1368" i="69"/>
  <c r="W1212" i="69"/>
  <c r="W1056" i="69"/>
  <c r="W876" i="69"/>
  <c r="W636" i="69"/>
  <c r="W108" i="69"/>
  <c r="W2866" i="69"/>
  <c r="W2988" i="69"/>
  <c r="W2880" i="69"/>
  <c r="W2760" i="69"/>
  <c r="W2664" i="69"/>
  <c r="W2544" i="69"/>
  <c r="W2400" i="69"/>
  <c r="W2244" i="69"/>
  <c r="W2124" i="69"/>
  <c r="W2016" i="69"/>
  <c r="W1920" i="69"/>
  <c r="W1800" i="69"/>
  <c r="W1704" i="69"/>
  <c r="W1584" i="69"/>
  <c r="W1488" i="69"/>
  <c r="W1416" i="69"/>
  <c r="W1332" i="69"/>
  <c r="W1224" i="69"/>
  <c r="W1152" i="69"/>
  <c r="W1068" i="69"/>
  <c r="W996" i="69"/>
  <c r="W936" i="69"/>
  <c r="W864" i="69"/>
  <c r="W816" i="69"/>
  <c r="W756" i="69"/>
  <c r="W696" i="69"/>
  <c r="W648" i="69"/>
  <c r="W600" i="69"/>
  <c r="W552" i="69"/>
  <c r="W528" i="69"/>
  <c r="W504" i="69"/>
  <c r="W468" i="69"/>
  <c r="W432" i="69"/>
  <c r="W408" i="69"/>
  <c r="W384" i="69"/>
  <c r="W360" i="69"/>
  <c r="W336" i="69"/>
  <c r="W312" i="69"/>
  <c r="W288" i="69"/>
  <c r="W264" i="69"/>
  <c r="W240" i="69"/>
  <c r="W216" i="69"/>
  <c r="W192" i="69"/>
  <c r="W168" i="69"/>
  <c r="W144" i="69"/>
  <c r="W2998" i="69"/>
  <c r="W2902" i="69"/>
  <c r="W2940" i="69"/>
  <c r="W2856" i="69"/>
  <c r="W2736" i="69"/>
  <c r="W2652" i="69"/>
  <c r="W2556" i="69"/>
  <c r="W2448" i="69"/>
  <c r="W2364" i="69"/>
  <c r="W2268" i="69"/>
  <c r="W2172" i="69"/>
  <c r="W2052" i="69"/>
  <c r="W1968" i="69"/>
  <c r="W1860" i="69"/>
  <c r="W1764" i="69"/>
  <c r="W1692" i="69"/>
  <c r="W1572" i="69"/>
  <c r="W1476" i="69"/>
  <c r="W1404" i="69"/>
  <c r="W1296" i="69"/>
  <c r="W1140" i="69"/>
  <c r="W972" i="69"/>
  <c r="W720" i="69"/>
  <c r="W96" i="69"/>
  <c r="W2986" i="69"/>
  <c r="W2974" i="69"/>
  <c r="W2962" i="69"/>
  <c r="W2950" i="69"/>
  <c r="W2938" i="69"/>
  <c r="W2854" i="69"/>
  <c r="W2722" i="69"/>
  <c r="W2626" i="69"/>
  <c r="W2530" i="69"/>
  <c r="W2434" i="69"/>
  <c r="W2338" i="69"/>
  <c r="W2230" i="69"/>
  <c r="W2134" i="69"/>
  <c r="W1978" i="69"/>
  <c r="W1810" i="69"/>
  <c r="W1462" i="69"/>
  <c r="W274" i="69"/>
  <c r="W3002" i="69"/>
  <c r="W2990" i="69"/>
  <c r="W2978" i="69"/>
  <c r="W2966" i="69"/>
  <c r="W2954" i="69"/>
  <c r="W2942" i="69"/>
  <c r="W2930" i="69"/>
  <c r="W2918" i="69"/>
  <c r="W2906" i="69"/>
  <c r="W2894" i="69"/>
  <c r="W2882" i="69"/>
  <c r="W2870" i="69"/>
  <c r="W2858" i="69"/>
  <c r="W2846" i="69"/>
  <c r="W2834" i="69"/>
  <c r="W2822" i="69"/>
  <c r="W2810" i="69"/>
  <c r="W2798" i="69"/>
  <c r="W2786" i="69"/>
  <c r="W2774" i="69"/>
  <c r="W2762" i="69"/>
  <c r="W2750" i="69"/>
  <c r="W2738" i="69"/>
  <c r="W2726" i="69"/>
  <c r="W2714" i="69"/>
  <c r="W2702" i="69"/>
  <c r="W2690" i="69"/>
  <c r="W2678" i="69"/>
  <c r="W2666" i="69"/>
  <c r="W2654" i="69"/>
  <c r="W2642" i="69"/>
  <c r="W2630" i="69"/>
  <c r="W2618" i="69"/>
  <c r="W2606" i="69"/>
  <c r="W2594" i="69"/>
  <c r="W2582" i="69"/>
  <c r="W2570" i="69"/>
  <c r="W2558" i="69"/>
  <c r="W2546" i="69"/>
  <c r="W2534" i="69"/>
  <c r="W2522" i="69"/>
  <c r="W2510" i="69"/>
  <c r="W2498" i="69"/>
  <c r="W2486" i="69"/>
  <c r="W2474" i="69"/>
  <c r="W2462" i="69"/>
  <c r="W2450" i="69"/>
  <c r="W2438" i="69"/>
  <c r="W2426" i="69"/>
  <c r="W2414" i="69"/>
  <c r="W2402" i="69"/>
  <c r="W2390" i="69"/>
  <c r="W2378" i="69"/>
  <c r="W2366" i="69"/>
  <c r="W2354" i="69"/>
  <c r="W2342" i="69"/>
  <c r="W2330" i="69"/>
  <c r="W2318" i="69"/>
  <c r="W2306" i="69"/>
  <c r="W2294" i="69"/>
  <c r="W2282" i="69"/>
  <c r="W2270" i="69"/>
  <c r="W2258" i="69"/>
  <c r="W2246" i="69"/>
  <c r="W2234" i="69"/>
  <c r="W2222" i="69"/>
  <c r="W2210" i="69"/>
  <c r="W2198" i="69"/>
  <c r="W2186" i="69"/>
  <c r="W2174" i="69"/>
  <c r="W2162" i="69"/>
  <c r="W2150" i="69"/>
  <c r="W2138" i="69"/>
  <c r="W2126" i="69"/>
  <c r="W2114" i="69"/>
  <c r="W2102" i="69"/>
  <c r="W2090" i="69"/>
  <c r="W2078" i="69"/>
  <c r="W2066" i="69"/>
  <c r="W2054" i="69"/>
  <c r="W2042" i="69"/>
  <c r="W2030" i="69"/>
  <c r="W2018" i="69"/>
  <c r="W2006" i="69"/>
  <c r="W1994" i="69"/>
  <c r="W1982" i="69"/>
  <c r="W1970" i="69"/>
  <c r="W1958" i="69"/>
  <c r="W1946" i="69"/>
  <c r="W1934" i="69"/>
  <c r="W1922" i="69"/>
  <c r="W1910" i="69"/>
  <c r="W1898" i="69"/>
  <c r="W1886" i="69"/>
  <c r="W1874" i="69"/>
  <c r="W1862" i="69"/>
  <c r="W1850" i="69"/>
  <c r="W1838" i="69"/>
  <c r="W1826" i="69"/>
  <c r="W1814" i="69"/>
  <c r="W1802" i="69"/>
  <c r="W1790" i="69"/>
  <c r="W1778" i="69"/>
  <c r="W1766" i="69"/>
  <c r="W1754" i="69"/>
  <c r="W1742" i="69"/>
  <c r="W1730" i="69"/>
  <c r="W1718" i="69"/>
  <c r="W1706" i="69"/>
  <c r="W1694" i="69"/>
  <c r="W1682" i="69"/>
  <c r="W1670" i="69"/>
  <c r="W1658" i="69"/>
  <c r="W1646" i="69"/>
  <c r="W1634" i="69"/>
  <c r="W1622" i="69"/>
  <c r="W1610" i="69"/>
  <c r="W1598" i="69"/>
  <c r="W1586" i="69"/>
  <c r="W1574" i="69"/>
  <c r="W1562" i="69"/>
  <c r="W1550" i="69"/>
  <c r="W1538" i="69"/>
  <c r="W1526" i="69"/>
  <c r="W1514" i="69"/>
  <c r="W1502" i="69"/>
  <c r="W1490" i="69"/>
  <c r="W1478" i="69"/>
  <c r="W1466" i="69"/>
  <c r="W1454" i="69"/>
  <c r="W1442" i="69"/>
  <c r="W1430" i="69"/>
  <c r="W1418" i="69"/>
  <c r="W1406" i="69"/>
  <c r="W1394" i="69"/>
  <c r="W1382" i="69"/>
  <c r="W1370" i="69"/>
  <c r="W1358" i="69"/>
  <c r="W1346" i="69"/>
  <c r="W1334" i="69"/>
  <c r="W1322" i="69"/>
  <c r="W1310" i="69"/>
  <c r="W1298" i="69"/>
  <c r="W1286" i="69"/>
  <c r="W1274" i="69"/>
  <c r="W1262" i="69"/>
  <c r="W1250" i="69"/>
  <c r="W1238" i="69"/>
  <c r="W1226" i="69"/>
  <c r="W1214" i="69"/>
  <c r="W1202" i="69"/>
  <c r="W1190" i="69"/>
  <c r="W1178" i="69"/>
  <c r="W1166" i="69"/>
  <c r="W1154" i="69"/>
  <c r="W1142" i="69"/>
  <c r="W1130" i="69"/>
  <c r="W1118" i="69"/>
  <c r="W1106" i="69"/>
  <c r="W1094" i="69"/>
  <c r="W1082" i="69"/>
  <c r="W1070" i="69"/>
  <c r="W1058" i="69"/>
  <c r="W1046" i="69"/>
  <c r="W1034" i="69"/>
  <c r="W1022" i="69"/>
  <c r="W1010" i="69"/>
  <c r="W998" i="69"/>
  <c r="W986" i="69"/>
  <c r="W974" i="69"/>
  <c r="W962" i="69"/>
  <c r="W950" i="69"/>
  <c r="W938" i="69"/>
  <c r="W926" i="69"/>
  <c r="W914" i="69"/>
  <c r="W902" i="69"/>
  <c r="W890" i="69"/>
  <c r="W878" i="69"/>
  <c r="W866" i="69"/>
  <c r="W854" i="69"/>
  <c r="W842" i="69"/>
  <c r="W830" i="69"/>
  <c r="W818" i="69"/>
  <c r="W806" i="69"/>
  <c r="W794" i="69"/>
  <c r="W782" i="69"/>
  <c r="W770" i="69"/>
  <c r="W758" i="69"/>
  <c r="W746" i="69"/>
  <c r="W734" i="69"/>
  <c r="W722" i="69"/>
  <c r="W710" i="69"/>
  <c r="W698" i="69"/>
  <c r="W686" i="69"/>
  <c r="W674" i="69"/>
  <c r="W662" i="69"/>
  <c r="W650" i="69"/>
  <c r="W638" i="69"/>
  <c r="W626" i="69"/>
  <c r="W614" i="69"/>
  <c r="W602" i="69"/>
  <c r="W590" i="69"/>
  <c r="W578" i="69"/>
  <c r="W566" i="69"/>
  <c r="W554" i="69"/>
  <c r="W542" i="69"/>
  <c r="W530" i="69"/>
  <c r="W518" i="69"/>
  <c r="W506" i="69"/>
  <c r="W494" i="69"/>
  <c r="W482" i="69"/>
  <c r="W470" i="69"/>
  <c r="W458" i="69"/>
  <c r="W446" i="69"/>
  <c r="W434" i="69"/>
  <c r="W422" i="69"/>
  <c r="W410" i="69"/>
  <c r="W398" i="69"/>
  <c r="W386" i="69"/>
  <c r="W374" i="69"/>
  <c r="W362" i="69"/>
  <c r="W350" i="69"/>
  <c r="W338" i="69"/>
  <c r="W326" i="69"/>
  <c r="W314" i="69"/>
  <c r="W302" i="69"/>
  <c r="W290" i="69"/>
  <c r="W278" i="69"/>
  <c r="W266" i="69"/>
  <c r="W254" i="69"/>
  <c r="W242" i="69"/>
  <c r="W230" i="69"/>
  <c r="W218" i="69"/>
  <c r="W206" i="69"/>
  <c r="W194" i="69"/>
  <c r="W182" i="69"/>
  <c r="W170" i="69"/>
  <c r="W158" i="69"/>
  <c r="W146" i="69"/>
  <c r="W134" i="69"/>
  <c r="W122" i="69"/>
  <c r="W110" i="69"/>
  <c r="W98" i="69"/>
  <c r="W2806" i="69"/>
  <c r="W2698" i="69"/>
  <c r="W2602" i="69"/>
  <c r="W2506" i="69"/>
  <c r="W2398" i="69"/>
  <c r="W2278" i="69"/>
  <c r="W2122" i="69"/>
  <c r="W1990" i="69"/>
  <c r="W1798" i="69"/>
  <c r="W1438" i="69"/>
  <c r="W310" i="69"/>
  <c r="W3001" i="69"/>
  <c r="W2989" i="69"/>
  <c r="W2977" i="69"/>
  <c r="W2965" i="69"/>
  <c r="W2953" i="69"/>
  <c r="W2941" i="69"/>
  <c r="W2929" i="69"/>
  <c r="W2917" i="69"/>
  <c r="W2905" i="69"/>
  <c r="W2893" i="69"/>
  <c r="W2881" i="69"/>
  <c r="W2869" i="69"/>
  <c r="W2857" i="69"/>
  <c r="W2845" i="69"/>
  <c r="W2833" i="69"/>
  <c r="W2821" i="69"/>
  <c r="W2809" i="69"/>
  <c r="W2797" i="69"/>
  <c r="W2785" i="69"/>
  <c r="W2773" i="69"/>
  <c r="W2761" i="69"/>
  <c r="W2749" i="69"/>
  <c r="W2737" i="69"/>
  <c r="W2725" i="69"/>
  <c r="W2713" i="69"/>
  <c r="W2701" i="69"/>
  <c r="W2689" i="69"/>
  <c r="W2677" i="69"/>
  <c r="W2665" i="69"/>
  <c r="W2653" i="69"/>
  <c r="W2641" i="69"/>
  <c r="W2629" i="69"/>
  <c r="W2617" i="69"/>
  <c r="W2605" i="69"/>
  <c r="W2593" i="69"/>
  <c r="W2581" i="69"/>
  <c r="W2569" i="69"/>
  <c r="W2557" i="69"/>
  <c r="W2545" i="69"/>
  <c r="W2533" i="69"/>
  <c r="W2521" i="69"/>
  <c r="W2509" i="69"/>
  <c r="W2497" i="69"/>
  <c r="W2485" i="69"/>
  <c r="W2473" i="69"/>
  <c r="W2461" i="69"/>
  <c r="W2449" i="69"/>
  <c r="W2437" i="69"/>
  <c r="W2425" i="69"/>
  <c r="W2413" i="69"/>
  <c r="W2401" i="69"/>
  <c r="W2389" i="69"/>
  <c r="W2377" i="69"/>
  <c r="W2365" i="69"/>
  <c r="W2353" i="69"/>
  <c r="W2341" i="69"/>
  <c r="W2329" i="69"/>
  <c r="W2317" i="69"/>
  <c r="W2305" i="69"/>
  <c r="W2293" i="69"/>
  <c r="W2281" i="69"/>
  <c r="W2269" i="69"/>
  <c r="W2257" i="69"/>
  <c r="W2245" i="69"/>
  <c r="W2233" i="69"/>
  <c r="W2221" i="69"/>
  <c r="W2209" i="69"/>
  <c r="W2197" i="69"/>
  <c r="W2185" i="69"/>
  <c r="W2173" i="69"/>
  <c r="W2161" i="69"/>
  <c r="W2149" i="69"/>
  <c r="W2137" i="69"/>
  <c r="W2125" i="69"/>
  <c r="W2113" i="69"/>
  <c r="W2101" i="69"/>
  <c r="W2089" i="69"/>
  <c r="W2077" i="69"/>
  <c r="W2065" i="69"/>
  <c r="W2053" i="69"/>
  <c r="W2041" i="69"/>
  <c r="W2029" i="69"/>
  <c r="W2017" i="69"/>
  <c r="W2005" i="69"/>
  <c r="W1993" i="69"/>
  <c r="W1981" i="69"/>
  <c r="W1969" i="69"/>
  <c r="W1957" i="69"/>
  <c r="W1945" i="69"/>
  <c r="W1933" i="69"/>
  <c r="W1921" i="69"/>
  <c r="W1909" i="69"/>
  <c r="W1897" i="69"/>
  <c r="W1885" i="69"/>
  <c r="W1873" i="69"/>
  <c r="W1861" i="69"/>
  <c r="W1849" i="69"/>
  <c r="W1837" i="69"/>
  <c r="W1825" i="69"/>
  <c r="W1813" i="69"/>
  <c r="W1801" i="69"/>
  <c r="W1789" i="69"/>
  <c r="W1777" i="69"/>
  <c r="W1765" i="69"/>
  <c r="W1753" i="69"/>
  <c r="W1741" i="69"/>
  <c r="W1729" i="69"/>
  <c r="W1717" i="69"/>
  <c r="W1705" i="69"/>
  <c r="W1693" i="69"/>
  <c r="W1681" i="69"/>
  <c r="W1669" i="69"/>
  <c r="W1657" i="69"/>
  <c r="W1645" i="69"/>
  <c r="W1633" i="69"/>
  <c r="W1621" i="69"/>
  <c r="W1609" i="69"/>
  <c r="W1597" i="69"/>
  <c r="W1585" i="69"/>
  <c r="W1573" i="69"/>
  <c r="W1561" i="69"/>
  <c r="W1549" i="69"/>
  <c r="W1537" i="69"/>
  <c r="W1525" i="69"/>
  <c r="W1513" i="69"/>
  <c r="W1501" i="69"/>
  <c r="W1489" i="69"/>
  <c r="W1477" i="69"/>
  <c r="W1465" i="69"/>
  <c r="W1453" i="69"/>
  <c r="W1441" i="69"/>
  <c r="W1429" i="69"/>
  <c r="W1417" i="69"/>
  <c r="W1405" i="69"/>
  <c r="W1393" i="69"/>
  <c r="W1381" i="69"/>
  <c r="W1369" i="69"/>
  <c r="W1357" i="69"/>
  <c r="W1345" i="69"/>
  <c r="W1333" i="69"/>
  <c r="W1321" i="69"/>
  <c r="W1309" i="69"/>
  <c r="W1297" i="69"/>
  <c r="W1285" i="69"/>
  <c r="W1273" i="69"/>
  <c r="W1261" i="69"/>
  <c r="W1249" i="69"/>
  <c r="W1237" i="69"/>
  <c r="W1225" i="69"/>
  <c r="W1213" i="69"/>
  <c r="W1201" i="69"/>
  <c r="W1189" i="69"/>
  <c r="W1177" i="69"/>
  <c r="W1165" i="69"/>
  <c r="W1153" i="69"/>
  <c r="W1141" i="69"/>
  <c r="W1129" i="69"/>
  <c r="W1117" i="69"/>
  <c r="W1105" i="69"/>
  <c r="W1093" i="69"/>
  <c r="W1081" i="69"/>
  <c r="W1069" i="69"/>
  <c r="W1057" i="69"/>
  <c r="W1045" i="69"/>
  <c r="W1033" i="69"/>
  <c r="W1021" i="69"/>
  <c r="W1009" i="69"/>
  <c r="W997" i="69"/>
  <c r="W985" i="69"/>
  <c r="W973" i="69"/>
  <c r="W961" i="69"/>
  <c r="W949" i="69"/>
  <c r="W937" i="69"/>
  <c r="W925" i="69"/>
  <c r="W913" i="69"/>
  <c r="W901" i="69"/>
  <c r="W889" i="69"/>
  <c r="W877" i="69"/>
  <c r="W865" i="69"/>
  <c r="W853" i="69"/>
  <c r="W841" i="69"/>
  <c r="W829" i="69"/>
  <c r="W817" i="69"/>
  <c r="W805" i="69"/>
  <c r="W793" i="69"/>
  <c r="W781" i="69"/>
  <c r="W769" i="69"/>
  <c r="W757" i="69"/>
  <c r="W745" i="69"/>
  <c r="W733" i="69"/>
  <c r="W721" i="69"/>
  <c r="W709" i="69"/>
  <c r="W697" i="69"/>
  <c r="W685" i="69"/>
  <c r="W673" i="69"/>
  <c r="W661" i="69"/>
  <c r="W649" i="69"/>
  <c r="W637" i="69"/>
  <c r="W625" i="69"/>
  <c r="W613" i="69"/>
  <c r="W601" i="69"/>
  <c r="W589" i="69"/>
  <c r="W577" i="69"/>
  <c r="W565" i="69"/>
  <c r="W553" i="69"/>
  <c r="W541" i="69"/>
  <c r="W529" i="69"/>
  <c r="W517" i="69"/>
  <c r="W505" i="69"/>
  <c r="W493" i="69"/>
  <c r="W481" i="69"/>
  <c r="W469" i="69"/>
  <c r="W457" i="69"/>
  <c r="W445" i="69"/>
  <c r="W433" i="69"/>
  <c r="W421" i="69"/>
  <c r="W409" i="69"/>
  <c r="W397" i="69"/>
  <c r="W385" i="69"/>
  <c r="W373" i="69"/>
  <c r="W361" i="69"/>
  <c r="W349" i="69"/>
  <c r="W337" i="69"/>
  <c r="W325" i="69"/>
  <c r="W313" i="69"/>
  <c r="W301" i="69"/>
  <c r="W289" i="69"/>
  <c r="W277" i="69"/>
  <c r="W265" i="69"/>
  <c r="W253" i="69"/>
  <c r="W241" i="69"/>
  <c r="W229" i="69"/>
  <c r="W217" i="69"/>
  <c r="W205" i="69"/>
  <c r="W193" i="69"/>
  <c r="W181" i="69"/>
  <c r="W169" i="69"/>
  <c r="W157" i="69"/>
  <c r="W145" i="69"/>
  <c r="W133" i="69"/>
  <c r="W121" i="69"/>
  <c r="W109" i="69"/>
  <c r="W97" i="69"/>
  <c r="W2999" i="69"/>
  <c r="W2987" i="69"/>
  <c r="W2975" i="69"/>
  <c r="W2963" i="69"/>
  <c r="W2951" i="69"/>
  <c r="W2939" i="69"/>
  <c r="W2927" i="69"/>
  <c r="W2915" i="69"/>
  <c r="W2903" i="69"/>
  <c r="W2891" i="69"/>
  <c r="W2879" i="69"/>
  <c r="W2867" i="69"/>
  <c r="W2855" i="69"/>
  <c r="W2843" i="69"/>
  <c r="W2831" i="69"/>
  <c r="W2819" i="69"/>
  <c r="W2807" i="69"/>
  <c r="W2795" i="69"/>
  <c r="W2783" i="69"/>
  <c r="W2771" i="69"/>
  <c r="W2759" i="69"/>
  <c r="W2747" i="69"/>
  <c r="W2735" i="69"/>
  <c r="W2723" i="69"/>
  <c r="W2711" i="69"/>
  <c r="W2699" i="69"/>
  <c r="W2687" i="69"/>
  <c r="W2675" i="69"/>
  <c r="W2663" i="69"/>
  <c r="W2651" i="69"/>
  <c r="W2639" i="69"/>
  <c r="W2627" i="69"/>
  <c r="W2615" i="69"/>
  <c r="W2603" i="69"/>
  <c r="W2591" i="69"/>
  <c r="W2579" i="69"/>
  <c r="W2567" i="69"/>
  <c r="W2555" i="69"/>
  <c r="W2543" i="69"/>
  <c r="W2531" i="69"/>
  <c r="W2519" i="69"/>
  <c r="W2507" i="69"/>
  <c r="W2495" i="69"/>
  <c r="W2483" i="69"/>
  <c r="W2471" i="69"/>
  <c r="W2459" i="69"/>
  <c r="W2447" i="69"/>
  <c r="W2435" i="69"/>
  <c r="W2423" i="69"/>
  <c r="W2411" i="69"/>
  <c r="W2399" i="69"/>
  <c r="W2387" i="69"/>
  <c r="W2375" i="69"/>
  <c r="W2363" i="69"/>
  <c r="W2351" i="69"/>
  <c r="W2339" i="69"/>
  <c r="W2327" i="69"/>
  <c r="W2315" i="69"/>
  <c r="W2303" i="69"/>
  <c r="W2291" i="69"/>
  <c r="W2279" i="69"/>
  <c r="W2267" i="69"/>
  <c r="W2255" i="69"/>
  <c r="W2243" i="69"/>
  <c r="W2231" i="69"/>
  <c r="W2219" i="69"/>
  <c r="W2207" i="69"/>
  <c r="W2195" i="69"/>
  <c r="W2183" i="69"/>
  <c r="W2171" i="69"/>
  <c r="W2159" i="69"/>
  <c r="W2147" i="69"/>
  <c r="W2135" i="69"/>
  <c r="W2123" i="69"/>
  <c r="W2111" i="69"/>
  <c r="W2099" i="69"/>
  <c r="W2087" i="69"/>
  <c r="W2075" i="69"/>
  <c r="W2063" i="69"/>
  <c r="W2051" i="69"/>
  <c r="W2039" i="69"/>
  <c r="W2027" i="69"/>
  <c r="W2015" i="69"/>
  <c r="W2003" i="69"/>
  <c r="W1991" i="69"/>
  <c r="W1979" i="69"/>
  <c r="W1967" i="69"/>
  <c r="W1955" i="69"/>
  <c r="W1943" i="69"/>
  <c r="W1931" i="69"/>
  <c r="W1919" i="69"/>
  <c r="W1907" i="69"/>
  <c r="W1895" i="69"/>
  <c r="W1883" i="69"/>
  <c r="W1871" i="69"/>
  <c r="W1859" i="69"/>
  <c r="W1847" i="69"/>
  <c r="W1835" i="69"/>
  <c r="W1823" i="69"/>
  <c r="W1811" i="69"/>
  <c r="W1799" i="69"/>
  <c r="W1787" i="69"/>
  <c r="W1775" i="69"/>
  <c r="W1763" i="69"/>
  <c r="W1751" i="69"/>
  <c r="W1739" i="69"/>
  <c r="W1727" i="69"/>
  <c r="W1715" i="69"/>
  <c r="W1703" i="69"/>
  <c r="W1691" i="69"/>
  <c r="W1679" i="69"/>
  <c r="W1667" i="69"/>
  <c r="W1655" i="69"/>
  <c r="W1643" i="69"/>
  <c r="W1631" i="69"/>
  <c r="W1619" i="69"/>
  <c r="W1607" i="69"/>
  <c r="W1595" i="69"/>
  <c r="W1583" i="69"/>
  <c r="W1571" i="69"/>
  <c r="W1559" i="69"/>
  <c r="W1547" i="69"/>
  <c r="W1535" i="69"/>
  <c r="W1523" i="69"/>
  <c r="W1511" i="69"/>
  <c r="W1499" i="69"/>
  <c r="W1487" i="69"/>
  <c r="W1475" i="69"/>
  <c r="W1463" i="69"/>
  <c r="W1451" i="69"/>
  <c r="W1439" i="69"/>
  <c r="W1427" i="69"/>
  <c r="W1415" i="69"/>
  <c r="W1403" i="69"/>
  <c r="W1391" i="69"/>
  <c r="W1379" i="69"/>
  <c r="W1367" i="69"/>
  <c r="W1355" i="69"/>
  <c r="W1343" i="69"/>
  <c r="W1331" i="69"/>
  <c r="W1319" i="69"/>
  <c r="W1307" i="69"/>
  <c r="W1295" i="69"/>
  <c r="W1283" i="69"/>
  <c r="W1271" i="69"/>
  <c r="W1259" i="69"/>
  <c r="W1247" i="69"/>
  <c r="W1235" i="69"/>
  <c r="W1223" i="69"/>
  <c r="W1211" i="69"/>
  <c r="W1199" i="69"/>
  <c r="W1187" i="69"/>
  <c r="W1175" i="69"/>
  <c r="W1163" i="69"/>
  <c r="W1151" i="69"/>
  <c r="W1139" i="69"/>
  <c r="W1127" i="69"/>
  <c r="W1115" i="69"/>
  <c r="W1103" i="69"/>
  <c r="W1091" i="69"/>
  <c r="W1079" i="69"/>
  <c r="W1067" i="69"/>
  <c r="W1055" i="69"/>
  <c r="W1043" i="69"/>
  <c r="W1031" i="69"/>
  <c r="W1019" i="69"/>
  <c r="W1007" i="69"/>
  <c r="W995" i="69"/>
  <c r="W983" i="69"/>
  <c r="W971" i="69"/>
  <c r="W959" i="69"/>
  <c r="W947" i="69"/>
  <c r="W935" i="69"/>
  <c r="W923" i="69"/>
  <c r="W911" i="69"/>
  <c r="W899" i="69"/>
  <c r="W887" i="69"/>
  <c r="W875" i="69"/>
  <c r="W863" i="69"/>
  <c r="W851" i="69"/>
  <c r="W839" i="69"/>
  <c r="W827" i="69"/>
  <c r="W815" i="69"/>
  <c r="W803" i="69"/>
  <c r="W791" i="69"/>
  <c r="W779" i="69"/>
  <c r="W767" i="69"/>
  <c r="W755" i="69"/>
  <c r="W743" i="69"/>
  <c r="W731" i="69"/>
  <c r="W719" i="69"/>
  <c r="W707" i="69"/>
  <c r="W695" i="69"/>
  <c r="W683" i="69"/>
  <c r="W671" i="69"/>
  <c r="W659" i="69"/>
  <c r="W647" i="69"/>
  <c r="W635" i="69"/>
  <c r="W623" i="69"/>
  <c r="W611" i="69"/>
  <c r="W599" i="69"/>
  <c r="W587" i="69"/>
  <c r="W575" i="69"/>
  <c r="W563" i="69"/>
  <c r="W551" i="69"/>
  <c r="W539" i="69"/>
  <c r="W527" i="69"/>
  <c r="W515" i="69"/>
  <c r="W503" i="69"/>
  <c r="W491" i="69"/>
  <c r="W479" i="69"/>
  <c r="W467" i="69"/>
  <c r="W455" i="69"/>
  <c r="W443" i="69"/>
  <c r="W431" i="69"/>
  <c r="W419" i="69"/>
  <c r="W407" i="69"/>
  <c r="W395" i="69"/>
  <c r="W383" i="69"/>
  <c r="W371" i="69"/>
  <c r="W359" i="69"/>
  <c r="W347" i="69"/>
  <c r="W335" i="69"/>
  <c r="W323" i="69"/>
  <c r="W311" i="69"/>
  <c r="W299" i="69"/>
  <c r="W287" i="69"/>
  <c r="W275" i="69"/>
  <c r="W263" i="69"/>
  <c r="W251" i="69"/>
  <c r="W239" i="69"/>
  <c r="W227" i="69"/>
  <c r="W215" i="69"/>
  <c r="W203" i="69"/>
  <c r="W191" i="69"/>
  <c r="W179" i="69"/>
  <c r="W167" i="69"/>
  <c r="W155" i="69"/>
  <c r="W143" i="69"/>
  <c r="W131" i="69"/>
  <c r="W119" i="69"/>
  <c r="W107" i="69"/>
  <c r="W95" i="69"/>
  <c r="W2710" i="69"/>
  <c r="W2590" i="69"/>
  <c r="W2482" i="69"/>
  <c r="W2350" i="69"/>
  <c r="W2218" i="69"/>
  <c r="W2110" i="69"/>
  <c r="W2002" i="69"/>
  <c r="W1882" i="69"/>
  <c r="W1786" i="69"/>
  <c r="W1678" i="69"/>
  <c r="W1606" i="69"/>
  <c r="W1558" i="69"/>
  <c r="W1510" i="69"/>
  <c r="W1450" i="69"/>
  <c r="W1390" i="69"/>
  <c r="W1342" i="69"/>
  <c r="W1318" i="69"/>
  <c r="W1282" i="69"/>
  <c r="W1246" i="69"/>
  <c r="W1210" i="69"/>
  <c r="W1198" i="69"/>
  <c r="W1186" i="69"/>
  <c r="W1174" i="69"/>
  <c r="W1162" i="69"/>
  <c r="W1150" i="69"/>
  <c r="W1126" i="69"/>
  <c r="W1114" i="69"/>
  <c r="W1102" i="69"/>
  <c r="W1090" i="69"/>
  <c r="W1078" i="69"/>
  <c r="W1066" i="69"/>
  <c r="W1054" i="69"/>
  <c r="W1042" i="69"/>
  <c r="W1030" i="69"/>
  <c r="W1018" i="69"/>
  <c r="W1006" i="69"/>
  <c r="W994" i="69"/>
  <c r="W982" i="69"/>
  <c r="W970" i="69"/>
  <c r="W958" i="69"/>
  <c r="W946" i="69"/>
  <c r="W934" i="69"/>
  <c r="W922" i="69"/>
  <c r="W910" i="69"/>
  <c r="W898" i="69"/>
  <c r="W886" i="69"/>
  <c r="W874" i="69"/>
  <c r="W862" i="69"/>
  <c r="W850" i="69"/>
  <c r="W838" i="69"/>
  <c r="W826" i="69"/>
  <c r="W814" i="69"/>
  <c r="W802" i="69"/>
  <c r="W790" i="69"/>
  <c r="W778" i="69"/>
  <c r="W766" i="69"/>
  <c r="W754" i="69"/>
  <c r="W742" i="69"/>
  <c r="W730" i="69"/>
  <c r="W718" i="69"/>
  <c r="W706" i="69"/>
  <c r="W694" i="69"/>
  <c r="W682" i="69"/>
  <c r="W670" i="69"/>
  <c r="W658" i="69"/>
  <c r="W646" i="69"/>
  <c r="W634" i="69"/>
  <c r="W622" i="69"/>
  <c r="W610" i="69"/>
  <c r="W598" i="69"/>
  <c r="W586" i="69"/>
  <c r="W574" i="69"/>
  <c r="W562" i="69"/>
  <c r="W538" i="69"/>
  <c r="W526" i="69"/>
  <c r="W514" i="69"/>
  <c r="W502" i="69"/>
  <c r="W490" i="69"/>
  <c r="W478" i="69"/>
  <c r="W466" i="69"/>
  <c r="W454" i="69"/>
  <c r="W442" i="69"/>
  <c r="W430" i="69"/>
  <c r="W418" i="69"/>
  <c r="W406" i="69"/>
  <c r="W394" i="69"/>
  <c r="W382" i="69"/>
  <c r="W370" i="69"/>
  <c r="W358" i="69"/>
  <c r="W346" i="69"/>
  <c r="W334" i="69"/>
  <c r="W322" i="69"/>
  <c r="W286" i="69"/>
  <c r="W262" i="69"/>
  <c r="W250" i="69"/>
  <c r="W226" i="69"/>
  <c r="W214" i="69"/>
  <c r="W202" i="69"/>
  <c r="W190" i="69"/>
  <c r="W166" i="69"/>
  <c r="W154" i="69"/>
  <c r="W142" i="69"/>
  <c r="W118" i="69"/>
  <c r="W2794" i="69"/>
  <c r="W2686" i="69"/>
  <c r="W2566" i="69"/>
  <c r="W2422" i="69"/>
  <c r="W2314" i="69"/>
  <c r="W2194" i="69"/>
  <c r="W2074" i="69"/>
  <c r="W1966" i="69"/>
  <c r="W1870" i="69"/>
  <c r="W1774" i="69"/>
  <c r="W1702" i="69"/>
  <c r="W1642" i="69"/>
  <c r="W1582" i="69"/>
  <c r="W1486" i="69"/>
  <c r="W1222" i="69"/>
  <c r="W130" i="69"/>
  <c r="W2997" i="69"/>
  <c r="W2985" i="69"/>
  <c r="W2973" i="69"/>
  <c r="W2961" i="69"/>
  <c r="W2949" i="69"/>
  <c r="W2937" i="69"/>
  <c r="W2925" i="69"/>
  <c r="W2913" i="69"/>
  <c r="W2901" i="69"/>
  <c r="W2889" i="69"/>
  <c r="W2877" i="69"/>
  <c r="W2865" i="69"/>
  <c r="W2853" i="69"/>
  <c r="W2841" i="69"/>
  <c r="W2829" i="69"/>
  <c r="W2817" i="69"/>
  <c r="W2805" i="69"/>
  <c r="W2793" i="69"/>
  <c r="W2781" i="69"/>
  <c r="W2769" i="69"/>
  <c r="W2757" i="69"/>
  <c r="W2745" i="69"/>
  <c r="W2733" i="69"/>
  <c r="W2721" i="69"/>
  <c r="W2709" i="69"/>
  <c r="W2697" i="69"/>
  <c r="W2685" i="69"/>
  <c r="W2673" i="69"/>
  <c r="W2661" i="69"/>
  <c r="W2649" i="69"/>
  <c r="W2637" i="69"/>
  <c r="W2625" i="69"/>
  <c r="W2613" i="69"/>
  <c r="W2601" i="69"/>
  <c r="W2589" i="69"/>
  <c r="W2577" i="69"/>
  <c r="W2565" i="69"/>
  <c r="W2553" i="69"/>
  <c r="W2541" i="69"/>
  <c r="W2529" i="69"/>
  <c r="W2517" i="69"/>
  <c r="W2505" i="69"/>
  <c r="W2493" i="69"/>
  <c r="W2481" i="69"/>
  <c r="W2469" i="69"/>
  <c r="W2457" i="69"/>
  <c r="W2445" i="69"/>
  <c r="W2433" i="69"/>
  <c r="W2421" i="69"/>
  <c r="W2409" i="69"/>
  <c r="W2397" i="69"/>
  <c r="W2385" i="69"/>
  <c r="W2373" i="69"/>
  <c r="W2361" i="69"/>
  <c r="W2349" i="69"/>
  <c r="W2337" i="69"/>
  <c r="W2325" i="69"/>
  <c r="W2313" i="69"/>
  <c r="W2301" i="69"/>
  <c r="W2289" i="69"/>
  <c r="W2277" i="69"/>
  <c r="W2265" i="69"/>
  <c r="W2253" i="69"/>
  <c r="W2241" i="69"/>
  <c r="W2229" i="69"/>
  <c r="W2217" i="69"/>
  <c r="W2205" i="69"/>
  <c r="W2193" i="69"/>
  <c r="W2181" i="69"/>
  <c r="W2169" i="69"/>
  <c r="W2157" i="69"/>
  <c r="W2145" i="69"/>
  <c r="W2133" i="69"/>
  <c r="W2121" i="69"/>
  <c r="W2109" i="69"/>
  <c r="W2097" i="69"/>
  <c r="W2085" i="69"/>
  <c r="W2073" i="69"/>
  <c r="W2061" i="69"/>
  <c r="W2049" i="69"/>
  <c r="W2037" i="69"/>
  <c r="W2025" i="69"/>
  <c r="W2013" i="69"/>
  <c r="W2001" i="69"/>
  <c r="W1989" i="69"/>
  <c r="W1977" i="69"/>
  <c r="W1965" i="69"/>
  <c r="W1953" i="69"/>
  <c r="W1941" i="69"/>
  <c r="W1929" i="69"/>
  <c r="W1917" i="69"/>
  <c r="W1905" i="69"/>
  <c r="W1893" i="69"/>
  <c r="W1881" i="69"/>
  <c r="W1869" i="69"/>
  <c r="W1857" i="69"/>
  <c r="W1845" i="69"/>
  <c r="W1833" i="69"/>
  <c r="W1821" i="69"/>
  <c r="W1809" i="69"/>
  <c r="W1797" i="69"/>
  <c r="W1785" i="69"/>
  <c r="W1773" i="69"/>
  <c r="W1761" i="69"/>
  <c r="W1749" i="69"/>
  <c r="W1737" i="69"/>
  <c r="W1725" i="69"/>
  <c r="W1713" i="69"/>
  <c r="W1701" i="69"/>
  <c r="W1689" i="69"/>
  <c r="W1677" i="69"/>
  <c r="W1665" i="69"/>
  <c r="W1653" i="69"/>
  <c r="W1641" i="69"/>
  <c r="W1629" i="69"/>
  <c r="W1617" i="69"/>
  <c r="W1605" i="69"/>
  <c r="W1593" i="69"/>
  <c r="W1581" i="69"/>
  <c r="W1569" i="69"/>
  <c r="W1557" i="69"/>
  <c r="W1545" i="69"/>
  <c r="W1533" i="69"/>
  <c r="W1521" i="69"/>
  <c r="W1509" i="69"/>
  <c r="W1497" i="69"/>
  <c r="W1485" i="69"/>
  <c r="W1473" i="69"/>
  <c r="W1461" i="69"/>
  <c r="W1449" i="69"/>
  <c r="W1437" i="69"/>
  <c r="W1425" i="69"/>
  <c r="W1413" i="69"/>
  <c r="W1401" i="69"/>
  <c r="W1389" i="69"/>
  <c r="W1377" i="69"/>
  <c r="W1365" i="69"/>
  <c r="W1353" i="69"/>
  <c r="W1341" i="69"/>
  <c r="W1329" i="69"/>
  <c r="W1317" i="69"/>
  <c r="W1305" i="69"/>
  <c r="W1293" i="69"/>
  <c r="W1281" i="69"/>
  <c r="W1269" i="69"/>
  <c r="W1257" i="69"/>
  <c r="W1245" i="69"/>
  <c r="W1233" i="69"/>
  <c r="W1221" i="69"/>
  <c r="W1209" i="69"/>
  <c r="W1197" i="69"/>
  <c r="W1185" i="69"/>
  <c r="W1173" i="69"/>
  <c r="W1161" i="69"/>
  <c r="W1149" i="69"/>
  <c r="W1137" i="69"/>
  <c r="W1125" i="69"/>
  <c r="W1113" i="69"/>
  <c r="W1101" i="69"/>
  <c r="W1089" i="69"/>
  <c r="W1077" i="69"/>
  <c r="W1065" i="69"/>
  <c r="W1053" i="69"/>
  <c r="W1041" i="69"/>
  <c r="W1029" i="69"/>
  <c r="W1017" i="69"/>
  <c r="W1005" i="69"/>
  <c r="W993" i="69"/>
  <c r="W981" i="69"/>
  <c r="W969" i="69"/>
  <c r="W957" i="69"/>
  <c r="W945" i="69"/>
  <c r="W933" i="69"/>
  <c r="W921" i="69"/>
  <c r="W909" i="69"/>
  <c r="W897" i="69"/>
  <c r="W885" i="69"/>
  <c r="W873" i="69"/>
  <c r="W861" i="69"/>
  <c r="W849" i="69"/>
  <c r="W837" i="69"/>
  <c r="W825" i="69"/>
  <c r="W813" i="69"/>
  <c r="W801" i="69"/>
  <c r="W789" i="69"/>
  <c r="W777" i="69"/>
  <c r="W765" i="69"/>
  <c r="W753" i="69"/>
  <c r="W741" i="69"/>
  <c r="W729" i="69"/>
  <c r="W717" i="69"/>
  <c r="W705" i="69"/>
  <c r="W693" i="69"/>
  <c r="W681" i="69"/>
  <c r="W669" i="69"/>
  <c r="W657" i="69"/>
  <c r="W645" i="69"/>
  <c r="W633" i="69"/>
  <c r="W621" i="69"/>
  <c r="W609" i="69"/>
  <c r="W597" i="69"/>
  <c r="W585" i="69"/>
  <c r="W573" i="69"/>
  <c r="W561" i="69"/>
  <c r="W549" i="69"/>
  <c r="W537" i="69"/>
  <c r="W525" i="69"/>
  <c r="W513" i="69"/>
  <c r="W501" i="69"/>
  <c r="W489" i="69"/>
  <c r="W477" i="69"/>
  <c r="W465" i="69"/>
  <c r="W453" i="69"/>
  <c r="W441" i="69"/>
  <c r="W429" i="69"/>
  <c r="W417" i="69"/>
  <c r="W405" i="69"/>
  <c r="W393" i="69"/>
  <c r="W381" i="69"/>
  <c r="W369" i="69"/>
  <c r="W357" i="69"/>
  <c r="W345" i="69"/>
  <c r="W333" i="69"/>
  <c r="W321" i="69"/>
  <c r="W309" i="69"/>
  <c r="W297" i="69"/>
  <c r="W285" i="69"/>
  <c r="W273" i="69"/>
  <c r="W261" i="69"/>
  <c r="W249" i="69"/>
  <c r="W237" i="69"/>
  <c r="W225" i="69"/>
  <c r="W213" i="69"/>
  <c r="W201" i="69"/>
  <c r="W189" i="69"/>
  <c r="W177" i="69"/>
  <c r="W165" i="69"/>
  <c r="W153" i="69"/>
  <c r="W141" i="69"/>
  <c r="W129" i="69"/>
  <c r="W117" i="69"/>
  <c r="W105" i="69"/>
  <c r="W2734" i="69"/>
  <c r="W2614" i="69"/>
  <c r="W2494" i="69"/>
  <c r="W2386" i="69"/>
  <c r="W2290" i="69"/>
  <c r="W2182" i="69"/>
  <c r="W2062" i="69"/>
  <c r="W1906" i="69"/>
  <c r="W1726" i="69"/>
  <c r="W1414" i="69"/>
  <c r="W178" i="69"/>
  <c r="W2996" i="69"/>
  <c r="W2984" i="69"/>
  <c r="W2972" i="69"/>
  <c r="W2960" i="69"/>
  <c r="W2948" i="69"/>
  <c r="W2936" i="69"/>
  <c r="W2924" i="69"/>
  <c r="W2912" i="69"/>
  <c r="W2900" i="69"/>
  <c r="W2888" i="69"/>
  <c r="W2876" i="69"/>
  <c r="W2864" i="69"/>
  <c r="W2852" i="69"/>
  <c r="W2840" i="69"/>
  <c r="W2828" i="69"/>
  <c r="W2816" i="69"/>
  <c r="W2804" i="69"/>
  <c r="W2792" i="69"/>
  <c r="W2780" i="69"/>
  <c r="W2768" i="69"/>
  <c r="W2756" i="69"/>
  <c r="W2744" i="69"/>
  <c r="W2732" i="69"/>
  <c r="W2720" i="69"/>
  <c r="W2708" i="69"/>
  <c r="W2696" i="69"/>
  <c r="W2684" i="69"/>
  <c r="W2672" i="69"/>
  <c r="W2660" i="69"/>
  <c r="W2648" i="69"/>
  <c r="W2636" i="69"/>
  <c r="W2624" i="69"/>
  <c r="W2612" i="69"/>
  <c r="W2600" i="69"/>
  <c r="W2588" i="69"/>
  <c r="W2576" i="69"/>
  <c r="W2564" i="69"/>
  <c r="W2552" i="69"/>
  <c r="W2540" i="69"/>
  <c r="W2528" i="69"/>
  <c r="W2516" i="69"/>
  <c r="W2504" i="69"/>
  <c r="W2492" i="69"/>
  <c r="W2480" i="69"/>
  <c r="W2468" i="69"/>
  <c r="W2456" i="69"/>
  <c r="W2444" i="69"/>
  <c r="W2432" i="69"/>
  <c r="W2420" i="69"/>
  <c r="W2408" i="69"/>
  <c r="W2396" i="69"/>
  <c r="W2384" i="69"/>
  <c r="W2372" i="69"/>
  <c r="W2360" i="69"/>
  <c r="W2348" i="69"/>
  <c r="W2336" i="69"/>
  <c r="W2324" i="69"/>
  <c r="W2312" i="69"/>
  <c r="W2300" i="69"/>
  <c r="W2288" i="69"/>
  <c r="W2276" i="69"/>
  <c r="W2264" i="69"/>
  <c r="W2252" i="69"/>
  <c r="W2240" i="69"/>
  <c r="W2228" i="69"/>
  <c r="W2216" i="69"/>
  <c r="W2204" i="69"/>
  <c r="W2192" i="69"/>
  <c r="W2180" i="69"/>
  <c r="W2168" i="69"/>
  <c r="W2156" i="69"/>
  <c r="W2144" i="69"/>
  <c r="W2132" i="69"/>
  <c r="W2120" i="69"/>
  <c r="W2108" i="69"/>
  <c r="W2096" i="69"/>
  <c r="W2084" i="69"/>
  <c r="W2072" i="69"/>
  <c r="W2060" i="69"/>
  <c r="W2048" i="69"/>
  <c r="W2036" i="69"/>
  <c r="W2024" i="69"/>
  <c r="W2012" i="69"/>
  <c r="W2000" i="69"/>
  <c r="W1988" i="69"/>
  <c r="W1976" i="69"/>
  <c r="W1964" i="69"/>
  <c r="W1952" i="69"/>
  <c r="W1940" i="69"/>
  <c r="W1928" i="69"/>
  <c r="W1916" i="69"/>
  <c r="W1904" i="69"/>
  <c r="W1892" i="69"/>
  <c r="W1880" i="69"/>
  <c r="W1868" i="69"/>
  <c r="W1856" i="69"/>
  <c r="W1844" i="69"/>
  <c r="W1832" i="69"/>
  <c r="W1820" i="69"/>
  <c r="W1808" i="69"/>
  <c r="W1796" i="69"/>
  <c r="W1784" i="69"/>
  <c r="W1772" i="69"/>
  <c r="W1760" i="69"/>
  <c r="W1748" i="69"/>
  <c r="W1736" i="69"/>
  <c r="W1724" i="69"/>
  <c r="W1712" i="69"/>
  <c r="W1700" i="69"/>
  <c r="W1688" i="69"/>
  <c r="W1676" i="69"/>
  <c r="W1664" i="69"/>
  <c r="W1652" i="69"/>
  <c r="W1640" i="69"/>
  <c r="W1628" i="69"/>
  <c r="W1616" i="69"/>
  <c r="W1604" i="69"/>
  <c r="W1592" i="69"/>
  <c r="W1580" i="69"/>
  <c r="W1568" i="69"/>
  <c r="W1556" i="69"/>
  <c r="W1544" i="69"/>
  <c r="W1532" i="69"/>
  <c r="W1520" i="69"/>
  <c r="W1508" i="69"/>
  <c r="W1496" i="69"/>
  <c r="W1484" i="69"/>
  <c r="W1472" i="69"/>
  <c r="W1460" i="69"/>
  <c r="W1448" i="69"/>
  <c r="W1436" i="69"/>
  <c r="W1424" i="69"/>
  <c r="W1412" i="69"/>
  <c r="W1400" i="69"/>
  <c r="W1388" i="69"/>
  <c r="W1376" i="69"/>
  <c r="W1364" i="69"/>
  <c r="W1352" i="69"/>
  <c r="W1340" i="69"/>
  <c r="W1328" i="69"/>
  <c r="W1316" i="69"/>
  <c r="W1304" i="69"/>
  <c r="W1292" i="69"/>
  <c r="W1280" i="69"/>
  <c r="W1268" i="69"/>
  <c r="W1256" i="69"/>
  <c r="W1244" i="69"/>
  <c r="W1232" i="69"/>
  <c r="W1220" i="69"/>
  <c r="W1208" i="69"/>
  <c r="W1196" i="69"/>
  <c r="W1184" i="69"/>
  <c r="W1172" i="69"/>
  <c r="W1160" i="69"/>
  <c r="W1148" i="69"/>
  <c r="W1136" i="69"/>
  <c r="W1124" i="69"/>
  <c r="W1112" i="69"/>
  <c r="W1100" i="69"/>
  <c r="W1088" i="69"/>
  <c r="W1076" i="69"/>
  <c r="W1064" i="69"/>
  <c r="W1052" i="69"/>
  <c r="W1040" i="69"/>
  <c r="W1028" i="69"/>
  <c r="W1016" i="69"/>
  <c r="W1004" i="69"/>
  <c r="W992" i="69"/>
  <c r="W980" i="69"/>
  <c r="W968" i="69"/>
  <c r="W956" i="69"/>
  <c r="W944" i="69"/>
  <c r="W932" i="69"/>
  <c r="W920" i="69"/>
  <c r="W908" i="69"/>
  <c r="W896" i="69"/>
  <c r="W884" i="69"/>
  <c r="W872" i="69"/>
  <c r="W860" i="69"/>
  <c r="W848" i="69"/>
  <c r="W836" i="69"/>
  <c r="W824" i="69"/>
  <c r="W812" i="69"/>
  <c r="W800" i="69"/>
  <c r="W788" i="69"/>
  <c r="W776" i="69"/>
  <c r="W764" i="69"/>
  <c r="W752" i="69"/>
  <c r="W740" i="69"/>
  <c r="W728" i="69"/>
  <c r="W716" i="69"/>
  <c r="W704" i="69"/>
  <c r="W692" i="69"/>
  <c r="W680" i="69"/>
  <c r="W668" i="69"/>
  <c r="W656" i="69"/>
  <c r="W644" i="69"/>
  <c r="W632" i="69"/>
  <c r="W620" i="69"/>
  <c r="W608" i="69"/>
  <c r="W596" i="69"/>
  <c r="W584" i="69"/>
  <c r="W572" i="69"/>
  <c r="W560" i="69"/>
  <c r="W548" i="69"/>
  <c r="W536" i="69"/>
  <c r="W524" i="69"/>
  <c r="W512" i="69"/>
  <c r="W500" i="69"/>
  <c r="W488" i="69"/>
  <c r="W476" i="69"/>
  <c r="W464" i="69"/>
  <c r="W452" i="69"/>
  <c r="W440" i="69"/>
  <c r="W428" i="69"/>
  <c r="W416" i="69"/>
  <c r="W404" i="69"/>
  <c r="W392" i="69"/>
  <c r="W380" i="69"/>
  <c r="W368" i="69"/>
  <c r="W356" i="69"/>
  <c r="W344" i="69"/>
  <c r="W332" i="69"/>
  <c r="W320" i="69"/>
  <c r="W308" i="69"/>
  <c r="W296" i="69"/>
  <c r="W284" i="69"/>
  <c r="W272" i="69"/>
  <c r="W260" i="69"/>
  <c r="W248" i="69"/>
  <c r="W236" i="69"/>
  <c r="W224" i="69"/>
  <c r="W212" i="69"/>
  <c r="W200" i="69"/>
  <c r="W188" i="69"/>
  <c r="W176" i="69"/>
  <c r="W164" i="69"/>
  <c r="W152" i="69"/>
  <c r="W140" i="69"/>
  <c r="W128" i="69"/>
  <c r="W116" i="69"/>
  <c r="W104" i="69"/>
  <c r="W2770" i="69"/>
  <c r="W2674" i="69"/>
  <c r="W2578" i="69"/>
  <c r="W2446" i="69"/>
  <c r="W2326" i="69"/>
  <c r="W2242" i="69"/>
  <c r="W2170" i="69"/>
  <c r="W2086" i="69"/>
  <c r="W2026" i="69"/>
  <c r="W1954" i="69"/>
  <c r="W1894" i="69"/>
  <c r="W1822" i="69"/>
  <c r="W1738" i="69"/>
  <c r="W1690" i="69"/>
  <c r="W1618" i="69"/>
  <c r="W1570" i="69"/>
  <c r="W1522" i="69"/>
  <c r="W1498" i="69"/>
  <c r="W1426" i="69"/>
  <c r="W1402" i="69"/>
  <c r="W1366" i="69"/>
  <c r="W1330" i="69"/>
  <c r="W1294" i="69"/>
  <c r="W1270" i="69"/>
  <c r="W1234" i="69"/>
  <c r="W1138" i="69"/>
  <c r="W106" i="69"/>
  <c r="W2995" i="69"/>
  <c r="W2983" i="69"/>
  <c r="W2971" i="69"/>
  <c r="W2959" i="69"/>
  <c r="W2947" i="69"/>
  <c r="W2935" i="69"/>
  <c r="W2923" i="69"/>
  <c r="W2911" i="69"/>
  <c r="W2899" i="69"/>
  <c r="W2887" i="69"/>
  <c r="W2875" i="69"/>
  <c r="W2863" i="69"/>
  <c r="W2851" i="69"/>
  <c r="W2839" i="69"/>
  <c r="W2827" i="69"/>
  <c r="W2815" i="69"/>
  <c r="W2803" i="69"/>
  <c r="W2791" i="69"/>
  <c r="W2779" i="69"/>
  <c r="W2767" i="69"/>
  <c r="W2755" i="69"/>
  <c r="W2743" i="69"/>
  <c r="W2731" i="69"/>
  <c r="W2719" i="69"/>
  <c r="W2707" i="69"/>
  <c r="W2695" i="69"/>
  <c r="W2683" i="69"/>
  <c r="W2671" i="69"/>
  <c r="W2659" i="69"/>
  <c r="W2647" i="69"/>
  <c r="W2635" i="69"/>
  <c r="W2623" i="69"/>
  <c r="W2611" i="69"/>
  <c r="W2599" i="69"/>
  <c r="W2587" i="69"/>
  <c r="W2575" i="69"/>
  <c r="W2563" i="69"/>
  <c r="W2551" i="69"/>
  <c r="W2539" i="69"/>
  <c r="W2527" i="69"/>
  <c r="W2515" i="69"/>
  <c r="W2503" i="69"/>
  <c r="W2491" i="69"/>
  <c r="W2479" i="69"/>
  <c r="W2467" i="69"/>
  <c r="W2455" i="69"/>
  <c r="W2443" i="69"/>
  <c r="W2431" i="69"/>
  <c r="W2419" i="69"/>
  <c r="W2407" i="69"/>
  <c r="W2395" i="69"/>
  <c r="W2383" i="69"/>
  <c r="W2371" i="69"/>
  <c r="W2359" i="69"/>
  <c r="W2347" i="69"/>
  <c r="W2335" i="69"/>
  <c r="W2323" i="69"/>
  <c r="W2311" i="69"/>
  <c r="W2299" i="69"/>
  <c r="W2287" i="69"/>
  <c r="W2275" i="69"/>
  <c r="W2263" i="69"/>
  <c r="W2251" i="69"/>
  <c r="W2239" i="69"/>
  <c r="W2227" i="69"/>
  <c r="W2215" i="69"/>
  <c r="W2203" i="69"/>
  <c r="W2191" i="69"/>
  <c r="W2179" i="69"/>
  <c r="W2167" i="69"/>
  <c r="W2155" i="69"/>
  <c r="W2143" i="69"/>
  <c r="W2131" i="69"/>
  <c r="W2119" i="69"/>
  <c r="W2107" i="69"/>
  <c r="W2095" i="69"/>
  <c r="W2083" i="69"/>
  <c r="W2071" i="69"/>
  <c r="W2059" i="69"/>
  <c r="W2047" i="69"/>
  <c r="W2035" i="69"/>
  <c r="W2023" i="69"/>
  <c r="W2011" i="69"/>
  <c r="W1999" i="69"/>
  <c r="W1987" i="69"/>
  <c r="W1975" i="69"/>
  <c r="W1963" i="69"/>
  <c r="W1951" i="69"/>
  <c r="W1939" i="69"/>
  <c r="W1927" i="69"/>
  <c r="W1915" i="69"/>
  <c r="W1903" i="69"/>
  <c r="W1891" i="69"/>
  <c r="W1879" i="69"/>
  <c r="W1867" i="69"/>
  <c r="W1855" i="69"/>
  <c r="W1843" i="69"/>
  <c r="W1831" i="69"/>
  <c r="W1819" i="69"/>
  <c r="W1807" i="69"/>
  <c r="W1795" i="69"/>
  <c r="W1783" i="69"/>
  <c r="W1771" i="69"/>
  <c r="W1759" i="69"/>
  <c r="W1747" i="69"/>
  <c r="W1735" i="69"/>
  <c r="W1723" i="69"/>
  <c r="W1711" i="69"/>
  <c r="W1699" i="69"/>
  <c r="W1687" i="69"/>
  <c r="W1675" i="69"/>
  <c r="W1663" i="69"/>
  <c r="W1651" i="69"/>
  <c r="W1639" i="69"/>
  <c r="W1627" i="69"/>
  <c r="W1615" i="69"/>
  <c r="W1603" i="69"/>
  <c r="W1591" i="69"/>
  <c r="W1579" i="69"/>
  <c r="W1567" i="69"/>
  <c r="W1555" i="69"/>
  <c r="W1543" i="69"/>
  <c r="W1531" i="69"/>
  <c r="W1519" i="69"/>
  <c r="W1507" i="69"/>
  <c r="W1495" i="69"/>
  <c r="W1483" i="69"/>
  <c r="W1471" i="69"/>
  <c r="W1459" i="69"/>
  <c r="W1447" i="69"/>
  <c r="W1435" i="69"/>
  <c r="W1423" i="69"/>
  <c r="W1411" i="69"/>
  <c r="W1399" i="69"/>
  <c r="W1387" i="69"/>
  <c r="W1375" i="69"/>
  <c r="W1363" i="69"/>
  <c r="W1351" i="69"/>
  <c r="W1339" i="69"/>
  <c r="W1327" i="69"/>
  <c r="W1315" i="69"/>
  <c r="W1303" i="69"/>
  <c r="W1291" i="69"/>
  <c r="W1279" i="69"/>
  <c r="W1267" i="69"/>
  <c r="W1255" i="69"/>
  <c r="W1243" i="69"/>
  <c r="W1231" i="69"/>
  <c r="W1219" i="69"/>
  <c r="W1207" i="69"/>
  <c r="W1195" i="69"/>
  <c r="W1183" i="69"/>
  <c r="W1171" i="69"/>
  <c r="W1159" i="69"/>
  <c r="W1147" i="69"/>
  <c r="W1135" i="69"/>
  <c r="W1123" i="69"/>
  <c r="W1111" i="69"/>
  <c r="W1099" i="69"/>
  <c r="W1087" i="69"/>
  <c r="W1075" i="69"/>
  <c r="W1063" i="69"/>
  <c r="W1051" i="69"/>
  <c r="W1039" i="69"/>
  <c r="W1027" i="69"/>
  <c r="W1015" i="69"/>
  <c r="W1003" i="69"/>
  <c r="W991" i="69"/>
  <c r="W979" i="69"/>
  <c r="W967" i="69"/>
  <c r="W955" i="69"/>
  <c r="W943" i="69"/>
  <c r="W931" i="69"/>
  <c r="W919" i="69"/>
  <c r="W907" i="69"/>
  <c r="W895" i="69"/>
  <c r="W883" i="69"/>
  <c r="W871" i="69"/>
  <c r="W859" i="69"/>
  <c r="W847" i="69"/>
  <c r="W835" i="69"/>
  <c r="W823" i="69"/>
  <c r="W811" i="69"/>
  <c r="W799" i="69"/>
  <c r="W787" i="69"/>
  <c r="W775" i="69"/>
  <c r="W763" i="69"/>
  <c r="W751" i="69"/>
  <c r="W739" i="69"/>
  <c r="W727" i="69"/>
  <c r="W715" i="69"/>
  <c r="W703" i="69"/>
  <c r="W691" i="69"/>
  <c r="W679" i="69"/>
  <c r="W667" i="69"/>
  <c r="W655" i="69"/>
  <c r="W643" i="69"/>
  <c r="W631" i="69"/>
  <c r="W619" i="69"/>
  <c r="W607" i="69"/>
  <c r="W595" i="69"/>
  <c r="W583" i="69"/>
  <c r="W571" i="69"/>
  <c r="W559" i="69"/>
  <c r="W547" i="69"/>
  <c r="W535" i="69"/>
  <c r="W523" i="69"/>
  <c r="W511" i="69"/>
  <c r="W499" i="69"/>
  <c r="W487" i="69"/>
  <c r="W475" i="69"/>
  <c r="W463" i="69"/>
  <c r="W451" i="69"/>
  <c r="W439" i="69"/>
  <c r="W427" i="69"/>
  <c r="W415" i="69"/>
  <c r="W403" i="69"/>
  <c r="W391" i="69"/>
  <c r="W379" i="69"/>
  <c r="W367" i="69"/>
  <c r="W355" i="69"/>
  <c r="W343" i="69"/>
  <c r="W331" i="69"/>
  <c r="W319" i="69"/>
  <c r="W307" i="69"/>
  <c r="W295" i="69"/>
  <c r="W283" i="69"/>
  <c r="W271" i="69"/>
  <c r="W259" i="69"/>
  <c r="W247" i="69"/>
  <c r="W235" i="69"/>
  <c r="W223" i="69"/>
  <c r="W211" i="69"/>
  <c r="W199" i="69"/>
  <c r="W187" i="69"/>
  <c r="W175" i="69"/>
  <c r="W163" i="69"/>
  <c r="W151" i="69"/>
  <c r="W139" i="69"/>
  <c r="W127" i="69"/>
  <c r="W115" i="69"/>
  <c r="W103" i="69"/>
  <c r="W2994" i="69"/>
  <c r="W2982" i="69"/>
  <c r="W2970" i="69"/>
  <c r="W2958" i="69"/>
  <c r="W2946" i="69"/>
  <c r="W2934" i="69"/>
  <c r="W2922" i="69"/>
  <c r="W2910" i="69"/>
  <c r="W2898" i="69"/>
  <c r="W2886" i="69"/>
  <c r="W2874" i="69"/>
  <c r="W2862" i="69"/>
  <c r="W2850" i="69"/>
  <c r="W2838" i="69"/>
  <c r="W2826" i="69"/>
  <c r="W2814" i="69"/>
  <c r="W2802" i="69"/>
  <c r="W2790" i="69"/>
  <c r="W2778" i="69"/>
  <c r="W2766" i="69"/>
  <c r="W2754" i="69"/>
  <c r="W2742" i="69"/>
  <c r="W2730" i="69"/>
  <c r="W2718" i="69"/>
  <c r="W2706" i="69"/>
  <c r="W2694" i="69"/>
  <c r="W2682" i="69"/>
  <c r="W2670" i="69"/>
  <c r="W2658" i="69"/>
  <c r="W2646" i="69"/>
  <c r="W2634" i="69"/>
  <c r="W2622" i="69"/>
  <c r="W2610" i="69"/>
  <c r="W2598" i="69"/>
  <c r="W2586" i="69"/>
  <c r="W2574" i="69"/>
  <c r="W2562" i="69"/>
  <c r="W2550" i="69"/>
  <c r="W2538" i="69"/>
  <c r="W2526" i="69"/>
  <c r="W2514" i="69"/>
  <c r="W2502" i="69"/>
  <c r="W2490" i="69"/>
  <c r="W2478" i="69"/>
  <c r="W2466" i="69"/>
  <c r="W2454" i="69"/>
  <c r="W2442" i="69"/>
  <c r="W2430" i="69"/>
  <c r="W2418" i="69"/>
  <c r="W2406" i="69"/>
  <c r="W2394" i="69"/>
  <c r="W2382" i="69"/>
  <c r="W2370" i="69"/>
  <c r="W2358" i="69"/>
  <c r="W2346" i="69"/>
  <c r="W2334" i="69"/>
  <c r="W2322" i="69"/>
  <c r="W2310" i="69"/>
  <c r="W2298" i="69"/>
  <c r="W2286" i="69"/>
  <c r="W2274" i="69"/>
  <c r="W2262" i="69"/>
  <c r="W2250" i="69"/>
  <c r="W2238" i="69"/>
  <c r="W2226" i="69"/>
  <c r="W2214" i="69"/>
  <c r="W2202" i="69"/>
  <c r="W2190" i="69"/>
  <c r="W2178" i="69"/>
  <c r="W2166" i="69"/>
  <c r="W2154" i="69"/>
  <c r="W2142" i="69"/>
  <c r="W2130" i="69"/>
  <c r="W2118" i="69"/>
  <c r="W2106" i="69"/>
  <c r="W2094" i="69"/>
  <c r="W2082" i="69"/>
  <c r="W2070" i="69"/>
  <c r="W2058" i="69"/>
  <c r="W2046" i="69"/>
  <c r="W2034" i="69"/>
  <c r="W2022" i="69"/>
  <c r="W2010" i="69"/>
  <c r="W1998" i="69"/>
  <c r="W1986" i="69"/>
  <c r="W1974" i="69"/>
  <c r="W1962" i="69"/>
  <c r="W1950" i="69"/>
  <c r="W1938" i="69"/>
  <c r="W1926" i="69"/>
  <c r="W1914" i="69"/>
  <c r="W1902" i="69"/>
  <c r="W1890" i="69"/>
  <c r="W1878" i="69"/>
  <c r="W1866" i="69"/>
  <c r="W1854" i="69"/>
  <c r="W1842" i="69"/>
  <c r="W1830" i="69"/>
  <c r="W1818" i="69"/>
  <c r="W1806" i="69"/>
  <c r="W1794" i="69"/>
  <c r="W1782" i="69"/>
  <c r="W1770" i="69"/>
  <c r="W1758" i="69"/>
  <c r="W1746" i="69"/>
  <c r="W1734" i="69"/>
  <c r="W1722" i="69"/>
  <c r="W1710" i="69"/>
  <c r="W1698" i="69"/>
  <c r="W1686" i="69"/>
  <c r="W1674" i="69"/>
  <c r="W1662" i="69"/>
  <c r="W1650" i="69"/>
  <c r="W1638" i="69"/>
  <c r="W1626" i="69"/>
  <c r="W1614" i="69"/>
  <c r="W1602" i="69"/>
  <c r="W1590" i="69"/>
  <c r="W1578" i="69"/>
  <c r="W1566" i="69"/>
  <c r="W1554" i="69"/>
  <c r="W1542" i="69"/>
  <c r="W1530" i="69"/>
  <c r="W1518" i="69"/>
  <c r="W1506" i="69"/>
  <c r="W1494" i="69"/>
  <c r="W1482" i="69"/>
  <c r="W1470" i="69"/>
  <c r="W1458" i="69"/>
  <c r="W1446" i="69"/>
  <c r="W1434" i="69"/>
  <c r="W1422" i="69"/>
  <c r="W1410" i="69"/>
  <c r="W1398" i="69"/>
  <c r="W1386" i="69"/>
  <c r="W1374" i="69"/>
  <c r="W1362" i="69"/>
  <c r="W1350" i="69"/>
  <c r="W1338" i="69"/>
  <c r="W1326" i="69"/>
  <c r="W1314" i="69"/>
  <c r="W1302" i="69"/>
  <c r="W1290" i="69"/>
  <c r="W1278" i="69"/>
  <c r="W1266" i="69"/>
  <c r="W1254" i="69"/>
  <c r="W1242" i="69"/>
  <c r="W1230" i="69"/>
  <c r="W1218" i="69"/>
  <c r="W1206" i="69"/>
  <c r="W1194" i="69"/>
  <c r="W1182" i="69"/>
  <c r="W1170" i="69"/>
  <c r="W1158" i="69"/>
  <c r="W1146" i="69"/>
  <c r="W1134" i="69"/>
  <c r="W1122" i="69"/>
  <c r="W1110" i="69"/>
  <c r="W1098" i="69"/>
  <c r="W1086" i="69"/>
  <c r="W1074" i="69"/>
  <c r="W1062" i="69"/>
  <c r="W1050" i="69"/>
  <c r="W1038" i="69"/>
  <c r="W1026" i="69"/>
  <c r="W1014" i="69"/>
  <c r="W1002" i="69"/>
  <c r="W990" i="69"/>
  <c r="W978" i="69"/>
  <c r="W966" i="69"/>
  <c r="W954" i="69"/>
  <c r="W942" i="69"/>
  <c r="W930" i="69"/>
  <c r="W918" i="69"/>
  <c r="W906" i="69"/>
  <c r="W894" i="69"/>
  <c r="W882" i="69"/>
  <c r="W870" i="69"/>
  <c r="W858" i="69"/>
  <c r="W846" i="69"/>
  <c r="W834" i="69"/>
  <c r="W822" i="69"/>
  <c r="W810" i="69"/>
  <c r="W798" i="69"/>
  <c r="W786" i="69"/>
  <c r="W774" i="69"/>
  <c r="W762" i="69"/>
  <c r="W750" i="69"/>
  <c r="W738" i="69"/>
  <c r="W726" i="69"/>
  <c r="W714" i="69"/>
  <c r="W702" i="69"/>
  <c r="W690" i="69"/>
  <c r="W678" i="69"/>
  <c r="W666" i="69"/>
  <c r="W654" i="69"/>
  <c r="W642" i="69"/>
  <c r="W630" i="69"/>
  <c r="W618" i="69"/>
  <c r="W606" i="69"/>
  <c r="W594" i="69"/>
  <c r="W582" i="69"/>
  <c r="W570" i="69"/>
  <c r="W558" i="69"/>
  <c r="W546" i="69"/>
  <c r="W534" i="69"/>
  <c r="W522" i="69"/>
  <c r="W510" i="69"/>
  <c r="W498" i="69"/>
  <c r="W486" i="69"/>
  <c r="W474" i="69"/>
  <c r="W462" i="69"/>
  <c r="W450" i="69"/>
  <c r="W438" i="69"/>
  <c r="W426" i="69"/>
  <c r="W414" i="69"/>
  <c r="W402" i="69"/>
  <c r="W390" i="69"/>
  <c r="W378" i="69"/>
  <c r="W366" i="69"/>
  <c r="W354" i="69"/>
  <c r="W342" i="69"/>
  <c r="W330" i="69"/>
  <c r="W318" i="69"/>
  <c r="W306" i="69"/>
  <c r="W294" i="69"/>
  <c r="W282" i="69"/>
  <c r="W270" i="69"/>
  <c r="W258" i="69"/>
  <c r="W246" i="69"/>
  <c r="W234" i="69"/>
  <c r="W222" i="69"/>
  <c r="W210" i="69"/>
  <c r="W198" i="69"/>
  <c r="W186" i="69"/>
  <c r="W174" i="69"/>
  <c r="W162" i="69"/>
  <c r="W150" i="69"/>
  <c r="W138" i="69"/>
  <c r="W126" i="69"/>
  <c r="W114" i="69"/>
  <c r="W102" i="69"/>
  <c r="W2758" i="69"/>
  <c r="W2662" i="69"/>
  <c r="W2554" i="69"/>
  <c r="W2470" i="69"/>
  <c r="W2374" i="69"/>
  <c r="W2266" i="69"/>
  <c r="W2158" i="69"/>
  <c r="W2050" i="69"/>
  <c r="W1942" i="69"/>
  <c r="W1846" i="69"/>
  <c r="W1714" i="69"/>
  <c r="W1630" i="69"/>
  <c r="W1354" i="69"/>
  <c r="W238" i="69"/>
  <c r="W2993" i="69"/>
  <c r="W2981" i="69"/>
  <c r="W2969" i="69"/>
  <c r="W2957" i="69"/>
  <c r="W2945" i="69"/>
  <c r="W2933" i="69"/>
  <c r="W2921" i="69"/>
  <c r="W2909" i="69"/>
  <c r="W2897" i="69"/>
  <c r="W2885" i="69"/>
  <c r="W2873" i="69"/>
  <c r="W2861" i="69"/>
  <c r="W2849" i="69"/>
  <c r="W2837" i="69"/>
  <c r="W2825" i="69"/>
  <c r="W2813" i="69"/>
  <c r="W2801" i="69"/>
  <c r="W2789" i="69"/>
  <c r="W2777" i="69"/>
  <c r="W2765" i="69"/>
  <c r="W2753" i="69"/>
  <c r="W2741" i="69"/>
  <c r="W2729" i="69"/>
  <c r="W2717" i="69"/>
  <c r="W2705" i="69"/>
  <c r="W2693" i="69"/>
  <c r="W2681" i="69"/>
  <c r="W2669" i="69"/>
  <c r="W2657" i="69"/>
  <c r="W2645" i="69"/>
  <c r="W2633" i="69"/>
  <c r="W2621" i="69"/>
  <c r="W2609" i="69"/>
  <c r="W2597" i="69"/>
  <c r="W2585" i="69"/>
  <c r="W2573" i="69"/>
  <c r="W2561" i="69"/>
  <c r="W2549" i="69"/>
  <c r="W2537" i="69"/>
  <c r="W2525" i="69"/>
  <c r="W2513" i="69"/>
  <c r="W2501" i="69"/>
  <c r="W2489" i="69"/>
  <c r="W2477" i="69"/>
  <c r="W2465" i="69"/>
  <c r="W2453" i="69"/>
  <c r="W2441" i="69"/>
  <c r="W2429" i="69"/>
  <c r="W2417" i="69"/>
  <c r="W2405" i="69"/>
  <c r="W2393" i="69"/>
  <c r="W2381" i="69"/>
  <c r="W2369" i="69"/>
  <c r="W2357" i="69"/>
  <c r="W2345" i="69"/>
  <c r="W2333" i="69"/>
  <c r="W2321" i="69"/>
  <c r="W2309" i="69"/>
  <c r="W2297" i="69"/>
  <c r="W2285" i="69"/>
  <c r="W2273" i="69"/>
  <c r="W2261" i="69"/>
  <c r="W2249" i="69"/>
  <c r="W2237" i="69"/>
  <c r="W2225" i="69"/>
  <c r="W2213" i="69"/>
  <c r="W2201" i="69"/>
  <c r="W2189" i="69"/>
  <c r="W2177" i="69"/>
  <c r="W2165" i="69"/>
  <c r="W2153" i="69"/>
  <c r="W2141" i="69"/>
  <c r="W2129" i="69"/>
  <c r="W2117" i="69"/>
  <c r="W2105" i="69"/>
  <c r="W2093" i="69"/>
  <c r="W2081" i="69"/>
  <c r="W2069" i="69"/>
  <c r="W2057" i="69"/>
  <c r="W2045" i="69"/>
  <c r="W2033" i="69"/>
  <c r="W2021" i="69"/>
  <c r="W2009" i="69"/>
  <c r="W1997" i="69"/>
  <c r="W1985" i="69"/>
  <c r="W1973" i="69"/>
  <c r="W1961" i="69"/>
  <c r="W1949" i="69"/>
  <c r="W1937" i="69"/>
  <c r="W1925" i="69"/>
  <c r="W1913" i="69"/>
  <c r="W1901" i="69"/>
  <c r="W1889" i="69"/>
  <c r="W1877" i="69"/>
  <c r="W1865" i="69"/>
  <c r="W1853" i="69"/>
  <c r="W1841" i="69"/>
  <c r="W1829" i="69"/>
  <c r="W1817" i="69"/>
  <c r="W1805" i="69"/>
  <c r="W1793" i="69"/>
  <c r="W1781" i="69"/>
  <c r="W1769" i="69"/>
  <c r="W1757" i="69"/>
  <c r="W1745" i="69"/>
  <c r="W1733" i="69"/>
  <c r="W1721" i="69"/>
  <c r="W1709" i="69"/>
  <c r="W1697" i="69"/>
  <c r="W1685" i="69"/>
  <c r="W1673" i="69"/>
  <c r="W1661" i="69"/>
  <c r="W1649" i="69"/>
  <c r="W1637" i="69"/>
  <c r="W1625" i="69"/>
  <c r="W1613" i="69"/>
  <c r="W1601" i="69"/>
  <c r="W1589" i="69"/>
  <c r="W1577" i="69"/>
  <c r="W1565" i="69"/>
  <c r="W1553" i="69"/>
  <c r="W1541" i="69"/>
  <c r="W1529" i="69"/>
  <c r="W1517" i="69"/>
  <c r="W1505" i="69"/>
  <c r="W1493" i="69"/>
  <c r="W1481" i="69"/>
  <c r="W1469" i="69"/>
  <c r="W1457" i="69"/>
  <c r="W1445" i="69"/>
  <c r="W1433" i="69"/>
  <c r="W1421" i="69"/>
  <c r="W1409" i="69"/>
  <c r="W1397" i="69"/>
  <c r="W1385" i="69"/>
  <c r="W1373" i="69"/>
  <c r="W1361" i="69"/>
  <c r="W1349" i="69"/>
  <c r="W1337" i="69"/>
  <c r="W1325" i="69"/>
  <c r="W1313" i="69"/>
  <c r="W1301" i="69"/>
  <c r="W1289" i="69"/>
  <c r="W1277" i="69"/>
  <c r="W1265" i="69"/>
  <c r="W1253" i="69"/>
  <c r="W1241" i="69"/>
  <c r="W1229" i="69"/>
  <c r="W1217" i="69"/>
  <c r="W1205" i="69"/>
  <c r="W1193" i="69"/>
  <c r="W1181" i="69"/>
  <c r="W1169" i="69"/>
  <c r="W1157" i="69"/>
  <c r="W1145" i="69"/>
  <c r="W1133" i="69"/>
  <c r="W1121" i="69"/>
  <c r="W1109" i="69"/>
  <c r="W1097" i="69"/>
  <c r="W1085" i="69"/>
  <c r="W1073" i="69"/>
  <c r="W1061" i="69"/>
  <c r="W1049" i="69"/>
  <c r="W1037" i="69"/>
  <c r="W1025" i="69"/>
  <c r="W1013" i="69"/>
  <c r="W1001" i="69"/>
  <c r="W989" i="69"/>
  <c r="W977" i="69"/>
  <c r="W965" i="69"/>
  <c r="W953" i="69"/>
  <c r="W941" i="69"/>
  <c r="W929" i="69"/>
  <c r="W917" i="69"/>
  <c r="W905" i="69"/>
  <c r="W893" i="69"/>
  <c r="W881" i="69"/>
  <c r="W869" i="69"/>
  <c r="W857" i="69"/>
  <c r="W845" i="69"/>
  <c r="W833" i="69"/>
  <c r="W821" i="69"/>
  <c r="W809" i="69"/>
  <c r="W797" i="69"/>
  <c r="W785" i="69"/>
  <c r="W773" i="69"/>
  <c r="W761" i="69"/>
  <c r="W749" i="69"/>
  <c r="W737" i="69"/>
  <c r="W725" i="69"/>
  <c r="W713" i="69"/>
  <c r="W701" i="69"/>
  <c r="W689" i="69"/>
  <c r="W677" i="69"/>
  <c r="W665" i="69"/>
  <c r="W653" i="69"/>
  <c r="W641" i="69"/>
  <c r="W629" i="69"/>
  <c r="W617" i="69"/>
  <c r="W605" i="69"/>
  <c r="W593" i="69"/>
  <c r="W581" i="69"/>
  <c r="W569" i="69"/>
  <c r="W557" i="69"/>
  <c r="W545" i="69"/>
  <c r="W533" i="69"/>
  <c r="W521" i="69"/>
  <c r="W509" i="69"/>
  <c r="W497" i="69"/>
  <c r="W485" i="69"/>
  <c r="W473" i="69"/>
  <c r="W461" i="69"/>
  <c r="W449" i="69"/>
  <c r="W437" i="69"/>
  <c r="W425" i="69"/>
  <c r="W413" i="69"/>
  <c r="W401" i="69"/>
  <c r="W389" i="69"/>
  <c r="W377" i="69"/>
  <c r="W365" i="69"/>
  <c r="W353" i="69"/>
  <c r="W341" i="69"/>
  <c r="W329" i="69"/>
  <c r="W317" i="69"/>
  <c r="W305" i="69"/>
  <c r="W293" i="69"/>
  <c r="W281" i="69"/>
  <c r="W269" i="69"/>
  <c r="W257" i="69"/>
  <c r="W245" i="69"/>
  <c r="W233" i="69"/>
  <c r="W221" i="69"/>
  <c r="W209" i="69"/>
  <c r="W197" i="69"/>
  <c r="W185" i="69"/>
  <c r="W173" i="69"/>
  <c r="W161" i="69"/>
  <c r="W149" i="69"/>
  <c r="W137" i="69"/>
  <c r="W125" i="69"/>
  <c r="W113" i="69"/>
  <c r="W101" i="69"/>
  <c r="W2782" i="69"/>
  <c r="W2650" i="69"/>
  <c r="W2518" i="69"/>
  <c r="W2410" i="69"/>
  <c r="W2302" i="69"/>
  <c r="W2206" i="69"/>
  <c r="W2098" i="69"/>
  <c r="W2014" i="69"/>
  <c r="W1918" i="69"/>
  <c r="W1834" i="69"/>
  <c r="W1750" i="69"/>
  <c r="W1654" i="69"/>
  <c r="W1546" i="69"/>
  <c r="W1306" i="69"/>
  <c r="W298" i="69"/>
  <c r="W3004" i="69"/>
  <c r="W2992" i="69"/>
  <c r="W2980" i="69"/>
  <c r="W2968" i="69"/>
  <c r="W2956" i="69"/>
  <c r="W2944" i="69"/>
  <c r="W2932" i="69"/>
  <c r="W2920" i="69"/>
  <c r="W2908" i="69"/>
  <c r="W2896" i="69"/>
  <c r="W2884" i="69"/>
  <c r="W2872" i="69"/>
  <c r="W2860" i="69"/>
  <c r="W2848" i="69"/>
  <c r="W2836" i="69"/>
  <c r="W2824" i="69"/>
  <c r="W2812" i="69"/>
  <c r="W2800" i="69"/>
  <c r="W2788" i="69"/>
  <c r="W2776" i="69"/>
  <c r="W2764" i="69"/>
  <c r="W2752" i="69"/>
  <c r="W2740" i="69"/>
  <c r="W2728" i="69"/>
  <c r="W2716" i="69"/>
  <c r="W2704" i="69"/>
  <c r="W2692" i="69"/>
  <c r="W2680" i="69"/>
  <c r="W2668" i="69"/>
  <c r="W2656" i="69"/>
  <c r="W2644" i="69"/>
  <c r="W2632" i="69"/>
  <c r="W2620" i="69"/>
  <c r="W2608" i="69"/>
  <c r="W2596" i="69"/>
  <c r="W2584" i="69"/>
  <c r="W2572" i="69"/>
  <c r="W2560" i="69"/>
  <c r="W2548" i="69"/>
  <c r="W2536" i="69"/>
  <c r="W2524" i="69"/>
  <c r="W2512" i="69"/>
  <c r="W2500" i="69"/>
  <c r="W2488" i="69"/>
  <c r="W2476" i="69"/>
  <c r="W2464" i="69"/>
  <c r="W2452" i="69"/>
  <c r="W2440" i="69"/>
  <c r="W2428" i="69"/>
  <c r="W2416" i="69"/>
  <c r="W2404" i="69"/>
  <c r="W2392" i="69"/>
  <c r="W2380" i="69"/>
  <c r="W2368" i="69"/>
  <c r="W2356" i="69"/>
  <c r="W2344" i="69"/>
  <c r="W2332" i="69"/>
  <c r="W2320" i="69"/>
  <c r="W2308" i="69"/>
  <c r="W2296" i="69"/>
  <c r="W2284" i="69"/>
  <c r="W2272" i="69"/>
  <c r="W2260" i="69"/>
  <c r="W2248" i="69"/>
  <c r="W2236" i="69"/>
  <c r="W2224" i="69"/>
  <c r="W2212" i="69"/>
  <c r="W2200" i="69"/>
  <c r="W2188" i="69"/>
  <c r="W2176" i="69"/>
  <c r="W2164" i="69"/>
  <c r="W2152" i="69"/>
  <c r="W2140" i="69"/>
  <c r="W2128" i="69"/>
  <c r="W2116" i="69"/>
  <c r="W2104" i="69"/>
  <c r="W2092" i="69"/>
  <c r="W2080" i="69"/>
  <c r="W2068" i="69"/>
  <c r="W2056" i="69"/>
  <c r="W2044" i="69"/>
  <c r="W2032" i="69"/>
  <c r="W2020" i="69"/>
  <c r="W2008" i="69"/>
  <c r="W1996" i="69"/>
  <c r="W1984" i="69"/>
  <c r="W1972" i="69"/>
  <c r="W1960" i="69"/>
  <c r="W1948" i="69"/>
  <c r="W1936" i="69"/>
  <c r="W1924" i="69"/>
  <c r="W1912" i="69"/>
  <c r="W1900" i="69"/>
  <c r="W1888" i="69"/>
  <c r="W1876" i="69"/>
  <c r="W1864" i="69"/>
  <c r="W1852" i="69"/>
  <c r="W1840" i="69"/>
  <c r="W1828" i="69"/>
  <c r="W1816" i="69"/>
  <c r="W1804" i="69"/>
  <c r="W1792" i="69"/>
  <c r="W1780" i="69"/>
  <c r="W1768" i="69"/>
  <c r="W1756" i="69"/>
  <c r="W1744" i="69"/>
  <c r="W1732" i="69"/>
  <c r="W1720" i="69"/>
  <c r="W1708" i="69"/>
  <c r="W1696" i="69"/>
  <c r="W1684" i="69"/>
  <c r="W1672" i="69"/>
  <c r="W1660" i="69"/>
  <c r="W1648" i="69"/>
  <c r="W1636" i="69"/>
  <c r="W1624" i="69"/>
  <c r="W1612" i="69"/>
  <c r="W1600" i="69"/>
  <c r="W1588" i="69"/>
  <c r="W1576" i="69"/>
  <c r="W1564" i="69"/>
  <c r="W1552" i="69"/>
  <c r="W1540" i="69"/>
  <c r="W1528" i="69"/>
  <c r="W1516" i="69"/>
  <c r="W1504" i="69"/>
  <c r="W1492" i="69"/>
  <c r="W1480" i="69"/>
  <c r="W1468" i="69"/>
  <c r="W1456" i="69"/>
  <c r="W1444" i="69"/>
  <c r="W1432" i="69"/>
  <c r="W1420" i="69"/>
  <c r="W1408" i="69"/>
  <c r="W1396" i="69"/>
  <c r="W1384" i="69"/>
  <c r="W1372" i="69"/>
  <c r="W1360" i="69"/>
  <c r="W1348" i="69"/>
  <c r="W1336" i="69"/>
  <c r="W1324" i="69"/>
  <c r="W1312" i="69"/>
  <c r="W1300" i="69"/>
  <c r="W1288" i="69"/>
  <c r="W1276" i="69"/>
  <c r="W1264" i="69"/>
  <c r="W1252" i="69"/>
  <c r="W1240" i="69"/>
  <c r="W1228" i="69"/>
  <c r="W1216" i="69"/>
  <c r="W1204" i="69"/>
  <c r="W1192" i="69"/>
  <c r="W1180" i="69"/>
  <c r="W1168" i="69"/>
  <c r="W1156" i="69"/>
  <c r="W1144" i="69"/>
  <c r="W1132" i="69"/>
  <c r="W1120" i="69"/>
  <c r="W1108" i="69"/>
  <c r="W1096" i="69"/>
  <c r="W1084" i="69"/>
  <c r="W1072" i="69"/>
  <c r="W1060" i="69"/>
  <c r="W1048" i="69"/>
  <c r="W1036" i="69"/>
  <c r="W1024" i="69"/>
  <c r="W1012" i="69"/>
  <c r="W1000" i="69"/>
  <c r="W988" i="69"/>
  <c r="W976" i="69"/>
  <c r="W964" i="69"/>
  <c r="W952" i="69"/>
  <c r="W940" i="69"/>
  <c r="W928" i="69"/>
  <c r="W916" i="69"/>
  <c r="W904" i="69"/>
  <c r="W892" i="69"/>
  <c r="W880" i="69"/>
  <c r="W868" i="69"/>
  <c r="W856" i="69"/>
  <c r="W844" i="69"/>
  <c r="W832" i="69"/>
  <c r="W820" i="69"/>
  <c r="W808" i="69"/>
  <c r="W796" i="69"/>
  <c r="W784" i="69"/>
  <c r="W772" i="69"/>
  <c r="W760" i="69"/>
  <c r="W748" i="69"/>
  <c r="W736" i="69"/>
  <c r="W724" i="69"/>
  <c r="W712" i="69"/>
  <c r="W700" i="69"/>
  <c r="W688" i="69"/>
  <c r="W676" i="69"/>
  <c r="W664" i="69"/>
  <c r="W652" i="69"/>
  <c r="W640" i="69"/>
  <c r="W628" i="69"/>
  <c r="W616" i="69"/>
  <c r="W604" i="69"/>
  <c r="W592" i="69"/>
  <c r="W580" i="69"/>
  <c r="W568" i="69"/>
  <c r="W556" i="69"/>
  <c r="W544" i="69"/>
  <c r="W532" i="69"/>
  <c r="W520" i="69"/>
  <c r="W508" i="69"/>
  <c r="W496" i="69"/>
  <c r="W484" i="69"/>
  <c r="W472" i="69"/>
  <c r="W460" i="69"/>
  <c r="W448" i="69"/>
  <c r="W436" i="69"/>
  <c r="W424" i="69"/>
  <c r="W412" i="69"/>
  <c r="W400" i="69"/>
  <c r="W388" i="69"/>
  <c r="W376" i="69"/>
  <c r="W364" i="69"/>
  <c r="W352" i="69"/>
  <c r="W340" i="69"/>
  <c r="W328" i="69"/>
  <c r="W316" i="69"/>
  <c r="W304" i="69"/>
  <c r="W292" i="69"/>
  <c r="W280" i="69"/>
  <c r="W268" i="69"/>
  <c r="W256" i="69"/>
  <c r="W244" i="69"/>
  <c r="W232" i="69"/>
  <c r="W220" i="69"/>
  <c r="W208" i="69"/>
  <c r="W196" i="69"/>
  <c r="W184" i="69"/>
  <c r="W172" i="69"/>
  <c r="W160" i="69"/>
  <c r="W148" i="69"/>
  <c r="W136" i="69"/>
  <c r="W124" i="69"/>
  <c r="W112" i="69"/>
  <c r="W100" i="69"/>
  <c r="W2746" i="69"/>
  <c r="W2638" i="69"/>
  <c r="W2542" i="69"/>
  <c r="W2458" i="69"/>
  <c r="W2362" i="69"/>
  <c r="W2254" i="69"/>
  <c r="W2146" i="69"/>
  <c r="W2038" i="69"/>
  <c r="W1930" i="69"/>
  <c r="W1858" i="69"/>
  <c r="W1762" i="69"/>
  <c r="W1666" i="69"/>
  <c r="W1594" i="69"/>
  <c r="W1534" i="69"/>
  <c r="W1474" i="69"/>
  <c r="W1378" i="69"/>
  <c r="W1258" i="69"/>
  <c r="W550" i="69"/>
  <c r="W3003" i="69"/>
  <c r="W2991" i="69"/>
  <c r="W2979" i="69"/>
  <c r="W2967" i="69"/>
  <c r="W2955" i="69"/>
  <c r="W2943" i="69"/>
  <c r="W2931" i="69"/>
  <c r="W2919" i="69"/>
  <c r="W2907" i="69"/>
  <c r="W2895" i="69"/>
  <c r="W2883" i="69"/>
  <c r="W2871" i="69"/>
  <c r="W2859" i="69"/>
  <c r="W2847" i="69"/>
  <c r="W2835" i="69"/>
  <c r="W2823" i="69"/>
  <c r="W2811" i="69"/>
  <c r="W2799" i="69"/>
  <c r="W2787" i="69"/>
  <c r="W2775" i="69"/>
  <c r="W2763" i="69"/>
  <c r="W2751" i="69"/>
  <c r="W2739" i="69"/>
  <c r="W2727" i="69"/>
  <c r="W2715" i="69"/>
  <c r="W2703" i="69"/>
  <c r="W2691" i="69"/>
  <c r="W2679" i="69"/>
  <c r="W2667" i="69"/>
  <c r="W2655" i="69"/>
  <c r="W2643" i="69"/>
  <c r="W2631" i="69"/>
  <c r="W2619" i="69"/>
  <c r="W2607" i="69"/>
  <c r="W2595" i="69"/>
  <c r="W2583" i="69"/>
  <c r="W2571" i="69"/>
  <c r="W2559" i="69"/>
  <c r="W2547" i="69"/>
  <c r="W2535" i="69"/>
  <c r="W2523" i="69"/>
  <c r="W2511" i="69"/>
  <c r="W2499" i="69"/>
  <c r="W2487" i="69"/>
  <c r="W2475" i="69"/>
  <c r="W2463" i="69"/>
  <c r="W2451" i="69"/>
  <c r="W2439" i="69"/>
  <c r="W2427" i="69"/>
  <c r="W2415" i="69"/>
  <c r="W2403" i="69"/>
  <c r="W2391" i="69"/>
  <c r="W2379" i="69"/>
  <c r="W2367" i="69"/>
  <c r="W2355" i="69"/>
  <c r="W2343" i="69"/>
  <c r="W2331" i="69"/>
  <c r="W2319" i="69"/>
  <c r="W2307" i="69"/>
  <c r="W2295" i="69"/>
  <c r="W2283" i="69"/>
  <c r="W2271" i="69"/>
  <c r="W2259" i="69"/>
  <c r="W2247" i="69"/>
  <c r="W2235" i="69"/>
  <c r="W2223" i="69"/>
  <c r="W2211" i="69"/>
  <c r="W2199" i="69"/>
  <c r="W2187" i="69"/>
  <c r="W2175" i="69"/>
  <c r="W2163" i="69"/>
  <c r="W2151" i="69"/>
  <c r="W2139" i="69"/>
  <c r="W2127" i="69"/>
  <c r="W2115" i="69"/>
  <c r="W2103" i="69"/>
  <c r="W2091" i="69"/>
  <c r="W2079" i="69"/>
  <c r="W2067" i="69"/>
  <c r="W2055" i="69"/>
  <c r="W2043" i="69"/>
  <c r="W2031" i="69"/>
  <c r="W2019" i="69"/>
  <c r="W2007" i="69"/>
  <c r="W1995" i="69"/>
  <c r="W1983" i="69"/>
  <c r="W1971" i="69"/>
  <c r="W1959" i="69"/>
  <c r="W1947" i="69"/>
  <c r="W1935" i="69"/>
  <c r="W1923" i="69"/>
  <c r="W1911" i="69"/>
  <c r="W1899" i="69"/>
  <c r="W1887" i="69"/>
  <c r="W1875" i="69"/>
  <c r="W1863" i="69"/>
  <c r="W1851" i="69"/>
  <c r="W1839" i="69"/>
  <c r="W1827" i="69"/>
  <c r="W1815" i="69"/>
  <c r="W1803" i="69"/>
  <c r="W1791" i="69"/>
  <c r="W1779" i="69"/>
  <c r="W1767" i="69"/>
  <c r="W1755" i="69"/>
  <c r="W1743" i="69"/>
  <c r="W1731" i="69"/>
  <c r="W1719" i="69"/>
  <c r="W1707" i="69"/>
  <c r="W1695" i="69"/>
  <c r="W1683" i="69"/>
  <c r="W1671" i="69"/>
  <c r="W1659" i="69"/>
  <c r="W1647" i="69"/>
  <c r="W1635" i="69"/>
  <c r="W1623" i="69"/>
  <c r="W1611" i="69"/>
  <c r="W1599" i="69"/>
  <c r="W1587" i="69"/>
  <c r="W1575" i="69"/>
  <c r="W1563" i="69"/>
  <c r="W1551" i="69"/>
  <c r="W1539" i="69"/>
  <c r="W1527" i="69"/>
  <c r="W1515" i="69"/>
  <c r="W1503" i="69"/>
  <c r="W1491" i="69"/>
  <c r="W1479" i="69"/>
  <c r="W1467" i="69"/>
  <c r="W1455" i="69"/>
  <c r="W1443" i="69"/>
  <c r="W1431" i="69"/>
  <c r="W1419" i="69"/>
  <c r="W1407" i="69"/>
  <c r="W1395" i="69"/>
  <c r="W1383" i="69"/>
  <c r="W1371" i="69"/>
  <c r="W1359" i="69"/>
  <c r="W1347" i="69"/>
  <c r="W1335" i="69"/>
  <c r="W1323" i="69"/>
  <c r="W1311" i="69"/>
  <c r="W1299" i="69"/>
  <c r="W1287" i="69"/>
  <c r="W1275" i="69"/>
  <c r="W1263" i="69"/>
  <c r="W1251" i="69"/>
  <c r="W1239" i="69"/>
  <c r="W1227" i="69"/>
  <c r="W1215" i="69"/>
  <c r="W1203" i="69"/>
  <c r="W1191" i="69"/>
  <c r="W1179" i="69"/>
  <c r="W1167" i="69"/>
  <c r="W1155" i="69"/>
  <c r="W1143" i="69"/>
  <c r="W1131" i="69"/>
  <c r="W1119" i="69"/>
  <c r="W1107" i="69"/>
  <c r="W1095" i="69"/>
  <c r="W1083" i="69"/>
  <c r="W1071" i="69"/>
  <c r="W1059" i="69"/>
  <c r="W1047" i="69"/>
  <c r="W1035" i="69"/>
  <c r="W1023" i="69"/>
  <c r="W1011" i="69"/>
  <c r="W999" i="69"/>
  <c r="W987" i="69"/>
  <c r="W975" i="69"/>
  <c r="W963" i="69"/>
  <c r="W951" i="69"/>
  <c r="W939" i="69"/>
  <c r="W927" i="69"/>
  <c r="W915" i="69"/>
  <c r="W903" i="69"/>
  <c r="W891" i="69"/>
  <c r="W879" i="69"/>
  <c r="W867" i="69"/>
  <c r="W855" i="69"/>
  <c r="W843" i="69"/>
  <c r="W831" i="69"/>
  <c r="W819" i="69"/>
  <c r="W807" i="69"/>
  <c r="W795" i="69"/>
  <c r="W783" i="69"/>
  <c r="W771" i="69"/>
  <c r="W759" i="69"/>
  <c r="W747" i="69"/>
  <c r="W735" i="69"/>
  <c r="W723" i="69"/>
  <c r="W711" i="69"/>
  <c r="W699" i="69"/>
  <c r="W687" i="69"/>
  <c r="W675" i="69"/>
  <c r="W663" i="69"/>
  <c r="W651" i="69"/>
  <c r="W639" i="69"/>
  <c r="W627" i="69"/>
  <c r="W615" i="69"/>
  <c r="W603" i="69"/>
  <c r="W591" i="69"/>
  <c r="W579" i="69"/>
  <c r="W567" i="69"/>
  <c r="W555" i="69"/>
  <c r="W543" i="69"/>
  <c r="W531" i="69"/>
  <c r="W519" i="69"/>
  <c r="W507" i="69"/>
  <c r="W495" i="69"/>
  <c r="W483" i="69"/>
  <c r="W471" i="69"/>
  <c r="W459" i="69"/>
  <c r="W447" i="69"/>
  <c r="W435" i="69"/>
  <c r="W423" i="69"/>
  <c r="W411" i="69"/>
  <c r="W399" i="69"/>
  <c r="W387" i="69"/>
  <c r="W375" i="69"/>
  <c r="W363" i="69"/>
  <c r="W351" i="69"/>
  <c r="W339" i="69"/>
  <c r="W327" i="69"/>
  <c r="W315" i="69"/>
  <c r="W303" i="69"/>
  <c r="W291" i="69"/>
  <c r="W279" i="69"/>
  <c r="W267" i="69"/>
  <c r="W255" i="69"/>
  <c r="W243" i="69"/>
  <c r="W231" i="69"/>
  <c r="W219" i="69"/>
  <c r="W207" i="69"/>
  <c r="W195" i="69"/>
  <c r="W183" i="69"/>
  <c r="W171" i="69"/>
  <c r="W159" i="69"/>
  <c r="W147" i="69"/>
  <c r="W135" i="69"/>
  <c r="W123" i="69"/>
  <c r="W111" i="69"/>
  <c r="W99" i="69"/>
  <c r="W89" i="69"/>
  <c r="W77" i="69"/>
  <c r="W65" i="69"/>
  <c r="W17" i="69"/>
  <c r="W88" i="69"/>
  <c r="W76" i="69"/>
  <c r="W64" i="69"/>
  <c r="W52" i="69"/>
  <c r="W40" i="69"/>
  <c r="W28" i="69"/>
  <c r="W16" i="69"/>
  <c r="W29" i="69"/>
  <c r="W87" i="69"/>
  <c r="W75" i="69"/>
  <c r="W63" i="69"/>
  <c r="W51" i="69"/>
  <c r="W39" i="69"/>
  <c r="W27" i="69"/>
  <c r="W15" i="69"/>
  <c r="W41" i="69"/>
  <c r="W86" i="69"/>
  <c r="W74" i="69"/>
  <c r="W62" i="69"/>
  <c r="W50" i="69"/>
  <c r="W38" i="69"/>
  <c r="W26" i="69"/>
  <c r="W14" i="69"/>
  <c r="W53" i="69"/>
  <c r="W85" i="69"/>
  <c r="W73" i="69"/>
  <c r="W61" i="69"/>
  <c r="W49" i="69"/>
  <c r="W37" i="69"/>
  <c r="W25" i="69"/>
  <c r="W13" i="69"/>
  <c r="W84" i="69"/>
  <c r="W72" i="69"/>
  <c r="W60" i="69"/>
  <c r="W48" i="69"/>
  <c r="W36" i="69"/>
  <c r="W24" i="69"/>
  <c r="W12" i="69"/>
  <c r="W83" i="69"/>
  <c r="W71" i="69"/>
  <c r="W59" i="69"/>
  <c r="W47" i="69"/>
  <c r="W35" i="69"/>
  <c r="W23" i="69"/>
  <c r="W11" i="69"/>
  <c r="W94" i="69"/>
  <c r="W82" i="69"/>
  <c r="W70" i="69"/>
  <c r="W58" i="69"/>
  <c r="W46" i="69"/>
  <c r="W34" i="69"/>
  <c r="W22" i="69"/>
  <c r="W10" i="69"/>
  <c r="W93" i="69"/>
  <c r="W81" i="69"/>
  <c r="W69" i="69"/>
  <c r="W57" i="69"/>
  <c r="W45" i="69"/>
  <c r="W33" i="69"/>
  <c r="W21" i="69"/>
  <c r="W9" i="69"/>
  <c r="W92" i="69"/>
  <c r="W80" i="69"/>
  <c r="W68" i="69"/>
  <c r="W56" i="69"/>
  <c r="W44" i="69"/>
  <c r="W32" i="69"/>
  <c r="W20" i="69"/>
  <c r="W8" i="69"/>
  <c r="W91" i="69"/>
  <c r="W79" i="69"/>
  <c r="W67" i="69"/>
  <c r="W55" i="69"/>
  <c r="W43" i="69"/>
  <c r="W31" i="69"/>
  <c r="W19" i="69"/>
  <c r="W7" i="69"/>
  <c r="I41" i="68" a="1"/>
  <c r="I41" i="68" s="1"/>
  <c r="AV63" i="74" s="1"/>
  <c r="W90" i="69"/>
  <c r="W78" i="69"/>
  <c r="W66" i="69"/>
  <c r="W54" i="69"/>
  <c r="W42" i="69"/>
  <c r="W30" i="69"/>
  <c r="W18" i="69"/>
  <c r="W6" i="69"/>
  <c r="W5" i="69"/>
  <c r="S108" i="69" l="1"/>
  <c r="S109" i="69"/>
  <c r="P111" i="69"/>
  <c r="Q110" i="69"/>
  <c r="S110" i="69" s="1"/>
  <c r="A123" i="72"/>
  <c r="A122" i="72"/>
  <c r="A121" i="72"/>
  <c r="A120" i="72"/>
  <c r="A119" i="72"/>
  <c r="A118" i="72"/>
  <c r="A117" i="72"/>
  <c r="A116" i="72"/>
  <c r="A115" i="72"/>
  <c r="A114" i="72"/>
  <c r="A113" i="72"/>
  <c r="A112" i="72"/>
  <c r="A110" i="72"/>
  <c r="A109" i="72"/>
  <c r="A108" i="72"/>
  <c r="A107" i="72"/>
  <c r="A106" i="72"/>
  <c r="A104" i="72"/>
  <c r="A103"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3" i="72"/>
  <c r="P112" i="69" l="1"/>
  <c r="Q111" i="69"/>
  <c r="S111" i="69" s="1"/>
  <c r="Q112" i="69"/>
  <c r="S112" i="69" s="1"/>
  <c r="P113" i="69"/>
  <c r="P114" i="69"/>
  <c r="Q113" i="69"/>
  <c r="U5" i="69"/>
  <c r="U3003" i="69"/>
  <c r="U2999" i="69"/>
  <c r="U2995" i="69"/>
  <c r="U2991" i="69"/>
  <c r="U2987" i="69"/>
  <c r="U2983" i="69"/>
  <c r="U2979" i="69"/>
  <c r="U2975" i="69"/>
  <c r="U2971" i="69"/>
  <c r="U2967" i="69"/>
  <c r="U2963" i="69"/>
  <c r="U2959" i="69"/>
  <c r="U2955" i="69"/>
  <c r="U2951" i="69"/>
  <c r="U2947" i="69"/>
  <c r="U2943" i="69"/>
  <c r="U2939" i="69"/>
  <c r="U2935" i="69"/>
  <c r="U2931" i="69"/>
  <c r="U2927" i="69"/>
  <c r="U2923" i="69"/>
  <c r="U2919" i="69"/>
  <c r="U2915" i="69"/>
  <c r="U2911" i="69"/>
  <c r="U2907" i="69"/>
  <c r="U2903" i="69"/>
  <c r="U2899" i="69"/>
  <c r="U2895" i="69"/>
  <c r="U2891" i="69"/>
  <c r="U2887" i="69"/>
  <c r="U2883" i="69"/>
  <c r="U2879" i="69"/>
  <c r="U2875" i="69"/>
  <c r="U2871" i="69"/>
  <c r="U2867" i="69"/>
  <c r="U2863" i="69"/>
  <c r="U2859" i="69"/>
  <c r="U2855" i="69"/>
  <c r="U2851" i="69"/>
  <c r="U2847" i="69"/>
  <c r="U2843" i="69"/>
  <c r="U2839" i="69"/>
  <c r="U2835" i="69"/>
  <c r="U2831" i="69"/>
  <c r="U2827" i="69"/>
  <c r="U2823" i="69"/>
  <c r="U2819" i="69"/>
  <c r="U2815" i="69"/>
  <c r="U2811" i="69"/>
  <c r="U2807" i="69"/>
  <c r="U2805" i="69"/>
  <c r="U2801" i="69"/>
  <c r="U2797" i="69"/>
  <c r="U2793" i="69"/>
  <c r="U2789" i="69"/>
  <c r="U2785" i="69"/>
  <c r="U2781" i="69"/>
  <c r="U2777" i="69"/>
  <c r="U2773" i="69"/>
  <c r="U2769" i="69"/>
  <c r="U2765" i="69"/>
  <c r="U2761" i="69"/>
  <c r="U2757" i="69"/>
  <c r="U2753" i="69"/>
  <c r="U2749" i="69"/>
  <c r="U2745" i="69"/>
  <c r="U2741" i="69"/>
  <c r="U2737" i="69"/>
  <c r="U2733" i="69"/>
  <c r="U2729" i="69"/>
  <c r="U2725" i="69"/>
  <c r="U2721" i="69"/>
  <c r="U2717" i="69"/>
  <c r="U2713" i="69"/>
  <c r="U2709" i="69"/>
  <c r="U2705" i="69"/>
  <c r="U2701" i="69"/>
  <c r="U2697" i="69"/>
  <c r="U2693" i="69"/>
  <c r="U2689" i="69"/>
  <c r="U2685" i="69"/>
  <c r="U2681" i="69"/>
  <c r="U2677" i="69"/>
  <c r="U2673" i="69"/>
  <c r="U2669" i="69"/>
  <c r="U2665" i="69"/>
  <c r="U2661" i="69"/>
  <c r="U2657" i="69"/>
  <c r="U2653" i="69"/>
  <c r="U2649" i="69"/>
  <c r="U2645" i="69"/>
  <c r="U2641" i="69"/>
  <c r="U2637" i="69"/>
  <c r="U2633" i="69"/>
  <c r="U2629" i="69"/>
  <c r="U2625" i="69"/>
  <c r="U2621" i="69"/>
  <c r="U2617" i="69"/>
  <c r="U2613" i="69"/>
  <c r="U2609" i="69"/>
  <c r="U2605" i="69"/>
  <c r="U2601" i="69"/>
  <c r="U2597" i="69"/>
  <c r="U2593" i="69"/>
  <c r="U2589" i="69"/>
  <c r="U2585" i="69"/>
  <c r="U2581" i="69"/>
  <c r="U2577" i="69"/>
  <c r="U2573" i="69"/>
  <c r="U2569" i="69"/>
  <c r="U2565" i="69"/>
  <c r="U2561" i="69"/>
  <c r="U2557" i="69"/>
  <c r="U2553" i="69"/>
  <c r="U2549" i="69"/>
  <c r="U2545" i="69"/>
  <c r="U2541" i="69"/>
  <c r="U2537" i="69"/>
  <c r="U2533" i="69"/>
  <c r="U2529" i="69"/>
  <c r="U2525" i="69"/>
  <c r="U2521" i="69"/>
  <c r="U2517" i="69"/>
  <c r="U2513" i="69"/>
  <c r="U2509" i="69"/>
  <c r="U2505" i="69"/>
  <c r="U2501" i="69"/>
  <c r="U2497" i="69"/>
  <c r="U2493" i="69"/>
  <c r="U2489" i="69"/>
  <c r="U2485" i="69"/>
  <c r="U2481" i="69"/>
  <c r="U2477" i="69"/>
  <c r="U2473" i="69"/>
  <c r="U2469" i="69"/>
  <c r="U179" i="69"/>
  <c r="U2461" i="69"/>
  <c r="U2457" i="69"/>
  <c r="U2453" i="69"/>
  <c r="U2449" i="69"/>
  <c r="U2445" i="69"/>
  <c r="U2441" i="69"/>
  <c r="U2437" i="69"/>
  <c r="U2433" i="69"/>
  <c r="U2429" i="69"/>
  <c r="U2425" i="69"/>
  <c r="U2421" i="69"/>
  <c r="U2417" i="69"/>
  <c r="U2413" i="69"/>
  <c r="U2409" i="69"/>
  <c r="U2405" i="69"/>
  <c r="U2401" i="69"/>
  <c r="U2397" i="69"/>
  <c r="U2393" i="69"/>
  <c r="U2389" i="69"/>
  <c r="U2385" i="69"/>
  <c r="U2381" i="69"/>
  <c r="U2377" i="69"/>
  <c r="U2373" i="69"/>
  <c r="U2369" i="69"/>
  <c r="U2365" i="69"/>
  <c r="U2361" i="69"/>
  <c r="U2357" i="69"/>
  <c r="U2353" i="69"/>
  <c r="U2349" i="69"/>
  <c r="U2345" i="69"/>
  <c r="U2341" i="69"/>
  <c r="U2337" i="69"/>
  <c r="U2333" i="69"/>
  <c r="U2329" i="69"/>
  <c r="U2325" i="69"/>
  <c r="U2321" i="69"/>
  <c r="U2317" i="69"/>
  <c r="U2313" i="69"/>
  <c r="U2309" i="69"/>
  <c r="U2305" i="69"/>
  <c r="U2301" i="69"/>
  <c r="U2297" i="69"/>
  <c r="U2293" i="69"/>
  <c r="U2289" i="69"/>
  <c r="U2285" i="69"/>
  <c r="U2281" i="69"/>
  <c r="U2277" i="69"/>
  <c r="U2273" i="69"/>
  <c r="U2269" i="69"/>
  <c r="U2265" i="69"/>
  <c r="U2261" i="69"/>
  <c r="U2257" i="69"/>
  <c r="U2253" i="69"/>
  <c r="U2249" i="69"/>
  <c r="U2245" i="69"/>
  <c r="U2241" i="69"/>
  <c r="U2237" i="69"/>
  <c r="U2233" i="69"/>
  <c r="U2229" i="69"/>
  <c r="U2225" i="69"/>
  <c r="U2221" i="69"/>
  <c r="U2217" i="69"/>
  <c r="U2213" i="69"/>
  <c r="U2209" i="69"/>
  <c r="U2205" i="69"/>
  <c r="U2201" i="69"/>
  <c r="U2197" i="69"/>
  <c r="U2193" i="69"/>
  <c r="U2189" i="69"/>
  <c r="U2185" i="69"/>
  <c r="U2181" i="69"/>
  <c r="U2177" i="69"/>
  <c r="U2173" i="69"/>
  <c r="U2169" i="69"/>
  <c r="U2165" i="69"/>
  <c r="U2161" i="69"/>
  <c r="U2157" i="69"/>
  <c r="U2153" i="69"/>
  <c r="U2149" i="69"/>
  <c r="U2145" i="69"/>
  <c r="U2141" i="69"/>
  <c r="U2137" i="69"/>
  <c r="U2133" i="69"/>
  <c r="U2129" i="69"/>
  <c r="U2125" i="69"/>
  <c r="U2121" i="69"/>
  <c r="U2117" i="69"/>
  <c r="U2113" i="69"/>
  <c r="U2109" i="69"/>
  <c r="U2105" i="69"/>
  <c r="U2101" i="69"/>
  <c r="U2097" i="69"/>
  <c r="U2093" i="69"/>
  <c r="U2089" i="69"/>
  <c r="U2085" i="69"/>
  <c r="U2081" i="69"/>
  <c r="U2077" i="69"/>
  <c r="U2073" i="69"/>
  <c r="U2069" i="69"/>
  <c r="U2065" i="69"/>
  <c r="U2061" i="69"/>
  <c r="U2057" i="69"/>
  <c r="U2053" i="69"/>
  <c r="U2049" i="69"/>
  <c r="U2045" i="69"/>
  <c r="U2041" i="69"/>
  <c r="U2037" i="69"/>
  <c r="U2033" i="69"/>
  <c r="U2029" i="69"/>
  <c r="U2025" i="69"/>
  <c r="U2021" i="69"/>
  <c r="U2017" i="69"/>
  <c r="U2013" i="69"/>
  <c r="U2009" i="69"/>
  <c r="U2005" i="69"/>
  <c r="U2001" i="69"/>
  <c r="U1997" i="69"/>
  <c r="U1993" i="69"/>
  <c r="U1989" i="69"/>
  <c r="U1985" i="69"/>
  <c r="U1981" i="69"/>
  <c r="U1977" i="69"/>
  <c r="U1973" i="69"/>
  <c r="U1969" i="69"/>
  <c r="U1965" i="69"/>
  <c r="U1961" i="69"/>
  <c r="U1957" i="69"/>
  <c r="U1953" i="69"/>
  <c r="U1949" i="69"/>
  <c r="U1945" i="69"/>
  <c r="U1941" i="69"/>
  <c r="U1937" i="69"/>
  <c r="U1933" i="69"/>
  <c r="U1929" i="69"/>
  <c r="U1925" i="69"/>
  <c r="U1921" i="69"/>
  <c r="U1917" i="69"/>
  <c r="U1913" i="69"/>
  <c r="U1909" i="69"/>
  <c r="U1905" i="69"/>
  <c r="U1901" i="69"/>
  <c r="U1897" i="69"/>
  <c r="U1893" i="69"/>
  <c r="U1889" i="69"/>
  <c r="U1885" i="69"/>
  <c r="U1881" i="69"/>
  <c r="U1877" i="69"/>
  <c r="U1873" i="69"/>
  <c r="U1869" i="69"/>
  <c r="U1865" i="69"/>
  <c r="U1861" i="69"/>
  <c r="U1857" i="69"/>
  <c r="U1853" i="69"/>
  <c r="U1849" i="69"/>
  <c r="U1845" i="69"/>
  <c r="U1841" i="69"/>
  <c r="U1837" i="69"/>
  <c r="U1833" i="69"/>
  <c r="U1829" i="69"/>
  <c r="U1825" i="69"/>
  <c r="U1821" i="69"/>
  <c r="U1817" i="69"/>
  <c r="U1813" i="69"/>
  <c r="U1809" i="69"/>
  <c r="U1805" i="69"/>
  <c r="U1801" i="69"/>
  <c r="U1797" i="69"/>
  <c r="U1793" i="69"/>
  <c r="U1789" i="69"/>
  <c r="U1785" i="69"/>
  <c r="U1781" i="69"/>
  <c r="U1777" i="69"/>
  <c r="U1773" i="69"/>
  <c r="U1769" i="69"/>
  <c r="U1765" i="69"/>
  <c r="U1761" i="69"/>
  <c r="U1757" i="69"/>
  <c r="U1753" i="69"/>
  <c r="U1749" i="69"/>
  <c r="U1745" i="69"/>
  <c r="U1741" i="69"/>
  <c r="U1737" i="69"/>
  <c r="U1733" i="69"/>
  <c r="U1729" i="69"/>
  <c r="U1725" i="69"/>
  <c r="U1721" i="69"/>
  <c r="U1717" i="69"/>
  <c r="U1713" i="69"/>
  <c r="U1709" i="69"/>
  <c r="U1705" i="69"/>
  <c r="U1701" i="69"/>
  <c r="U1697" i="69"/>
  <c r="U1693" i="69"/>
  <c r="U1689" i="69"/>
  <c r="U1685" i="69"/>
  <c r="U1681" i="69"/>
  <c r="U1677" i="69"/>
  <c r="U1673" i="69"/>
  <c r="U1669" i="69"/>
  <c r="U1665" i="69"/>
  <c r="U1661" i="69"/>
  <c r="U1657" i="69"/>
  <c r="U1653" i="69"/>
  <c r="U1649" i="69"/>
  <c r="U1645" i="69"/>
  <c r="U3001" i="69"/>
  <c r="U2993" i="69"/>
  <c r="U2985" i="69"/>
  <c r="U2977" i="69"/>
  <c r="U2969" i="69"/>
  <c r="U2961" i="69"/>
  <c r="U2953" i="69"/>
  <c r="U2945" i="69"/>
  <c r="U2937" i="69"/>
  <c r="U2929" i="69"/>
  <c r="U2921" i="69"/>
  <c r="U2913" i="69"/>
  <c r="U2905" i="69"/>
  <c r="U2897" i="69"/>
  <c r="U2889" i="69"/>
  <c r="U2881" i="69"/>
  <c r="U2873" i="69"/>
  <c r="U2865" i="69"/>
  <c r="U2857" i="69"/>
  <c r="U2849" i="69"/>
  <c r="U2841" i="69"/>
  <c r="U2833" i="69"/>
  <c r="U2825" i="69"/>
  <c r="U2817" i="69"/>
  <c r="U2809" i="69"/>
  <c r="U2803" i="69"/>
  <c r="U2795" i="69"/>
  <c r="U2787" i="69"/>
  <c r="U2779" i="69"/>
  <c r="U2771" i="69"/>
  <c r="U2763" i="69"/>
  <c r="U2755" i="69"/>
  <c r="U2747" i="69"/>
  <c r="U2739" i="69"/>
  <c r="U2731" i="69"/>
  <c r="U2723" i="69"/>
  <c r="U2715" i="69"/>
  <c r="U2707" i="69"/>
  <c r="U2699" i="69"/>
  <c r="U2691" i="69"/>
  <c r="U2683" i="69"/>
  <c r="U2675" i="69"/>
  <c r="U2667" i="69"/>
  <c r="U2659" i="69"/>
  <c r="U2651" i="69"/>
  <c r="U2643" i="69"/>
  <c r="U2635" i="69"/>
  <c r="U2627" i="69"/>
  <c r="U2619" i="69"/>
  <c r="U2611" i="69"/>
  <c r="U2603" i="69"/>
  <c r="U2595" i="69"/>
  <c r="U2587" i="69"/>
  <c r="U2579" i="69"/>
  <c r="U2571" i="69"/>
  <c r="U2563" i="69"/>
  <c r="U2555" i="69"/>
  <c r="U2547" i="69"/>
  <c r="U2539" i="69"/>
  <c r="U2531" i="69"/>
  <c r="U2523" i="69"/>
  <c r="U2515" i="69"/>
  <c r="U2507" i="69"/>
  <c r="U2499" i="69"/>
  <c r="U2491" i="69"/>
  <c r="U2483" i="69"/>
  <c r="U2475" i="69"/>
  <c r="U2467" i="69"/>
  <c r="U2459" i="69"/>
  <c r="U2451" i="69"/>
  <c r="U2443" i="69"/>
  <c r="U2435" i="69"/>
  <c r="U2427" i="69"/>
  <c r="U2419" i="69"/>
  <c r="U2411" i="69"/>
  <c r="U2403" i="69"/>
  <c r="U2395" i="69"/>
  <c r="U2387" i="69"/>
  <c r="U2379" i="69"/>
  <c r="U2371" i="69"/>
  <c r="U2363" i="69"/>
  <c r="U2355" i="69"/>
  <c r="U2347" i="69"/>
  <c r="U2339" i="69"/>
  <c r="U2331" i="69"/>
  <c r="U2323" i="69"/>
  <c r="U2315" i="69"/>
  <c r="U2307" i="69"/>
  <c r="U2299" i="69"/>
  <c r="U2291" i="69"/>
  <c r="U2283" i="69"/>
  <c r="U2275" i="69"/>
  <c r="U2267" i="69"/>
  <c r="U2259" i="69"/>
  <c r="U2251" i="69"/>
  <c r="U2243" i="69"/>
  <c r="U2235" i="69"/>
  <c r="U2227" i="69"/>
  <c r="U2219" i="69"/>
  <c r="U2211" i="69"/>
  <c r="U2203" i="69"/>
  <c r="U2195" i="69"/>
  <c r="U2187" i="69"/>
  <c r="U2179" i="69"/>
  <c r="U2171" i="69"/>
  <c r="U2163" i="69"/>
  <c r="U2155" i="69"/>
  <c r="U2147" i="69"/>
  <c r="U2139" i="69"/>
  <c r="U2131" i="69"/>
  <c r="U2123" i="69"/>
  <c r="U2115" i="69"/>
  <c r="U2107" i="69"/>
  <c r="U2099" i="69"/>
  <c r="U2091" i="69"/>
  <c r="U2083" i="69"/>
  <c r="U2075" i="69"/>
  <c r="U2067" i="69"/>
  <c r="U2059" i="69"/>
  <c r="U2051" i="69"/>
  <c r="U2043" i="69"/>
  <c r="U2035" i="69"/>
  <c r="U2027" i="69"/>
  <c r="U2019" i="69"/>
  <c r="U2011" i="69"/>
  <c r="U2003" i="69"/>
  <c r="U1995" i="69"/>
  <c r="U1987" i="69"/>
  <c r="U1979" i="69"/>
  <c r="U1971" i="69"/>
  <c r="U1963" i="69"/>
  <c r="U1955" i="69"/>
  <c r="U1947" i="69"/>
  <c r="U1939" i="69"/>
  <c r="U1931" i="69"/>
  <c r="U1923" i="69"/>
  <c r="U1915" i="69"/>
  <c r="U1907" i="69"/>
  <c r="U1899" i="69"/>
  <c r="U1891" i="69"/>
  <c r="U1883" i="69"/>
  <c r="U1875" i="69"/>
  <c r="U1867" i="69"/>
  <c r="U1859" i="69"/>
  <c r="U1851" i="69"/>
  <c r="U1843" i="69"/>
  <c r="U1835" i="69"/>
  <c r="U1827" i="69"/>
  <c r="U1819" i="69"/>
  <c r="U1811" i="69"/>
  <c r="U1803" i="69"/>
  <c r="U1795" i="69"/>
  <c r="U1787" i="69"/>
  <c r="U1779" i="69"/>
  <c r="U1771" i="69"/>
  <c r="U1763" i="69"/>
  <c r="U1755" i="69"/>
  <c r="U1747" i="69"/>
  <c r="U1739" i="69"/>
  <c r="U1731" i="69"/>
  <c r="U1723" i="69"/>
  <c r="U1715" i="69"/>
  <c r="U1707" i="69"/>
  <c r="U1699" i="69"/>
  <c r="U1691" i="69"/>
  <c r="U1683" i="69"/>
  <c r="U1675" i="69"/>
  <c r="U1667" i="69"/>
  <c r="U1659" i="69"/>
  <c r="U1651" i="69"/>
  <c r="U1643" i="69"/>
  <c r="U1639" i="69"/>
  <c r="U1635" i="69"/>
  <c r="U1631" i="69"/>
  <c r="U1627" i="69"/>
  <c r="U1623" i="69"/>
  <c r="U1619" i="69"/>
  <c r="U1615" i="69"/>
  <c r="U1611" i="69"/>
  <c r="U1607" i="69"/>
  <c r="U1603" i="69"/>
  <c r="U1599" i="69"/>
  <c r="U1595" i="69"/>
  <c r="U1591" i="69"/>
  <c r="U1587" i="69"/>
  <c r="U1583" i="69"/>
  <c r="U1579" i="69"/>
  <c r="U1575" i="69"/>
  <c r="U1571" i="69"/>
  <c r="U1567" i="69"/>
  <c r="U1563" i="69"/>
  <c r="U1559" i="69"/>
  <c r="U1555" i="69"/>
  <c r="U1551" i="69"/>
  <c r="U1547" i="69"/>
  <c r="U1543" i="69"/>
  <c r="U1539" i="69"/>
  <c r="U1535" i="69"/>
  <c r="U1531" i="69"/>
  <c r="U1527" i="69"/>
  <c r="U1523" i="69"/>
  <c r="U1519" i="69"/>
  <c r="U1515" i="69"/>
  <c r="U1511" i="69"/>
  <c r="U1507" i="69"/>
  <c r="U1503" i="69"/>
  <c r="U1499" i="69"/>
  <c r="U1495" i="69"/>
  <c r="U1491" i="69"/>
  <c r="U1487" i="69"/>
  <c r="U1483" i="69"/>
  <c r="U1479" i="69"/>
  <c r="U1475" i="69"/>
  <c r="U1471" i="69"/>
  <c r="U1467" i="69"/>
  <c r="U1463" i="69"/>
  <c r="U1459" i="69"/>
  <c r="U1455" i="69"/>
  <c r="U1451" i="69"/>
  <c r="U1447" i="69"/>
  <c r="U1443" i="69"/>
  <c r="U1439" i="69"/>
  <c r="U1435" i="69"/>
  <c r="U1431" i="69"/>
  <c r="U1427" i="69"/>
  <c r="U1423" i="69"/>
  <c r="U1419" i="69"/>
  <c r="U1415" i="69"/>
  <c r="U1411" i="69"/>
  <c r="U1407" i="69"/>
  <c r="U1403" i="69"/>
  <c r="U1399" i="69"/>
  <c r="U1395" i="69"/>
  <c r="U1391" i="69"/>
  <c r="U1387" i="69"/>
  <c r="U1383" i="69"/>
  <c r="U1379" i="69"/>
  <c r="U1375" i="69"/>
  <c r="U1371" i="69"/>
  <c r="U1367" i="69"/>
  <c r="U1363" i="69"/>
  <c r="U1359" i="69"/>
  <c r="U1355" i="69"/>
  <c r="U1351" i="69"/>
  <c r="U1347" i="69"/>
  <c r="U1343" i="69"/>
  <c r="U1339" i="69"/>
  <c r="U1335" i="69"/>
  <c r="U1331" i="69"/>
  <c r="U1327" i="69"/>
  <c r="U1323" i="69"/>
  <c r="U1319" i="69"/>
  <c r="U1315" i="69"/>
  <c r="U1311" i="69"/>
  <c r="U1307" i="69"/>
  <c r="U1303" i="69"/>
  <c r="U1299" i="69"/>
  <c r="U1295" i="69"/>
  <c r="U1291" i="69"/>
  <c r="U1287" i="69"/>
  <c r="U1283" i="69"/>
  <c r="U1279" i="69"/>
  <c r="U1275" i="69"/>
  <c r="U1271" i="69"/>
  <c r="U1267" i="69"/>
  <c r="U1263" i="69"/>
  <c r="U1259" i="69"/>
  <c r="U1255" i="69"/>
  <c r="U1251" i="69"/>
  <c r="U1247" i="69"/>
  <c r="U1243" i="69"/>
  <c r="U1239" i="69"/>
  <c r="U1235" i="69"/>
  <c r="U1231" i="69"/>
  <c r="U1227" i="69"/>
  <c r="U1223" i="69"/>
  <c r="U1219" i="69"/>
  <c r="U1215" i="69"/>
  <c r="U1211" i="69"/>
  <c r="U1207" i="69"/>
  <c r="U1203" i="69"/>
  <c r="U1199" i="69"/>
  <c r="U1195" i="69"/>
  <c r="U1191" i="69"/>
  <c r="U1187" i="69"/>
  <c r="U1183" i="69"/>
  <c r="U1179" i="69"/>
  <c r="U1175" i="69"/>
  <c r="U1171" i="69"/>
  <c r="U1167" i="69"/>
  <c r="U1163" i="69"/>
  <c r="U1159" i="69"/>
  <c r="U1155" i="69"/>
  <c r="U1151" i="69"/>
  <c r="U1147" i="69"/>
  <c r="U1143" i="69"/>
  <c r="U1139" i="69"/>
  <c r="U1135" i="69"/>
  <c r="U1131" i="69"/>
  <c r="U1127" i="69"/>
  <c r="U1123" i="69"/>
  <c r="U1119" i="69"/>
  <c r="U1115" i="69"/>
  <c r="U1111" i="69"/>
  <c r="U1107" i="69"/>
  <c r="U1103" i="69"/>
  <c r="U1099" i="69"/>
  <c r="U1095" i="69"/>
  <c r="U1091" i="69"/>
  <c r="U1087" i="69"/>
  <c r="U1083" i="69"/>
  <c r="U1079" i="69"/>
  <c r="U1075" i="69"/>
  <c r="U1071" i="69"/>
  <c r="U1067" i="69"/>
  <c r="U1063" i="69"/>
  <c r="U1059" i="69"/>
  <c r="U1055" i="69"/>
  <c r="U1051" i="69"/>
  <c r="U1047" i="69"/>
  <c r="U1043" i="69"/>
  <c r="U1039" i="69"/>
  <c r="U1035" i="69"/>
  <c r="U1031" i="69"/>
  <c r="U1027" i="69"/>
  <c r="U1023" i="69"/>
  <c r="U1019" i="69"/>
  <c r="U1015" i="69"/>
  <c r="U1011" i="69"/>
  <c r="U1007" i="69"/>
  <c r="U1003" i="69"/>
  <c r="U999" i="69"/>
  <c r="U995" i="69"/>
  <c r="U991" i="69"/>
  <c r="U987" i="69"/>
  <c r="U983" i="69"/>
  <c r="U979" i="69"/>
  <c r="U975" i="69"/>
  <c r="U971" i="69"/>
  <c r="U967" i="69"/>
  <c r="U963" i="69"/>
  <c r="U959" i="69"/>
  <c r="U955" i="69"/>
  <c r="U951" i="69"/>
  <c r="U947" i="69"/>
  <c r="U943" i="69"/>
  <c r="U939" i="69"/>
  <c r="U935" i="69"/>
  <c r="U931" i="69"/>
  <c r="U927" i="69"/>
  <c r="U923" i="69"/>
  <c r="U919" i="69"/>
  <c r="U915" i="69"/>
  <c r="U911" i="69"/>
  <c r="U907" i="69"/>
  <c r="U903" i="69"/>
  <c r="U899" i="69"/>
  <c r="U895" i="69"/>
  <c r="U891" i="69"/>
  <c r="U887" i="69"/>
  <c r="U883" i="69"/>
  <c r="U879" i="69"/>
  <c r="U875" i="69"/>
  <c r="U871" i="69"/>
  <c r="U867" i="69"/>
  <c r="U863" i="69"/>
  <c r="U859" i="69"/>
  <c r="U855" i="69"/>
  <c r="U851" i="69"/>
  <c r="U847" i="69"/>
  <c r="U843" i="69"/>
  <c r="U839" i="69"/>
  <c r="U835" i="69"/>
  <c r="U831" i="69"/>
  <c r="U827" i="69"/>
  <c r="U823" i="69"/>
  <c r="U819" i="69"/>
  <c r="U815" i="69"/>
  <c r="U811" i="69"/>
  <c r="U807" i="69"/>
  <c r="U803" i="69"/>
  <c r="U799" i="69"/>
  <c r="U795" i="69"/>
  <c r="U791" i="69"/>
  <c r="U787" i="69"/>
  <c r="U783" i="69"/>
  <c r="U779" i="69"/>
  <c r="U775" i="69"/>
  <c r="U771" i="69"/>
  <c r="U767" i="69"/>
  <c r="U763" i="69"/>
  <c r="U759" i="69"/>
  <c r="U755" i="69"/>
  <c r="U751" i="69"/>
  <c r="U747" i="69"/>
  <c r="U743" i="69"/>
  <c r="U739" i="69"/>
  <c r="U735" i="69"/>
  <c r="U731" i="69"/>
  <c r="U727" i="69"/>
  <c r="U723" i="69"/>
  <c r="U719" i="69"/>
  <c r="U715" i="69"/>
  <c r="U711" i="69"/>
  <c r="U707" i="69"/>
  <c r="U703" i="69"/>
  <c r="U699" i="69"/>
  <c r="U695" i="69"/>
  <c r="U691" i="69"/>
  <c r="U687" i="69"/>
  <c r="U683" i="69"/>
  <c r="U679" i="69"/>
  <c r="U675" i="69"/>
  <c r="U671" i="69"/>
  <c r="U667" i="69"/>
  <c r="U663" i="69"/>
  <c r="U659" i="69"/>
  <c r="U655" i="69"/>
  <c r="U651" i="69"/>
  <c r="U647" i="69"/>
  <c r="U643" i="69"/>
  <c r="U639" i="69"/>
  <c r="U635" i="69"/>
  <c r="U631" i="69"/>
  <c r="U627" i="69"/>
  <c r="U623" i="69"/>
  <c r="U619" i="69"/>
  <c r="U615" i="69"/>
  <c r="U611" i="69"/>
  <c r="U607" i="69"/>
  <c r="U603" i="69"/>
  <c r="U599" i="69"/>
  <c r="U595" i="69"/>
  <c r="U591" i="69"/>
  <c r="U587" i="69"/>
  <c r="U583" i="69"/>
  <c r="U579" i="69"/>
  <c r="U575" i="69"/>
  <c r="U571" i="69"/>
  <c r="U567" i="69"/>
  <c r="U563" i="69"/>
  <c r="U559" i="69"/>
  <c r="U555" i="69"/>
  <c r="U551" i="69"/>
  <c r="U547" i="69"/>
  <c r="U543" i="69"/>
  <c r="U539" i="69"/>
  <c r="U535" i="69"/>
  <c r="U531" i="69"/>
  <c r="U527" i="69"/>
  <c r="U523" i="69"/>
  <c r="U519" i="69"/>
  <c r="U515" i="69"/>
  <c r="U511" i="69"/>
  <c r="U507" i="69"/>
  <c r="U503" i="69"/>
  <c r="U499" i="69"/>
  <c r="U495" i="69"/>
  <c r="U491" i="69"/>
  <c r="U487" i="69"/>
  <c r="U483" i="69"/>
  <c r="U479" i="69"/>
  <c r="U475" i="69"/>
  <c r="U471" i="69"/>
  <c r="U467" i="69"/>
  <c r="U463" i="69"/>
  <c r="U459" i="69"/>
  <c r="U455" i="69"/>
  <c r="U451" i="69"/>
  <c r="U447" i="69"/>
  <c r="U443" i="69"/>
  <c r="U439" i="69"/>
  <c r="U435" i="69"/>
  <c r="U431" i="69"/>
  <c r="U427" i="69"/>
  <c r="U423" i="69"/>
  <c r="U419" i="69"/>
  <c r="U415" i="69"/>
  <c r="U411" i="69"/>
  <c r="U407" i="69"/>
  <c r="U403" i="69"/>
  <c r="U399" i="69"/>
  <c r="U395" i="69"/>
  <c r="U391" i="69"/>
  <c r="U387" i="69"/>
  <c r="U383" i="69"/>
  <c r="U379" i="69"/>
  <c r="U375" i="69"/>
  <c r="U371" i="69"/>
  <c r="U367" i="69"/>
  <c r="U363" i="69"/>
  <c r="U359" i="69"/>
  <c r="U355" i="69"/>
  <c r="U351" i="69"/>
  <c r="U347" i="69"/>
  <c r="U343" i="69"/>
  <c r="U339" i="69"/>
  <c r="U335" i="69"/>
  <c r="U331" i="69"/>
  <c r="U327" i="69"/>
  <c r="U323" i="69"/>
  <c r="U319" i="69"/>
  <c r="U315" i="69"/>
  <c r="U311" i="69"/>
  <c r="U307" i="69"/>
  <c r="U303" i="69"/>
  <c r="U299" i="69"/>
  <c r="U295" i="69"/>
  <c r="U291" i="69"/>
  <c r="U287" i="69"/>
  <c r="U283" i="69"/>
  <c r="U279" i="69"/>
  <c r="U275" i="69"/>
  <c r="U271" i="69"/>
  <c r="U267" i="69"/>
  <c r="U263" i="69"/>
  <c r="U259" i="69"/>
  <c r="U255" i="69"/>
  <c r="U251" i="69"/>
  <c r="U247" i="69"/>
  <c r="U243" i="69"/>
  <c r="U239" i="69"/>
  <c r="U235" i="69"/>
  <c r="U231" i="69"/>
  <c r="U227" i="69"/>
  <c r="U223" i="69"/>
  <c r="U219" i="69"/>
  <c r="U215" i="69"/>
  <c r="U211" i="69"/>
  <c r="U207" i="69"/>
  <c r="U203" i="69"/>
  <c r="U199" i="69"/>
  <c r="U195" i="69"/>
  <c r="U191" i="69"/>
  <c r="U187" i="69"/>
  <c r="U183" i="69"/>
  <c r="U3002" i="69"/>
  <c r="U2998" i="69"/>
  <c r="U2994" i="69"/>
  <c r="U2990" i="69"/>
  <c r="U2986" i="69"/>
  <c r="U2982" i="69"/>
  <c r="U2978" i="69"/>
  <c r="U2974" i="69"/>
  <c r="U2970" i="69"/>
  <c r="U2966" i="69"/>
  <c r="U2962" i="69"/>
  <c r="U2958" i="69"/>
  <c r="U2954" i="69"/>
  <c r="U2950" i="69"/>
  <c r="U2946" i="69"/>
  <c r="U2942" i="69"/>
  <c r="U2938" i="69"/>
  <c r="U2934" i="69"/>
  <c r="U2930" i="69"/>
  <c r="U2926" i="69"/>
  <c r="U2922" i="69"/>
  <c r="U2918" i="69"/>
  <c r="U2914" i="69"/>
  <c r="U2910" i="69"/>
  <c r="U2906" i="69"/>
  <c r="U2902" i="69"/>
  <c r="U2898" i="69"/>
  <c r="U2894" i="69"/>
  <c r="U2890" i="69"/>
  <c r="U2886" i="69"/>
  <c r="U2882" i="69"/>
  <c r="U2878" i="69"/>
  <c r="U2874" i="69"/>
  <c r="U2870" i="69"/>
  <c r="U2866" i="69"/>
  <c r="U2862" i="69"/>
  <c r="U2858" i="69"/>
  <c r="U2854" i="69"/>
  <c r="U2850" i="69"/>
  <c r="U2846" i="69"/>
  <c r="U2842" i="69"/>
  <c r="U2838" i="69"/>
  <c r="U2834" i="69"/>
  <c r="U2830" i="69"/>
  <c r="U2826" i="69"/>
  <c r="U2822" i="69"/>
  <c r="U2818" i="69"/>
  <c r="U2814" i="69"/>
  <c r="U2810" i="69"/>
  <c r="U2806" i="69"/>
  <c r="U2802" i="69"/>
  <c r="U2798" i="69"/>
  <c r="U2794" i="69"/>
  <c r="U2790" i="69"/>
  <c r="U2786" i="69"/>
  <c r="U2782" i="69"/>
  <c r="U2778" i="69"/>
  <c r="U2774" i="69"/>
  <c r="U2770" i="69"/>
  <c r="U2766" i="69"/>
  <c r="U2762" i="69"/>
  <c r="U2758" i="69"/>
  <c r="U2754" i="69"/>
  <c r="U2750" i="69"/>
  <c r="U2746" i="69"/>
  <c r="U2742" i="69"/>
  <c r="U2738" i="69"/>
  <c r="U2734" i="69"/>
  <c r="U2730" i="69"/>
  <c r="U2726" i="69"/>
  <c r="U2722" i="69"/>
  <c r="U2718" i="69"/>
  <c r="U2714" i="69"/>
  <c r="U2710" i="69"/>
  <c r="U2706" i="69"/>
  <c r="U2702" i="69"/>
  <c r="U2698" i="69"/>
  <c r="U2694" i="69"/>
  <c r="U2690" i="69"/>
  <c r="U2686" i="69"/>
  <c r="U2682" i="69"/>
  <c r="U2678" i="69"/>
  <c r="U2674" i="69"/>
  <c r="U2670" i="69"/>
  <c r="U2666" i="69"/>
  <c r="U2662" i="69"/>
  <c r="U2658" i="69"/>
  <c r="U2654" i="69"/>
  <c r="U2650" i="69"/>
  <c r="U2646" i="69"/>
  <c r="U2642" i="69"/>
  <c r="U2638" i="69"/>
  <c r="U2634" i="69"/>
  <c r="U2630" i="69"/>
  <c r="U2626" i="69"/>
  <c r="U2622" i="69"/>
  <c r="U2618" i="69"/>
  <c r="U2614" i="69"/>
  <c r="U2610" i="69"/>
  <c r="U2606" i="69"/>
  <c r="U2602" i="69"/>
  <c r="U2598" i="69"/>
  <c r="U2594" i="69"/>
  <c r="U2590" i="69"/>
  <c r="U2586" i="69"/>
  <c r="U2582" i="69"/>
  <c r="U2578" i="69"/>
  <c r="U2574" i="69"/>
  <c r="U2570" i="69"/>
  <c r="U2566" i="69"/>
  <c r="U2562" i="69"/>
  <c r="U2558" i="69"/>
  <c r="U2554" i="69"/>
  <c r="U2550" i="69"/>
  <c r="U2546" i="69"/>
  <c r="U2542" i="69"/>
  <c r="U2538" i="69"/>
  <c r="U2534" i="69"/>
  <c r="U2530" i="69"/>
  <c r="U2526" i="69"/>
  <c r="U2522" i="69"/>
  <c r="U2518" i="69"/>
  <c r="U2514" i="69"/>
  <c r="U2510" i="69"/>
  <c r="U2506" i="69"/>
  <c r="U2502" i="69"/>
  <c r="U2498" i="69"/>
  <c r="U2494" i="69"/>
  <c r="U2490" i="69"/>
  <c r="U2486" i="69"/>
  <c r="U2482" i="69"/>
  <c r="U2478" i="69"/>
  <c r="U2474" i="69"/>
  <c r="U2470" i="69"/>
  <c r="U2466" i="69"/>
  <c r="U2462" i="69"/>
  <c r="U2458" i="69"/>
  <c r="U2454" i="69"/>
  <c r="U2450" i="69"/>
  <c r="U2446" i="69"/>
  <c r="U2442" i="69"/>
  <c r="U2438" i="69"/>
  <c r="U2434" i="69"/>
  <c r="U2430" i="69"/>
  <c r="U2426" i="69"/>
  <c r="U2989" i="69"/>
  <c r="U2973" i="69"/>
  <c r="U2957" i="69"/>
  <c r="U2941" i="69"/>
  <c r="U2925" i="69"/>
  <c r="U2909" i="69"/>
  <c r="U2893" i="69"/>
  <c r="U2877" i="69"/>
  <c r="U2861" i="69"/>
  <c r="U2845" i="69"/>
  <c r="U2829" i="69"/>
  <c r="U2813" i="69"/>
  <c r="U2799" i="69"/>
  <c r="U2783" i="69"/>
  <c r="U2767" i="69"/>
  <c r="U2751" i="69"/>
  <c r="U2735" i="69"/>
  <c r="U2719" i="69"/>
  <c r="U2703" i="69"/>
  <c r="U2687" i="69"/>
  <c r="U2671" i="69"/>
  <c r="U2655" i="69"/>
  <c r="U2639" i="69"/>
  <c r="U2623" i="69"/>
  <c r="U2607" i="69"/>
  <c r="U2591" i="69"/>
  <c r="U2575" i="69"/>
  <c r="U2559" i="69"/>
  <c r="U2543" i="69"/>
  <c r="U2527" i="69"/>
  <c r="U2511" i="69"/>
  <c r="U2495" i="69"/>
  <c r="U2479" i="69"/>
  <c r="U2463" i="69"/>
  <c r="U2447" i="69"/>
  <c r="U2431" i="69"/>
  <c r="U2415" i="69"/>
  <c r="U2399" i="69"/>
  <c r="U2383" i="69"/>
  <c r="U2367" i="69"/>
  <c r="U2351" i="69"/>
  <c r="U2335" i="69"/>
  <c r="U2319" i="69"/>
  <c r="U2303" i="69"/>
  <c r="U2287" i="69"/>
  <c r="U2271" i="69"/>
  <c r="U2255" i="69"/>
  <c r="U2239" i="69"/>
  <c r="U2223" i="69"/>
  <c r="U2207" i="69"/>
  <c r="U2191" i="69"/>
  <c r="U2175" i="69"/>
  <c r="U2159" i="69"/>
  <c r="U2143" i="69"/>
  <c r="U2127" i="69"/>
  <c r="U2111" i="69"/>
  <c r="U2095" i="69"/>
  <c r="U2079" i="69"/>
  <c r="U2063" i="69"/>
  <c r="U2047" i="69"/>
  <c r="U2031" i="69"/>
  <c r="U2015" i="69"/>
  <c r="U1999" i="69"/>
  <c r="U1983" i="69"/>
  <c r="U1967" i="69"/>
  <c r="U1951" i="69"/>
  <c r="U1935" i="69"/>
  <c r="U1919" i="69"/>
  <c r="U1903" i="69"/>
  <c r="U1887" i="69"/>
  <c r="U1871" i="69"/>
  <c r="U1855" i="69"/>
  <c r="U1839" i="69"/>
  <c r="U1823" i="69"/>
  <c r="U1807" i="69"/>
  <c r="U1791" i="69"/>
  <c r="U1775" i="69"/>
  <c r="U1759" i="69"/>
  <c r="U1743" i="69"/>
  <c r="U1727" i="69"/>
  <c r="U1711" i="69"/>
  <c r="U1695" i="69"/>
  <c r="U1679" i="69"/>
  <c r="U1663" i="69"/>
  <c r="U1647" i="69"/>
  <c r="U1637" i="69"/>
  <c r="U1629" i="69"/>
  <c r="U1621" i="69"/>
  <c r="U1613" i="69"/>
  <c r="U1605" i="69"/>
  <c r="U1597" i="69"/>
  <c r="U1589" i="69"/>
  <c r="U1581" i="69"/>
  <c r="U1573" i="69"/>
  <c r="U1565" i="69"/>
  <c r="U1557" i="69"/>
  <c r="U1549" i="69"/>
  <c r="U1541" i="69"/>
  <c r="U1533" i="69"/>
  <c r="U1525" i="69"/>
  <c r="U1517" i="69"/>
  <c r="U1509" i="69"/>
  <c r="U1501" i="69"/>
  <c r="U1493" i="69"/>
  <c r="U1485" i="69"/>
  <c r="U1477" i="69"/>
  <c r="U1469" i="69"/>
  <c r="U1461" i="69"/>
  <c r="U1453" i="69"/>
  <c r="U1445" i="69"/>
  <c r="U1437" i="69"/>
  <c r="U1429" i="69"/>
  <c r="U1421" i="69"/>
  <c r="U1413" i="69"/>
  <c r="U1405" i="69"/>
  <c r="U1397" i="69"/>
  <c r="U1389" i="69"/>
  <c r="U1381" i="69"/>
  <c r="U1373" i="69"/>
  <c r="U1365" i="69"/>
  <c r="U1357" i="69"/>
  <c r="U1349" i="69"/>
  <c r="U1341" i="69"/>
  <c r="U1333" i="69"/>
  <c r="U1325" i="69"/>
  <c r="U1317" i="69"/>
  <c r="U1309" i="69"/>
  <c r="U1301" i="69"/>
  <c r="U1293" i="69"/>
  <c r="U1285" i="69"/>
  <c r="U1277" i="69"/>
  <c r="U1269" i="69"/>
  <c r="U1261" i="69"/>
  <c r="U1253" i="69"/>
  <c r="U1245" i="69"/>
  <c r="U1237" i="69"/>
  <c r="U1229" i="69"/>
  <c r="U1221" i="69"/>
  <c r="U1213" i="69"/>
  <c r="U1205" i="69"/>
  <c r="U1197" i="69"/>
  <c r="U1189" i="69"/>
  <c r="U1181" i="69"/>
  <c r="U1173" i="69"/>
  <c r="U1165" i="69"/>
  <c r="U1157" i="69"/>
  <c r="U1149" i="69"/>
  <c r="U1141" i="69"/>
  <c r="U1133" i="69"/>
  <c r="U1125" i="69"/>
  <c r="U1117" i="69"/>
  <c r="U1109" i="69"/>
  <c r="U1101" i="69"/>
  <c r="U1093" i="69"/>
  <c r="U1085" i="69"/>
  <c r="U1077" i="69"/>
  <c r="U1069" i="69"/>
  <c r="U1061" i="69"/>
  <c r="U1053" i="69"/>
  <c r="U1045" i="69"/>
  <c r="U1037" i="69"/>
  <c r="U1029" i="69"/>
  <c r="U1021" i="69"/>
  <c r="U1013" i="69"/>
  <c r="U1005" i="69"/>
  <c r="U997" i="69"/>
  <c r="U989" i="69"/>
  <c r="U981" i="69"/>
  <c r="U973" i="69"/>
  <c r="U965" i="69"/>
  <c r="U957" i="69"/>
  <c r="U949" i="69"/>
  <c r="U941" i="69"/>
  <c r="U933" i="69"/>
  <c r="U925" i="69"/>
  <c r="U917" i="69"/>
  <c r="U909" i="69"/>
  <c r="U901" i="69"/>
  <c r="U893" i="69"/>
  <c r="U885" i="69"/>
  <c r="U877" i="69"/>
  <c r="U869" i="69"/>
  <c r="U861" i="69"/>
  <c r="U853" i="69"/>
  <c r="U845" i="69"/>
  <c r="U837" i="69"/>
  <c r="U829" i="69"/>
  <c r="U821" i="69"/>
  <c r="U813" i="69"/>
  <c r="U805" i="69"/>
  <c r="U797" i="69"/>
  <c r="U789" i="69"/>
  <c r="U781" i="69"/>
  <c r="U773" i="69"/>
  <c r="U765" i="69"/>
  <c r="U757" i="69"/>
  <c r="U749" i="69"/>
  <c r="U741" i="69"/>
  <c r="U733" i="69"/>
  <c r="U725" i="69"/>
  <c r="U717" i="69"/>
  <c r="U709" i="69"/>
  <c r="U701" i="69"/>
  <c r="U693" i="69"/>
  <c r="U685" i="69"/>
  <c r="U677" i="69"/>
  <c r="U669" i="69"/>
  <c r="U661" i="69"/>
  <c r="U653" i="69"/>
  <c r="U645" i="69"/>
  <c r="U637" i="69"/>
  <c r="U629" i="69"/>
  <c r="U621" i="69"/>
  <c r="U613" i="69"/>
  <c r="U605" i="69"/>
  <c r="U597" i="69"/>
  <c r="U589" i="69"/>
  <c r="U581" i="69"/>
  <c r="U573" i="69"/>
  <c r="U565" i="69"/>
  <c r="U557" i="69"/>
  <c r="U549" i="69"/>
  <c r="U541" i="69"/>
  <c r="U533" i="69"/>
  <c r="U525" i="69"/>
  <c r="U517" i="69"/>
  <c r="U509" i="69"/>
  <c r="U501" i="69"/>
  <c r="U493" i="69"/>
  <c r="U485" i="69"/>
  <c r="U477" i="69"/>
  <c r="U469" i="69"/>
  <c r="U461" i="69"/>
  <c r="U453" i="69"/>
  <c r="U445" i="69"/>
  <c r="U437" i="69"/>
  <c r="U429" i="69"/>
  <c r="U421" i="69"/>
  <c r="U413" i="69"/>
  <c r="U405" i="69"/>
  <c r="U397" i="69"/>
  <c r="U389" i="69"/>
  <c r="U381" i="69"/>
  <c r="U373" i="69"/>
  <c r="U365" i="69"/>
  <c r="U357" i="69"/>
  <c r="U349" i="69"/>
  <c r="U341" i="69"/>
  <c r="U333" i="69"/>
  <c r="U325" i="69"/>
  <c r="U317" i="69"/>
  <c r="U309" i="69"/>
  <c r="U301" i="69"/>
  <c r="U293" i="69"/>
  <c r="U285" i="69"/>
  <c r="U277" i="69"/>
  <c r="U269" i="69"/>
  <c r="U261" i="69"/>
  <c r="U253" i="69"/>
  <c r="U245" i="69"/>
  <c r="U237" i="69"/>
  <c r="U229" i="69"/>
  <c r="U221" i="69"/>
  <c r="U213" i="69"/>
  <c r="U205" i="69"/>
  <c r="U197" i="69"/>
  <c r="U189" i="69"/>
  <c r="U181" i="69"/>
  <c r="U3000" i="69"/>
  <c r="U2992" i="69"/>
  <c r="U2984" i="69"/>
  <c r="U2976" i="69"/>
  <c r="U2968" i="69"/>
  <c r="U2960" i="69"/>
  <c r="U2952" i="69"/>
  <c r="U2944" i="69"/>
  <c r="U2936" i="69"/>
  <c r="U2928" i="69"/>
  <c r="U2920" i="69"/>
  <c r="U2912" i="69"/>
  <c r="U2904" i="69"/>
  <c r="U2896" i="69"/>
  <c r="U2888" i="69"/>
  <c r="U2880" i="69"/>
  <c r="U2872" i="69"/>
  <c r="U2864" i="69"/>
  <c r="U2856" i="69"/>
  <c r="U2848" i="69"/>
  <c r="U2840" i="69"/>
  <c r="U2832" i="69"/>
  <c r="U2824" i="69"/>
  <c r="U2816" i="69"/>
  <c r="U2808" i="69"/>
  <c r="U2800" i="69"/>
  <c r="U2792" i="69"/>
  <c r="U2784" i="69"/>
  <c r="U2776" i="69"/>
  <c r="U2768" i="69"/>
  <c r="U2760" i="69"/>
  <c r="U2752" i="69"/>
  <c r="U2744" i="69"/>
  <c r="U2736" i="69"/>
  <c r="U2728" i="69"/>
  <c r="U2720" i="69"/>
  <c r="U2712" i="69"/>
  <c r="U2704" i="69"/>
  <c r="U2696" i="69"/>
  <c r="U2688" i="69"/>
  <c r="U2680" i="69"/>
  <c r="U2672" i="69"/>
  <c r="U2664" i="69"/>
  <c r="U2656" i="69"/>
  <c r="U2648" i="69"/>
  <c r="U2640" i="69"/>
  <c r="U2632" i="69"/>
  <c r="U2624" i="69"/>
  <c r="U2616" i="69"/>
  <c r="U2608" i="69"/>
  <c r="U2600" i="69"/>
  <c r="U2592" i="69"/>
  <c r="U2584" i="69"/>
  <c r="U2576" i="69"/>
  <c r="U2568" i="69"/>
  <c r="U2560" i="69"/>
  <c r="U2552" i="69"/>
  <c r="U2544" i="69"/>
  <c r="U2536" i="69"/>
  <c r="U2528" i="69"/>
  <c r="U2520" i="69"/>
  <c r="U2512" i="69"/>
  <c r="U2504" i="69"/>
  <c r="U2496" i="69"/>
  <c r="U2488" i="69"/>
  <c r="U2480" i="69"/>
  <c r="U2472" i="69"/>
  <c r="U2464" i="69"/>
  <c r="U2456" i="69"/>
  <c r="U2448" i="69"/>
  <c r="U2440" i="69"/>
  <c r="U2432" i="69"/>
  <c r="U2424" i="69"/>
  <c r="U2420" i="69"/>
  <c r="U2416" i="69"/>
  <c r="U2412" i="69"/>
  <c r="U2408" i="69"/>
  <c r="U2404" i="69"/>
  <c r="U2400" i="69"/>
  <c r="U2396" i="69"/>
  <c r="U2392" i="69"/>
  <c r="U2388" i="69"/>
  <c r="U2384" i="69"/>
  <c r="U2380" i="69"/>
  <c r="U2376" i="69"/>
  <c r="U2372" i="69"/>
  <c r="U2368" i="69"/>
  <c r="U2364" i="69"/>
  <c r="U2360" i="69"/>
  <c r="U2356" i="69"/>
  <c r="U2352" i="69"/>
  <c r="U2348" i="69"/>
  <c r="U2344" i="69"/>
  <c r="U2340" i="69"/>
  <c r="U2336" i="69"/>
  <c r="U2332" i="69"/>
  <c r="U2328" i="69"/>
  <c r="U2324" i="69"/>
  <c r="U2320" i="69"/>
  <c r="U2316" i="69"/>
  <c r="U2312" i="69"/>
  <c r="U2308" i="69"/>
  <c r="U2304" i="69"/>
  <c r="U2300" i="69"/>
  <c r="U2296" i="69"/>
  <c r="U2292" i="69"/>
  <c r="U2288" i="69"/>
  <c r="U2284" i="69"/>
  <c r="U2280" i="69"/>
  <c r="U2276" i="69"/>
  <c r="U2272" i="69"/>
  <c r="U2268" i="69"/>
  <c r="U2264" i="69"/>
  <c r="U2260" i="69"/>
  <c r="U2256" i="69"/>
  <c r="U2252" i="69"/>
  <c r="U2248" i="69"/>
  <c r="U2244" i="69"/>
  <c r="U2240" i="69"/>
  <c r="U2236" i="69"/>
  <c r="U2232" i="69"/>
  <c r="U2228" i="69"/>
  <c r="U2224" i="69"/>
  <c r="U2220" i="69"/>
  <c r="U2216" i="69"/>
  <c r="U2212" i="69"/>
  <c r="U2208" i="69"/>
  <c r="U2204" i="69"/>
  <c r="U2200" i="69"/>
  <c r="U2196" i="69"/>
  <c r="U2192" i="69"/>
  <c r="U2188" i="69"/>
  <c r="U2184" i="69"/>
  <c r="U2180" i="69"/>
  <c r="U2176" i="69"/>
  <c r="U2172" i="69"/>
  <c r="U2168" i="69"/>
  <c r="U2164" i="69"/>
  <c r="U2160" i="69"/>
  <c r="U2156" i="69"/>
  <c r="U2152" i="69"/>
  <c r="U2148" i="69"/>
  <c r="U2144" i="69"/>
  <c r="U2140" i="69"/>
  <c r="U2136" i="69"/>
  <c r="U2132" i="69"/>
  <c r="U2128" i="69"/>
  <c r="U2124" i="69"/>
  <c r="U2120" i="69"/>
  <c r="U2116" i="69"/>
  <c r="U2112" i="69"/>
  <c r="U2108" i="69"/>
  <c r="U2104" i="69"/>
  <c r="U2100" i="69"/>
  <c r="U2096" i="69"/>
  <c r="U2092" i="69"/>
  <c r="U2088" i="69"/>
  <c r="U2084" i="69"/>
  <c r="U2080" i="69"/>
  <c r="U2076" i="69"/>
  <c r="U2072" i="69"/>
  <c r="U2068" i="69"/>
  <c r="U2064" i="69"/>
  <c r="U2060" i="69"/>
  <c r="U2056" i="69"/>
  <c r="U2052" i="69"/>
  <c r="U2048" i="69"/>
  <c r="U2044" i="69"/>
  <c r="U2040" i="69"/>
  <c r="U2036" i="69"/>
  <c r="U2032" i="69"/>
  <c r="U2028" i="69"/>
  <c r="U2024" i="69"/>
  <c r="U2020" i="69"/>
  <c r="U2016" i="69"/>
  <c r="U2012" i="69"/>
  <c r="U2008" i="69"/>
  <c r="U2004" i="69"/>
  <c r="U2000" i="69"/>
  <c r="U1996" i="69"/>
  <c r="U1992" i="69"/>
  <c r="U1988" i="69"/>
  <c r="U1984" i="69"/>
  <c r="U1980" i="69"/>
  <c r="U1976" i="69"/>
  <c r="U1972" i="69"/>
  <c r="U1968" i="69"/>
  <c r="U1964" i="69"/>
  <c r="U1960" i="69"/>
  <c r="U1956" i="69"/>
  <c r="U1952" i="69"/>
  <c r="U1948" i="69"/>
  <c r="U1944" i="69"/>
  <c r="U1940" i="69"/>
  <c r="U1936" i="69"/>
  <c r="U1932" i="69"/>
  <c r="U1928" i="69"/>
  <c r="U1924" i="69"/>
  <c r="U1920" i="69"/>
  <c r="U1916" i="69"/>
  <c r="U1912" i="69"/>
  <c r="U1908" i="69"/>
  <c r="U1904" i="69"/>
  <c r="U1900" i="69"/>
  <c r="U1896" i="69"/>
  <c r="U1892" i="69"/>
  <c r="U1888" i="69"/>
  <c r="U1884" i="69"/>
  <c r="U1880" i="69"/>
  <c r="U1876" i="69"/>
  <c r="U1872" i="69"/>
  <c r="U1868" i="69"/>
  <c r="U1864" i="69"/>
  <c r="U1860" i="69"/>
  <c r="U1856" i="69"/>
  <c r="U1852" i="69"/>
  <c r="U1848" i="69"/>
  <c r="U1844" i="69"/>
  <c r="U1840" i="69"/>
  <c r="U1836" i="69"/>
  <c r="U1832" i="69"/>
  <c r="U1828" i="69"/>
  <c r="U1824" i="69"/>
  <c r="U1820" i="69"/>
  <c r="U1816" i="69"/>
  <c r="U1812" i="69"/>
  <c r="U1808" i="69"/>
  <c r="U1804" i="69"/>
  <c r="U1800" i="69"/>
  <c r="U1796" i="69"/>
  <c r="U1792" i="69"/>
  <c r="U1788" i="69"/>
  <c r="U1784" i="69"/>
  <c r="U1780" i="69"/>
  <c r="U1776" i="69"/>
  <c r="U1772" i="69"/>
  <c r="U1768" i="69"/>
  <c r="U1764" i="69"/>
  <c r="U1760" i="69"/>
  <c r="U1756" i="69"/>
  <c r="U1752" i="69"/>
  <c r="U1748" i="69"/>
  <c r="U1744" i="69"/>
  <c r="U1740" i="69"/>
  <c r="U1736" i="69"/>
  <c r="U1732" i="69"/>
  <c r="U1728" i="69"/>
  <c r="U1724" i="69"/>
  <c r="U1720" i="69"/>
  <c r="U1716" i="69"/>
  <c r="U1712" i="69"/>
  <c r="U1708" i="69"/>
  <c r="U1704" i="69"/>
  <c r="U1700" i="69"/>
  <c r="U1696" i="69"/>
  <c r="U1692" i="69"/>
  <c r="U1688" i="69"/>
  <c r="U1684" i="69"/>
  <c r="U1680" i="69"/>
  <c r="U1676" i="69"/>
  <c r="U1672" i="69"/>
  <c r="U1668" i="69"/>
  <c r="U1664" i="69"/>
  <c r="U1660" i="69"/>
  <c r="U1656" i="69"/>
  <c r="U1652" i="69"/>
  <c r="U1648" i="69"/>
  <c r="U1644" i="69"/>
  <c r="U1640" i="69"/>
  <c r="U1636" i="69"/>
  <c r="U1632" i="69"/>
  <c r="U1628" i="69"/>
  <c r="U1624" i="69"/>
  <c r="U1620" i="69"/>
  <c r="U1616" i="69"/>
  <c r="U1612" i="69"/>
  <c r="U1608" i="69"/>
  <c r="U1604" i="69"/>
  <c r="U1600" i="69"/>
  <c r="U1596" i="69"/>
  <c r="U1592" i="69"/>
  <c r="U1588" i="69"/>
  <c r="U1584" i="69"/>
  <c r="U1580" i="69"/>
  <c r="U1576" i="69"/>
  <c r="U1572" i="69"/>
  <c r="U1568" i="69"/>
  <c r="U1564" i="69"/>
  <c r="U1560" i="69"/>
  <c r="U1556" i="69"/>
  <c r="U1552" i="69"/>
  <c r="U1548" i="69"/>
  <c r="U1544" i="69"/>
  <c r="U1540" i="69"/>
  <c r="U1536" i="69"/>
  <c r="U1532" i="69"/>
  <c r="U1528" i="69"/>
  <c r="U1524" i="69"/>
  <c r="U1520" i="69"/>
  <c r="U1516" i="69"/>
  <c r="U1512" i="69"/>
  <c r="U1508" i="69"/>
  <c r="U1504" i="69"/>
  <c r="U1500" i="69"/>
  <c r="U1496" i="69"/>
  <c r="U1492" i="69"/>
  <c r="U1488" i="69"/>
  <c r="U1484" i="69"/>
  <c r="U1480" i="69"/>
  <c r="U1476" i="69"/>
  <c r="U1472" i="69"/>
  <c r="U1468" i="69"/>
  <c r="U1464" i="69"/>
  <c r="U1460" i="69"/>
  <c r="U1456" i="69"/>
  <c r="U1452" i="69"/>
  <c r="U1448" i="69"/>
  <c r="U1444" i="69"/>
  <c r="U1440" i="69"/>
  <c r="U1436" i="69"/>
  <c r="U1432" i="69"/>
  <c r="U1428" i="69"/>
  <c r="U1424" i="69"/>
  <c r="U1420" i="69"/>
  <c r="U1416" i="69"/>
  <c r="U1412" i="69"/>
  <c r="U1408" i="69"/>
  <c r="U1404" i="69"/>
  <c r="U1400" i="69"/>
  <c r="U1396" i="69"/>
  <c r="U1392" i="69"/>
  <c r="U1388" i="69"/>
  <c r="U1384" i="69"/>
  <c r="U1380" i="69"/>
  <c r="U1376" i="69"/>
  <c r="U1372" i="69"/>
  <c r="U1368" i="69"/>
  <c r="U1364" i="69"/>
  <c r="U1360" i="69"/>
  <c r="U1356" i="69"/>
  <c r="U1352" i="69"/>
  <c r="U1348" i="69"/>
  <c r="U1344" i="69"/>
  <c r="U1340" i="69"/>
  <c r="U1336" i="69"/>
  <c r="U1332" i="69"/>
  <c r="U1328" i="69"/>
  <c r="U1324" i="69"/>
  <c r="U1320" i="69"/>
  <c r="U1316" i="69"/>
  <c r="U1312" i="69"/>
  <c r="U1308" i="69"/>
  <c r="U1304" i="69"/>
  <c r="U1300" i="69"/>
  <c r="U1296" i="69"/>
  <c r="U1292" i="69"/>
  <c r="U1288" i="69"/>
  <c r="U1284" i="69"/>
  <c r="U1280" i="69"/>
  <c r="U1276" i="69"/>
  <c r="U1272" i="69"/>
  <c r="U1268" i="69"/>
  <c r="U1264" i="69"/>
  <c r="U1260" i="69"/>
  <c r="U1256" i="69"/>
  <c r="U1252" i="69"/>
  <c r="U1248" i="69"/>
  <c r="U1244" i="69"/>
  <c r="U1240" i="69"/>
  <c r="U1236" i="69"/>
  <c r="U1232" i="69"/>
  <c r="U1228" i="69"/>
  <c r="U1224" i="69"/>
  <c r="U1220" i="69"/>
  <c r="U1216" i="69"/>
  <c r="U1212" i="69"/>
  <c r="U1208" i="69"/>
  <c r="U1204" i="69"/>
  <c r="U1200" i="69"/>
  <c r="U177" i="69"/>
  <c r="U1194" i="69"/>
  <c r="U1190" i="69"/>
  <c r="U1186" i="69"/>
  <c r="U1182" i="69"/>
  <c r="U1178" i="69"/>
  <c r="U1174" i="69"/>
  <c r="U1170" i="69"/>
  <c r="U1166" i="69"/>
  <c r="U1162" i="69"/>
  <c r="U1158" i="69"/>
  <c r="U1154" i="69"/>
  <c r="U1150" i="69"/>
  <c r="U1146" i="69"/>
  <c r="U1142" i="69"/>
  <c r="U1138" i="69"/>
  <c r="U1134" i="69"/>
  <c r="U1130" i="69"/>
  <c r="U1126" i="69"/>
  <c r="U1122" i="69"/>
  <c r="U1118" i="69"/>
  <c r="U1114" i="69"/>
  <c r="U1110" i="69"/>
  <c r="U1106" i="69"/>
  <c r="U1102" i="69"/>
  <c r="U1098" i="69"/>
  <c r="U1094" i="69"/>
  <c r="U1090" i="69"/>
  <c r="U1086" i="69"/>
  <c r="U1082" i="69"/>
  <c r="U1078" i="69"/>
  <c r="U1074" i="69"/>
  <c r="U1070" i="69"/>
  <c r="U1066" i="69"/>
  <c r="U1062" i="69"/>
  <c r="U1058" i="69"/>
  <c r="U1054" i="69"/>
  <c r="U1050" i="69"/>
  <c r="U1046" i="69"/>
  <c r="U1042" i="69"/>
  <c r="U1038" i="69"/>
  <c r="U1034" i="69"/>
  <c r="U1030" i="69"/>
  <c r="U1026" i="69"/>
  <c r="U1022" i="69"/>
  <c r="U1018" i="69"/>
  <c r="U1014" i="69"/>
  <c r="U1010" i="69"/>
  <c r="U1002" i="69"/>
  <c r="U998" i="69"/>
  <c r="U994" i="69"/>
  <c r="U990" i="69"/>
  <c r="U986" i="69"/>
  <c r="U982" i="69"/>
  <c r="U978" i="69"/>
  <c r="U970" i="69"/>
  <c r="U962" i="69"/>
  <c r="U954" i="69"/>
  <c r="U946" i="69"/>
  <c r="U938" i="69"/>
  <c r="U926" i="69"/>
  <c r="U918" i="69"/>
  <c r="U910" i="69"/>
  <c r="U902" i="69"/>
  <c r="U898" i="69"/>
  <c r="U886" i="69"/>
  <c r="U878" i="69"/>
  <c r="U870" i="69"/>
  <c r="U858" i="69"/>
  <c r="U850" i="69"/>
  <c r="U842" i="69"/>
  <c r="U834" i="69"/>
  <c r="U826" i="69"/>
  <c r="U818" i="69"/>
  <c r="U806" i="69"/>
  <c r="U798" i="69"/>
  <c r="U790" i="69"/>
  <c r="U786" i="69"/>
  <c r="U774" i="69"/>
  <c r="U770" i="69"/>
  <c r="U762" i="69"/>
  <c r="U754" i="69"/>
  <c r="U746" i="69"/>
  <c r="U738" i="69"/>
  <c r="U730" i="69"/>
  <c r="U722" i="69"/>
  <c r="U714" i="69"/>
  <c r="U706" i="69"/>
  <c r="U698" i="69"/>
  <c r="U646" i="69"/>
  <c r="U638" i="69"/>
  <c r="U630" i="69"/>
  <c r="U622" i="69"/>
  <c r="U614" i="69"/>
  <c r="U606" i="69"/>
  <c r="U594" i="69"/>
  <c r="U590" i="69"/>
  <c r="U578" i="69"/>
  <c r="U574" i="69"/>
  <c r="U562" i="69"/>
  <c r="U554" i="69"/>
  <c r="U546" i="69"/>
  <c r="U538" i="69"/>
  <c r="U530" i="69"/>
  <c r="U522" i="69"/>
  <c r="U514" i="69"/>
  <c r="U506" i="69"/>
  <c r="U494" i="69"/>
  <c r="U486" i="69"/>
  <c r="U478" i="69"/>
  <c r="U470" i="69"/>
  <c r="U462" i="69"/>
  <c r="U454" i="69"/>
  <c r="U446" i="69"/>
  <c r="U438" i="69"/>
  <c r="U430" i="69"/>
  <c r="U422" i="69"/>
  <c r="U410" i="69"/>
  <c r="U402" i="69"/>
  <c r="U394" i="69"/>
  <c r="U390" i="69"/>
  <c r="U382" i="69"/>
  <c r="U374" i="69"/>
  <c r="U366" i="69"/>
  <c r="U354" i="69"/>
  <c r="U346" i="69"/>
  <c r="U338" i="69"/>
  <c r="U330" i="69"/>
  <c r="U322" i="69"/>
  <c r="U314" i="69"/>
  <c r="U306" i="69"/>
  <c r="U298" i="69"/>
  <c r="U290" i="69"/>
  <c r="U282" i="69"/>
  <c r="U274" i="69"/>
  <c r="U266" i="69"/>
  <c r="U258" i="69"/>
  <c r="U250" i="69"/>
  <c r="U242" i="69"/>
  <c r="U234" i="69"/>
  <c r="U226" i="69"/>
  <c r="U218" i="69"/>
  <c r="U210" i="69"/>
  <c r="U198" i="69"/>
  <c r="U190" i="69"/>
  <c r="U182" i="69"/>
  <c r="U175" i="69"/>
  <c r="U163" i="69"/>
  <c r="U155" i="69"/>
  <c r="U147" i="69"/>
  <c r="U135" i="69"/>
  <c r="U127" i="69"/>
  <c r="U119" i="69"/>
  <c r="U111" i="69"/>
  <c r="U103" i="69"/>
  <c r="U91" i="69"/>
  <c r="U83" i="69"/>
  <c r="U75" i="69"/>
  <c r="U67" i="69"/>
  <c r="U59" i="69"/>
  <c r="U51" i="69"/>
  <c r="U43" i="69"/>
  <c r="U31" i="69"/>
  <c r="U27" i="69"/>
  <c r="U15" i="69"/>
  <c r="U7" i="69"/>
  <c r="U164" i="69"/>
  <c r="U156" i="69"/>
  <c r="U148" i="69"/>
  <c r="U140" i="69"/>
  <c r="U132" i="69"/>
  <c r="U124" i="69"/>
  <c r="U116" i="69"/>
  <c r="U108" i="69"/>
  <c r="U100" i="69"/>
  <c r="U92" i="69"/>
  <c r="U80" i="69"/>
  <c r="U72" i="69"/>
  <c r="U64" i="69"/>
  <c r="U56" i="69"/>
  <c r="U44" i="69"/>
  <c r="U40" i="69"/>
  <c r="U32" i="69"/>
  <c r="U20" i="69"/>
  <c r="U12" i="69"/>
  <c r="U2997" i="69"/>
  <c r="U2981" i="69"/>
  <c r="U2965" i="69"/>
  <c r="U2949" i="69"/>
  <c r="U2933" i="69"/>
  <c r="U2917" i="69"/>
  <c r="U2901" i="69"/>
  <c r="U2885" i="69"/>
  <c r="U2869" i="69"/>
  <c r="U2853" i="69"/>
  <c r="U2837" i="69"/>
  <c r="U2821" i="69"/>
  <c r="U2465" i="69"/>
  <c r="U2791" i="69"/>
  <c r="U2775" i="69"/>
  <c r="U2759" i="69"/>
  <c r="U2743" i="69"/>
  <c r="U2727" i="69"/>
  <c r="U2711" i="69"/>
  <c r="U2695" i="69"/>
  <c r="U2679" i="69"/>
  <c r="U2663" i="69"/>
  <c r="U2647" i="69"/>
  <c r="U2631" i="69"/>
  <c r="U2615" i="69"/>
  <c r="U2599" i="69"/>
  <c r="U2583" i="69"/>
  <c r="U2567" i="69"/>
  <c r="U2551" i="69"/>
  <c r="U2535" i="69"/>
  <c r="U2519" i="69"/>
  <c r="U2503" i="69"/>
  <c r="U2487" i="69"/>
  <c r="U2471" i="69"/>
  <c r="U2455" i="69"/>
  <c r="U2439" i="69"/>
  <c r="U2423" i="69"/>
  <c r="U2407" i="69"/>
  <c r="U2391" i="69"/>
  <c r="U2375" i="69"/>
  <c r="U2359" i="69"/>
  <c r="U2343" i="69"/>
  <c r="U2327" i="69"/>
  <c r="U2311" i="69"/>
  <c r="U2295" i="69"/>
  <c r="U2279" i="69"/>
  <c r="U2263" i="69"/>
  <c r="U2247" i="69"/>
  <c r="U2231" i="69"/>
  <c r="U2215" i="69"/>
  <c r="U2199" i="69"/>
  <c r="U2183" i="69"/>
  <c r="U2167" i="69"/>
  <c r="U2151" i="69"/>
  <c r="U2135" i="69"/>
  <c r="U2119" i="69"/>
  <c r="U2103" i="69"/>
  <c r="U2087" i="69"/>
  <c r="U2071" i="69"/>
  <c r="U2055" i="69"/>
  <c r="U2039" i="69"/>
  <c r="U2023" i="69"/>
  <c r="U2007" i="69"/>
  <c r="U1991" i="69"/>
  <c r="U1975" i="69"/>
  <c r="U1959" i="69"/>
  <c r="U1943" i="69"/>
  <c r="U1927" i="69"/>
  <c r="U1911" i="69"/>
  <c r="U1895" i="69"/>
  <c r="U1879" i="69"/>
  <c r="U1863" i="69"/>
  <c r="U1847" i="69"/>
  <c r="U1831" i="69"/>
  <c r="U1815" i="69"/>
  <c r="U1799" i="69"/>
  <c r="U1783" i="69"/>
  <c r="U1767" i="69"/>
  <c r="U1751" i="69"/>
  <c r="U1735" i="69"/>
  <c r="U1719" i="69"/>
  <c r="U1703" i="69"/>
  <c r="U1687" i="69"/>
  <c r="U1671" i="69"/>
  <c r="U1655" i="69"/>
  <c r="U1641" i="69"/>
  <c r="U1633" i="69"/>
  <c r="U1625" i="69"/>
  <c r="U1617" i="69"/>
  <c r="U1609" i="69"/>
  <c r="U1601" i="69"/>
  <c r="U1593" i="69"/>
  <c r="U1585" i="69"/>
  <c r="U1577" i="69"/>
  <c r="U1569" i="69"/>
  <c r="U1561" i="69"/>
  <c r="U1553" i="69"/>
  <c r="U1545" i="69"/>
  <c r="U1537" i="69"/>
  <c r="U1529" i="69"/>
  <c r="U1521" i="69"/>
  <c r="U1513" i="69"/>
  <c r="U1505" i="69"/>
  <c r="U1497" i="69"/>
  <c r="U1489" i="69"/>
  <c r="U1481" i="69"/>
  <c r="U1473" i="69"/>
  <c r="U1465" i="69"/>
  <c r="U1457" i="69"/>
  <c r="U1449" i="69"/>
  <c r="U1441" i="69"/>
  <c r="U1433" i="69"/>
  <c r="U1425" i="69"/>
  <c r="U1417" i="69"/>
  <c r="U1409" i="69"/>
  <c r="U1401" i="69"/>
  <c r="U1393" i="69"/>
  <c r="U1385" i="69"/>
  <c r="U1377" i="69"/>
  <c r="U1369" i="69"/>
  <c r="U1361" i="69"/>
  <c r="U1353" i="69"/>
  <c r="U1345" i="69"/>
  <c r="U1337" i="69"/>
  <c r="U1329" i="69"/>
  <c r="U1321" i="69"/>
  <c r="U1313" i="69"/>
  <c r="U1305" i="69"/>
  <c r="U1297" i="69"/>
  <c r="U1289" i="69"/>
  <c r="U1281" i="69"/>
  <c r="U1273" i="69"/>
  <c r="U1265" i="69"/>
  <c r="U1257" i="69"/>
  <c r="U1249" i="69"/>
  <c r="U1241" i="69"/>
  <c r="U1233" i="69"/>
  <c r="U1225" i="69"/>
  <c r="U1217" i="69"/>
  <c r="U1209" i="69"/>
  <c r="U1201" i="69"/>
  <c r="U1193" i="69"/>
  <c r="U1185" i="69"/>
  <c r="U1177" i="69"/>
  <c r="U1169" i="69"/>
  <c r="U1161" i="69"/>
  <c r="U1153" i="69"/>
  <c r="U1145" i="69"/>
  <c r="U1137" i="69"/>
  <c r="U1129" i="69"/>
  <c r="U1121" i="69"/>
  <c r="U1113" i="69"/>
  <c r="U1105" i="69"/>
  <c r="U1097" i="69"/>
  <c r="U1089" i="69"/>
  <c r="U1081" i="69"/>
  <c r="U1073" i="69"/>
  <c r="U1065" i="69"/>
  <c r="U1057" i="69"/>
  <c r="U1049" i="69"/>
  <c r="U1041" i="69"/>
  <c r="U1033" i="69"/>
  <c r="U1025" i="69"/>
  <c r="U1017" i="69"/>
  <c r="U1009" i="69"/>
  <c r="U1001" i="69"/>
  <c r="U993" i="69"/>
  <c r="U985" i="69"/>
  <c r="U977" i="69"/>
  <c r="U969" i="69"/>
  <c r="U961" i="69"/>
  <c r="U953" i="69"/>
  <c r="U945" i="69"/>
  <c r="U937" i="69"/>
  <c r="U929" i="69"/>
  <c r="U921" i="69"/>
  <c r="U913" i="69"/>
  <c r="U905" i="69"/>
  <c r="U897" i="69"/>
  <c r="U889" i="69"/>
  <c r="U881" i="69"/>
  <c r="U873" i="69"/>
  <c r="U865" i="69"/>
  <c r="U857" i="69"/>
  <c r="U849" i="69"/>
  <c r="U841" i="69"/>
  <c r="U833" i="69"/>
  <c r="U825" i="69"/>
  <c r="U817" i="69"/>
  <c r="U809" i="69"/>
  <c r="U801" i="69"/>
  <c r="U793" i="69"/>
  <c r="U785" i="69"/>
  <c r="U777" i="69"/>
  <c r="U769" i="69"/>
  <c r="U761" i="69"/>
  <c r="U753" i="69"/>
  <c r="U745" i="69"/>
  <c r="U737" i="69"/>
  <c r="U729" i="69"/>
  <c r="U721" i="69"/>
  <c r="U713" i="69"/>
  <c r="U705" i="69"/>
  <c r="U697" i="69"/>
  <c r="U689" i="69"/>
  <c r="U681" i="69"/>
  <c r="U673" i="69"/>
  <c r="U665" i="69"/>
  <c r="U657" i="69"/>
  <c r="U649" i="69"/>
  <c r="U641" i="69"/>
  <c r="U633" i="69"/>
  <c r="U625" i="69"/>
  <c r="U617" i="69"/>
  <c r="U609" i="69"/>
  <c r="U601" i="69"/>
  <c r="U593" i="69"/>
  <c r="U585" i="69"/>
  <c r="U577" i="69"/>
  <c r="U569" i="69"/>
  <c r="U561" i="69"/>
  <c r="U553" i="69"/>
  <c r="U545" i="69"/>
  <c r="U537" i="69"/>
  <c r="U529" i="69"/>
  <c r="U521" i="69"/>
  <c r="U513" i="69"/>
  <c r="U505" i="69"/>
  <c r="U497" i="69"/>
  <c r="U489" i="69"/>
  <c r="U481" i="69"/>
  <c r="U473" i="69"/>
  <c r="U465" i="69"/>
  <c r="U457" i="69"/>
  <c r="U449" i="69"/>
  <c r="U441" i="69"/>
  <c r="U433" i="69"/>
  <c r="U425" i="69"/>
  <c r="U417" i="69"/>
  <c r="U409" i="69"/>
  <c r="U401" i="69"/>
  <c r="U393" i="69"/>
  <c r="U385" i="69"/>
  <c r="U377" i="69"/>
  <c r="U369" i="69"/>
  <c r="U361" i="69"/>
  <c r="U353" i="69"/>
  <c r="U345" i="69"/>
  <c r="U337" i="69"/>
  <c r="U329" i="69"/>
  <c r="U321" i="69"/>
  <c r="U313" i="69"/>
  <c r="U305" i="69"/>
  <c r="U297" i="69"/>
  <c r="U289" i="69"/>
  <c r="U281" i="69"/>
  <c r="U273" i="69"/>
  <c r="U265" i="69"/>
  <c r="U257" i="69"/>
  <c r="U249" i="69"/>
  <c r="U241" i="69"/>
  <c r="U233" i="69"/>
  <c r="U225" i="69"/>
  <c r="U217" i="69"/>
  <c r="U209" i="69"/>
  <c r="U201" i="69"/>
  <c r="U193" i="69"/>
  <c r="U185" i="69"/>
  <c r="U3004" i="69"/>
  <c r="U2996" i="69"/>
  <c r="U2988" i="69"/>
  <c r="U2980" i="69"/>
  <c r="U2972" i="69"/>
  <c r="U2964" i="69"/>
  <c r="U2956" i="69"/>
  <c r="U2948" i="69"/>
  <c r="U2940" i="69"/>
  <c r="U2932" i="69"/>
  <c r="U2924" i="69"/>
  <c r="U2916" i="69"/>
  <c r="U2908" i="69"/>
  <c r="U2900" i="69"/>
  <c r="U2892" i="69"/>
  <c r="U2884" i="69"/>
  <c r="U2876" i="69"/>
  <c r="U2868" i="69"/>
  <c r="U2860" i="69"/>
  <c r="U2852" i="69"/>
  <c r="U2844" i="69"/>
  <c r="U2836" i="69"/>
  <c r="U2828" i="69"/>
  <c r="U2820" i="69"/>
  <c r="U2812" i="69"/>
  <c r="U2804" i="69"/>
  <c r="U2796" i="69"/>
  <c r="U2788" i="69"/>
  <c r="U2780" i="69"/>
  <c r="U2772" i="69"/>
  <c r="U2764" i="69"/>
  <c r="U2756" i="69"/>
  <c r="U2748" i="69"/>
  <c r="U2740" i="69"/>
  <c r="U2732" i="69"/>
  <c r="U2724" i="69"/>
  <c r="U2716" i="69"/>
  <c r="U2708" i="69"/>
  <c r="U2700" i="69"/>
  <c r="U2692" i="69"/>
  <c r="U2684" i="69"/>
  <c r="U2676" i="69"/>
  <c r="U2668" i="69"/>
  <c r="U2660" i="69"/>
  <c r="U2652" i="69"/>
  <c r="U2644" i="69"/>
  <c r="U2636" i="69"/>
  <c r="U2628" i="69"/>
  <c r="U2620" i="69"/>
  <c r="U2612" i="69"/>
  <c r="U2604" i="69"/>
  <c r="U2596" i="69"/>
  <c r="U2588" i="69"/>
  <c r="U2580" i="69"/>
  <c r="U2572" i="69"/>
  <c r="U2564" i="69"/>
  <c r="U2556" i="69"/>
  <c r="U2548" i="69"/>
  <c r="U2540" i="69"/>
  <c r="U2532" i="69"/>
  <c r="U2524" i="69"/>
  <c r="U2516" i="69"/>
  <c r="U2508" i="69"/>
  <c r="U2500" i="69"/>
  <c r="U2492" i="69"/>
  <c r="U2484" i="69"/>
  <c r="U2476" i="69"/>
  <c r="U2468" i="69"/>
  <c r="U2460" i="69"/>
  <c r="U2452" i="69"/>
  <c r="U2444" i="69"/>
  <c r="U2436" i="69"/>
  <c r="U2428" i="69"/>
  <c r="U2422" i="69"/>
  <c r="U2418" i="69"/>
  <c r="U2414" i="69"/>
  <c r="U2410" i="69"/>
  <c r="U2406" i="69"/>
  <c r="U2402" i="69"/>
  <c r="U2398" i="69"/>
  <c r="U2394" i="69"/>
  <c r="U2390" i="69"/>
  <c r="U2386" i="69"/>
  <c r="U2382" i="69"/>
  <c r="U2378" i="69"/>
  <c r="U2374" i="69"/>
  <c r="U2370" i="69"/>
  <c r="U2366" i="69"/>
  <c r="U2362" i="69"/>
  <c r="U2358" i="69"/>
  <c r="U2354" i="69"/>
  <c r="U2350" i="69"/>
  <c r="U2346" i="69"/>
  <c r="U2342" i="69"/>
  <c r="U2338" i="69"/>
  <c r="U2334" i="69"/>
  <c r="U2330" i="69"/>
  <c r="U2326" i="69"/>
  <c r="U2322" i="69"/>
  <c r="U2318" i="69"/>
  <c r="U2314" i="69"/>
  <c r="U2310" i="69"/>
  <c r="U2306" i="69"/>
  <c r="U2302" i="69"/>
  <c r="U2298" i="69"/>
  <c r="U2294" i="69"/>
  <c r="U2290" i="69"/>
  <c r="U2286" i="69"/>
  <c r="U2282" i="69"/>
  <c r="U2278" i="69"/>
  <c r="U2274" i="69"/>
  <c r="U2270" i="69"/>
  <c r="U2266" i="69"/>
  <c r="U2262" i="69"/>
  <c r="U2258" i="69"/>
  <c r="U2254" i="69"/>
  <c r="U2250" i="69"/>
  <c r="U2246" i="69"/>
  <c r="U2242" i="69"/>
  <c r="U2238" i="69"/>
  <c r="U2234" i="69"/>
  <c r="U2230" i="69"/>
  <c r="U2226" i="69"/>
  <c r="U2222" i="69"/>
  <c r="U2218" i="69"/>
  <c r="U2214" i="69"/>
  <c r="U2210" i="69"/>
  <c r="U2206" i="69"/>
  <c r="U2202" i="69"/>
  <c r="U2198" i="69"/>
  <c r="U2194" i="69"/>
  <c r="U2190" i="69"/>
  <c r="U2186" i="69"/>
  <c r="U2182" i="69"/>
  <c r="U2178" i="69"/>
  <c r="U2174" i="69"/>
  <c r="U2170" i="69"/>
  <c r="U2166" i="69"/>
  <c r="U2162" i="69"/>
  <c r="U2158" i="69"/>
  <c r="U2154" i="69"/>
  <c r="U2150" i="69"/>
  <c r="U2146" i="69"/>
  <c r="U2142" i="69"/>
  <c r="U2138" i="69"/>
  <c r="U2134" i="69"/>
  <c r="U2130" i="69"/>
  <c r="U2126" i="69"/>
  <c r="U2122" i="69"/>
  <c r="U2118" i="69"/>
  <c r="U2114" i="69"/>
  <c r="U2110" i="69"/>
  <c r="U2106" i="69"/>
  <c r="U2102" i="69"/>
  <c r="U2098" i="69"/>
  <c r="U2094" i="69"/>
  <c r="U2090" i="69"/>
  <c r="U2086" i="69"/>
  <c r="U2082" i="69"/>
  <c r="U2078" i="69"/>
  <c r="U2074" i="69"/>
  <c r="U2070" i="69"/>
  <c r="U2066" i="69"/>
  <c r="U2062" i="69"/>
  <c r="U2058" i="69"/>
  <c r="U2054" i="69"/>
  <c r="U2050" i="69"/>
  <c r="U2046" i="69"/>
  <c r="U2042" i="69"/>
  <c r="U2038" i="69"/>
  <c r="U2034" i="69"/>
  <c r="U2030" i="69"/>
  <c r="U2026" i="69"/>
  <c r="U2022" i="69"/>
  <c r="U2018" i="69"/>
  <c r="U2014" i="69"/>
  <c r="U2010" i="69"/>
  <c r="U2006" i="69"/>
  <c r="U2002" i="69"/>
  <c r="U1998" i="69"/>
  <c r="U1994" i="69"/>
  <c r="U1990" i="69"/>
  <c r="U1986" i="69"/>
  <c r="U1982" i="69"/>
  <c r="U1978" i="69"/>
  <c r="U1974" i="69"/>
  <c r="U1970" i="69"/>
  <c r="U1966" i="69"/>
  <c r="U1962" i="69"/>
  <c r="U1958" i="69"/>
  <c r="U1954" i="69"/>
  <c r="U1950" i="69"/>
  <c r="U1946" i="69"/>
  <c r="U1942" i="69"/>
  <c r="U1938" i="69"/>
  <c r="U1934" i="69"/>
  <c r="U1930" i="69"/>
  <c r="U1926" i="69"/>
  <c r="U1922" i="69"/>
  <c r="U1918" i="69"/>
  <c r="U1914" i="69"/>
  <c r="U1910" i="69"/>
  <c r="U1906" i="69"/>
  <c r="U1902" i="69"/>
  <c r="U1898" i="69"/>
  <c r="U1894" i="69"/>
  <c r="U1890" i="69"/>
  <c r="U1886" i="69"/>
  <c r="U1882" i="69"/>
  <c r="U1878" i="69"/>
  <c r="U1874" i="69"/>
  <c r="U1870" i="69"/>
  <c r="U1866" i="69"/>
  <c r="U1862" i="69"/>
  <c r="U1858" i="69"/>
  <c r="U1854" i="69"/>
  <c r="U1850" i="69"/>
  <c r="U1846" i="69"/>
  <c r="U1842" i="69"/>
  <c r="U1838" i="69"/>
  <c r="U1834" i="69"/>
  <c r="U1830" i="69"/>
  <c r="U1826" i="69"/>
  <c r="U1822" i="69"/>
  <c r="U1818" i="69"/>
  <c r="U1814" i="69"/>
  <c r="U1810" i="69"/>
  <c r="U1806" i="69"/>
  <c r="U1802" i="69"/>
  <c r="U1798" i="69"/>
  <c r="U1794" i="69"/>
  <c r="U1790" i="69"/>
  <c r="U1786" i="69"/>
  <c r="U1782" i="69"/>
  <c r="U1778" i="69"/>
  <c r="U1774" i="69"/>
  <c r="U1770" i="69"/>
  <c r="U1766" i="69"/>
  <c r="U1762" i="69"/>
  <c r="U1758" i="69"/>
  <c r="U1754" i="69"/>
  <c r="U1750" i="69"/>
  <c r="U1746" i="69"/>
  <c r="U1742" i="69"/>
  <c r="U1738" i="69"/>
  <c r="U1734" i="69"/>
  <c r="U1730" i="69"/>
  <c r="U1726" i="69"/>
  <c r="U1722" i="69"/>
  <c r="U1718" i="69"/>
  <c r="U1714" i="69"/>
  <c r="U1710" i="69"/>
  <c r="U1706" i="69"/>
  <c r="U1702" i="69"/>
  <c r="U1698" i="69"/>
  <c r="U1694" i="69"/>
  <c r="U1690" i="69"/>
  <c r="U1686" i="69"/>
  <c r="U1682" i="69"/>
  <c r="U1678" i="69"/>
  <c r="U1674" i="69"/>
  <c r="U1670" i="69"/>
  <c r="U1666" i="69"/>
  <c r="U1662" i="69"/>
  <c r="U1658" i="69"/>
  <c r="U1654" i="69"/>
  <c r="U1650" i="69"/>
  <c r="U1646" i="69"/>
  <c r="U1642" i="69"/>
  <c r="U1638" i="69"/>
  <c r="U1634" i="69"/>
  <c r="U1630" i="69"/>
  <c r="U1626" i="69"/>
  <c r="U1622" i="69"/>
  <c r="U1618" i="69"/>
  <c r="U1614" i="69"/>
  <c r="U1610" i="69"/>
  <c r="U1606" i="69"/>
  <c r="U1602" i="69"/>
  <c r="U1598" i="69"/>
  <c r="U1594" i="69"/>
  <c r="U1590" i="69"/>
  <c r="U1586" i="69"/>
  <c r="U1582" i="69"/>
  <c r="U1578" i="69"/>
  <c r="U1574" i="69"/>
  <c r="U1570" i="69"/>
  <c r="U1566" i="69"/>
  <c r="U1562" i="69"/>
  <c r="U1558" i="69"/>
  <c r="U1554" i="69"/>
  <c r="U1550" i="69"/>
  <c r="U1546" i="69"/>
  <c r="U1542" i="69"/>
  <c r="U1538" i="69"/>
  <c r="U1534" i="69"/>
  <c r="U1530" i="69"/>
  <c r="U1526" i="69"/>
  <c r="U1522" i="69"/>
  <c r="U1518" i="69"/>
  <c r="U1514" i="69"/>
  <c r="U1510" i="69"/>
  <c r="U1506" i="69"/>
  <c r="U1502" i="69"/>
  <c r="U1498" i="69"/>
  <c r="U1494" i="69"/>
  <c r="U1490" i="69"/>
  <c r="U1486" i="69"/>
  <c r="U1482" i="69"/>
  <c r="U1478" i="69"/>
  <c r="U1474" i="69"/>
  <c r="U1470" i="69"/>
  <c r="U1466" i="69"/>
  <c r="U1462" i="69"/>
  <c r="U1458" i="69"/>
  <c r="U1454" i="69"/>
  <c r="U1450" i="69"/>
  <c r="U1446" i="69"/>
  <c r="U1442" i="69"/>
  <c r="U1438" i="69"/>
  <c r="U1434" i="69"/>
  <c r="U1430" i="69"/>
  <c r="U1426" i="69"/>
  <c r="U1422" i="69"/>
  <c r="U1418" i="69"/>
  <c r="U1414" i="69"/>
  <c r="U1410" i="69"/>
  <c r="U1406" i="69"/>
  <c r="U1402" i="69"/>
  <c r="U1398" i="69"/>
  <c r="U1394" i="69"/>
  <c r="U1390" i="69"/>
  <c r="U1386" i="69"/>
  <c r="U1382" i="69"/>
  <c r="U1378" i="69"/>
  <c r="U1374" i="69"/>
  <c r="U1370" i="69"/>
  <c r="U1366" i="69"/>
  <c r="U1362" i="69"/>
  <c r="U1358" i="69"/>
  <c r="U1354" i="69"/>
  <c r="U1350" i="69"/>
  <c r="U1346" i="69"/>
  <c r="U1342" i="69"/>
  <c r="U1338" i="69"/>
  <c r="U1334" i="69"/>
  <c r="U1330" i="69"/>
  <c r="U1326" i="69"/>
  <c r="U1322" i="69"/>
  <c r="U1318" i="69"/>
  <c r="U1314" i="69"/>
  <c r="U1310" i="69"/>
  <c r="U1306" i="69"/>
  <c r="U1302" i="69"/>
  <c r="U1298" i="69"/>
  <c r="U1294" i="69"/>
  <c r="U1290" i="69"/>
  <c r="U1286" i="69"/>
  <c r="U1282" i="69"/>
  <c r="U1278" i="69"/>
  <c r="U1274" i="69"/>
  <c r="U1270" i="69"/>
  <c r="U1266" i="69"/>
  <c r="U1262" i="69"/>
  <c r="U1258" i="69"/>
  <c r="U1254" i="69"/>
  <c r="U1250" i="69"/>
  <c r="U1246" i="69"/>
  <c r="U1242" i="69"/>
  <c r="U1238" i="69"/>
  <c r="U1234" i="69"/>
  <c r="U1230" i="69"/>
  <c r="U1226" i="69"/>
  <c r="U1222" i="69"/>
  <c r="U1218" i="69"/>
  <c r="U1214" i="69"/>
  <c r="U1210" i="69"/>
  <c r="U1206" i="69"/>
  <c r="U1202" i="69"/>
  <c r="U1198" i="69"/>
  <c r="U1196" i="69"/>
  <c r="U1192" i="69"/>
  <c r="U1188" i="69"/>
  <c r="U1184" i="69"/>
  <c r="U1180" i="69"/>
  <c r="U1176" i="69"/>
  <c r="U1172" i="69"/>
  <c r="U1168" i="69"/>
  <c r="U1164" i="69"/>
  <c r="U1160" i="69"/>
  <c r="U1156" i="69"/>
  <c r="U1152" i="69"/>
  <c r="U1148" i="69"/>
  <c r="U1144" i="69"/>
  <c r="U1140" i="69"/>
  <c r="U1136" i="69"/>
  <c r="U1132" i="69"/>
  <c r="U1128" i="69"/>
  <c r="U1124" i="69"/>
  <c r="U1120" i="69"/>
  <c r="U1116" i="69"/>
  <c r="U1112" i="69"/>
  <c r="U1108" i="69"/>
  <c r="U1104" i="69"/>
  <c r="U1100" i="69"/>
  <c r="U1096" i="69"/>
  <c r="U1092" i="69"/>
  <c r="U1088" i="69"/>
  <c r="U1084" i="69"/>
  <c r="U1080" i="69"/>
  <c r="U1076" i="69"/>
  <c r="U1072" i="69"/>
  <c r="U1068" i="69"/>
  <c r="U1064" i="69"/>
  <c r="U1060" i="69"/>
  <c r="U1056" i="69"/>
  <c r="U1052" i="69"/>
  <c r="U1048" i="69"/>
  <c r="U1044" i="69"/>
  <c r="U1040" i="69"/>
  <c r="U1036" i="69"/>
  <c r="U1032" i="69"/>
  <c r="U1028" i="69"/>
  <c r="U1024" i="69"/>
  <c r="U1020" i="69"/>
  <c r="U1016" i="69"/>
  <c r="U1012" i="69"/>
  <c r="U1008" i="69"/>
  <c r="U1004" i="69"/>
  <c r="U1000" i="69"/>
  <c r="U996" i="69"/>
  <c r="U992" i="69"/>
  <c r="U988" i="69"/>
  <c r="U984" i="69"/>
  <c r="U980" i="69"/>
  <c r="U976" i="69"/>
  <c r="U972" i="69"/>
  <c r="U968" i="69"/>
  <c r="U964" i="69"/>
  <c r="U960" i="69"/>
  <c r="U956" i="69"/>
  <c r="U952" i="69"/>
  <c r="U948" i="69"/>
  <c r="U944" i="69"/>
  <c r="U940" i="69"/>
  <c r="U936" i="69"/>
  <c r="U932" i="69"/>
  <c r="U928" i="69"/>
  <c r="U924" i="69"/>
  <c r="U920" i="69"/>
  <c r="U916" i="69"/>
  <c r="U912" i="69"/>
  <c r="U908" i="69"/>
  <c r="U904" i="69"/>
  <c r="U900" i="69"/>
  <c r="U896" i="69"/>
  <c r="U892" i="69"/>
  <c r="U888" i="69"/>
  <c r="U884" i="69"/>
  <c r="U880" i="69"/>
  <c r="U876" i="69"/>
  <c r="U872" i="69"/>
  <c r="U868" i="69"/>
  <c r="U864" i="69"/>
  <c r="U860" i="69"/>
  <c r="U856" i="69"/>
  <c r="U852" i="69"/>
  <c r="U848" i="69"/>
  <c r="U844" i="69"/>
  <c r="U840" i="69"/>
  <c r="U836" i="69"/>
  <c r="U832" i="69"/>
  <c r="U828" i="69"/>
  <c r="U824" i="69"/>
  <c r="U820" i="69"/>
  <c r="U816" i="69"/>
  <c r="U812" i="69"/>
  <c r="U808" i="69"/>
  <c r="U804" i="69"/>
  <c r="U800" i="69"/>
  <c r="U796" i="69"/>
  <c r="U792" i="69"/>
  <c r="U788" i="69"/>
  <c r="U784" i="69"/>
  <c r="U780" i="69"/>
  <c r="U776" i="69"/>
  <c r="U772" i="69"/>
  <c r="U768" i="69"/>
  <c r="U764" i="69"/>
  <c r="U760" i="69"/>
  <c r="U756" i="69"/>
  <c r="U752" i="69"/>
  <c r="U748" i="69"/>
  <c r="U744" i="69"/>
  <c r="U740" i="69"/>
  <c r="U736" i="69"/>
  <c r="U732" i="69"/>
  <c r="U728" i="69"/>
  <c r="U724" i="69"/>
  <c r="U720" i="69"/>
  <c r="U716" i="69"/>
  <c r="U712" i="69"/>
  <c r="U708" i="69"/>
  <c r="U704" i="69"/>
  <c r="U700" i="69"/>
  <c r="U696" i="69"/>
  <c r="U692" i="69"/>
  <c r="U688" i="69"/>
  <c r="U684" i="69"/>
  <c r="U680" i="69"/>
  <c r="U676" i="69"/>
  <c r="U672" i="69"/>
  <c r="U668" i="69"/>
  <c r="U664" i="69"/>
  <c r="U660" i="69"/>
  <c r="U656" i="69"/>
  <c r="U652" i="69"/>
  <c r="U648" i="69"/>
  <c r="U644" i="69"/>
  <c r="U640" i="69"/>
  <c r="U636" i="69"/>
  <c r="U632" i="69"/>
  <c r="U628" i="69"/>
  <c r="U624" i="69"/>
  <c r="U620" i="69"/>
  <c r="U616" i="69"/>
  <c r="U612" i="69"/>
  <c r="U608" i="69"/>
  <c r="U604" i="69"/>
  <c r="U600" i="69"/>
  <c r="U596" i="69"/>
  <c r="U592" i="69"/>
  <c r="U588" i="69"/>
  <c r="U584" i="69"/>
  <c r="U580" i="69"/>
  <c r="U576" i="69"/>
  <c r="U572" i="69"/>
  <c r="U568" i="69"/>
  <c r="U564" i="69"/>
  <c r="U560" i="69"/>
  <c r="U556" i="69"/>
  <c r="U552" i="69"/>
  <c r="U548" i="69"/>
  <c r="U544" i="69"/>
  <c r="U540" i="69"/>
  <c r="U536" i="69"/>
  <c r="U532" i="69"/>
  <c r="U528" i="69"/>
  <c r="U524" i="69"/>
  <c r="U520" i="69"/>
  <c r="U516" i="69"/>
  <c r="U512" i="69"/>
  <c r="U508" i="69"/>
  <c r="U504" i="69"/>
  <c r="U500" i="69"/>
  <c r="U496" i="69"/>
  <c r="U492" i="69"/>
  <c r="U488" i="69"/>
  <c r="U484" i="69"/>
  <c r="U480" i="69"/>
  <c r="U476" i="69"/>
  <c r="U472" i="69"/>
  <c r="U468" i="69"/>
  <c r="U464" i="69"/>
  <c r="U460" i="69"/>
  <c r="U456" i="69"/>
  <c r="U452" i="69"/>
  <c r="U448" i="69"/>
  <c r="U444" i="69"/>
  <c r="U440" i="69"/>
  <c r="U436" i="69"/>
  <c r="U432" i="69"/>
  <c r="U428" i="69"/>
  <c r="U424" i="69"/>
  <c r="U420" i="69"/>
  <c r="U416" i="69"/>
  <c r="U412" i="69"/>
  <c r="U408" i="69"/>
  <c r="U404" i="69"/>
  <c r="U400" i="69"/>
  <c r="U396" i="69"/>
  <c r="U392" i="69"/>
  <c r="U388" i="69"/>
  <c r="U384" i="69"/>
  <c r="U380" i="69"/>
  <c r="U376" i="69"/>
  <c r="U372" i="69"/>
  <c r="U368" i="69"/>
  <c r="U364" i="69"/>
  <c r="U360" i="69"/>
  <c r="U356" i="69"/>
  <c r="U352" i="69"/>
  <c r="U348" i="69"/>
  <c r="U344" i="69"/>
  <c r="U340" i="69"/>
  <c r="U336" i="69"/>
  <c r="U332" i="69"/>
  <c r="U328" i="69"/>
  <c r="U324" i="69"/>
  <c r="U320" i="69"/>
  <c r="U316" i="69"/>
  <c r="U312" i="69"/>
  <c r="U308" i="69"/>
  <c r="U304" i="69"/>
  <c r="U300" i="69"/>
  <c r="U296" i="69"/>
  <c r="U292" i="69"/>
  <c r="U288" i="69"/>
  <c r="U284" i="69"/>
  <c r="U280" i="69"/>
  <c r="U276" i="69"/>
  <c r="U272" i="69"/>
  <c r="U268" i="69"/>
  <c r="U264" i="69"/>
  <c r="U260" i="69"/>
  <c r="U256" i="69"/>
  <c r="U252" i="69"/>
  <c r="U248" i="69"/>
  <c r="U244" i="69"/>
  <c r="U240" i="69"/>
  <c r="U236" i="69"/>
  <c r="U232" i="69"/>
  <c r="U228" i="69"/>
  <c r="U224" i="69"/>
  <c r="U220" i="69"/>
  <c r="U216" i="69"/>
  <c r="U212" i="69"/>
  <c r="U208" i="69"/>
  <c r="U204" i="69"/>
  <c r="U200" i="69"/>
  <c r="U196" i="69"/>
  <c r="U192" i="69"/>
  <c r="U188" i="69"/>
  <c r="U184" i="69"/>
  <c r="U180" i="69"/>
  <c r="U176" i="69"/>
  <c r="U173" i="69"/>
  <c r="U169" i="69"/>
  <c r="U165" i="69"/>
  <c r="U161" i="69"/>
  <c r="U157" i="69"/>
  <c r="U153" i="69"/>
  <c r="U149" i="69"/>
  <c r="U145" i="69"/>
  <c r="U141" i="69"/>
  <c r="U137" i="69"/>
  <c r="U133" i="69"/>
  <c r="U129" i="69"/>
  <c r="U125" i="69"/>
  <c r="U121" i="69"/>
  <c r="U117" i="69"/>
  <c r="U113" i="69"/>
  <c r="U109" i="69"/>
  <c r="U105" i="69"/>
  <c r="U101" i="69"/>
  <c r="U97" i="69"/>
  <c r="U93" i="69"/>
  <c r="U89" i="69"/>
  <c r="U85" i="69"/>
  <c r="U81" i="69"/>
  <c r="U77" i="69"/>
  <c r="U73" i="69"/>
  <c r="U69" i="69"/>
  <c r="U65" i="69"/>
  <c r="U61" i="69"/>
  <c r="U57" i="69"/>
  <c r="U53" i="69"/>
  <c r="U49" i="69"/>
  <c r="U45" i="69"/>
  <c r="U41" i="69"/>
  <c r="U37" i="69"/>
  <c r="U33" i="69"/>
  <c r="U29" i="69"/>
  <c r="U25" i="69"/>
  <c r="U21" i="69"/>
  <c r="U17" i="69"/>
  <c r="U13" i="69"/>
  <c r="U9" i="69"/>
  <c r="U174" i="69"/>
  <c r="U170" i="69"/>
  <c r="U166" i="69"/>
  <c r="U162" i="69"/>
  <c r="U158" i="69"/>
  <c r="U154" i="69"/>
  <c r="U150" i="69"/>
  <c r="U146" i="69"/>
  <c r="U142" i="69"/>
  <c r="U138" i="69"/>
  <c r="U134" i="69"/>
  <c r="U130" i="69"/>
  <c r="U126" i="69"/>
  <c r="U122" i="69"/>
  <c r="U118" i="69"/>
  <c r="U114" i="69"/>
  <c r="U110" i="69"/>
  <c r="U106" i="69"/>
  <c r="U102" i="69"/>
  <c r="U98" i="69"/>
  <c r="U94" i="69"/>
  <c r="U90" i="69"/>
  <c r="U86" i="69"/>
  <c r="U82" i="69"/>
  <c r="U78" i="69"/>
  <c r="U74" i="69"/>
  <c r="U70" i="69"/>
  <c r="U66" i="69"/>
  <c r="U62" i="69"/>
  <c r="U58" i="69"/>
  <c r="U54" i="69"/>
  <c r="U50" i="69"/>
  <c r="U46" i="69"/>
  <c r="U42" i="69"/>
  <c r="U38" i="69"/>
  <c r="U34" i="69"/>
  <c r="U30" i="69"/>
  <c r="U26" i="69"/>
  <c r="U22" i="69"/>
  <c r="U18" i="69"/>
  <c r="U14" i="69"/>
  <c r="U10" i="69"/>
  <c r="U6" i="69"/>
  <c r="U1006" i="69"/>
  <c r="U974" i="69"/>
  <c r="U966" i="69"/>
  <c r="U958" i="69"/>
  <c r="U950" i="69"/>
  <c r="U942" i="69"/>
  <c r="U934" i="69"/>
  <c r="U930" i="69"/>
  <c r="U922" i="69"/>
  <c r="U914" i="69"/>
  <c r="U906" i="69"/>
  <c r="U894" i="69"/>
  <c r="U890" i="69"/>
  <c r="U882" i="69"/>
  <c r="U874" i="69"/>
  <c r="U866" i="69"/>
  <c r="U862" i="69"/>
  <c r="U854" i="69"/>
  <c r="U846" i="69"/>
  <c r="U838" i="69"/>
  <c r="U830" i="69"/>
  <c r="U822" i="69"/>
  <c r="U814" i="69"/>
  <c r="U810" i="69"/>
  <c r="U802" i="69"/>
  <c r="U794" i="69"/>
  <c r="U782" i="69"/>
  <c r="U778" i="69"/>
  <c r="U766" i="69"/>
  <c r="U758" i="69"/>
  <c r="U750" i="69"/>
  <c r="U742" i="69"/>
  <c r="U734" i="69"/>
  <c r="U726" i="69"/>
  <c r="U718" i="69"/>
  <c r="U710" i="69"/>
  <c r="U702" i="69"/>
  <c r="U694" i="69"/>
  <c r="U690" i="69"/>
  <c r="U686" i="69"/>
  <c r="U682" i="69"/>
  <c r="U678" i="69"/>
  <c r="U674" i="69"/>
  <c r="U670" i="69"/>
  <c r="U666" i="69"/>
  <c r="U662" i="69"/>
  <c r="U658" i="69"/>
  <c r="U654" i="69"/>
  <c r="U650" i="69"/>
  <c r="U642" i="69"/>
  <c r="U634" i="69"/>
  <c r="U626" i="69"/>
  <c r="U618" i="69"/>
  <c r="U610" i="69"/>
  <c r="U602" i="69"/>
  <c r="U598" i="69"/>
  <c r="U586" i="69"/>
  <c r="U582" i="69"/>
  <c r="U570" i="69"/>
  <c r="U566" i="69"/>
  <c r="U558" i="69"/>
  <c r="U550" i="69"/>
  <c r="U542" i="69"/>
  <c r="U534" i="69"/>
  <c r="U526" i="69"/>
  <c r="U518" i="69"/>
  <c r="U510" i="69"/>
  <c r="U502" i="69"/>
  <c r="U498" i="69"/>
  <c r="U490" i="69"/>
  <c r="U482" i="69"/>
  <c r="U474" i="69"/>
  <c r="U466" i="69"/>
  <c r="U458" i="69"/>
  <c r="U450" i="69"/>
  <c r="U442" i="69"/>
  <c r="U434" i="69"/>
  <c r="U426" i="69"/>
  <c r="U418" i="69"/>
  <c r="U414" i="69"/>
  <c r="U406" i="69"/>
  <c r="U398" i="69"/>
  <c r="U386" i="69"/>
  <c r="U378" i="69"/>
  <c r="U370" i="69"/>
  <c r="U362" i="69"/>
  <c r="U358" i="69"/>
  <c r="U350" i="69"/>
  <c r="U342" i="69"/>
  <c r="U334" i="69"/>
  <c r="U326" i="69"/>
  <c r="U318" i="69"/>
  <c r="U310" i="69"/>
  <c r="U302" i="69"/>
  <c r="U294" i="69"/>
  <c r="U286" i="69"/>
  <c r="U278" i="69"/>
  <c r="U270" i="69"/>
  <c r="U262" i="69"/>
  <c r="U254" i="69"/>
  <c r="U246" i="69"/>
  <c r="U238" i="69"/>
  <c r="U230" i="69"/>
  <c r="U222" i="69"/>
  <c r="U214" i="69"/>
  <c r="U206" i="69"/>
  <c r="U202" i="69"/>
  <c r="U194" i="69"/>
  <c r="U186" i="69"/>
  <c r="U178" i="69"/>
  <c r="U171" i="69"/>
  <c r="U167" i="69"/>
  <c r="U159" i="69"/>
  <c r="U151" i="69"/>
  <c r="U143" i="69"/>
  <c r="U139" i="69"/>
  <c r="U131" i="69"/>
  <c r="U123" i="69"/>
  <c r="U115" i="69"/>
  <c r="U107" i="69"/>
  <c r="U99" i="69"/>
  <c r="U95" i="69"/>
  <c r="U87" i="69"/>
  <c r="U79" i="69"/>
  <c r="U71" i="69"/>
  <c r="U63" i="69"/>
  <c r="U55" i="69"/>
  <c r="U47" i="69"/>
  <c r="U39" i="69"/>
  <c r="U35" i="69"/>
  <c r="U23" i="69"/>
  <c r="U19" i="69"/>
  <c r="U11" i="69"/>
  <c r="U172" i="69"/>
  <c r="U168" i="69"/>
  <c r="U160" i="69"/>
  <c r="U152" i="69"/>
  <c r="U144" i="69"/>
  <c r="U136" i="69"/>
  <c r="U128" i="69"/>
  <c r="U120" i="69"/>
  <c r="U112" i="69"/>
  <c r="U104" i="69"/>
  <c r="U96" i="69"/>
  <c r="U88" i="69"/>
  <c r="U84" i="69"/>
  <c r="U76" i="69"/>
  <c r="U68" i="69"/>
  <c r="U60" i="69"/>
  <c r="U52" i="69"/>
  <c r="U48" i="69"/>
  <c r="U36" i="69"/>
  <c r="U28" i="69"/>
  <c r="U24" i="69"/>
  <c r="U16" i="69"/>
  <c r="U8" i="69"/>
  <c r="B11" i="70"/>
  <c r="B3" i="70"/>
  <c r="O3005" i="69"/>
  <c r="O3004" i="69"/>
  <c r="BE3062" i="74" s="1"/>
  <c r="O3003" i="69"/>
  <c r="BE3061" i="74" s="1"/>
  <c r="O3002" i="69"/>
  <c r="BE3060" i="74" s="1"/>
  <c r="O3001" i="69"/>
  <c r="BE3059" i="74" s="1"/>
  <c r="O3000" i="69"/>
  <c r="BE3058" i="74" s="1"/>
  <c r="O2999" i="69"/>
  <c r="BE3057" i="74" s="1"/>
  <c r="O2998" i="69"/>
  <c r="BE3056" i="74" s="1"/>
  <c r="O2997" i="69"/>
  <c r="BE3055" i="74" s="1"/>
  <c r="O2996" i="69"/>
  <c r="BE3054" i="74" s="1"/>
  <c r="O2995" i="69"/>
  <c r="BE3053" i="74" s="1"/>
  <c r="O2994" i="69"/>
  <c r="BE3052" i="74" s="1"/>
  <c r="O2993" i="69"/>
  <c r="BE3051" i="74" s="1"/>
  <c r="O2992" i="69"/>
  <c r="BE3050" i="74" s="1"/>
  <c r="O2991" i="69"/>
  <c r="BE3049" i="74" s="1"/>
  <c r="O2990" i="69"/>
  <c r="BE3048" i="74" s="1"/>
  <c r="O2989" i="69"/>
  <c r="BE3047" i="74" s="1"/>
  <c r="O2988" i="69"/>
  <c r="BE3046" i="74" s="1"/>
  <c r="O2987" i="69"/>
  <c r="BE3045" i="74" s="1"/>
  <c r="O2986" i="69"/>
  <c r="BE3044" i="74" s="1"/>
  <c r="O2985" i="69"/>
  <c r="BE3043" i="74" s="1"/>
  <c r="O2984" i="69"/>
  <c r="BE3042" i="74" s="1"/>
  <c r="O2983" i="69"/>
  <c r="BE3041" i="74" s="1"/>
  <c r="O2982" i="69"/>
  <c r="BE3040" i="74" s="1"/>
  <c r="O2981" i="69"/>
  <c r="BE3039" i="74" s="1"/>
  <c r="O2980" i="69"/>
  <c r="BE3038" i="74" s="1"/>
  <c r="O2979" i="69"/>
  <c r="BE3037" i="74" s="1"/>
  <c r="O2978" i="69"/>
  <c r="BE3036" i="74" s="1"/>
  <c r="O2977" i="69"/>
  <c r="BE3035" i="74" s="1"/>
  <c r="O2976" i="69"/>
  <c r="BE3034" i="74" s="1"/>
  <c r="O2975" i="69"/>
  <c r="BE3033" i="74" s="1"/>
  <c r="O2974" i="69"/>
  <c r="BE3032" i="74" s="1"/>
  <c r="O2973" i="69"/>
  <c r="BE3031" i="74" s="1"/>
  <c r="O2972" i="69"/>
  <c r="BE3030" i="74" s="1"/>
  <c r="O2971" i="69"/>
  <c r="BE3029" i="74" s="1"/>
  <c r="O2970" i="69"/>
  <c r="BE3028" i="74" s="1"/>
  <c r="O2969" i="69"/>
  <c r="BE3027" i="74" s="1"/>
  <c r="O2968" i="69"/>
  <c r="BE3026" i="74" s="1"/>
  <c r="O2967" i="69"/>
  <c r="BE3025" i="74" s="1"/>
  <c r="O2966" i="69"/>
  <c r="BE3024" i="74" s="1"/>
  <c r="O2965" i="69"/>
  <c r="BE3023" i="74" s="1"/>
  <c r="O2964" i="69"/>
  <c r="BE3022" i="74" s="1"/>
  <c r="O2963" i="69"/>
  <c r="BE3021" i="74" s="1"/>
  <c r="O2962" i="69"/>
  <c r="BE3020" i="74" s="1"/>
  <c r="O2961" i="69"/>
  <c r="BE3019" i="74" s="1"/>
  <c r="O2960" i="69"/>
  <c r="BE3018" i="74" s="1"/>
  <c r="O2959" i="69"/>
  <c r="BE3017" i="74" s="1"/>
  <c r="O2958" i="69"/>
  <c r="BE3016" i="74" s="1"/>
  <c r="O2957" i="69"/>
  <c r="BE3015" i="74" s="1"/>
  <c r="O2956" i="69"/>
  <c r="BE3014" i="74" s="1"/>
  <c r="O2955" i="69"/>
  <c r="BE3013" i="74" s="1"/>
  <c r="O2954" i="69"/>
  <c r="BE3012" i="74" s="1"/>
  <c r="O2953" i="69"/>
  <c r="BE3011" i="74" s="1"/>
  <c r="O2952" i="69"/>
  <c r="BE3010" i="74" s="1"/>
  <c r="O2951" i="69"/>
  <c r="BE3009" i="74" s="1"/>
  <c r="O2950" i="69"/>
  <c r="BE3008" i="74" s="1"/>
  <c r="O2949" i="69"/>
  <c r="BE3007" i="74" s="1"/>
  <c r="O2948" i="69"/>
  <c r="BE3006" i="74" s="1"/>
  <c r="O2947" i="69"/>
  <c r="BE3005" i="74" s="1"/>
  <c r="O2946" i="69"/>
  <c r="BE3004" i="74" s="1"/>
  <c r="O2945" i="69"/>
  <c r="BE3003" i="74" s="1"/>
  <c r="O2944" i="69"/>
  <c r="BE3002" i="74" s="1"/>
  <c r="O2943" i="69"/>
  <c r="BE3001" i="74" s="1"/>
  <c r="O2942" i="69"/>
  <c r="BE3000" i="74" s="1"/>
  <c r="O2941" i="69"/>
  <c r="BE2999" i="74" s="1"/>
  <c r="O2940" i="69"/>
  <c r="BE2998" i="74" s="1"/>
  <c r="O2939" i="69"/>
  <c r="BE2997" i="74" s="1"/>
  <c r="O2938" i="69"/>
  <c r="BE2996" i="74" s="1"/>
  <c r="O2937" i="69"/>
  <c r="BE2995" i="74" s="1"/>
  <c r="O2936" i="69"/>
  <c r="BE2994" i="74" s="1"/>
  <c r="O2935" i="69"/>
  <c r="BE2993" i="74" s="1"/>
  <c r="O2934" i="69"/>
  <c r="BE2992" i="74" s="1"/>
  <c r="O2933" i="69"/>
  <c r="BE2991" i="74" s="1"/>
  <c r="O2932" i="69"/>
  <c r="BE2990" i="74" s="1"/>
  <c r="O2931" i="69"/>
  <c r="BE2989" i="74" s="1"/>
  <c r="O2930" i="69"/>
  <c r="BE2988" i="74" s="1"/>
  <c r="O2929" i="69"/>
  <c r="BE2987" i="74" s="1"/>
  <c r="O2928" i="69"/>
  <c r="BE2986" i="74" s="1"/>
  <c r="O2927" i="69"/>
  <c r="BE2985" i="74" s="1"/>
  <c r="O2926" i="69"/>
  <c r="BE2984" i="74" s="1"/>
  <c r="O2925" i="69"/>
  <c r="BE2983" i="74" s="1"/>
  <c r="O2924" i="69"/>
  <c r="BE2982" i="74" s="1"/>
  <c r="O2923" i="69"/>
  <c r="BE2981" i="74" s="1"/>
  <c r="O2922" i="69"/>
  <c r="BE2980" i="74" s="1"/>
  <c r="O2921" i="69"/>
  <c r="BE2979" i="74" s="1"/>
  <c r="O2920" i="69"/>
  <c r="BE2978" i="74" s="1"/>
  <c r="O2919" i="69"/>
  <c r="BE2977" i="74" s="1"/>
  <c r="O2918" i="69"/>
  <c r="BE2976" i="74" s="1"/>
  <c r="O2917" i="69"/>
  <c r="BE2975" i="74" s="1"/>
  <c r="O2916" i="69"/>
  <c r="BE2974" i="74" s="1"/>
  <c r="O2915" i="69"/>
  <c r="BE2973" i="74" s="1"/>
  <c r="O2914" i="69"/>
  <c r="BE2972" i="74" s="1"/>
  <c r="O2913" i="69"/>
  <c r="BE2971" i="74" s="1"/>
  <c r="O2912" i="69"/>
  <c r="BE2970" i="74" s="1"/>
  <c r="O2911" i="69"/>
  <c r="BE2969" i="74" s="1"/>
  <c r="O2910" i="69"/>
  <c r="BE2968" i="74" s="1"/>
  <c r="O2909" i="69"/>
  <c r="BE2967" i="74" s="1"/>
  <c r="O2908" i="69"/>
  <c r="BE2966" i="74" s="1"/>
  <c r="O2907" i="69"/>
  <c r="BE2965" i="74" s="1"/>
  <c r="O2906" i="69"/>
  <c r="BE2964" i="74" s="1"/>
  <c r="O2905" i="69"/>
  <c r="BE2963" i="74" s="1"/>
  <c r="O2904" i="69"/>
  <c r="BE2962" i="74" s="1"/>
  <c r="O2903" i="69"/>
  <c r="BE2961" i="74" s="1"/>
  <c r="O2902" i="69"/>
  <c r="BE2960" i="74" s="1"/>
  <c r="O2901" i="69"/>
  <c r="BE2959" i="74" s="1"/>
  <c r="O2900" i="69"/>
  <c r="BE2958" i="74" s="1"/>
  <c r="O2899" i="69"/>
  <c r="BE2957" i="74" s="1"/>
  <c r="O2898" i="69"/>
  <c r="BE2956" i="74" s="1"/>
  <c r="O2897" i="69"/>
  <c r="BE2955" i="74" s="1"/>
  <c r="O2896" i="69"/>
  <c r="BE2954" i="74" s="1"/>
  <c r="O2895" i="69"/>
  <c r="BE2953" i="74" s="1"/>
  <c r="O2894" i="69"/>
  <c r="BE2952" i="74" s="1"/>
  <c r="O2893" i="69"/>
  <c r="BE2951" i="74" s="1"/>
  <c r="O2892" i="69"/>
  <c r="BE2950" i="74" s="1"/>
  <c r="O2891" i="69"/>
  <c r="BE2949" i="74" s="1"/>
  <c r="O2890" i="69"/>
  <c r="BE2948" i="74" s="1"/>
  <c r="O2889" i="69"/>
  <c r="BE2947" i="74" s="1"/>
  <c r="O2888" i="69"/>
  <c r="BE2946" i="74" s="1"/>
  <c r="O2887" i="69"/>
  <c r="BE2945" i="74" s="1"/>
  <c r="O2886" i="69"/>
  <c r="BE2944" i="74" s="1"/>
  <c r="O2885" i="69"/>
  <c r="BE2943" i="74" s="1"/>
  <c r="O2884" i="69"/>
  <c r="BE2942" i="74" s="1"/>
  <c r="O2883" i="69"/>
  <c r="BE2941" i="74" s="1"/>
  <c r="O2882" i="69"/>
  <c r="BE2940" i="74" s="1"/>
  <c r="O2881" i="69"/>
  <c r="BE2939" i="74" s="1"/>
  <c r="O2880" i="69"/>
  <c r="BE2938" i="74" s="1"/>
  <c r="O2879" i="69"/>
  <c r="BE2937" i="74" s="1"/>
  <c r="O2878" i="69"/>
  <c r="BE2936" i="74" s="1"/>
  <c r="O2877" i="69"/>
  <c r="BE2935" i="74" s="1"/>
  <c r="O2876" i="69"/>
  <c r="BE2934" i="74" s="1"/>
  <c r="O2875" i="69"/>
  <c r="BE2933" i="74" s="1"/>
  <c r="O2874" i="69"/>
  <c r="BE2932" i="74" s="1"/>
  <c r="O2873" i="69"/>
  <c r="BE2931" i="74" s="1"/>
  <c r="O2872" i="69"/>
  <c r="BE2930" i="74" s="1"/>
  <c r="O2871" i="69"/>
  <c r="BE2929" i="74" s="1"/>
  <c r="O2870" i="69"/>
  <c r="BE2928" i="74" s="1"/>
  <c r="O2869" i="69"/>
  <c r="BE2927" i="74" s="1"/>
  <c r="O2868" i="69"/>
  <c r="BE2926" i="74" s="1"/>
  <c r="O2867" i="69"/>
  <c r="BE2925" i="74" s="1"/>
  <c r="O2866" i="69"/>
  <c r="BE2924" i="74" s="1"/>
  <c r="O2865" i="69"/>
  <c r="BE2923" i="74" s="1"/>
  <c r="O2864" i="69"/>
  <c r="BE2922" i="74" s="1"/>
  <c r="O2863" i="69"/>
  <c r="BE2921" i="74" s="1"/>
  <c r="O2862" i="69"/>
  <c r="BE2920" i="74" s="1"/>
  <c r="O2861" i="69"/>
  <c r="BE2919" i="74" s="1"/>
  <c r="O2860" i="69"/>
  <c r="BE2918" i="74" s="1"/>
  <c r="O2859" i="69"/>
  <c r="BE2917" i="74" s="1"/>
  <c r="O2858" i="69"/>
  <c r="BE2916" i="74" s="1"/>
  <c r="O2857" i="69"/>
  <c r="BE2915" i="74" s="1"/>
  <c r="O2856" i="69"/>
  <c r="BE2914" i="74" s="1"/>
  <c r="O2855" i="69"/>
  <c r="BE2913" i="74" s="1"/>
  <c r="O2854" i="69"/>
  <c r="BE2912" i="74" s="1"/>
  <c r="O2853" i="69"/>
  <c r="BE2911" i="74" s="1"/>
  <c r="O2852" i="69"/>
  <c r="BE2910" i="74" s="1"/>
  <c r="O2851" i="69"/>
  <c r="BE2909" i="74" s="1"/>
  <c r="O2850" i="69"/>
  <c r="BE2908" i="74" s="1"/>
  <c r="O2849" i="69"/>
  <c r="BE2907" i="74" s="1"/>
  <c r="O2848" i="69"/>
  <c r="BE2906" i="74" s="1"/>
  <c r="O2847" i="69"/>
  <c r="BE2905" i="74" s="1"/>
  <c r="O2846" i="69"/>
  <c r="BE2904" i="74" s="1"/>
  <c r="O2845" i="69"/>
  <c r="BE2903" i="74" s="1"/>
  <c r="O2844" i="69"/>
  <c r="BE2902" i="74" s="1"/>
  <c r="O2843" i="69"/>
  <c r="BE2901" i="74" s="1"/>
  <c r="O2842" i="69"/>
  <c r="BE2900" i="74" s="1"/>
  <c r="O2841" i="69"/>
  <c r="BE2899" i="74" s="1"/>
  <c r="O2840" i="69"/>
  <c r="BE2898" i="74" s="1"/>
  <c r="O2839" i="69"/>
  <c r="BE2897" i="74" s="1"/>
  <c r="O2838" i="69"/>
  <c r="BE2896" i="74" s="1"/>
  <c r="O2837" i="69"/>
  <c r="BE2895" i="74" s="1"/>
  <c r="O2836" i="69"/>
  <c r="BE2894" i="74" s="1"/>
  <c r="O2835" i="69"/>
  <c r="BE2893" i="74" s="1"/>
  <c r="O2834" i="69"/>
  <c r="BE2892" i="74" s="1"/>
  <c r="O2833" i="69"/>
  <c r="BE2891" i="74" s="1"/>
  <c r="O2832" i="69"/>
  <c r="BE2890" i="74" s="1"/>
  <c r="O2831" i="69"/>
  <c r="BE2889" i="74" s="1"/>
  <c r="O2830" i="69"/>
  <c r="BE2888" i="74" s="1"/>
  <c r="O2829" i="69"/>
  <c r="BE2887" i="74" s="1"/>
  <c r="O2828" i="69"/>
  <c r="BE2886" i="74" s="1"/>
  <c r="O2827" i="69"/>
  <c r="BE2885" i="74" s="1"/>
  <c r="O2826" i="69"/>
  <c r="BE2884" i="74" s="1"/>
  <c r="O2825" i="69"/>
  <c r="BE2883" i="74" s="1"/>
  <c r="O2824" i="69"/>
  <c r="BE2882" i="74" s="1"/>
  <c r="O2823" i="69"/>
  <c r="BE2881" i="74" s="1"/>
  <c r="O2822" i="69"/>
  <c r="BE2880" i="74" s="1"/>
  <c r="O2821" i="69"/>
  <c r="BE2879" i="74" s="1"/>
  <c r="O2820" i="69"/>
  <c r="BE2878" i="74" s="1"/>
  <c r="O2819" i="69"/>
  <c r="BE2877" i="74" s="1"/>
  <c r="O2818" i="69"/>
  <c r="BE2876" i="74" s="1"/>
  <c r="O2817" i="69"/>
  <c r="BE2875" i="74" s="1"/>
  <c r="O2816" i="69"/>
  <c r="BE2874" i="74" s="1"/>
  <c r="O2815" i="69"/>
  <c r="BE2873" i="74" s="1"/>
  <c r="O2814" i="69"/>
  <c r="BE2872" i="74" s="1"/>
  <c r="O2813" i="69"/>
  <c r="BE2871" i="74" s="1"/>
  <c r="O2812" i="69"/>
  <c r="BE2870" i="74" s="1"/>
  <c r="O2811" i="69"/>
  <c r="BE2869" i="74" s="1"/>
  <c r="O2810" i="69"/>
  <c r="BE2868" i="74" s="1"/>
  <c r="O2809" i="69"/>
  <c r="BE2867" i="74" s="1"/>
  <c r="O2808" i="69"/>
  <c r="BE2866" i="74" s="1"/>
  <c r="O2807" i="69"/>
  <c r="BE2865" i="74" s="1"/>
  <c r="O2806" i="69"/>
  <c r="BE2864" i="74" s="1"/>
  <c r="O2805" i="69"/>
  <c r="BE2863" i="74" s="1"/>
  <c r="O2804" i="69"/>
  <c r="BE2862" i="74" s="1"/>
  <c r="O2803" i="69"/>
  <c r="BE2861" i="74" s="1"/>
  <c r="O2802" i="69"/>
  <c r="BE2860" i="74" s="1"/>
  <c r="O2801" i="69"/>
  <c r="BE2859" i="74" s="1"/>
  <c r="O2800" i="69"/>
  <c r="BE2858" i="74" s="1"/>
  <c r="O2799" i="69"/>
  <c r="BE2857" i="74" s="1"/>
  <c r="O2798" i="69"/>
  <c r="BE2856" i="74" s="1"/>
  <c r="O2797" i="69"/>
  <c r="BE2855" i="74" s="1"/>
  <c r="O2796" i="69"/>
  <c r="BE2854" i="74" s="1"/>
  <c r="O2795" i="69"/>
  <c r="BE2853" i="74" s="1"/>
  <c r="O2794" i="69"/>
  <c r="BE2852" i="74" s="1"/>
  <c r="O2793" i="69"/>
  <c r="BE2851" i="74" s="1"/>
  <c r="O2792" i="69"/>
  <c r="BE2850" i="74" s="1"/>
  <c r="O2791" i="69"/>
  <c r="BE2849" i="74" s="1"/>
  <c r="O2790" i="69"/>
  <c r="BE2848" i="74" s="1"/>
  <c r="O2789" i="69"/>
  <c r="BE2847" i="74" s="1"/>
  <c r="O2788" i="69"/>
  <c r="BE2846" i="74" s="1"/>
  <c r="O2787" i="69"/>
  <c r="BE2845" i="74" s="1"/>
  <c r="O2786" i="69"/>
  <c r="BE2844" i="74" s="1"/>
  <c r="O2785" i="69"/>
  <c r="BE2843" i="74" s="1"/>
  <c r="O2784" i="69"/>
  <c r="BE2842" i="74" s="1"/>
  <c r="O2783" i="69"/>
  <c r="BE2841" i="74" s="1"/>
  <c r="O2782" i="69"/>
  <c r="BE2840" i="74" s="1"/>
  <c r="O2781" i="69"/>
  <c r="BE2839" i="74" s="1"/>
  <c r="O2780" i="69"/>
  <c r="BE2838" i="74" s="1"/>
  <c r="O2779" i="69"/>
  <c r="BE2837" i="74" s="1"/>
  <c r="O2778" i="69"/>
  <c r="BE2836" i="74" s="1"/>
  <c r="O2777" i="69"/>
  <c r="BE2835" i="74" s="1"/>
  <c r="O2776" i="69"/>
  <c r="BE2834" i="74" s="1"/>
  <c r="O2775" i="69"/>
  <c r="BE2833" i="74" s="1"/>
  <c r="O2774" i="69"/>
  <c r="BE2832" i="74" s="1"/>
  <c r="O2773" i="69"/>
  <c r="BE2831" i="74" s="1"/>
  <c r="O2772" i="69"/>
  <c r="BE2830" i="74" s="1"/>
  <c r="O2771" i="69"/>
  <c r="BE2829" i="74" s="1"/>
  <c r="O2770" i="69"/>
  <c r="BE2828" i="74" s="1"/>
  <c r="O2769" i="69"/>
  <c r="BE2827" i="74" s="1"/>
  <c r="O2768" i="69"/>
  <c r="BE2826" i="74" s="1"/>
  <c r="O2767" i="69"/>
  <c r="BE2825" i="74" s="1"/>
  <c r="O2766" i="69"/>
  <c r="BE2824" i="74" s="1"/>
  <c r="O2765" i="69"/>
  <c r="BE2823" i="74" s="1"/>
  <c r="O2764" i="69"/>
  <c r="BE2822" i="74" s="1"/>
  <c r="O2763" i="69"/>
  <c r="BE2821" i="74" s="1"/>
  <c r="O2762" i="69"/>
  <c r="BE2820" i="74" s="1"/>
  <c r="O2761" i="69"/>
  <c r="BE2819" i="74" s="1"/>
  <c r="O2760" i="69"/>
  <c r="BE2818" i="74" s="1"/>
  <c r="O2759" i="69"/>
  <c r="BE2817" i="74" s="1"/>
  <c r="O2758" i="69"/>
  <c r="BE2816" i="74" s="1"/>
  <c r="O2757" i="69"/>
  <c r="BE2815" i="74" s="1"/>
  <c r="O2756" i="69"/>
  <c r="BE2814" i="74" s="1"/>
  <c r="O2755" i="69"/>
  <c r="BE2813" i="74" s="1"/>
  <c r="O2754" i="69"/>
  <c r="BE2812" i="74" s="1"/>
  <c r="O2753" i="69"/>
  <c r="BE2811" i="74" s="1"/>
  <c r="O2752" i="69"/>
  <c r="BE2810" i="74" s="1"/>
  <c r="O2751" i="69"/>
  <c r="BE2809" i="74" s="1"/>
  <c r="O2750" i="69"/>
  <c r="BE2808" i="74" s="1"/>
  <c r="O2749" i="69"/>
  <c r="BE2807" i="74" s="1"/>
  <c r="O2748" i="69"/>
  <c r="BE2806" i="74" s="1"/>
  <c r="O2747" i="69"/>
  <c r="BE2805" i="74" s="1"/>
  <c r="O2746" i="69"/>
  <c r="BE2804" i="74" s="1"/>
  <c r="O2745" i="69"/>
  <c r="BE2803" i="74" s="1"/>
  <c r="O2744" i="69"/>
  <c r="BE2802" i="74" s="1"/>
  <c r="O2743" i="69"/>
  <c r="BE2801" i="74" s="1"/>
  <c r="O2742" i="69"/>
  <c r="BE2800" i="74" s="1"/>
  <c r="O2741" i="69"/>
  <c r="BE2799" i="74" s="1"/>
  <c r="O2740" i="69"/>
  <c r="BE2798" i="74" s="1"/>
  <c r="O2739" i="69"/>
  <c r="BE2797" i="74" s="1"/>
  <c r="O2738" i="69"/>
  <c r="BE2796" i="74" s="1"/>
  <c r="O2737" i="69"/>
  <c r="BE2795" i="74" s="1"/>
  <c r="O2736" i="69"/>
  <c r="BE2794" i="74" s="1"/>
  <c r="O2735" i="69"/>
  <c r="BE2793" i="74" s="1"/>
  <c r="O2734" i="69"/>
  <c r="BE2792" i="74" s="1"/>
  <c r="O2733" i="69"/>
  <c r="BE2791" i="74" s="1"/>
  <c r="O2732" i="69"/>
  <c r="BE2790" i="74" s="1"/>
  <c r="O2731" i="69"/>
  <c r="BE2789" i="74" s="1"/>
  <c r="O2730" i="69"/>
  <c r="BE2788" i="74" s="1"/>
  <c r="O2729" i="69"/>
  <c r="BE2787" i="74" s="1"/>
  <c r="O2728" i="69"/>
  <c r="BE2786" i="74" s="1"/>
  <c r="O2727" i="69"/>
  <c r="BE2785" i="74" s="1"/>
  <c r="O2726" i="69"/>
  <c r="BE2784" i="74" s="1"/>
  <c r="O2725" i="69"/>
  <c r="BE2783" i="74" s="1"/>
  <c r="O2724" i="69"/>
  <c r="BE2782" i="74" s="1"/>
  <c r="O2723" i="69"/>
  <c r="BE2781" i="74" s="1"/>
  <c r="O2722" i="69"/>
  <c r="BE2780" i="74" s="1"/>
  <c r="O2721" i="69"/>
  <c r="BE2779" i="74" s="1"/>
  <c r="O2720" i="69"/>
  <c r="BE2778" i="74" s="1"/>
  <c r="O2719" i="69"/>
  <c r="BE2777" i="74" s="1"/>
  <c r="O2718" i="69"/>
  <c r="BE2776" i="74" s="1"/>
  <c r="O2717" i="69"/>
  <c r="BE2775" i="74" s="1"/>
  <c r="O2716" i="69"/>
  <c r="BE2774" i="74" s="1"/>
  <c r="O2715" i="69"/>
  <c r="BE2773" i="74" s="1"/>
  <c r="O2714" i="69"/>
  <c r="BE2772" i="74" s="1"/>
  <c r="O2713" i="69"/>
  <c r="BE2771" i="74" s="1"/>
  <c r="O2712" i="69"/>
  <c r="BE2770" i="74" s="1"/>
  <c r="O2711" i="69"/>
  <c r="BE2769" i="74" s="1"/>
  <c r="O2710" i="69"/>
  <c r="BE2768" i="74" s="1"/>
  <c r="O2709" i="69"/>
  <c r="BE2767" i="74" s="1"/>
  <c r="O2708" i="69"/>
  <c r="BE2766" i="74" s="1"/>
  <c r="O2707" i="69"/>
  <c r="BE2765" i="74" s="1"/>
  <c r="O2706" i="69"/>
  <c r="BE2764" i="74" s="1"/>
  <c r="O2705" i="69"/>
  <c r="BE2763" i="74" s="1"/>
  <c r="O2704" i="69"/>
  <c r="BE2762" i="74" s="1"/>
  <c r="O2703" i="69"/>
  <c r="BE2761" i="74" s="1"/>
  <c r="O2702" i="69"/>
  <c r="BE2760" i="74" s="1"/>
  <c r="O2701" i="69"/>
  <c r="BE2759" i="74" s="1"/>
  <c r="O2700" i="69"/>
  <c r="BE2758" i="74" s="1"/>
  <c r="O2699" i="69"/>
  <c r="BE2757" i="74" s="1"/>
  <c r="O2698" i="69"/>
  <c r="BE2756" i="74" s="1"/>
  <c r="O2697" i="69"/>
  <c r="BE2755" i="74" s="1"/>
  <c r="O2696" i="69"/>
  <c r="BE2754" i="74" s="1"/>
  <c r="O2695" i="69"/>
  <c r="BE2753" i="74" s="1"/>
  <c r="O2694" i="69"/>
  <c r="BE2752" i="74" s="1"/>
  <c r="O2693" i="69"/>
  <c r="BE2751" i="74" s="1"/>
  <c r="O2692" i="69"/>
  <c r="BE2750" i="74" s="1"/>
  <c r="O2691" i="69"/>
  <c r="BE2749" i="74" s="1"/>
  <c r="O2690" i="69"/>
  <c r="BE2748" i="74" s="1"/>
  <c r="O2689" i="69"/>
  <c r="BE2747" i="74" s="1"/>
  <c r="O2688" i="69"/>
  <c r="BE2746" i="74" s="1"/>
  <c r="O2687" i="69"/>
  <c r="BE2745" i="74" s="1"/>
  <c r="O2686" i="69"/>
  <c r="BE2744" i="74" s="1"/>
  <c r="O2685" i="69"/>
  <c r="BE2743" i="74" s="1"/>
  <c r="O2684" i="69"/>
  <c r="BE2742" i="74" s="1"/>
  <c r="O2683" i="69"/>
  <c r="BE2741" i="74" s="1"/>
  <c r="O2682" i="69"/>
  <c r="BE2740" i="74" s="1"/>
  <c r="O2681" i="69"/>
  <c r="BE2739" i="74" s="1"/>
  <c r="O2680" i="69"/>
  <c r="BE2738" i="74" s="1"/>
  <c r="O2679" i="69"/>
  <c r="BE2737" i="74" s="1"/>
  <c r="O2678" i="69"/>
  <c r="BE2736" i="74" s="1"/>
  <c r="O2677" i="69"/>
  <c r="BE2735" i="74" s="1"/>
  <c r="O2676" i="69"/>
  <c r="BE2734" i="74" s="1"/>
  <c r="O2675" i="69"/>
  <c r="BE2733" i="74" s="1"/>
  <c r="O2674" i="69"/>
  <c r="BE2732" i="74" s="1"/>
  <c r="O2673" i="69"/>
  <c r="BE2731" i="74" s="1"/>
  <c r="O2672" i="69"/>
  <c r="BE2730" i="74" s="1"/>
  <c r="O2671" i="69"/>
  <c r="BE2729" i="74" s="1"/>
  <c r="O2670" i="69"/>
  <c r="BE2728" i="74" s="1"/>
  <c r="O2669" i="69"/>
  <c r="BE2727" i="74" s="1"/>
  <c r="O2668" i="69"/>
  <c r="BE2726" i="74" s="1"/>
  <c r="O2667" i="69"/>
  <c r="BE2725" i="74" s="1"/>
  <c r="O2666" i="69"/>
  <c r="BE2724" i="74" s="1"/>
  <c r="O2665" i="69"/>
  <c r="BE2723" i="74" s="1"/>
  <c r="O2664" i="69"/>
  <c r="BE2722" i="74" s="1"/>
  <c r="O2663" i="69"/>
  <c r="BE2721" i="74" s="1"/>
  <c r="O2662" i="69"/>
  <c r="BE2720" i="74" s="1"/>
  <c r="O2661" i="69"/>
  <c r="BE2719" i="74" s="1"/>
  <c r="O2660" i="69"/>
  <c r="BE2718" i="74" s="1"/>
  <c r="O2659" i="69"/>
  <c r="BE2717" i="74" s="1"/>
  <c r="O2658" i="69"/>
  <c r="BE2716" i="74" s="1"/>
  <c r="O2657" i="69"/>
  <c r="BE2715" i="74" s="1"/>
  <c r="O2656" i="69"/>
  <c r="BE2714" i="74" s="1"/>
  <c r="O2655" i="69"/>
  <c r="BE2713" i="74" s="1"/>
  <c r="O2654" i="69"/>
  <c r="BE2712" i="74" s="1"/>
  <c r="O2653" i="69"/>
  <c r="BE2711" i="74" s="1"/>
  <c r="O2652" i="69"/>
  <c r="BE2710" i="74" s="1"/>
  <c r="O2651" i="69"/>
  <c r="BE2709" i="74" s="1"/>
  <c r="O2650" i="69"/>
  <c r="BE2708" i="74" s="1"/>
  <c r="O2649" i="69"/>
  <c r="BE2707" i="74" s="1"/>
  <c r="O2648" i="69"/>
  <c r="BE2706" i="74" s="1"/>
  <c r="O2647" i="69"/>
  <c r="BE2705" i="74" s="1"/>
  <c r="O2646" i="69"/>
  <c r="BE2704" i="74" s="1"/>
  <c r="O2645" i="69"/>
  <c r="BE2703" i="74" s="1"/>
  <c r="O2644" i="69"/>
  <c r="BE2702" i="74" s="1"/>
  <c r="O2643" i="69"/>
  <c r="BE2701" i="74" s="1"/>
  <c r="O2642" i="69"/>
  <c r="BE2700" i="74" s="1"/>
  <c r="O2641" i="69"/>
  <c r="BE2699" i="74" s="1"/>
  <c r="O2640" i="69"/>
  <c r="BE2698" i="74" s="1"/>
  <c r="O2639" i="69"/>
  <c r="BE2697" i="74" s="1"/>
  <c r="O2638" i="69"/>
  <c r="BE2696" i="74" s="1"/>
  <c r="O2637" i="69"/>
  <c r="BE2695" i="74" s="1"/>
  <c r="O2636" i="69"/>
  <c r="BE2694" i="74" s="1"/>
  <c r="O2635" i="69"/>
  <c r="BE2693" i="74" s="1"/>
  <c r="O2634" i="69"/>
  <c r="BE2692" i="74" s="1"/>
  <c r="O2633" i="69"/>
  <c r="BE2691" i="74" s="1"/>
  <c r="O2632" i="69"/>
  <c r="BE2690" i="74" s="1"/>
  <c r="O2631" i="69"/>
  <c r="BE2689" i="74" s="1"/>
  <c r="O2630" i="69"/>
  <c r="BE2688" i="74" s="1"/>
  <c r="O2629" i="69"/>
  <c r="BE2687" i="74" s="1"/>
  <c r="O2628" i="69"/>
  <c r="BE2686" i="74" s="1"/>
  <c r="O2627" i="69"/>
  <c r="BE2685" i="74" s="1"/>
  <c r="O2626" i="69"/>
  <c r="BE2684" i="74" s="1"/>
  <c r="O2625" i="69"/>
  <c r="BE2683" i="74" s="1"/>
  <c r="O2624" i="69"/>
  <c r="BE2682" i="74" s="1"/>
  <c r="O2623" i="69"/>
  <c r="BE2681" i="74" s="1"/>
  <c r="O2622" i="69"/>
  <c r="BE2680" i="74" s="1"/>
  <c r="O2621" i="69"/>
  <c r="BE2679" i="74" s="1"/>
  <c r="O2620" i="69"/>
  <c r="BE2678" i="74" s="1"/>
  <c r="O2619" i="69"/>
  <c r="BE2677" i="74" s="1"/>
  <c r="O2618" i="69"/>
  <c r="BE2676" i="74" s="1"/>
  <c r="O2617" i="69"/>
  <c r="BE2675" i="74" s="1"/>
  <c r="O2616" i="69"/>
  <c r="BE2674" i="74" s="1"/>
  <c r="O2615" i="69"/>
  <c r="BE2673" i="74" s="1"/>
  <c r="O2614" i="69"/>
  <c r="BE2672" i="74" s="1"/>
  <c r="O2613" i="69"/>
  <c r="BE2671" i="74" s="1"/>
  <c r="O2612" i="69"/>
  <c r="BE2670" i="74" s="1"/>
  <c r="O2611" i="69"/>
  <c r="BE2669" i="74" s="1"/>
  <c r="O2610" i="69"/>
  <c r="BE2668" i="74" s="1"/>
  <c r="O2609" i="69"/>
  <c r="BE2667" i="74" s="1"/>
  <c r="O2608" i="69"/>
  <c r="BE2666" i="74" s="1"/>
  <c r="O2607" i="69"/>
  <c r="BE2665" i="74" s="1"/>
  <c r="O2606" i="69"/>
  <c r="BE2664" i="74" s="1"/>
  <c r="O2605" i="69"/>
  <c r="BE2663" i="74" s="1"/>
  <c r="O2604" i="69"/>
  <c r="BE2662" i="74" s="1"/>
  <c r="O2603" i="69"/>
  <c r="BE2661" i="74" s="1"/>
  <c r="O2602" i="69"/>
  <c r="BE2660" i="74" s="1"/>
  <c r="O2601" i="69"/>
  <c r="BE2659" i="74" s="1"/>
  <c r="O2600" i="69"/>
  <c r="BE2658" i="74" s="1"/>
  <c r="O2599" i="69"/>
  <c r="BE2657" i="74" s="1"/>
  <c r="O2598" i="69"/>
  <c r="BE2656" i="74" s="1"/>
  <c r="O2597" i="69"/>
  <c r="BE2655" i="74" s="1"/>
  <c r="O2596" i="69"/>
  <c r="BE2654" i="74" s="1"/>
  <c r="O2595" i="69"/>
  <c r="BE2653" i="74" s="1"/>
  <c r="O2594" i="69"/>
  <c r="BE2652" i="74" s="1"/>
  <c r="O2593" i="69"/>
  <c r="BE2651" i="74" s="1"/>
  <c r="O2592" i="69"/>
  <c r="BE2650" i="74" s="1"/>
  <c r="O2591" i="69"/>
  <c r="BE2649" i="74" s="1"/>
  <c r="O2590" i="69"/>
  <c r="BE2648" i="74" s="1"/>
  <c r="O2589" i="69"/>
  <c r="BE2647" i="74" s="1"/>
  <c r="O2588" i="69"/>
  <c r="BE2646" i="74" s="1"/>
  <c r="O2587" i="69"/>
  <c r="BE2645" i="74" s="1"/>
  <c r="O2586" i="69"/>
  <c r="BE2644" i="74" s="1"/>
  <c r="O2585" i="69"/>
  <c r="BE2643" i="74" s="1"/>
  <c r="O2584" i="69"/>
  <c r="BE2642" i="74" s="1"/>
  <c r="O2583" i="69"/>
  <c r="BE2641" i="74" s="1"/>
  <c r="O2582" i="69"/>
  <c r="BE2640" i="74" s="1"/>
  <c r="O2581" i="69"/>
  <c r="BE2639" i="74" s="1"/>
  <c r="O2580" i="69"/>
  <c r="BE2638" i="74" s="1"/>
  <c r="O2579" i="69"/>
  <c r="BE2637" i="74" s="1"/>
  <c r="O2578" i="69"/>
  <c r="BE2636" i="74" s="1"/>
  <c r="O2577" i="69"/>
  <c r="BE2635" i="74" s="1"/>
  <c r="O2576" i="69"/>
  <c r="BE2634" i="74" s="1"/>
  <c r="O2575" i="69"/>
  <c r="BE2633" i="74" s="1"/>
  <c r="O2574" i="69"/>
  <c r="BE2632" i="74" s="1"/>
  <c r="O2573" i="69"/>
  <c r="BE2631" i="74" s="1"/>
  <c r="O2572" i="69"/>
  <c r="BE2630" i="74" s="1"/>
  <c r="O2571" i="69"/>
  <c r="BE2629" i="74" s="1"/>
  <c r="O2570" i="69"/>
  <c r="BE2628" i="74" s="1"/>
  <c r="O2569" i="69"/>
  <c r="BE2627" i="74" s="1"/>
  <c r="O2568" i="69"/>
  <c r="BE2626" i="74" s="1"/>
  <c r="O2567" i="69"/>
  <c r="BE2625" i="74" s="1"/>
  <c r="O2566" i="69"/>
  <c r="BE2624" i="74" s="1"/>
  <c r="O2565" i="69"/>
  <c r="BE2623" i="74" s="1"/>
  <c r="O2564" i="69"/>
  <c r="BE2622" i="74" s="1"/>
  <c r="O2563" i="69"/>
  <c r="BE2621" i="74" s="1"/>
  <c r="O2562" i="69"/>
  <c r="BE2620" i="74" s="1"/>
  <c r="O2561" i="69"/>
  <c r="BE2619" i="74" s="1"/>
  <c r="O2560" i="69"/>
  <c r="BE2618" i="74" s="1"/>
  <c r="O2559" i="69"/>
  <c r="BE2617" i="74" s="1"/>
  <c r="O2558" i="69"/>
  <c r="BE2616" i="74" s="1"/>
  <c r="O2557" i="69"/>
  <c r="BE2615" i="74" s="1"/>
  <c r="O2556" i="69"/>
  <c r="BE2614" i="74" s="1"/>
  <c r="O2555" i="69"/>
  <c r="BE2613" i="74" s="1"/>
  <c r="O2554" i="69"/>
  <c r="BE2612" i="74" s="1"/>
  <c r="O2553" i="69"/>
  <c r="BE2611" i="74" s="1"/>
  <c r="O2552" i="69"/>
  <c r="BE2610" i="74" s="1"/>
  <c r="O2551" i="69"/>
  <c r="BE2609" i="74" s="1"/>
  <c r="O2550" i="69"/>
  <c r="BE2608" i="74" s="1"/>
  <c r="O2549" i="69"/>
  <c r="BE2607" i="74" s="1"/>
  <c r="O2548" i="69"/>
  <c r="BE2606" i="74" s="1"/>
  <c r="O2547" i="69"/>
  <c r="BE2605" i="74" s="1"/>
  <c r="O2546" i="69"/>
  <c r="BE2604" i="74" s="1"/>
  <c r="O2545" i="69"/>
  <c r="BE2603" i="74" s="1"/>
  <c r="O2544" i="69"/>
  <c r="BE2602" i="74" s="1"/>
  <c r="O2543" i="69"/>
  <c r="BE2601" i="74" s="1"/>
  <c r="O2542" i="69"/>
  <c r="BE2600" i="74" s="1"/>
  <c r="O2541" i="69"/>
  <c r="BE2599" i="74" s="1"/>
  <c r="O2540" i="69"/>
  <c r="BE2598" i="74" s="1"/>
  <c r="O2539" i="69"/>
  <c r="BE2597" i="74" s="1"/>
  <c r="O2538" i="69"/>
  <c r="BE2596" i="74" s="1"/>
  <c r="O2537" i="69"/>
  <c r="BE2595" i="74" s="1"/>
  <c r="O2536" i="69"/>
  <c r="BE2594" i="74" s="1"/>
  <c r="O2535" i="69"/>
  <c r="BE2593" i="74" s="1"/>
  <c r="O2534" i="69"/>
  <c r="BE2592" i="74" s="1"/>
  <c r="O2533" i="69"/>
  <c r="BE2591" i="74" s="1"/>
  <c r="O2532" i="69"/>
  <c r="BE2590" i="74" s="1"/>
  <c r="O2531" i="69"/>
  <c r="BE2589" i="74" s="1"/>
  <c r="O2530" i="69"/>
  <c r="BE2588" i="74" s="1"/>
  <c r="O2529" i="69"/>
  <c r="BE2587" i="74" s="1"/>
  <c r="O2528" i="69"/>
  <c r="BE2586" i="74" s="1"/>
  <c r="O2527" i="69"/>
  <c r="BE2585" i="74" s="1"/>
  <c r="O2526" i="69"/>
  <c r="BE2584" i="74" s="1"/>
  <c r="O2525" i="69"/>
  <c r="BE2583" i="74" s="1"/>
  <c r="O2524" i="69"/>
  <c r="BE2582" i="74" s="1"/>
  <c r="O2523" i="69"/>
  <c r="BE2581" i="74" s="1"/>
  <c r="O2522" i="69"/>
  <c r="BE2580" i="74" s="1"/>
  <c r="O2521" i="69"/>
  <c r="BE2579" i="74" s="1"/>
  <c r="O2520" i="69"/>
  <c r="BE2578" i="74" s="1"/>
  <c r="O2519" i="69"/>
  <c r="BE2577" i="74" s="1"/>
  <c r="O2518" i="69"/>
  <c r="BE2576" i="74" s="1"/>
  <c r="O2517" i="69"/>
  <c r="BE2575" i="74" s="1"/>
  <c r="O2516" i="69"/>
  <c r="BE2574" i="74" s="1"/>
  <c r="O2515" i="69"/>
  <c r="BE2573" i="74" s="1"/>
  <c r="O2514" i="69"/>
  <c r="BE2572" i="74" s="1"/>
  <c r="O2513" i="69"/>
  <c r="BE2571" i="74" s="1"/>
  <c r="O2512" i="69"/>
  <c r="BE2570" i="74" s="1"/>
  <c r="O2511" i="69"/>
  <c r="BE2569" i="74" s="1"/>
  <c r="O2510" i="69"/>
  <c r="BE2568" i="74" s="1"/>
  <c r="O2509" i="69"/>
  <c r="BE2567" i="74" s="1"/>
  <c r="O2508" i="69"/>
  <c r="BE2566" i="74" s="1"/>
  <c r="O2507" i="69"/>
  <c r="BE2565" i="74" s="1"/>
  <c r="O2506" i="69"/>
  <c r="BE2564" i="74" s="1"/>
  <c r="O2505" i="69"/>
  <c r="BE2563" i="74" s="1"/>
  <c r="O2504" i="69"/>
  <c r="BE2562" i="74" s="1"/>
  <c r="O2503" i="69"/>
  <c r="BE2561" i="74" s="1"/>
  <c r="O2502" i="69"/>
  <c r="BE2560" i="74" s="1"/>
  <c r="O2501" i="69"/>
  <c r="BE2559" i="74" s="1"/>
  <c r="O2500" i="69"/>
  <c r="BE2558" i="74" s="1"/>
  <c r="O2499" i="69"/>
  <c r="BE2557" i="74" s="1"/>
  <c r="O2498" i="69"/>
  <c r="BE2556" i="74" s="1"/>
  <c r="O2497" i="69"/>
  <c r="BE2555" i="74" s="1"/>
  <c r="O2496" i="69"/>
  <c r="BE2554" i="74" s="1"/>
  <c r="O2495" i="69"/>
  <c r="BE2553" i="74" s="1"/>
  <c r="O2494" i="69"/>
  <c r="BE2552" i="74" s="1"/>
  <c r="O2493" i="69"/>
  <c r="BE2551" i="74" s="1"/>
  <c r="O2492" i="69"/>
  <c r="BE2550" i="74" s="1"/>
  <c r="O2491" i="69"/>
  <c r="BE2549" i="74" s="1"/>
  <c r="O2490" i="69"/>
  <c r="BE2548" i="74" s="1"/>
  <c r="O2489" i="69"/>
  <c r="BE2547" i="74" s="1"/>
  <c r="O2488" i="69"/>
  <c r="BE2546" i="74" s="1"/>
  <c r="O2487" i="69"/>
  <c r="BE2545" i="74" s="1"/>
  <c r="O2486" i="69"/>
  <c r="BE2544" i="74" s="1"/>
  <c r="O2485" i="69"/>
  <c r="BE2543" i="74" s="1"/>
  <c r="O2484" i="69"/>
  <c r="BE2542" i="74" s="1"/>
  <c r="O2483" i="69"/>
  <c r="BE2541" i="74" s="1"/>
  <c r="O2482" i="69"/>
  <c r="BE2540" i="74" s="1"/>
  <c r="O2481" i="69"/>
  <c r="BE2539" i="74" s="1"/>
  <c r="O2480" i="69"/>
  <c r="BE2538" i="74" s="1"/>
  <c r="O2479" i="69"/>
  <c r="BE2537" i="74" s="1"/>
  <c r="O2478" i="69"/>
  <c r="BE2536" i="74" s="1"/>
  <c r="O2477" i="69"/>
  <c r="BE2535" i="74" s="1"/>
  <c r="O2476" i="69"/>
  <c r="BE2534" i="74" s="1"/>
  <c r="O2475" i="69"/>
  <c r="BE2533" i="74" s="1"/>
  <c r="O2474" i="69"/>
  <c r="BE2532" i="74" s="1"/>
  <c r="O2473" i="69"/>
  <c r="BE2531" i="74" s="1"/>
  <c r="O2472" i="69"/>
  <c r="BE2530" i="74" s="1"/>
  <c r="O2471" i="69"/>
  <c r="BE2529" i="74" s="1"/>
  <c r="O2470" i="69"/>
  <c r="BE2528" i="74" s="1"/>
  <c r="O2469" i="69"/>
  <c r="BE2527" i="74" s="1"/>
  <c r="O2468" i="69"/>
  <c r="BE2526" i="74" s="1"/>
  <c r="O2467" i="69"/>
  <c r="BE2525" i="74" s="1"/>
  <c r="O2466" i="69"/>
  <c r="BE2524" i="74" s="1"/>
  <c r="O2465" i="69"/>
  <c r="BE2523" i="74" s="1"/>
  <c r="O2464" i="69"/>
  <c r="BE2522" i="74" s="1"/>
  <c r="O2463" i="69"/>
  <c r="BE2521" i="74" s="1"/>
  <c r="O2462" i="69"/>
  <c r="BE2520" i="74" s="1"/>
  <c r="O2461" i="69"/>
  <c r="BE2519" i="74" s="1"/>
  <c r="O2460" i="69"/>
  <c r="BE2518" i="74" s="1"/>
  <c r="O2459" i="69"/>
  <c r="BE2517" i="74" s="1"/>
  <c r="O2458" i="69"/>
  <c r="BE2516" i="74" s="1"/>
  <c r="O2457" i="69"/>
  <c r="BE2515" i="74" s="1"/>
  <c r="O2456" i="69"/>
  <c r="BE2514" i="74" s="1"/>
  <c r="O2455" i="69"/>
  <c r="BE2513" i="74" s="1"/>
  <c r="O2454" i="69"/>
  <c r="BE2512" i="74" s="1"/>
  <c r="O2453" i="69"/>
  <c r="BE2511" i="74" s="1"/>
  <c r="O2452" i="69"/>
  <c r="BE2510" i="74" s="1"/>
  <c r="O2451" i="69"/>
  <c r="BE2509" i="74" s="1"/>
  <c r="O2450" i="69"/>
  <c r="BE2508" i="74" s="1"/>
  <c r="O2449" i="69"/>
  <c r="BE2507" i="74" s="1"/>
  <c r="O2448" i="69"/>
  <c r="BE2506" i="74" s="1"/>
  <c r="O2447" i="69"/>
  <c r="BE2505" i="74" s="1"/>
  <c r="O2446" i="69"/>
  <c r="BE2504" i="74" s="1"/>
  <c r="O2445" i="69"/>
  <c r="BE2503" i="74" s="1"/>
  <c r="O2444" i="69"/>
  <c r="BE2502" i="74" s="1"/>
  <c r="O2443" i="69"/>
  <c r="BE2501" i="74" s="1"/>
  <c r="O2442" i="69"/>
  <c r="BE2500" i="74" s="1"/>
  <c r="O2441" i="69"/>
  <c r="BE2499" i="74" s="1"/>
  <c r="O2440" i="69"/>
  <c r="BE2498" i="74" s="1"/>
  <c r="O2439" i="69"/>
  <c r="BE2497" i="74" s="1"/>
  <c r="O2438" i="69"/>
  <c r="BE2496" i="74" s="1"/>
  <c r="O2437" i="69"/>
  <c r="BE2495" i="74" s="1"/>
  <c r="O2436" i="69"/>
  <c r="BE2494" i="74" s="1"/>
  <c r="O2435" i="69"/>
  <c r="BE2493" i="74" s="1"/>
  <c r="O2434" i="69"/>
  <c r="BE2492" i="74" s="1"/>
  <c r="O2433" i="69"/>
  <c r="BE2491" i="74" s="1"/>
  <c r="O2432" i="69"/>
  <c r="BE2490" i="74" s="1"/>
  <c r="O2431" i="69"/>
  <c r="BE2489" i="74" s="1"/>
  <c r="O2430" i="69"/>
  <c r="BE2488" i="74" s="1"/>
  <c r="O2429" i="69"/>
  <c r="BE2487" i="74" s="1"/>
  <c r="O2428" i="69"/>
  <c r="BE2486" i="74" s="1"/>
  <c r="O2427" i="69"/>
  <c r="BE2485" i="74" s="1"/>
  <c r="O2426" i="69"/>
  <c r="BE2484" i="74" s="1"/>
  <c r="O2425" i="69"/>
  <c r="BE2483" i="74" s="1"/>
  <c r="O2424" i="69"/>
  <c r="BE2482" i="74" s="1"/>
  <c r="O2423" i="69"/>
  <c r="BE2481" i="74" s="1"/>
  <c r="O2422" i="69"/>
  <c r="BE2480" i="74" s="1"/>
  <c r="O2421" i="69"/>
  <c r="BE2479" i="74" s="1"/>
  <c r="O2420" i="69"/>
  <c r="BE2478" i="74" s="1"/>
  <c r="O2419" i="69"/>
  <c r="BE2477" i="74" s="1"/>
  <c r="O2418" i="69"/>
  <c r="BE2476" i="74" s="1"/>
  <c r="O2417" i="69"/>
  <c r="BE2475" i="74" s="1"/>
  <c r="O2416" i="69"/>
  <c r="BE2474" i="74" s="1"/>
  <c r="O2415" i="69"/>
  <c r="BE2473" i="74" s="1"/>
  <c r="O2414" i="69"/>
  <c r="BE2472" i="74" s="1"/>
  <c r="O2413" i="69"/>
  <c r="BE2471" i="74" s="1"/>
  <c r="O2412" i="69"/>
  <c r="BE2470" i="74" s="1"/>
  <c r="O2411" i="69"/>
  <c r="BE2469" i="74" s="1"/>
  <c r="O2410" i="69"/>
  <c r="BE2468" i="74" s="1"/>
  <c r="O2409" i="69"/>
  <c r="BE2467" i="74" s="1"/>
  <c r="O2408" i="69"/>
  <c r="BE2466" i="74" s="1"/>
  <c r="O2407" i="69"/>
  <c r="BE2465" i="74" s="1"/>
  <c r="O2406" i="69"/>
  <c r="BE2464" i="74" s="1"/>
  <c r="O2405" i="69"/>
  <c r="BE2463" i="74" s="1"/>
  <c r="O2404" i="69"/>
  <c r="BE2462" i="74" s="1"/>
  <c r="O2403" i="69"/>
  <c r="BE2461" i="74" s="1"/>
  <c r="O2402" i="69"/>
  <c r="BE2460" i="74" s="1"/>
  <c r="O2401" i="69"/>
  <c r="BE2459" i="74" s="1"/>
  <c r="O2400" i="69"/>
  <c r="BE2458" i="74" s="1"/>
  <c r="O2399" i="69"/>
  <c r="BE2457" i="74" s="1"/>
  <c r="O2398" i="69"/>
  <c r="BE2456" i="74" s="1"/>
  <c r="O2397" i="69"/>
  <c r="BE2455" i="74" s="1"/>
  <c r="O2396" i="69"/>
  <c r="BE2454" i="74" s="1"/>
  <c r="O2395" i="69"/>
  <c r="BE2453" i="74" s="1"/>
  <c r="O2394" i="69"/>
  <c r="BE2452" i="74" s="1"/>
  <c r="O2393" i="69"/>
  <c r="BE2451" i="74" s="1"/>
  <c r="O2392" i="69"/>
  <c r="BE2450" i="74" s="1"/>
  <c r="O2391" i="69"/>
  <c r="BE2449" i="74" s="1"/>
  <c r="O2390" i="69"/>
  <c r="BE2448" i="74" s="1"/>
  <c r="O2389" i="69"/>
  <c r="BE2447" i="74" s="1"/>
  <c r="O2388" i="69"/>
  <c r="BE2446" i="74" s="1"/>
  <c r="O2387" i="69"/>
  <c r="BE2445" i="74" s="1"/>
  <c r="O2386" i="69"/>
  <c r="BE2444" i="74" s="1"/>
  <c r="O2385" i="69"/>
  <c r="BE2443" i="74" s="1"/>
  <c r="O2384" i="69"/>
  <c r="BE2442" i="74" s="1"/>
  <c r="O2383" i="69"/>
  <c r="BE2441" i="74" s="1"/>
  <c r="O2382" i="69"/>
  <c r="BE2440" i="74" s="1"/>
  <c r="O2381" i="69"/>
  <c r="BE2439" i="74" s="1"/>
  <c r="O2380" i="69"/>
  <c r="BE2438" i="74" s="1"/>
  <c r="O2379" i="69"/>
  <c r="BE2437" i="74" s="1"/>
  <c r="O2378" i="69"/>
  <c r="BE2436" i="74" s="1"/>
  <c r="O2377" i="69"/>
  <c r="BE2435" i="74" s="1"/>
  <c r="O2376" i="69"/>
  <c r="BE2434" i="74" s="1"/>
  <c r="O2375" i="69"/>
  <c r="BE2433" i="74" s="1"/>
  <c r="O2374" i="69"/>
  <c r="BE2432" i="74" s="1"/>
  <c r="O2373" i="69"/>
  <c r="BE2431" i="74" s="1"/>
  <c r="O2372" i="69"/>
  <c r="BE2430" i="74" s="1"/>
  <c r="O2371" i="69"/>
  <c r="BE2429" i="74" s="1"/>
  <c r="O2370" i="69"/>
  <c r="BE2428" i="74" s="1"/>
  <c r="O2369" i="69"/>
  <c r="BE2427" i="74" s="1"/>
  <c r="O2368" i="69"/>
  <c r="BE2426" i="74" s="1"/>
  <c r="O2367" i="69"/>
  <c r="BE2425" i="74" s="1"/>
  <c r="O2366" i="69"/>
  <c r="BE2424" i="74" s="1"/>
  <c r="O2365" i="69"/>
  <c r="BE2423" i="74" s="1"/>
  <c r="O2364" i="69"/>
  <c r="BE2422" i="74" s="1"/>
  <c r="O2363" i="69"/>
  <c r="BE2421" i="74" s="1"/>
  <c r="O2362" i="69"/>
  <c r="BE2420" i="74" s="1"/>
  <c r="O2361" i="69"/>
  <c r="BE2419" i="74" s="1"/>
  <c r="O2360" i="69"/>
  <c r="BE2418" i="74" s="1"/>
  <c r="O2359" i="69"/>
  <c r="BE2417" i="74" s="1"/>
  <c r="O2358" i="69"/>
  <c r="BE2416" i="74" s="1"/>
  <c r="O2357" i="69"/>
  <c r="BE2415" i="74" s="1"/>
  <c r="O2356" i="69"/>
  <c r="BE2414" i="74" s="1"/>
  <c r="O2355" i="69"/>
  <c r="BE2413" i="74" s="1"/>
  <c r="O2354" i="69"/>
  <c r="BE2412" i="74" s="1"/>
  <c r="O2353" i="69"/>
  <c r="BE2411" i="74" s="1"/>
  <c r="O2352" i="69"/>
  <c r="BE2410" i="74" s="1"/>
  <c r="O2351" i="69"/>
  <c r="BE2409" i="74" s="1"/>
  <c r="O2350" i="69"/>
  <c r="BE2408" i="74" s="1"/>
  <c r="O2349" i="69"/>
  <c r="BE2407" i="74" s="1"/>
  <c r="O2348" i="69"/>
  <c r="BE2406" i="74" s="1"/>
  <c r="O2347" i="69"/>
  <c r="BE2405" i="74" s="1"/>
  <c r="O2346" i="69"/>
  <c r="BE2404" i="74" s="1"/>
  <c r="O2345" i="69"/>
  <c r="BE2403" i="74" s="1"/>
  <c r="O2344" i="69"/>
  <c r="BE2402" i="74" s="1"/>
  <c r="O2343" i="69"/>
  <c r="BE2401" i="74" s="1"/>
  <c r="O2342" i="69"/>
  <c r="BE2400" i="74" s="1"/>
  <c r="O2341" i="69"/>
  <c r="BE2399" i="74" s="1"/>
  <c r="O2340" i="69"/>
  <c r="BE2398" i="74" s="1"/>
  <c r="O2339" i="69"/>
  <c r="BE2397" i="74" s="1"/>
  <c r="O2338" i="69"/>
  <c r="BE2396" i="74" s="1"/>
  <c r="O2337" i="69"/>
  <c r="BE2395" i="74" s="1"/>
  <c r="O2336" i="69"/>
  <c r="BE2394" i="74" s="1"/>
  <c r="O2335" i="69"/>
  <c r="BE2393" i="74" s="1"/>
  <c r="O2334" i="69"/>
  <c r="BE2392" i="74" s="1"/>
  <c r="O2333" i="69"/>
  <c r="BE2391" i="74" s="1"/>
  <c r="O2332" i="69"/>
  <c r="BE2390" i="74" s="1"/>
  <c r="O2331" i="69"/>
  <c r="BE2389" i="74" s="1"/>
  <c r="O2330" i="69"/>
  <c r="BE2388" i="74" s="1"/>
  <c r="O2329" i="69"/>
  <c r="BE2387" i="74" s="1"/>
  <c r="O2328" i="69"/>
  <c r="BE2386" i="74" s="1"/>
  <c r="O2327" i="69"/>
  <c r="BE2385" i="74" s="1"/>
  <c r="O2326" i="69"/>
  <c r="BE2384" i="74" s="1"/>
  <c r="O2325" i="69"/>
  <c r="BE2383" i="74" s="1"/>
  <c r="O2324" i="69"/>
  <c r="BE2382" i="74" s="1"/>
  <c r="O2323" i="69"/>
  <c r="BE2381" i="74" s="1"/>
  <c r="O2322" i="69"/>
  <c r="BE2380" i="74" s="1"/>
  <c r="O2321" i="69"/>
  <c r="BE2379" i="74" s="1"/>
  <c r="O2320" i="69"/>
  <c r="BE2378" i="74" s="1"/>
  <c r="O2319" i="69"/>
  <c r="BE2377" i="74" s="1"/>
  <c r="O2318" i="69"/>
  <c r="BE2376" i="74" s="1"/>
  <c r="O2317" i="69"/>
  <c r="BE2375" i="74" s="1"/>
  <c r="O2316" i="69"/>
  <c r="BE2374" i="74" s="1"/>
  <c r="O2315" i="69"/>
  <c r="BE2373" i="74" s="1"/>
  <c r="O2314" i="69"/>
  <c r="BE2372" i="74" s="1"/>
  <c r="O2313" i="69"/>
  <c r="BE2371" i="74" s="1"/>
  <c r="O2312" i="69"/>
  <c r="BE2370" i="74" s="1"/>
  <c r="O2311" i="69"/>
  <c r="BE2369" i="74" s="1"/>
  <c r="O2310" i="69"/>
  <c r="BE2368" i="74" s="1"/>
  <c r="O2309" i="69"/>
  <c r="BE2367" i="74" s="1"/>
  <c r="O2308" i="69"/>
  <c r="BE2366" i="74" s="1"/>
  <c r="O2307" i="69"/>
  <c r="BE2365" i="74" s="1"/>
  <c r="O2306" i="69"/>
  <c r="BE2364" i="74" s="1"/>
  <c r="O2305" i="69"/>
  <c r="BE2363" i="74" s="1"/>
  <c r="O2304" i="69"/>
  <c r="BE2362" i="74" s="1"/>
  <c r="O2303" i="69"/>
  <c r="BE2361" i="74" s="1"/>
  <c r="O2302" i="69"/>
  <c r="BE2360" i="74" s="1"/>
  <c r="O2301" i="69"/>
  <c r="BE2359" i="74" s="1"/>
  <c r="O2300" i="69"/>
  <c r="BE2358" i="74" s="1"/>
  <c r="O2299" i="69"/>
  <c r="BE2357" i="74" s="1"/>
  <c r="O2298" i="69"/>
  <c r="BE2356" i="74" s="1"/>
  <c r="O2297" i="69"/>
  <c r="BE2355" i="74" s="1"/>
  <c r="O2296" i="69"/>
  <c r="BE2354" i="74" s="1"/>
  <c r="O2295" i="69"/>
  <c r="BE2353" i="74" s="1"/>
  <c r="O2294" i="69"/>
  <c r="BE2352" i="74" s="1"/>
  <c r="O2293" i="69"/>
  <c r="BE2351" i="74" s="1"/>
  <c r="O2292" i="69"/>
  <c r="BE2350" i="74" s="1"/>
  <c r="O2291" i="69"/>
  <c r="BE2349" i="74" s="1"/>
  <c r="O2290" i="69"/>
  <c r="BE2348" i="74" s="1"/>
  <c r="O2289" i="69"/>
  <c r="BE2347" i="74" s="1"/>
  <c r="O2288" i="69"/>
  <c r="BE2346" i="74" s="1"/>
  <c r="O2287" i="69"/>
  <c r="BE2345" i="74" s="1"/>
  <c r="O2286" i="69"/>
  <c r="BE2344" i="74" s="1"/>
  <c r="O2285" i="69"/>
  <c r="BE2343" i="74" s="1"/>
  <c r="O2284" i="69"/>
  <c r="BE2342" i="74" s="1"/>
  <c r="O2283" i="69"/>
  <c r="BE2341" i="74" s="1"/>
  <c r="O2282" i="69"/>
  <c r="BE2340" i="74" s="1"/>
  <c r="O2281" i="69"/>
  <c r="BE2339" i="74" s="1"/>
  <c r="O2280" i="69"/>
  <c r="BE2338" i="74" s="1"/>
  <c r="O2279" i="69"/>
  <c r="BE2337" i="74" s="1"/>
  <c r="O2278" i="69"/>
  <c r="BE2336" i="74" s="1"/>
  <c r="O2277" i="69"/>
  <c r="BE2335" i="74" s="1"/>
  <c r="O2276" i="69"/>
  <c r="BE2334" i="74" s="1"/>
  <c r="O2275" i="69"/>
  <c r="BE2333" i="74" s="1"/>
  <c r="O2274" i="69"/>
  <c r="BE2332" i="74" s="1"/>
  <c r="O2273" i="69"/>
  <c r="BE2331" i="74" s="1"/>
  <c r="O2272" i="69"/>
  <c r="BE2330" i="74" s="1"/>
  <c r="O2271" i="69"/>
  <c r="BE2329" i="74" s="1"/>
  <c r="O2270" i="69"/>
  <c r="BE2328" i="74" s="1"/>
  <c r="O2269" i="69"/>
  <c r="BE2327" i="74" s="1"/>
  <c r="O2268" i="69"/>
  <c r="BE2326" i="74" s="1"/>
  <c r="O2267" i="69"/>
  <c r="BE2325" i="74" s="1"/>
  <c r="O2266" i="69"/>
  <c r="BE2324" i="74" s="1"/>
  <c r="O2265" i="69"/>
  <c r="BE2323" i="74" s="1"/>
  <c r="O2264" i="69"/>
  <c r="BE2322" i="74" s="1"/>
  <c r="O2263" i="69"/>
  <c r="BE2321" i="74" s="1"/>
  <c r="O2262" i="69"/>
  <c r="BE2320" i="74" s="1"/>
  <c r="O2261" i="69"/>
  <c r="BE2319" i="74" s="1"/>
  <c r="O2260" i="69"/>
  <c r="BE2318" i="74" s="1"/>
  <c r="O2259" i="69"/>
  <c r="BE2317" i="74" s="1"/>
  <c r="O2258" i="69"/>
  <c r="BE2316" i="74" s="1"/>
  <c r="O2257" i="69"/>
  <c r="BE2315" i="74" s="1"/>
  <c r="O2256" i="69"/>
  <c r="BE2314" i="74" s="1"/>
  <c r="O2255" i="69"/>
  <c r="BE2313" i="74" s="1"/>
  <c r="O2254" i="69"/>
  <c r="BE2312" i="74" s="1"/>
  <c r="O2253" i="69"/>
  <c r="BE2311" i="74" s="1"/>
  <c r="O2252" i="69"/>
  <c r="BE2310" i="74" s="1"/>
  <c r="O2251" i="69"/>
  <c r="BE2309" i="74" s="1"/>
  <c r="O2250" i="69"/>
  <c r="BE2308" i="74" s="1"/>
  <c r="O2249" i="69"/>
  <c r="BE2307" i="74" s="1"/>
  <c r="O2248" i="69"/>
  <c r="BE2306" i="74" s="1"/>
  <c r="O2247" i="69"/>
  <c r="BE2305" i="74" s="1"/>
  <c r="O2246" i="69"/>
  <c r="BE2304" i="74" s="1"/>
  <c r="O2245" i="69"/>
  <c r="BE2303" i="74" s="1"/>
  <c r="O2244" i="69"/>
  <c r="BE2302" i="74" s="1"/>
  <c r="O2243" i="69"/>
  <c r="BE2301" i="74" s="1"/>
  <c r="O2242" i="69"/>
  <c r="BE2300" i="74" s="1"/>
  <c r="O2241" i="69"/>
  <c r="BE2299" i="74" s="1"/>
  <c r="O2240" i="69"/>
  <c r="BE2298" i="74" s="1"/>
  <c r="O2239" i="69"/>
  <c r="BE2297" i="74" s="1"/>
  <c r="O2238" i="69"/>
  <c r="BE2296" i="74" s="1"/>
  <c r="O2237" i="69"/>
  <c r="BE2295" i="74" s="1"/>
  <c r="O2236" i="69"/>
  <c r="BE2294" i="74" s="1"/>
  <c r="O2235" i="69"/>
  <c r="BE2293" i="74" s="1"/>
  <c r="O2234" i="69"/>
  <c r="BE2292" i="74" s="1"/>
  <c r="O2233" i="69"/>
  <c r="BE2291" i="74" s="1"/>
  <c r="O2232" i="69"/>
  <c r="BE2290" i="74" s="1"/>
  <c r="O2231" i="69"/>
  <c r="BE2289" i="74" s="1"/>
  <c r="O2230" i="69"/>
  <c r="BE2288" i="74" s="1"/>
  <c r="O2229" i="69"/>
  <c r="BE2287" i="74" s="1"/>
  <c r="O2228" i="69"/>
  <c r="BE2286" i="74" s="1"/>
  <c r="O2227" i="69"/>
  <c r="BE2285" i="74" s="1"/>
  <c r="O2226" i="69"/>
  <c r="BE2284" i="74" s="1"/>
  <c r="O2225" i="69"/>
  <c r="BE2283" i="74" s="1"/>
  <c r="O2224" i="69"/>
  <c r="BE2282" i="74" s="1"/>
  <c r="O2223" i="69"/>
  <c r="BE2281" i="74" s="1"/>
  <c r="O2222" i="69"/>
  <c r="BE2280" i="74" s="1"/>
  <c r="O2221" i="69"/>
  <c r="BE2279" i="74" s="1"/>
  <c r="O2220" i="69"/>
  <c r="BE2278" i="74" s="1"/>
  <c r="O2219" i="69"/>
  <c r="BE2277" i="74" s="1"/>
  <c r="O2218" i="69"/>
  <c r="BE2276" i="74" s="1"/>
  <c r="O2217" i="69"/>
  <c r="BE2275" i="74" s="1"/>
  <c r="O2216" i="69"/>
  <c r="BE2274" i="74" s="1"/>
  <c r="O2215" i="69"/>
  <c r="BE2273" i="74" s="1"/>
  <c r="O2214" i="69"/>
  <c r="BE2272" i="74" s="1"/>
  <c r="O2213" i="69"/>
  <c r="BE2271" i="74" s="1"/>
  <c r="O2212" i="69"/>
  <c r="BE2270" i="74" s="1"/>
  <c r="O2211" i="69"/>
  <c r="BE2269" i="74" s="1"/>
  <c r="O2210" i="69"/>
  <c r="BE2268" i="74" s="1"/>
  <c r="O2209" i="69"/>
  <c r="BE2267" i="74" s="1"/>
  <c r="O2208" i="69"/>
  <c r="BE2266" i="74" s="1"/>
  <c r="O2207" i="69"/>
  <c r="BE2265" i="74" s="1"/>
  <c r="O2206" i="69"/>
  <c r="BE2264" i="74" s="1"/>
  <c r="O2205" i="69"/>
  <c r="BE2263" i="74" s="1"/>
  <c r="O2204" i="69"/>
  <c r="BE2262" i="74" s="1"/>
  <c r="O2203" i="69"/>
  <c r="BE2261" i="74" s="1"/>
  <c r="O2202" i="69"/>
  <c r="BE2260" i="74" s="1"/>
  <c r="O2201" i="69"/>
  <c r="BE2259" i="74" s="1"/>
  <c r="O2200" i="69"/>
  <c r="BE2258" i="74" s="1"/>
  <c r="O2199" i="69"/>
  <c r="BE2257" i="74" s="1"/>
  <c r="O2198" i="69"/>
  <c r="BE2256" i="74" s="1"/>
  <c r="O2197" i="69"/>
  <c r="BE2255" i="74" s="1"/>
  <c r="O2196" i="69"/>
  <c r="BE2254" i="74" s="1"/>
  <c r="O2195" i="69"/>
  <c r="BE2253" i="74" s="1"/>
  <c r="O2194" i="69"/>
  <c r="BE2252" i="74" s="1"/>
  <c r="O2193" i="69"/>
  <c r="BE2251" i="74" s="1"/>
  <c r="O2192" i="69"/>
  <c r="BE2250" i="74" s="1"/>
  <c r="O2191" i="69"/>
  <c r="BE2249" i="74" s="1"/>
  <c r="O2190" i="69"/>
  <c r="BE2248" i="74" s="1"/>
  <c r="O2189" i="69"/>
  <c r="BE2247" i="74" s="1"/>
  <c r="O2188" i="69"/>
  <c r="BE2246" i="74" s="1"/>
  <c r="O2187" i="69"/>
  <c r="BE2245" i="74" s="1"/>
  <c r="O2186" i="69"/>
  <c r="BE2244" i="74" s="1"/>
  <c r="O2185" i="69"/>
  <c r="BE2243" i="74" s="1"/>
  <c r="O2184" i="69"/>
  <c r="BE2242" i="74" s="1"/>
  <c r="O2183" i="69"/>
  <c r="BE2241" i="74" s="1"/>
  <c r="O2182" i="69"/>
  <c r="BE2240" i="74" s="1"/>
  <c r="O2181" i="69"/>
  <c r="BE2239" i="74" s="1"/>
  <c r="O2180" i="69"/>
  <c r="BE2238" i="74" s="1"/>
  <c r="O2179" i="69"/>
  <c r="BE2237" i="74" s="1"/>
  <c r="O2178" i="69"/>
  <c r="BE2236" i="74" s="1"/>
  <c r="O2177" i="69"/>
  <c r="BE2235" i="74" s="1"/>
  <c r="O2176" i="69"/>
  <c r="BE2234" i="74" s="1"/>
  <c r="O2175" i="69"/>
  <c r="BE2233" i="74" s="1"/>
  <c r="O2174" i="69"/>
  <c r="BE2232" i="74" s="1"/>
  <c r="O2173" i="69"/>
  <c r="BE2231" i="74" s="1"/>
  <c r="O2172" i="69"/>
  <c r="BE2230" i="74" s="1"/>
  <c r="O2171" i="69"/>
  <c r="BE2229" i="74" s="1"/>
  <c r="O2170" i="69"/>
  <c r="BE2228" i="74" s="1"/>
  <c r="O2169" i="69"/>
  <c r="BE2227" i="74" s="1"/>
  <c r="O2168" i="69"/>
  <c r="BE2226" i="74" s="1"/>
  <c r="O2167" i="69"/>
  <c r="BE2225" i="74" s="1"/>
  <c r="O2166" i="69"/>
  <c r="BE2224" i="74" s="1"/>
  <c r="O2165" i="69"/>
  <c r="BE2223" i="74" s="1"/>
  <c r="O2164" i="69"/>
  <c r="BE2222" i="74" s="1"/>
  <c r="O2163" i="69"/>
  <c r="BE2221" i="74" s="1"/>
  <c r="O2162" i="69"/>
  <c r="BE2220" i="74" s="1"/>
  <c r="O2161" i="69"/>
  <c r="BE2219" i="74" s="1"/>
  <c r="O2160" i="69"/>
  <c r="BE2218" i="74" s="1"/>
  <c r="O2159" i="69"/>
  <c r="BE2217" i="74" s="1"/>
  <c r="O2158" i="69"/>
  <c r="BE2216" i="74" s="1"/>
  <c r="O2157" i="69"/>
  <c r="BE2215" i="74" s="1"/>
  <c r="O2156" i="69"/>
  <c r="BE2214" i="74" s="1"/>
  <c r="O2155" i="69"/>
  <c r="BE2213" i="74" s="1"/>
  <c r="O2154" i="69"/>
  <c r="BE2212" i="74" s="1"/>
  <c r="O2153" i="69"/>
  <c r="BE2211" i="74" s="1"/>
  <c r="O2152" i="69"/>
  <c r="BE2210" i="74" s="1"/>
  <c r="O2151" i="69"/>
  <c r="BE2209" i="74" s="1"/>
  <c r="O2150" i="69"/>
  <c r="BE2208" i="74" s="1"/>
  <c r="O2149" i="69"/>
  <c r="BE2207" i="74" s="1"/>
  <c r="O2148" i="69"/>
  <c r="BE2206" i="74" s="1"/>
  <c r="O2147" i="69"/>
  <c r="BE2205" i="74" s="1"/>
  <c r="O2146" i="69"/>
  <c r="BE2204" i="74" s="1"/>
  <c r="O2145" i="69"/>
  <c r="BE2203" i="74" s="1"/>
  <c r="O2144" i="69"/>
  <c r="BE2202" i="74" s="1"/>
  <c r="O2143" i="69"/>
  <c r="BE2201" i="74" s="1"/>
  <c r="O2142" i="69"/>
  <c r="BE2200" i="74" s="1"/>
  <c r="O2141" i="69"/>
  <c r="BE2199" i="74" s="1"/>
  <c r="O2140" i="69"/>
  <c r="BE2198" i="74" s="1"/>
  <c r="O2139" i="69"/>
  <c r="BE2197" i="74" s="1"/>
  <c r="O2138" i="69"/>
  <c r="BE2196" i="74" s="1"/>
  <c r="O2137" i="69"/>
  <c r="BE2195" i="74" s="1"/>
  <c r="O2136" i="69"/>
  <c r="BE2194" i="74" s="1"/>
  <c r="O2135" i="69"/>
  <c r="BE2193" i="74" s="1"/>
  <c r="O2134" i="69"/>
  <c r="BE2192" i="74" s="1"/>
  <c r="O2133" i="69"/>
  <c r="BE2191" i="74" s="1"/>
  <c r="O2132" i="69"/>
  <c r="BE2190" i="74" s="1"/>
  <c r="O2131" i="69"/>
  <c r="BE2189" i="74" s="1"/>
  <c r="O2130" i="69"/>
  <c r="BE2188" i="74" s="1"/>
  <c r="O2129" i="69"/>
  <c r="BE2187" i="74" s="1"/>
  <c r="O2128" i="69"/>
  <c r="BE2186" i="74" s="1"/>
  <c r="O2127" i="69"/>
  <c r="BE2185" i="74" s="1"/>
  <c r="O2126" i="69"/>
  <c r="BE2184" i="74" s="1"/>
  <c r="O2125" i="69"/>
  <c r="BE2183" i="74" s="1"/>
  <c r="O2124" i="69"/>
  <c r="BE2182" i="74" s="1"/>
  <c r="O2123" i="69"/>
  <c r="BE2181" i="74" s="1"/>
  <c r="O2122" i="69"/>
  <c r="BE2180" i="74" s="1"/>
  <c r="O2121" i="69"/>
  <c r="BE2179" i="74" s="1"/>
  <c r="O2120" i="69"/>
  <c r="BE2178" i="74" s="1"/>
  <c r="O2119" i="69"/>
  <c r="BE2177" i="74" s="1"/>
  <c r="O2118" i="69"/>
  <c r="BE2176" i="74" s="1"/>
  <c r="O2117" i="69"/>
  <c r="BE2175" i="74" s="1"/>
  <c r="O2116" i="69"/>
  <c r="BE2174" i="74" s="1"/>
  <c r="O2115" i="69"/>
  <c r="BE2173" i="74" s="1"/>
  <c r="O2114" i="69"/>
  <c r="BE2172" i="74" s="1"/>
  <c r="O2113" i="69"/>
  <c r="BE2171" i="74" s="1"/>
  <c r="O2112" i="69"/>
  <c r="BE2170" i="74" s="1"/>
  <c r="O2111" i="69"/>
  <c r="BE2169" i="74" s="1"/>
  <c r="O2110" i="69"/>
  <c r="BE2168" i="74" s="1"/>
  <c r="O2109" i="69"/>
  <c r="BE2167" i="74" s="1"/>
  <c r="O2108" i="69"/>
  <c r="BE2166" i="74" s="1"/>
  <c r="O2107" i="69"/>
  <c r="BE2165" i="74" s="1"/>
  <c r="O2106" i="69"/>
  <c r="BE2164" i="74" s="1"/>
  <c r="O2105" i="69"/>
  <c r="BE2163" i="74" s="1"/>
  <c r="O2104" i="69"/>
  <c r="BE2162" i="74" s="1"/>
  <c r="O2103" i="69"/>
  <c r="BE2161" i="74" s="1"/>
  <c r="O2102" i="69"/>
  <c r="BE2160" i="74" s="1"/>
  <c r="O2101" i="69"/>
  <c r="BE2159" i="74" s="1"/>
  <c r="O2100" i="69"/>
  <c r="BE2158" i="74" s="1"/>
  <c r="O2099" i="69"/>
  <c r="BE2157" i="74" s="1"/>
  <c r="O2098" i="69"/>
  <c r="BE2156" i="74" s="1"/>
  <c r="O2097" i="69"/>
  <c r="BE2155" i="74" s="1"/>
  <c r="O2096" i="69"/>
  <c r="BE2154" i="74" s="1"/>
  <c r="O2095" i="69"/>
  <c r="BE2153" i="74" s="1"/>
  <c r="O2094" i="69"/>
  <c r="BE2152" i="74" s="1"/>
  <c r="O2093" i="69"/>
  <c r="BE2151" i="74" s="1"/>
  <c r="O2092" i="69"/>
  <c r="BE2150" i="74" s="1"/>
  <c r="O2091" i="69"/>
  <c r="BE2149" i="74" s="1"/>
  <c r="O2090" i="69"/>
  <c r="BE2148" i="74" s="1"/>
  <c r="O2089" i="69"/>
  <c r="BE2147" i="74" s="1"/>
  <c r="O2088" i="69"/>
  <c r="BE2146" i="74" s="1"/>
  <c r="O2087" i="69"/>
  <c r="BE2145" i="74" s="1"/>
  <c r="O2086" i="69"/>
  <c r="BE2144" i="74" s="1"/>
  <c r="O2085" i="69"/>
  <c r="BE2143" i="74" s="1"/>
  <c r="O2084" i="69"/>
  <c r="BE2142" i="74" s="1"/>
  <c r="O2083" i="69"/>
  <c r="BE2141" i="74" s="1"/>
  <c r="O2082" i="69"/>
  <c r="BE2140" i="74" s="1"/>
  <c r="O2081" i="69"/>
  <c r="BE2139" i="74" s="1"/>
  <c r="O2080" i="69"/>
  <c r="BE2138" i="74" s="1"/>
  <c r="O2079" i="69"/>
  <c r="BE2137" i="74" s="1"/>
  <c r="O2078" i="69"/>
  <c r="BE2136" i="74" s="1"/>
  <c r="O2077" i="69"/>
  <c r="BE2135" i="74" s="1"/>
  <c r="O2076" i="69"/>
  <c r="BE2134" i="74" s="1"/>
  <c r="O2075" i="69"/>
  <c r="BE2133" i="74" s="1"/>
  <c r="O2074" i="69"/>
  <c r="BE2132" i="74" s="1"/>
  <c r="O2073" i="69"/>
  <c r="BE2131" i="74" s="1"/>
  <c r="O2072" i="69"/>
  <c r="BE2130" i="74" s="1"/>
  <c r="O2071" i="69"/>
  <c r="BE2129" i="74" s="1"/>
  <c r="O2070" i="69"/>
  <c r="BE2128" i="74" s="1"/>
  <c r="O2069" i="69"/>
  <c r="BE2127" i="74" s="1"/>
  <c r="O2068" i="69"/>
  <c r="BE2126" i="74" s="1"/>
  <c r="O2067" i="69"/>
  <c r="BE2125" i="74" s="1"/>
  <c r="O2066" i="69"/>
  <c r="BE2124" i="74" s="1"/>
  <c r="O2065" i="69"/>
  <c r="BE2123" i="74" s="1"/>
  <c r="O2064" i="69"/>
  <c r="BE2122" i="74" s="1"/>
  <c r="O2063" i="69"/>
  <c r="BE2121" i="74" s="1"/>
  <c r="O2062" i="69"/>
  <c r="BE2120" i="74" s="1"/>
  <c r="O2061" i="69"/>
  <c r="BE2119" i="74" s="1"/>
  <c r="O2060" i="69"/>
  <c r="BE2118" i="74" s="1"/>
  <c r="O2059" i="69"/>
  <c r="BE2117" i="74" s="1"/>
  <c r="O2058" i="69"/>
  <c r="BE2116" i="74" s="1"/>
  <c r="O2057" i="69"/>
  <c r="BE2115" i="74" s="1"/>
  <c r="O2056" i="69"/>
  <c r="BE2114" i="74" s="1"/>
  <c r="O2055" i="69"/>
  <c r="BE2113" i="74" s="1"/>
  <c r="O2054" i="69"/>
  <c r="BE2112" i="74" s="1"/>
  <c r="O2053" i="69"/>
  <c r="BE2111" i="74" s="1"/>
  <c r="O2052" i="69"/>
  <c r="BE2110" i="74" s="1"/>
  <c r="O2051" i="69"/>
  <c r="BE2109" i="74" s="1"/>
  <c r="O2050" i="69"/>
  <c r="BE2108" i="74" s="1"/>
  <c r="O2049" i="69"/>
  <c r="BE2107" i="74" s="1"/>
  <c r="O2048" i="69"/>
  <c r="BE2106" i="74" s="1"/>
  <c r="O2047" i="69"/>
  <c r="BE2105" i="74" s="1"/>
  <c r="O2046" i="69"/>
  <c r="BE2104" i="74" s="1"/>
  <c r="O2045" i="69"/>
  <c r="BE2103" i="74" s="1"/>
  <c r="O2044" i="69"/>
  <c r="BE2102" i="74" s="1"/>
  <c r="O2043" i="69"/>
  <c r="BE2101" i="74" s="1"/>
  <c r="O2042" i="69"/>
  <c r="BE2100" i="74" s="1"/>
  <c r="O2041" i="69"/>
  <c r="BE2099" i="74" s="1"/>
  <c r="O2040" i="69"/>
  <c r="BE2098" i="74" s="1"/>
  <c r="O2039" i="69"/>
  <c r="BE2097" i="74" s="1"/>
  <c r="O2038" i="69"/>
  <c r="BE2096" i="74" s="1"/>
  <c r="O2037" i="69"/>
  <c r="BE2095" i="74" s="1"/>
  <c r="O2036" i="69"/>
  <c r="BE2094" i="74" s="1"/>
  <c r="O2035" i="69"/>
  <c r="BE2093" i="74" s="1"/>
  <c r="O2034" i="69"/>
  <c r="BE2092" i="74" s="1"/>
  <c r="O2033" i="69"/>
  <c r="BE2091" i="74" s="1"/>
  <c r="O2032" i="69"/>
  <c r="BE2090" i="74" s="1"/>
  <c r="O2031" i="69"/>
  <c r="BE2089" i="74" s="1"/>
  <c r="O2030" i="69"/>
  <c r="BE2088" i="74" s="1"/>
  <c r="O2029" i="69"/>
  <c r="BE2087" i="74" s="1"/>
  <c r="O2028" i="69"/>
  <c r="BE2086" i="74" s="1"/>
  <c r="O2027" i="69"/>
  <c r="BE2085" i="74" s="1"/>
  <c r="O2026" i="69"/>
  <c r="BE2084" i="74" s="1"/>
  <c r="O2025" i="69"/>
  <c r="BE2083" i="74" s="1"/>
  <c r="O2024" i="69"/>
  <c r="BE2082" i="74" s="1"/>
  <c r="O2023" i="69"/>
  <c r="BE2081" i="74" s="1"/>
  <c r="O2022" i="69"/>
  <c r="BE2080" i="74" s="1"/>
  <c r="O2021" i="69"/>
  <c r="BE2079" i="74" s="1"/>
  <c r="O2020" i="69"/>
  <c r="BE2078" i="74" s="1"/>
  <c r="O2019" i="69"/>
  <c r="BE2077" i="74" s="1"/>
  <c r="O2018" i="69"/>
  <c r="BE2076" i="74" s="1"/>
  <c r="O2017" i="69"/>
  <c r="BE2075" i="74" s="1"/>
  <c r="O2016" i="69"/>
  <c r="BE2074" i="74" s="1"/>
  <c r="O2015" i="69"/>
  <c r="BE2073" i="74" s="1"/>
  <c r="O2014" i="69"/>
  <c r="BE2072" i="74" s="1"/>
  <c r="O2013" i="69"/>
  <c r="BE2071" i="74" s="1"/>
  <c r="O2012" i="69"/>
  <c r="BE2070" i="74" s="1"/>
  <c r="O2011" i="69"/>
  <c r="BE2069" i="74" s="1"/>
  <c r="O2010" i="69"/>
  <c r="BE2068" i="74" s="1"/>
  <c r="O2009" i="69"/>
  <c r="BE2067" i="74" s="1"/>
  <c r="O2008" i="69"/>
  <c r="BE2066" i="74" s="1"/>
  <c r="O2007" i="69"/>
  <c r="BE2065" i="74" s="1"/>
  <c r="O2006" i="69"/>
  <c r="BE2064" i="74" s="1"/>
  <c r="O2005" i="69"/>
  <c r="BE2063" i="74" s="1"/>
  <c r="O2004" i="69"/>
  <c r="BE2062" i="74" s="1"/>
  <c r="O2003" i="69"/>
  <c r="BE2061" i="74" s="1"/>
  <c r="O2002" i="69"/>
  <c r="BE2060" i="74" s="1"/>
  <c r="O2001" i="69"/>
  <c r="BE2059" i="74" s="1"/>
  <c r="O2000" i="69"/>
  <c r="BE2058" i="74" s="1"/>
  <c r="O1999" i="69"/>
  <c r="BE2057" i="74" s="1"/>
  <c r="O1998" i="69"/>
  <c r="BE2056" i="74" s="1"/>
  <c r="O1997" i="69"/>
  <c r="BE2055" i="74" s="1"/>
  <c r="O1996" i="69"/>
  <c r="BE2054" i="74" s="1"/>
  <c r="O1995" i="69"/>
  <c r="BE2053" i="74" s="1"/>
  <c r="O1994" i="69"/>
  <c r="BE2052" i="74" s="1"/>
  <c r="O1993" i="69"/>
  <c r="BE2051" i="74" s="1"/>
  <c r="O1992" i="69"/>
  <c r="BE2050" i="74" s="1"/>
  <c r="O1991" i="69"/>
  <c r="BE2049" i="74" s="1"/>
  <c r="O1990" i="69"/>
  <c r="BE2048" i="74" s="1"/>
  <c r="O1989" i="69"/>
  <c r="BE2047" i="74" s="1"/>
  <c r="O1988" i="69"/>
  <c r="BE2046" i="74" s="1"/>
  <c r="O1987" i="69"/>
  <c r="BE2045" i="74" s="1"/>
  <c r="O1986" i="69"/>
  <c r="BE2044" i="74" s="1"/>
  <c r="O1985" i="69"/>
  <c r="BE2043" i="74" s="1"/>
  <c r="O1984" i="69"/>
  <c r="BE2042" i="74" s="1"/>
  <c r="O1983" i="69"/>
  <c r="BE2041" i="74" s="1"/>
  <c r="O1982" i="69"/>
  <c r="BE2040" i="74" s="1"/>
  <c r="O1981" i="69"/>
  <c r="BE2039" i="74" s="1"/>
  <c r="O1980" i="69"/>
  <c r="BE2038" i="74" s="1"/>
  <c r="O1979" i="69"/>
  <c r="BE2037" i="74" s="1"/>
  <c r="O1978" i="69"/>
  <c r="BE2036" i="74" s="1"/>
  <c r="O1977" i="69"/>
  <c r="BE2035" i="74" s="1"/>
  <c r="O1976" i="69"/>
  <c r="BE2034" i="74" s="1"/>
  <c r="O1975" i="69"/>
  <c r="BE2033" i="74" s="1"/>
  <c r="O1974" i="69"/>
  <c r="BE2032" i="74" s="1"/>
  <c r="O1973" i="69"/>
  <c r="BE2031" i="74" s="1"/>
  <c r="O1972" i="69"/>
  <c r="BE2030" i="74" s="1"/>
  <c r="O1971" i="69"/>
  <c r="BE2029" i="74" s="1"/>
  <c r="O1970" i="69"/>
  <c r="BE2028" i="74" s="1"/>
  <c r="O1969" i="69"/>
  <c r="BE2027" i="74" s="1"/>
  <c r="O1968" i="69"/>
  <c r="BE2026" i="74" s="1"/>
  <c r="O1967" i="69"/>
  <c r="BE2025" i="74" s="1"/>
  <c r="O1966" i="69"/>
  <c r="BE2024" i="74" s="1"/>
  <c r="O1965" i="69"/>
  <c r="BE2023" i="74" s="1"/>
  <c r="O1964" i="69"/>
  <c r="BE2022" i="74" s="1"/>
  <c r="O1963" i="69"/>
  <c r="BE2021" i="74" s="1"/>
  <c r="O1962" i="69"/>
  <c r="BE2020" i="74" s="1"/>
  <c r="O1961" i="69"/>
  <c r="BE2019" i="74" s="1"/>
  <c r="O1960" i="69"/>
  <c r="BE2018" i="74" s="1"/>
  <c r="O1959" i="69"/>
  <c r="BE2017" i="74" s="1"/>
  <c r="O1958" i="69"/>
  <c r="BE2016" i="74" s="1"/>
  <c r="O1957" i="69"/>
  <c r="BE2015" i="74" s="1"/>
  <c r="O1956" i="69"/>
  <c r="BE2014" i="74" s="1"/>
  <c r="O1955" i="69"/>
  <c r="BE2013" i="74" s="1"/>
  <c r="O1954" i="69"/>
  <c r="BE2012" i="74" s="1"/>
  <c r="O1953" i="69"/>
  <c r="BE2011" i="74" s="1"/>
  <c r="O1952" i="69"/>
  <c r="BE2010" i="74" s="1"/>
  <c r="O1951" i="69"/>
  <c r="BE2009" i="74" s="1"/>
  <c r="O1950" i="69"/>
  <c r="BE2008" i="74" s="1"/>
  <c r="O1949" i="69"/>
  <c r="BE2007" i="74" s="1"/>
  <c r="O1948" i="69"/>
  <c r="BE2006" i="74" s="1"/>
  <c r="O1947" i="69"/>
  <c r="BE2005" i="74" s="1"/>
  <c r="O1946" i="69"/>
  <c r="BE2004" i="74" s="1"/>
  <c r="O1945" i="69"/>
  <c r="BE2003" i="74" s="1"/>
  <c r="O1944" i="69"/>
  <c r="BE2002" i="74" s="1"/>
  <c r="O1943" i="69"/>
  <c r="BE2001" i="74" s="1"/>
  <c r="O1942" i="69"/>
  <c r="BE2000" i="74" s="1"/>
  <c r="O1941" i="69"/>
  <c r="BE1999" i="74" s="1"/>
  <c r="O1940" i="69"/>
  <c r="BE1998" i="74" s="1"/>
  <c r="O1939" i="69"/>
  <c r="BE1997" i="74" s="1"/>
  <c r="O1938" i="69"/>
  <c r="BE1996" i="74" s="1"/>
  <c r="O1937" i="69"/>
  <c r="BE1995" i="74" s="1"/>
  <c r="O1936" i="69"/>
  <c r="BE1994" i="74" s="1"/>
  <c r="O1935" i="69"/>
  <c r="BE1993" i="74" s="1"/>
  <c r="O1934" i="69"/>
  <c r="BE1992" i="74" s="1"/>
  <c r="O1933" i="69"/>
  <c r="BE1991" i="74" s="1"/>
  <c r="O1932" i="69"/>
  <c r="BE1990" i="74" s="1"/>
  <c r="O1931" i="69"/>
  <c r="BE1989" i="74" s="1"/>
  <c r="O1930" i="69"/>
  <c r="BE1988" i="74" s="1"/>
  <c r="O1929" i="69"/>
  <c r="BE1987" i="74" s="1"/>
  <c r="O1928" i="69"/>
  <c r="BE1986" i="74" s="1"/>
  <c r="O1927" i="69"/>
  <c r="BE1985" i="74" s="1"/>
  <c r="O1926" i="69"/>
  <c r="BE1984" i="74" s="1"/>
  <c r="O1925" i="69"/>
  <c r="BE1983" i="74" s="1"/>
  <c r="O1924" i="69"/>
  <c r="BE1982" i="74" s="1"/>
  <c r="O1923" i="69"/>
  <c r="BE1981" i="74" s="1"/>
  <c r="O1922" i="69"/>
  <c r="BE1980" i="74" s="1"/>
  <c r="O1921" i="69"/>
  <c r="BE1979" i="74" s="1"/>
  <c r="O1920" i="69"/>
  <c r="BE1978" i="74" s="1"/>
  <c r="O1919" i="69"/>
  <c r="BE1977" i="74" s="1"/>
  <c r="O1918" i="69"/>
  <c r="BE1976" i="74" s="1"/>
  <c r="O1917" i="69"/>
  <c r="BE1975" i="74" s="1"/>
  <c r="O1916" i="69"/>
  <c r="BE1974" i="74" s="1"/>
  <c r="O1915" i="69"/>
  <c r="BE1973" i="74" s="1"/>
  <c r="O1914" i="69"/>
  <c r="BE1972" i="74" s="1"/>
  <c r="O1913" i="69"/>
  <c r="BE1971" i="74" s="1"/>
  <c r="O1912" i="69"/>
  <c r="BE1970" i="74" s="1"/>
  <c r="O1911" i="69"/>
  <c r="BE1969" i="74" s="1"/>
  <c r="O1910" i="69"/>
  <c r="BE1968" i="74" s="1"/>
  <c r="O1909" i="69"/>
  <c r="BE1967" i="74" s="1"/>
  <c r="O1908" i="69"/>
  <c r="BE1966" i="74" s="1"/>
  <c r="O1907" i="69"/>
  <c r="BE1965" i="74" s="1"/>
  <c r="O1906" i="69"/>
  <c r="BE1964" i="74" s="1"/>
  <c r="O1905" i="69"/>
  <c r="BE1963" i="74" s="1"/>
  <c r="O1904" i="69"/>
  <c r="BE1962" i="74" s="1"/>
  <c r="O1903" i="69"/>
  <c r="BE1961" i="74" s="1"/>
  <c r="O1902" i="69"/>
  <c r="BE1960" i="74" s="1"/>
  <c r="O1901" i="69"/>
  <c r="BE1959" i="74" s="1"/>
  <c r="O1900" i="69"/>
  <c r="BE1958" i="74" s="1"/>
  <c r="O1899" i="69"/>
  <c r="BE1957" i="74" s="1"/>
  <c r="O1898" i="69"/>
  <c r="BE1956" i="74" s="1"/>
  <c r="O1897" i="69"/>
  <c r="BE1955" i="74" s="1"/>
  <c r="O1896" i="69"/>
  <c r="BE1954" i="74" s="1"/>
  <c r="O1895" i="69"/>
  <c r="BE1953" i="74" s="1"/>
  <c r="O1894" i="69"/>
  <c r="BE1952" i="74" s="1"/>
  <c r="O1893" i="69"/>
  <c r="BE1951" i="74" s="1"/>
  <c r="O1892" i="69"/>
  <c r="BE1950" i="74" s="1"/>
  <c r="O1891" i="69"/>
  <c r="BE1949" i="74" s="1"/>
  <c r="O1890" i="69"/>
  <c r="BE1948" i="74" s="1"/>
  <c r="O1889" i="69"/>
  <c r="BE1947" i="74" s="1"/>
  <c r="O1888" i="69"/>
  <c r="BE1946" i="74" s="1"/>
  <c r="O1887" i="69"/>
  <c r="BE1945" i="74" s="1"/>
  <c r="O1886" i="69"/>
  <c r="BE1944" i="74" s="1"/>
  <c r="O1885" i="69"/>
  <c r="BE1943" i="74" s="1"/>
  <c r="O1884" i="69"/>
  <c r="BE1942" i="74" s="1"/>
  <c r="O1883" i="69"/>
  <c r="BE1941" i="74" s="1"/>
  <c r="O1882" i="69"/>
  <c r="BE1940" i="74" s="1"/>
  <c r="O1881" i="69"/>
  <c r="BE1939" i="74" s="1"/>
  <c r="O1880" i="69"/>
  <c r="BE1938" i="74" s="1"/>
  <c r="O1879" i="69"/>
  <c r="BE1937" i="74" s="1"/>
  <c r="O1878" i="69"/>
  <c r="BE1936" i="74" s="1"/>
  <c r="O1877" i="69"/>
  <c r="BE1935" i="74" s="1"/>
  <c r="O1876" i="69"/>
  <c r="BE1934" i="74" s="1"/>
  <c r="O1875" i="69"/>
  <c r="BE1933" i="74" s="1"/>
  <c r="O1874" i="69"/>
  <c r="BE1932" i="74" s="1"/>
  <c r="O1873" i="69"/>
  <c r="BE1931" i="74" s="1"/>
  <c r="O1872" i="69"/>
  <c r="BE1930" i="74" s="1"/>
  <c r="O1871" i="69"/>
  <c r="BE1929" i="74" s="1"/>
  <c r="O1870" i="69"/>
  <c r="BE1928" i="74" s="1"/>
  <c r="O1869" i="69"/>
  <c r="BE1927" i="74" s="1"/>
  <c r="O1868" i="69"/>
  <c r="BE1926" i="74" s="1"/>
  <c r="O1867" i="69"/>
  <c r="BE1925" i="74" s="1"/>
  <c r="O1866" i="69"/>
  <c r="BE1924" i="74" s="1"/>
  <c r="O1865" i="69"/>
  <c r="BE1923" i="74" s="1"/>
  <c r="O1864" i="69"/>
  <c r="BE1922" i="74" s="1"/>
  <c r="O1863" i="69"/>
  <c r="BE1921" i="74" s="1"/>
  <c r="O1862" i="69"/>
  <c r="BE1920" i="74" s="1"/>
  <c r="O1861" i="69"/>
  <c r="BE1919" i="74" s="1"/>
  <c r="O1860" i="69"/>
  <c r="BE1918" i="74" s="1"/>
  <c r="O1859" i="69"/>
  <c r="BE1917" i="74" s="1"/>
  <c r="O1858" i="69"/>
  <c r="BE1916" i="74" s="1"/>
  <c r="O1857" i="69"/>
  <c r="BE1915" i="74" s="1"/>
  <c r="O1856" i="69"/>
  <c r="BE1914" i="74" s="1"/>
  <c r="O1855" i="69"/>
  <c r="BE1913" i="74" s="1"/>
  <c r="O1854" i="69"/>
  <c r="BE1912" i="74" s="1"/>
  <c r="O1853" i="69"/>
  <c r="BE1911" i="74" s="1"/>
  <c r="O1852" i="69"/>
  <c r="BE1910" i="74" s="1"/>
  <c r="O1851" i="69"/>
  <c r="BE1909" i="74" s="1"/>
  <c r="O1850" i="69"/>
  <c r="BE1908" i="74" s="1"/>
  <c r="O1849" i="69"/>
  <c r="BE1907" i="74" s="1"/>
  <c r="O1848" i="69"/>
  <c r="BE1906" i="74" s="1"/>
  <c r="O1847" i="69"/>
  <c r="BE1905" i="74" s="1"/>
  <c r="O1846" i="69"/>
  <c r="BE1904" i="74" s="1"/>
  <c r="O1845" i="69"/>
  <c r="BE1903" i="74" s="1"/>
  <c r="O1844" i="69"/>
  <c r="BE1902" i="74" s="1"/>
  <c r="O1843" i="69"/>
  <c r="BE1901" i="74" s="1"/>
  <c r="O1842" i="69"/>
  <c r="BE1900" i="74" s="1"/>
  <c r="O1841" i="69"/>
  <c r="BE1899" i="74" s="1"/>
  <c r="O1840" i="69"/>
  <c r="BE1898" i="74" s="1"/>
  <c r="O1839" i="69"/>
  <c r="BE1897" i="74" s="1"/>
  <c r="O1838" i="69"/>
  <c r="BE1896" i="74" s="1"/>
  <c r="O1837" i="69"/>
  <c r="BE1895" i="74" s="1"/>
  <c r="O1836" i="69"/>
  <c r="BE1894" i="74" s="1"/>
  <c r="O1835" i="69"/>
  <c r="BE1893" i="74" s="1"/>
  <c r="O1834" i="69"/>
  <c r="BE1892" i="74" s="1"/>
  <c r="O1833" i="69"/>
  <c r="BE1891" i="74" s="1"/>
  <c r="O1832" i="69"/>
  <c r="BE1890" i="74" s="1"/>
  <c r="O1831" i="69"/>
  <c r="BE1889" i="74" s="1"/>
  <c r="O1830" i="69"/>
  <c r="BE1888" i="74" s="1"/>
  <c r="O1829" i="69"/>
  <c r="BE1887" i="74" s="1"/>
  <c r="O1828" i="69"/>
  <c r="BE1886" i="74" s="1"/>
  <c r="O1827" i="69"/>
  <c r="BE1885" i="74" s="1"/>
  <c r="O1826" i="69"/>
  <c r="BE1884" i="74" s="1"/>
  <c r="O1825" i="69"/>
  <c r="BE1883" i="74" s="1"/>
  <c r="O1824" i="69"/>
  <c r="BE1882" i="74" s="1"/>
  <c r="O1823" i="69"/>
  <c r="BE1881" i="74" s="1"/>
  <c r="O1822" i="69"/>
  <c r="BE1880" i="74" s="1"/>
  <c r="O1821" i="69"/>
  <c r="BE1879" i="74" s="1"/>
  <c r="O1820" i="69"/>
  <c r="BE1878" i="74" s="1"/>
  <c r="O1819" i="69"/>
  <c r="BE1877" i="74" s="1"/>
  <c r="O1818" i="69"/>
  <c r="BE1876" i="74" s="1"/>
  <c r="O1817" i="69"/>
  <c r="BE1875" i="74" s="1"/>
  <c r="O1816" i="69"/>
  <c r="BE1874" i="74" s="1"/>
  <c r="O1815" i="69"/>
  <c r="BE1873" i="74" s="1"/>
  <c r="O1814" i="69"/>
  <c r="BE1872" i="74" s="1"/>
  <c r="O1813" i="69"/>
  <c r="BE1871" i="74" s="1"/>
  <c r="O1812" i="69"/>
  <c r="BE1870" i="74" s="1"/>
  <c r="O1811" i="69"/>
  <c r="BE1869" i="74" s="1"/>
  <c r="O1810" i="69"/>
  <c r="BE1868" i="74" s="1"/>
  <c r="O1809" i="69"/>
  <c r="BE1867" i="74" s="1"/>
  <c r="O1808" i="69"/>
  <c r="BE1866" i="74" s="1"/>
  <c r="O1807" i="69"/>
  <c r="BE1865" i="74" s="1"/>
  <c r="O1806" i="69"/>
  <c r="BE1864" i="74" s="1"/>
  <c r="O1805" i="69"/>
  <c r="BE1863" i="74" s="1"/>
  <c r="O1804" i="69"/>
  <c r="BE1862" i="74" s="1"/>
  <c r="O1803" i="69"/>
  <c r="BE1861" i="74" s="1"/>
  <c r="O1802" i="69"/>
  <c r="BE1860" i="74" s="1"/>
  <c r="O1801" i="69"/>
  <c r="BE1859" i="74" s="1"/>
  <c r="O1800" i="69"/>
  <c r="BE1858" i="74" s="1"/>
  <c r="O1799" i="69"/>
  <c r="BE1857" i="74" s="1"/>
  <c r="O1798" i="69"/>
  <c r="BE1856" i="74" s="1"/>
  <c r="O1797" i="69"/>
  <c r="BE1855" i="74" s="1"/>
  <c r="O1796" i="69"/>
  <c r="BE1854" i="74" s="1"/>
  <c r="O1795" i="69"/>
  <c r="BE1853" i="74" s="1"/>
  <c r="O1794" i="69"/>
  <c r="BE1852" i="74" s="1"/>
  <c r="O1793" i="69"/>
  <c r="BE1851" i="74" s="1"/>
  <c r="O1792" i="69"/>
  <c r="BE1850" i="74" s="1"/>
  <c r="O1791" i="69"/>
  <c r="BE1849" i="74" s="1"/>
  <c r="O1790" i="69"/>
  <c r="BE1848" i="74" s="1"/>
  <c r="O1789" i="69"/>
  <c r="BE1847" i="74" s="1"/>
  <c r="O1788" i="69"/>
  <c r="BE1846" i="74" s="1"/>
  <c r="O1787" i="69"/>
  <c r="BE1845" i="74" s="1"/>
  <c r="O1786" i="69"/>
  <c r="BE1844" i="74" s="1"/>
  <c r="O1785" i="69"/>
  <c r="BE1843" i="74" s="1"/>
  <c r="O1784" i="69"/>
  <c r="BE1842" i="74" s="1"/>
  <c r="O1783" i="69"/>
  <c r="BE1841" i="74" s="1"/>
  <c r="O1782" i="69"/>
  <c r="BE1840" i="74" s="1"/>
  <c r="O1781" i="69"/>
  <c r="BE1839" i="74" s="1"/>
  <c r="O1780" i="69"/>
  <c r="BE1838" i="74" s="1"/>
  <c r="O1779" i="69"/>
  <c r="BE1837" i="74" s="1"/>
  <c r="O1778" i="69"/>
  <c r="BE1836" i="74" s="1"/>
  <c r="O1777" i="69"/>
  <c r="BE1835" i="74" s="1"/>
  <c r="O1776" i="69"/>
  <c r="BE1834" i="74" s="1"/>
  <c r="O1775" i="69"/>
  <c r="BE1833" i="74" s="1"/>
  <c r="O1774" i="69"/>
  <c r="BE1832" i="74" s="1"/>
  <c r="O1773" i="69"/>
  <c r="BE1831" i="74" s="1"/>
  <c r="O1772" i="69"/>
  <c r="BE1830" i="74" s="1"/>
  <c r="O1771" i="69"/>
  <c r="BE1829" i="74" s="1"/>
  <c r="O1770" i="69"/>
  <c r="BE1828" i="74" s="1"/>
  <c r="O1769" i="69"/>
  <c r="BE1827" i="74" s="1"/>
  <c r="O1768" i="69"/>
  <c r="BE1826" i="74" s="1"/>
  <c r="O1767" i="69"/>
  <c r="BE1825" i="74" s="1"/>
  <c r="O1766" i="69"/>
  <c r="BE1824" i="74" s="1"/>
  <c r="O1765" i="69"/>
  <c r="BE1823" i="74" s="1"/>
  <c r="O1764" i="69"/>
  <c r="BE1822" i="74" s="1"/>
  <c r="O1763" i="69"/>
  <c r="BE1821" i="74" s="1"/>
  <c r="O1762" i="69"/>
  <c r="BE1820" i="74" s="1"/>
  <c r="O1761" i="69"/>
  <c r="BE1819" i="74" s="1"/>
  <c r="O1760" i="69"/>
  <c r="BE1818" i="74" s="1"/>
  <c r="O1759" i="69"/>
  <c r="BE1817" i="74" s="1"/>
  <c r="O1758" i="69"/>
  <c r="BE1816" i="74" s="1"/>
  <c r="O1757" i="69"/>
  <c r="BE1815" i="74" s="1"/>
  <c r="O1756" i="69"/>
  <c r="BE1814" i="74" s="1"/>
  <c r="O1755" i="69"/>
  <c r="BE1813" i="74" s="1"/>
  <c r="O1754" i="69"/>
  <c r="BE1812" i="74" s="1"/>
  <c r="O1753" i="69"/>
  <c r="BE1811" i="74" s="1"/>
  <c r="O1752" i="69"/>
  <c r="BE1810" i="74" s="1"/>
  <c r="O1751" i="69"/>
  <c r="BE1809" i="74" s="1"/>
  <c r="O1750" i="69"/>
  <c r="BE1808" i="74" s="1"/>
  <c r="O1749" i="69"/>
  <c r="BE1807" i="74" s="1"/>
  <c r="O1748" i="69"/>
  <c r="BE1806" i="74" s="1"/>
  <c r="O1747" i="69"/>
  <c r="BE1805" i="74" s="1"/>
  <c r="O1746" i="69"/>
  <c r="BE1804" i="74" s="1"/>
  <c r="O1745" i="69"/>
  <c r="BE1803" i="74" s="1"/>
  <c r="O1744" i="69"/>
  <c r="BE1802" i="74" s="1"/>
  <c r="O1743" i="69"/>
  <c r="BE1801" i="74" s="1"/>
  <c r="O1742" i="69"/>
  <c r="BE1800" i="74" s="1"/>
  <c r="O1741" i="69"/>
  <c r="BE1799" i="74" s="1"/>
  <c r="O1740" i="69"/>
  <c r="BE1798" i="74" s="1"/>
  <c r="O1739" i="69"/>
  <c r="BE1797" i="74" s="1"/>
  <c r="O1738" i="69"/>
  <c r="BE1796" i="74" s="1"/>
  <c r="O1737" i="69"/>
  <c r="BE1795" i="74" s="1"/>
  <c r="O1736" i="69"/>
  <c r="BE1794" i="74" s="1"/>
  <c r="O1735" i="69"/>
  <c r="BE1793" i="74" s="1"/>
  <c r="O1734" i="69"/>
  <c r="BE1792" i="74" s="1"/>
  <c r="O1733" i="69"/>
  <c r="BE1791" i="74" s="1"/>
  <c r="O1732" i="69"/>
  <c r="BE1790" i="74" s="1"/>
  <c r="O1731" i="69"/>
  <c r="BE1789" i="74" s="1"/>
  <c r="O1730" i="69"/>
  <c r="BE1788" i="74" s="1"/>
  <c r="O1729" i="69"/>
  <c r="BE1787" i="74" s="1"/>
  <c r="O1728" i="69"/>
  <c r="BE1786" i="74" s="1"/>
  <c r="O1727" i="69"/>
  <c r="BE1785" i="74" s="1"/>
  <c r="O1726" i="69"/>
  <c r="BE1784" i="74" s="1"/>
  <c r="O1725" i="69"/>
  <c r="BE1783" i="74" s="1"/>
  <c r="O1724" i="69"/>
  <c r="BE1782" i="74" s="1"/>
  <c r="O1723" i="69"/>
  <c r="BE1781" i="74" s="1"/>
  <c r="O1722" i="69"/>
  <c r="BE1780" i="74" s="1"/>
  <c r="O1721" i="69"/>
  <c r="BE1779" i="74" s="1"/>
  <c r="O1720" i="69"/>
  <c r="BE1778" i="74" s="1"/>
  <c r="O1719" i="69"/>
  <c r="BE1777" i="74" s="1"/>
  <c r="O1718" i="69"/>
  <c r="BE1776" i="74" s="1"/>
  <c r="O1717" i="69"/>
  <c r="BE1775" i="74" s="1"/>
  <c r="O1716" i="69"/>
  <c r="BE1774" i="74" s="1"/>
  <c r="O1715" i="69"/>
  <c r="BE1773" i="74" s="1"/>
  <c r="O1714" i="69"/>
  <c r="BE1772" i="74" s="1"/>
  <c r="O1713" i="69"/>
  <c r="BE1771" i="74" s="1"/>
  <c r="O1712" i="69"/>
  <c r="BE1770" i="74" s="1"/>
  <c r="O1711" i="69"/>
  <c r="BE1769" i="74" s="1"/>
  <c r="O1710" i="69"/>
  <c r="BE1768" i="74" s="1"/>
  <c r="O1709" i="69"/>
  <c r="BE1767" i="74" s="1"/>
  <c r="O1708" i="69"/>
  <c r="BE1766" i="74" s="1"/>
  <c r="O1707" i="69"/>
  <c r="BE1765" i="74" s="1"/>
  <c r="O1706" i="69"/>
  <c r="BE1764" i="74" s="1"/>
  <c r="O1705" i="69"/>
  <c r="BE1763" i="74" s="1"/>
  <c r="O1704" i="69"/>
  <c r="BE1762" i="74" s="1"/>
  <c r="O1703" i="69"/>
  <c r="BE1761" i="74" s="1"/>
  <c r="O1702" i="69"/>
  <c r="BE1760" i="74" s="1"/>
  <c r="O1701" i="69"/>
  <c r="BE1759" i="74" s="1"/>
  <c r="O1700" i="69"/>
  <c r="BE1758" i="74" s="1"/>
  <c r="O1699" i="69"/>
  <c r="BE1757" i="74" s="1"/>
  <c r="O1698" i="69"/>
  <c r="BE1756" i="74" s="1"/>
  <c r="O1697" i="69"/>
  <c r="BE1755" i="74" s="1"/>
  <c r="O1696" i="69"/>
  <c r="BE1754" i="74" s="1"/>
  <c r="O1695" i="69"/>
  <c r="BE1753" i="74" s="1"/>
  <c r="O1694" i="69"/>
  <c r="BE1752" i="74" s="1"/>
  <c r="O1693" i="69"/>
  <c r="BE1751" i="74" s="1"/>
  <c r="O1692" i="69"/>
  <c r="BE1750" i="74" s="1"/>
  <c r="O1691" i="69"/>
  <c r="BE1749" i="74" s="1"/>
  <c r="O1690" i="69"/>
  <c r="BE1748" i="74" s="1"/>
  <c r="O1689" i="69"/>
  <c r="BE1747" i="74" s="1"/>
  <c r="O1688" i="69"/>
  <c r="BE1746" i="74" s="1"/>
  <c r="O1687" i="69"/>
  <c r="BE1745" i="74" s="1"/>
  <c r="O1686" i="69"/>
  <c r="BE1744" i="74" s="1"/>
  <c r="O1685" i="69"/>
  <c r="BE1743" i="74" s="1"/>
  <c r="O1684" i="69"/>
  <c r="BE1742" i="74" s="1"/>
  <c r="O1683" i="69"/>
  <c r="BE1741" i="74" s="1"/>
  <c r="O1682" i="69"/>
  <c r="BE1740" i="74" s="1"/>
  <c r="O1681" i="69"/>
  <c r="BE1739" i="74" s="1"/>
  <c r="O1680" i="69"/>
  <c r="BE1738" i="74" s="1"/>
  <c r="O1679" i="69"/>
  <c r="BE1737" i="74" s="1"/>
  <c r="O1678" i="69"/>
  <c r="BE1736" i="74" s="1"/>
  <c r="O1677" i="69"/>
  <c r="BE1735" i="74" s="1"/>
  <c r="O1676" i="69"/>
  <c r="BE1734" i="74" s="1"/>
  <c r="O1675" i="69"/>
  <c r="BE1733" i="74" s="1"/>
  <c r="O1674" i="69"/>
  <c r="BE1732" i="74" s="1"/>
  <c r="O1673" i="69"/>
  <c r="BE1731" i="74" s="1"/>
  <c r="O1672" i="69"/>
  <c r="BE1730" i="74" s="1"/>
  <c r="O1671" i="69"/>
  <c r="BE1729" i="74" s="1"/>
  <c r="O1670" i="69"/>
  <c r="BE1728" i="74" s="1"/>
  <c r="O1669" i="69"/>
  <c r="BE1727" i="74" s="1"/>
  <c r="O1668" i="69"/>
  <c r="BE1726" i="74" s="1"/>
  <c r="O1667" i="69"/>
  <c r="BE1725" i="74" s="1"/>
  <c r="O1666" i="69"/>
  <c r="BE1724" i="74" s="1"/>
  <c r="O1665" i="69"/>
  <c r="BE1723" i="74" s="1"/>
  <c r="O1664" i="69"/>
  <c r="BE1722" i="74" s="1"/>
  <c r="O1663" i="69"/>
  <c r="BE1721" i="74" s="1"/>
  <c r="O1662" i="69"/>
  <c r="BE1720" i="74" s="1"/>
  <c r="O1661" i="69"/>
  <c r="BE1719" i="74" s="1"/>
  <c r="O1660" i="69"/>
  <c r="BE1718" i="74" s="1"/>
  <c r="O1659" i="69"/>
  <c r="BE1717" i="74" s="1"/>
  <c r="O1658" i="69"/>
  <c r="BE1716" i="74" s="1"/>
  <c r="O1657" i="69"/>
  <c r="BE1715" i="74" s="1"/>
  <c r="O1656" i="69"/>
  <c r="BE1714" i="74" s="1"/>
  <c r="O1655" i="69"/>
  <c r="BE1713" i="74" s="1"/>
  <c r="O1654" i="69"/>
  <c r="BE1712" i="74" s="1"/>
  <c r="O1653" i="69"/>
  <c r="BE1711" i="74" s="1"/>
  <c r="O1652" i="69"/>
  <c r="BE1710" i="74" s="1"/>
  <c r="O1651" i="69"/>
  <c r="BE1709" i="74" s="1"/>
  <c r="O1650" i="69"/>
  <c r="BE1708" i="74" s="1"/>
  <c r="O1649" i="69"/>
  <c r="BE1707" i="74" s="1"/>
  <c r="O1648" i="69"/>
  <c r="BE1706" i="74" s="1"/>
  <c r="O1647" i="69"/>
  <c r="BE1705" i="74" s="1"/>
  <c r="O1646" i="69"/>
  <c r="BE1704" i="74" s="1"/>
  <c r="O1645" i="69"/>
  <c r="BE1703" i="74" s="1"/>
  <c r="O1644" i="69"/>
  <c r="BE1702" i="74" s="1"/>
  <c r="O1643" i="69"/>
  <c r="BE1701" i="74" s="1"/>
  <c r="O1642" i="69"/>
  <c r="BE1700" i="74" s="1"/>
  <c r="O1641" i="69"/>
  <c r="BE1699" i="74" s="1"/>
  <c r="O1640" i="69"/>
  <c r="BE1698" i="74" s="1"/>
  <c r="O1639" i="69"/>
  <c r="BE1697" i="74" s="1"/>
  <c r="O1638" i="69"/>
  <c r="BE1696" i="74" s="1"/>
  <c r="O1637" i="69"/>
  <c r="BE1695" i="74" s="1"/>
  <c r="O1636" i="69"/>
  <c r="BE1694" i="74" s="1"/>
  <c r="O1635" i="69"/>
  <c r="BE1693" i="74" s="1"/>
  <c r="O1634" i="69"/>
  <c r="BE1692" i="74" s="1"/>
  <c r="O1633" i="69"/>
  <c r="BE1691" i="74" s="1"/>
  <c r="O1632" i="69"/>
  <c r="BE1690" i="74" s="1"/>
  <c r="O1631" i="69"/>
  <c r="BE1689" i="74" s="1"/>
  <c r="O1630" i="69"/>
  <c r="BE1688" i="74" s="1"/>
  <c r="O1629" i="69"/>
  <c r="BE1687" i="74" s="1"/>
  <c r="O1628" i="69"/>
  <c r="BE1686" i="74" s="1"/>
  <c r="O1627" i="69"/>
  <c r="BE1685" i="74" s="1"/>
  <c r="O1626" i="69"/>
  <c r="BE1684" i="74" s="1"/>
  <c r="O1625" i="69"/>
  <c r="BE1683" i="74" s="1"/>
  <c r="O1624" i="69"/>
  <c r="BE1682" i="74" s="1"/>
  <c r="O1623" i="69"/>
  <c r="BE1681" i="74" s="1"/>
  <c r="O1622" i="69"/>
  <c r="BE1680" i="74" s="1"/>
  <c r="O1621" i="69"/>
  <c r="BE1679" i="74" s="1"/>
  <c r="O1620" i="69"/>
  <c r="BE1678" i="74" s="1"/>
  <c r="O1619" i="69"/>
  <c r="BE1677" i="74" s="1"/>
  <c r="O1618" i="69"/>
  <c r="BE1676" i="74" s="1"/>
  <c r="O1617" i="69"/>
  <c r="BE1675" i="74" s="1"/>
  <c r="O1616" i="69"/>
  <c r="BE1674" i="74" s="1"/>
  <c r="O1615" i="69"/>
  <c r="BE1673" i="74" s="1"/>
  <c r="O1614" i="69"/>
  <c r="BE1672" i="74" s="1"/>
  <c r="O1613" i="69"/>
  <c r="BE1671" i="74" s="1"/>
  <c r="O1612" i="69"/>
  <c r="BE1670" i="74" s="1"/>
  <c r="O1611" i="69"/>
  <c r="BE1669" i="74" s="1"/>
  <c r="O1610" i="69"/>
  <c r="BE1668" i="74" s="1"/>
  <c r="O1609" i="69"/>
  <c r="BE1667" i="74" s="1"/>
  <c r="O1608" i="69"/>
  <c r="BE1666" i="74" s="1"/>
  <c r="O1607" i="69"/>
  <c r="BE1665" i="74" s="1"/>
  <c r="O1606" i="69"/>
  <c r="BE1664" i="74" s="1"/>
  <c r="O1605" i="69"/>
  <c r="BE1663" i="74" s="1"/>
  <c r="O1604" i="69"/>
  <c r="BE1662" i="74" s="1"/>
  <c r="O1603" i="69"/>
  <c r="BE1661" i="74" s="1"/>
  <c r="O1602" i="69"/>
  <c r="BE1660" i="74" s="1"/>
  <c r="O1601" i="69"/>
  <c r="BE1659" i="74" s="1"/>
  <c r="O1600" i="69"/>
  <c r="BE1658" i="74" s="1"/>
  <c r="O1599" i="69"/>
  <c r="BE1657" i="74" s="1"/>
  <c r="O1598" i="69"/>
  <c r="BE1656" i="74" s="1"/>
  <c r="O1597" i="69"/>
  <c r="BE1655" i="74" s="1"/>
  <c r="O1596" i="69"/>
  <c r="BE1654" i="74" s="1"/>
  <c r="O1595" i="69"/>
  <c r="BE1653" i="74" s="1"/>
  <c r="O1594" i="69"/>
  <c r="BE1652" i="74" s="1"/>
  <c r="O1593" i="69"/>
  <c r="BE1651" i="74" s="1"/>
  <c r="O1592" i="69"/>
  <c r="BE1650" i="74" s="1"/>
  <c r="O1591" i="69"/>
  <c r="BE1649" i="74" s="1"/>
  <c r="O1590" i="69"/>
  <c r="BE1648" i="74" s="1"/>
  <c r="O1589" i="69"/>
  <c r="BE1647" i="74" s="1"/>
  <c r="O1588" i="69"/>
  <c r="BE1646" i="74" s="1"/>
  <c r="O1587" i="69"/>
  <c r="BE1645" i="74" s="1"/>
  <c r="O1586" i="69"/>
  <c r="BE1644" i="74" s="1"/>
  <c r="O1585" i="69"/>
  <c r="BE1643" i="74" s="1"/>
  <c r="O1584" i="69"/>
  <c r="BE1642" i="74" s="1"/>
  <c r="O1583" i="69"/>
  <c r="BE1641" i="74" s="1"/>
  <c r="O1582" i="69"/>
  <c r="BE1640" i="74" s="1"/>
  <c r="O1581" i="69"/>
  <c r="BE1639" i="74" s="1"/>
  <c r="O1580" i="69"/>
  <c r="BE1638" i="74" s="1"/>
  <c r="O1579" i="69"/>
  <c r="BE1637" i="74" s="1"/>
  <c r="O1578" i="69"/>
  <c r="BE1636" i="74" s="1"/>
  <c r="O1577" i="69"/>
  <c r="BE1635" i="74" s="1"/>
  <c r="O1576" i="69"/>
  <c r="BE1634" i="74" s="1"/>
  <c r="O1575" i="69"/>
  <c r="BE1633" i="74" s="1"/>
  <c r="O1574" i="69"/>
  <c r="BE1632" i="74" s="1"/>
  <c r="O1573" i="69"/>
  <c r="BE1631" i="74" s="1"/>
  <c r="O1572" i="69"/>
  <c r="BE1630" i="74" s="1"/>
  <c r="O1571" i="69"/>
  <c r="BE1629" i="74" s="1"/>
  <c r="O1570" i="69"/>
  <c r="BE1628" i="74" s="1"/>
  <c r="O1569" i="69"/>
  <c r="BE1627" i="74" s="1"/>
  <c r="O1568" i="69"/>
  <c r="BE1626" i="74" s="1"/>
  <c r="O1567" i="69"/>
  <c r="BE1625" i="74" s="1"/>
  <c r="O1566" i="69"/>
  <c r="BE1624" i="74" s="1"/>
  <c r="O1565" i="69"/>
  <c r="BE1623" i="74" s="1"/>
  <c r="O1564" i="69"/>
  <c r="BE1622" i="74" s="1"/>
  <c r="O1563" i="69"/>
  <c r="BE1621" i="74" s="1"/>
  <c r="O1562" i="69"/>
  <c r="BE1620" i="74" s="1"/>
  <c r="O1561" i="69"/>
  <c r="BE1619" i="74" s="1"/>
  <c r="O1560" i="69"/>
  <c r="BE1618" i="74" s="1"/>
  <c r="O1559" i="69"/>
  <c r="BE1617" i="74" s="1"/>
  <c r="O1558" i="69"/>
  <c r="BE1616" i="74" s="1"/>
  <c r="O1557" i="69"/>
  <c r="BE1615" i="74" s="1"/>
  <c r="O1556" i="69"/>
  <c r="BE1614" i="74" s="1"/>
  <c r="O1555" i="69"/>
  <c r="BE1613" i="74" s="1"/>
  <c r="O1554" i="69"/>
  <c r="BE1612" i="74" s="1"/>
  <c r="O1553" i="69"/>
  <c r="BE1611" i="74" s="1"/>
  <c r="O1552" i="69"/>
  <c r="BE1610" i="74" s="1"/>
  <c r="O1551" i="69"/>
  <c r="BE1609" i="74" s="1"/>
  <c r="O1550" i="69"/>
  <c r="BE1608" i="74" s="1"/>
  <c r="O1549" i="69"/>
  <c r="BE1607" i="74" s="1"/>
  <c r="O1548" i="69"/>
  <c r="BE1606" i="74" s="1"/>
  <c r="O1547" i="69"/>
  <c r="BE1605" i="74" s="1"/>
  <c r="O1546" i="69"/>
  <c r="BE1604" i="74" s="1"/>
  <c r="O1545" i="69"/>
  <c r="BE1603" i="74" s="1"/>
  <c r="O1544" i="69"/>
  <c r="BE1602" i="74" s="1"/>
  <c r="O1543" i="69"/>
  <c r="BE1601" i="74" s="1"/>
  <c r="O1542" i="69"/>
  <c r="BE1600" i="74" s="1"/>
  <c r="O1541" i="69"/>
  <c r="BE1599" i="74" s="1"/>
  <c r="O1540" i="69"/>
  <c r="BE1598" i="74" s="1"/>
  <c r="O1539" i="69"/>
  <c r="BE1597" i="74" s="1"/>
  <c r="O1538" i="69"/>
  <c r="BE1596" i="74" s="1"/>
  <c r="O1537" i="69"/>
  <c r="BE1595" i="74" s="1"/>
  <c r="O1536" i="69"/>
  <c r="BE1594" i="74" s="1"/>
  <c r="O1535" i="69"/>
  <c r="BE1593" i="74" s="1"/>
  <c r="O1534" i="69"/>
  <c r="BE1592" i="74" s="1"/>
  <c r="O1533" i="69"/>
  <c r="BE1591" i="74" s="1"/>
  <c r="O1532" i="69"/>
  <c r="BE1590" i="74" s="1"/>
  <c r="O1531" i="69"/>
  <c r="BE1589" i="74" s="1"/>
  <c r="O1530" i="69"/>
  <c r="BE1588" i="74" s="1"/>
  <c r="O1529" i="69"/>
  <c r="BE1587" i="74" s="1"/>
  <c r="O1528" i="69"/>
  <c r="BE1586" i="74" s="1"/>
  <c r="O1527" i="69"/>
  <c r="BE1585" i="74" s="1"/>
  <c r="O1526" i="69"/>
  <c r="BE1584" i="74" s="1"/>
  <c r="O1525" i="69"/>
  <c r="BE1583" i="74" s="1"/>
  <c r="O1524" i="69"/>
  <c r="BE1582" i="74" s="1"/>
  <c r="O1523" i="69"/>
  <c r="BE1581" i="74" s="1"/>
  <c r="O1522" i="69"/>
  <c r="BE1580" i="74" s="1"/>
  <c r="O1521" i="69"/>
  <c r="BE1579" i="74" s="1"/>
  <c r="O1520" i="69"/>
  <c r="BE1578" i="74" s="1"/>
  <c r="O1519" i="69"/>
  <c r="BE1577" i="74" s="1"/>
  <c r="O1518" i="69"/>
  <c r="BE1576" i="74" s="1"/>
  <c r="O1517" i="69"/>
  <c r="BE1575" i="74" s="1"/>
  <c r="O1516" i="69"/>
  <c r="BE1574" i="74" s="1"/>
  <c r="O1515" i="69"/>
  <c r="BE1573" i="74" s="1"/>
  <c r="O1514" i="69"/>
  <c r="BE1572" i="74" s="1"/>
  <c r="O1513" i="69"/>
  <c r="BE1571" i="74" s="1"/>
  <c r="O1512" i="69"/>
  <c r="BE1570" i="74" s="1"/>
  <c r="O1511" i="69"/>
  <c r="BE1569" i="74" s="1"/>
  <c r="O1510" i="69"/>
  <c r="BE1568" i="74" s="1"/>
  <c r="O1509" i="69"/>
  <c r="BE1567" i="74" s="1"/>
  <c r="O1508" i="69"/>
  <c r="BE1566" i="74" s="1"/>
  <c r="O1507" i="69"/>
  <c r="BE1565" i="74" s="1"/>
  <c r="O1506" i="69"/>
  <c r="BE1564" i="74" s="1"/>
  <c r="O1505" i="69"/>
  <c r="BE1563" i="74" s="1"/>
  <c r="O1504" i="69"/>
  <c r="BE1562" i="74" s="1"/>
  <c r="O1503" i="69"/>
  <c r="BE1561" i="74" s="1"/>
  <c r="O1502" i="69"/>
  <c r="BE1560" i="74" s="1"/>
  <c r="O1501" i="69"/>
  <c r="BE1559" i="74" s="1"/>
  <c r="O1500" i="69"/>
  <c r="BE1558" i="74" s="1"/>
  <c r="O1499" i="69"/>
  <c r="BE1557" i="74" s="1"/>
  <c r="O1498" i="69"/>
  <c r="BE1556" i="74" s="1"/>
  <c r="O1497" i="69"/>
  <c r="BE1555" i="74" s="1"/>
  <c r="O1496" i="69"/>
  <c r="BE1554" i="74" s="1"/>
  <c r="O1495" i="69"/>
  <c r="BE1553" i="74" s="1"/>
  <c r="O1494" i="69"/>
  <c r="BE1552" i="74" s="1"/>
  <c r="O1493" i="69"/>
  <c r="BE1551" i="74" s="1"/>
  <c r="O1492" i="69"/>
  <c r="BE1550" i="74" s="1"/>
  <c r="O1491" i="69"/>
  <c r="BE1549" i="74" s="1"/>
  <c r="O1490" i="69"/>
  <c r="BE1548" i="74" s="1"/>
  <c r="O1489" i="69"/>
  <c r="BE1547" i="74" s="1"/>
  <c r="O1488" i="69"/>
  <c r="BE1546" i="74" s="1"/>
  <c r="O1487" i="69"/>
  <c r="BE1545" i="74" s="1"/>
  <c r="O1486" i="69"/>
  <c r="BE1544" i="74" s="1"/>
  <c r="O1485" i="69"/>
  <c r="BE1543" i="74" s="1"/>
  <c r="O1484" i="69"/>
  <c r="BE1542" i="74" s="1"/>
  <c r="O1483" i="69"/>
  <c r="BE1541" i="74" s="1"/>
  <c r="O1482" i="69"/>
  <c r="BE1540" i="74" s="1"/>
  <c r="O1481" i="69"/>
  <c r="BE1539" i="74" s="1"/>
  <c r="O1480" i="69"/>
  <c r="BE1538" i="74" s="1"/>
  <c r="O1479" i="69"/>
  <c r="BE1537" i="74" s="1"/>
  <c r="O1478" i="69"/>
  <c r="BE1536" i="74" s="1"/>
  <c r="O1477" i="69"/>
  <c r="BE1535" i="74" s="1"/>
  <c r="O1476" i="69"/>
  <c r="BE1534" i="74" s="1"/>
  <c r="O1475" i="69"/>
  <c r="BE1533" i="74" s="1"/>
  <c r="O1474" i="69"/>
  <c r="BE1532" i="74" s="1"/>
  <c r="O1473" i="69"/>
  <c r="BE1531" i="74" s="1"/>
  <c r="O1472" i="69"/>
  <c r="BE1530" i="74" s="1"/>
  <c r="O1471" i="69"/>
  <c r="BE1529" i="74" s="1"/>
  <c r="O1470" i="69"/>
  <c r="BE1528" i="74" s="1"/>
  <c r="O1469" i="69"/>
  <c r="BE1527" i="74" s="1"/>
  <c r="O1468" i="69"/>
  <c r="BE1526" i="74" s="1"/>
  <c r="O1467" i="69"/>
  <c r="BE1525" i="74" s="1"/>
  <c r="O1466" i="69"/>
  <c r="BE1524" i="74" s="1"/>
  <c r="O1465" i="69"/>
  <c r="BE1523" i="74" s="1"/>
  <c r="O1464" i="69"/>
  <c r="BE1522" i="74" s="1"/>
  <c r="O1463" i="69"/>
  <c r="BE1521" i="74" s="1"/>
  <c r="O1462" i="69"/>
  <c r="BE1520" i="74" s="1"/>
  <c r="O1461" i="69"/>
  <c r="BE1519" i="74" s="1"/>
  <c r="O1460" i="69"/>
  <c r="BE1518" i="74" s="1"/>
  <c r="O1459" i="69"/>
  <c r="BE1517" i="74" s="1"/>
  <c r="O1458" i="69"/>
  <c r="BE1516" i="74" s="1"/>
  <c r="O1457" i="69"/>
  <c r="BE1515" i="74" s="1"/>
  <c r="O1456" i="69"/>
  <c r="BE1514" i="74" s="1"/>
  <c r="O1455" i="69"/>
  <c r="BE1513" i="74" s="1"/>
  <c r="O1454" i="69"/>
  <c r="BE1512" i="74" s="1"/>
  <c r="O1453" i="69"/>
  <c r="BE1511" i="74" s="1"/>
  <c r="O1452" i="69"/>
  <c r="BE1510" i="74" s="1"/>
  <c r="O1451" i="69"/>
  <c r="BE1509" i="74" s="1"/>
  <c r="O1450" i="69"/>
  <c r="BE1508" i="74" s="1"/>
  <c r="O1449" i="69"/>
  <c r="BE1507" i="74" s="1"/>
  <c r="O1448" i="69"/>
  <c r="BE1506" i="74" s="1"/>
  <c r="O1447" i="69"/>
  <c r="BE1505" i="74" s="1"/>
  <c r="O1446" i="69"/>
  <c r="BE1504" i="74" s="1"/>
  <c r="O1445" i="69"/>
  <c r="BE1503" i="74" s="1"/>
  <c r="O1444" i="69"/>
  <c r="BE1502" i="74" s="1"/>
  <c r="O1443" i="69"/>
  <c r="BE1501" i="74" s="1"/>
  <c r="O1442" i="69"/>
  <c r="BE1500" i="74" s="1"/>
  <c r="O1441" i="69"/>
  <c r="BE1499" i="74" s="1"/>
  <c r="O1440" i="69"/>
  <c r="BE1498" i="74" s="1"/>
  <c r="O1439" i="69"/>
  <c r="BE1497" i="74" s="1"/>
  <c r="O1438" i="69"/>
  <c r="BE1496" i="74" s="1"/>
  <c r="O1437" i="69"/>
  <c r="BE1495" i="74" s="1"/>
  <c r="O1436" i="69"/>
  <c r="BE1494" i="74" s="1"/>
  <c r="O1435" i="69"/>
  <c r="BE1493" i="74" s="1"/>
  <c r="O1434" i="69"/>
  <c r="BE1492" i="74" s="1"/>
  <c r="O1433" i="69"/>
  <c r="BE1491" i="74" s="1"/>
  <c r="O1432" i="69"/>
  <c r="BE1490" i="74" s="1"/>
  <c r="O1431" i="69"/>
  <c r="BE1489" i="74" s="1"/>
  <c r="O1430" i="69"/>
  <c r="BE1488" i="74" s="1"/>
  <c r="O1429" i="69"/>
  <c r="BE1487" i="74" s="1"/>
  <c r="O1428" i="69"/>
  <c r="BE1486" i="74" s="1"/>
  <c r="O1427" i="69"/>
  <c r="BE1485" i="74" s="1"/>
  <c r="O1426" i="69"/>
  <c r="BE1484" i="74" s="1"/>
  <c r="O1425" i="69"/>
  <c r="BE1483" i="74" s="1"/>
  <c r="O1424" i="69"/>
  <c r="BE1482" i="74" s="1"/>
  <c r="O1423" i="69"/>
  <c r="BE1481" i="74" s="1"/>
  <c r="O1422" i="69"/>
  <c r="BE1480" i="74" s="1"/>
  <c r="O1421" i="69"/>
  <c r="BE1479" i="74" s="1"/>
  <c r="O1420" i="69"/>
  <c r="BE1478" i="74" s="1"/>
  <c r="O1419" i="69"/>
  <c r="BE1477" i="74" s="1"/>
  <c r="O1418" i="69"/>
  <c r="BE1476" i="74" s="1"/>
  <c r="O1417" i="69"/>
  <c r="BE1475" i="74" s="1"/>
  <c r="O1416" i="69"/>
  <c r="BE1474" i="74" s="1"/>
  <c r="O1415" i="69"/>
  <c r="BE1473" i="74" s="1"/>
  <c r="O1414" i="69"/>
  <c r="BE1472" i="74" s="1"/>
  <c r="O1413" i="69"/>
  <c r="BE1471" i="74" s="1"/>
  <c r="O1412" i="69"/>
  <c r="BE1470" i="74" s="1"/>
  <c r="O1411" i="69"/>
  <c r="BE1469" i="74" s="1"/>
  <c r="O1410" i="69"/>
  <c r="BE1468" i="74" s="1"/>
  <c r="O1409" i="69"/>
  <c r="BE1467" i="74" s="1"/>
  <c r="O1408" i="69"/>
  <c r="BE1466" i="74" s="1"/>
  <c r="O1407" i="69"/>
  <c r="BE1465" i="74" s="1"/>
  <c r="O1406" i="69"/>
  <c r="BE1464" i="74" s="1"/>
  <c r="O1405" i="69"/>
  <c r="BE1463" i="74" s="1"/>
  <c r="O1404" i="69"/>
  <c r="BE1462" i="74" s="1"/>
  <c r="O1403" i="69"/>
  <c r="BE1461" i="74" s="1"/>
  <c r="O1402" i="69"/>
  <c r="BE1460" i="74" s="1"/>
  <c r="O1401" i="69"/>
  <c r="BE1459" i="74" s="1"/>
  <c r="O1400" i="69"/>
  <c r="BE1458" i="74" s="1"/>
  <c r="O1399" i="69"/>
  <c r="BE1457" i="74" s="1"/>
  <c r="O1398" i="69"/>
  <c r="BE1456" i="74" s="1"/>
  <c r="O1397" i="69"/>
  <c r="BE1455" i="74" s="1"/>
  <c r="O1396" i="69"/>
  <c r="BE1454" i="74" s="1"/>
  <c r="O1395" i="69"/>
  <c r="BE1453" i="74" s="1"/>
  <c r="O1394" i="69"/>
  <c r="BE1452" i="74" s="1"/>
  <c r="O1393" i="69"/>
  <c r="BE1451" i="74" s="1"/>
  <c r="O1392" i="69"/>
  <c r="BE1450" i="74" s="1"/>
  <c r="O1391" i="69"/>
  <c r="BE1449" i="74" s="1"/>
  <c r="O1390" i="69"/>
  <c r="BE1448" i="74" s="1"/>
  <c r="O1389" i="69"/>
  <c r="BE1447" i="74" s="1"/>
  <c r="O1388" i="69"/>
  <c r="BE1446" i="74" s="1"/>
  <c r="O1387" i="69"/>
  <c r="BE1445" i="74" s="1"/>
  <c r="O1386" i="69"/>
  <c r="BE1444" i="74" s="1"/>
  <c r="O1385" i="69"/>
  <c r="BE1443" i="74" s="1"/>
  <c r="O1384" i="69"/>
  <c r="BE1442" i="74" s="1"/>
  <c r="O1383" i="69"/>
  <c r="BE1441" i="74" s="1"/>
  <c r="O1382" i="69"/>
  <c r="BE1440" i="74" s="1"/>
  <c r="O1381" i="69"/>
  <c r="BE1439" i="74" s="1"/>
  <c r="O1380" i="69"/>
  <c r="BE1438" i="74" s="1"/>
  <c r="O1379" i="69"/>
  <c r="BE1437" i="74" s="1"/>
  <c r="O1378" i="69"/>
  <c r="BE1436" i="74" s="1"/>
  <c r="O1377" i="69"/>
  <c r="BE1435" i="74" s="1"/>
  <c r="O1376" i="69"/>
  <c r="BE1434" i="74" s="1"/>
  <c r="O1375" i="69"/>
  <c r="BE1433" i="74" s="1"/>
  <c r="O1374" i="69"/>
  <c r="BE1432" i="74" s="1"/>
  <c r="O1373" i="69"/>
  <c r="BE1431" i="74" s="1"/>
  <c r="O1372" i="69"/>
  <c r="BE1430" i="74" s="1"/>
  <c r="O1371" i="69"/>
  <c r="BE1429" i="74" s="1"/>
  <c r="O1370" i="69"/>
  <c r="BE1428" i="74" s="1"/>
  <c r="O1369" i="69"/>
  <c r="BE1427" i="74" s="1"/>
  <c r="O1368" i="69"/>
  <c r="BE1426" i="74" s="1"/>
  <c r="O1367" i="69"/>
  <c r="BE1425" i="74" s="1"/>
  <c r="O1366" i="69"/>
  <c r="BE1424" i="74" s="1"/>
  <c r="O1365" i="69"/>
  <c r="BE1423" i="74" s="1"/>
  <c r="O1364" i="69"/>
  <c r="BE1422" i="74" s="1"/>
  <c r="O1363" i="69"/>
  <c r="BE1421" i="74" s="1"/>
  <c r="O1362" i="69"/>
  <c r="BE1420" i="74" s="1"/>
  <c r="O1361" i="69"/>
  <c r="BE1419" i="74" s="1"/>
  <c r="O1360" i="69"/>
  <c r="BE1418" i="74" s="1"/>
  <c r="O1359" i="69"/>
  <c r="BE1417" i="74" s="1"/>
  <c r="O1358" i="69"/>
  <c r="BE1416" i="74" s="1"/>
  <c r="O1357" i="69"/>
  <c r="BE1415" i="74" s="1"/>
  <c r="O1356" i="69"/>
  <c r="BE1414" i="74" s="1"/>
  <c r="O1355" i="69"/>
  <c r="BE1413" i="74" s="1"/>
  <c r="O1354" i="69"/>
  <c r="BE1412" i="74" s="1"/>
  <c r="O1353" i="69"/>
  <c r="BE1411" i="74" s="1"/>
  <c r="O1352" i="69"/>
  <c r="BE1410" i="74" s="1"/>
  <c r="O1351" i="69"/>
  <c r="BE1409" i="74" s="1"/>
  <c r="O1350" i="69"/>
  <c r="BE1408" i="74" s="1"/>
  <c r="O1349" i="69"/>
  <c r="BE1407" i="74" s="1"/>
  <c r="O1348" i="69"/>
  <c r="BE1406" i="74" s="1"/>
  <c r="O1347" i="69"/>
  <c r="BE1405" i="74" s="1"/>
  <c r="O1346" i="69"/>
  <c r="BE1404" i="74" s="1"/>
  <c r="O1345" i="69"/>
  <c r="BE1403" i="74" s="1"/>
  <c r="O1344" i="69"/>
  <c r="BE1402" i="74" s="1"/>
  <c r="O1343" i="69"/>
  <c r="BE1401" i="74" s="1"/>
  <c r="O1342" i="69"/>
  <c r="BE1400" i="74" s="1"/>
  <c r="O1341" i="69"/>
  <c r="BE1399" i="74" s="1"/>
  <c r="O1340" i="69"/>
  <c r="BE1398" i="74" s="1"/>
  <c r="O1339" i="69"/>
  <c r="BE1397" i="74" s="1"/>
  <c r="O1338" i="69"/>
  <c r="BE1396" i="74" s="1"/>
  <c r="O1337" i="69"/>
  <c r="BE1395" i="74" s="1"/>
  <c r="O1336" i="69"/>
  <c r="BE1394" i="74" s="1"/>
  <c r="O1335" i="69"/>
  <c r="BE1393" i="74" s="1"/>
  <c r="O1334" i="69"/>
  <c r="BE1392" i="74" s="1"/>
  <c r="O1333" i="69"/>
  <c r="BE1391" i="74" s="1"/>
  <c r="O1332" i="69"/>
  <c r="BE1390" i="74" s="1"/>
  <c r="O1331" i="69"/>
  <c r="BE1389" i="74" s="1"/>
  <c r="O1330" i="69"/>
  <c r="BE1388" i="74" s="1"/>
  <c r="O1329" i="69"/>
  <c r="BE1387" i="74" s="1"/>
  <c r="O1328" i="69"/>
  <c r="BE1386" i="74" s="1"/>
  <c r="O1327" i="69"/>
  <c r="BE1385" i="74" s="1"/>
  <c r="O1326" i="69"/>
  <c r="BE1384" i="74" s="1"/>
  <c r="O1325" i="69"/>
  <c r="BE1383" i="74" s="1"/>
  <c r="O1324" i="69"/>
  <c r="BE1382" i="74" s="1"/>
  <c r="O1323" i="69"/>
  <c r="BE1381" i="74" s="1"/>
  <c r="O1322" i="69"/>
  <c r="BE1380" i="74" s="1"/>
  <c r="O1321" i="69"/>
  <c r="BE1379" i="74" s="1"/>
  <c r="O1320" i="69"/>
  <c r="BE1378" i="74" s="1"/>
  <c r="O1319" i="69"/>
  <c r="BE1377" i="74" s="1"/>
  <c r="O1318" i="69"/>
  <c r="BE1376" i="74" s="1"/>
  <c r="O1317" i="69"/>
  <c r="BE1375" i="74" s="1"/>
  <c r="O1316" i="69"/>
  <c r="BE1374" i="74" s="1"/>
  <c r="O1315" i="69"/>
  <c r="BE1373" i="74" s="1"/>
  <c r="O1314" i="69"/>
  <c r="BE1372" i="74" s="1"/>
  <c r="O1313" i="69"/>
  <c r="BE1371" i="74" s="1"/>
  <c r="O1312" i="69"/>
  <c r="BE1370" i="74" s="1"/>
  <c r="O1311" i="69"/>
  <c r="BE1369" i="74" s="1"/>
  <c r="O1310" i="69"/>
  <c r="BE1368" i="74" s="1"/>
  <c r="O1309" i="69"/>
  <c r="BE1367" i="74" s="1"/>
  <c r="O1308" i="69"/>
  <c r="BE1366" i="74" s="1"/>
  <c r="O1307" i="69"/>
  <c r="BE1365" i="74" s="1"/>
  <c r="O1306" i="69"/>
  <c r="BE1364" i="74" s="1"/>
  <c r="O1305" i="69"/>
  <c r="BE1363" i="74" s="1"/>
  <c r="O1304" i="69"/>
  <c r="BE1362" i="74" s="1"/>
  <c r="O1303" i="69"/>
  <c r="BE1361" i="74" s="1"/>
  <c r="O1302" i="69"/>
  <c r="BE1360" i="74" s="1"/>
  <c r="O1301" i="69"/>
  <c r="BE1359" i="74" s="1"/>
  <c r="O1300" i="69"/>
  <c r="BE1358" i="74" s="1"/>
  <c r="O1299" i="69"/>
  <c r="BE1357" i="74" s="1"/>
  <c r="O1298" i="69"/>
  <c r="BE1356" i="74" s="1"/>
  <c r="O1297" i="69"/>
  <c r="BE1355" i="74" s="1"/>
  <c r="O1296" i="69"/>
  <c r="BE1354" i="74" s="1"/>
  <c r="O1295" i="69"/>
  <c r="BE1353" i="74" s="1"/>
  <c r="O1294" i="69"/>
  <c r="BE1352" i="74" s="1"/>
  <c r="O1293" i="69"/>
  <c r="BE1351" i="74" s="1"/>
  <c r="O1292" i="69"/>
  <c r="BE1350" i="74" s="1"/>
  <c r="O1291" i="69"/>
  <c r="BE1349" i="74" s="1"/>
  <c r="O1290" i="69"/>
  <c r="BE1348" i="74" s="1"/>
  <c r="O1289" i="69"/>
  <c r="BE1347" i="74" s="1"/>
  <c r="O1288" i="69"/>
  <c r="BE1346" i="74" s="1"/>
  <c r="O1287" i="69"/>
  <c r="BE1345" i="74" s="1"/>
  <c r="O1286" i="69"/>
  <c r="BE1344" i="74" s="1"/>
  <c r="O1285" i="69"/>
  <c r="BE1343" i="74" s="1"/>
  <c r="O1284" i="69"/>
  <c r="BE1342" i="74" s="1"/>
  <c r="O1283" i="69"/>
  <c r="BE1341" i="74" s="1"/>
  <c r="O1282" i="69"/>
  <c r="BE1340" i="74" s="1"/>
  <c r="O1281" i="69"/>
  <c r="BE1339" i="74" s="1"/>
  <c r="O1280" i="69"/>
  <c r="BE1338" i="74" s="1"/>
  <c r="O1279" i="69"/>
  <c r="BE1337" i="74" s="1"/>
  <c r="O1278" i="69"/>
  <c r="BE1336" i="74" s="1"/>
  <c r="O1277" i="69"/>
  <c r="BE1335" i="74" s="1"/>
  <c r="O1276" i="69"/>
  <c r="BE1334" i="74" s="1"/>
  <c r="O1275" i="69"/>
  <c r="BE1333" i="74" s="1"/>
  <c r="O1274" i="69"/>
  <c r="BE1332" i="74" s="1"/>
  <c r="O1273" i="69"/>
  <c r="BE1331" i="74" s="1"/>
  <c r="O1272" i="69"/>
  <c r="BE1330" i="74" s="1"/>
  <c r="O1271" i="69"/>
  <c r="BE1329" i="74" s="1"/>
  <c r="O1270" i="69"/>
  <c r="BE1328" i="74" s="1"/>
  <c r="O1269" i="69"/>
  <c r="BE1327" i="74" s="1"/>
  <c r="O1268" i="69"/>
  <c r="BE1326" i="74" s="1"/>
  <c r="O1267" i="69"/>
  <c r="BE1325" i="74" s="1"/>
  <c r="O1266" i="69"/>
  <c r="BE1324" i="74" s="1"/>
  <c r="O1265" i="69"/>
  <c r="BE1323" i="74" s="1"/>
  <c r="O1264" i="69"/>
  <c r="BE1322" i="74" s="1"/>
  <c r="O1263" i="69"/>
  <c r="BE1321" i="74" s="1"/>
  <c r="O1262" i="69"/>
  <c r="BE1320" i="74" s="1"/>
  <c r="O1261" i="69"/>
  <c r="BE1319" i="74" s="1"/>
  <c r="O1260" i="69"/>
  <c r="BE1318" i="74" s="1"/>
  <c r="O1259" i="69"/>
  <c r="BE1317" i="74" s="1"/>
  <c r="O1258" i="69"/>
  <c r="BE1316" i="74" s="1"/>
  <c r="O1257" i="69"/>
  <c r="BE1315" i="74" s="1"/>
  <c r="O1256" i="69"/>
  <c r="BE1314" i="74" s="1"/>
  <c r="O1255" i="69"/>
  <c r="BE1313" i="74" s="1"/>
  <c r="O1254" i="69"/>
  <c r="BE1312" i="74" s="1"/>
  <c r="O1253" i="69"/>
  <c r="BE1311" i="74" s="1"/>
  <c r="O1252" i="69"/>
  <c r="BE1310" i="74" s="1"/>
  <c r="O1251" i="69"/>
  <c r="BE1309" i="74" s="1"/>
  <c r="O1250" i="69"/>
  <c r="BE1308" i="74" s="1"/>
  <c r="O1249" i="69"/>
  <c r="BE1307" i="74" s="1"/>
  <c r="O1248" i="69"/>
  <c r="BE1306" i="74" s="1"/>
  <c r="O1247" i="69"/>
  <c r="BE1305" i="74" s="1"/>
  <c r="O1246" i="69"/>
  <c r="BE1304" i="74" s="1"/>
  <c r="O1245" i="69"/>
  <c r="BE1303" i="74" s="1"/>
  <c r="O1244" i="69"/>
  <c r="BE1302" i="74" s="1"/>
  <c r="O1243" i="69"/>
  <c r="BE1301" i="74" s="1"/>
  <c r="O1242" i="69"/>
  <c r="BE1300" i="74" s="1"/>
  <c r="O1241" i="69"/>
  <c r="BE1299" i="74" s="1"/>
  <c r="O1240" i="69"/>
  <c r="BE1298" i="74" s="1"/>
  <c r="O1239" i="69"/>
  <c r="BE1297" i="74" s="1"/>
  <c r="O1238" i="69"/>
  <c r="BE1296" i="74" s="1"/>
  <c r="O1237" i="69"/>
  <c r="BE1295" i="74" s="1"/>
  <c r="O1236" i="69"/>
  <c r="BE1294" i="74" s="1"/>
  <c r="O1235" i="69"/>
  <c r="BE1293" i="74" s="1"/>
  <c r="O1234" i="69"/>
  <c r="BE1292" i="74" s="1"/>
  <c r="O1233" i="69"/>
  <c r="BE1291" i="74" s="1"/>
  <c r="O1232" i="69"/>
  <c r="BE1290" i="74" s="1"/>
  <c r="O1231" i="69"/>
  <c r="BE1289" i="74" s="1"/>
  <c r="O1230" i="69"/>
  <c r="BE1288" i="74" s="1"/>
  <c r="O1229" i="69"/>
  <c r="BE1287" i="74" s="1"/>
  <c r="O1228" i="69"/>
  <c r="BE1286" i="74" s="1"/>
  <c r="O1227" i="69"/>
  <c r="BE1285" i="74" s="1"/>
  <c r="O1226" i="69"/>
  <c r="BE1284" i="74" s="1"/>
  <c r="O1225" i="69"/>
  <c r="BE1283" i="74" s="1"/>
  <c r="O1224" i="69"/>
  <c r="BE1282" i="74" s="1"/>
  <c r="O1223" i="69"/>
  <c r="BE1281" i="74" s="1"/>
  <c r="O1222" i="69"/>
  <c r="BE1280" i="74" s="1"/>
  <c r="O1221" i="69"/>
  <c r="BE1279" i="74" s="1"/>
  <c r="O1220" i="69"/>
  <c r="BE1278" i="74" s="1"/>
  <c r="O1219" i="69"/>
  <c r="BE1277" i="74" s="1"/>
  <c r="O1218" i="69"/>
  <c r="BE1276" i="74" s="1"/>
  <c r="O1217" i="69"/>
  <c r="BE1275" i="74" s="1"/>
  <c r="O1216" i="69"/>
  <c r="BE1274" i="74" s="1"/>
  <c r="O1215" i="69"/>
  <c r="BE1273" i="74" s="1"/>
  <c r="O1214" i="69"/>
  <c r="BE1272" i="74" s="1"/>
  <c r="O1213" i="69"/>
  <c r="BE1271" i="74" s="1"/>
  <c r="O1212" i="69"/>
  <c r="BE1270" i="74" s="1"/>
  <c r="O1211" i="69"/>
  <c r="BE1269" i="74" s="1"/>
  <c r="O1210" i="69"/>
  <c r="BE1268" i="74" s="1"/>
  <c r="O1209" i="69"/>
  <c r="BE1267" i="74" s="1"/>
  <c r="O1208" i="69"/>
  <c r="BE1266" i="74" s="1"/>
  <c r="O1207" i="69"/>
  <c r="BE1265" i="74" s="1"/>
  <c r="O1206" i="69"/>
  <c r="BE1264" i="74" s="1"/>
  <c r="O1205" i="69"/>
  <c r="BE1263" i="74" s="1"/>
  <c r="O1204" i="69"/>
  <c r="BE1262" i="74" s="1"/>
  <c r="O1203" i="69"/>
  <c r="BE1261" i="74" s="1"/>
  <c r="O1202" i="69"/>
  <c r="BE1260" i="74" s="1"/>
  <c r="O1201" i="69"/>
  <c r="BE1259" i="74" s="1"/>
  <c r="O1200" i="69"/>
  <c r="BE1258" i="74" s="1"/>
  <c r="O1199" i="69"/>
  <c r="BE1257" i="74" s="1"/>
  <c r="O1198" i="69"/>
  <c r="BE1256" i="74" s="1"/>
  <c r="O1197" i="69"/>
  <c r="BE1255" i="74" s="1"/>
  <c r="O1196" i="69"/>
  <c r="BE1254" i="74" s="1"/>
  <c r="O1195" i="69"/>
  <c r="BE1253" i="74" s="1"/>
  <c r="O1194" i="69"/>
  <c r="BE1252" i="74" s="1"/>
  <c r="O1193" i="69"/>
  <c r="BE1251" i="74" s="1"/>
  <c r="O1192" i="69"/>
  <c r="BE1250" i="74" s="1"/>
  <c r="O1191" i="69"/>
  <c r="BE1249" i="74" s="1"/>
  <c r="O1190" i="69"/>
  <c r="BE1248" i="74" s="1"/>
  <c r="O1189" i="69"/>
  <c r="BE1247" i="74" s="1"/>
  <c r="O1188" i="69"/>
  <c r="BE1246" i="74" s="1"/>
  <c r="O1187" i="69"/>
  <c r="BE1245" i="74" s="1"/>
  <c r="O1186" i="69"/>
  <c r="BE1244" i="74" s="1"/>
  <c r="O1185" i="69"/>
  <c r="BE1243" i="74" s="1"/>
  <c r="O1184" i="69"/>
  <c r="BE1242" i="74" s="1"/>
  <c r="O1183" i="69"/>
  <c r="BE1241" i="74" s="1"/>
  <c r="O1182" i="69"/>
  <c r="BE1240" i="74" s="1"/>
  <c r="O1181" i="69"/>
  <c r="BE1239" i="74" s="1"/>
  <c r="O1180" i="69"/>
  <c r="BE1238" i="74" s="1"/>
  <c r="O1179" i="69"/>
  <c r="BE1237" i="74" s="1"/>
  <c r="O1178" i="69"/>
  <c r="BE1236" i="74" s="1"/>
  <c r="O1177" i="69"/>
  <c r="BE1235" i="74" s="1"/>
  <c r="O1176" i="69"/>
  <c r="BE1234" i="74" s="1"/>
  <c r="O1175" i="69"/>
  <c r="BE1233" i="74" s="1"/>
  <c r="O1174" i="69"/>
  <c r="BE1232" i="74" s="1"/>
  <c r="O1173" i="69"/>
  <c r="BE1231" i="74" s="1"/>
  <c r="O1172" i="69"/>
  <c r="BE1230" i="74" s="1"/>
  <c r="O1171" i="69"/>
  <c r="BE1229" i="74" s="1"/>
  <c r="O1170" i="69"/>
  <c r="BE1228" i="74" s="1"/>
  <c r="O1169" i="69"/>
  <c r="BE1227" i="74" s="1"/>
  <c r="O1168" i="69"/>
  <c r="BE1226" i="74" s="1"/>
  <c r="O1167" i="69"/>
  <c r="BE1225" i="74" s="1"/>
  <c r="O1166" i="69"/>
  <c r="BE1224" i="74" s="1"/>
  <c r="O1165" i="69"/>
  <c r="BE1223" i="74" s="1"/>
  <c r="O1164" i="69"/>
  <c r="BE1222" i="74" s="1"/>
  <c r="O1163" i="69"/>
  <c r="BE1221" i="74" s="1"/>
  <c r="O1162" i="69"/>
  <c r="BE1220" i="74" s="1"/>
  <c r="O1161" i="69"/>
  <c r="BE1219" i="74" s="1"/>
  <c r="O1160" i="69"/>
  <c r="BE1218" i="74" s="1"/>
  <c r="O1159" i="69"/>
  <c r="BE1217" i="74" s="1"/>
  <c r="O1158" i="69"/>
  <c r="BE1216" i="74" s="1"/>
  <c r="O1157" i="69"/>
  <c r="BE1215" i="74" s="1"/>
  <c r="O1156" i="69"/>
  <c r="BE1214" i="74" s="1"/>
  <c r="O1155" i="69"/>
  <c r="BE1213" i="74" s="1"/>
  <c r="O1154" i="69"/>
  <c r="BE1212" i="74" s="1"/>
  <c r="O1153" i="69"/>
  <c r="BE1211" i="74" s="1"/>
  <c r="O1152" i="69"/>
  <c r="BE1210" i="74" s="1"/>
  <c r="O1151" i="69"/>
  <c r="BE1209" i="74" s="1"/>
  <c r="O1150" i="69"/>
  <c r="BE1208" i="74" s="1"/>
  <c r="O1149" i="69"/>
  <c r="BE1207" i="74" s="1"/>
  <c r="O1148" i="69"/>
  <c r="BE1206" i="74" s="1"/>
  <c r="O1147" i="69"/>
  <c r="BE1205" i="74" s="1"/>
  <c r="O1146" i="69"/>
  <c r="BE1204" i="74" s="1"/>
  <c r="O1145" i="69"/>
  <c r="BE1203" i="74" s="1"/>
  <c r="O1144" i="69"/>
  <c r="BE1202" i="74" s="1"/>
  <c r="O1143" i="69"/>
  <c r="BE1201" i="74" s="1"/>
  <c r="O1142" i="69"/>
  <c r="BE1200" i="74" s="1"/>
  <c r="O1141" i="69"/>
  <c r="BE1199" i="74" s="1"/>
  <c r="O1140" i="69"/>
  <c r="BE1198" i="74" s="1"/>
  <c r="O1139" i="69"/>
  <c r="BE1197" i="74" s="1"/>
  <c r="O1138" i="69"/>
  <c r="BE1196" i="74" s="1"/>
  <c r="O1137" i="69"/>
  <c r="BE1195" i="74" s="1"/>
  <c r="O1136" i="69"/>
  <c r="BE1194" i="74" s="1"/>
  <c r="O1135" i="69"/>
  <c r="BE1193" i="74" s="1"/>
  <c r="O1134" i="69"/>
  <c r="BE1192" i="74" s="1"/>
  <c r="O1133" i="69"/>
  <c r="BE1191" i="74" s="1"/>
  <c r="O1132" i="69"/>
  <c r="BE1190" i="74" s="1"/>
  <c r="O1131" i="69"/>
  <c r="BE1189" i="74" s="1"/>
  <c r="O1130" i="69"/>
  <c r="BE1188" i="74" s="1"/>
  <c r="O1129" i="69"/>
  <c r="BE1187" i="74" s="1"/>
  <c r="O1128" i="69"/>
  <c r="BE1186" i="74" s="1"/>
  <c r="O1127" i="69"/>
  <c r="BE1185" i="74" s="1"/>
  <c r="O1126" i="69"/>
  <c r="BE1184" i="74" s="1"/>
  <c r="O1125" i="69"/>
  <c r="BE1183" i="74" s="1"/>
  <c r="O1124" i="69"/>
  <c r="BE1182" i="74" s="1"/>
  <c r="O1123" i="69"/>
  <c r="BE1181" i="74" s="1"/>
  <c r="O1122" i="69"/>
  <c r="BE1180" i="74" s="1"/>
  <c r="O1121" i="69"/>
  <c r="BE1179" i="74" s="1"/>
  <c r="O1120" i="69"/>
  <c r="BE1178" i="74" s="1"/>
  <c r="O1119" i="69"/>
  <c r="BE1177" i="74" s="1"/>
  <c r="O1118" i="69"/>
  <c r="BE1176" i="74" s="1"/>
  <c r="O1117" i="69"/>
  <c r="BE1175" i="74" s="1"/>
  <c r="O1116" i="69"/>
  <c r="BE1174" i="74" s="1"/>
  <c r="O1115" i="69"/>
  <c r="BE1173" i="74" s="1"/>
  <c r="O1114" i="69"/>
  <c r="BE1172" i="74" s="1"/>
  <c r="O1113" i="69"/>
  <c r="BE1171" i="74" s="1"/>
  <c r="O1112" i="69"/>
  <c r="BE1170" i="74" s="1"/>
  <c r="O1111" i="69"/>
  <c r="BE1169" i="74" s="1"/>
  <c r="O1110" i="69"/>
  <c r="BE1168" i="74" s="1"/>
  <c r="O1109" i="69"/>
  <c r="BE1167" i="74" s="1"/>
  <c r="O1108" i="69"/>
  <c r="BE1166" i="74" s="1"/>
  <c r="O1107" i="69"/>
  <c r="BE1165" i="74" s="1"/>
  <c r="O1106" i="69"/>
  <c r="BE1164" i="74" s="1"/>
  <c r="O1105" i="69"/>
  <c r="BE1163" i="74" s="1"/>
  <c r="O1104" i="69"/>
  <c r="BE1162" i="74" s="1"/>
  <c r="O1103" i="69"/>
  <c r="BE1161" i="74" s="1"/>
  <c r="O1102" i="69"/>
  <c r="BE1160" i="74" s="1"/>
  <c r="O1101" i="69"/>
  <c r="BE1159" i="74" s="1"/>
  <c r="O1100" i="69"/>
  <c r="BE1158" i="74" s="1"/>
  <c r="O1099" i="69"/>
  <c r="BE1157" i="74" s="1"/>
  <c r="O1098" i="69"/>
  <c r="BE1156" i="74" s="1"/>
  <c r="O1097" i="69"/>
  <c r="BE1155" i="74" s="1"/>
  <c r="O1096" i="69"/>
  <c r="BE1154" i="74" s="1"/>
  <c r="O1095" i="69"/>
  <c r="BE1153" i="74" s="1"/>
  <c r="O1094" i="69"/>
  <c r="BE1152" i="74" s="1"/>
  <c r="O1093" i="69"/>
  <c r="BE1151" i="74" s="1"/>
  <c r="O1092" i="69"/>
  <c r="BE1150" i="74" s="1"/>
  <c r="O1091" i="69"/>
  <c r="BE1149" i="74" s="1"/>
  <c r="O1090" i="69"/>
  <c r="BE1148" i="74" s="1"/>
  <c r="O1089" i="69"/>
  <c r="BE1147" i="74" s="1"/>
  <c r="O1088" i="69"/>
  <c r="BE1146" i="74" s="1"/>
  <c r="O1087" i="69"/>
  <c r="BE1145" i="74" s="1"/>
  <c r="O1086" i="69"/>
  <c r="BE1144" i="74" s="1"/>
  <c r="O1085" i="69"/>
  <c r="BE1143" i="74" s="1"/>
  <c r="O1084" i="69"/>
  <c r="BE1142" i="74" s="1"/>
  <c r="O1083" i="69"/>
  <c r="BE1141" i="74" s="1"/>
  <c r="O1082" i="69"/>
  <c r="BE1140" i="74" s="1"/>
  <c r="O1081" i="69"/>
  <c r="BE1139" i="74" s="1"/>
  <c r="O1080" i="69"/>
  <c r="BE1138" i="74" s="1"/>
  <c r="O1079" i="69"/>
  <c r="BE1137" i="74" s="1"/>
  <c r="O1078" i="69"/>
  <c r="BE1136" i="74" s="1"/>
  <c r="O1077" i="69"/>
  <c r="BE1135" i="74" s="1"/>
  <c r="O1076" i="69"/>
  <c r="BE1134" i="74" s="1"/>
  <c r="O1075" i="69"/>
  <c r="BE1133" i="74" s="1"/>
  <c r="O1074" i="69"/>
  <c r="BE1132" i="74" s="1"/>
  <c r="O1073" i="69"/>
  <c r="BE1131" i="74" s="1"/>
  <c r="O1072" i="69"/>
  <c r="BE1130" i="74" s="1"/>
  <c r="O1071" i="69"/>
  <c r="BE1129" i="74" s="1"/>
  <c r="O1070" i="69"/>
  <c r="BE1128" i="74" s="1"/>
  <c r="O1069" i="69"/>
  <c r="BE1127" i="74" s="1"/>
  <c r="O1068" i="69"/>
  <c r="BE1126" i="74" s="1"/>
  <c r="O1067" i="69"/>
  <c r="BE1125" i="74" s="1"/>
  <c r="O1066" i="69"/>
  <c r="BE1124" i="74" s="1"/>
  <c r="O1065" i="69"/>
  <c r="BE1123" i="74" s="1"/>
  <c r="O1064" i="69"/>
  <c r="BE1122" i="74" s="1"/>
  <c r="O1063" i="69"/>
  <c r="BE1121" i="74" s="1"/>
  <c r="O1062" i="69"/>
  <c r="BE1120" i="74" s="1"/>
  <c r="O1061" i="69"/>
  <c r="BE1119" i="74" s="1"/>
  <c r="O1060" i="69"/>
  <c r="BE1118" i="74" s="1"/>
  <c r="O1059" i="69"/>
  <c r="BE1117" i="74" s="1"/>
  <c r="O1058" i="69"/>
  <c r="BE1116" i="74" s="1"/>
  <c r="O1057" i="69"/>
  <c r="BE1115" i="74" s="1"/>
  <c r="O1056" i="69"/>
  <c r="BE1114" i="74" s="1"/>
  <c r="O1055" i="69"/>
  <c r="BE1113" i="74" s="1"/>
  <c r="O1054" i="69"/>
  <c r="BE1112" i="74" s="1"/>
  <c r="O1053" i="69"/>
  <c r="BE1111" i="74" s="1"/>
  <c r="O1052" i="69"/>
  <c r="BE1110" i="74" s="1"/>
  <c r="O1051" i="69"/>
  <c r="BE1109" i="74" s="1"/>
  <c r="O1050" i="69"/>
  <c r="BE1108" i="74" s="1"/>
  <c r="O1049" i="69"/>
  <c r="BE1107" i="74" s="1"/>
  <c r="O1048" i="69"/>
  <c r="BE1106" i="74" s="1"/>
  <c r="O1047" i="69"/>
  <c r="BE1105" i="74" s="1"/>
  <c r="O1046" i="69"/>
  <c r="BE1104" i="74" s="1"/>
  <c r="O1045" i="69"/>
  <c r="BE1103" i="74" s="1"/>
  <c r="O1044" i="69"/>
  <c r="BE1102" i="74" s="1"/>
  <c r="O1043" i="69"/>
  <c r="BE1101" i="74" s="1"/>
  <c r="O1042" i="69"/>
  <c r="BE1100" i="74" s="1"/>
  <c r="O1041" i="69"/>
  <c r="BE1099" i="74" s="1"/>
  <c r="O1040" i="69"/>
  <c r="BE1098" i="74" s="1"/>
  <c r="O1039" i="69"/>
  <c r="BE1097" i="74" s="1"/>
  <c r="O1038" i="69"/>
  <c r="BE1096" i="74" s="1"/>
  <c r="O1037" i="69"/>
  <c r="BE1095" i="74" s="1"/>
  <c r="O1036" i="69"/>
  <c r="BE1094" i="74" s="1"/>
  <c r="O1035" i="69"/>
  <c r="BE1093" i="74" s="1"/>
  <c r="O1034" i="69"/>
  <c r="BE1092" i="74" s="1"/>
  <c r="O1033" i="69"/>
  <c r="BE1091" i="74" s="1"/>
  <c r="O1032" i="69"/>
  <c r="BE1090" i="74" s="1"/>
  <c r="O1031" i="69"/>
  <c r="BE1089" i="74" s="1"/>
  <c r="O1030" i="69"/>
  <c r="BE1088" i="74" s="1"/>
  <c r="O1029" i="69"/>
  <c r="BE1087" i="74" s="1"/>
  <c r="O1028" i="69"/>
  <c r="BE1086" i="74" s="1"/>
  <c r="O1027" i="69"/>
  <c r="BE1085" i="74" s="1"/>
  <c r="O1026" i="69"/>
  <c r="BE1084" i="74" s="1"/>
  <c r="O1025" i="69"/>
  <c r="BE1083" i="74" s="1"/>
  <c r="O1024" i="69"/>
  <c r="BE1082" i="74" s="1"/>
  <c r="O1023" i="69"/>
  <c r="BE1081" i="74" s="1"/>
  <c r="O1022" i="69"/>
  <c r="BE1080" i="74" s="1"/>
  <c r="O1021" i="69"/>
  <c r="BE1079" i="74" s="1"/>
  <c r="O1020" i="69"/>
  <c r="BE1078" i="74" s="1"/>
  <c r="O1019" i="69"/>
  <c r="BE1077" i="74" s="1"/>
  <c r="O1018" i="69"/>
  <c r="BE1076" i="74" s="1"/>
  <c r="O1017" i="69"/>
  <c r="BE1075" i="74" s="1"/>
  <c r="O1016" i="69"/>
  <c r="BE1074" i="74" s="1"/>
  <c r="O1015" i="69"/>
  <c r="BE1073" i="74" s="1"/>
  <c r="O1014" i="69"/>
  <c r="BE1072" i="74" s="1"/>
  <c r="O1013" i="69"/>
  <c r="BE1071" i="74" s="1"/>
  <c r="O1012" i="69"/>
  <c r="BE1070" i="74" s="1"/>
  <c r="O1011" i="69"/>
  <c r="BE1069" i="74" s="1"/>
  <c r="O1010" i="69"/>
  <c r="BE1068" i="74" s="1"/>
  <c r="O1009" i="69"/>
  <c r="BE1067" i="74" s="1"/>
  <c r="O1008" i="69"/>
  <c r="BE1066" i="74" s="1"/>
  <c r="O1007" i="69"/>
  <c r="BE1065" i="74" s="1"/>
  <c r="O1006" i="69"/>
  <c r="BE1064" i="74" s="1"/>
  <c r="O1005" i="69"/>
  <c r="BE1063" i="74" s="1"/>
  <c r="O1004" i="69"/>
  <c r="BE1062" i="74" s="1"/>
  <c r="O1003" i="69"/>
  <c r="BE1061" i="74" s="1"/>
  <c r="O1002" i="69"/>
  <c r="BE1060" i="74" s="1"/>
  <c r="O1001" i="69"/>
  <c r="BE1059" i="74" s="1"/>
  <c r="O1000" i="69"/>
  <c r="BE1058" i="74" s="1"/>
  <c r="O999" i="69"/>
  <c r="BE1057" i="74" s="1"/>
  <c r="O998" i="69"/>
  <c r="BE1056" i="74" s="1"/>
  <c r="O997" i="69"/>
  <c r="BE1055" i="74" s="1"/>
  <c r="O996" i="69"/>
  <c r="BE1054" i="74" s="1"/>
  <c r="O995" i="69"/>
  <c r="BE1053" i="74" s="1"/>
  <c r="O994" i="69"/>
  <c r="BE1052" i="74" s="1"/>
  <c r="O993" i="69"/>
  <c r="BE1051" i="74" s="1"/>
  <c r="O992" i="69"/>
  <c r="BE1050" i="74" s="1"/>
  <c r="O991" i="69"/>
  <c r="BE1049" i="74" s="1"/>
  <c r="O990" i="69"/>
  <c r="BE1048" i="74" s="1"/>
  <c r="O989" i="69"/>
  <c r="BE1047" i="74" s="1"/>
  <c r="O988" i="69"/>
  <c r="BE1046" i="74" s="1"/>
  <c r="O987" i="69"/>
  <c r="BE1045" i="74" s="1"/>
  <c r="O986" i="69"/>
  <c r="BE1044" i="74" s="1"/>
  <c r="O985" i="69"/>
  <c r="BE1043" i="74" s="1"/>
  <c r="O984" i="69"/>
  <c r="BE1042" i="74" s="1"/>
  <c r="O983" i="69"/>
  <c r="BE1041" i="74" s="1"/>
  <c r="O982" i="69"/>
  <c r="BE1040" i="74" s="1"/>
  <c r="O981" i="69"/>
  <c r="BE1039" i="74" s="1"/>
  <c r="O980" i="69"/>
  <c r="BE1038" i="74" s="1"/>
  <c r="O979" i="69"/>
  <c r="BE1037" i="74" s="1"/>
  <c r="O978" i="69"/>
  <c r="BE1036" i="74" s="1"/>
  <c r="O977" i="69"/>
  <c r="BE1035" i="74" s="1"/>
  <c r="O976" i="69"/>
  <c r="BE1034" i="74" s="1"/>
  <c r="O975" i="69"/>
  <c r="BE1033" i="74" s="1"/>
  <c r="O974" i="69"/>
  <c r="BE1032" i="74" s="1"/>
  <c r="O973" i="69"/>
  <c r="BE1031" i="74" s="1"/>
  <c r="O972" i="69"/>
  <c r="BE1030" i="74" s="1"/>
  <c r="O971" i="69"/>
  <c r="BE1029" i="74" s="1"/>
  <c r="O970" i="69"/>
  <c r="BE1028" i="74" s="1"/>
  <c r="O969" i="69"/>
  <c r="BE1027" i="74" s="1"/>
  <c r="O968" i="69"/>
  <c r="BE1026" i="74" s="1"/>
  <c r="O967" i="69"/>
  <c r="BE1025" i="74" s="1"/>
  <c r="O966" i="69"/>
  <c r="BE1024" i="74" s="1"/>
  <c r="O965" i="69"/>
  <c r="BE1023" i="74" s="1"/>
  <c r="O964" i="69"/>
  <c r="BE1022" i="74" s="1"/>
  <c r="O963" i="69"/>
  <c r="BE1021" i="74" s="1"/>
  <c r="O962" i="69"/>
  <c r="BE1020" i="74" s="1"/>
  <c r="O961" i="69"/>
  <c r="BE1019" i="74" s="1"/>
  <c r="O960" i="69"/>
  <c r="BE1018" i="74" s="1"/>
  <c r="O959" i="69"/>
  <c r="BE1017" i="74" s="1"/>
  <c r="O958" i="69"/>
  <c r="BE1016" i="74" s="1"/>
  <c r="O957" i="69"/>
  <c r="BE1015" i="74" s="1"/>
  <c r="O956" i="69"/>
  <c r="BE1014" i="74" s="1"/>
  <c r="O955" i="69"/>
  <c r="BE1013" i="74" s="1"/>
  <c r="O954" i="69"/>
  <c r="BE1012" i="74" s="1"/>
  <c r="O953" i="69"/>
  <c r="BE1011" i="74" s="1"/>
  <c r="O952" i="69"/>
  <c r="BE1010" i="74" s="1"/>
  <c r="O951" i="69"/>
  <c r="BE1009" i="74" s="1"/>
  <c r="O950" i="69"/>
  <c r="BE1008" i="74" s="1"/>
  <c r="O949" i="69"/>
  <c r="BE1007" i="74" s="1"/>
  <c r="O948" i="69"/>
  <c r="BE1006" i="74" s="1"/>
  <c r="O947" i="69"/>
  <c r="BE1005" i="74" s="1"/>
  <c r="O946" i="69"/>
  <c r="BE1004" i="74" s="1"/>
  <c r="O945" i="69"/>
  <c r="BE1003" i="74" s="1"/>
  <c r="O944" i="69"/>
  <c r="BE1002" i="74" s="1"/>
  <c r="O943" i="69"/>
  <c r="BE1001" i="74" s="1"/>
  <c r="O942" i="69"/>
  <c r="BE1000" i="74" s="1"/>
  <c r="O941" i="69"/>
  <c r="BE999" i="74" s="1"/>
  <c r="O940" i="69"/>
  <c r="BE998" i="74" s="1"/>
  <c r="O939" i="69"/>
  <c r="BE997" i="74" s="1"/>
  <c r="O938" i="69"/>
  <c r="BE996" i="74" s="1"/>
  <c r="O937" i="69"/>
  <c r="BE995" i="74" s="1"/>
  <c r="O936" i="69"/>
  <c r="BE994" i="74" s="1"/>
  <c r="O935" i="69"/>
  <c r="BE993" i="74" s="1"/>
  <c r="O934" i="69"/>
  <c r="BE992" i="74" s="1"/>
  <c r="O933" i="69"/>
  <c r="BE991" i="74" s="1"/>
  <c r="O932" i="69"/>
  <c r="BE990" i="74" s="1"/>
  <c r="O931" i="69"/>
  <c r="BE989" i="74" s="1"/>
  <c r="O930" i="69"/>
  <c r="BE988" i="74" s="1"/>
  <c r="O929" i="69"/>
  <c r="BE987" i="74" s="1"/>
  <c r="O928" i="69"/>
  <c r="BE986" i="74" s="1"/>
  <c r="O927" i="69"/>
  <c r="BE985" i="74" s="1"/>
  <c r="O926" i="69"/>
  <c r="BE984" i="74" s="1"/>
  <c r="O925" i="69"/>
  <c r="BE983" i="74" s="1"/>
  <c r="O924" i="69"/>
  <c r="BE982" i="74" s="1"/>
  <c r="O923" i="69"/>
  <c r="BE981" i="74" s="1"/>
  <c r="O922" i="69"/>
  <c r="BE980" i="74" s="1"/>
  <c r="O921" i="69"/>
  <c r="BE979" i="74" s="1"/>
  <c r="O920" i="69"/>
  <c r="BE978" i="74" s="1"/>
  <c r="O919" i="69"/>
  <c r="BE977" i="74" s="1"/>
  <c r="O918" i="69"/>
  <c r="BE976" i="74" s="1"/>
  <c r="O917" i="69"/>
  <c r="BE975" i="74" s="1"/>
  <c r="O916" i="69"/>
  <c r="BE974" i="74" s="1"/>
  <c r="O915" i="69"/>
  <c r="BE973" i="74" s="1"/>
  <c r="O914" i="69"/>
  <c r="BE972" i="74" s="1"/>
  <c r="O913" i="69"/>
  <c r="BE971" i="74" s="1"/>
  <c r="O912" i="69"/>
  <c r="BE970" i="74" s="1"/>
  <c r="O911" i="69"/>
  <c r="BE969" i="74" s="1"/>
  <c r="O910" i="69"/>
  <c r="BE968" i="74" s="1"/>
  <c r="O909" i="69"/>
  <c r="BE967" i="74" s="1"/>
  <c r="O908" i="69"/>
  <c r="BE966" i="74" s="1"/>
  <c r="O907" i="69"/>
  <c r="BE965" i="74" s="1"/>
  <c r="O906" i="69"/>
  <c r="BE964" i="74" s="1"/>
  <c r="O905" i="69"/>
  <c r="BE963" i="74" s="1"/>
  <c r="O904" i="69"/>
  <c r="BE962" i="74" s="1"/>
  <c r="O903" i="69"/>
  <c r="BE961" i="74" s="1"/>
  <c r="O902" i="69"/>
  <c r="BE960" i="74" s="1"/>
  <c r="O901" i="69"/>
  <c r="BE959" i="74" s="1"/>
  <c r="O900" i="69"/>
  <c r="BE958" i="74" s="1"/>
  <c r="O899" i="69"/>
  <c r="BE957" i="74" s="1"/>
  <c r="O898" i="69"/>
  <c r="BE956" i="74" s="1"/>
  <c r="O897" i="69"/>
  <c r="BE955" i="74" s="1"/>
  <c r="O896" i="69"/>
  <c r="BE954" i="74" s="1"/>
  <c r="O895" i="69"/>
  <c r="BE953" i="74" s="1"/>
  <c r="O894" i="69"/>
  <c r="BE952" i="74" s="1"/>
  <c r="O893" i="69"/>
  <c r="BE951" i="74" s="1"/>
  <c r="O892" i="69"/>
  <c r="BE950" i="74" s="1"/>
  <c r="O891" i="69"/>
  <c r="BE949" i="74" s="1"/>
  <c r="O890" i="69"/>
  <c r="BE948" i="74" s="1"/>
  <c r="O889" i="69"/>
  <c r="BE947" i="74" s="1"/>
  <c r="O888" i="69"/>
  <c r="BE946" i="74" s="1"/>
  <c r="O887" i="69"/>
  <c r="BE945" i="74" s="1"/>
  <c r="O886" i="69"/>
  <c r="BE944" i="74" s="1"/>
  <c r="O885" i="69"/>
  <c r="BE943" i="74" s="1"/>
  <c r="O884" i="69"/>
  <c r="BE942" i="74" s="1"/>
  <c r="O883" i="69"/>
  <c r="BE941" i="74" s="1"/>
  <c r="O882" i="69"/>
  <c r="BE940" i="74" s="1"/>
  <c r="O881" i="69"/>
  <c r="BE939" i="74" s="1"/>
  <c r="O880" i="69"/>
  <c r="BE938" i="74" s="1"/>
  <c r="O879" i="69"/>
  <c r="BE937" i="74" s="1"/>
  <c r="O878" i="69"/>
  <c r="BE936" i="74" s="1"/>
  <c r="O877" i="69"/>
  <c r="BE935" i="74" s="1"/>
  <c r="O876" i="69"/>
  <c r="BE934" i="74" s="1"/>
  <c r="O875" i="69"/>
  <c r="BE933" i="74" s="1"/>
  <c r="O874" i="69"/>
  <c r="BE932" i="74" s="1"/>
  <c r="O873" i="69"/>
  <c r="BE931" i="74" s="1"/>
  <c r="O872" i="69"/>
  <c r="BE930" i="74" s="1"/>
  <c r="O871" i="69"/>
  <c r="BE929" i="74" s="1"/>
  <c r="O870" i="69"/>
  <c r="BE928" i="74" s="1"/>
  <c r="O869" i="69"/>
  <c r="BE927" i="74" s="1"/>
  <c r="O868" i="69"/>
  <c r="BE926" i="74" s="1"/>
  <c r="O867" i="69"/>
  <c r="BE925" i="74" s="1"/>
  <c r="O866" i="69"/>
  <c r="BE924" i="74" s="1"/>
  <c r="O865" i="69"/>
  <c r="BE923" i="74" s="1"/>
  <c r="O864" i="69"/>
  <c r="BE922" i="74" s="1"/>
  <c r="O863" i="69"/>
  <c r="BE921" i="74" s="1"/>
  <c r="O862" i="69"/>
  <c r="BE920" i="74" s="1"/>
  <c r="O861" i="69"/>
  <c r="BE919" i="74" s="1"/>
  <c r="O860" i="69"/>
  <c r="BE918" i="74" s="1"/>
  <c r="O859" i="69"/>
  <c r="BE917" i="74" s="1"/>
  <c r="O858" i="69"/>
  <c r="BE916" i="74" s="1"/>
  <c r="O857" i="69"/>
  <c r="BE915" i="74" s="1"/>
  <c r="O856" i="69"/>
  <c r="BE914" i="74" s="1"/>
  <c r="O855" i="69"/>
  <c r="BE913" i="74" s="1"/>
  <c r="O854" i="69"/>
  <c r="BE912" i="74" s="1"/>
  <c r="O853" i="69"/>
  <c r="BE911" i="74" s="1"/>
  <c r="O852" i="69"/>
  <c r="BE910" i="74" s="1"/>
  <c r="O851" i="69"/>
  <c r="BE909" i="74" s="1"/>
  <c r="O850" i="69"/>
  <c r="BE908" i="74" s="1"/>
  <c r="O849" i="69"/>
  <c r="BE907" i="74" s="1"/>
  <c r="O848" i="69"/>
  <c r="BE906" i="74" s="1"/>
  <c r="O847" i="69"/>
  <c r="BE905" i="74" s="1"/>
  <c r="O846" i="69"/>
  <c r="BE904" i="74" s="1"/>
  <c r="O845" i="69"/>
  <c r="BE903" i="74" s="1"/>
  <c r="O844" i="69"/>
  <c r="BE902" i="74" s="1"/>
  <c r="O843" i="69"/>
  <c r="BE901" i="74" s="1"/>
  <c r="O842" i="69"/>
  <c r="BE900" i="74" s="1"/>
  <c r="O841" i="69"/>
  <c r="BE899" i="74" s="1"/>
  <c r="O840" i="69"/>
  <c r="BE898" i="74" s="1"/>
  <c r="O839" i="69"/>
  <c r="BE897" i="74" s="1"/>
  <c r="O838" i="69"/>
  <c r="BE896" i="74" s="1"/>
  <c r="O837" i="69"/>
  <c r="BE895" i="74" s="1"/>
  <c r="O836" i="69"/>
  <c r="BE894" i="74" s="1"/>
  <c r="O835" i="69"/>
  <c r="BE893" i="74" s="1"/>
  <c r="O834" i="69"/>
  <c r="BE892" i="74" s="1"/>
  <c r="O833" i="69"/>
  <c r="BE891" i="74" s="1"/>
  <c r="O832" i="69"/>
  <c r="BE890" i="74" s="1"/>
  <c r="O831" i="69"/>
  <c r="BE889" i="74" s="1"/>
  <c r="O830" i="69"/>
  <c r="BE888" i="74" s="1"/>
  <c r="O829" i="69"/>
  <c r="BE887" i="74" s="1"/>
  <c r="O828" i="69"/>
  <c r="BE886" i="74" s="1"/>
  <c r="O827" i="69"/>
  <c r="BE885" i="74" s="1"/>
  <c r="O826" i="69"/>
  <c r="BE884" i="74" s="1"/>
  <c r="O825" i="69"/>
  <c r="BE883" i="74" s="1"/>
  <c r="O824" i="69"/>
  <c r="BE882" i="74" s="1"/>
  <c r="O823" i="69"/>
  <c r="BE881" i="74" s="1"/>
  <c r="O822" i="69"/>
  <c r="BE880" i="74" s="1"/>
  <c r="O821" i="69"/>
  <c r="BE879" i="74" s="1"/>
  <c r="O820" i="69"/>
  <c r="BE878" i="74" s="1"/>
  <c r="O819" i="69"/>
  <c r="BE877" i="74" s="1"/>
  <c r="O818" i="69"/>
  <c r="BE876" i="74" s="1"/>
  <c r="O817" i="69"/>
  <c r="BE875" i="74" s="1"/>
  <c r="O816" i="69"/>
  <c r="BE874" i="74" s="1"/>
  <c r="O815" i="69"/>
  <c r="BE873" i="74" s="1"/>
  <c r="O814" i="69"/>
  <c r="BE872" i="74" s="1"/>
  <c r="O813" i="69"/>
  <c r="BE871" i="74" s="1"/>
  <c r="O812" i="69"/>
  <c r="BE870" i="74" s="1"/>
  <c r="O811" i="69"/>
  <c r="BE869" i="74" s="1"/>
  <c r="O810" i="69"/>
  <c r="BE868" i="74" s="1"/>
  <c r="O809" i="69"/>
  <c r="BE867" i="74" s="1"/>
  <c r="O808" i="69"/>
  <c r="BE866" i="74" s="1"/>
  <c r="O807" i="69"/>
  <c r="BE865" i="74" s="1"/>
  <c r="O806" i="69"/>
  <c r="BE864" i="74" s="1"/>
  <c r="O805" i="69"/>
  <c r="BE863" i="74" s="1"/>
  <c r="O804" i="69"/>
  <c r="BE862" i="74" s="1"/>
  <c r="O803" i="69"/>
  <c r="BE861" i="74" s="1"/>
  <c r="O802" i="69"/>
  <c r="BE860" i="74" s="1"/>
  <c r="O801" i="69"/>
  <c r="BE859" i="74" s="1"/>
  <c r="O800" i="69"/>
  <c r="BE858" i="74" s="1"/>
  <c r="O799" i="69"/>
  <c r="BE857" i="74" s="1"/>
  <c r="O798" i="69"/>
  <c r="BE856" i="74" s="1"/>
  <c r="O797" i="69"/>
  <c r="BE855" i="74" s="1"/>
  <c r="O796" i="69"/>
  <c r="BE854" i="74" s="1"/>
  <c r="O795" i="69"/>
  <c r="BE853" i="74" s="1"/>
  <c r="O794" i="69"/>
  <c r="BE852" i="74" s="1"/>
  <c r="O793" i="69"/>
  <c r="BE851" i="74" s="1"/>
  <c r="O792" i="69"/>
  <c r="BE850" i="74" s="1"/>
  <c r="O791" i="69"/>
  <c r="BE849" i="74" s="1"/>
  <c r="O790" i="69"/>
  <c r="BE848" i="74" s="1"/>
  <c r="O789" i="69"/>
  <c r="BE847" i="74" s="1"/>
  <c r="O788" i="69"/>
  <c r="BE846" i="74" s="1"/>
  <c r="O787" i="69"/>
  <c r="BE845" i="74" s="1"/>
  <c r="O786" i="69"/>
  <c r="BE844" i="74" s="1"/>
  <c r="O785" i="69"/>
  <c r="BE843" i="74" s="1"/>
  <c r="O784" i="69"/>
  <c r="BE842" i="74" s="1"/>
  <c r="O783" i="69"/>
  <c r="BE841" i="74" s="1"/>
  <c r="O782" i="69"/>
  <c r="BE840" i="74" s="1"/>
  <c r="O781" i="69"/>
  <c r="BE839" i="74" s="1"/>
  <c r="O780" i="69"/>
  <c r="BE838" i="74" s="1"/>
  <c r="O779" i="69"/>
  <c r="BE837" i="74" s="1"/>
  <c r="O778" i="69"/>
  <c r="BE836" i="74" s="1"/>
  <c r="O777" i="69"/>
  <c r="BE835" i="74" s="1"/>
  <c r="O776" i="69"/>
  <c r="BE834" i="74" s="1"/>
  <c r="O775" i="69"/>
  <c r="BE833" i="74" s="1"/>
  <c r="O774" i="69"/>
  <c r="BE832" i="74" s="1"/>
  <c r="O773" i="69"/>
  <c r="BE831" i="74" s="1"/>
  <c r="O772" i="69"/>
  <c r="BE830" i="74" s="1"/>
  <c r="O771" i="69"/>
  <c r="BE829" i="74" s="1"/>
  <c r="O770" i="69"/>
  <c r="BE828" i="74" s="1"/>
  <c r="O769" i="69"/>
  <c r="BE827" i="74" s="1"/>
  <c r="O768" i="69"/>
  <c r="BE826" i="74" s="1"/>
  <c r="O767" i="69"/>
  <c r="BE825" i="74" s="1"/>
  <c r="O766" i="69"/>
  <c r="BE824" i="74" s="1"/>
  <c r="O765" i="69"/>
  <c r="BE823" i="74" s="1"/>
  <c r="O764" i="69"/>
  <c r="BE822" i="74" s="1"/>
  <c r="O763" i="69"/>
  <c r="BE821" i="74" s="1"/>
  <c r="O762" i="69"/>
  <c r="BE820" i="74" s="1"/>
  <c r="O761" i="69"/>
  <c r="BE819" i="74" s="1"/>
  <c r="O760" i="69"/>
  <c r="BE818" i="74" s="1"/>
  <c r="O759" i="69"/>
  <c r="BE817" i="74" s="1"/>
  <c r="O758" i="69"/>
  <c r="BE816" i="74" s="1"/>
  <c r="O757" i="69"/>
  <c r="BE815" i="74" s="1"/>
  <c r="O756" i="69"/>
  <c r="BE814" i="74" s="1"/>
  <c r="O755" i="69"/>
  <c r="BE813" i="74" s="1"/>
  <c r="O754" i="69"/>
  <c r="BE812" i="74" s="1"/>
  <c r="O753" i="69"/>
  <c r="BE811" i="74" s="1"/>
  <c r="O752" i="69"/>
  <c r="BE810" i="74" s="1"/>
  <c r="O751" i="69"/>
  <c r="BE809" i="74" s="1"/>
  <c r="O750" i="69"/>
  <c r="BE808" i="74" s="1"/>
  <c r="O749" i="69"/>
  <c r="BE807" i="74" s="1"/>
  <c r="O748" i="69"/>
  <c r="BE806" i="74" s="1"/>
  <c r="O747" i="69"/>
  <c r="BE805" i="74" s="1"/>
  <c r="O746" i="69"/>
  <c r="BE804" i="74" s="1"/>
  <c r="O745" i="69"/>
  <c r="BE803" i="74" s="1"/>
  <c r="O744" i="69"/>
  <c r="BE802" i="74" s="1"/>
  <c r="O743" i="69"/>
  <c r="BE801" i="74" s="1"/>
  <c r="O742" i="69"/>
  <c r="BE800" i="74" s="1"/>
  <c r="O741" i="69"/>
  <c r="BE799" i="74" s="1"/>
  <c r="O740" i="69"/>
  <c r="BE798" i="74" s="1"/>
  <c r="O739" i="69"/>
  <c r="BE797" i="74" s="1"/>
  <c r="O738" i="69"/>
  <c r="BE796" i="74" s="1"/>
  <c r="O737" i="69"/>
  <c r="BE795" i="74" s="1"/>
  <c r="O736" i="69"/>
  <c r="BE794" i="74" s="1"/>
  <c r="O735" i="69"/>
  <c r="BE793" i="74" s="1"/>
  <c r="O734" i="69"/>
  <c r="BE792" i="74" s="1"/>
  <c r="O733" i="69"/>
  <c r="BE791" i="74" s="1"/>
  <c r="O732" i="69"/>
  <c r="BE790" i="74" s="1"/>
  <c r="O731" i="69"/>
  <c r="BE789" i="74" s="1"/>
  <c r="O730" i="69"/>
  <c r="BE788" i="74" s="1"/>
  <c r="O729" i="69"/>
  <c r="BE787" i="74" s="1"/>
  <c r="O728" i="69"/>
  <c r="BE786" i="74" s="1"/>
  <c r="O727" i="69"/>
  <c r="BE785" i="74" s="1"/>
  <c r="O726" i="69"/>
  <c r="BE784" i="74" s="1"/>
  <c r="O725" i="69"/>
  <c r="BE783" i="74" s="1"/>
  <c r="O724" i="69"/>
  <c r="BE782" i="74" s="1"/>
  <c r="O723" i="69"/>
  <c r="BE781" i="74" s="1"/>
  <c r="O722" i="69"/>
  <c r="BE780" i="74" s="1"/>
  <c r="O721" i="69"/>
  <c r="BE779" i="74" s="1"/>
  <c r="O720" i="69"/>
  <c r="BE778" i="74" s="1"/>
  <c r="O719" i="69"/>
  <c r="BE777" i="74" s="1"/>
  <c r="O718" i="69"/>
  <c r="BE776" i="74" s="1"/>
  <c r="O717" i="69"/>
  <c r="BE775" i="74" s="1"/>
  <c r="O716" i="69"/>
  <c r="BE774" i="74" s="1"/>
  <c r="O715" i="69"/>
  <c r="BE773" i="74" s="1"/>
  <c r="O714" i="69"/>
  <c r="BE772" i="74" s="1"/>
  <c r="O713" i="69"/>
  <c r="BE771" i="74" s="1"/>
  <c r="O712" i="69"/>
  <c r="BE770" i="74" s="1"/>
  <c r="O711" i="69"/>
  <c r="BE769" i="74" s="1"/>
  <c r="O710" i="69"/>
  <c r="BE768" i="74" s="1"/>
  <c r="O709" i="69"/>
  <c r="BE767" i="74" s="1"/>
  <c r="O708" i="69"/>
  <c r="BE766" i="74" s="1"/>
  <c r="O707" i="69"/>
  <c r="BE765" i="74" s="1"/>
  <c r="O706" i="69"/>
  <c r="BE764" i="74" s="1"/>
  <c r="O705" i="69"/>
  <c r="BE763" i="74" s="1"/>
  <c r="O704" i="69"/>
  <c r="BE762" i="74" s="1"/>
  <c r="O703" i="69"/>
  <c r="BE761" i="74" s="1"/>
  <c r="O702" i="69"/>
  <c r="BE760" i="74" s="1"/>
  <c r="O701" i="69"/>
  <c r="BE759" i="74" s="1"/>
  <c r="O700" i="69"/>
  <c r="BE758" i="74" s="1"/>
  <c r="O699" i="69"/>
  <c r="BE757" i="74" s="1"/>
  <c r="O698" i="69"/>
  <c r="BE756" i="74" s="1"/>
  <c r="O697" i="69"/>
  <c r="BE755" i="74" s="1"/>
  <c r="O696" i="69"/>
  <c r="BE754" i="74" s="1"/>
  <c r="O695" i="69"/>
  <c r="BE753" i="74" s="1"/>
  <c r="O694" i="69"/>
  <c r="BE752" i="74" s="1"/>
  <c r="O693" i="69"/>
  <c r="BE751" i="74" s="1"/>
  <c r="O692" i="69"/>
  <c r="BE750" i="74" s="1"/>
  <c r="O691" i="69"/>
  <c r="BE749" i="74" s="1"/>
  <c r="O690" i="69"/>
  <c r="BE748" i="74" s="1"/>
  <c r="O689" i="69"/>
  <c r="BE747" i="74" s="1"/>
  <c r="O688" i="69"/>
  <c r="BE746" i="74" s="1"/>
  <c r="O687" i="69"/>
  <c r="BE745" i="74" s="1"/>
  <c r="O686" i="69"/>
  <c r="BE744" i="74" s="1"/>
  <c r="O685" i="69"/>
  <c r="BE743" i="74" s="1"/>
  <c r="O684" i="69"/>
  <c r="BE742" i="74" s="1"/>
  <c r="O683" i="69"/>
  <c r="BE741" i="74" s="1"/>
  <c r="O682" i="69"/>
  <c r="BE740" i="74" s="1"/>
  <c r="O681" i="69"/>
  <c r="BE739" i="74" s="1"/>
  <c r="O680" i="69"/>
  <c r="BE738" i="74" s="1"/>
  <c r="O679" i="69"/>
  <c r="BE737" i="74" s="1"/>
  <c r="O678" i="69"/>
  <c r="BE736" i="74" s="1"/>
  <c r="O677" i="69"/>
  <c r="BE735" i="74" s="1"/>
  <c r="O676" i="69"/>
  <c r="BE734" i="74" s="1"/>
  <c r="O675" i="69"/>
  <c r="BE733" i="74" s="1"/>
  <c r="O674" i="69"/>
  <c r="BE732" i="74" s="1"/>
  <c r="O673" i="69"/>
  <c r="BE731" i="74" s="1"/>
  <c r="O672" i="69"/>
  <c r="BE730" i="74" s="1"/>
  <c r="O671" i="69"/>
  <c r="BE729" i="74" s="1"/>
  <c r="O670" i="69"/>
  <c r="BE728" i="74" s="1"/>
  <c r="O669" i="69"/>
  <c r="BE727" i="74" s="1"/>
  <c r="O668" i="69"/>
  <c r="BE726" i="74" s="1"/>
  <c r="O667" i="69"/>
  <c r="BE725" i="74" s="1"/>
  <c r="O666" i="69"/>
  <c r="BE724" i="74" s="1"/>
  <c r="O665" i="69"/>
  <c r="BE723" i="74" s="1"/>
  <c r="O664" i="69"/>
  <c r="BE722" i="74" s="1"/>
  <c r="O663" i="69"/>
  <c r="BE721" i="74" s="1"/>
  <c r="O662" i="69"/>
  <c r="BE720" i="74" s="1"/>
  <c r="O661" i="69"/>
  <c r="BE719" i="74" s="1"/>
  <c r="O660" i="69"/>
  <c r="BE718" i="74" s="1"/>
  <c r="O659" i="69"/>
  <c r="BE717" i="74" s="1"/>
  <c r="O658" i="69"/>
  <c r="BE716" i="74" s="1"/>
  <c r="O657" i="69"/>
  <c r="BE715" i="74" s="1"/>
  <c r="O656" i="69"/>
  <c r="BE714" i="74" s="1"/>
  <c r="O655" i="69"/>
  <c r="BE713" i="74" s="1"/>
  <c r="O654" i="69"/>
  <c r="BE712" i="74" s="1"/>
  <c r="O653" i="69"/>
  <c r="BE711" i="74" s="1"/>
  <c r="O652" i="69"/>
  <c r="BE710" i="74" s="1"/>
  <c r="O651" i="69"/>
  <c r="BE709" i="74" s="1"/>
  <c r="O650" i="69"/>
  <c r="BE708" i="74" s="1"/>
  <c r="O649" i="69"/>
  <c r="BE707" i="74" s="1"/>
  <c r="O648" i="69"/>
  <c r="BE706" i="74" s="1"/>
  <c r="O647" i="69"/>
  <c r="BE705" i="74" s="1"/>
  <c r="O646" i="69"/>
  <c r="BE704" i="74" s="1"/>
  <c r="O645" i="69"/>
  <c r="BE703" i="74" s="1"/>
  <c r="O644" i="69"/>
  <c r="BE702" i="74" s="1"/>
  <c r="O643" i="69"/>
  <c r="BE701" i="74" s="1"/>
  <c r="O642" i="69"/>
  <c r="BE700" i="74" s="1"/>
  <c r="O641" i="69"/>
  <c r="BE699" i="74" s="1"/>
  <c r="O640" i="69"/>
  <c r="BE698" i="74" s="1"/>
  <c r="O639" i="69"/>
  <c r="BE697" i="74" s="1"/>
  <c r="O638" i="69"/>
  <c r="BE696" i="74" s="1"/>
  <c r="O637" i="69"/>
  <c r="BE695" i="74" s="1"/>
  <c r="O636" i="69"/>
  <c r="BE694" i="74" s="1"/>
  <c r="O635" i="69"/>
  <c r="BE693" i="74" s="1"/>
  <c r="O634" i="69"/>
  <c r="BE692" i="74" s="1"/>
  <c r="O633" i="69"/>
  <c r="BE691" i="74" s="1"/>
  <c r="O632" i="69"/>
  <c r="BE690" i="74" s="1"/>
  <c r="O631" i="69"/>
  <c r="BE689" i="74" s="1"/>
  <c r="O630" i="69"/>
  <c r="BE688" i="74" s="1"/>
  <c r="O629" i="69"/>
  <c r="BE687" i="74" s="1"/>
  <c r="O628" i="69"/>
  <c r="BE686" i="74" s="1"/>
  <c r="O627" i="69"/>
  <c r="BE685" i="74" s="1"/>
  <c r="O626" i="69"/>
  <c r="BE684" i="74" s="1"/>
  <c r="O625" i="69"/>
  <c r="BE683" i="74" s="1"/>
  <c r="O624" i="69"/>
  <c r="BE682" i="74" s="1"/>
  <c r="O623" i="69"/>
  <c r="BE681" i="74" s="1"/>
  <c r="O622" i="69"/>
  <c r="BE680" i="74" s="1"/>
  <c r="O621" i="69"/>
  <c r="BE679" i="74" s="1"/>
  <c r="O620" i="69"/>
  <c r="BE678" i="74" s="1"/>
  <c r="O619" i="69"/>
  <c r="BE677" i="74" s="1"/>
  <c r="O618" i="69"/>
  <c r="BE676" i="74" s="1"/>
  <c r="O617" i="69"/>
  <c r="BE675" i="74" s="1"/>
  <c r="O616" i="69"/>
  <c r="BE674" i="74" s="1"/>
  <c r="O615" i="69"/>
  <c r="BE673" i="74" s="1"/>
  <c r="O614" i="69"/>
  <c r="BE672" i="74" s="1"/>
  <c r="O613" i="69"/>
  <c r="BE671" i="74" s="1"/>
  <c r="O612" i="69"/>
  <c r="BE670" i="74" s="1"/>
  <c r="O611" i="69"/>
  <c r="BE669" i="74" s="1"/>
  <c r="O610" i="69"/>
  <c r="BE668" i="74" s="1"/>
  <c r="O609" i="69"/>
  <c r="BE667" i="74" s="1"/>
  <c r="O608" i="69"/>
  <c r="BE666" i="74" s="1"/>
  <c r="O607" i="69"/>
  <c r="BE665" i="74" s="1"/>
  <c r="O606" i="69"/>
  <c r="BE664" i="74" s="1"/>
  <c r="O605" i="69"/>
  <c r="BE663" i="74" s="1"/>
  <c r="O604" i="69"/>
  <c r="BE662" i="74" s="1"/>
  <c r="O603" i="69"/>
  <c r="BE661" i="74" s="1"/>
  <c r="O602" i="69"/>
  <c r="BE660" i="74" s="1"/>
  <c r="O601" i="69"/>
  <c r="BE659" i="74" s="1"/>
  <c r="O600" i="69"/>
  <c r="BE658" i="74" s="1"/>
  <c r="O599" i="69"/>
  <c r="BE657" i="74" s="1"/>
  <c r="O598" i="69"/>
  <c r="BE656" i="74" s="1"/>
  <c r="O597" i="69"/>
  <c r="BE655" i="74" s="1"/>
  <c r="O596" i="69"/>
  <c r="BE654" i="74" s="1"/>
  <c r="O595" i="69"/>
  <c r="BE653" i="74" s="1"/>
  <c r="O594" i="69"/>
  <c r="BE652" i="74" s="1"/>
  <c r="O593" i="69"/>
  <c r="BE651" i="74" s="1"/>
  <c r="O592" i="69"/>
  <c r="BE650" i="74" s="1"/>
  <c r="O591" i="69"/>
  <c r="BE649" i="74" s="1"/>
  <c r="O590" i="69"/>
  <c r="BE648" i="74" s="1"/>
  <c r="O589" i="69"/>
  <c r="BE647" i="74" s="1"/>
  <c r="O588" i="69"/>
  <c r="BE646" i="74" s="1"/>
  <c r="O587" i="69"/>
  <c r="BE645" i="74" s="1"/>
  <c r="O586" i="69"/>
  <c r="BE644" i="74" s="1"/>
  <c r="O585" i="69"/>
  <c r="BE643" i="74" s="1"/>
  <c r="O584" i="69"/>
  <c r="BE642" i="74" s="1"/>
  <c r="O583" i="69"/>
  <c r="BE641" i="74" s="1"/>
  <c r="O582" i="69"/>
  <c r="BE640" i="74" s="1"/>
  <c r="O581" i="69"/>
  <c r="BE639" i="74" s="1"/>
  <c r="O580" i="69"/>
  <c r="BE638" i="74" s="1"/>
  <c r="O579" i="69"/>
  <c r="BE637" i="74" s="1"/>
  <c r="O578" i="69"/>
  <c r="BE636" i="74" s="1"/>
  <c r="O577" i="69"/>
  <c r="BE635" i="74" s="1"/>
  <c r="O576" i="69"/>
  <c r="BE634" i="74" s="1"/>
  <c r="O575" i="69"/>
  <c r="BE633" i="74" s="1"/>
  <c r="O574" i="69"/>
  <c r="BE632" i="74" s="1"/>
  <c r="O573" i="69"/>
  <c r="BE631" i="74" s="1"/>
  <c r="O572" i="69"/>
  <c r="BE630" i="74" s="1"/>
  <c r="O571" i="69"/>
  <c r="BE629" i="74" s="1"/>
  <c r="O570" i="69"/>
  <c r="BE628" i="74" s="1"/>
  <c r="O569" i="69"/>
  <c r="BE627" i="74" s="1"/>
  <c r="O568" i="69"/>
  <c r="BE626" i="74" s="1"/>
  <c r="O567" i="69"/>
  <c r="BE625" i="74" s="1"/>
  <c r="O566" i="69"/>
  <c r="BE624" i="74" s="1"/>
  <c r="O565" i="69"/>
  <c r="BE623" i="74" s="1"/>
  <c r="O564" i="69"/>
  <c r="BE622" i="74" s="1"/>
  <c r="O563" i="69"/>
  <c r="BE621" i="74" s="1"/>
  <c r="O562" i="69"/>
  <c r="BE620" i="74" s="1"/>
  <c r="O561" i="69"/>
  <c r="BE619" i="74" s="1"/>
  <c r="O560" i="69"/>
  <c r="BE618" i="74" s="1"/>
  <c r="O559" i="69"/>
  <c r="BE617" i="74" s="1"/>
  <c r="O558" i="69"/>
  <c r="BE616" i="74" s="1"/>
  <c r="O557" i="69"/>
  <c r="BE615" i="74" s="1"/>
  <c r="O556" i="69"/>
  <c r="BE614" i="74" s="1"/>
  <c r="O555" i="69"/>
  <c r="BE613" i="74" s="1"/>
  <c r="O554" i="69"/>
  <c r="BE612" i="74" s="1"/>
  <c r="O553" i="69"/>
  <c r="BE611" i="74" s="1"/>
  <c r="O552" i="69"/>
  <c r="BE610" i="74" s="1"/>
  <c r="O551" i="69"/>
  <c r="BE609" i="74" s="1"/>
  <c r="O550" i="69"/>
  <c r="BE608" i="74" s="1"/>
  <c r="O549" i="69"/>
  <c r="BE607" i="74" s="1"/>
  <c r="O548" i="69"/>
  <c r="BE606" i="74" s="1"/>
  <c r="O547" i="69"/>
  <c r="BE605" i="74" s="1"/>
  <c r="O546" i="69"/>
  <c r="BE604" i="74" s="1"/>
  <c r="O545" i="69"/>
  <c r="BE603" i="74" s="1"/>
  <c r="O544" i="69"/>
  <c r="BE602" i="74" s="1"/>
  <c r="O543" i="69"/>
  <c r="BE601" i="74" s="1"/>
  <c r="O542" i="69"/>
  <c r="BE600" i="74" s="1"/>
  <c r="O541" i="69"/>
  <c r="BE599" i="74" s="1"/>
  <c r="O540" i="69"/>
  <c r="BE598" i="74" s="1"/>
  <c r="O539" i="69"/>
  <c r="BE597" i="74" s="1"/>
  <c r="O538" i="69"/>
  <c r="BE596" i="74" s="1"/>
  <c r="O537" i="69"/>
  <c r="BE595" i="74" s="1"/>
  <c r="O536" i="69"/>
  <c r="BE594" i="74" s="1"/>
  <c r="O535" i="69"/>
  <c r="BE593" i="74" s="1"/>
  <c r="O534" i="69"/>
  <c r="BE592" i="74" s="1"/>
  <c r="O533" i="69"/>
  <c r="BE591" i="74" s="1"/>
  <c r="O532" i="69"/>
  <c r="BE590" i="74" s="1"/>
  <c r="O531" i="69"/>
  <c r="BE589" i="74" s="1"/>
  <c r="O530" i="69"/>
  <c r="BE588" i="74" s="1"/>
  <c r="O529" i="69"/>
  <c r="BE587" i="74" s="1"/>
  <c r="O528" i="69"/>
  <c r="BE586" i="74" s="1"/>
  <c r="O527" i="69"/>
  <c r="BE585" i="74" s="1"/>
  <c r="O526" i="69"/>
  <c r="BE584" i="74" s="1"/>
  <c r="O525" i="69"/>
  <c r="BE583" i="74" s="1"/>
  <c r="O524" i="69"/>
  <c r="BE582" i="74" s="1"/>
  <c r="O523" i="69"/>
  <c r="BE581" i="74" s="1"/>
  <c r="O522" i="69"/>
  <c r="BE580" i="74" s="1"/>
  <c r="O521" i="69"/>
  <c r="BE579" i="74" s="1"/>
  <c r="O520" i="69"/>
  <c r="BE578" i="74" s="1"/>
  <c r="O519" i="69"/>
  <c r="BE577" i="74" s="1"/>
  <c r="O518" i="69"/>
  <c r="BE576" i="74" s="1"/>
  <c r="O517" i="69"/>
  <c r="BE575" i="74" s="1"/>
  <c r="O516" i="69"/>
  <c r="BE574" i="74" s="1"/>
  <c r="O515" i="69"/>
  <c r="BE573" i="74" s="1"/>
  <c r="O514" i="69"/>
  <c r="BE572" i="74" s="1"/>
  <c r="O513" i="69"/>
  <c r="BE571" i="74" s="1"/>
  <c r="O512" i="69"/>
  <c r="BE570" i="74" s="1"/>
  <c r="O511" i="69"/>
  <c r="BE569" i="74" s="1"/>
  <c r="O510" i="69"/>
  <c r="BE568" i="74" s="1"/>
  <c r="O509" i="69"/>
  <c r="BE567" i="74" s="1"/>
  <c r="O508" i="69"/>
  <c r="BE566" i="74" s="1"/>
  <c r="O507" i="69"/>
  <c r="BE565" i="74" s="1"/>
  <c r="O506" i="69"/>
  <c r="BE564" i="74" s="1"/>
  <c r="O505" i="69"/>
  <c r="BE563" i="74" s="1"/>
  <c r="O504" i="69"/>
  <c r="BE562" i="74" s="1"/>
  <c r="O503" i="69"/>
  <c r="BE561" i="74" s="1"/>
  <c r="O502" i="69"/>
  <c r="BE560" i="74" s="1"/>
  <c r="O501" i="69"/>
  <c r="BE559" i="74" s="1"/>
  <c r="O500" i="69"/>
  <c r="BE558" i="74" s="1"/>
  <c r="O499" i="69"/>
  <c r="BE557" i="74" s="1"/>
  <c r="O498" i="69"/>
  <c r="BE556" i="74" s="1"/>
  <c r="O497" i="69"/>
  <c r="BE555" i="74" s="1"/>
  <c r="O496" i="69"/>
  <c r="BE554" i="74" s="1"/>
  <c r="O495" i="69"/>
  <c r="BE553" i="74" s="1"/>
  <c r="O494" i="69"/>
  <c r="BE552" i="74" s="1"/>
  <c r="O493" i="69"/>
  <c r="BE551" i="74" s="1"/>
  <c r="O492" i="69"/>
  <c r="BE550" i="74" s="1"/>
  <c r="O491" i="69"/>
  <c r="BE549" i="74" s="1"/>
  <c r="O490" i="69"/>
  <c r="BE548" i="74" s="1"/>
  <c r="O489" i="69"/>
  <c r="BE547" i="74" s="1"/>
  <c r="O488" i="69"/>
  <c r="BE546" i="74" s="1"/>
  <c r="O487" i="69"/>
  <c r="BE545" i="74" s="1"/>
  <c r="O486" i="69"/>
  <c r="BE544" i="74" s="1"/>
  <c r="O485" i="69"/>
  <c r="BE543" i="74" s="1"/>
  <c r="O484" i="69"/>
  <c r="BE542" i="74" s="1"/>
  <c r="O483" i="69"/>
  <c r="BE541" i="74" s="1"/>
  <c r="O482" i="69"/>
  <c r="BE540" i="74" s="1"/>
  <c r="O481" i="69"/>
  <c r="BE539" i="74" s="1"/>
  <c r="O480" i="69"/>
  <c r="BE538" i="74" s="1"/>
  <c r="O479" i="69"/>
  <c r="BE537" i="74" s="1"/>
  <c r="O478" i="69"/>
  <c r="BE536" i="74" s="1"/>
  <c r="O477" i="69"/>
  <c r="BE535" i="74" s="1"/>
  <c r="O476" i="69"/>
  <c r="BE534" i="74" s="1"/>
  <c r="O475" i="69"/>
  <c r="BE533" i="74" s="1"/>
  <c r="O474" i="69"/>
  <c r="BE532" i="74" s="1"/>
  <c r="O473" i="69"/>
  <c r="BE531" i="74" s="1"/>
  <c r="O472" i="69"/>
  <c r="BE530" i="74" s="1"/>
  <c r="O471" i="69"/>
  <c r="BE529" i="74" s="1"/>
  <c r="O470" i="69"/>
  <c r="BE528" i="74" s="1"/>
  <c r="O469" i="69"/>
  <c r="BE527" i="74" s="1"/>
  <c r="O468" i="69"/>
  <c r="BE526" i="74" s="1"/>
  <c r="O467" i="69"/>
  <c r="BE525" i="74" s="1"/>
  <c r="O466" i="69"/>
  <c r="BE524" i="74" s="1"/>
  <c r="O465" i="69"/>
  <c r="BE523" i="74" s="1"/>
  <c r="O464" i="69"/>
  <c r="BE522" i="74" s="1"/>
  <c r="O463" i="69"/>
  <c r="BE521" i="74" s="1"/>
  <c r="O462" i="69"/>
  <c r="BE520" i="74" s="1"/>
  <c r="O461" i="69"/>
  <c r="BE519" i="74" s="1"/>
  <c r="O460" i="69"/>
  <c r="BE518" i="74" s="1"/>
  <c r="O459" i="69"/>
  <c r="BE517" i="74" s="1"/>
  <c r="O458" i="69"/>
  <c r="BE516" i="74" s="1"/>
  <c r="O457" i="69"/>
  <c r="BE515" i="74" s="1"/>
  <c r="O456" i="69"/>
  <c r="BE514" i="74" s="1"/>
  <c r="O455" i="69"/>
  <c r="BE513" i="74" s="1"/>
  <c r="O454" i="69"/>
  <c r="BE512" i="74" s="1"/>
  <c r="O453" i="69"/>
  <c r="BE511" i="74" s="1"/>
  <c r="O452" i="69"/>
  <c r="BE510" i="74" s="1"/>
  <c r="O451" i="69"/>
  <c r="BE509" i="74" s="1"/>
  <c r="O450" i="69"/>
  <c r="BE508" i="74" s="1"/>
  <c r="O449" i="69"/>
  <c r="BE507" i="74" s="1"/>
  <c r="O448" i="69"/>
  <c r="BE506" i="74" s="1"/>
  <c r="O447" i="69"/>
  <c r="BE505" i="74" s="1"/>
  <c r="O446" i="69"/>
  <c r="BE504" i="74" s="1"/>
  <c r="O445" i="69"/>
  <c r="BE503" i="74" s="1"/>
  <c r="O444" i="69"/>
  <c r="BE502" i="74" s="1"/>
  <c r="O443" i="69"/>
  <c r="BE501" i="74" s="1"/>
  <c r="O442" i="69"/>
  <c r="BE500" i="74" s="1"/>
  <c r="O441" i="69"/>
  <c r="BE499" i="74" s="1"/>
  <c r="O440" i="69"/>
  <c r="BE498" i="74" s="1"/>
  <c r="O439" i="69"/>
  <c r="BE497" i="74" s="1"/>
  <c r="O438" i="69"/>
  <c r="BE496" i="74" s="1"/>
  <c r="O437" i="69"/>
  <c r="BE495" i="74" s="1"/>
  <c r="O436" i="69"/>
  <c r="BE494" i="74" s="1"/>
  <c r="O435" i="69"/>
  <c r="BE493" i="74" s="1"/>
  <c r="O434" i="69"/>
  <c r="BE492" i="74" s="1"/>
  <c r="O433" i="69"/>
  <c r="BE491" i="74" s="1"/>
  <c r="O432" i="69"/>
  <c r="BE490" i="74" s="1"/>
  <c r="O431" i="69"/>
  <c r="BE489" i="74" s="1"/>
  <c r="O430" i="69"/>
  <c r="BE488" i="74" s="1"/>
  <c r="O429" i="69"/>
  <c r="BE487" i="74" s="1"/>
  <c r="O428" i="69"/>
  <c r="BE486" i="74" s="1"/>
  <c r="O427" i="69"/>
  <c r="BE485" i="74" s="1"/>
  <c r="O426" i="69"/>
  <c r="BE484" i="74" s="1"/>
  <c r="O425" i="69"/>
  <c r="BE483" i="74" s="1"/>
  <c r="O424" i="69"/>
  <c r="BE482" i="74" s="1"/>
  <c r="O423" i="69"/>
  <c r="BE481" i="74" s="1"/>
  <c r="O422" i="69"/>
  <c r="BE480" i="74" s="1"/>
  <c r="O421" i="69"/>
  <c r="BE479" i="74" s="1"/>
  <c r="O420" i="69"/>
  <c r="BE478" i="74" s="1"/>
  <c r="O419" i="69"/>
  <c r="BE477" i="74" s="1"/>
  <c r="O418" i="69"/>
  <c r="BE476" i="74" s="1"/>
  <c r="O417" i="69"/>
  <c r="BE475" i="74" s="1"/>
  <c r="O416" i="69"/>
  <c r="BE474" i="74" s="1"/>
  <c r="O415" i="69"/>
  <c r="BE473" i="74" s="1"/>
  <c r="O414" i="69"/>
  <c r="BE472" i="74" s="1"/>
  <c r="O413" i="69"/>
  <c r="BE471" i="74" s="1"/>
  <c r="O412" i="69"/>
  <c r="BE470" i="74" s="1"/>
  <c r="O411" i="69"/>
  <c r="BE469" i="74" s="1"/>
  <c r="O410" i="69"/>
  <c r="BE468" i="74" s="1"/>
  <c r="O409" i="69"/>
  <c r="BE467" i="74" s="1"/>
  <c r="O408" i="69"/>
  <c r="BE466" i="74" s="1"/>
  <c r="O407" i="69"/>
  <c r="BE465" i="74" s="1"/>
  <c r="O406" i="69"/>
  <c r="BE464" i="74" s="1"/>
  <c r="O405" i="69"/>
  <c r="BE463" i="74" s="1"/>
  <c r="O404" i="69"/>
  <c r="BE462" i="74" s="1"/>
  <c r="O403" i="69"/>
  <c r="BE461" i="74" s="1"/>
  <c r="O402" i="69"/>
  <c r="BE460" i="74" s="1"/>
  <c r="O401" i="69"/>
  <c r="BE459" i="74" s="1"/>
  <c r="O400" i="69"/>
  <c r="BE458" i="74" s="1"/>
  <c r="O399" i="69"/>
  <c r="BE457" i="74" s="1"/>
  <c r="O398" i="69"/>
  <c r="BE456" i="74" s="1"/>
  <c r="O397" i="69"/>
  <c r="BE455" i="74" s="1"/>
  <c r="O396" i="69"/>
  <c r="BE454" i="74" s="1"/>
  <c r="O395" i="69"/>
  <c r="BE453" i="74" s="1"/>
  <c r="O394" i="69"/>
  <c r="BE452" i="74" s="1"/>
  <c r="O393" i="69"/>
  <c r="BE451" i="74" s="1"/>
  <c r="O392" i="69"/>
  <c r="BE450" i="74" s="1"/>
  <c r="O391" i="69"/>
  <c r="BE449" i="74" s="1"/>
  <c r="O390" i="69"/>
  <c r="BE448" i="74" s="1"/>
  <c r="O389" i="69"/>
  <c r="BE447" i="74" s="1"/>
  <c r="O388" i="69"/>
  <c r="BE446" i="74" s="1"/>
  <c r="O387" i="69"/>
  <c r="BE445" i="74" s="1"/>
  <c r="O386" i="69"/>
  <c r="BE444" i="74" s="1"/>
  <c r="O385" i="69"/>
  <c r="BE443" i="74" s="1"/>
  <c r="O384" i="69"/>
  <c r="BE442" i="74" s="1"/>
  <c r="O383" i="69"/>
  <c r="BE441" i="74" s="1"/>
  <c r="O382" i="69"/>
  <c r="BE440" i="74" s="1"/>
  <c r="O381" i="69"/>
  <c r="BE439" i="74" s="1"/>
  <c r="O380" i="69"/>
  <c r="BE438" i="74" s="1"/>
  <c r="O379" i="69"/>
  <c r="BE437" i="74" s="1"/>
  <c r="O378" i="69"/>
  <c r="BE436" i="74" s="1"/>
  <c r="O377" i="69"/>
  <c r="BE435" i="74" s="1"/>
  <c r="O376" i="69"/>
  <c r="BE434" i="74" s="1"/>
  <c r="O375" i="69"/>
  <c r="BE433" i="74" s="1"/>
  <c r="O374" i="69"/>
  <c r="BE432" i="74" s="1"/>
  <c r="O373" i="69"/>
  <c r="BE431" i="74" s="1"/>
  <c r="O372" i="69"/>
  <c r="BE430" i="74" s="1"/>
  <c r="O371" i="69"/>
  <c r="BE429" i="74" s="1"/>
  <c r="O370" i="69"/>
  <c r="BE428" i="74" s="1"/>
  <c r="O369" i="69"/>
  <c r="BE427" i="74" s="1"/>
  <c r="O368" i="69"/>
  <c r="BE426" i="74" s="1"/>
  <c r="O367" i="69"/>
  <c r="BE425" i="74" s="1"/>
  <c r="O366" i="69"/>
  <c r="BE424" i="74" s="1"/>
  <c r="O365" i="69"/>
  <c r="BE423" i="74" s="1"/>
  <c r="O364" i="69"/>
  <c r="BE422" i="74" s="1"/>
  <c r="O363" i="69"/>
  <c r="BE421" i="74" s="1"/>
  <c r="O362" i="69"/>
  <c r="BE420" i="74" s="1"/>
  <c r="O361" i="69"/>
  <c r="BE419" i="74" s="1"/>
  <c r="O360" i="69"/>
  <c r="BE418" i="74" s="1"/>
  <c r="O359" i="69"/>
  <c r="BE417" i="74" s="1"/>
  <c r="O358" i="69"/>
  <c r="BE416" i="74" s="1"/>
  <c r="O357" i="69"/>
  <c r="BE415" i="74" s="1"/>
  <c r="O356" i="69"/>
  <c r="BE414" i="74" s="1"/>
  <c r="O355" i="69"/>
  <c r="BE413" i="74" s="1"/>
  <c r="O354" i="69"/>
  <c r="BE412" i="74" s="1"/>
  <c r="O353" i="69"/>
  <c r="BE411" i="74" s="1"/>
  <c r="O352" i="69"/>
  <c r="BE410" i="74" s="1"/>
  <c r="O351" i="69"/>
  <c r="BE409" i="74" s="1"/>
  <c r="O350" i="69"/>
  <c r="BE408" i="74" s="1"/>
  <c r="O349" i="69"/>
  <c r="BE407" i="74" s="1"/>
  <c r="O348" i="69"/>
  <c r="BE406" i="74" s="1"/>
  <c r="O347" i="69"/>
  <c r="BE405" i="74" s="1"/>
  <c r="O346" i="69"/>
  <c r="BE404" i="74" s="1"/>
  <c r="O345" i="69"/>
  <c r="BE403" i="74" s="1"/>
  <c r="O344" i="69"/>
  <c r="BE402" i="74" s="1"/>
  <c r="O343" i="69"/>
  <c r="BE401" i="74" s="1"/>
  <c r="O342" i="69"/>
  <c r="BE400" i="74" s="1"/>
  <c r="O341" i="69"/>
  <c r="BE399" i="74" s="1"/>
  <c r="O340" i="69"/>
  <c r="BE398" i="74" s="1"/>
  <c r="O339" i="69"/>
  <c r="BE397" i="74" s="1"/>
  <c r="O338" i="69"/>
  <c r="BE396" i="74" s="1"/>
  <c r="O337" i="69"/>
  <c r="BE395" i="74" s="1"/>
  <c r="O336" i="69"/>
  <c r="BE394" i="74" s="1"/>
  <c r="O335" i="69"/>
  <c r="BE393" i="74" s="1"/>
  <c r="O334" i="69"/>
  <c r="BE392" i="74" s="1"/>
  <c r="O333" i="69"/>
  <c r="BE391" i="74" s="1"/>
  <c r="O332" i="69"/>
  <c r="BE390" i="74" s="1"/>
  <c r="O331" i="69"/>
  <c r="BE389" i="74" s="1"/>
  <c r="O330" i="69"/>
  <c r="BE388" i="74" s="1"/>
  <c r="O329" i="69"/>
  <c r="BE387" i="74" s="1"/>
  <c r="O328" i="69"/>
  <c r="BE386" i="74" s="1"/>
  <c r="O327" i="69"/>
  <c r="BE385" i="74" s="1"/>
  <c r="O326" i="69"/>
  <c r="BE384" i="74" s="1"/>
  <c r="O325" i="69"/>
  <c r="BE383" i="74" s="1"/>
  <c r="O324" i="69"/>
  <c r="BE382" i="74" s="1"/>
  <c r="O323" i="69"/>
  <c r="BE381" i="74" s="1"/>
  <c r="O322" i="69"/>
  <c r="BE380" i="74" s="1"/>
  <c r="O321" i="69"/>
  <c r="BE379" i="74" s="1"/>
  <c r="O320" i="69"/>
  <c r="BE378" i="74" s="1"/>
  <c r="O319" i="69"/>
  <c r="BE377" i="74" s="1"/>
  <c r="O318" i="69"/>
  <c r="BE376" i="74" s="1"/>
  <c r="O317" i="69"/>
  <c r="BE375" i="74" s="1"/>
  <c r="O316" i="69"/>
  <c r="BE374" i="74" s="1"/>
  <c r="O315" i="69"/>
  <c r="BE373" i="74" s="1"/>
  <c r="O314" i="69"/>
  <c r="BE372" i="74" s="1"/>
  <c r="O313" i="69"/>
  <c r="BE371" i="74" s="1"/>
  <c r="O312" i="69"/>
  <c r="BE370" i="74" s="1"/>
  <c r="O311" i="69"/>
  <c r="BE369" i="74" s="1"/>
  <c r="O310" i="69"/>
  <c r="BE368" i="74" s="1"/>
  <c r="O309" i="69"/>
  <c r="BE367" i="74" s="1"/>
  <c r="O308" i="69"/>
  <c r="BE366" i="74" s="1"/>
  <c r="O307" i="69"/>
  <c r="BE365" i="74" s="1"/>
  <c r="O306" i="69"/>
  <c r="BE364" i="74" s="1"/>
  <c r="O305" i="69"/>
  <c r="BE363" i="74" s="1"/>
  <c r="O304" i="69"/>
  <c r="BE362" i="74" s="1"/>
  <c r="O303" i="69"/>
  <c r="BE361" i="74" s="1"/>
  <c r="O302" i="69"/>
  <c r="BE360" i="74" s="1"/>
  <c r="O301" i="69"/>
  <c r="BE359" i="74" s="1"/>
  <c r="O300" i="69"/>
  <c r="BE358" i="74" s="1"/>
  <c r="O299" i="69"/>
  <c r="BE357" i="74" s="1"/>
  <c r="O298" i="69"/>
  <c r="BE356" i="74" s="1"/>
  <c r="O297" i="69"/>
  <c r="BE355" i="74" s="1"/>
  <c r="O296" i="69"/>
  <c r="BE354" i="74" s="1"/>
  <c r="O295" i="69"/>
  <c r="BE353" i="74" s="1"/>
  <c r="O294" i="69"/>
  <c r="BE352" i="74" s="1"/>
  <c r="O293" i="69"/>
  <c r="BE351" i="74" s="1"/>
  <c r="O292" i="69"/>
  <c r="BE350" i="74" s="1"/>
  <c r="O291" i="69"/>
  <c r="BE349" i="74" s="1"/>
  <c r="O290" i="69"/>
  <c r="BE348" i="74" s="1"/>
  <c r="O289" i="69"/>
  <c r="BE347" i="74" s="1"/>
  <c r="O288" i="69"/>
  <c r="BE346" i="74" s="1"/>
  <c r="O287" i="69"/>
  <c r="BE345" i="74" s="1"/>
  <c r="O286" i="69"/>
  <c r="BE344" i="74" s="1"/>
  <c r="O285" i="69"/>
  <c r="BE343" i="74" s="1"/>
  <c r="O284" i="69"/>
  <c r="BE342" i="74" s="1"/>
  <c r="O283" i="69"/>
  <c r="BE341" i="74" s="1"/>
  <c r="O282" i="69"/>
  <c r="BE340" i="74" s="1"/>
  <c r="O281" i="69"/>
  <c r="BE339" i="74" s="1"/>
  <c r="O280" i="69"/>
  <c r="BE338" i="74" s="1"/>
  <c r="O279" i="69"/>
  <c r="BE337" i="74" s="1"/>
  <c r="O278" i="69"/>
  <c r="BE336" i="74" s="1"/>
  <c r="O277" i="69"/>
  <c r="BE335" i="74" s="1"/>
  <c r="O276" i="69"/>
  <c r="BE334" i="74" s="1"/>
  <c r="O275" i="69"/>
  <c r="BE333" i="74" s="1"/>
  <c r="O274" i="69"/>
  <c r="BE332" i="74" s="1"/>
  <c r="O273" i="69"/>
  <c r="BE331" i="74" s="1"/>
  <c r="O272" i="69"/>
  <c r="BE330" i="74" s="1"/>
  <c r="O271" i="69"/>
  <c r="BE329" i="74" s="1"/>
  <c r="O270" i="69"/>
  <c r="BE328" i="74" s="1"/>
  <c r="O269" i="69"/>
  <c r="BE327" i="74" s="1"/>
  <c r="O268" i="69"/>
  <c r="BE326" i="74" s="1"/>
  <c r="O267" i="69"/>
  <c r="BE325" i="74" s="1"/>
  <c r="O266" i="69"/>
  <c r="BE324" i="74" s="1"/>
  <c r="O265" i="69"/>
  <c r="BE323" i="74" s="1"/>
  <c r="O264" i="69"/>
  <c r="BE322" i="74" s="1"/>
  <c r="O263" i="69"/>
  <c r="BE321" i="74" s="1"/>
  <c r="O262" i="69"/>
  <c r="BE320" i="74" s="1"/>
  <c r="O261" i="69"/>
  <c r="BE319" i="74" s="1"/>
  <c r="O260" i="69"/>
  <c r="BE318" i="74" s="1"/>
  <c r="O259" i="69"/>
  <c r="BE317" i="74" s="1"/>
  <c r="O258" i="69"/>
  <c r="BE316" i="74" s="1"/>
  <c r="O257" i="69"/>
  <c r="BE315" i="74" s="1"/>
  <c r="O256" i="69"/>
  <c r="BE314" i="74" s="1"/>
  <c r="O255" i="69"/>
  <c r="BE313" i="74" s="1"/>
  <c r="O254" i="69"/>
  <c r="BE312" i="74" s="1"/>
  <c r="O253" i="69"/>
  <c r="BE311" i="74" s="1"/>
  <c r="O252" i="69"/>
  <c r="BE310" i="74" s="1"/>
  <c r="O251" i="69"/>
  <c r="BE309" i="74" s="1"/>
  <c r="O250" i="69"/>
  <c r="BE308" i="74" s="1"/>
  <c r="O249" i="69"/>
  <c r="BE307" i="74" s="1"/>
  <c r="O248" i="69"/>
  <c r="BE306" i="74" s="1"/>
  <c r="O247" i="69"/>
  <c r="BE305" i="74" s="1"/>
  <c r="O246" i="69"/>
  <c r="BE304" i="74" s="1"/>
  <c r="O245" i="69"/>
  <c r="BE303" i="74" s="1"/>
  <c r="O244" i="69"/>
  <c r="BE302" i="74" s="1"/>
  <c r="O243" i="69"/>
  <c r="BE301" i="74" s="1"/>
  <c r="O242" i="69"/>
  <c r="BE300" i="74" s="1"/>
  <c r="O241" i="69"/>
  <c r="BE299" i="74" s="1"/>
  <c r="O240" i="69"/>
  <c r="BE298" i="74" s="1"/>
  <c r="O239" i="69"/>
  <c r="BE297" i="74" s="1"/>
  <c r="O238" i="69"/>
  <c r="BE296" i="74" s="1"/>
  <c r="O237" i="69"/>
  <c r="BE295" i="74" s="1"/>
  <c r="O236" i="69"/>
  <c r="BE294" i="74" s="1"/>
  <c r="O235" i="69"/>
  <c r="BE293" i="74" s="1"/>
  <c r="O234" i="69"/>
  <c r="BE292" i="74" s="1"/>
  <c r="O233" i="69"/>
  <c r="BE291" i="74" s="1"/>
  <c r="O232" i="69"/>
  <c r="BE290" i="74" s="1"/>
  <c r="O231" i="69"/>
  <c r="BE289" i="74" s="1"/>
  <c r="O230" i="69"/>
  <c r="BE288" i="74" s="1"/>
  <c r="O229" i="69"/>
  <c r="BE287" i="74" s="1"/>
  <c r="O228" i="69"/>
  <c r="BE286" i="74" s="1"/>
  <c r="O227" i="69"/>
  <c r="BE285" i="74" s="1"/>
  <c r="O226" i="69"/>
  <c r="BE284" i="74" s="1"/>
  <c r="O225" i="69"/>
  <c r="BE283" i="74" s="1"/>
  <c r="O224" i="69"/>
  <c r="BE282" i="74" s="1"/>
  <c r="O223" i="69"/>
  <c r="BE281" i="74" s="1"/>
  <c r="O222" i="69"/>
  <c r="BE280" i="74" s="1"/>
  <c r="O221" i="69"/>
  <c r="BE279" i="74" s="1"/>
  <c r="O220" i="69"/>
  <c r="BE278" i="74" s="1"/>
  <c r="O219" i="69"/>
  <c r="BE277" i="74" s="1"/>
  <c r="O218" i="69"/>
  <c r="BE276" i="74" s="1"/>
  <c r="O217" i="69"/>
  <c r="BE275" i="74" s="1"/>
  <c r="O216" i="69"/>
  <c r="BE274" i="74" s="1"/>
  <c r="O215" i="69"/>
  <c r="BE273" i="74" s="1"/>
  <c r="O214" i="69"/>
  <c r="BE272" i="74" s="1"/>
  <c r="O213" i="69"/>
  <c r="BE271" i="74" s="1"/>
  <c r="O212" i="69"/>
  <c r="BE270" i="74" s="1"/>
  <c r="O211" i="69"/>
  <c r="BE269" i="74" s="1"/>
  <c r="O210" i="69"/>
  <c r="BE268" i="74" s="1"/>
  <c r="O209" i="69"/>
  <c r="BE267" i="74" s="1"/>
  <c r="O208" i="69"/>
  <c r="BE266" i="74" s="1"/>
  <c r="O207" i="69"/>
  <c r="BE265" i="74" s="1"/>
  <c r="O206" i="69"/>
  <c r="BE264" i="74" s="1"/>
  <c r="O205" i="69"/>
  <c r="BE263" i="74" s="1"/>
  <c r="O204" i="69"/>
  <c r="BE262" i="74" s="1"/>
  <c r="O203" i="69"/>
  <c r="BE261" i="74" s="1"/>
  <c r="O202" i="69"/>
  <c r="BE260" i="74" s="1"/>
  <c r="O201" i="69"/>
  <c r="BE259" i="74" s="1"/>
  <c r="O200" i="69"/>
  <c r="BE258" i="74" s="1"/>
  <c r="O199" i="69"/>
  <c r="BE257" i="74" s="1"/>
  <c r="O198" i="69"/>
  <c r="BE256" i="74" s="1"/>
  <c r="O197" i="69"/>
  <c r="BE255" i="74" s="1"/>
  <c r="O196" i="69"/>
  <c r="BE254" i="74" s="1"/>
  <c r="O195" i="69"/>
  <c r="BE253" i="74" s="1"/>
  <c r="O194" i="69"/>
  <c r="BE252" i="74" s="1"/>
  <c r="O193" i="69"/>
  <c r="BE251" i="74" s="1"/>
  <c r="O192" i="69"/>
  <c r="BE250" i="74" s="1"/>
  <c r="O191" i="69"/>
  <c r="BE249" i="74" s="1"/>
  <c r="O190" i="69"/>
  <c r="BE248" i="74" s="1"/>
  <c r="O189" i="69"/>
  <c r="BE247" i="74" s="1"/>
  <c r="O188" i="69"/>
  <c r="BE246" i="74" s="1"/>
  <c r="O187" i="69"/>
  <c r="BE245" i="74" s="1"/>
  <c r="O186" i="69"/>
  <c r="BE244" i="74" s="1"/>
  <c r="O185" i="69"/>
  <c r="BE243" i="74" s="1"/>
  <c r="O184" i="69"/>
  <c r="BE242" i="74" s="1"/>
  <c r="O183" i="69"/>
  <c r="BE241" i="74" s="1"/>
  <c r="O182" i="69"/>
  <c r="BE240" i="74" s="1"/>
  <c r="O181" i="69"/>
  <c r="BE239" i="74" s="1"/>
  <c r="O180" i="69"/>
  <c r="BE238" i="74" s="1"/>
  <c r="O179" i="69"/>
  <c r="BE237" i="74" s="1"/>
  <c r="O178" i="69"/>
  <c r="BE236" i="74" s="1"/>
  <c r="O177" i="69"/>
  <c r="BE235" i="74" s="1"/>
  <c r="O176" i="69"/>
  <c r="BE234" i="74" s="1"/>
  <c r="O175" i="69"/>
  <c r="BE233" i="74" s="1"/>
  <c r="O174" i="69"/>
  <c r="BE232" i="74" s="1"/>
  <c r="O173" i="69"/>
  <c r="BE231" i="74" s="1"/>
  <c r="O172" i="69"/>
  <c r="BE230" i="74" s="1"/>
  <c r="O171" i="69"/>
  <c r="BE229" i="74" s="1"/>
  <c r="O170" i="69"/>
  <c r="BE228" i="74" s="1"/>
  <c r="O169" i="69"/>
  <c r="BE227" i="74" s="1"/>
  <c r="O168" i="69"/>
  <c r="BE226" i="74" s="1"/>
  <c r="O167" i="69"/>
  <c r="BE225" i="74" s="1"/>
  <c r="O166" i="69"/>
  <c r="BE224" i="74" s="1"/>
  <c r="O165" i="69"/>
  <c r="BE223" i="74" s="1"/>
  <c r="O164" i="69"/>
  <c r="BE222" i="74" s="1"/>
  <c r="O163" i="69"/>
  <c r="BE221" i="74" s="1"/>
  <c r="O162" i="69"/>
  <c r="BE220" i="74" s="1"/>
  <c r="O161" i="69"/>
  <c r="BE219" i="74" s="1"/>
  <c r="O160" i="69"/>
  <c r="BE218" i="74" s="1"/>
  <c r="O159" i="69"/>
  <c r="BE217" i="74" s="1"/>
  <c r="O158" i="69"/>
  <c r="BE216" i="74" s="1"/>
  <c r="O157" i="69"/>
  <c r="BE215" i="74" s="1"/>
  <c r="O156" i="69"/>
  <c r="BE214" i="74" s="1"/>
  <c r="O155" i="69"/>
  <c r="BE213" i="74" s="1"/>
  <c r="O154" i="69"/>
  <c r="BE212" i="74" s="1"/>
  <c r="O153" i="69"/>
  <c r="BE211" i="74" s="1"/>
  <c r="O152" i="69"/>
  <c r="BE210" i="74" s="1"/>
  <c r="O151" i="69"/>
  <c r="BE209" i="74" s="1"/>
  <c r="O150" i="69"/>
  <c r="BE208" i="74" s="1"/>
  <c r="O149" i="69"/>
  <c r="BE207" i="74" s="1"/>
  <c r="O148" i="69"/>
  <c r="BE206" i="74" s="1"/>
  <c r="O147" i="69"/>
  <c r="BE205" i="74" s="1"/>
  <c r="O146" i="69"/>
  <c r="BE204" i="74" s="1"/>
  <c r="O145" i="69"/>
  <c r="BE203" i="74" s="1"/>
  <c r="O144" i="69"/>
  <c r="BE202" i="74" s="1"/>
  <c r="O143" i="69"/>
  <c r="BE201" i="74" s="1"/>
  <c r="O142" i="69"/>
  <c r="BE200" i="74" s="1"/>
  <c r="O141" i="69"/>
  <c r="BE199" i="74" s="1"/>
  <c r="O140" i="69"/>
  <c r="BE198" i="74" s="1"/>
  <c r="O139" i="69"/>
  <c r="BE197" i="74" s="1"/>
  <c r="O138" i="69"/>
  <c r="BE196" i="74" s="1"/>
  <c r="O137" i="69"/>
  <c r="BE195" i="74" s="1"/>
  <c r="O136" i="69"/>
  <c r="BE194" i="74" s="1"/>
  <c r="O135" i="69"/>
  <c r="BE193" i="74" s="1"/>
  <c r="O134" i="69"/>
  <c r="BE192" i="74" s="1"/>
  <c r="O133" i="69"/>
  <c r="BE191" i="74" s="1"/>
  <c r="O132" i="69"/>
  <c r="BE190" i="74" s="1"/>
  <c r="O131" i="69"/>
  <c r="BE189" i="74" s="1"/>
  <c r="O130" i="69"/>
  <c r="BE188" i="74" s="1"/>
  <c r="O129" i="69"/>
  <c r="BE187" i="74" s="1"/>
  <c r="O128" i="69"/>
  <c r="BE186" i="74" s="1"/>
  <c r="O127" i="69"/>
  <c r="BE185" i="74" s="1"/>
  <c r="O126" i="69"/>
  <c r="BE184" i="74" s="1"/>
  <c r="O125" i="69"/>
  <c r="BE183" i="74" s="1"/>
  <c r="O124" i="69"/>
  <c r="BE182" i="74" s="1"/>
  <c r="O123" i="69"/>
  <c r="BE181" i="74" s="1"/>
  <c r="O122" i="69"/>
  <c r="BE180" i="74" s="1"/>
  <c r="O121" i="69"/>
  <c r="BE179" i="74" s="1"/>
  <c r="O120" i="69"/>
  <c r="BE178" i="74" s="1"/>
  <c r="O119" i="69"/>
  <c r="BE177" i="74" s="1"/>
  <c r="O118" i="69"/>
  <c r="BE176" i="74" s="1"/>
  <c r="O117" i="69"/>
  <c r="BE175" i="74" s="1"/>
  <c r="O116" i="69"/>
  <c r="BE174" i="74" s="1"/>
  <c r="O115" i="69"/>
  <c r="BE173" i="74" s="1"/>
  <c r="O114" i="69"/>
  <c r="BE172" i="74" s="1"/>
  <c r="O113" i="69"/>
  <c r="BE171" i="74" s="1"/>
  <c r="O112" i="69"/>
  <c r="BE170" i="74" s="1"/>
  <c r="O111" i="69"/>
  <c r="BE169" i="74" s="1"/>
  <c r="O110" i="69"/>
  <c r="BE168" i="74" s="1"/>
  <c r="O109" i="69"/>
  <c r="BE167" i="74" s="1"/>
  <c r="O108" i="69"/>
  <c r="BE166" i="74" s="1"/>
  <c r="O107" i="69"/>
  <c r="BE165" i="74" s="1"/>
  <c r="O106" i="69"/>
  <c r="BE164" i="74" s="1"/>
  <c r="O105" i="69"/>
  <c r="BE163" i="74" s="1"/>
  <c r="O104" i="69"/>
  <c r="BE162" i="74" s="1"/>
  <c r="O103" i="69"/>
  <c r="BE161" i="74" s="1"/>
  <c r="O102" i="69"/>
  <c r="BE160" i="74" s="1"/>
  <c r="O101" i="69"/>
  <c r="BE159" i="74" s="1"/>
  <c r="O100" i="69"/>
  <c r="BE158" i="74" s="1"/>
  <c r="O99" i="69"/>
  <c r="BE157" i="74" s="1"/>
  <c r="O98" i="69"/>
  <c r="BE156" i="74" s="1"/>
  <c r="O97" i="69"/>
  <c r="BE155" i="74" s="1"/>
  <c r="O96" i="69"/>
  <c r="BE154" i="74" s="1"/>
  <c r="O95" i="69"/>
  <c r="BE153" i="74" s="1"/>
  <c r="O94" i="69"/>
  <c r="BE152" i="74" s="1"/>
  <c r="O93" i="69"/>
  <c r="BE151" i="74" s="1"/>
  <c r="O92" i="69"/>
  <c r="BE150" i="74" s="1"/>
  <c r="O90" i="69"/>
  <c r="BE148" i="74" s="1"/>
  <c r="O89" i="69"/>
  <c r="BE147" i="74" s="1"/>
  <c r="O88" i="69"/>
  <c r="BE146" i="74" s="1"/>
  <c r="O87" i="69"/>
  <c r="BE145" i="74" s="1"/>
  <c r="O86" i="69"/>
  <c r="BE144" i="74" s="1"/>
  <c r="O85" i="69"/>
  <c r="BE143" i="74" s="1"/>
  <c r="O84" i="69"/>
  <c r="BE142" i="74" s="1"/>
  <c r="O83" i="69"/>
  <c r="BE141" i="74" s="1"/>
  <c r="O82" i="69"/>
  <c r="BE140" i="74" s="1"/>
  <c r="O81" i="69"/>
  <c r="BE139" i="74" s="1"/>
  <c r="O80" i="69"/>
  <c r="BE138" i="74" s="1"/>
  <c r="O79" i="69"/>
  <c r="BE137" i="74" s="1"/>
  <c r="O78" i="69"/>
  <c r="BE136" i="74" s="1"/>
  <c r="O77" i="69"/>
  <c r="BE135" i="74" s="1"/>
  <c r="O76" i="69"/>
  <c r="BE134" i="74" s="1"/>
  <c r="O75" i="69"/>
  <c r="BE133" i="74" s="1"/>
  <c r="O74" i="69"/>
  <c r="BE132" i="74" s="1"/>
  <c r="O73" i="69"/>
  <c r="BE131" i="74" s="1"/>
  <c r="O72" i="69"/>
  <c r="BE130" i="74" s="1"/>
  <c r="O71" i="69"/>
  <c r="BE129" i="74" s="1"/>
  <c r="O70" i="69"/>
  <c r="BE128" i="74" s="1"/>
  <c r="O69" i="69"/>
  <c r="BE127" i="74" s="1"/>
  <c r="O68" i="69"/>
  <c r="BE126" i="74" s="1"/>
  <c r="O67" i="69"/>
  <c r="BE125" i="74" s="1"/>
  <c r="O66" i="69"/>
  <c r="BE124" i="74" s="1"/>
  <c r="O65" i="69"/>
  <c r="BE123" i="74" s="1"/>
  <c r="O64" i="69"/>
  <c r="BE122" i="74" s="1"/>
  <c r="O63" i="69"/>
  <c r="BE121" i="74" s="1"/>
  <c r="O62" i="69"/>
  <c r="BE120" i="74" s="1"/>
  <c r="O61" i="69"/>
  <c r="BE119" i="74" s="1"/>
  <c r="O60" i="69"/>
  <c r="BE118" i="74" s="1"/>
  <c r="O59" i="69"/>
  <c r="BE117" i="74" s="1"/>
  <c r="O58" i="69"/>
  <c r="BE116" i="74" s="1"/>
  <c r="O57" i="69"/>
  <c r="BE115" i="74" s="1"/>
  <c r="O56" i="69"/>
  <c r="BE114" i="74" s="1"/>
  <c r="O55" i="69"/>
  <c r="BE113" i="74" s="1"/>
  <c r="O54" i="69"/>
  <c r="BE112" i="74" s="1"/>
  <c r="O53" i="69"/>
  <c r="BE111" i="74" s="1"/>
  <c r="O52" i="69"/>
  <c r="BE110" i="74" s="1"/>
  <c r="O51" i="69"/>
  <c r="BE109" i="74" s="1"/>
  <c r="O50" i="69"/>
  <c r="BE108" i="74" s="1"/>
  <c r="O49" i="69"/>
  <c r="BE107" i="74" s="1"/>
  <c r="O48" i="69"/>
  <c r="BE106" i="74" s="1"/>
  <c r="O47" i="69"/>
  <c r="BE105" i="74" s="1"/>
  <c r="O46" i="69"/>
  <c r="BE104" i="74" s="1"/>
  <c r="O45" i="69"/>
  <c r="BE103" i="74" s="1"/>
  <c r="O44" i="69"/>
  <c r="BE102" i="74" s="1"/>
  <c r="O43" i="69"/>
  <c r="BE101" i="74" s="1"/>
  <c r="O42" i="69"/>
  <c r="BE100" i="74" s="1"/>
  <c r="O41" i="69"/>
  <c r="BE99" i="74" s="1"/>
  <c r="O40" i="69"/>
  <c r="BE98" i="74" s="1"/>
  <c r="O39" i="69"/>
  <c r="BE97" i="74" s="1"/>
  <c r="O38" i="69"/>
  <c r="BE96" i="74" s="1"/>
  <c r="O37" i="69"/>
  <c r="BE95" i="74" s="1"/>
  <c r="O36" i="69"/>
  <c r="BE94" i="74" s="1"/>
  <c r="O35" i="69"/>
  <c r="BE93" i="74" s="1"/>
  <c r="O34" i="69"/>
  <c r="BE92" i="74" s="1"/>
  <c r="O33" i="69"/>
  <c r="BE91" i="74" s="1"/>
  <c r="O32" i="69"/>
  <c r="BE90" i="74" s="1"/>
  <c r="O31" i="69"/>
  <c r="BE89" i="74" s="1"/>
  <c r="O30" i="69"/>
  <c r="BE88" i="74" s="1"/>
  <c r="O29" i="69"/>
  <c r="BE87" i="74" s="1"/>
  <c r="O28" i="69"/>
  <c r="BE86" i="74" s="1"/>
  <c r="O27" i="69"/>
  <c r="BE85" i="74" s="1"/>
  <c r="O26" i="69"/>
  <c r="BE84" i="74" s="1"/>
  <c r="O25" i="69"/>
  <c r="BE83" i="74" s="1"/>
  <c r="O24" i="69"/>
  <c r="BE82" i="74" s="1"/>
  <c r="O23" i="69"/>
  <c r="BE81" i="74" s="1"/>
  <c r="O22" i="69"/>
  <c r="BE80" i="74" s="1"/>
  <c r="O21" i="69"/>
  <c r="BE79" i="74" s="1"/>
  <c r="O20" i="69"/>
  <c r="BE78" i="74" s="1"/>
  <c r="O19" i="69"/>
  <c r="BE77" i="74" s="1"/>
  <c r="O18" i="69"/>
  <c r="BE76" i="74" s="1"/>
  <c r="O17" i="69"/>
  <c r="BE75" i="74" s="1"/>
  <c r="O16" i="69"/>
  <c r="BE74" i="74" s="1"/>
  <c r="O15" i="69"/>
  <c r="BE73" i="74" s="1"/>
  <c r="O14" i="69"/>
  <c r="BE72" i="74" s="1"/>
  <c r="O13" i="69"/>
  <c r="BE71" i="74" s="1"/>
  <c r="O12" i="69"/>
  <c r="BE70" i="74" s="1"/>
  <c r="O11" i="69"/>
  <c r="BE69" i="74" s="1"/>
  <c r="O10" i="69"/>
  <c r="BE68" i="74" s="1"/>
  <c r="O9" i="69"/>
  <c r="BE67" i="74" s="1"/>
  <c r="O8" i="69"/>
  <c r="BE66" i="74" s="1"/>
  <c r="O7" i="69"/>
  <c r="BE65" i="74" s="1"/>
  <c r="O6" i="69"/>
  <c r="BE64" i="74" s="1"/>
  <c r="O5" i="69"/>
  <c r="AI16" i="66"/>
  <c r="AH16" i="66"/>
  <c r="AG16" i="66"/>
  <c r="AF16" i="66"/>
  <c r="AE16" i="66"/>
  <c r="AD16" i="66"/>
  <c r="AC16" i="66"/>
  <c r="AB16" i="66"/>
  <c r="AA16" i="66"/>
  <c r="Z16" i="66"/>
  <c r="Y16" i="66"/>
  <c r="X16" i="66"/>
  <c r="W16" i="66"/>
  <c r="V16" i="66"/>
  <c r="U16" i="66"/>
  <c r="AC6" i="66"/>
  <c r="AB6" i="66"/>
  <c r="AA6" i="66"/>
  <c r="Z6" i="66"/>
  <c r="Y6" i="66"/>
  <c r="X6" i="66"/>
  <c r="W6" i="66"/>
  <c r="V6" i="66"/>
  <c r="U6" i="66"/>
  <c r="S113" i="69" l="1"/>
  <c r="Q114" i="69"/>
  <c r="S114" i="69" s="1"/>
  <c r="P115" i="69"/>
  <c r="P116" i="69"/>
  <c r="Q115" i="69"/>
  <c r="I39" i="68"/>
  <c r="AH63" i="74" s="1"/>
  <c r="BE63" i="74"/>
  <c r="AC1821" i="69"/>
  <c r="AC2063" i="69"/>
  <c r="U17" i="66"/>
  <c r="U7" i="66"/>
  <c r="B37" i="66" s="1"/>
  <c r="AC2868" i="69"/>
  <c r="AI2868" i="69" s="1"/>
  <c r="AC110" i="69"/>
  <c r="AI110" i="69" s="1"/>
  <c r="AC1005" i="69"/>
  <c r="AI1005" i="69" s="1"/>
  <c r="AC1142" i="69"/>
  <c r="AI1142" i="69" s="1"/>
  <c r="AC2286" i="69"/>
  <c r="AC343" i="69"/>
  <c r="AI343" i="69" s="1"/>
  <c r="AC475" i="69"/>
  <c r="AI475" i="69" s="1"/>
  <c r="AC552" i="69"/>
  <c r="AI552" i="69" s="1"/>
  <c r="AC709" i="69"/>
  <c r="AI709" i="69" s="1"/>
  <c r="AC2424" i="69"/>
  <c r="AI2424" i="69" s="1"/>
  <c r="AC2008" i="69"/>
  <c r="AI2008" i="69" s="1"/>
  <c r="AC2240" i="69"/>
  <c r="AI2240" i="69" s="1"/>
  <c r="AC2249" i="69"/>
  <c r="AI2249" i="69" s="1"/>
  <c r="AC2301" i="69"/>
  <c r="AI2301" i="69" s="1"/>
  <c r="AC2711" i="69"/>
  <c r="AI2711" i="69" s="1"/>
  <c r="AC2719" i="69"/>
  <c r="AI2719" i="69" s="1"/>
  <c r="AC2741" i="69"/>
  <c r="AI2741" i="69" s="1"/>
  <c r="AC2749" i="69"/>
  <c r="AI2749" i="69" s="1"/>
  <c r="AC639" i="69"/>
  <c r="AI639" i="69" s="1"/>
  <c r="AC867" i="69"/>
  <c r="AI867" i="69" s="1"/>
  <c r="AC1100" i="69"/>
  <c r="AC1130" i="69"/>
  <c r="AI1130" i="69" s="1"/>
  <c r="AC1297" i="69"/>
  <c r="AI1297" i="69" s="1"/>
  <c r="AC1305" i="69"/>
  <c r="AI1305" i="69" s="1"/>
  <c r="AC2511" i="69"/>
  <c r="AC2561" i="69"/>
  <c r="AI2561" i="69" s="1"/>
  <c r="AC2591" i="69"/>
  <c r="X1606" i="69"/>
  <c r="X2936" i="69"/>
  <c r="X2999" i="69"/>
  <c r="AC884" i="69"/>
  <c r="AI884" i="69" s="1"/>
  <c r="X1554" i="69"/>
  <c r="X2600" i="69"/>
  <c r="X585" i="69"/>
  <c r="X1328" i="69"/>
  <c r="X2149" i="69"/>
  <c r="AC2401" i="69"/>
  <c r="AI2401" i="69" s="1"/>
  <c r="X1336" i="69"/>
  <c r="X1620" i="69"/>
  <c r="AC2990" i="69"/>
  <c r="X1154" i="69"/>
  <c r="X1520" i="69"/>
  <c r="X2496" i="69"/>
  <c r="X136" i="69"/>
  <c r="X418" i="69"/>
  <c r="X423" i="69"/>
  <c r="X433" i="69"/>
  <c r="X703" i="69"/>
  <c r="X1584" i="69"/>
  <c r="X1594" i="69"/>
  <c r="X1638" i="69"/>
  <c r="X1649" i="69"/>
  <c r="X1711" i="69"/>
  <c r="X1732" i="69"/>
  <c r="X1748" i="69"/>
  <c r="X1753" i="69"/>
  <c r="X1922" i="69"/>
  <c r="X1924" i="69"/>
  <c r="X2145" i="69"/>
  <c r="X2209" i="69"/>
  <c r="X2219" i="69"/>
  <c r="X2249" i="69"/>
  <c r="X2411" i="69"/>
  <c r="X2475" i="69"/>
  <c r="X2489" i="69"/>
  <c r="X2494" i="69"/>
  <c r="X2657" i="69"/>
  <c r="X2677" i="69"/>
  <c r="X2791" i="69"/>
  <c r="X2801" i="69"/>
  <c r="X2835" i="69"/>
  <c r="X2842" i="69"/>
  <c r="X2913" i="69"/>
  <c r="X2935" i="69"/>
  <c r="X2954" i="69"/>
  <c r="X2989" i="69"/>
  <c r="AC500" i="69"/>
  <c r="AI500" i="69" s="1"/>
  <c r="AC526" i="69"/>
  <c r="AI526" i="69" s="1"/>
  <c r="AC755" i="69"/>
  <c r="AI755" i="69" s="1"/>
  <c r="AC916" i="69"/>
  <c r="AI916" i="69" s="1"/>
  <c r="AC342" i="69"/>
  <c r="AI342" i="69" s="1"/>
  <c r="AC510" i="69"/>
  <c r="AI510" i="69" s="1"/>
  <c r="AC571" i="69"/>
  <c r="AI571" i="69" s="1"/>
  <c r="AC941" i="69"/>
  <c r="AI941" i="69" s="1"/>
  <c r="AC1644" i="69"/>
  <c r="AC1825" i="69"/>
  <c r="AI1825" i="69" s="1"/>
  <c r="AC2213" i="69"/>
  <c r="AI2213" i="69" s="1"/>
  <c r="AC2285" i="69"/>
  <c r="AI2285" i="69" s="1"/>
  <c r="AC2413" i="69"/>
  <c r="AI2413" i="69" s="1"/>
  <c r="X2453" i="69"/>
  <c r="X1434" i="69"/>
  <c r="X1622" i="69"/>
  <c r="X2697" i="69"/>
  <c r="X2299" i="69"/>
  <c r="X2760" i="69"/>
  <c r="X1656" i="69"/>
  <c r="X621" i="69"/>
  <c r="X1624" i="69"/>
  <c r="X1604" i="69"/>
  <c r="X2651" i="69"/>
  <c r="X2896" i="69"/>
  <c r="X2904" i="69"/>
  <c r="X955" i="69"/>
  <c r="X1648" i="69"/>
  <c r="X2703" i="69"/>
  <c r="X695" i="69"/>
  <c r="AC2743" i="69"/>
  <c r="AI2743" i="69" s="1"/>
  <c r="AC2770" i="69"/>
  <c r="AI2770" i="69" s="1"/>
  <c r="AC502" i="69"/>
  <c r="AI502" i="69" s="1"/>
  <c r="AC525" i="69"/>
  <c r="AI525" i="69" s="1"/>
  <c r="AC852" i="69"/>
  <c r="AI852" i="69" s="1"/>
  <c r="AC869" i="69"/>
  <c r="AI869" i="69" s="1"/>
  <c r="AC428" i="69"/>
  <c r="AI428" i="69" s="1"/>
  <c r="AC541" i="69"/>
  <c r="AI541" i="69" s="1"/>
  <c r="AC1001" i="69"/>
  <c r="AI1001" i="69" s="1"/>
  <c r="AC1859" i="69"/>
  <c r="AI1859" i="69" s="1"/>
  <c r="AC2119" i="69"/>
  <c r="AI2119" i="69" s="1"/>
  <c r="AC1019" i="69"/>
  <c r="AI1019" i="69" s="1"/>
  <c r="AC2469" i="69"/>
  <c r="AI2469" i="69" s="1"/>
  <c r="AC2549" i="69"/>
  <c r="AI2549" i="69" s="1"/>
  <c r="AC2573" i="69"/>
  <c r="AI2573" i="69" s="1"/>
  <c r="AC693" i="69"/>
  <c r="AI693" i="69" s="1"/>
  <c r="AC896" i="69"/>
  <c r="AI896" i="69" s="1"/>
  <c r="AC985" i="69"/>
  <c r="AI985" i="69" s="1"/>
  <c r="AC990" i="69"/>
  <c r="AI990" i="69" s="1"/>
  <c r="AC1182" i="69"/>
  <c r="AI1182" i="69" s="1"/>
  <c r="AC1261" i="69"/>
  <c r="AI1261" i="69" s="1"/>
  <c r="AC1319" i="69"/>
  <c r="AI1319" i="69" s="1"/>
  <c r="AC2201" i="69"/>
  <c r="AI2201" i="69" s="1"/>
  <c r="AC2716" i="69"/>
  <c r="AI2716" i="69" s="1"/>
  <c r="AC2752" i="69"/>
  <c r="AI2752" i="69" s="1"/>
  <c r="AC2793" i="69"/>
  <c r="AI2793" i="69" s="1"/>
  <c r="AC470" i="69"/>
  <c r="AI470" i="69" s="1"/>
  <c r="AC496" i="69"/>
  <c r="AI496" i="69" s="1"/>
  <c r="AC595" i="69"/>
  <c r="AI595" i="69" s="1"/>
  <c r="AC2366" i="69"/>
  <c r="AI2366" i="69" s="1"/>
  <c r="AC330" i="69"/>
  <c r="AC383" i="69"/>
  <c r="AI383" i="69" s="1"/>
  <c r="AC882" i="69"/>
  <c r="AI882" i="69" s="1"/>
  <c r="AC1293" i="69"/>
  <c r="AI1293" i="69" s="1"/>
  <c r="AC2357" i="69"/>
  <c r="AI2357" i="69" s="1"/>
  <c r="AC2412" i="69"/>
  <c r="AI2412" i="69" s="1"/>
  <c r="AC2492" i="69"/>
  <c r="AI2492" i="69" s="1"/>
  <c r="AC2535" i="69"/>
  <c r="AI2535" i="69" s="1"/>
  <c r="AC2637" i="69"/>
  <c r="AC2706" i="69"/>
  <c r="AI2706" i="69" s="1"/>
  <c r="AC996" i="69"/>
  <c r="AI996" i="69" s="1"/>
  <c r="AC1858" i="69"/>
  <c r="AI1858" i="69" s="1"/>
  <c r="AC2317" i="69"/>
  <c r="AI2317" i="69" s="1"/>
  <c r="AC2369" i="69"/>
  <c r="AI2369" i="69" s="1"/>
  <c r="AC2464" i="69"/>
  <c r="AI2464" i="69" s="1"/>
  <c r="AC2500" i="69"/>
  <c r="AI2500" i="69" s="1"/>
  <c r="AC154" i="69"/>
  <c r="AI154" i="69" s="1"/>
  <c r="AC505" i="69"/>
  <c r="AI505" i="69" s="1"/>
  <c r="AC858" i="69"/>
  <c r="AI858" i="69" s="1"/>
  <c r="AC878" i="69"/>
  <c r="AI878" i="69" s="1"/>
  <c r="AC883" i="69"/>
  <c r="AC953" i="69"/>
  <c r="AI953" i="69" s="1"/>
  <c r="AC965" i="69"/>
  <c r="AI965" i="69" s="1"/>
  <c r="AC984" i="69"/>
  <c r="AI984" i="69" s="1"/>
  <c r="AC1048" i="69"/>
  <c r="AI1048" i="69" s="1"/>
  <c r="AC1126" i="69"/>
  <c r="AI1126" i="69" s="1"/>
  <c r="AC2271" i="69"/>
  <c r="AI2271" i="69" s="1"/>
  <c r="AC2498" i="69"/>
  <c r="AI2498" i="69" s="1"/>
  <c r="AC2538" i="69"/>
  <c r="AI2538" i="69" s="1"/>
  <c r="AC2633" i="69"/>
  <c r="AI2633" i="69" s="1"/>
  <c r="AC490" i="69"/>
  <c r="AI490" i="69" s="1"/>
  <c r="AC472" i="69"/>
  <c r="AI472" i="69" s="1"/>
  <c r="AC516" i="69"/>
  <c r="AI516" i="69" s="1"/>
  <c r="AC863" i="69"/>
  <c r="AI863" i="69" s="1"/>
  <c r="AC866" i="69"/>
  <c r="AI866" i="69" s="1"/>
  <c r="AC1172" i="69"/>
  <c r="AI1172" i="69" s="1"/>
  <c r="AC2486" i="69"/>
  <c r="AI2486" i="69" s="1"/>
  <c r="AC147" i="69"/>
  <c r="AI147" i="69" s="1"/>
  <c r="AC392" i="69"/>
  <c r="AC519" i="69"/>
  <c r="AI519" i="69" s="1"/>
  <c r="AC1012" i="69"/>
  <c r="AI1012" i="69" s="1"/>
  <c r="AC15" i="69"/>
  <c r="AI15" i="69" s="1"/>
  <c r="AC325" i="69"/>
  <c r="AC346" i="69"/>
  <c r="AC351" i="69"/>
  <c r="AC481" i="69"/>
  <c r="AI481" i="69" s="1"/>
  <c r="AC548" i="69"/>
  <c r="AI548" i="69" s="1"/>
  <c r="AC727" i="69"/>
  <c r="AI727" i="69" s="1"/>
  <c r="AC898" i="69"/>
  <c r="AI898" i="69" s="1"/>
  <c r="AC907" i="69"/>
  <c r="AI907" i="69" s="1"/>
  <c r="AC909" i="69"/>
  <c r="AI909" i="69" s="1"/>
  <c r="AC912" i="69"/>
  <c r="AI912" i="69" s="1"/>
  <c r="AC929" i="69"/>
  <c r="AC973" i="69"/>
  <c r="AI973" i="69" s="1"/>
  <c r="AC997" i="69"/>
  <c r="AI997" i="69" s="1"/>
  <c r="AC1092" i="69"/>
  <c r="AI1092" i="69" s="1"/>
  <c r="AC1106" i="69"/>
  <c r="AI1106" i="69" s="1"/>
  <c r="AC1134" i="69"/>
  <c r="AI1134" i="69" s="1"/>
  <c r="AC1154" i="69"/>
  <c r="AC1174" i="69"/>
  <c r="AI1174" i="69" s="1"/>
  <c r="AC1281" i="69"/>
  <c r="AI1281" i="69" s="1"/>
  <c r="AC1409" i="69"/>
  <c r="AI1409" i="69" s="1"/>
  <c r="AC1437" i="69"/>
  <c r="AI1437" i="69" s="1"/>
  <c r="AC1468" i="69"/>
  <c r="AI1468" i="69" s="1"/>
  <c r="AC1870" i="69"/>
  <c r="AI1870" i="69" s="1"/>
  <c r="AC2161" i="69"/>
  <c r="AI2161" i="69" s="1"/>
  <c r="AC2265" i="69"/>
  <c r="AI2265" i="69" s="1"/>
  <c r="AC2267" i="69"/>
  <c r="AI2267" i="69" s="1"/>
  <c r="AC2297" i="69"/>
  <c r="AI2297" i="69" s="1"/>
  <c r="AC2388" i="69"/>
  <c r="AI2388" i="69" s="1"/>
  <c r="AC2428" i="69"/>
  <c r="AI2428" i="69" s="1"/>
  <c r="AC2471" i="69"/>
  <c r="AI2471" i="69" s="1"/>
  <c r="AC2490" i="69"/>
  <c r="AI2490" i="69" s="1"/>
  <c r="AC2657" i="69"/>
  <c r="AI2657" i="69" s="1"/>
  <c r="AC2684" i="69"/>
  <c r="AI2684" i="69" s="1"/>
  <c r="AC2903" i="69"/>
  <c r="AI2903" i="69" s="1"/>
  <c r="AC469" i="69"/>
  <c r="AI469" i="69" s="1"/>
  <c r="AC497" i="69"/>
  <c r="AI497" i="69" s="1"/>
  <c r="AC561" i="69"/>
  <c r="AI561" i="69" s="1"/>
  <c r="AC1124" i="69"/>
  <c r="AI1124" i="69" s="1"/>
  <c r="AC1160" i="69"/>
  <c r="AI1160" i="69" s="1"/>
  <c r="AC1279" i="69"/>
  <c r="AI1279" i="69" s="1"/>
  <c r="AC2221" i="69"/>
  <c r="AI2221" i="69" s="1"/>
  <c r="AC2371" i="69"/>
  <c r="AI2371" i="69" s="1"/>
  <c r="AC2630" i="69"/>
  <c r="AI2630" i="69" s="1"/>
  <c r="AC2784" i="69"/>
  <c r="AI2784" i="69" s="1"/>
  <c r="AC2792" i="69"/>
  <c r="AI2792" i="69" s="1"/>
  <c r="AC374" i="69"/>
  <c r="AI374" i="69" s="1"/>
  <c r="AC482" i="69"/>
  <c r="AI482" i="69" s="1"/>
  <c r="AC635" i="69"/>
  <c r="AI635" i="69" s="1"/>
  <c r="AC959" i="69"/>
  <c r="AI959" i="69" s="1"/>
  <c r="AC1425" i="69"/>
  <c r="AI1425" i="69" s="1"/>
  <c r="AC408" i="69"/>
  <c r="AC1098" i="69"/>
  <c r="AI1098" i="69" s="1"/>
  <c r="AC2157" i="69"/>
  <c r="AI2157" i="69" s="1"/>
  <c r="AC2281" i="69"/>
  <c r="AI2281" i="69" s="1"/>
  <c r="AC2427" i="69"/>
  <c r="AI2427" i="69" s="1"/>
  <c r="AC2651" i="69"/>
  <c r="AI2651" i="69" s="1"/>
  <c r="AC72" i="69"/>
  <c r="AI72" i="69" s="1"/>
  <c r="AC130" i="69"/>
  <c r="AI130" i="69" s="1"/>
  <c r="AC440" i="69"/>
  <c r="AC717" i="69"/>
  <c r="AI717" i="69" s="1"/>
  <c r="AC945" i="69"/>
  <c r="AI945" i="69" s="1"/>
  <c r="AC1036" i="69"/>
  <c r="AI1036" i="69" s="1"/>
  <c r="AC1118" i="69"/>
  <c r="AI1118" i="69" s="1"/>
  <c r="AC1262" i="69"/>
  <c r="AI1262" i="69" s="1"/>
  <c r="AC1325" i="69"/>
  <c r="AI1325" i="69" s="1"/>
  <c r="AC1441" i="69"/>
  <c r="AI1441" i="69" s="1"/>
  <c r="AC1809" i="69"/>
  <c r="AI1809" i="69" s="1"/>
  <c r="AC1855" i="69"/>
  <c r="AI1855" i="69" s="1"/>
  <c r="AC2209" i="69"/>
  <c r="AI2209" i="69" s="1"/>
  <c r="AC2475" i="69"/>
  <c r="AI2475" i="69" s="1"/>
  <c r="AC2532" i="69"/>
  <c r="AI2532" i="69" s="1"/>
  <c r="AC2671" i="69"/>
  <c r="AI2671" i="69" s="1"/>
  <c r="AC2735" i="69"/>
  <c r="AI2735" i="69" s="1"/>
  <c r="AC2837" i="69"/>
  <c r="AI2837" i="69" s="1"/>
  <c r="AC2859" i="69"/>
  <c r="AI2859" i="69" s="1"/>
  <c r="AC2902" i="69"/>
  <c r="AI2902" i="69" s="1"/>
  <c r="AC17" i="69"/>
  <c r="AI17" i="69" s="1"/>
  <c r="AC30" i="69"/>
  <c r="AI30" i="69" s="1"/>
  <c r="AC80" i="69"/>
  <c r="AI80" i="69" s="1"/>
  <c r="AC88" i="69"/>
  <c r="AI88" i="69" s="1"/>
  <c r="AC406" i="69"/>
  <c r="AC587" i="69"/>
  <c r="AI587" i="69" s="1"/>
  <c r="AC609" i="69"/>
  <c r="AI609" i="69" s="1"/>
  <c r="AC621" i="69"/>
  <c r="AI621" i="69" s="1"/>
  <c r="AC799" i="69"/>
  <c r="AI799" i="69" s="1"/>
  <c r="AC840" i="69"/>
  <c r="AI840" i="69" s="1"/>
  <c r="AC848" i="69"/>
  <c r="AI848" i="69" s="1"/>
  <c r="AC1156" i="69"/>
  <c r="AI1156" i="69" s="1"/>
  <c r="AC2037" i="69"/>
  <c r="AI2037" i="69" s="1"/>
  <c r="AC2197" i="69"/>
  <c r="AI2197" i="69" s="1"/>
  <c r="AC2291" i="69"/>
  <c r="AI2291" i="69" s="1"/>
  <c r="AC2451" i="69"/>
  <c r="AI2451" i="69" s="1"/>
  <c r="AC2791" i="69"/>
  <c r="AI2791" i="69" s="1"/>
  <c r="AC2975" i="69"/>
  <c r="AI2975" i="69" s="1"/>
  <c r="AC18" i="69"/>
  <c r="AI18" i="69" s="1"/>
  <c r="AC23" i="69"/>
  <c r="AI23" i="69" s="1"/>
  <c r="AC31" i="69"/>
  <c r="AI31" i="69" s="1"/>
  <c r="AC151" i="69"/>
  <c r="AI151" i="69" s="1"/>
  <c r="AC200" i="69"/>
  <c r="AC339" i="69"/>
  <c r="AC362" i="69"/>
  <c r="AC484" i="69"/>
  <c r="AI484" i="69" s="1"/>
  <c r="AC489" i="69"/>
  <c r="AI489" i="69" s="1"/>
  <c r="AC494" i="69"/>
  <c r="AI494" i="69" s="1"/>
  <c r="AC511" i="69"/>
  <c r="AI511" i="69" s="1"/>
  <c r="AC589" i="69"/>
  <c r="AI589" i="69" s="1"/>
  <c r="AC625" i="69"/>
  <c r="AI625" i="69" s="1"/>
  <c r="AC723" i="69"/>
  <c r="AI723" i="69" s="1"/>
  <c r="AC739" i="69"/>
  <c r="AI739" i="69" s="1"/>
  <c r="X751" i="69"/>
  <c r="AC753" i="69"/>
  <c r="AI753" i="69" s="1"/>
  <c r="AC825" i="69"/>
  <c r="AC865" i="69"/>
  <c r="AI865" i="69" s="1"/>
  <c r="X880" i="69"/>
  <c r="X894" i="69"/>
  <c r="AC914" i="69"/>
  <c r="AI914" i="69" s="1"/>
  <c r="AC925" i="69"/>
  <c r="AI925" i="69" s="1"/>
  <c r="AC932" i="69"/>
  <c r="AI932" i="69" s="1"/>
  <c r="AC1094" i="69"/>
  <c r="AI1094" i="69" s="1"/>
  <c r="AC1125" i="69"/>
  <c r="AI1125" i="69" s="1"/>
  <c r="AC1253" i="69"/>
  <c r="AI1253" i="69" s="1"/>
  <c r="AC1360" i="69"/>
  <c r="AI1360" i="69" s="1"/>
  <c r="AC1362" i="69"/>
  <c r="AI1362" i="69" s="1"/>
  <c r="AC1417" i="69"/>
  <c r="AI1417" i="69" s="1"/>
  <c r="AC114" i="69"/>
  <c r="AI114" i="69" s="1"/>
  <c r="AC323" i="69"/>
  <c r="AC360" i="69"/>
  <c r="AC432" i="69"/>
  <c r="AI432" i="69" s="1"/>
  <c r="AC439" i="69"/>
  <c r="AI439" i="69" s="1"/>
  <c r="AC455" i="69"/>
  <c r="X597" i="69"/>
  <c r="AC981" i="69"/>
  <c r="AI981" i="69" s="1"/>
  <c r="AC1014" i="69"/>
  <c r="AI1014" i="69" s="1"/>
  <c r="AC1056" i="69"/>
  <c r="AI1056" i="69" s="1"/>
  <c r="AC1081" i="69"/>
  <c r="AI1081" i="69" s="1"/>
  <c r="AC1114" i="69"/>
  <c r="AI1114" i="69" s="1"/>
  <c r="AC1146" i="69"/>
  <c r="AI1146" i="69" s="1"/>
  <c r="AC9" i="69"/>
  <c r="AI9" i="69" s="1"/>
  <c r="AC90" i="69"/>
  <c r="AI90" i="69" s="1"/>
  <c r="AC529" i="69"/>
  <c r="AI529" i="69" s="1"/>
  <c r="AC849" i="69"/>
  <c r="AI849" i="69" s="1"/>
  <c r="AC944" i="69"/>
  <c r="AI944" i="69" s="1"/>
  <c r="AC951" i="69"/>
  <c r="AI951" i="69" s="1"/>
  <c r="AC1044" i="69"/>
  <c r="AI1044" i="69" s="1"/>
  <c r="AC1102" i="69"/>
  <c r="AI1102" i="69" s="1"/>
  <c r="AC1271" i="69"/>
  <c r="AI1271" i="69" s="1"/>
  <c r="AC1336" i="69"/>
  <c r="AI1336" i="69" s="1"/>
  <c r="AC1462" i="69"/>
  <c r="AI1462" i="69" s="1"/>
  <c r="AC1470" i="69"/>
  <c r="AI1470" i="69" s="1"/>
  <c r="X1502" i="69"/>
  <c r="X1512" i="69"/>
  <c r="AC319" i="69"/>
  <c r="AC344" i="69"/>
  <c r="AI344" i="69" s="1"/>
  <c r="AC376" i="69"/>
  <c r="AC464" i="69"/>
  <c r="AI464" i="69" s="1"/>
  <c r="AC492" i="69"/>
  <c r="AI492" i="69" s="1"/>
  <c r="AC542" i="69"/>
  <c r="AI542" i="69" s="1"/>
  <c r="X731" i="69"/>
  <c r="AC759" i="69"/>
  <c r="AI759" i="69" s="1"/>
  <c r="AC790" i="69"/>
  <c r="AI790" i="69" s="1"/>
  <c r="AC977" i="69"/>
  <c r="AI977" i="69" s="1"/>
  <c r="X982" i="69"/>
  <c r="X1022" i="69"/>
  <c r="AC1088" i="69"/>
  <c r="AI1088" i="69" s="1"/>
  <c r="AC1162" i="69"/>
  <c r="AI1162" i="69" s="1"/>
  <c r="AC1164" i="69"/>
  <c r="AI1164" i="69" s="1"/>
  <c r="AC1352" i="69"/>
  <c r="AI1352" i="69" s="1"/>
  <c r="X1532" i="69"/>
  <c r="AC7" i="69"/>
  <c r="AI7" i="69" s="1"/>
  <c r="AC27" i="69"/>
  <c r="AI27" i="69" s="1"/>
  <c r="AC1073" i="69"/>
  <c r="AI1073" i="69" s="1"/>
  <c r="AC1093" i="69"/>
  <c r="AI1093" i="69" s="1"/>
  <c r="AC1122" i="69"/>
  <c r="AI1122" i="69" s="1"/>
  <c r="AC1152" i="69"/>
  <c r="AI1152" i="69" s="1"/>
  <c r="X1344" i="69"/>
  <c r="X1426" i="69"/>
  <c r="AC64" i="69"/>
  <c r="AI64" i="69" s="1"/>
  <c r="AC91" i="69"/>
  <c r="AI91" i="69" s="1"/>
  <c r="X144" i="69"/>
  <c r="AC354" i="69"/>
  <c r="AC359" i="69"/>
  <c r="AI359" i="69" s="1"/>
  <c r="AC404" i="69"/>
  <c r="AI404" i="69" s="1"/>
  <c r="AC438" i="69"/>
  <c r="AI438" i="69" s="1"/>
  <c r="AC467" i="69"/>
  <c r="AI467" i="69" s="1"/>
  <c r="AC471" i="69"/>
  <c r="AI471" i="69" s="1"/>
  <c r="AC488" i="69"/>
  <c r="AI488" i="69" s="1"/>
  <c r="AC520" i="69"/>
  <c r="AI520" i="69" s="1"/>
  <c r="AC530" i="69"/>
  <c r="AI530" i="69" s="1"/>
  <c r="X567" i="69"/>
  <c r="AC699" i="69"/>
  <c r="AI699" i="69" s="1"/>
  <c r="AC731" i="69"/>
  <c r="AI731" i="69" s="1"/>
  <c r="AC814" i="69"/>
  <c r="AI814" i="69" s="1"/>
  <c r="AC837" i="69"/>
  <c r="AI837" i="69" s="1"/>
  <c r="X855" i="69"/>
  <c r="AC864" i="69"/>
  <c r="AI864" i="69" s="1"/>
  <c r="X886" i="69"/>
  <c r="AC954" i="69"/>
  <c r="AI954" i="69" s="1"/>
  <c r="AC956" i="69"/>
  <c r="AI956" i="69" s="1"/>
  <c r="AC967" i="69"/>
  <c r="AI967" i="69" s="1"/>
  <c r="AC1006" i="69"/>
  <c r="AI1006" i="69" s="1"/>
  <c r="AC1008" i="69"/>
  <c r="AI1008" i="69" s="1"/>
  <c r="X1011" i="69"/>
  <c r="AC1013" i="69"/>
  <c r="AI1013" i="69" s="1"/>
  <c r="AC1252" i="69"/>
  <c r="AI1252" i="69" s="1"/>
  <c r="X1498" i="69"/>
  <c r="X1546" i="69"/>
  <c r="AC10" i="69"/>
  <c r="AI10" i="69" s="1"/>
  <c r="AC202" i="69"/>
  <c r="AC327" i="69"/>
  <c r="AC350" i="69"/>
  <c r="AI350" i="69" s="1"/>
  <c r="AC366" i="69"/>
  <c r="AC370" i="69"/>
  <c r="AI370" i="69" s="1"/>
  <c r="AC419" i="69"/>
  <c r="AC431" i="69"/>
  <c r="AI431" i="69" s="1"/>
  <c r="AC443" i="69"/>
  <c r="AC465" i="69"/>
  <c r="AI465" i="69" s="1"/>
  <c r="AC476" i="69"/>
  <c r="AI476" i="69" s="1"/>
  <c r="AC498" i="69"/>
  <c r="AI498" i="69" s="1"/>
  <c r="AC506" i="69"/>
  <c r="AI506" i="69" s="1"/>
  <c r="AC613" i="69"/>
  <c r="AI613" i="69" s="1"/>
  <c r="AC741" i="69"/>
  <c r="AI741" i="69" s="1"/>
  <c r="AC855" i="69"/>
  <c r="AI855" i="69" s="1"/>
  <c r="AC888" i="69"/>
  <c r="AI888" i="69" s="1"/>
  <c r="AC893" i="69"/>
  <c r="AI893" i="69" s="1"/>
  <c r="AC911" i="69"/>
  <c r="AI911" i="69" s="1"/>
  <c r="AC927" i="69"/>
  <c r="AI927" i="69" s="1"/>
  <c r="AC934" i="69"/>
  <c r="AI934" i="69" s="1"/>
  <c r="AC1002" i="69"/>
  <c r="AI1002" i="69" s="1"/>
  <c r="AC1096" i="69"/>
  <c r="AI1096" i="69" s="1"/>
  <c r="AC1101" i="69"/>
  <c r="AI1101" i="69" s="1"/>
  <c r="AC1150" i="69"/>
  <c r="AI1150" i="69" s="1"/>
  <c r="AC1176" i="69"/>
  <c r="AI1176" i="69" s="1"/>
  <c r="AC1265" i="69"/>
  <c r="AI1265" i="69" s="1"/>
  <c r="AC1275" i="69"/>
  <c r="AI1275" i="69" s="1"/>
  <c r="AC1295" i="69"/>
  <c r="AI1295" i="69" s="1"/>
  <c r="AC1436" i="69"/>
  <c r="AI1436" i="69" s="1"/>
  <c r="X1516" i="69"/>
  <c r="AC1619" i="69"/>
  <c r="AC1755" i="69"/>
  <c r="AI1755" i="69" s="1"/>
  <c r="X2171" i="69"/>
  <c r="AC2211" i="69"/>
  <c r="AI2211" i="69" s="1"/>
  <c r="AC2225" i="69"/>
  <c r="AI2225" i="69" s="1"/>
  <c r="AC2227" i="69"/>
  <c r="AI2227" i="69" s="1"/>
  <c r="AC2261" i="69"/>
  <c r="AI2261" i="69" s="1"/>
  <c r="AC2273" i="69"/>
  <c r="AI2273" i="69" s="1"/>
  <c r="AC2290" i="69"/>
  <c r="AI2290" i="69" s="1"/>
  <c r="X2295" i="69"/>
  <c r="AC2314" i="69"/>
  <c r="AI2314" i="69" s="1"/>
  <c r="AC2325" i="69"/>
  <c r="AI2325" i="69" s="1"/>
  <c r="AC2338" i="69"/>
  <c r="AI2338" i="69" s="1"/>
  <c r="AC2365" i="69"/>
  <c r="AI2365" i="69" s="1"/>
  <c r="AC2382" i="69"/>
  <c r="AI2382" i="69" s="1"/>
  <c r="AC2398" i="69"/>
  <c r="AI2398" i="69" s="1"/>
  <c r="AC2410" i="69"/>
  <c r="AI2410" i="69" s="1"/>
  <c r="AC2417" i="69"/>
  <c r="AI2417" i="69" s="1"/>
  <c r="AC2479" i="69"/>
  <c r="AI2479" i="69" s="1"/>
  <c r="AC2545" i="69"/>
  <c r="AC2589" i="69"/>
  <c r="AI2589" i="69" s="1"/>
  <c r="AC2675" i="69"/>
  <c r="AI2675" i="69" s="1"/>
  <c r="AC2695" i="69"/>
  <c r="AI2695" i="69" s="1"/>
  <c r="AC2713" i="69"/>
  <c r="AI2713" i="69" s="1"/>
  <c r="AC2738" i="69"/>
  <c r="AI2738" i="69" s="1"/>
  <c r="AC2805" i="69"/>
  <c r="AI2805" i="69" s="1"/>
  <c r="AC2894" i="69"/>
  <c r="AI2894" i="69" s="1"/>
  <c r="AC2913" i="69"/>
  <c r="AI2913" i="69" s="1"/>
  <c r="X1636" i="69"/>
  <c r="AC1863" i="69"/>
  <c r="AI1863" i="69" s="1"/>
  <c r="AC1831" i="69"/>
  <c r="X2205" i="69"/>
  <c r="AC2207" i="69"/>
  <c r="AI2207" i="69" s="1"/>
  <c r="AC2247" i="69"/>
  <c r="AI2247" i="69" s="1"/>
  <c r="X2291" i="69"/>
  <c r="AC2295" i="69"/>
  <c r="AI2295" i="69" s="1"/>
  <c r="X2442" i="69"/>
  <c r="AC2468" i="69"/>
  <c r="AI2468" i="69" s="1"/>
  <c r="AC2628" i="69"/>
  <c r="AI2628" i="69" s="1"/>
  <c r="X2844" i="69"/>
  <c r="X1640" i="69"/>
  <c r="AC1799" i="69"/>
  <c r="AI1799" i="69" s="1"/>
  <c r="AC1960" i="69"/>
  <c r="AI1960" i="69" s="1"/>
  <c r="AC1989" i="69"/>
  <c r="AI1989" i="69" s="1"/>
  <c r="AC2019" i="69"/>
  <c r="AI2019" i="69" s="1"/>
  <c r="AC2219" i="69"/>
  <c r="AI2219" i="69" s="1"/>
  <c r="X2287" i="69"/>
  <c r="AC2448" i="69"/>
  <c r="AI2448" i="69" s="1"/>
  <c r="AC2620" i="69"/>
  <c r="AI2620" i="69" s="1"/>
  <c r="AC2765" i="69"/>
  <c r="AI2765" i="69" s="1"/>
  <c r="AC2836" i="69"/>
  <c r="AI2836" i="69" s="1"/>
  <c r="AC2860" i="69"/>
  <c r="AI2860" i="69" s="1"/>
  <c r="AC1878" i="69"/>
  <c r="AI1878" i="69" s="1"/>
  <c r="AC2079" i="69"/>
  <c r="AI2079" i="69" s="1"/>
  <c r="AC2081" i="69"/>
  <c r="AI2081" i="69" s="1"/>
  <c r="AC2099" i="69"/>
  <c r="AI2099" i="69" s="1"/>
  <c r="AC2141" i="69"/>
  <c r="AI2141" i="69" s="1"/>
  <c r="X2189" i="69"/>
  <c r="AC2193" i="69"/>
  <c r="AC2302" i="69"/>
  <c r="AI2302" i="69" s="1"/>
  <c r="AC2344" i="69"/>
  <c r="AI2344" i="69" s="1"/>
  <c r="AC2356" i="69"/>
  <c r="AI2356" i="69" s="1"/>
  <c r="AC2361" i="69"/>
  <c r="AI2361" i="69" s="1"/>
  <c r="AC2364" i="69"/>
  <c r="AI2364" i="69" s="1"/>
  <c r="AC2478" i="69"/>
  <c r="AI2478" i="69" s="1"/>
  <c r="AC2530" i="69"/>
  <c r="AI2530" i="69" s="1"/>
  <c r="X2535" i="69"/>
  <c r="AC2742" i="69"/>
  <c r="AI2742" i="69" s="1"/>
  <c r="AC2779" i="69"/>
  <c r="AI2779" i="69" s="1"/>
  <c r="AC2789" i="69"/>
  <c r="AI2789" i="69" s="1"/>
  <c r="AC2810" i="69"/>
  <c r="AC2858" i="69"/>
  <c r="AI2858" i="69" s="1"/>
  <c r="AC2863" i="69"/>
  <c r="AC2886" i="69"/>
  <c r="AI2886" i="69" s="1"/>
  <c r="AC2895" i="69"/>
  <c r="AI2895" i="69" s="1"/>
  <c r="AC2905" i="69"/>
  <c r="AI2905" i="69" s="1"/>
  <c r="AC2951" i="69"/>
  <c r="AI2951" i="69" s="1"/>
  <c r="AC2107" i="69"/>
  <c r="AI2107" i="69" s="1"/>
  <c r="AC2888" i="69"/>
  <c r="AI2888" i="69" s="1"/>
  <c r="AC2893" i="69"/>
  <c r="AI2893" i="69" s="1"/>
  <c r="X2927" i="69"/>
  <c r="X2007" i="69"/>
  <c r="AC2191" i="69"/>
  <c r="AI2191" i="69" s="1"/>
  <c r="AC2239" i="69"/>
  <c r="AI2239" i="69" s="1"/>
  <c r="AC2241" i="69"/>
  <c r="AI2241" i="69" s="1"/>
  <c r="AC2263" i="69"/>
  <c r="AI2263" i="69" s="1"/>
  <c r="AC2279" i="69"/>
  <c r="AI2279" i="69" s="1"/>
  <c r="AC2294" i="69"/>
  <c r="AI2294" i="69" s="1"/>
  <c r="AC2318" i="69"/>
  <c r="AI2318" i="69" s="1"/>
  <c r="AC2395" i="69"/>
  <c r="AI2395" i="69" s="1"/>
  <c r="AC2426" i="69"/>
  <c r="AI2426" i="69" s="1"/>
  <c r="AC2476" i="69"/>
  <c r="AI2476" i="69" s="1"/>
  <c r="X2519" i="69"/>
  <c r="AC2551" i="69"/>
  <c r="AI2551" i="69" s="1"/>
  <c r="X2557" i="69"/>
  <c r="AC2597" i="69"/>
  <c r="AI2597" i="69" s="1"/>
  <c r="AC2649" i="69"/>
  <c r="AI2649" i="69" s="1"/>
  <c r="AC2759" i="69"/>
  <c r="AI2759" i="69" s="1"/>
  <c r="AC2768" i="69"/>
  <c r="AI2768" i="69" s="1"/>
  <c r="AC2799" i="69"/>
  <c r="AI2799" i="69" s="1"/>
  <c r="AC2830" i="69"/>
  <c r="AI2830" i="69" s="1"/>
  <c r="AC2898" i="69"/>
  <c r="AI2898" i="69" s="1"/>
  <c r="AC2053" i="69"/>
  <c r="AI2053" i="69" s="1"/>
  <c r="AC2065" i="69"/>
  <c r="AI2065" i="69" s="1"/>
  <c r="X14" i="69"/>
  <c r="X30" i="69"/>
  <c r="X39" i="69"/>
  <c r="X75" i="69"/>
  <c r="X91" i="69"/>
  <c r="X236" i="69"/>
  <c r="X244" i="69"/>
  <c r="X245" i="69"/>
  <c r="X268" i="69"/>
  <c r="X278" i="69"/>
  <c r="X286" i="69"/>
  <c r="X361" i="69"/>
  <c r="X369" i="69"/>
  <c r="X434" i="69"/>
  <c r="X435" i="69"/>
  <c r="X483" i="69"/>
  <c r="X523" i="69"/>
  <c r="X559" i="69"/>
  <c r="X587" i="69"/>
  <c r="X641" i="69"/>
  <c r="X645" i="69"/>
  <c r="X647" i="69"/>
  <c r="X661" i="69"/>
  <c r="X923" i="69"/>
  <c r="X35" i="69"/>
  <c r="X37" i="69"/>
  <c r="X104" i="69"/>
  <c r="X118" i="69"/>
  <c r="X126" i="69"/>
  <c r="X140" i="69"/>
  <c r="X276" i="69"/>
  <c r="X284" i="69"/>
  <c r="X285" i="69"/>
  <c r="X308" i="69"/>
  <c r="X318" i="69"/>
  <c r="X326" i="69"/>
  <c r="X360" i="69"/>
  <c r="X368" i="69"/>
  <c r="X444" i="69"/>
  <c r="X452" i="69"/>
  <c r="X453" i="69"/>
  <c r="X475" i="69"/>
  <c r="X558" i="69"/>
  <c r="X573" i="69"/>
  <c r="X613" i="69"/>
  <c r="X637" i="69"/>
  <c r="X639" i="69"/>
  <c r="X677" i="69"/>
  <c r="X29" i="69"/>
  <c r="X53" i="69"/>
  <c r="X55" i="69"/>
  <c r="X90" i="69"/>
  <c r="X98" i="69"/>
  <c r="X117" i="69"/>
  <c r="X127" i="69"/>
  <c r="X152" i="69"/>
  <c r="X235" i="69"/>
  <c r="X243" i="69"/>
  <c r="X317" i="69"/>
  <c r="X346" i="69"/>
  <c r="X353" i="69"/>
  <c r="X399" i="69"/>
  <c r="X442" i="69"/>
  <c r="X443" i="69"/>
  <c r="X515" i="69"/>
  <c r="X547" i="69"/>
  <c r="X555" i="69"/>
  <c r="X583" i="69"/>
  <c r="X629" i="69"/>
  <c r="X633" i="69"/>
  <c r="X19" i="69"/>
  <c r="X33" i="69"/>
  <c r="X54" i="69"/>
  <c r="X68" i="69"/>
  <c r="X71" i="69"/>
  <c r="X97" i="69"/>
  <c r="X102" i="69"/>
  <c r="X134" i="69"/>
  <c r="X151" i="69"/>
  <c r="X266" i="69"/>
  <c r="X283" i="69"/>
  <c r="X291" i="69"/>
  <c r="X331" i="69"/>
  <c r="X345" i="69"/>
  <c r="X352" i="69"/>
  <c r="X381" i="69"/>
  <c r="X389" i="69"/>
  <c r="X391" i="69"/>
  <c r="X459" i="69"/>
  <c r="X460" i="69"/>
  <c r="X507" i="69"/>
  <c r="X581" i="69"/>
  <c r="X611" i="69"/>
  <c r="X24" i="69"/>
  <c r="X52" i="69"/>
  <c r="X70" i="69"/>
  <c r="X89" i="69"/>
  <c r="X95" i="69"/>
  <c r="X124" i="69"/>
  <c r="X148" i="69"/>
  <c r="X234" i="69"/>
  <c r="X240" i="69"/>
  <c r="X257" i="69"/>
  <c r="X265" i="69"/>
  <c r="X290" i="69"/>
  <c r="X298" i="69"/>
  <c r="X330" i="69"/>
  <c r="X337" i="69"/>
  <c r="X344" i="69"/>
  <c r="X387" i="69"/>
  <c r="X396" i="69"/>
  <c r="X413" i="69"/>
  <c r="X416" i="69"/>
  <c r="X417" i="69"/>
  <c r="X430" i="69"/>
  <c r="X441" i="69"/>
  <c r="X539" i="69"/>
  <c r="X609" i="69"/>
  <c r="X9" i="69"/>
  <c r="X43" i="69"/>
  <c r="X49" i="69"/>
  <c r="X86" i="69"/>
  <c r="X87" i="69"/>
  <c r="X158" i="69"/>
  <c r="X272" i="69"/>
  <c r="X273" i="69"/>
  <c r="X296" i="69"/>
  <c r="X304" i="69"/>
  <c r="X305" i="69"/>
  <c r="X329" i="69"/>
  <c r="X350" i="69"/>
  <c r="X373" i="69"/>
  <c r="X395" i="69"/>
  <c r="X431" i="69"/>
  <c r="X467" i="69"/>
  <c r="X499" i="69"/>
  <c r="X603" i="69"/>
  <c r="X605" i="69"/>
  <c r="X619" i="69"/>
  <c r="X625" i="69"/>
  <c r="X8" i="69"/>
  <c r="X16" i="69"/>
  <c r="X45" i="69"/>
  <c r="X48" i="69"/>
  <c r="X76" i="69"/>
  <c r="X100" i="69"/>
  <c r="X115" i="69"/>
  <c r="X132" i="69"/>
  <c r="X247" i="69"/>
  <c r="X263" i="69"/>
  <c r="X313" i="69"/>
  <c r="X343" i="69"/>
  <c r="X356" i="69"/>
  <c r="X357" i="69"/>
  <c r="X394" i="69"/>
  <c r="X439" i="69"/>
  <c r="X531" i="69"/>
  <c r="X551" i="69"/>
  <c r="X577" i="69"/>
  <c r="X653" i="69"/>
  <c r="X1100" i="69"/>
  <c r="X7" i="69"/>
  <c r="X42" i="69"/>
  <c r="X65" i="69"/>
  <c r="X122" i="69"/>
  <c r="X131" i="69"/>
  <c r="X246" i="69"/>
  <c r="X254" i="69"/>
  <c r="X295" i="69"/>
  <c r="X311" i="69"/>
  <c r="X349" i="69"/>
  <c r="X362" i="69"/>
  <c r="X370" i="69"/>
  <c r="X447" i="69"/>
  <c r="X491" i="69"/>
  <c r="X589" i="69"/>
  <c r="X649" i="69"/>
  <c r="X657" i="69"/>
  <c r="X665" i="69"/>
  <c r="X689" i="69"/>
  <c r="X693" i="69"/>
  <c r="X705" i="69"/>
  <c r="X723" i="69"/>
  <c r="X777" i="69"/>
  <c r="X790" i="69"/>
  <c r="X814" i="69"/>
  <c r="X815" i="69"/>
  <c r="X846" i="69"/>
  <c r="X857" i="69"/>
  <c r="X904" i="69"/>
  <c r="X922" i="69"/>
  <c r="X965" i="69"/>
  <c r="X966" i="69"/>
  <c r="X996" i="69"/>
  <c r="X1012" i="69"/>
  <c r="X1040" i="69"/>
  <c r="X1054" i="69"/>
  <c r="X1084" i="69"/>
  <c r="X1152" i="69"/>
  <c r="X1346" i="69"/>
  <c r="X1368" i="69"/>
  <c r="X741" i="69"/>
  <c r="X804" i="69"/>
  <c r="X812" i="69"/>
  <c r="X856" i="69"/>
  <c r="X870" i="69"/>
  <c r="X903" i="69"/>
  <c r="X920" i="69"/>
  <c r="X1176" i="69"/>
  <c r="X1198" i="69"/>
  <c r="X1393" i="69"/>
  <c r="X673" i="69"/>
  <c r="X743" i="69"/>
  <c r="X765" i="69"/>
  <c r="X775" i="69"/>
  <c r="X821" i="69"/>
  <c r="X845" i="69"/>
  <c r="X862" i="69"/>
  <c r="X877" i="69"/>
  <c r="X919" i="69"/>
  <c r="X945" i="69"/>
  <c r="X973" i="69"/>
  <c r="X974" i="69"/>
  <c r="X1127" i="69"/>
  <c r="X1166" i="69"/>
  <c r="X1214" i="69"/>
  <c r="X669" i="69"/>
  <c r="X671" i="69"/>
  <c r="X685" i="69"/>
  <c r="X773" i="69"/>
  <c r="X783" i="69"/>
  <c r="X795" i="69"/>
  <c r="X900" i="69"/>
  <c r="X933" i="69"/>
  <c r="X953" i="69"/>
  <c r="X962" i="69"/>
  <c r="X1036" i="69"/>
  <c r="X1069" i="69"/>
  <c r="X1071" i="69"/>
  <c r="X1275" i="69"/>
  <c r="X1376" i="69"/>
  <c r="X1536" i="69"/>
  <c r="X699" i="69"/>
  <c r="X709" i="69"/>
  <c r="X771" i="69"/>
  <c r="X792" i="69"/>
  <c r="X800" i="69"/>
  <c r="X801" i="69"/>
  <c r="X848" i="69"/>
  <c r="X854" i="69"/>
  <c r="X866" i="69"/>
  <c r="X868" i="69"/>
  <c r="X942" i="69"/>
  <c r="X944" i="69"/>
  <c r="X963" i="69"/>
  <c r="X971" i="69"/>
  <c r="X989" i="69"/>
  <c r="X1009" i="69"/>
  <c r="X1015" i="69"/>
  <c r="X1067" i="69"/>
  <c r="X1068" i="69"/>
  <c r="X1156" i="69"/>
  <c r="X1386" i="69"/>
  <c r="X663" i="69"/>
  <c r="X793" i="69"/>
  <c r="X824" i="69"/>
  <c r="X826" i="69"/>
  <c r="X842" i="69"/>
  <c r="X874" i="69"/>
  <c r="X888" i="69"/>
  <c r="X908" i="69"/>
  <c r="X929" i="69"/>
  <c r="X931" i="69"/>
  <c r="X941" i="69"/>
  <c r="X943" i="69"/>
  <c r="X950" i="69"/>
  <c r="X1056" i="69"/>
  <c r="X1080" i="69"/>
  <c r="X1092" i="69"/>
  <c r="X1131" i="69"/>
  <c r="X1380" i="69"/>
  <c r="X681" i="69"/>
  <c r="X707" i="69"/>
  <c r="X725" i="69"/>
  <c r="X817" i="69"/>
  <c r="X836" i="69"/>
  <c r="X847" i="69"/>
  <c r="X865" i="69"/>
  <c r="X939" i="69"/>
  <c r="X949" i="69"/>
  <c r="X951" i="69"/>
  <c r="X969" i="69"/>
  <c r="X981" i="69"/>
  <c r="X1061" i="69"/>
  <c r="X1063" i="69"/>
  <c r="X1078" i="69"/>
  <c r="X1079" i="69"/>
  <c r="X1313" i="69"/>
  <c r="X1330" i="69"/>
  <c r="X679" i="69"/>
  <c r="X697" i="69"/>
  <c r="X798" i="69"/>
  <c r="X823" i="69"/>
  <c r="X834" i="69"/>
  <c r="X835" i="69"/>
  <c r="X872" i="69"/>
  <c r="X893" i="69"/>
  <c r="X895" i="69"/>
  <c r="X930" i="69"/>
  <c r="X937" i="69"/>
  <c r="X980" i="69"/>
  <c r="X1019" i="69"/>
  <c r="X1034" i="69"/>
  <c r="X1048" i="69"/>
  <c r="X1050" i="69"/>
  <c r="X1075" i="69"/>
  <c r="X1415" i="69"/>
  <c r="X1428" i="69"/>
  <c r="X1435" i="69"/>
  <c r="X1653" i="69"/>
  <c r="X1683" i="69"/>
  <c r="X1688" i="69"/>
  <c r="X1724" i="69"/>
  <c r="X1749" i="69"/>
  <c r="X1754" i="69"/>
  <c r="X1878" i="69"/>
  <c r="X1887" i="69"/>
  <c r="X1930" i="69"/>
  <c r="X1950" i="69"/>
  <c r="X2029" i="69"/>
  <c r="X2121" i="69"/>
  <c r="X2383" i="69"/>
  <c r="X2394" i="69"/>
  <c r="X2521" i="69"/>
  <c r="X2555" i="69"/>
  <c r="X2633" i="69"/>
  <c r="X2653" i="69"/>
  <c r="X2681" i="69"/>
  <c r="X2837" i="69"/>
  <c r="X3000" i="69"/>
  <c r="X1212" i="69"/>
  <c r="X1222" i="69"/>
  <c r="X1296" i="69"/>
  <c r="X1302" i="69"/>
  <c r="X1307" i="69"/>
  <c r="X1342" i="69"/>
  <c r="X1400" i="69"/>
  <c r="X1433" i="69"/>
  <c r="X1441" i="69"/>
  <c r="X1600" i="69"/>
  <c r="X1626" i="69"/>
  <c r="X1661" i="69"/>
  <c r="X1676" i="69"/>
  <c r="X1747" i="69"/>
  <c r="X1797" i="69"/>
  <c r="X1817" i="69"/>
  <c r="X1837" i="69"/>
  <c r="X1866" i="69"/>
  <c r="X1867" i="69"/>
  <c r="X1946" i="69"/>
  <c r="X1978" i="69"/>
  <c r="X1980" i="69"/>
  <c r="X2025" i="69"/>
  <c r="X2039" i="69"/>
  <c r="X2053" i="69"/>
  <c r="X2061" i="69"/>
  <c r="X2093" i="69"/>
  <c r="X2147" i="69"/>
  <c r="X2203" i="69"/>
  <c r="X2235" i="69"/>
  <c r="X2273" i="69"/>
  <c r="X2454" i="69"/>
  <c r="X2466" i="69"/>
  <c r="X2553" i="69"/>
  <c r="X2568" i="69"/>
  <c r="X2732" i="69"/>
  <c r="X2769" i="69"/>
  <c r="X2994" i="69"/>
  <c r="X1180" i="69"/>
  <c r="X1194" i="69"/>
  <c r="X1210" i="69"/>
  <c r="X1230" i="69"/>
  <c r="X1295" i="69"/>
  <c r="X1306" i="69"/>
  <c r="X1323" i="69"/>
  <c r="X1340" i="69"/>
  <c r="X1356" i="69"/>
  <c r="X1414" i="69"/>
  <c r="X1420" i="69"/>
  <c r="X1528" i="69"/>
  <c r="X1558" i="69"/>
  <c r="X1566" i="69"/>
  <c r="X1602" i="69"/>
  <c r="X1695" i="69"/>
  <c r="X1723" i="69"/>
  <c r="X1731" i="69"/>
  <c r="X1835" i="69"/>
  <c r="X1843" i="69"/>
  <c r="X1960" i="69"/>
  <c r="X2018" i="69"/>
  <c r="X2079" i="69"/>
  <c r="X2217" i="69"/>
  <c r="X2366" i="69"/>
  <c r="X2368" i="69"/>
  <c r="X2542" i="69"/>
  <c r="X2543" i="69"/>
  <c r="X2544" i="69"/>
  <c r="X2607" i="69"/>
  <c r="X2669" i="69"/>
  <c r="X2687" i="69"/>
  <c r="X2869" i="69"/>
  <c r="X2900" i="69"/>
  <c r="X2998" i="69"/>
  <c r="X1238" i="69"/>
  <c r="X1262" i="69"/>
  <c r="X1268" i="69"/>
  <c r="X1352" i="69"/>
  <c r="X1355" i="69"/>
  <c r="X1365" i="69"/>
  <c r="X1374" i="69"/>
  <c r="X1440" i="69"/>
  <c r="X1476" i="69"/>
  <c r="X1526" i="69"/>
  <c r="X1564" i="69"/>
  <c r="X1576" i="69"/>
  <c r="X1669" i="69"/>
  <c r="X1679" i="69"/>
  <c r="X1704" i="69"/>
  <c r="X1738" i="69"/>
  <c r="X1745" i="69"/>
  <c r="X1779" i="69"/>
  <c r="X1944" i="69"/>
  <c r="X1974" i="69"/>
  <c r="X1976" i="69"/>
  <c r="X2012" i="69"/>
  <c r="X2097" i="69"/>
  <c r="X2133" i="69"/>
  <c r="X2187" i="69"/>
  <c r="X2191" i="69"/>
  <c r="X2529" i="69"/>
  <c r="X2622" i="69"/>
  <c r="X2780" i="69"/>
  <c r="X2882" i="69"/>
  <c r="X1190" i="69"/>
  <c r="X1206" i="69"/>
  <c r="X1254" i="69"/>
  <c r="X1278" i="69"/>
  <c r="X1305" i="69"/>
  <c r="X1311" i="69"/>
  <c r="X1316" i="69"/>
  <c r="X1373" i="69"/>
  <c r="X1406" i="69"/>
  <c r="X1412" i="69"/>
  <c r="X1468" i="69"/>
  <c r="X1482" i="69"/>
  <c r="X1504" i="69"/>
  <c r="X1580" i="69"/>
  <c r="X1588" i="69"/>
  <c r="X1610" i="69"/>
  <c r="X1685" i="69"/>
  <c r="X1721" i="69"/>
  <c r="X1742" i="69"/>
  <c r="X1743" i="69"/>
  <c r="X1815" i="69"/>
  <c r="X1834" i="69"/>
  <c r="X1841" i="69"/>
  <c r="X1849" i="69"/>
  <c r="X1850" i="69"/>
  <c r="X1938" i="69"/>
  <c r="X2057" i="69"/>
  <c r="X2105" i="69"/>
  <c r="X2161" i="69"/>
  <c r="X2173" i="69"/>
  <c r="X2179" i="69"/>
  <c r="X2451" i="69"/>
  <c r="X2507" i="69"/>
  <c r="X2561" i="69"/>
  <c r="X2617" i="69"/>
  <c r="X2621" i="69"/>
  <c r="X2948" i="69"/>
  <c r="X2956" i="69"/>
  <c r="X1188" i="69"/>
  <c r="X1204" i="69"/>
  <c r="X1218" i="69"/>
  <c r="X1226" i="69"/>
  <c r="X1250" i="69"/>
  <c r="X1293" i="69"/>
  <c r="X1299" i="69"/>
  <c r="X1310" i="69"/>
  <c r="X1320" i="69"/>
  <c r="X1335" i="69"/>
  <c r="X1363" i="69"/>
  <c r="X1383" i="69"/>
  <c r="X1398" i="69"/>
  <c r="X1404" i="69"/>
  <c r="X1410" i="69"/>
  <c r="X1424" i="69"/>
  <c r="X1450" i="69"/>
  <c r="X1466" i="69"/>
  <c r="X1632" i="69"/>
  <c r="X1712" i="69"/>
  <c r="X1728" i="69"/>
  <c r="X1737" i="69"/>
  <c r="X1766" i="69"/>
  <c r="X1954" i="69"/>
  <c r="X1970" i="69"/>
  <c r="X2015" i="69"/>
  <c r="X2023" i="69"/>
  <c r="X2065" i="69"/>
  <c r="X2077" i="69"/>
  <c r="X2091" i="69"/>
  <c r="X2123" i="69"/>
  <c r="X2153" i="69"/>
  <c r="X2185" i="69"/>
  <c r="X2201" i="69"/>
  <c r="X2211" i="69"/>
  <c r="X2311" i="69"/>
  <c r="X2376" i="69"/>
  <c r="X2807" i="69"/>
  <c r="X2809" i="69"/>
  <c r="X2881" i="69"/>
  <c r="X1186" i="69"/>
  <c r="X1202" i="69"/>
  <c r="X1224" i="69"/>
  <c r="X1265" i="69"/>
  <c r="X1288" i="69"/>
  <c r="X1298" i="69"/>
  <c r="X1325" i="69"/>
  <c r="X1333" i="69"/>
  <c r="X1370" i="69"/>
  <c r="X1396" i="69"/>
  <c r="X1409" i="69"/>
  <c r="X1411" i="69"/>
  <c r="X1458" i="69"/>
  <c r="X1472" i="69"/>
  <c r="X1494" i="69"/>
  <c r="X1618" i="69"/>
  <c r="X1634" i="69"/>
  <c r="X1657" i="69"/>
  <c r="X1684" i="69"/>
  <c r="X1726" i="69"/>
  <c r="X1727" i="69"/>
  <c r="X1801" i="69"/>
  <c r="X1821" i="69"/>
  <c r="X1831" i="69"/>
  <c r="X1966" i="69"/>
  <c r="X1990" i="69"/>
  <c r="X1992" i="69"/>
  <c r="X2033" i="69"/>
  <c r="X2159" i="69"/>
  <c r="X2177" i="69"/>
  <c r="X2500" i="69"/>
  <c r="X2683" i="69"/>
  <c r="X2743" i="69"/>
  <c r="X2962" i="69"/>
  <c r="X1276" i="69"/>
  <c r="X1282" i="69"/>
  <c r="X1309" i="69"/>
  <c r="X1388" i="69"/>
  <c r="X1394" i="69"/>
  <c r="X1401" i="69"/>
  <c r="X1456" i="69"/>
  <c r="X1500" i="69"/>
  <c r="X1508" i="69"/>
  <c r="X1540" i="69"/>
  <c r="X1616" i="69"/>
  <c r="X1642" i="69"/>
  <c r="X1651" i="69"/>
  <c r="X1673" i="69"/>
  <c r="X1677" i="69"/>
  <c r="X1698" i="69"/>
  <c r="X1709" i="69"/>
  <c r="X1718" i="69"/>
  <c r="X1783" i="69"/>
  <c r="X1813" i="69"/>
  <c r="X1819" i="69"/>
  <c r="X1964" i="69"/>
  <c r="X1996" i="69"/>
  <c r="X2000" i="69"/>
  <c r="X2008" i="69"/>
  <c r="X2135" i="69"/>
  <c r="X2275" i="69"/>
  <c r="X2375" i="69"/>
  <c r="X2522" i="69"/>
  <c r="X2532" i="69"/>
  <c r="X2870" i="69"/>
  <c r="X2874" i="69"/>
  <c r="X2892" i="69"/>
  <c r="X2902" i="69"/>
  <c r="X2937" i="69"/>
  <c r="X2267" i="69"/>
  <c r="X2269" i="69"/>
  <c r="X2338" i="69"/>
  <c r="X2354" i="69"/>
  <c r="X2392" i="69"/>
  <c r="X2446" i="69"/>
  <c r="X2471" i="69"/>
  <c r="X2526" i="69"/>
  <c r="X2548" i="69"/>
  <c r="X2565" i="69"/>
  <c r="X2639" i="69"/>
  <c r="X2695" i="69"/>
  <c r="X2709" i="69"/>
  <c r="X2783" i="69"/>
  <c r="X2815" i="69"/>
  <c r="X2817" i="69"/>
  <c r="X2850" i="69"/>
  <c r="X2862" i="69"/>
  <c r="X2919" i="69"/>
  <c r="X2929" i="69"/>
  <c r="X2243" i="69"/>
  <c r="X2263" i="69"/>
  <c r="X2277" i="69"/>
  <c r="X2279" i="69"/>
  <c r="X2358" i="69"/>
  <c r="X2362" i="69"/>
  <c r="X2364" i="69"/>
  <c r="X2402" i="69"/>
  <c r="X2426" i="69"/>
  <c r="X2525" i="69"/>
  <c r="X2537" i="69"/>
  <c r="X2545" i="69"/>
  <c r="X2601" i="69"/>
  <c r="X2602" i="69"/>
  <c r="X2609" i="69"/>
  <c r="X2611" i="69"/>
  <c r="X2746" i="69"/>
  <c r="X2759" i="69"/>
  <c r="X2782" i="69"/>
  <c r="X2799" i="69"/>
  <c r="X2878" i="69"/>
  <c r="X2934" i="69"/>
  <c r="X2992" i="69"/>
  <c r="X2360" i="69"/>
  <c r="X2370" i="69"/>
  <c r="X2372" i="69"/>
  <c r="X2395" i="69"/>
  <c r="X2479" i="69"/>
  <c r="X2480" i="69"/>
  <c r="X2503" i="69"/>
  <c r="X2516" i="69"/>
  <c r="X2533" i="69"/>
  <c r="X2539" i="69"/>
  <c r="X2554" i="69"/>
  <c r="X2578" i="69"/>
  <c r="X2597" i="69"/>
  <c r="X2623" i="69"/>
  <c r="X2691" i="69"/>
  <c r="X2707" i="69"/>
  <c r="X2761" i="69"/>
  <c r="X2770" i="69"/>
  <c r="X2771" i="69"/>
  <c r="X2774" i="69"/>
  <c r="X2909" i="69"/>
  <c r="X2911" i="69"/>
  <c r="X2941" i="69"/>
  <c r="X2963" i="69"/>
  <c r="X2305" i="69"/>
  <c r="X2321" i="69"/>
  <c r="X2384" i="69"/>
  <c r="X2412" i="69"/>
  <c r="X2419" i="69"/>
  <c r="X2450" i="69"/>
  <c r="X2476" i="69"/>
  <c r="X2530" i="69"/>
  <c r="X2550" i="69"/>
  <c r="X2560" i="69"/>
  <c r="X2615" i="69"/>
  <c r="X2679" i="69"/>
  <c r="X2751" i="69"/>
  <c r="X2796" i="69"/>
  <c r="X2856" i="69"/>
  <c r="X2865" i="69"/>
  <c r="X2866" i="69"/>
  <c r="X2880" i="69"/>
  <c r="X2891" i="69"/>
  <c r="X2923" i="69"/>
  <c r="X2940" i="69"/>
  <c r="X2943" i="69"/>
  <c r="X2944" i="69"/>
  <c r="X2965" i="69"/>
  <c r="X2221" i="69"/>
  <c r="X2233" i="69"/>
  <c r="X2410" i="69"/>
  <c r="X2430" i="69"/>
  <c r="X2448" i="69"/>
  <c r="X2462" i="69"/>
  <c r="X2527" i="69"/>
  <c r="X2582" i="69"/>
  <c r="X2613" i="69"/>
  <c r="X2627" i="69"/>
  <c r="X2643" i="69"/>
  <c r="X2665" i="69"/>
  <c r="X2701" i="69"/>
  <c r="X2793" i="69"/>
  <c r="X2823" i="69"/>
  <c r="X2827" i="69"/>
  <c r="X2833" i="69"/>
  <c r="X2863" i="69"/>
  <c r="X2890" i="69"/>
  <c r="X2960" i="69"/>
  <c r="X2985" i="69"/>
  <c r="X3004" i="69"/>
  <c r="X2247" i="69"/>
  <c r="X2253" i="69"/>
  <c r="X2303" i="69"/>
  <c r="X2405" i="69"/>
  <c r="X2441" i="69"/>
  <c r="X2460" i="69"/>
  <c r="X2472" i="69"/>
  <c r="X2518" i="69"/>
  <c r="X2559" i="69"/>
  <c r="X2641" i="69"/>
  <c r="X2711" i="69"/>
  <c r="X2805" i="69"/>
  <c r="X2819" i="69"/>
  <c r="X2821" i="69"/>
  <c r="X2888" i="69"/>
  <c r="X2898" i="69"/>
  <c r="X2930" i="69"/>
  <c r="X2964" i="69"/>
  <c r="X2969" i="69"/>
  <c r="AC473" i="69"/>
  <c r="AI473" i="69" s="1"/>
  <c r="AC565" i="69"/>
  <c r="AI565" i="69" s="1"/>
  <c r="AC1838" i="69"/>
  <c r="AC532" i="69"/>
  <c r="AI532" i="69" s="1"/>
  <c r="AC117" i="69"/>
  <c r="AI117" i="69" s="1"/>
  <c r="AC127" i="69"/>
  <c r="AI127" i="69" s="1"/>
  <c r="AC139" i="69"/>
  <c r="AI139" i="69" s="1"/>
  <c r="AC493" i="69"/>
  <c r="AI493" i="69" s="1"/>
  <c r="AC550" i="69"/>
  <c r="AI550" i="69" s="1"/>
  <c r="AC2570" i="69"/>
  <c r="AI2570" i="69" s="1"/>
  <c r="AC479" i="69"/>
  <c r="AI479" i="69" s="1"/>
  <c r="AC487" i="69"/>
  <c r="AI487" i="69" s="1"/>
  <c r="AC539" i="69"/>
  <c r="AI539" i="69" s="1"/>
  <c r="AC554" i="69"/>
  <c r="AI554" i="69" s="1"/>
  <c r="AC61" i="69"/>
  <c r="AI61" i="69" s="1"/>
  <c r="AC553" i="69"/>
  <c r="AI553" i="69" s="1"/>
  <c r="AC400" i="69"/>
  <c r="AC411" i="69"/>
  <c r="AC429" i="69"/>
  <c r="AI429" i="69" s="1"/>
  <c r="AC522" i="69"/>
  <c r="AI522" i="69" s="1"/>
  <c r="AC528" i="69"/>
  <c r="AI528" i="69" s="1"/>
  <c r="AC536" i="69"/>
  <c r="AI536" i="69" s="1"/>
  <c r="AC551" i="69"/>
  <c r="AI551" i="69" s="1"/>
  <c r="AC562" i="69"/>
  <c r="AI562" i="69" s="1"/>
  <c r="AC149" i="69"/>
  <c r="AI149" i="69" s="1"/>
  <c r="AC160" i="69"/>
  <c r="AI160" i="69" s="1"/>
  <c r="AC515" i="69"/>
  <c r="AI515" i="69" s="1"/>
  <c r="AC527" i="69"/>
  <c r="AI527" i="69" s="1"/>
  <c r="AC549" i="69"/>
  <c r="AI549" i="69" s="1"/>
  <c r="AC2594" i="69"/>
  <c r="AI2594" i="69" s="1"/>
  <c r="AC495" i="69"/>
  <c r="AI495" i="69" s="1"/>
  <c r="AC631" i="69"/>
  <c r="AI631" i="69" s="1"/>
  <c r="AC5" i="69"/>
  <c r="AI5" i="69" s="1"/>
  <c r="AC22" i="69"/>
  <c r="AI22" i="69" s="1"/>
  <c r="AC26" i="69"/>
  <c r="AI26" i="69" s="1"/>
  <c r="AC326" i="69"/>
  <c r="AI326" i="69" s="1"/>
  <c r="AC390" i="69"/>
  <c r="AI390" i="69" s="1"/>
  <c r="AC391" i="69"/>
  <c r="AC399" i="69"/>
  <c r="AC507" i="69"/>
  <c r="AI507" i="69" s="1"/>
  <c r="AC222" i="69"/>
  <c r="AC504" i="69"/>
  <c r="AI504" i="69" s="1"/>
  <c r="AC524" i="69"/>
  <c r="AI524" i="69" s="1"/>
  <c r="AC1144" i="69"/>
  <c r="AI1144" i="69" s="1"/>
  <c r="AC6" i="69"/>
  <c r="AI6" i="69" s="1"/>
  <c r="AC14" i="69"/>
  <c r="AI14" i="69" s="1"/>
  <c r="AC70" i="69"/>
  <c r="AI70" i="69" s="1"/>
  <c r="AC341" i="69"/>
  <c r="AC387" i="69"/>
  <c r="AC388" i="69"/>
  <c r="AC435" i="69"/>
  <c r="AC456" i="69"/>
  <c r="AC540" i="69"/>
  <c r="AI540" i="69" s="1"/>
  <c r="AC546" i="69"/>
  <c r="AI546" i="69" s="1"/>
  <c r="AC556" i="69"/>
  <c r="AI556" i="69" s="1"/>
  <c r="AC558" i="69"/>
  <c r="AI558" i="69" s="1"/>
  <c r="AC569" i="69"/>
  <c r="AI569" i="69" s="1"/>
  <c r="AC573" i="69"/>
  <c r="AI573" i="69" s="1"/>
  <c r="AC597" i="69"/>
  <c r="AI597" i="69" s="1"/>
  <c r="AC2513" i="69"/>
  <c r="AI2513" i="69" s="1"/>
  <c r="AC627" i="69"/>
  <c r="AI627" i="69" s="1"/>
  <c r="AC629" i="69"/>
  <c r="AI629" i="69" s="1"/>
  <c r="AC695" i="69"/>
  <c r="AI695" i="69" s="1"/>
  <c r="AC705" i="69"/>
  <c r="AI705" i="69" s="1"/>
  <c r="AC715" i="69"/>
  <c r="AI715" i="69" s="1"/>
  <c r="AC749" i="69"/>
  <c r="AI749" i="69" s="1"/>
  <c r="AC757" i="69"/>
  <c r="AI757" i="69" s="1"/>
  <c r="AC764" i="69"/>
  <c r="AI764" i="69" s="1"/>
  <c r="AC969" i="69"/>
  <c r="AI969" i="69" s="1"/>
  <c r="AC989" i="69"/>
  <c r="AI989" i="69" s="1"/>
  <c r="AC1000" i="69"/>
  <c r="AI1000" i="69" s="1"/>
  <c r="AC1028" i="69"/>
  <c r="AI1028" i="69" s="1"/>
  <c r="AC1108" i="69"/>
  <c r="AI1108" i="69" s="1"/>
  <c r="AC1109" i="69"/>
  <c r="AI1109" i="69" s="1"/>
  <c r="AC1116" i="69"/>
  <c r="AI1116" i="69" s="1"/>
  <c r="AC1117" i="69"/>
  <c r="AI1117" i="69" s="1"/>
  <c r="AC1327" i="69"/>
  <c r="AI1327" i="69" s="1"/>
  <c r="AC1466" i="69"/>
  <c r="AI1466" i="69" s="1"/>
  <c r="AC2177" i="69"/>
  <c r="AC2205" i="69"/>
  <c r="AI2205" i="69" s="1"/>
  <c r="AC2387" i="69"/>
  <c r="AI2387" i="69" s="1"/>
  <c r="AC2389" i="69"/>
  <c r="AI2389" i="69" s="1"/>
  <c r="AC2396" i="69"/>
  <c r="AI2396" i="69" s="1"/>
  <c r="AC2404" i="69"/>
  <c r="AI2404" i="69" s="1"/>
  <c r="AC2582" i="69"/>
  <c r="AI2582" i="69" s="1"/>
  <c r="AC2618" i="69"/>
  <c r="AI2618" i="69" s="1"/>
  <c r="AC2815" i="69"/>
  <c r="AI2815" i="69" s="1"/>
  <c r="AC2948" i="69"/>
  <c r="AI2948" i="69" s="1"/>
  <c r="AC1082" i="69"/>
  <c r="AI1082" i="69" s="1"/>
  <c r="AC1089" i="69"/>
  <c r="AI1089" i="69" s="1"/>
  <c r="AC1874" i="69"/>
  <c r="AI1874" i="69" s="1"/>
  <c r="AC1990" i="69"/>
  <c r="AI1990" i="69" s="1"/>
  <c r="AC2006" i="69"/>
  <c r="AI2006" i="69" s="1"/>
  <c r="AC2017" i="69"/>
  <c r="AI2017" i="69" s="1"/>
  <c r="AC2245" i="69"/>
  <c r="AI2245" i="69" s="1"/>
  <c r="AC2283" i="69"/>
  <c r="AI2283" i="69" s="1"/>
  <c r="AC2376" i="69"/>
  <c r="AI2376" i="69" s="1"/>
  <c r="AC2378" i="69"/>
  <c r="AI2378" i="69" s="1"/>
  <c r="AC2447" i="69"/>
  <c r="AI2447" i="69" s="1"/>
  <c r="AC2506" i="69"/>
  <c r="AI2506" i="69" s="1"/>
  <c r="AC2915" i="69"/>
  <c r="AI2915" i="69" s="1"/>
  <c r="AC701" i="69"/>
  <c r="AI701" i="69" s="1"/>
  <c r="AC843" i="69"/>
  <c r="AI843" i="69" s="1"/>
  <c r="AC913" i="69"/>
  <c r="AI913" i="69" s="1"/>
  <c r="AC921" i="69"/>
  <c r="AI921" i="69" s="1"/>
  <c r="AC1135" i="69"/>
  <c r="AI1135" i="69" s="1"/>
  <c r="AC1269" i="69"/>
  <c r="AI1269" i="69" s="1"/>
  <c r="AC1334" i="69"/>
  <c r="AI1334" i="69" s="1"/>
  <c r="AC1338" i="69"/>
  <c r="AI1338" i="69" s="1"/>
  <c r="AC1649" i="69"/>
  <c r="AI1649" i="69" s="1"/>
  <c r="AC1650" i="69"/>
  <c r="AI1650" i="69" s="1"/>
  <c r="AC2131" i="69"/>
  <c r="AI2131" i="69" s="1"/>
  <c r="AC2381" i="69"/>
  <c r="AI2381" i="69" s="1"/>
  <c r="AC2416" i="69"/>
  <c r="AI2416" i="69" s="1"/>
  <c r="AC2540" i="69"/>
  <c r="AI2540" i="69" s="1"/>
  <c r="AC2669" i="69"/>
  <c r="AI2669" i="69" s="1"/>
  <c r="AC2725" i="69"/>
  <c r="AI2725" i="69" s="1"/>
  <c r="AC2731" i="69"/>
  <c r="AI2731" i="69" s="1"/>
  <c r="AC2795" i="69"/>
  <c r="AI2795" i="69" s="1"/>
  <c r="AC2856" i="69"/>
  <c r="AI2856" i="69" s="1"/>
  <c r="AC2906" i="69"/>
  <c r="AI2906" i="69" s="1"/>
  <c r="AC768" i="69"/>
  <c r="AI768" i="69" s="1"/>
  <c r="AC784" i="69"/>
  <c r="AI784" i="69" s="1"/>
  <c r="AC853" i="69"/>
  <c r="AI853" i="69" s="1"/>
  <c r="AC1018" i="69"/>
  <c r="AI1018" i="69" s="1"/>
  <c r="AC1433" i="69"/>
  <c r="AI1433" i="69" s="1"/>
  <c r="AC1678" i="69"/>
  <c r="AI1678" i="69" s="1"/>
  <c r="AC1973" i="69"/>
  <c r="AI1973" i="69" s="1"/>
  <c r="AC1974" i="69"/>
  <c r="AI1974" i="69" s="1"/>
  <c r="AC2335" i="69"/>
  <c r="AI2335" i="69" s="1"/>
  <c r="AC2337" i="69"/>
  <c r="AI2337" i="69" s="1"/>
  <c r="AC2349" i="69"/>
  <c r="AI2349" i="69" s="1"/>
  <c r="AC2384" i="69"/>
  <c r="AI2384" i="69" s="1"/>
  <c r="AC2385" i="69"/>
  <c r="AI2385" i="69" s="1"/>
  <c r="AC2441" i="69"/>
  <c r="AC2460" i="69"/>
  <c r="AI2460" i="69" s="1"/>
  <c r="AC2534" i="69"/>
  <c r="AI2534" i="69" s="1"/>
  <c r="AC873" i="69"/>
  <c r="AI873" i="69" s="1"/>
  <c r="AC924" i="69"/>
  <c r="AI924" i="69" s="1"/>
  <c r="AC1066" i="69"/>
  <c r="AI1066" i="69" s="1"/>
  <c r="AC1080" i="69"/>
  <c r="AI1080" i="69" s="1"/>
  <c r="AC1086" i="69"/>
  <c r="AI1086" i="69" s="1"/>
  <c r="AC1273" i="69"/>
  <c r="AI1273" i="69" s="1"/>
  <c r="AC1323" i="69"/>
  <c r="AI1323" i="69" s="1"/>
  <c r="AC1696" i="69"/>
  <c r="AI1696" i="69" s="1"/>
  <c r="AC1982" i="69"/>
  <c r="AI1982" i="69" s="1"/>
  <c r="AC2217" i="69"/>
  <c r="AI2217" i="69" s="1"/>
  <c r="AC2459" i="69"/>
  <c r="AI2459" i="69" s="1"/>
  <c r="AC2681" i="69"/>
  <c r="AI2681" i="69" s="1"/>
  <c r="AC2739" i="69"/>
  <c r="AI2739" i="69" s="1"/>
  <c r="AC2745" i="69"/>
  <c r="AI2745" i="69" s="1"/>
  <c r="AC2772" i="69"/>
  <c r="AI2772" i="69" s="1"/>
  <c r="AC2775" i="69"/>
  <c r="AI2775" i="69" s="1"/>
  <c r="AC2875" i="69"/>
  <c r="AI2875" i="69" s="1"/>
  <c r="AC894" i="69"/>
  <c r="AI894" i="69" s="1"/>
  <c r="AC933" i="69"/>
  <c r="AI933" i="69" s="1"/>
  <c r="AC1760" i="69"/>
  <c r="AI1760" i="69" s="1"/>
  <c r="AC1797" i="69"/>
  <c r="AC2189" i="69"/>
  <c r="AI2189" i="69" s="1"/>
  <c r="AC2231" i="69"/>
  <c r="AI2231" i="69" s="1"/>
  <c r="AC2408" i="69"/>
  <c r="AI2408" i="69" s="1"/>
  <c r="AC2531" i="69"/>
  <c r="AI2531" i="69" s="1"/>
  <c r="AC2632" i="69"/>
  <c r="AI2632" i="69" s="1"/>
  <c r="AC2790" i="69"/>
  <c r="AI2790" i="69" s="1"/>
  <c r="AC2881" i="69"/>
  <c r="AI2881" i="69" s="1"/>
  <c r="AC707" i="69"/>
  <c r="AI707" i="69" s="1"/>
  <c r="AC792" i="69"/>
  <c r="AI792" i="69" s="1"/>
  <c r="AC818" i="69"/>
  <c r="AI818" i="69" s="1"/>
  <c r="AC851" i="69"/>
  <c r="AI851" i="69" s="1"/>
  <c r="AC856" i="69"/>
  <c r="AI856" i="69" s="1"/>
  <c r="AC879" i="69"/>
  <c r="AI879" i="69" s="1"/>
  <c r="AC880" i="69"/>
  <c r="AI880" i="69" s="1"/>
  <c r="AC881" i="69"/>
  <c r="AI881" i="69" s="1"/>
  <c r="AC892" i="69"/>
  <c r="AI892" i="69" s="1"/>
  <c r="AC905" i="69"/>
  <c r="AI905" i="69" s="1"/>
  <c r="AC917" i="69"/>
  <c r="AI917" i="69" s="1"/>
  <c r="AC942" i="69"/>
  <c r="AI942" i="69" s="1"/>
  <c r="AC943" i="69"/>
  <c r="AI943" i="69" s="1"/>
  <c r="AC1138" i="69"/>
  <c r="AI1138" i="69" s="1"/>
  <c r="AC1148" i="69"/>
  <c r="AI1148" i="69" s="1"/>
  <c r="AC1249" i="69"/>
  <c r="AI1249" i="69" s="1"/>
  <c r="AC1266" i="69"/>
  <c r="AC1283" i="69"/>
  <c r="AI1283" i="69" s="1"/>
  <c r="AC1348" i="69"/>
  <c r="AI1348" i="69" s="1"/>
  <c r="AC1452" i="69"/>
  <c r="AI1452" i="69" s="1"/>
  <c r="AC1652" i="69"/>
  <c r="AI1652" i="69" s="1"/>
  <c r="AC1716" i="69"/>
  <c r="AI1716" i="69" s="1"/>
  <c r="AC1717" i="69"/>
  <c r="AI1717" i="69" s="1"/>
  <c r="AC1718" i="69"/>
  <c r="AI1718" i="69" s="1"/>
  <c r="AC1719" i="69"/>
  <c r="AI1719" i="69" s="1"/>
  <c r="AC1720" i="69"/>
  <c r="AI1720" i="69" s="1"/>
  <c r="AC1721" i="69"/>
  <c r="AI1721" i="69" s="1"/>
  <c r="AC1738" i="69"/>
  <c r="AI1738" i="69" s="1"/>
  <c r="AC1759" i="69"/>
  <c r="AI1759" i="69" s="1"/>
  <c r="AC1775" i="69"/>
  <c r="AI1775" i="69" s="1"/>
  <c r="AC2020" i="69"/>
  <c r="AI2020" i="69" s="1"/>
  <c r="AC2151" i="69"/>
  <c r="AI2151" i="69" s="1"/>
  <c r="AC2199" i="69"/>
  <c r="AI2199" i="69" s="1"/>
  <c r="AC2256" i="69"/>
  <c r="AI2256" i="69" s="1"/>
  <c r="AC2257" i="69"/>
  <c r="AI2257" i="69" s="1"/>
  <c r="AC2342" i="69"/>
  <c r="AI2342" i="69" s="1"/>
  <c r="AC2390" i="69"/>
  <c r="AI2390" i="69" s="1"/>
  <c r="AC2467" i="69"/>
  <c r="AI2467" i="69" s="1"/>
  <c r="AC2527" i="69"/>
  <c r="AC2666" i="69"/>
  <c r="AI2666" i="69" s="1"/>
  <c r="AC2697" i="69"/>
  <c r="AI2697" i="69" s="1"/>
  <c r="AC2699" i="69"/>
  <c r="AI2699" i="69" s="1"/>
  <c r="AC2715" i="69"/>
  <c r="AI2715" i="69" s="1"/>
  <c r="AC2823" i="69"/>
  <c r="AI2823" i="69" s="1"/>
  <c r="AC2848" i="69"/>
  <c r="AI2848" i="69" s="1"/>
  <c r="AC2891" i="69"/>
  <c r="AI2891" i="69" s="1"/>
  <c r="AC2953" i="69"/>
  <c r="AI2953" i="69" s="1"/>
  <c r="AC99" i="69"/>
  <c r="AI99" i="69" s="1"/>
  <c r="AC133" i="69"/>
  <c r="AI133" i="69" s="1"/>
  <c r="AC521" i="69"/>
  <c r="AI521" i="69" s="1"/>
  <c r="AC903" i="69"/>
  <c r="AI903" i="69" s="1"/>
  <c r="AC13" i="69"/>
  <c r="AI13" i="69" s="1"/>
  <c r="AC131" i="69"/>
  <c r="AI131" i="69" s="1"/>
  <c r="AC143" i="69"/>
  <c r="AI143" i="69" s="1"/>
  <c r="AC146" i="69"/>
  <c r="AI146" i="69" s="1"/>
  <c r="AC196" i="69"/>
  <c r="AI196" i="69" s="1"/>
  <c r="AC875" i="69"/>
  <c r="AI875" i="69" s="1"/>
  <c r="AC877" i="69"/>
  <c r="AI877" i="69" s="1"/>
  <c r="AC35" i="69"/>
  <c r="AI35" i="69" s="1"/>
  <c r="AC43" i="69"/>
  <c r="AI43" i="69" s="1"/>
  <c r="AC67" i="69"/>
  <c r="AI67" i="69" s="1"/>
  <c r="AC69" i="69"/>
  <c r="AI69" i="69" s="1"/>
  <c r="AC141" i="69"/>
  <c r="AI141" i="69" s="1"/>
  <c r="AC153" i="69"/>
  <c r="AI153" i="69" s="1"/>
  <c r="AC868" i="69"/>
  <c r="AI868" i="69" s="1"/>
  <c r="AC37" i="69"/>
  <c r="AI37" i="69" s="1"/>
  <c r="AC39" i="69"/>
  <c r="AI39" i="69" s="1"/>
  <c r="AC41" i="69"/>
  <c r="AI41" i="69" s="1"/>
  <c r="AC45" i="69"/>
  <c r="AI45" i="69" s="1"/>
  <c r="AC53" i="69"/>
  <c r="AI53" i="69" s="1"/>
  <c r="AC93" i="69"/>
  <c r="AI93" i="69" s="1"/>
  <c r="AC109" i="69"/>
  <c r="AI109" i="69" s="1"/>
  <c r="AC454" i="69"/>
  <c r="AI454" i="69" s="1"/>
  <c r="AC803" i="69"/>
  <c r="AI803" i="69" s="1"/>
  <c r="AC47" i="69"/>
  <c r="AI47" i="69" s="1"/>
  <c r="AC49" i="69"/>
  <c r="AI49" i="69" s="1"/>
  <c r="AC51" i="69"/>
  <c r="AI51" i="69" s="1"/>
  <c r="AC55" i="69"/>
  <c r="AI55" i="69" s="1"/>
  <c r="AC57" i="69"/>
  <c r="AI57" i="69" s="1"/>
  <c r="AC59" i="69"/>
  <c r="AI59" i="69" s="1"/>
  <c r="AC125" i="69"/>
  <c r="AI125" i="69" s="1"/>
  <c r="AC486" i="69"/>
  <c r="AI486" i="69" s="1"/>
  <c r="AC887" i="69"/>
  <c r="AI887" i="69" s="1"/>
  <c r="AC976" i="69"/>
  <c r="AI976" i="69" s="1"/>
  <c r="AC8" i="69"/>
  <c r="AI8" i="69" s="1"/>
  <c r="AC16" i="69"/>
  <c r="AI16" i="69" s="1"/>
  <c r="AC62" i="69"/>
  <c r="AI62" i="69" s="1"/>
  <c r="AC101" i="69"/>
  <c r="AI101" i="69" s="1"/>
  <c r="AC115" i="69"/>
  <c r="AI115" i="69" s="1"/>
  <c r="AC123" i="69"/>
  <c r="AI123" i="69" s="1"/>
  <c r="AC135" i="69"/>
  <c r="AI135" i="69" s="1"/>
  <c r="AC138" i="69"/>
  <c r="AI138" i="69" s="1"/>
  <c r="AC485" i="69"/>
  <c r="AI485" i="69" s="1"/>
  <c r="AC1062" i="69"/>
  <c r="AI1062" i="69" s="1"/>
  <c r="AC228" i="69"/>
  <c r="AC378" i="69"/>
  <c r="AC415" i="69"/>
  <c r="AI415" i="69" s="1"/>
  <c r="AC416" i="69"/>
  <c r="AC518" i="69"/>
  <c r="AI518" i="69" s="1"/>
  <c r="AC691" i="69"/>
  <c r="AI691" i="69" s="1"/>
  <c r="AC725" i="69"/>
  <c r="AI725" i="69" s="1"/>
  <c r="AC737" i="69"/>
  <c r="AI737" i="69" s="1"/>
  <c r="AC793" i="69"/>
  <c r="AI793" i="69" s="1"/>
  <c r="AC810" i="69"/>
  <c r="AI810" i="69" s="1"/>
  <c r="AC816" i="69"/>
  <c r="AI816" i="69" s="1"/>
  <c r="AC915" i="69"/>
  <c r="AI915" i="69" s="1"/>
  <c r="AC931" i="69"/>
  <c r="AI931" i="69" s="1"/>
  <c r="AC980" i="69"/>
  <c r="AI980" i="69" s="1"/>
  <c r="AC993" i="69"/>
  <c r="AI993" i="69" s="1"/>
  <c r="AC994" i="69"/>
  <c r="AI994" i="69" s="1"/>
  <c r="AC226" i="69"/>
  <c r="AC420" i="69"/>
  <c r="AC463" i="69"/>
  <c r="AI463" i="69" s="1"/>
  <c r="AC509" i="69"/>
  <c r="AI509" i="69" s="1"/>
  <c r="AC517" i="69"/>
  <c r="AI517" i="69" s="1"/>
  <c r="AC534" i="69"/>
  <c r="AI534" i="69" s="1"/>
  <c r="AC555" i="69"/>
  <c r="AI555" i="69" s="1"/>
  <c r="AC575" i="69"/>
  <c r="AI575" i="69" s="1"/>
  <c r="AC577" i="69"/>
  <c r="AI577" i="69" s="1"/>
  <c r="AC895" i="69"/>
  <c r="AI895" i="69" s="1"/>
  <c r="AC955" i="69"/>
  <c r="AI955" i="69" s="1"/>
  <c r="AC957" i="69"/>
  <c r="AI957" i="69" s="1"/>
  <c r="AC1078" i="69"/>
  <c r="AI1078" i="69" s="1"/>
  <c r="AC1123" i="69"/>
  <c r="AI1123" i="69" s="1"/>
  <c r="AC334" i="69"/>
  <c r="AI334" i="69" s="1"/>
  <c r="AC459" i="69"/>
  <c r="AI459" i="69" s="1"/>
  <c r="AC460" i="69"/>
  <c r="AI460" i="69" s="1"/>
  <c r="AC461" i="69"/>
  <c r="AI461" i="69" s="1"/>
  <c r="AC474" i="69"/>
  <c r="AI474" i="69" s="1"/>
  <c r="AC480" i="69"/>
  <c r="AI480" i="69" s="1"/>
  <c r="AC483" i="69"/>
  <c r="AI483" i="69" s="1"/>
  <c r="AC501" i="69"/>
  <c r="AI501" i="69" s="1"/>
  <c r="AC533" i="69"/>
  <c r="AI533" i="69" s="1"/>
  <c r="AC547" i="69"/>
  <c r="AI547" i="69" s="1"/>
  <c r="AC623" i="69"/>
  <c r="AI623" i="69" s="1"/>
  <c r="AC928" i="69"/>
  <c r="AI928" i="69" s="1"/>
  <c r="AC940" i="69"/>
  <c r="AI940" i="69" s="1"/>
  <c r="AC1004" i="69"/>
  <c r="AI1004" i="69" s="1"/>
  <c r="AC1061" i="69"/>
  <c r="AI1061" i="69" s="1"/>
  <c r="AC1074" i="69"/>
  <c r="AI1074" i="69" s="1"/>
  <c r="AC1079" i="69"/>
  <c r="AI1079" i="69" s="1"/>
  <c r="AC1105" i="69"/>
  <c r="AI1105" i="69" s="1"/>
  <c r="AC232" i="69"/>
  <c r="AC514" i="69"/>
  <c r="AI514" i="69" s="1"/>
  <c r="AC544" i="69"/>
  <c r="AI544" i="69" s="1"/>
  <c r="AC721" i="69"/>
  <c r="AI721" i="69" s="1"/>
  <c r="AC733" i="69"/>
  <c r="AI733" i="69" s="1"/>
  <c r="AC747" i="69"/>
  <c r="AI747" i="69" s="1"/>
  <c r="AC783" i="69"/>
  <c r="AI783" i="69" s="1"/>
  <c r="AC949" i="69"/>
  <c r="AI949" i="69" s="1"/>
  <c r="AC992" i="69"/>
  <c r="AI992" i="69" s="1"/>
  <c r="AC1024" i="69"/>
  <c r="AI1024" i="69" s="1"/>
  <c r="AC1069" i="69"/>
  <c r="AC1070" i="69"/>
  <c r="AI1070" i="69" s="1"/>
  <c r="AC1076" i="69"/>
  <c r="AI1076" i="69" s="1"/>
  <c r="AC512" i="69"/>
  <c r="AI512" i="69" s="1"/>
  <c r="AC545" i="69"/>
  <c r="AI545" i="69" s="1"/>
  <c r="AC778" i="69"/>
  <c r="AI778" i="69" s="1"/>
  <c r="AC854" i="69"/>
  <c r="AI854" i="69" s="1"/>
  <c r="AC890" i="69"/>
  <c r="AI890" i="69" s="1"/>
  <c r="AC901" i="69"/>
  <c r="AI901" i="69" s="1"/>
  <c r="AC920" i="69"/>
  <c r="AI920" i="69" s="1"/>
  <c r="AC937" i="69"/>
  <c r="AI937" i="69" s="1"/>
  <c r="AC952" i="69"/>
  <c r="AI952" i="69" s="1"/>
  <c r="AC964" i="69"/>
  <c r="AI964" i="69" s="1"/>
  <c r="AC1010" i="69"/>
  <c r="AI1010" i="69" s="1"/>
  <c r="AC1032" i="69"/>
  <c r="AI1032" i="69" s="1"/>
  <c r="AC1060" i="69"/>
  <c r="AI1060" i="69" s="1"/>
  <c r="AC1072" i="69"/>
  <c r="AI1072" i="69" s="1"/>
  <c r="AC321" i="69"/>
  <c r="AC322" i="69"/>
  <c r="AI322" i="69" s="1"/>
  <c r="AC358" i="69"/>
  <c r="AC382" i="69"/>
  <c r="AC395" i="69"/>
  <c r="AC407" i="69"/>
  <c r="AC451" i="69"/>
  <c r="AC452" i="69"/>
  <c r="AC466" i="69"/>
  <c r="AI466" i="69" s="1"/>
  <c r="AC478" i="69"/>
  <c r="AI478" i="69" s="1"/>
  <c r="AC491" i="69"/>
  <c r="AI491" i="69" s="1"/>
  <c r="AC499" i="69"/>
  <c r="AI499" i="69" s="1"/>
  <c r="AC513" i="69"/>
  <c r="AI513" i="69" s="1"/>
  <c r="AC531" i="69"/>
  <c r="AI531" i="69" s="1"/>
  <c r="AC537" i="69"/>
  <c r="AI537" i="69" s="1"/>
  <c r="AC543" i="69"/>
  <c r="AI543" i="69" s="1"/>
  <c r="AC581" i="69"/>
  <c r="AI581" i="69" s="1"/>
  <c r="AC766" i="69"/>
  <c r="AI766" i="69" s="1"/>
  <c r="AC802" i="69"/>
  <c r="AI802" i="69" s="1"/>
  <c r="AC829" i="69"/>
  <c r="AI829" i="69" s="1"/>
  <c r="AC836" i="69"/>
  <c r="AI836" i="69" s="1"/>
  <c r="AC885" i="69"/>
  <c r="AI885" i="69" s="1"/>
  <c r="AC889" i="69"/>
  <c r="AI889" i="69" s="1"/>
  <c r="AC910" i="69"/>
  <c r="AI910" i="69" s="1"/>
  <c r="AC918" i="69"/>
  <c r="AI918" i="69" s="1"/>
  <c r="AC923" i="69"/>
  <c r="AI923" i="69" s="1"/>
  <c r="AC935" i="69"/>
  <c r="AI935" i="69" s="1"/>
  <c r="AC948" i="69"/>
  <c r="AI948" i="69" s="1"/>
  <c r="AC961" i="69"/>
  <c r="AC963" i="69"/>
  <c r="AI963" i="69" s="1"/>
  <c r="AC982" i="69"/>
  <c r="AI982" i="69" s="1"/>
  <c r="AC998" i="69"/>
  <c r="AI998" i="69" s="1"/>
  <c r="AC1009" i="69"/>
  <c r="AI1009" i="69" s="1"/>
  <c r="AC1016" i="69"/>
  <c r="AI1016" i="69" s="1"/>
  <c r="AC1021" i="69"/>
  <c r="AI1021" i="69" s="1"/>
  <c r="AC1022" i="69"/>
  <c r="AI1022" i="69" s="1"/>
  <c r="AC1064" i="69"/>
  <c r="AI1064" i="69" s="1"/>
  <c r="AC1090" i="69"/>
  <c r="AI1090" i="69" s="1"/>
  <c r="AC328" i="69"/>
  <c r="AC338" i="69"/>
  <c r="AC355" i="69"/>
  <c r="AC357" i="69"/>
  <c r="AC379" i="69"/>
  <c r="AC477" i="69"/>
  <c r="AI477" i="69" s="1"/>
  <c r="AC503" i="69"/>
  <c r="AI503" i="69" s="1"/>
  <c r="AC523" i="69"/>
  <c r="AI523" i="69" s="1"/>
  <c r="AC535" i="69"/>
  <c r="AI535" i="69" s="1"/>
  <c r="AC557" i="69"/>
  <c r="AI557" i="69" s="1"/>
  <c r="AC559" i="69"/>
  <c r="AI559" i="69" s="1"/>
  <c r="AC560" i="69"/>
  <c r="AI560" i="69" s="1"/>
  <c r="AC599" i="69"/>
  <c r="AI599" i="69" s="1"/>
  <c r="AC603" i="69"/>
  <c r="AI603" i="69" s="1"/>
  <c r="AC605" i="69"/>
  <c r="AI605" i="69" s="1"/>
  <c r="AC617" i="69"/>
  <c r="AI617" i="69" s="1"/>
  <c r="AC641" i="69"/>
  <c r="AI641" i="69" s="1"/>
  <c r="AC643" i="69"/>
  <c r="AI643" i="69" s="1"/>
  <c r="AC841" i="69"/>
  <c r="AI841" i="69" s="1"/>
  <c r="AC847" i="69"/>
  <c r="AI847" i="69" s="1"/>
  <c r="AC897" i="69"/>
  <c r="AI897" i="69" s="1"/>
  <c r="AC972" i="69"/>
  <c r="AI972" i="69" s="1"/>
  <c r="AC988" i="69"/>
  <c r="AI988" i="69" s="1"/>
  <c r="AC1020" i="69"/>
  <c r="AI1020" i="69" s="1"/>
  <c r="AC1052" i="69"/>
  <c r="AI1052" i="69" s="1"/>
  <c r="AC1110" i="69"/>
  <c r="AI1110" i="69" s="1"/>
  <c r="AC1286" i="69"/>
  <c r="AI1286" i="69" s="1"/>
  <c r="AC1291" i="69"/>
  <c r="AI1291" i="69" s="1"/>
  <c r="AC1308" i="69"/>
  <c r="AI1308" i="69" s="1"/>
  <c r="AC1321" i="69"/>
  <c r="AI1321" i="69" s="1"/>
  <c r="AC1454" i="69"/>
  <c r="AI1454" i="69" s="1"/>
  <c r="AC1553" i="69"/>
  <c r="AI1553" i="69" s="1"/>
  <c r="AC1554" i="69"/>
  <c r="AI1554" i="69" s="1"/>
  <c r="AC1555" i="69"/>
  <c r="AI1555" i="69" s="1"/>
  <c r="AC1556" i="69"/>
  <c r="AI1556" i="69" s="1"/>
  <c r="AC1600" i="69"/>
  <c r="AI1600" i="69" s="1"/>
  <c r="AC1635" i="69"/>
  <c r="AI1635" i="69" s="1"/>
  <c r="AC1653" i="69"/>
  <c r="AI1653" i="69" s="1"/>
  <c r="AC1710" i="69"/>
  <c r="AC1711" i="69"/>
  <c r="AI1711" i="69" s="1"/>
  <c r="AC1712" i="69"/>
  <c r="AI1712" i="69" s="1"/>
  <c r="AC1713" i="69"/>
  <c r="AI1713" i="69" s="1"/>
  <c r="AC1714" i="69"/>
  <c r="AI1714" i="69" s="1"/>
  <c r="AC1847" i="69"/>
  <c r="AI1847" i="69" s="1"/>
  <c r="AC1884" i="69"/>
  <c r="AI1884" i="69" s="1"/>
  <c r="AC2078" i="69"/>
  <c r="AI2078" i="69" s="1"/>
  <c r="AC2103" i="69"/>
  <c r="AI2103" i="69" s="1"/>
  <c r="AC2139" i="69"/>
  <c r="AI2139" i="69" s="1"/>
  <c r="AC2584" i="69"/>
  <c r="AC2984" i="69"/>
  <c r="AI2984" i="69" s="1"/>
  <c r="AC1132" i="69"/>
  <c r="AI1132" i="69" s="1"/>
  <c r="AC1133" i="69"/>
  <c r="AI1133" i="69" s="1"/>
  <c r="AC1340" i="69"/>
  <c r="AI1340" i="69" s="1"/>
  <c r="AC1345" i="69"/>
  <c r="AI1345" i="69" s="1"/>
  <c r="AC1518" i="69"/>
  <c r="AI1518" i="69" s="1"/>
  <c r="AC1620" i="69"/>
  <c r="AI1620" i="69" s="1"/>
  <c r="AC1692" i="69"/>
  <c r="AI1692" i="69" s="1"/>
  <c r="AC1882" i="69"/>
  <c r="AI1882" i="69" s="1"/>
  <c r="AC1902" i="69"/>
  <c r="AI1902" i="69" s="1"/>
  <c r="AC1931" i="69"/>
  <c r="AC2013" i="69"/>
  <c r="AI2013" i="69" s="1"/>
  <c r="AC1121" i="69"/>
  <c r="AI1121" i="69" s="1"/>
  <c r="AC1129" i="69"/>
  <c r="AI1129" i="69" s="1"/>
  <c r="AC1131" i="69"/>
  <c r="AI1131" i="69" s="1"/>
  <c r="AC1393" i="69"/>
  <c r="AI1393" i="69" s="1"/>
  <c r="AC1401" i="69"/>
  <c r="AI1401" i="69" s="1"/>
  <c r="AC1446" i="69"/>
  <c r="AI1446" i="69" s="1"/>
  <c r="AC1474" i="69"/>
  <c r="AI1474" i="69" s="1"/>
  <c r="AC1477" i="69"/>
  <c r="AI1477" i="69" s="1"/>
  <c r="AC1512" i="69"/>
  <c r="AI1512" i="69" s="1"/>
  <c r="AC1574" i="69"/>
  <c r="AI1574" i="69" s="1"/>
  <c r="AC1575" i="69"/>
  <c r="AI1575" i="69" s="1"/>
  <c r="AC1659" i="69"/>
  <c r="AI1659" i="69" s="1"/>
  <c r="AC1676" i="69"/>
  <c r="AI1676" i="69" s="1"/>
  <c r="AC1846" i="69"/>
  <c r="AI1846" i="69" s="1"/>
  <c r="AC1929" i="69"/>
  <c r="AI1929" i="69" s="1"/>
  <c r="AC1965" i="69"/>
  <c r="AI1965" i="69" s="1"/>
  <c r="AC1986" i="69"/>
  <c r="AI1986" i="69" s="1"/>
  <c r="AC2025" i="69"/>
  <c r="AI2025" i="69" s="1"/>
  <c r="AC2041" i="69"/>
  <c r="AI2041" i="69" s="1"/>
  <c r="AC2076" i="69"/>
  <c r="AI2076" i="69" s="1"/>
  <c r="AC2147" i="69"/>
  <c r="AI2147" i="69" s="1"/>
  <c r="AC2251" i="69"/>
  <c r="AI2251" i="69" s="1"/>
  <c r="AC2355" i="69"/>
  <c r="AI2355" i="69" s="1"/>
  <c r="AC2487" i="69"/>
  <c r="AI2487" i="69" s="1"/>
  <c r="AC2598" i="69"/>
  <c r="AI2598" i="69" s="1"/>
  <c r="AC2638" i="69"/>
  <c r="AI2638" i="69" s="1"/>
  <c r="AC2654" i="69"/>
  <c r="AI2654" i="69" s="1"/>
  <c r="AC1128" i="69"/>
  <c r="AI1128" i="69" s="1"/>
  <c r="AC1158" i="69"/>
  <c r="AI1158" i="69" s="1"/>
  <c r="AC1175" i="69"/>
  <c r="AI1175" i="69" s="1"/>
  <c r="AC1400" i="69"/>
  <c r="AI1400" i="69" s="1"/>
  <c r="AC1525" i="69"/>
  <c r="AI1525" i="69" s="1"/>
  <c r="AC1572" i="69"/>
  <c r="AI1572" i="69" s="1"/>
  <c r="AC1622" i="69"/>
  <c r="AC1646" i="69"/>
  <c r="AI1646" i="69" s="1"/>
  <c r="AC1661" i="69"/>
  <c r="AI1661" i="69" s="1"/>
  <c r="AC1662" i="69"/>
  <c r="AI1662" i="69" s="1"/>
  <c r="AC1728" i="69"/>
  <c r="AI1728" i="69" s="1"/>
  <c r="AC1729" i="69"/>
  <c r="AI1729" i="69" s="1"/>
  <c r="AC1730" i="69"/>
  <c r="AI1730" i="69" s="1"/>
  <c r="AC1731" i="69"/>
  <c r="AI1731" i="69" s="1"/>
  <c r="AC1732" i="69"/>
  <c r="AI1732" i="69" s="1"/>
  <c r="AC1733" i="69"/>
  <c r="AI1733" i="69" s="1"/>
  <c r="AC1742" i="69"/>
  <c r="AI1742" i="69" s="1"/>
  <c r="AC1743" i="69"/>
  <c r="AI1743" i="69" s="1"/>
  <c r="AC1769" i="69"/>
  <c r="AI1769" i="69" s="1"/>
  <c r="AC1791" i="69"/>
  <c r="AI1791" i="69" s="1"/>
  <c r="AC1803" i="69"/>
  <c r="AI1803" i="69" s="1"/>
  <c r="AC1835" i="69"/>
  <c r="AC1867" i="69"/>
  <c r="AI1867" i="69" s="1"/>
  <c r="AC1894" i="69"/>
  <c r="AI1894" i="69" s="1"/>
  <c r="AC1896" i="69"/>
  <c r="AI1896" i="69" s="1"/>
  <c r="AC1924" i="69"/>
  <c r="AI1924" i="69" s="1"/>
  <c r="AC1926" i="69"/>
  <c r="AI1926" i="69" s="1"/>
  <c r="AC2000" i="69"/>
  <c r="AI2000" i="69" s="1"/>
  <c r="AC2026" i="69"/>
  <c r="AI2026" i="69" s="1"/>
  <c r="AC2027" i="69"/>
  <c r="AI2027" i="69" s="1"/>
  <c r="AC2039" i="69"/>
  <c r="AI2039" i="69" s="1"/>
  <c r="AC2043" i="69"/>
  <c r="AI2043" i="69" s="1"/>
  <c r="AC2306" i="69"/>
  <c r="AI2306" i="69" s="1"/>
  <c r="AC2521" i="69"/>
  <c r="AI2521" i="69" s="1"/>
  <c r="AC2537" i="69"/>
  <c r="AI2537" i="69" s="1"/>
  <c r="AC2588" i="69"/>
  <c r="AI2588" i="69" s="1"/>
  <c r="AC1606" i="69"/>
  <c r="AI1606" i="69" s="1"/>
  <c r="AC1625" i="69"/>
  <c r="AI1625" i="69" s="1"/>
  <c r="AC1628" i="69"/>
  <c r="AI1628" i="69" s="1"/>
  <c r="AC1642" i="69"/>
  <c r="AI1642" i="69" s="1"/>
  <c r="AC1726" i="69"/>
  <c r="AI1726" i="69" s="1"/>
  <c r="AC1740" i="69"/>
  <c r="AI1740" i="69" s="1"/>
  <c r="AC1767" i="69"/>
  <c r="AI1767" i="69" s="1"/>
  <c r="AC1779" i="69"/>
  <c r="AI1779" i="69" s="1"/>
  <c r="AC1783" i="69"/>
  <c r="AI1783" i="69" s="1"/>
  <c r="AC1785" i="69"/>
  <c r="AI1785" i="69" s="1"/>
  <c r="AC1890" i="69"/>
  <c r="AI1890" i="69" s="1"/>
  <c r="AC1972" i="69"/>
  <c r="AI1972" i="69" s="1"/>
  <c r="AC2073" i="69"/>
  <c r="AI2073" i="69" s="1"/>
  <c r="AC2635" i="69"/>
  <c r="AI2635" i="69" s="1"/>
  <c r="AC2829" i="69"/>
  <c r="AI2829" i="69" s="1"/>
  <c r="AC1180" i="69"/>
  <c r="AI1180" i="69" s="1"/>
  <c r="AC1247" i="69"/>
  <c r="AI1247" i="69" s="1"/>
  <c r="AC1282" i="69"/>
  <c r="AI1282" i="69" s="1"/>
  <c r="AC1464" i="69"/>
  <c r="AI1464" i="69" s="1"/>
  <c r="AC1640" i="69"/>
  <c r="AI1640" i="69" s="1"/>
  <c r="AC1757" i="69"/>
  <c r="AI1757" i="69" s="1"/>
  <c r="AC1862" i="69"/>
  <c r="AI1862" i="69" s="1"/>
  <c r="AC1888" i="69"/>
  <c r="AI1888" i="69" s="1"/>
  <c r="AC1914" i="69"/>
  <c r="AI1914" i="69" s="1"/>
  <c r="AC2021" i="69"/>
  <c r="AI2021" i="69" s="1"/>
  <c r="AC2033" i="69"/>
  <c r="AI2033" i="69" s="1"/>
  <c r="AC2117" i="69"/>
  <c r="AI2117" i="69" s="1"/>
  <c r="AC1303" i="69"/>
  <c r="AI1303" i="69" s="1"/>
  <c r="AC1442" i="69"/>
  <c r="AI1442" i="69" s="1"/>
  <c r="AC1559" i="69"/>
  <c r="AI1559" i="69" s="1"/>
  <c r="AC1580" i="69"/>
  <c r="AI1580" i="69" s="1"/>
  <c r="AC1581" i="69"/>
  <c r="AI1581" i="69" s="1"/>
  <c r="AC1608" i="69"/>
  <c r="AI1608" i="69" s="1"/>
  <c r="AC1610" i="69"/>
  <c r="AI1610" i="69" s="1"/>
  <c r="AC1655" i="69"/>
  <c r="AI1655" i="69" s="1"/>
  <c r="AC1680" i="69"/>
  <c r="AI1680" i="69" s="1"/>
  <c r="AC1681" i="69"/>
  <c r="AI1681" i="69" s="1"/>
  <c r="AC1723" i="69"/>
  <c r="AI1723" i="69" s="1"/>
  <c r="AC1762" i="69"/>
  <c r="AI1762" i="69" s="1"/>
  <c r="AC1854" i="69"/>
  <c r="AI1854" i="69" s="1"/>
  <c r="AC1978" i="69"/>
  <c r="AI1978" i="69" s="1"/>
  <c r="AC2059" i="69"/>
  <c r="AI2059" i="69" s="1"/>
  <c r="AC2113" i="69"/>
  <c r="AI2113" i="69" s="1"/>
  <c r="AC2163" i="69"/>
  <c r="AI2163" i="69" s="1"/>
  <c r="AC2482" i="69"/>
  <c r="AI2482" i="69" s="1"/>
  <c r="AC2572" i="69"/>
  <c r="AI2572" i="69" s="1"/>
  <c r="AC1577" i="69"/>
  <c r="AI1577" i="69" s="1"/>
  <c r="AC1872" i="69"/>
  <c r="AI1872" i="69" s="1"/>
  <c r="AC1873" i="69"/>
  <c r="AI1873" i="69" s="1"/>
  <c r="AC1886" i="69"/>
  <c r="AI1886" i="69" s="1"/>
  <c r="AC1908" i="69"/>
  <c r="AI1908" i="69" s="1"/>
  <c r="AC2057" i="69"/>
  <c r="AI2057" i="69" s="1"/>
  <c r="AC2127" i="69"/>
  <c r="AI2127" i="69" s="1"/>
  <c r="AC2175" i="69"/>
  <c r="AI2175" i="69" s="1"/>
  <c r="AC2233" i="69"/>
  <c r="AI2233" i="69" s="1"/>
  <c r="AC2237" i="69"/>
  <c r="AI2237" i="69" s="1"/>
  <c r="AC2253" i="69"/>
  <c r="AI2253" i="69" s="1"/>
  <c r="AC2353" i="69"/>
  <c r="AI2353" i="69" s="1"/>
  <c r="AC2363" i="69"/>
  <c r="AI2363" i="69" s="1"/>
  <c r="AC2480" i="69"/>
  <c r="AI2480" i="69" s="1"/>
  <c r="AC2502" i="69"/>
  <c r="AI2502" i="69" s="1"/>
  <c r="AC2515" i="69"/>
  <c r="AI2515" i="69" s="1"/>
  <c r="AC2548" i="69"/>
  <c r="AI2548" i="69" s="1"/>
  <c r="AC2550" i="69"/>
  <c r="AI2550" i="69" s="1"/>
  <c r="AC2665" i="69"/>
  <c r="AI2665" i="69" s="1"/>
  <c r="AC2667" i="69"/>
  <c r="AI2667" i="69" s="1"/>
  <c r="AC2679" i="69"/>
  <c r="AC2753" i="69"/>
  <c r="AI2753" i="69" s="1"/>
  <c r="AC2807" i="69"/>
  <c r="AI2807" i="69" s="1"/>
  <c r="AC2811" i="69"/>
  <c r="AI2811" i="69" s="1"/>
  <c r="AC2813" i="69"/>
  <c r="AI2813" i="69" s="1"/>
  <c r="AC2870" i="69"/>
  <c r="AI2870" i="69" s="1"/>
  <c r="AC2901" i="69"/>
  <c r="AI2901" i="69" s="1"/>
  <c r="AC2909" i="69"/>
  <c r="AI2909" i="69" s="1"/>
  <c r="AC2932" i="69"/>
  <c r="AI2932" i="69" s="1"/>
  <c r="AC2933" i="69"/>
  <c r="AI2933" i="69" s="1"/>
  <c r="AC2937" i="69"/>
  <c r="AI2937" i="69" s="1"/>
  <c r="AC2963" i="69"/>
  <c r="AI2963" i="69" s="1"/>
  <c r="AC2969" i="69"/>
  <c r="AI2969" i="69" s="1"/>
  <c r="AC2982" i="69"/>
  <c r="AI2982" i="69" s="1"/>
  <c r="AC2988" i="69"/>
  <c r="AI2988" i="69" s="1"/>
  <c r="AC3001" i="69"/>
  <c r="AC3002" i="69"/>
  <c r="AC2184" i="69"/>
  <c r="AC2185" i="69"/>
  <c r="AI2185" i="69" s="1"/>
  <c r="AC2215" i="69"/>
  <c r="AI2215" i="69" s="1"/>
  <c r="AC2235" i="69"/>
  <c r="AI2235" i="69" s="1"/>
  <c r="AC2277" i="69"/>
  <c r="AI2277" i="69" s="1"/>
  <c r="AC2411" i="69"/>
  <c r="AI2411" i="69" s="1"/>
  <c r="AC2425" i="69"/>
  <c r="AI2425" i="69" s="1"/>
  <c r="AC2466" i="69"/>
  <c r="AI2466" i="69" s="1"/>
  <c r="AC2493" i="69"/>
  <c r="AI2493" i="69" s="1"/>
  <c r="AC2564" i="69"/>
  <c r="AI2564" i="69" s="1"/>
  <c r="AC2579" i="69"/>
  <c r="AI2579" i="69" s="1"/>
  <c r="AC2580" i="69"/>
  <c r="AI2580" i="69" s="1"/>
  <c r="AC2659" i="69"/>
  <c r="AI2659" i="69" s="1"/>
  <c r="AC2660" i="69"/>
  <c r="AI2660" i="69" s="1"/>
  <c r="AC2771" i="69"/>
  <c r="AI2771" i="69" s="1"/>
  <c r="AC2774" i="69"/>
  <c r="AI2774" i="69" s="1"/>
  <c r="AC2788" i="69"/>
  <c r="AI2788" i="69" s="1"/>
  <c r="AC2864" i="69"/>
  <c r="AC2884" i="69"/>
  <c r="AC2907" i="69"/>
  <c r="AI2907" i="69" s="1"/>
  <c r="AC2917" i="69"/>
  <c r="AI2917" i="69" s="1"/>
  <c r="AC2962" i="69"/>
  <c r="AI2962" i="69" s="1"/>
  <c r="AC2974" i="69"/>
  <c r="AI2974" i="69" s="1"/>
  <c r="AC2981" i="69"/>
  <c r="AI2981" i="69" s="1"/>
  <c r="AC2195" i="69"/>
  <c r="AI2195" i="69" s="1"/>
  <c r="AC2275" i="69"/>
  <c r="AI2275" i="69" s="1"/>
  <c r="AC2402" i="69"/>
  <c r="AI2402" i="69" s="1"/>
  <c r="AC2439" i="69"/>
  <c r="AI2439" i="69" s="1"/>
  <c r="AC2472" i="69"/>
  <c r="AI2472" i="69" s="1"/>
  <c r="AC2514" i="69"/>
  <c r="AI2514" i="69" s="1"/>
  <c r="AC2547" i="69"/>
  <c r="AI2547" i="69" s="1"/>
  <c r="AC2576" i="69"/>
  <c r="AI2576" i="69" s="1"/>
  <c r="AC2601" i="69"/>
  <c r="AI2601" i="69" s="1"/>
  <c r="AC2641" i="69"/>
  <c r="AI2641" i="69" s="1"/>
  <c r="AC2678" i="69"/>
  <c r="AI2678" i="69" s="1"/>
  <c r="AC2687" i="69"/>
  <c r="AI2687" i="69" s="1"/>
  <c r="AC2691" i="69"/>
  <c r="AI2691" i="69" s="1"/>
  <c r="AC2997" i="69"/>
  <c r="AC2999" i="69"/>
  <c r="AC2181" i="69"/>
  <c r="AC2203" i="69"/>
  <c r="AI2203" i="69" s="1"/>
  <c r="AC2229" i="69"/>
  <c r="AI2229" i="69" s="1"/>
  <c r="AC2259" i="69"/>
  <c r="AI2259" i="69" s="1"/>
  <c r="AC2284" i="69"/>
  <c r="AI2284" i="69" s="1"/>
  <c r="AC2321" i="69"/>
  <c r="AI2321" i="69" s="1"/>
  <c r="AC2343" i="69"/>
  <c r="AI2343" i="69" s="1"/>
  <c r="AC2372" i="69"/>
  <c r="AI2372" i="69" s="1"/>
  <c r="AC2373" i="69"/>
  <c r="AI2373" i="69" s="1"/>
  <c r="AC2556" i="69"/>
  <c r="AI2556" i="69" s="1"/>
  <c r="AC2603" i="69"/>
  <c r="AI2603" i="69" s="1"/>
  <c r="AC2605" i="69"/>
  <c r="AI2605" i="69" s="1"/>
  <c r="AC2607" i="69"/>
  <c r="AC2608" i="69"/>
  <c r="AC2609" i="69"/>
  <c r="AI2609" i="69" s="1"/>
  <c r="AC2610" i="69"/>
  <c r="AI2610" i="69" s="1"/>
  <c r="AC2629" i="69"/>
  <c r="AI2629" i="69" s="1"/>
  <c r="AC2644" i="69"/>
  <c r="AI2644" i="69" s="1"/>
  <c r="AC2645" i="69"/>
  <c r="AI2645" i="69" s="1"/>
  <c r="AC2730" i="69"/>
  <c r="AI2730" i="69" s="1"/>
  <c r="AC2750" i="69"/>
  <c r="AI2750" i="69" s="1"/>
  <c r="AC2766" i="69"/>
  <c r="AI2766" i="69" s="1"/>
  <c r="AC2803" i="69"/>
  <c r="AI2803" i="69" s="1"/>
  <c r="AC2804" i="69"/>
  <c r="AI2804" i="69" s="1"/>
  <c r="AC2862" i="69"/>
  <c r="AC2865" i="69"/>
  <c r="AI2865" i="69" s="1"/>
  <c r="AC2873" i="69"/>
  <c r="AI2873" i="69" s="1"/>
  <c r="AC2945" i="69"/>
  <c r="AI2945" i="69" s="1"/>
  <c r="AC2949" i="69"/>
  <c r="AI2949" i="69" s="1"/>
  <c r="AC2967" i="69"/>
  <c r="AI2967" i="69" s="1"/>
  <c r="AC2180" i="69"/>
  <c r="AC2223" i="69"/>
  <c r="AI2223" i="69" s="1"/>
  <c r="AC2269" i="69"/>
  <c r="AI2269" i="69" s="1"/>
  <c r="AC2287" i="69"/>
  <c r="AI2287" i="69" s="1"/>
  <c r="AC2299" i="69"/>
  <c r="AI2299" i="69" s="1"/>
  <c r="AC2303" i="69"/>
  <c r="AI2303" i="69" s="1"/>
  <c r="AC2305" i="69"/>
  <c r="AI2305" i="69" s="1"/>
  <c r="AC2359" i="69"/>
  <c r="AI2359" i="69" s="1"/>
  <c r="AC2360" i="69"/>
  <c r="AI2360" i="69" s="1"/>
  <c r="AC2377" i="69"/>
  <c r="AI2377" i="69" s="1"/>
  <c r="AC2485" i="69"/>
  <c r="AI2485" i="69" s="1"/>
  <c r="AC2507" i="69"/>
  <c r="AI2507" i="69" s="1"/>
  <c r="AC2529" i="69"/>
  <c r="AI2529" i="69" s="1"/>
  <c r="AC2592" i="69"/>
  <c r="AI2592" i="69" s="1"/>
  <c r="AC2602" i="69"/>
  <c r="AI2602" i="69" s="1"/>
  <c r="AC2623" i="69"/>
  <c r="AI2623" i="69" s="1"/>
  <c r="AC2624" i="69"/>
  <c r="AI2624" i="69" s="1"/>
  <c r="AC2626" i="69"/>
  <c r="AI2626" i="69" s="1"/>
  <c r="AC2702" i="69"/>
  <c r="AI2702" i="69" s="1"/>
  <c r="AC2778" i="69"/>
  <c r="AI2778" i="69" s="1"/>
  <c r="AC2786" i="69"/>
  <c r="AI2786" i="69" s="1"/>
  <c r="AC2832" i="69"/>
  <c r="AI2832" i="69" s="1"/>
  <c r="AC2833" i="69"/>
  <c r="AI2833" i="69" s="1"/>
  <c r="AC2452" i="69"/>
  <c r="AI2452" i="69" s="1"/>
  <c r="AC2456" i="69"/>
  <c r="AI2456" i="69" s="1"/>
  <c r="AC2463" i="69"/>
  <c r="AI2463" i="69" s="1"/>
  <c r="AC2523" i="69"/>
  <c r="AI2523" i="69" s="1"/>
  <c r="AC2524" i="69"/>
  <c r="AI2524" i="69" s="1"/>
  <c r="AC2525" i="69"/>
  <c r="AI2525" i="69" s="1"/>
  <c r="AC2978" i="69"/>
  <c r="AI2978" i="69" s="1"/>
  <c r="AC2169" i="69"/>
  <c r="AI2169" i="69" s="1"/>
  <c r="AC2173" i="69"/>
  <c r="AC2243" i="69"/>
  <c r="AI2243" i="69" s="1"/>
  <c r="AC2255" i="69"/>
  <c r="AI2255" i="69" s="1"/>
  <c r="AC2289" i="69"/>
  <c r="AI2289" i="69" s="1"/>
  <c r="AC2293" i="69"/>
  <c r="AI2293" i="69" s="1"/>
  <c r="AC2307" i="69"/>
  <c r="AI2307" i="69" s="1"/>
  <c r="AC2309" i="69"/>
  <c r="AI2309" i="69" s="1"/>
  <c r="AC2311" i="69"/>
  <c r="AI2311" i="69" s="1"/>
  <c r="AC2313" i="69"/>
  <c r="AI2313" i="69" s="1"/>
  <c r="AC2333" i="69"/>
  <c r="AI2333" i="69" s="1"/>
  <c r="AC2347" i="69"/>
  <c r="AC2352" i="69"/>
  <c r="AI2352" i="69" s="1"/>
  <c r="AC2362" i="69"/>
  <c r="AI2362" i="69" s="1"/>
  <c r="AC2367" i="69"/>
  <c r="AI2367" i="69" s="1"/>
  <c r="AC2379" i="69"/>
  <c r="AI2379" i="69" s="1"/>
  <c r="AC2443" i="69"/>
  <c r="AI2443" i="69" s="1"/>
  <c r="AC2453" i="69"/>
  <c r="AI2453" i="69" s="1"/>
  <c r="AC2484" i="69"/>
  <c r="AI2484" i="69" s="1"/>
  <c r="AC2496" i="69"/>
  <c r="AI2496" i="69" s="1"/>
  <c r="AC2509" i="69"/>
  <c r="AI2509" i="69" s="1"/>
  <c r="AC2519" i="69"/>
  <c r="AI2519" i="69" s="1"/>
  <c r="AC2520" i="69"/>
  <c r="AI2520" i="69" s="1"/>
  <c r="AC2526" i="69"/>
  <c r="AI2526" i="69" s="1"/>
  <c r="AC2536" i="69"/>
  <c r="AI2536" i="69" s="1"/>
  <c r="AC2595" i="69"/>
  <c r="AI2595" i="69" s="1"/>
  <c r="AC2616" i="69"/>
  <c r="AI2616" i="69" s="1"/>
  <c r="AC2700" i="69"/>
  <c r="AI2700" i="69" s="1"/>
  <c r="AC2747" i="69"/>
  <c r="AI2747" i="69" s="1"/>
  <c r="AC2754" i="69"/>
  <c r="AI2754" i="69" s="1"/>
  <c r="AC2763" i="69"/>
  <c r="AI2763" i="69" s="1"/>
  <c r="AC2809" i="69"/>
  <c r="AI2809" i="69" s="1"/>
  <c r="AC2844" i="69"/>
  <c r="AI2844" i="69" s="1"/>
  <c r="AC2892" i="69"/>
  <c r="AI2892" i="69" s="1"/>
  <c r="AC216" i="69"/>
  <c r="AC100" i="69"/>
  <c r="AI100" i="69" s="1"/>
  <c r="AC126" i="69"/>
  <c r="AI126" i="69" s="1"/>
  <c r="AC157" i="69"/>
  <c r="AI157" i="69" s="1"/>
  <c r="AC159" i="69"/>
  <c r="AI159" i="69" s="1"/>
  <c r="AC206" i="69"/>
  <c r="AC210" i="69"/>
  <c r="AC212" i="69"/>
  <c r="AC266" i="69"/>
  <c r="AC270" i="69"/>
  <c r="AC271" i="69"/>
  <c r="AC272" i="69"/>
  <c r="AC273" i="69"/>
  <c r="AC275" i="69"/>
  <c r="AC276" i="69"/>
  <c r="AC277" i="69"/>
  <c r="AC71" i="69"/>
  <c r="AI71" i="69" s="1"/>
  <c r="AC73" i="69"/>
  <c r="AI73" i="69" s="1"/>
  <c r="AC121" i="69"/>
  <c r="AI121" i="69" s="1"/>
  <c r="AC122" i="69"/>
  <c r="AC274" i="69"/>
  <c r="AC278" i="69"/>
  <c r="AI278" i="69" s="1"/>
  <c r="AC279" i="69"/>
  <c r="AC280" i="69"/>
  <c r="AC281" i="69"/>
  <c r="AC283" i="69"/>
  <c r="AC284" i="69"/>
  <c r="AC285" i="69"/>
  <c r="AC63" i="69"/>
  <c r="AI63" i="69" s="1"/>
  <c r="AC65" i="69"/>
  <c r="AI65" i="69" s="1"/>
  <c r="AC96" i="69"/>
  <c r="AI96" i="69" s="1"/>
  <c r="AC116" i="69"/>
  <c r="AI116" i="69" s="1"/>
  <c r="AC148" i="69"/>
  <c r="AI148" i="69" s="1"/>
  <c r="AC218" i="69"/>
  <c r="AC219" i="69"/>
  <c r="AC234" i="69"/>
  <c r="AC235" i="69"/>
  <c r="AC282" i="69"/>
  <c r="AC286" i="69"/>
  <c r="AC287" i="69"/>
  <c r="AC288" i="69"/>
  <c r="AC289" i="69"/>
  <c r="AC84" i="69"/>
  <c r="AI84" i="69" s="1"/>
  <c r="AC92" i="69"/>
  <c r="AI92" i="69" s="1"/>
  <c r="AC95" i="69"/>
  <c r="AI95" i="69" s="1"/>
  <c r="AC118" i="69"/>
  <c r="AI118" i="69" s="1"/>
  <c r="AC140" i="69"/>
  <c r="AI140" i="69" s="1"/>
  <c r="AC169" i="69"/>
  <c r="AI169" i="69" s="1"/>
  <c r="AC174" i="69"/>
  <c r="AI174" i="69" s="1"/>
  <c r="AC178" i="69"/>
  <c r="AI178" i="69" s="1"/>
  <c r="AC180" i="69"/>
  <c r="AI180" i="69" s="1"/>
  <c r="AC184" i="69"/>
  <c r="AI184" i="69" s="1"/>
  <c r="AC223" i="69"/>
  <c r="AC236" i="69"/>
  <c r="AC237" i="69"/>
  <c r="AC290" i="69"/>
  <c r="AC21" i="69"/>
  <c r="AI21" i="69" s="1"/>
  <c r="AC25" i="69"/>
  <c r="AI25" i="69" s="1"/>
  <c r="AC29" i="69"/>
  <c r="AI29" i="69" s="1"/>
  <c r="AC97" i="69"/>
  <c r="AI97" i="69" s="1"/>
  <c r="AC98" i="69"/>
  <c r="AI98" i="69" s="1"/>
  <c r="AC112" i="69"/>
  <c r="AI112" i="69" s="1"/>
  <c r="AC113" i="69"/>
  <c r="AI113" i="69" s="1"/>
  <c r="AC132" i="69"/>
  <c r="AI132" i="69" s="1"/>
  <c r="AC150" i="69"/>
  <c r="AI150" i="69" s="1"/>
  <c r="AC186" i="69"/>
  <c r="AI186" i="69" s="1"/>
  <c r="AC187" i="69"/>
  <c r="AI187" i="69" s="1"/>
  <c r="AC238" i="69"/>
  <c r="AI238" i="69" s="1"/>
  <c r="AC239" i="69"/>
  <c r="AC240" i="69"/>
  <c r="AC241" i="69"/>
  <c r="AC243" i="69"/>
  <c r="AC244" i="69"/>
  <c r="AC245" i="69"/>
  <c r="AC12" i="69"/>
  <c r="AI12" i="69" s="1"/>
  <c r="AC20" i="69"/>
  <c r="AI20" i="69" s="1"/>
  <c r="AC33" i="69"/>
  <c r="AI33" i="69" s="1"/>
  <c r="AC108" i="69"/>
  <c r="AI108" i="69" s="1"/>
  <c r="AC142" i="69"/>
  <c r="AI142" i="69" s="1"/>
  <c r="AC145" i="69"/>
  <c r="AI145" i="69" s="1"/>
  <c r="AC190" i="69"/>
  <c r="AI190" i="69" s="1"/>
  <c r="AC191" i="69"/>
  <c r="AI191" i="69" s="1"/>
  <c r="AC242" i="69"/>
  <c r="AC246" i="69"/>
  <c r="AC247" i="69"/>
  <c r="AC248" i="69"/>
  <c r="AC249" i="69"/>
  <c r="AC251" i="69"/>
  <c r="AC252" i="69"/>
  <c r="AC253" i="69"/>
  <c r="AC508" i="69"/>
  <c r="AI508" i="69" s="1"/>
  <c r="AC11" i="69"/>
  <c r="AI11" i="69" s="1"/>
  <c r="AC19" i="69"/>
  <c r="AI19" i="69" s="1"/>
  <c r="AC24" i="69"/>
  <c r="AI24" i="69" s="1"/>
  <c r="AC28" i="69"/>
  <c r="AI28" i="69" s="1"/>
  <c r="AC32" i="69"/>
  <c r="AI32" i="69" s="1"/>
  <c r="AC38" i="69"/>
  <c r="AI38" i="69" s="1"/>
  <c r="AC40" i="69"/>
  <c r="AI40" i="69" s="1"/>
  <c r="AC124" i="69"/>
  <c r="AI124" i="69" s="1"/>
  <c r="AC134" i="69"/>
  <c r="AI134" i="69" s="1"/>
  <c r="AC137" i="69"/>
  <c r="AI137" i="69" s="1"/>
  <c r="AC250" i="69"/>
  <c r="AC254" i="69"/>
  <c r="AI254" i="69" s="1"/>
  <c r="AC255" i="69"/>
  <c r="AC256" i="69"/>
  <c r="AC257" i="69"/>
  <c r="AC259" i="69"/>
  <c r="AC260" i="69"/>
  <c r="AC261" i="69"/>
  <c r="AC538" i="69"/>
  <c r="AI538" i="69" s="1"/>
  <c r="AC46" i="69"/>
  <c r="AI46" i="69" s="1"/>
  <c r="AC48" i="69"/>
  <c r="AI48" i="69" s="1"/>
  <c r="AC54" i="69"/>
  <c r="AI54" i="69" s="1"/>
  <c r="AC56" i="69"/>
  <c r="AI56" i="69" s="1"/>
  <c r="AC75" i="69"/>
  <c r="AI75" i="69" s="1"/>
  <c r="AC77" i="69"/>
  <c r="AI77" i="69" s="1"/>
  <c r="AC104" i="69"/>
  <c r="AI104" i="69" s="1"/>
  <c r="AC105" i="69"/>
  <c r="AI105" i="69" s="1"/>
  <c r="AC129" i="69"/>
  <c r="AI129" i="69" s="1"/>
  <c r="AC155" i="69"/>
  <c r="AI155" i="69" s="1"/>
  <c r="AC156" i="69"/>
  <c r="AI156" i="69" s="1"/>
  <c r="AC194" i="69"/>
  <c r="AC203" i="69"/>
  <c r="AC207" i="69"/>
  <c r="AC258" i="69"/>
  <c r="AC262" i="69"/>
  <c r="AI262" i="69" s="1"/>
  <c r="AC263" i="69"/>
  <c r="AC264" i="69"/>
  <c r="AC265" i="69"/>
  <c r="AC267" i="69"/>
  <c r="AC268" i="69"/>
  <c r="AI268" i="69" s="1"/>
  <c r="AC269" i="69"/>
  <c r="AC291" i="69"/>
  <c r="AC292" i="69"/>
  <c r="AC293" i="69"/>
  <c r="AC367" i="69"/>
  <c r="AC371" i="69"/>
  <c r="AC373" i="69"/>
  <c r="AC403" i="69"/>
  <c r="AC423" i="69"/>
  <c r="AC424" i="69"/>
  <c r="AC427" i="69"/>
  <c r="AC447" i="69"/>
  <c r="AC448" i="69"/>
  <c r="AC585" i="69"/>
  <c r="AI585" i="69" s="1"/>
  <c r="AC590" i="69"/>
  <c r="AI590" i="69" s="1"/>
  <c r="AC601" i="69"/>
  <c r="AI601" i="69" s="1"/>
  <c r="AC633" i="69"/>
  <c r="AI633" i="69" s="1"/>
  <c r="AC724" i="69"/>
  <c r="AI724" i="69" s="1"/>
  <c r="AC767" i="69"/>
  <c r="AI767" i="69" s="1"/>
  <c r="AC771" i="69"/>
  <c r="AC775" i="69"/>
  <c r="AI775" i="69" s="1"/>
  <c r="AC801" i="69"/>
  <c r="AC826" i="69"/>
  <c r="AI826" i="69" s="1"/>
  <c r="AC294" i="69"/>
  <c r="AC295" i="69"/>
  <c r="AC296" i="69"/>
  <c r="AC297" i="69"/>
  <c r="AC299" i="69"/>
  <c r="AC300" i="69"/>
  <c r="AC301" i="69"/>
  <c r="AC578" i="69"/>
  <c r="AI578" i="69" s="1"/>
  <c r="AC579" i="69"/>
  <c r="AI579" i="69" s="1"/>
  <c r="AC583" i="69"/>
  <c r="AI583" i="69" s="1"/>
  <c r="AC598" i="69"/>
  <c r="AI598" i="69" s="1"/>
  <c r="AC637" i="69"/>
  <c r="AI637" i="69" s="1"/>
  <c r="AC692" i="69"/>
  <c r="AI692" i="69" s="1"/>
  <c r="AC698" i="69"/>
  <c r="AI698" i="69" s="1"/>
  <c r="AC762" i="69"/>
  <c r="AI762" i="69" s="1"/>
  <c r="AC763" i="69"/>
  <c r="AI763" i="69" s="1"/>
  <c r="AC774" i="69"/>
  <c r="AI774" i="69" s="1"/>
  <c r="AC777" i="69"/>
  <c r="AI777" i="69" s="1"/>
  <c r="AC830" i="69"/>
  <c r="AI830" i="69" s="1"/>
  <c r="AC859" i="69"/>
  <c r="AI859" i="69" s="1"/>
  <c r="AC1257" i="69"/>
  <c r="AI1257" i="69" s="1"/>
  <c r="AC1277" i="69"/>
  <c r="AI1277" i="69" s="1"/>
  <c r="AC298" i="69"/>
  <c r="AC302" i="69"/>
  <c r="AC303" i="69"/>
  <c r="AC304" i="69"/>
  <c r="AC305" i="69"/>
  <c r="AC307" i="69"/>
  <c r="AC308" i="69"/>
  <c r="AC309" i="69"/>
  <c r="AC335" i="69"/>
  <c r="AC363" i="69"/>
  <c r="AC563" i="69"/>
  <c r="AI563" i="69" s="1"/>
  <c r="AC591" i="69"/>
  <c r="AI591" i="69" s="1"/>
  <c r="AC606" i="69"/>
  <c r="AI606" i="69" s="1"/>
  <c r="AC718" i="69"/>
  <c r="AI718" i="69" s="1"/>
  <c r="AC740" i="69"/>
  <c r="AI740" i="69" s="1"/>
  <c r="AC776" i="69"/>
  <c r="AI776" i="69" s="1"/>
  <c r="AC796" i="69"/>
  <c r="AI796" i="69" s="1"/>
  <c r="AC306" i="69"/>
  <c r="AC310" i="69"/>
  <c r="AC311" i="69"/>
  <c r="AC312" i="69"/>
  <c r="AC313" i="69"/>
  <c r="AC396" i="69"/>
  <c r="AC564" i="69"/>
  <c r="AI564" i="69" s="1"/>
  <c r="AC614" i="69"/>
  <c r="AI614" i="69" s="1"/>
  <c r="AC645" i="69"/>
  <c r="AI645" i="69" s="1"/>
  <c r="AC714" i="69"/>
  <c r="AI714" i="69" s="1"/>
  <c r="AC716" i="69"/>
  <c r="AI716" i="69" s="1"/>
  <c r="AC743" i="69"/>
  <c r="AI743" i="69" s="1"/>
  <c r="AC748" i="69"/>
  <c r="AI748" i="69" s="1"/>
  <c r="AC750" i="69"/>
  <c r="AI750" i="69" s="1"/>
  <c r="AC781" i="69"/>
  <c r="AI781" i="69" s="1"/>
  <c r="AC845" i="69"/>
  <c r="AI845" i="69" s="1"/>
  <c r="AC314" i="69"/>
  <c r="AC315" i="69"/>
  <c r="AC316" i="69"/>
  <c r="AC317" i="69"/>
  <c r="AC331" i="69"/>
  <c r="AC397" i="69"/>
  <c r="AC567" i="69"/>
  <c r="AI567" i="69" s="1"/>
  <c r="AC607" i="69"/>
  <c r="AI607" i="69" s="1"/>
  <c r="AC611" i="69"/>
  <c r="AI611" i="69" s="1"/>
  <c r="AC615" i="69"/>
  <c r="AI615" i="69" s="1"/>
  <c r="AC619" i="69"/>
  <c r="AI619" i="69" s="1"/>
  <c r="AC746" i="69"/>
  <c r="AI746" i="69" s="1"/>
  <c r="AC780" i="69"/>
  <c r="AI780" i="69" s="1"/>
  <c r="AC782" i="69"/>
  <c r="AI782" i="69" s="1"/>
  <c r="AC785" i="69"/>
  <c r="AI785" i="69" s="1"/>
  <c r="AC788" i="69"/>
  <c r="AI788" i="69" s="1"/>
  <c r="AC791" i="69"/>
  <c r="AI791" i="69" s="1"/>
  <c r="AC857" i="69"/>
  <c r="AI857" i="69" s="1"/>
  <c r="AC318" i="69"/>
  <c r="AC320" i="69"/>
  <c r="AC444" i="69"/>
  <c r="AC622" i="69"/>
  <c r="AI622" i="69" s="1"/>
  <c r="AC708" i="69"/>
  <c r="AI708" i="69" s="1"/>
  <c r="AC711" i="69"/>
  <c r="AI711" i="69" s="1"/>
  <c r="AC730" i="69"/>
  <c r="AI730" i="69" s="1"/>
  <c r="AC734" i="69"/>
  <c r="AI734" i="69" s="1"/>
  <c r="AC789" i="69"/>
  <c r="AI789" i="69" s="1"/>
  <c r="AC809" i="69"/>
  <c r="AI809" i="69" s="1"/>
  <c r="AC375" i="69"/>
  <c r="AI375" i="69" s="1"/>
  <c r="AC412" i="69"/>
  <c r="AC445" i="69"/>
  <c r="AC468" i="69"/>
  <c r="AI468" i="69" s="1"/>
  <c r="AC630" i="69"/>
  <c r="AI630" i="69" s="1"/>
  <c r="AC732" i="69"/>
  <c r="AI732" i="69" s="1"/>
  <c r="AC842" i="69"/>
  <c r="AI842" i="69" s="1"/>
  <c r="AC347" i="69"/>
  <c r="AC413" i="69"/>
  <c r="AI413" i="69" s="1"/>
  <c r="AC422" i="69"/>
  <c r="AC436" i="69"/>
  <c r="AC570" i="69"/>
  <c r="AI570" i="69" s="1"/>
  <c r="AC580" i="69"/>
  <c r="AI580" i="69" s="1"/>
  <c r="AC593" i="69"/>
  <c r="AI593" i="69" s="1"/>
  <c r="AC689" i="69"/>
  <c r="AI689" i="69" s="1"/>
  <c r="AC700" i="69"/>
  <c r="AI700" i="69" s="1"/>
  <c r="AC702" i="69"/>
  <c r="AI702" i="69" s="1"/>
  <c r="AC756" i="69"/>
  <c r="AI756" i="69" s="1"/>
  <c r="AC769" i="69"/>
  <c r="AC1054" i="69"/>
  <c r="AI1054" i="69" s="1"/>
  <c r="AC1155" i="69"/>
  <c r="AI1155" i="69" s="1"/>
  <c r="AC1288" i="69"/>
  <c r="AI1288" i="69" s="1"/>
  <c r="AC1289" i="69"/>
  <c r="AI1289" i="69" s="1"/>
  <c r="AC819" i="69"/>
  <c r="AI819" i="69" s="1"/>
  <c r="AC821" i="69"/>
  <c r="AI821" i="69" s="1"/>
  <c r="AC824" i="69"/>
  <c r="AI824" i="69" s="1"/>
  <c r="AC827" i="69"/>
  <c r="AI827" i="69" s="1"/>
  <c r="AC832" i="69"/>
  <c r="AI832" i="69" s="1"/>
  <c r="AC833" i="69"/>
  <c r="AI833" i="69" s="1"/>
  <c r="AC871" i="69"/>
  <c r="AI871" i="69" s="1"/>
  <c r="AC899" i="69"/>
  <c r="AI899" i="69" s="1"/>
  <c r="AC900" i="69"/>
  <c r="AI900" i="69" s="1"/>
  <c r="AC1017" i="69"/>
  <c r="AI1017" i="69" s="1"/>
  <c r="AC1038" i="69"/>
  <c r="AI1038" i="69" s="1"/>
  <c r="AC1068" i="69"/>
  <c r="AC1084" i="69"/>
  <c r="AI1084" i="69" s="1"/>
  <c r="AC1091" i="69"/>
  <c r="AI1091" i="69" s="1"/>
  <c r="AC1104" i="69"/>
  <c r="AI1104" i="69" s="1"/>
  <c r="AC1107" i="69"/>
  <c r="AI1107" i="69" s="1"/>
  <c r="AC1120" i="69"/>
  <c r="AI1120" i="69" s="1"/>
  <c r="AC1173" i="69"/>
  <c r="AI1173" i="69" s="1"/>
  <c r="AC1221" i="69"/>
  <c r="AI1221" i="69" s="1"/>
  <c r="AC1287" i="69"/>
  <c r="AI1287" i="69" s="1"/>
  <c r="AC1309" i="69"/>
  <c r="AI1309" i="69" s="1"/>
  <c r="AC1310" i="69"/>
  <c r="AI1310" i="69" s="1"/>
  <c r="AC817" i="69"/>
  <c r="AI817" i="69" s="1"/>
  <c r="AC820" i="69"/>
  <c r="AI820" i="69" s="1"/>
  <c r="AC828" i="69"/>
  <c r="AI828" i="69" s="1"/>
  <c r="AC831" i="69"/>
  <c r="AI831" i="69" s="1"/>
  <c r="AC834" i="69"/>
  <c r="AI834" i="69" s="1"/>
  <c r="AC835" i="69"/>
  <c r="AI835" i="69" s="1"/>
  <c r="AC838" i="69"/>
  <c r="AI838" i="69" s="1"/>
  <c r="AC839" i="69"/>
  <c r="AI839" i="69" s="1"/>
  <c r="AC862" i="69"/>
  <c r="AI862" i="69" s="1"/>
  <c r="AC870" i="69"/>
  <c r="AI870" i="69" s="1"/>
  <c r="AC876" i="69"/>
  <c r="AI876" i="69" s="1"/>
  <c r="AC886" i="69"/>
  <c r="AI886" i="69" s="1"/>
  <c r="AC902" i="69"/>
  <c r="AI902" i="69" s="1"/>
  <c r="AC904" i="69"/>
  <c r="AI904" i="69" s="1"/>
  <c r="AC946" i="69"/>
  <c r="AI946" i="69" s="1"/>
  <c r="AC1015" i="69"/>
  <c r="AI1015" i="69" s="1"/>
  <c r="AC1030" i="69"/>
  <c r="AI1030" i="69" s="1"/>
  <c r="AC1034" i="69"/>
  <c r="AI1034" i="69" s="1"/>
  <c r="AC1040" i="69"/>
  <c r="AI1040" i="69" s="1"/>
  <c r="AC1042" i="69"/>
  <c r="AI1042" i="69" s="1"/>
  <c r="AC1077" i="69"/>
  <c r="AI1077" i="69" s="1"/>
  <c r="AC1083" i="69"/>
  <c r="AI1083" i="69" s="1"/>
  <c r="AC1097" i="69"/>
  <c r="AI1097" i="69" s="1"/>
  <c r="AC1099" i="69"/>
  <c r="AI1099" i="69" s="1"/>
  <c r="AC1103" i="69"/>
  <c r="AI1103" i="69" s="1"/>
  <c r="AC1119" i="69"/>
  <c r="AI1119" i="69" s="1"/>
  <c r="AC1170" i="69"/>
  <c r="AI1170" i="69" s="1"/>
  <c r="AC1219" i="69"/>
  <c r="AI1219" i="69" s="1"/>
  <c r="AC1239" i="69"/>
  <c r="AI1239" i="69" s="1"/>
  <c r="AC1241" i="69"/>
  <c r="AI1241" i="69" s="1"/>
  <c r="AC1250" i="69"/>
  <c r="AI1250" i="69" s="1"/>
  <c r="AC1267" i="69"/>
  <c r="AI1267" i="69" s="1"/>
  <c r="AC1270" i="69"/>
  <c r="AI1270" i="69" s="1"/>
  <c r="AC1272" i="69"/>
  <c r="AI1272" i="69" s="1"/>
  <c r="AC1274" i="69"/>
  <c r="AI1274" i="69" s="1"/>
  <c r="AC1317" i="69"/>
  <c r="AI1317" i="69" s="1"/>
  <c r="AC1329" i="69"/>
  <c r="AI1329" i="69" s="1"/>
  <c r="AC1354" i="69"/>
  <c r="AI1354" i="69" s="1"/>
  <c r="AC1444" i="69"/>
  <c r="AI1444" i="69" s="1"/>
  <c r="AC1472" i="69"/>
  <c r="AI1472" i="69" s="1"/>
  <c r="AC861" i="69"/>
  <c r="AI861" i="69" s="1"/>
  <c r="AC874" i="69"/>
  <c r="AI874" i="69" s="1"/>
  <c r="AC906" i="69"/>
  <c r="AI906" i="69" s="1"/>
  <c r="AC908" i="69"/>
  <c r="AI908" i="69" s="1"/>
  <c r="AC919" i="69"/>
  <c r="AI919" i="69" s="1"/>
  <c r="AC922" i="69"/>
  <c r="AI922" i="69" s="1"/>
  <c r="AC966" i="69"/>
  <c r="AI966" i="69" s="1"/>
  <c r="AC974" i="69"/>
  <c r="AI974" i="69" s="1"/>
  <c r="AC975" i="69"/>
  <c r="AI975" i="69" s="1"/>
  <c r="AC978" i="69"/>
  <c r="AI978" i="69" s="1"/>
  <c r="AC986" i="69"/>
  <c r="AI986" i="69" s="1"/>
  <c r="AC1033" i="69"/>
  <c r="AI1033" i="69" s="1"/>
  <c r="AC1168" i="69"/>
  <c r="AI1168" i="69" s="1"/>
  <c r="AC1178" i="69"/>
  <c r="AI1178" i="69" s="1"/>
  <c r="AC1183" i="69"/>
  <c r="AI1183" i="69" s="1"/>
  <c r="AC1187" i="69"/>
  <c r="AI1187" i="69" s="1"/>
  <c r="AC1191" i="69"/>
  <c r="AI1191" i="69" s="1"/>
  <c r="AC1195" i="69"/>
  <c r="AI1195" i="69" s="1"/>
  <c r="AC1199" i="69"/>
  <c r="AI1199" i="69" s="1"/>
  <c r="AC1203" i="69"/>
  <c r="AI1203" i="69" s="1"/>
  <c r="AC1207" i="69"/>
  <c r="AI1207" i="69" s="1"/>
  <c r="AC1211" i="69"/>
  <c r="AI1211" i="69" s="1"/>
  <c r="AC1215" i="69"/>
  <c r="AI1215" i="69" s="1"/>
  <c r="AC1217" i="69"/>
  <c r="AI1217" i="69" s="1"/>
  <c r="AC1235" i="69"/>
  <c r="AI1235" i="69" s="1"/>
  <c r="AC1237" i="69"/>
  <c r="AI1237" i="69" s="1"/>
  <c r="AC1251" i="69"/>
  <c r="AI1251" i="69" s="1"/>
  <c r="AC1255" i="69"/>
  <c r="AI1255" i="69" s="1"/>
  <c r="AC1259" i="69"/>
  <c r="AI1259" i="69" s="1"/>
  <c r="AC1263" i="69"/>
  <c r="AI1263" i="69" s="1"/>
  <c r="AC1276" i="69"/>
  <c r="AI1276" i="69" s="1"/>
  <c r="AC1278" i="69"/>
  <c r="AI1278" i="69" s="1"/>
  <c r="AC1284" i="69"/>
  <c r="AI1284" i="69" s="1"/>
  <c r="AC1285" i="69"/>
  <c r="AI1285" i="69" s="1"/>
  <c r="AC1304" i="69"/>
  <c r="AI1304" i="69" s="1"/>
  <c r="AC1306" i="69"/>
  <c r="AI1306" i="69" s="1"/>
  <c r="AC1307" i="69"/>
  <c r="AI1307" i="69" s="1"/>
  <c r="AC1456" i="69"/>
  <c r="AI1456" i="69" s="1"/>
  <c r="AC936" i="69"/>
  <c r="AI936" i="69" s="1"/>
  <c r="AC1147" i="69"/>
  <c r="AI1147" i="69" s="1"/>
  <c r="AC1163" i="69"/>
  <c r="AI1163" i="69" s="1"/>
  <c r="AC1181" i="69"/>
  <c r="AI1181" i="69" s="1"/>
  <c r="AC1185" i="69"/>
  <c r="AI1185" i="69" s="1"/>
  <c r="AC1189" i="69"/>
  <c r="AI1189" i="69" s="1"/>
  <c r="AC1193" i="69"/>
  <c r="AI1193" i="69" s="1"/>
  <c r="AC1197" i="69"/>
  <c r="AI1197" i="69" s="1"/>
  <c r="AC1201" i="69"/>
  <c r="AI1201" i="69" s="1"/>
  <c r="AC1205" i="69"/>
  <c r="AI1205" i="69" s="1"/>
  <c r="AC1209" i="69"/>
  <c r="AI1209" i="69" s="1"/>
  <c r="AC1213" i="69"/>
  <c r="AI1213" i="69" s="1"/>
  <c r="AC1242" i="69"/>
  <c r="AI1242" i="69" s="1"/>
  <c r="AC1246" i="69"/>
  <c r="AI1246" i="69" s="1"/>
  <c r="AC1280" i="69"/>
  <c r="AI1280" i="69" s="1"/>
  <c r="AC1302" i="69"/>
  <c r="AI1302" i="69" s="1"/>
  <c r="AC1315" i="69"/>
  <c r="AI1315" i="69" s="1"/>
  <c r="AC891" i="69"/>
  <c r="AI891" i="69" s="1"/>
  <c r="AC968" i="69"/>
  <c r="AI968" i="69" s="1"/>
  <c r="AC1050" i="69"/>
  <c r="AI1050" i="69" s="1"/>
  <c r="AC1071" i="69"/>
  <c r="AI1071" i="69" s="1"/>
  <c r="AC1075" i="69"/>
  <c r="AI1075" i="69" s="1"/>
  <c r="AC1087" i="69"/>
  <c r="AI1087" i="69" s="1"/>
  <c r="AC1095" i="69"/>
  <c r="AI1095" i="69" s="1"/>
  <c r="AC1112" i="69"/>
  <c r="AI1112" i="69" s="1"/>
  <c r="AC1113" i="69"/>
  <c r="AI1113" i="69" s="1"/>
  <c r="AC1115" i="69"/>
  <c r="AI1115" i="69" s="1"/>
  <c r="AC1127" i="69"/>
  <c r="AI1127" i="69" s="1"/>
  <c r="AC1140" i="69"/>
  <c r="AI1140" i="69" s="1"/>
  <c r="AC1141" i="69"/>
  <c r="AI1141" i="69" s="1"/>
  <c r="AC1166" i="69"/>
  <c r="AI1166" i="69" s="1"/>
  <c r="AC1231" i="69"/>
  <c r="AI1231" i="69" s="1"/>
  <c r="AC1233" i="69"/>
  <c r="AI1233" i="69" s="1"/>
  <c r="AC1244" i="69"/>
  <c r="AI1244" i="69" s="1"/>
  <c r="AC1254" i="69"/>
  <c r="AI1254" i="69" s="1"/>
  <c r="AC1258" i="69"/>
  <c r="AI1258" i="69" s="1"/>
  <c r="AC1301" i="69"/>
  <c r="AI1301" i="69" s="1"/>
  <c r="AC797" i="69"/>
  <c r="AI797" i="69" s="1"/>
  <c r="AC800" i="69"/>
  <c r="AI800" i="69" s="1"/>
  <c r="AC811" i="69"/>
  <c r="AI811" i="69" s="1"/>
  <c r="AC960" i="69"/>
  <c r="AI960" i="69" s="1"/>
  <c r="AC1026" i="69"/>
  <c r="AI1026" i="69" s="1"/>
  <c r="AC1085" i="69"/>
  <c r="AI1085" i="69" s="1"/>
  <c r="AC1111" i="69"/>
  <c r="AI1111" i="69" s="1"/>
  <c r="AC1137" i="69"/>
  <c r="AI1137" i="69" s="1"/>
  <c r="AC1139" i="69"/>
  <c r="AI1139" i="69" s="1"/>
  <c r="AC1227" i="69"/>
  <c r="AI1227" i="69" s="1"/>
  <c r="AC1229" i="69"/>
  <c r="AI1229" i="69" s="1"/>
  <c r="AC1292" i="69"/>
  <c r="AI1292" i="69" s="1"/>
  <c r="AC1294" i="69"/>
  <c r="AI1294" i="69" s="1"/>
  <c r="AC1312" i="69"/>
  <c r="AI1312" i="69" s="1"/>
  <c r="AC1313" i="69"/>
  <c r="AI1313" i="69" s="1"/>
  <c r="AC1314" i="69"/>
  <c r="AI1314" i="69" s="1"/>
  <c r="AC1344" i="69"/>
  <c r="AI1344" i="69" s="1"/>
  <c r="AC804" i="69"/>
  <c r="AI804" i="69" s="1"/>
  <c r="AC805" i="69"/>
  <c r="AI805" i="69" s="1"/>
  <c r="AC808" i="69"/>
  <c r="AI808" i="69" s="1"/>
  <c r="AC812" i="69"/>
  <c r="AI812" i="69" s="1"/>
  <c r="AC813" i="69"/>
  <c r="AI813" i="69" s="1"/>
  <c r="AC815" i="69"/>
  <c r="AI815" i="69" s="1"/>
  <c r="AC846" i="69"/>
  <c r="AI846" i="69" s="1"/>
  <c r="AC1046" i="69"/>
  <c r="AI1046" i="69" s="1"/>
  <c r="AC1058" i="69"/>
  <c r="AI1058" i="69" s="1"/>
  <c r="AC1136" i="69"/>
  <c r="AI1136" i="69" s="1"/>
  <c r="AC1223" i="69"/>
  <c r="AI1223" i="69" s="1"/>
  <c r="AC1225" i="69"/>
  <c r="AI1225" i="69" s="1"/>
  <c r="AC1248" i="69"/>
  <c r="AI1248" i="69" s="1"/>
  <c r="AC1290" i="69"/>
  <c r="AI1290" i="69" s="1"/>
  <c r="AC1296" i="69"/>
  <c r="AI1296" i="69" s="1"/>
  <c r="AC1298" i="69"/>
  <c r="AI1298" i="69" s="1"/>
  <c r="AC1299" i="69"/>
  <c r="AI1299" i="69" s="1"/>
  <c r="AC1300" i="69"/>
  <c r="AI1300" i="69" s="1"/>
  <c r="AC1311" i="69"/>
  <c r="AI1311" i="69" s="1"/>
  <c r="AC1339" i="69"/>
  <c r="AI1339" i="69" s="1"/>
  <c r="AC1346" i="69"/>
  <c r="AI1346" i="69" s="1"/>
  <c r="AC1350" i="69"/>
  <c r="AI1350" i="69" s="1"/>
  <c r="AC1361" i="69"/>
  <c r="AI1361" i="69" s="1"/>
  <c r="AC1385" i="69"/>
  <c r="AI1385" i="69" s="1"/>
  <c r="AC1386" i="69"/>
  <c r="AI1386" i="69" s="1"/>
  <c r="AC1388" i="69"/>
  <c r="AI1388" i="69" s="1"/>
  <c r="AC1412" i="69"/>
  <c r="AI1412" i="69" s="1"/>
  <c r="AC1476" i="69"/>
  <c r="AI1476" i="69" s="1"/>
  <c r="AC1524" i="69"/>
  <c r="AI1524" i="69" s="1"/>
  <c r="AC1527" i="69"/>
  <c r="AI1527" i="69" s="1"/>
  <c r="AC1538" i="69"/>
  <c r="AI1538" i="69" s="1"/>
  <c r="AC1540" i="69"/>
  <c r="AI1540" i="69" s="1"/>
  <c r="AC1542" i="69"/>
  <c r="AI1542" i="69" s="1"/>
  <c r="AC1573" i="69"/>
  <c r="AI1573" i="69" s="1"/>
  <c r="AC1576" i="69"/>
  <c r="AI1576" i="69" s="1"/>
  <c r="AC1629" i="69"/>
  <c r="AI1629" i="69" s="1"/>
  <c r="AC1645" i="69"/>
  <c r="AI1645" i="69" s="1"/>
  <c r="AC1765" i="69"/>
  <c r="AI1765" i="69" s="1"/>
  <c r="AC1316" i="69"/>
  <c r="AI1316" i="69" s="1"/>
  <c r="AC1318" i="69"/>
  <c r="AI1318" i="69" s="1"/>
  <c r="AC1320" i="69"/>
  <c r="AI1320" i="69" s="1"/>
  <c r="AC1324" i="69"/>
  <c r="AI1324" i="69" s="1"/>
  <c r="AC1326" i="69"/>
  <c r="AI1326" i="69" s="1"/>
  <c r="AC1343" i="69"/>
  <c r="AI1343" i="69" s="1"/>
  <c r="AC1347" i="69"/>
  <c r="AI1347" i="69" s="1"/>
  <c r="AC1349" i="69"/>
  <c r="AI1349" i="69" s="1"/>
  <c r="AC1351" i="69"/>
  <c r="AI1351" i="69" s="1"/>
  <c r="AC1363" i="69"/>
  <c r="AI1363" i="69" s="1"/>
  <c r="AC1364" i="69"/>
  <c r="AI1364" i="69" s="1"/>
  <c r="AC1366" i="69"/>
  <c r="AI1366" i="69" s="1"/>
  <c r="AC1367" i="69"/>
  <c r="AI1367" i="69" s="1"/>
  <c r="AC1368" i="69"/>
  <c r="AI1368" i="69" s="1"/>
  <c r="AC1384" i="69"/>
  <c r="AI1384" i="69" s="1"/>
  <c r="AC1410" i="69"/>
  <c r="AI1410" i="69" s="1"/>
  <c r="AC1422" i="69"/>
  <c r="AI1422" i="69" s="1"/>
  <c r="AC1432" i="69"/>
  <c r="AI1432" i="69" s="1"/>
  <c r="AC1496" i="69"/>
  <c r="AI1496" i="69" s="1"/>
  <c r="AC1501" i="69"/>
  <c r="AI1501" i="69" s="1"/>
  <c r="AC1507" i="69"/>
  <c r="AI1507" i="69" s="1"/>
  <c r="AC1523" i="69"/>
  <c r="AI1523" i="69" s="1"/>
  <c r="AC1528" i="69"/>
  <c r="AI1528" i="69" s="1"/>
  <c r="AC1530" i="69"/>
  <c r="AI1530" i="69" s="1"/>
  <c r="AC1322" i="69"/>
  <c r="AI1322" i="69" s="1"/>
  <c r="AC1328" i="69"/>
  <c r="AI1328" i="69" s="1"/>
  <c r="AC1342" i="69"/>
  <c r="AI1342" i="69" s="1"/>
  <c r="AC1353" i="69"/>
  <c r="AI1353" i="69" s="1"/>
  <c r="AC1365" i="69"/>
  <c r="AI1365" i="69" s="1"/>
  <c r="AC1369" i="69"/>
  <c r="AI1369" i="69" s="1"/>
  <c r="AC1370" i="69"/>
  <c r="AI1370" i="69" s="1"/>
  <c r="AC1371" i="69"/>
  <c r="AI1371" i="69" s="1"/>
  <c r="AC1372" i="69"/>
  <c r="AI1372" i="69" s="1"/>
  <c r="AC1375" i="69"/>
  <c r="AI1375" i="69" s="1"/>
  <c r="AC1398" i="69"/>
  <c r="AI1398" i="69" s="1"/>
  <c r="AC1408" i="69"/>
  <c r="AI1408" i="69" s="1"/>
  <c r="AC1420" i="69"/>
  <c r="AI1420" i="69" s="1"/>
  <c r="AC1449" i="69"/>
  <c r="AI1449" i="69" s="1"/>
  <c r="AC1451" i="69"/>
  <c r="AI1451" i="69" s="1"/>
  <c r="AC1494" i="69"/>
  <c r="AI1494" i="69" s="1"/>
  <c r="AC1498" i="69"/>
  <c r="AI1498" i="69" s="1"/>
  <c r="AC1500" i="69"/>
  <c r="AI1500" i="69" s="1"/>
  <c r="AC1502" i="69"/>
  <c r="AI1502" i="69" s="1"/>
  <c r="AC1503" i="69"/>
  <c r="AI1503" i="69" s="1"/>
  <c r="AC1504" i="69"/>
  <c r="AI1504" i="69" s="1"/>
  <c r="AC1506" i="69"/>
  <c r="AI1506" i="69" s="1"/>
  <c r="AC1510" i="69"/>
  <c r="AI1510" i="69" s="1"/>
  <c r="AC1511" i="69"/>
  <c r="AI1511" i="69" s="1"/>
  <c r="AC1520" i="69"/>
  <c r="AI1520" i="69" s="1"/>
  <c r="AC1522" i="69"/>
  <c r="AI1522" i="69" s="1"/>
  <c r="AC1529" i="69"/>
  <c r="AI1529" i="69" s="1"/>
  <c r="AC1570" i="69"/>
  <c r="AI1570" i="69" s="1"/>
  <c r="AC1591" i="69"/>
  <c r="AI1591" i="69" s="1"/>
  <c r="AC1594" i="69"/>
  <c r="AI1594" i="69" s="1"/>
  <c r="AC1602" i="69"/>
  <c r="AI1602" i="69" s="1"/>
  <c r="AC1609" i="69"/>
  <c r="AI1609" i="69" s="1"/>
  <c r="AC1632" i="69"/>
  <c r="AI1632" i="69" s="1"/>
  <c r="AC1702" i="69"/>
  <c r="AI1702" i="69" s="1"/>
  <c r="AC1703" i="69"/>
  <c r="AI1703" i="69" s="1"/>
  <c r="AC1781" i="69"/>
  <c r="AI1781" i="69" s="1"/>
  <c r="AC1787" i="69"/>
  <c r="AI1787" i="69" s="1"/>
  <c r="AC1829" i="69"/>
  <c r="AC1330" i="69"/>
  <c r="AI1330" i="69" s="1"/>
  <c r="AC1373" i="69"/>
  <c r="AI1373" i="69" s="1"/>
  <c r="AC1374" i="69"/>
  <c r="AI1374" i="69" s="1"/>
  <c r="AC1394" i="69"/>
  <c r="AI1394" i="69" s="1"/>
  <c r="AC1396" i="69"/>
  <c r="AI1396" i="69" s="1"/>
  <c r="AC1418" i="69"/>
  <c r="AI1418" i="69" s="1"/>
  <c r="AC1430" i="69"/>
  <c r="AI1430" i="69" s="1"/>
  <c r="AC1448" i="69"/>
  <c r="AI1448" i="69" s="1"/>
  <c r="AC1450" i="69"/>
  <c r="AI1450" i="69" s="1"/>
  <c r="AC1486" i="69"/>
  <c r="AI1486" i="69" s="1"/>
  <c r="AC1489" i="69"/>
  <c r="AI1489" i="69" s="1"/>
  <c r="AC1505" i="69"/>
  <c r="AI1505" i="69" s="1"/>
  <c r="AC1508" i="69"/>
  <c r="AI1508" i="69" s="1"/>
  <c r="AC1509" i="69"/>
  <c r="AI1509" i="69" s="1"/>
  <c r="AC1514" i="69"/>
  <c r="AI1514" i="69" s="1"/>
  <c r="AC1516" i="69"/>
  <c r="AI1516" i="69" s="1"/>
  <c r="AC1568" i="69"/>
  <c r="AI1568" i="69" s="1"/>
  <c r="AC1590" i="69"/>
  <c r="AI1590" i="69" s="1"/>
  <c r="AC1592" i="69"/>
  <c r="AI1592" i="69" s="1"/>
  <c r="AC1593" i="69"/>
  <c r="AI1593" i="69" s="1"/>
  <c r="AC1603" i="69"/>
  <c r="AI1603" i="69" s="1"/>
  <c r="AC1612" i="69"/>
  <c r="AI1612" i="69" s="1"/>
  <c r="AC1613" i="69"/>
  <c r="AI1613" i="69" s="1"/>
  <c r="AC1614" i="69"/>
  <c r="AI1614" i="69" s="1"/>
  <c r="AC1651" i="69"/>
  <c r="AI1651" i="69" s="1"/>
  <c r="AC1654" i="69"/>
  <c r="AI1654" i="69" s="1"/>
  <c r="AC1683" i="69"/>
  <c r="AI1683" i="69" s="1"/>
  <c r="AC1833" i="69"/>
  <c r="AC1331" i="69"/>
  <c r="AI1331" i="69" s="1"/>
  <c r="AC1332" i="69"/>
  <c r="AI1332" i="69" s="1"/>
  <c r="AC1333" i="69"/>
  <c r="AI1333" i="69" s="1"/>
  <c r="AC1335" i="69"/>
  <c r="AI1335" i="69" s="1"/>
  <c r="AC1376" i="69"/>
  <c r="AI1376" i="69" s="1"/>
  <c r="AC1377" i="69"/>
  <c r="AI1377" i="69" s="1"/>
  <c r="AC1382" i="69"/>
  <c r="AI1382" i="69" s="1"/>
  <c r="AC1392" i="69"/>
  <c r="AI1392" i="69" s="1"/>
  <c r="AC1428" i="69"/>
  <c r="AI1428" i="69" s="1"/>
  <c r="AC1447" i="69"/>
  <c r="AI1447" i="69" s="1"/>
  <c r="AC1457" i="69"/>
  <c r="AI1457" i="69" s="1"/>
  <c r="AC1458" i="69"/>
  <c r="AI1458" i="69" s="1"/>
  <c r="AC1459" i="69"/>
  <c r="AI1459" i="69" s="1"/>
  <c r="AC1460" i="69"/>
  <c r="AI1460" i="69" s="1"/>
  <c r="AC1492" i="69"/>
  <c r="AI1492" i="69" s="1"/>
  <c r="AC1532" i="69"/>
  <c r="AI1532" i="69" s="1"/>
  <c r="AC1546" i="69"/>
  <c r="AI1546" i="69" s="1"/>
  <c r="AC1550" i="69"/>
  <c r="AI1550" i="69" s="1"/>
  <c r="AC1563" i="69"/>
  <c r="AI1563" i="69" s="1"/>
  <c r="AC1564" i="69"/>
  <c r="AI1564" i="69" s="1"/>
  <c r="AC1566" i="69"/>
  <c r="AI1566" i="69" s="1"/>
  <c r="AC1567" i="69"/>
  <c r="AI1567" i="69" s="1"/>
  <c r="AC1588" i="69"/>
  <c r="AI1588" i="69" s="1"/>
  <c r="AC1596" i="69"/>
  <c r="AI1596" i="69" s="1"/>
  <c r="AC1597" i="69"/>
  <c r="AI1597" i="69" s="1"/>
  <c r="AC1598" i="69"/>
  <c r="AI1598" i="69" s="1"/>
  <c r="AC1604" i="69"/>
  <c r="AI1604" i="69" s="1"/>
  <c r="AC1761" i="69"/>
  <c r="AI1761" i="69" s="1"/>
  <c r="AC1777" i="69"/>
  <c r="AI1777" i="69" s="1"/>
  <c r="AC1801" i="69"/>
  <c r="AI1801" i="69" s="1"/>
  <c r="AC1819" i="69"/>
  <c r="AC1355" i="69"/>
  <c r="AI1355" i="69" s="1"/>
  <c r="AC1356" i="69"/>
  <c r="AI1356" i="69" s="1"/>
  <c r="AC1357" i="69"/>
  <c r="AI1357" i="69" s="1"/>
  <c r="AC1358" i="69"/>
  <c r="AI1358" i="69" s="1"/>
  <c r="AC1378" i="69"/>
  <c r="AI1378" i="69" s="1"/>
  <c r="AC1380" i="69"/>
  <c r="AI1380" i="69" s="1"/>
  <c r="AC1406" i="69"/>
  <c r="AI1406" i="69" s="1"/>
  <c r="AC1416" i="69"/>
  <c r="AI1416" i="69" s="1"/>
  <c r="AC1426" i="69"/>
  <c r="AI1426" i="69" s="1"/>
  <c r="AC1481" i="69"/>
  <c r="AI1481" i="69" s="1"/>
  <c r="AC1482" i="69"/>
  <c r="AI1482" i="69" s="1"/>
  <c r="AC1534" i="69"/>
  <c r="AI1534" i="69" s="1"/>
  <c r="AC1545" i="69"/>
  <c r="AI1545" i="69" s="1"/>
  <c r="AC1548" i="69"/>
  <c r="AI1548" i="69" s="1"/>
  <c r="AC1560" i="69"/>
  <c r="AI1560" i="69" s="1"/>
  <c r="AC1562" i="69"/>
  <c r="AI1562" i="69" s="1"/>
  <c r="AC1565" i="69"/>
  <c r="AI1565" i="69" s="1"/>
  <c r="AC1579" i="69"/>
  <c r="AI1579" i="69" s="1"/>
  <c r="AC1616" i="69"/>
  <c r="AI1616" i="69" s="1"/>
  <c r="AC1359" i="69"/>
  <c r="AI1359" i="69" s="1"/>
  <c r="AC1402" i="69"/>
  <c r="AI1402" i="69" s="1"/>
  <c r="AC1404" i="69"/>
  <c r="AI1404" i="69" s="1"/>
  <c r="AC1439" i="69"/>
  <c r="AI1439" i="69" s="1"/>
  <c r="AC1479" i="69"/>
  <c r="AI1479" i="69" s="1"/>
  <c r="AC1480" i="69"/>
  <c r="AI1480" i="69" s="1"/>
  <c r="AC1526" i="69"/>
  <c r="AI1526" i="69" s="1"/>
  <c r="AC1544" i="69"/>
  <c r="AI1544" i="69" s="1"/>
  <c r="AC1551" i="69"/>
  <c r="AI1551" i="69" s="1"/>
  <c r="AC1552" i="69"/>
  <c r="AI1552" i="69" s="1"/>
  <c r="AC1557" i="69"/>
  <c r="AI1557" i="69" s="1"/>
  <c r="AC1558" i="69"/>
  <c r="AI1558" i="69" s="1"/>
  <c r="AC1561" i="69"/>
  <c r="AI1561" i="69" s="1"/>
  <c r="AC1578" i="69"/>
  <c r="AI1578" i="69" s="1"/>
  <c r="AC1582" i="69"/>
  <c r="AI1582" i="69" s="1"/>
  <c r="AC1583" i="69"/>
  <c r="AI1583" i="69" s="1"/>
  <c r="AC1584" i="69"/>
  <c r="AI1584" i="69" s="1"/>
  <c r="AC1586" i="69"/>
  <c r="AI1586" i="69" s="1"/>
  <c r="AC1618" i="69"/>
  <c r="AI1618" i="69" s="1"/>
  <c r="AC1624" i="69"/>
  <c r="AI1624" i="69" s="1"/>
  <c r="AC1626" i="69"/>
  <c r="AI1626" i="69" s="1"/>
  <c r="AC1647" i="69"/>
  <c r="AI1647" i="69" s="1"/>
  <c r="AC1657" i="69"/>
  <c r="AI1657" i="69" s="1"/>
  <c r="AC1658" i="69"/>
  <c r="AI1658" i="69" s="1"/>
  <c r="AC1753" i="69"/>
  <c r="AI1753" i="69" s="1"/>
  <c r="AC1771" i="69"/>
  <c r="AI1771" i="69" s="1"/>
  <c r="AC1795" i="69"/>
  <c r="AI1795" i="69" s="1"/>
  <c r="AC1805" i="69"/>
  <c r="AI1805" i="69" s="1"/>
  <c r="AC1823" i="69"/>
  <c r="AI1823" i="69" s="1"/>
  <c r="AC1337" i="69"/>
  <c r="AI1337" i="69" s="1"/>
  <c r="AC1390" i="69"/>
  <c r="AI1390" i="69" s="1"/>
  <c r="AC1414" i="69"/>
  <c r="AI1414" i="69" s="1"/>
  <c r="AC1424" i="69"/>
  <c r="AI1424" i="69" s="1"/>
  <c r="AC1434" i="69"/>
  <c r="AI1434" i="69" s="1"/>
  <c r="AC1478" i="69"/>
  <c r="AI1478" i="69" s="1"/>
  <c r="AC1536" i="69"/>
  <c r="AI1536" i="69" s="1"/>
  <c r="AC1543" i="69"/>
  <c r="AI1543" i="69" s="1"/>
  <c r="AC1638" i="69"/>
  <c r="AI1638" i="69" s="1"/>
  <c r="AC1693" i="69"/>
  <c r="AI1693" i="69" s="1"/>
  <c r="AC1677" i="69"/>
  <c r="AC1682" i="69"/>
  <c r="AI1682" i="69" s="1"/>
  <c r="AC1704" i="69"/>
  <c r="AI1704" i="69" s="1"/>
  <c r="AC1705" i="69"/>
  <c r="AI1705" i="69" s="1"/>
  <c r="AC1706" i="69"/>
  <c r="AI1706" i="69" s="1"/>
  <c r="AC1707" i="69"/>
  <c r="AI1707" i="69" s="1"/>
  <c r="AC1708" i="69"/>
  <c r="AI1708" i="69" s="1"/>
  <c r="AC1709" i="69"/>
  <c r="AI1709" i="69" s="1"/>
  <c r="AC1715" i="69"/>
  <c r="AI1715" i="69" s="1"/>
  <c r="AC1724" i="69"/>
  <c r="AI1724" i="69" s="1"/>
  <c r="AC1725" i="69"/>
  <c r="AI1725" i="69" s="1"/>
  <c r="AC1739" i="69"/>
  <c r="AC1744" i="69"/>
  <c r="AI1744" i="69" s="1"/>
  <c r="AC1745" i="69"/>
  <c r="AI1745" i="69" s="1"/>
  <c r="AC1746" i="69"/>
  <c r="AI1746" i="69" s="1"/>
  <c r="AC1748" i="69"/>
  <c r="AI1748" i="69" s="1"/>
  <c r="AC1749" i="69"/>
  <c r="AI1749" i="69" s="1"/>
  <c r="AC1768" i="69"/>
  <c r="AI1768" i="69" s="1"/>
  <c r="AC1770" i="69"/>
  <c r="AI1770" i="69" s="1"/>
  <c r="AC1772" i="69"/>
  <c r="AI1772" i="69" s="1"/>
  <c r="AC1836" i="69"/>
  <c r="AC1841" i="69"/>
  <c r="AI1841" i="69" s="1"/>
  <c r="AC1868" i="69"/>
  <c r="AI1868" i="69" s="1"/>
  <c r="AC1869" i="69"/>
  <c r="AI1869" i="69" s="1"/>
  <c r="AC1881" i="69"/>
  <c r="AI1881" i="69" s="1"/>
  <c r="AC1887" i="69"/>
  <c r="AI1887" i="69" s="1"/>
  <c r="AC1889" i="69"/>
  <c r="AI1889" i="69" s="1"/>
  <c r="AC1892" i="69"/>
  <c r="AI1892" i="69" s="1"/>
  <c r="AC1898" i="69"/>
  <c r="AI1898" i="69" s="1"/>
  <c r="AC1904" i="69"/>
  <c r="AI1904" i="69" s="1"/>
  <c r="AC1922" i="69"/>
  <c r="AI1922" i="69" s="1"/>
  <c r="AC1928" i="69"/>
  <c r="AI1928" i="69" s="1"/>
  <c r="AC1932" i="69"/>
  <c r="AI1932" i="69" s="1"/>
  <c r="AC1933" i="69"/>
  <c r="AI1933" i="69" s="1"/>
  <c r="AC1964" i="69"/>
  <c r="AI1964" i="69" s="1"/>
  <c r="AC1994" i="69"/>
  <c r="AI1994" i="69" s="1"/>
  <c r="AC2075" i="69"/>
  <c r="AI2075" i="69" s="1"/>
  <c r="AC2085" i="69"/>
  <c r="AI2085" i="69" s="1"/>
  <c r="AC2098" i="69"/>
  <c r="AI2098" i="69" s="1"/>
  <c r="AC2149" i="69"/>
  <c r="AI2149" i="69" s="1"/>
  <c r="AC2165" i="69"/>
  <c r="AI2165" i="69" s="1"/>
  <c r="AC1773" i="69"/>
  <c r="AI1773" i="69" s="1"/>
  <c r="AC1774" i="69"/>
  <c r="AI1774" i="69" s="1"/>
  <c r="AC1789" i="69"/>
  <c r="AI1789" i="69" s="1"/>
  <c r="AC1790" i="69"/>
  <c r="AI1790" i="69" s="1"/>
  <c r="AC1807" i="69"/>
  <c r="AI1807" i="69" s="1"/>
  <c r="AC1842" i="69"/>
  <c r="AI1842" i="69" s="1"/>
  <c r="AC1850" i="69"/>
  <c r="AI1850" i="69" s="1"/>
  <c r="AC1866" i="69"/>
  <c r="AI1866" i="69" s="1"/>
  <c r="AC1934" i="69"/>
  <c r="AI1934" i="69" s="1"/>
  <c r="AC1634" i="69"/>
  <c r="AI1634" i="69" s="1"/>
  <c r="AC1641" i="69"/>
  <c r="AI1641" i="69" s="1"/>
  <c r="AC1643" i="69"/>
  <c r="AI1643" i="69" s="1"/>
  <c r="AC1675" i="69"/>
  <c r="AI1675" i="69" s="1"/>
  <c r="AC1722" i="69"/>
  <c r="AI1722" i="69" s="1"/>
  <c r="AC1727" i="69"/>
  <c r="AI1727" i="69" s="1"/>
  <c r="AC1734" i="69"/>
  <c r="AI1734" i="69" s="1"/>
  <c r="AC1735" i="69"/>
  <c r="AC1736" i="69"/>
  <c r="AI1736" i="69" s="1"/>
  <c r="AC1737" i="69"/>
  <c r="AI1737" i="69" s="1"/>
  <c r="AC1776" i="69"/>
  <c r="AI1776" i="69" s="1"/>
  <c r="AC1837" i="69"/>
  <c r="AC1958" i="69"/>
  <c r="AI1958" i="69" s="1"/>
  <c r="AC2158" i="69"/>
  <c r="AI2158" i="69" s="1"/>
  <c r="AC1660" i="69"/>
  <c r="AI1660" i="69" s="1"/>
  <c r="AC1674" i="69"/>
  <c r="AI1674" i="69" s="1"/>
  <c r="AC1754" i="69"/>
  <c r="AI1754" i="69" s="1"/>
  <c r="AC1763" i="69"/>
  <c r="AI1763" i="69" s="1"/>
  <c r="AC1764" i="69"/>
  <c r="AI1764" i="69" s="1"/>
  <c r="AC1793" i="69"/>
  <c r="AI1793" i="69" s="1"/>
  <c r="AC1811" i="69"/>
  <c r="AI1811" i="69" s="1"/>
  <c r="AC1813" i="69"/>
  <c r="AI1813" i="69" s="1"/>
  <c r="AC1815" i="69"/>
  <c r="AI1815" i="69" s="1"/>
  <c r="AC1817" i="69"/>
  <c r="AI1817" i="69" s="1"/>
  <c r="AC1827" i="69"/>
  <c r="AC1848" i="69"/>
  <c r="AI1848" i="69" s="1"/>
  <c r="AC1663" i="69"/>
  <c r="AI1663" i="69" s="1"/>
  <c r="AC1664" i="69"/>
  <c r="AI1664" i="69" s="1"/>
  <c r="AC1673" i="69"/>
  <c r="AI1673" i="69" s="1"/>
  <c r="AC1686" i="69"/>
  <c r="AI1686" i="69" s="1"/>
  <c r="AC1687" i="69"/>
  <c r="AI1687" i="69" s="1"/>
  <c r="AC1688" i="69"/>
  <c r="AI1688" i="69" s="1"/>
  <c r="AC1778" i="69"/>
  <c r="AI1778" i="69" s="1"/>
  <c r="AC1852" i="69"/>
  <c r="AI1852" i="69" s="1"/>
  <c r="AC1853" i="69"/>
  <c r="AI1853" i="69" s="1"/>
  <c r="AC1856" i="69"/>
  <c r="AI1856" i="69" s="1"/>
  <c r="AC1630" i="69"/>
  <c r="AI1630" i="69" s="1"/>
  <c r="AC1636" i="69"/>
  <c r="AI1636" i="69" s="1"/>
  <c r="AC1648" i="69"/>
  <c r="AI1648" i="69" s="1"/>
  <c r="AC1656" i="69"/>
  <c r="AI1656" i="69" s="1"/>
  <c r="AC1666" i="69"/>
  <c r="AI1666" i="69" s="1"/>
  <c r="AC1672" i="69"/>
  <c r="AI1672" i="69" s="1"/>
  <c r="AC1685" i="69"/>
  <c r="AI1685" i="69" s="1"/>
  <c r="AC1689" i="69"/>
  <c r="AI1689" i="69" s="1"/>
  <c r="AC1695" i="69"/>
  <c r="AI1695" i="69" s="1"/>
  <c r="AC1697" i="69"/>
  <c r="AI1697" i="69" s="1"/>
  <c r="AC1756" i="69"/>
  <c r="AI1756" i="69" s="1"/>
  <c r="AC1766" i="69"/>
  <c r="AI1766" i="69" s="1"/>
  <c r="AC1844" i="69"/>
  <c r="AI1844" i="69" s="1"/>
  <c r="AC1849" i="69"/>
  <c r="AI1849" i="69" s="1"/>
  <c r="AC1857" i="69"/>
  <c r="AI1857" i="69" s="1"/>
  <c r="AC1860" i="69"/>
  <c r="AI1860" i="69" s="1"/>
  <c r="AC1916" i="69"/>
  <c r="AI1916" i="69" s="1"/>
  <c r="AC1942" i="69"/>
  <c r="AI1942" i="69" s="1"/>
  <c r="AC1669" i="69"/>
  <c r="AI1669" i="69" s="1"/>
  <c r="AC1671" i="69"/>
  <c r="AI1671" i="69" s="1"/>
  <c r="AC1679" i="69"/>
  <c r="AI1679" i="69" s="1"/>
  <c r="AC1684" i="69"/>
  <c r="AI1684" i="69" s="1"/>
  <c r="AC1690" i="69"/>
  <c r="AI1690" i="69" s="1"/>
  <c r="AC1691" i="69"/>
  <c r="AI1691" i="69" s="1"/>
  <c r="AC1694" i="69"/>
  <c r="AI1694" i="69" s="1"/>
  <c r="AC1698" i="69"/>
  <c r="AI1698" i="69" s="1"/>
  <c r="AC1699" i="69"/>
  <c r="AC1700" i="69"/>
  <c r="AI1700" i="69" s="1"/>
  <c r="AC1701" i="69"/>
  <c r="AI1701" i="69" s="1"/>
  <c r="AC1741" i="69"/>
  <c r="AI1741" i="69" s="1"/>
  <c r="AC1750" i="69"/>
  <c r="AI1750" i="69" s="1"/>
  <c r="AC1758" i="69"/>
  <c r="AI1758" i="69" s="1"/>
  <c r="AC1840" i="69"/>
  <c r="AC1843" i="69"/>
  <c r="AI1843" i="69" s="1"/>
  <c r="AC1851" i="69"/>
  <c r="AI1851" i="69" s="1"/>
  <c r="AC1861" i="69"/>
  <c r="AI1861" i="69" s="1"/>
  <c r="AC1864" i="69"/>
  <c r="AI1864" i="69" s="1"/>
  <c r="AC1865" i="69"/>
  <c r="AI1865" i="69" s="1"/>
  <c r="AC1876" i="69"/>
  <c r="AI1876" i="69" s="1"/>
  <c r="AC1879" i="69"/>
  <c r="AI1879" i="69" s="1"/>
  <c r="AC1880" i="69"/>
  <c r="AI1880" i="69" s="1"/>
  <c r="AC1900" i="69"/>
  <c r="AI1900" i="69" s="1"/>
  <c r="AC1906" i="69"/>
  <c r="AI1906" i="69" s="1"/>
  <c r="AC1910" i="69"/>
  <c r="AI1910" i="69" s="1"/>
  <c r="AC1912" i="69"/>
  <c r="AI1912" i="69" s="1"/>
  <c r="AC1918" i="69"/>
  <c r="AI1918" i="69" s="1"/>
  <c r="AC1930" i="69"/>
  <c r="AI1930" i="69" s="1"/>
  <c r="AC1950" i="69"/>
  <c r="AC1992" i="69"/>
  <c r="AI1992" i="69" s="1"/>
  <c r="AC2087" i="69"/>
  <c r="AI2087" i="69" s="1"/>
  <c r="AC2145" i="69"/>
  <c r="AI2145" i="69" s="1"/>
  <c r="AC2179" i="69"/>
  <c r="AC1948" i="69"/>
  <c r="AI1948" i="69" s="1"/>
  <c r="AC1976" i="69"/>
  <c r="AI1976" i="69" s="1"/>
  <c r="AC2011" i="69"/>
  <c r="AI2011" i="69" s="1"/>
  <c r="AC2030" i="69"/>
  <c r="AI2030" i="69" s="1"/>
  <c r="AC2042" i="69"/>
  <c r="AI2042" i="69" s="1"/>
  <c r="AC2046" i="69"/>
  <c r="AI2046" i="69" s="1"/>
  <c r="AC2049" i="69"/>
  <c r="AI2049" i="69" s="1"/>
  <c r="AC2092" i="69"/>
  <c r="AI2092" i="69" s="1"/>
  <c r="AC2095" i="69"/>
  <c r="AI2095" i="69" s="1"/>
  <c r="AC2097" i="69"/>
  <c r="AI2097" i="69" s="1"/>
  <c r="AC2133" i="69"/>
  <c r="AI2133" i="69" s="1"/>
  <c r="AC2148" i="69"/>
  <c r="AI2148" i="69" s="1"/>
  <c r="AC2150" i="69"/>
  <c r="AI2150" i="69" s="1"/>
  <c r="AC2166" i="69"/>
  <c r="AI2166" i="69" s="1"/>
  <c r="AC2167" i="69"/>
  <c r="AI2167" i="69" s="1"/>
  <c r="AC2168" i="69"/>
  <c r="AI2168" i="69" s="1"/>
  <c r="AC2186" i="69"/>
  <c r="AI2186" i="69" s="1"/>
  <c r="AC2226" i="69"/>
  <c r="AI2226" i="69" s="1"/>
  <c r="AC1951" i="69"/>
  <c r="AI1951" i="69" s="1"/>
  <c r="AC1952" i="69"/>
  <c r="AI1952" i="69" s="1"/>
  <c r="AC1956" i="69"/>
  <c r="AI1956" i="69" s="1"/>
  <c r="AC1962" i="69"/>
  <c r="AI1962" i="69" s="1"/>
  <c r="AC1988" i="69"/>
  <c r="AI1988" i="69" s="1"/>
  <c r="AC2031" i="69"/>
  <c r="AI2031" i="69" s="1"/>
  <c r="AC2044" i="69"/>
  <c r="AI2044" i="69" s="1"/>
  <c r="AC2047" i="69"/>
  <c r="AI2047" i="69" s="1"/>
  <c r="AC2051" i="69"/>
  <c r="AI2051" i="69" s="1"/>
  <c r="AC2054" i="69"/>
  <c r="AI2054" i="69" s="1"/>
  <c r="AC2071" i="69"/>
  <c r="AI2071" i="69" s="1"/>
  <c r="AC2074" i="69"/>
  <c r="AI2074" i="69" s="1"/>
  <c r="AC2100" i="69"/>
  <c r="AI2100" i="69" s="1"/>
  <c r="AC2114" i="69"/>
  <c r="AI2114" i="69" s="1"/>
  <c r="AC2152" i="69"/>
  <c r="AI2152" i="69" s="1"/>
  <c r="AC2224" i="69"/>
  <c r="AI2224" i="69" s="1"/>
  <c r="AC2230" i="69"/>
  <c r="AI2230" i="69" s="1"/>
  <c r="AC2274" i="69"/>
  <c r="AI2274" i="69" s="1"/>
  <c r="AC2315" i="69"/>
  <c r="AI2315" i="69" s="1"/>
  <c r="AC2326" i="69"/>
  <c r="AI2326" i="69" s="1"/>
  <c r="AC2403" i="69"/>
  <c r="AI2403" i="69" s="1"/>
  <c r="AC2423" i="69"/>
  <c r="AI2423" i="69" s="1"/>
  <c r="AC2578" i="69"/>
  <c r="AI2578" i="69" s="1"/>
  <c r="AC2278" i="69"/>
  <c r="AC1954" i="69"/>
  <c r="AI1954" i="69" s="1"/>
  <c r="AC1966" i="69"/>
  <c r="AI1966" i="69" s="1"/>
  <c r="AC2007" i="69"/>
  <c r="AI2007" i="69" s="1"/>
  <c r="AC2014" i="69"/>
  <c r="AI2014" i="69" s="1"/>
  <c r="AC2055" i="69"/>
  <c r="AI2055" i="69" s="1"/>
  <c r="AC2058" i="69"/>
  <c r="AI2058" i="69" s="1"/>
  <c r="AC2082" i="69"/>
  <c r="AI2082" i="69" s="1"/>
  <c r="AC2091" i="69"/>
  <c r="AI2091" i="69" s="1"/>
  <c r="AC2102" i="69"/>
  <c r="AC2104" i="69"/>
  <c r="AI2104" i="69" s="1"/>
  <c r="AC2115" i="69"/>
  <c r="AI2115" i="69" s="1"/>
  <c r="AC2126" i="69"/>
  <c r="AI2126" i="69" s="1"/>
  <c r="AC2174" i="69"/>
  <c r="AC2319" i="69"/>
  <c r="AI2319" i="69" s="1"/>
  <c r="AC1935" i="69"/>
  <c r="AI1935" i="69" s="1"/>
  <c r="AC1968" i="69"/>
  <c r="AI1968" i="69" s="1"/>
  <c r="AC2022" i="69"/>
  <c r="AI2022" i="69" s="1"/>
  <c r="AC2038" i="69"/>
  <c r="AI2038" i="69" s="1"/>
  <c r="AC2060" i="69"/>
  <c r="AI2060" i="69" s="1"/>
  <c r="AC2062" i="69"/>
  <c r="AI2062" i="69" s="1"/>
  <c r="AC2118" i="69"/>
  <c r="AI2118" i="69" s="1"/>
  <c r="AC2128" i="69"/>
  <c r="AC2136" i="69"/>
  <c r="AI2136" i="69" s="1"/>
  <c r="AC2159" i="69"/>
  <c r="AI2159" i="69" s="1"/>
  <c r="AC2187" i="69"/>
  <c r="AI2187" i="69" s="1"/>
  <c r="AC2194" i="69"/>
  <c r="AI2194" i="69" s="1"/>
  <c r="AC2242" i="69"/>
  <c r="AI2242" i="69" s="1"/>
  <c r="AC2246" i="69"/>
  <c r="AI2246" i="69" s="1"/>
  <c r="AC2254" i="69"/>
  <c r="AI2254" i="69" s="1"/>
  <c r="AC2262" i="69"/>
  <c r="AI2262" i="69" s="1"/>
  <c r="AC2298" i="69"/>
  <c r="AI2298" i="69" s="1"/>
  <c r="AC2322" i="69"/>
  <c r="AI2322" i="69" s="1"/>
  <c r="AC2351" i="69"/>
  <c r="AI2351" i="69" s="1"/>
  <c r="AC2368" i="69"/>
  <c r="AI2368" i="69" s="1"/>
  <c r="AC2375" i="69"/>
  <c r="AI2375" i="69" s="1"/>
  <c r="AC2614" i="69"/>
  <c r="AI2614" i="69" s="1"/>
  <c r="AC2647" i="69"/>
  <c r="AI2647" i="69" s="1"/>
  <c r="AC1936" i="69"/>
  <c r="AI1936" i="69" s="1"/>
  <c r="AC1970" i="69"/>
  <c r="AI1970" i="69" s="1"/>
  <c r="AC1980" i="69"/>
  <c r="AI1980" i="69" s="1"/>
  <c r="AC1984" i="69"/>
  <c r="AI1984" i="69" s="1"/>
  <c r="AC2015" i="69"/>
  <c r="AI2015" i="69" s="1"/>
  <c r="AC2016" i="69"/>
  <c r="AI2016" i="69" s="1"/>
  <c r="AC2023" i="69"/>
  <c r="AI2023" i="69" s="1"/>
  <c r="AC2035" i="69"/>
  <c r="AI2035" i="69" s="1"/>
  <c r="AC2083" i="69"/>
  <c r="AI2083" i="69" s="1"/>
  <c r="AC2109" i="69"/>
  <c r="AI2109" i="69" s="1"/>
  <c r="AC2110" i="69"/>
  <c r="AI2110" i="69" s="1"/>
  <c r="AC2120" i="69"/>
  <c r="AI2120" i="69" s="1"/>
  <c r="AC2129" i="69"/>
  <c r="AI2129" i="69" s="1"/>
  <c r="AC2134" i="69"/>
  <c r="AI2134" i="69" s="1"/>
  <c r="AC2142" i="69"/>
  <c r="AI2142" i="69" s="1"/>
  <c r="AC2162" i="69"/>
  <c r="AI2162" i="69" s="1"/>
  <c r="AC2178" i="69"/>
  <c r="AC2198" i="69"/>
  <c r="AC2210" i="69"/>
  <c r="AI2210" i="69" s="1"/>
  <c r="AC2258" i="69"/>
  <c r="AI2258" i="69" s="1"/>
  <c r="AC2350" i="69"/>
  <c r="AI2350" i="69" s="1"/>
  <c r="AC2358" i="69"/>
  <c r="AI2358" i="69" s="1"/>
  <c r="AC2370" i="69"/>
  <c r="AI2370" i="69" s="1"/>
  <c r="AC1938" i="69"/>
  <c r="AI1938" i="69" s="1"/>
  <c r="AC2010" i="69"/>
  <c r="AI2010" i="69" s="1"/>
  <c r="AC2112" i="69"/>
  <c r="AI2112" i="69" s="1"/>
  <c r="AC2123" i="69"/>
  <c r="AI2123" i="69" s="1"/>
  <c r="AC2130" i="69"/>
  <c r="AI2130" i="69" s="1"/>
  <c r="AC2135" i="69"/>
  <c r="AI2135" i="69" s="1"/>
  <c r="AC2143" i="69"/>
  <c r="AI2143" i="69" s="1"/>
  <c r="AC2164" i="69"/>
  <c r="AI2164" i="69" s="1"/>
  <c r="AC1940" i="69"/>
  <c r="AI1940" i="69" s="1"/>
  <c r="AC1941" i="69"/>
  <c r="AI1941" i="69" s="1"/>
  <c r="AC1944" i="69"/>
  <c r="AI1944" i="69" s="1"/>
  <c r="AC1946" i="69"/>
  <c r="AI1946" i="69" s="1"/>
  <c r="AC2012" i="69"/>
  <c r="AI2012" i="69" s="1"/>
  <c r="AC2028" i="69"/>
  <c r="AI2028" i="69" s="1"/>
  <c r="AC2067" i="69"/>
  <c r="AI2067" i="69" s="1"/>
  <c r="AC2069" i="69"/>
  <c r="AI2069" i="69" s="1"/>
  <c r="AC2070" i="69"/>
  <c r="AI2070" i="69" s="1"/>
  <c r="AC2111" i="69"/>
  <c r="AI2111" i="69" s="1"/>
  <c r="AC2146" i="69"/>
  <c r="AI2146" i="69" s="1"/>
  <c r="AC2214" i="69"/>
  <c r="AC2310" i="69"/>
  <c r="AI2310" i="69" s="1"/>
  <c r="AC2329" i="69"/>
  <c r="AI2329" i="69" s="1"/>
  <c r="AC2330" i="69"/>
  <c r="AI2330" i="69" s="1"/>
  <c r="AC2334" i="69"/>
  <c r="AI2334" i="69" s="1"/>
  <c r="AC2336" i="69"/>
  <c r="AI2336" i="69" s="1"/>
  <c r="AC2354" i="69"/>
  <c r="AI2354" i="69" s="1"/>
  <c r="AC2383" i="69"/>
  <c r="AI2383" i="69" s="1"/>
  <c r="AC2433" i="69"/>
  <c r="AI2433" i="69" s="1"/>
  <c r="AC2596" i="69"/>
  <c r="AI2596" i="69" s="1"/>
  <c r="AC2636" i="69"/>
  <c r="AI2636" i="69" s="1"/>
  <c r="AC2698" i="69"/>
  <c r="AI2698" i="69" s="1"/>
  <c r="AC2455" i="69"/>
  <c r="AI2455" i="69" s="1"/>
  <c r="AC2528" i="69"/>
  <c r="AI2528" i="69" s="1"/>
  <c r="AC2634" i="69"/>
  <c r="AI2634" i="69" s="1"/>
  <c r="AC2323" i="69"/>
  <c r="AI2323" i="69" s="1"/>
  <c r="AC2327" i="69"/>
  <c r="AI2327" i="69" s="1"/>
  <c r="AC2331" i="69"/>
  <c r="AI2331" i="69" s="1"/>
  <c r="AC2339" i="69"/>
  <c r="AI2339" i="69" s="1"/>
  <c r="AC2341" i="69"/>
  <c r="AI2341" i="69" s="1"/>
  <c r="AC2345" i="69"/>
  <c r="AI2345" i="69" s="1"/>
  <c r="AC2400" i="69"/>
  <c r="AI2400" i="69" s="1"/>
  <c r="AC2432" i="69"/>
  <c r="AI2432" i="69" s="1"/>
  <c r="AC2438" i="69"/>
  <c r="AI2438" i="69" s="1"/>
  <c r="AC2440" i="69"/>
  <c r="AI2440" i="69" s="1"/>
  <c r="AC2562" i="69"/>
  <c r="AI2562" i="69" s="1"/>
  <c r="AC2613" i="69"/>
  <c r="AI2613" i="69" s="1"/>
  <c r="AC2625" i="69"/>
  <c r="AI2625" i="69" s="1"/>
  <c r="AC2646" i="69"/>
  <c r="AI2646" i="69" s="1"/>
  <c r="AC2655" i="69"/>
  <c r="AI2655" i="69" s="1"/>
  <c r="AC2656" i="69"/>
  <c r="AI2656" i="69" s="1"/>
  <c r="AC2721" i="69"/>
  <c r="AI2721" i="69" s="1"/>
  <c r="AC2785" i="69"/>
  <c r="AI2785" i="69" s="1"/>
  <c r="AC2921" i="69"/>
  <c r="AI2921" i="69" s="1"/>
  <c r="AC2407" i="69"/>
  <c r="AC2516" i="69"/>
  <c r="AI2516" i="69" s="1"/>
  <c r="AC2653" i="69"/>
  <c r="AI2653" i="69" s="1"/>
  <c r="AC2394" i="69"/>
  <c r="AI2394" i="69" s="1"/>
  <c r="AC2406" i="69"/>
  <c r="AI2406" i="69" s="1"/>
  <c r="AC2422" i="69"/>
  <c r="AI2422" i="69" s="1"/>
  <c r="AC2446" i="69"/>
  <c r="AI2446" i="69" s="1"/>
  <c r="AC2461" i="69"/>
  <c r="AI2461" i="69" s="1"/>
  <c r="AC2470" i="69"/>
  <c r="AI2470" i="69" s="1"/>
  <c r="AC2474" i="69"/>
  <c r="AI2474" i="69" s="1"/>
  <c r="AC2477" i="69"/>
  <c r="AI2477" i="69" s="1"/>
  <c r="AC2494" i="69"/>
  <c r="AI2494" i="69" s="1"/>
  <c r="AC2541" i="69"/>
  <c r="AI2541" i="69" s="1"/>
  <c r="AC2553" i="69"/>
  <c r="AI2553" i="69" s="1"/>
  <c r="AC2557" i="69"/>
  <c r="AI2557" i="69" s="1"/>
  <c r="AC2566" i="69"/>
  <c r="AI2566" i="69" s="1"/>
  <c r="AC2569" i="69"/>
  <c r="AI2569" i="69" s="1"/>
  <c r="AC2585" i="69"/>
  <c r="AI2585" i="69" s="1"/>
  <c r="AC2587" i="69"/>
  <c r="AI2587" i="69" s="1"/>
  <c r="AC2724" i="69"/>
  <c r="AI2724" i="69" s="1"/>
  <c r="AC2736" i="69"/>
  <c r="AI2736" i="69" s="1"/>
  <c r="AC2781" i="69"/>
  <c r="AI2781" i="69" s="1"/>
  <c r="AC2374" i="69"/>
  <c r="AI2374" i="69" s="1"/>
  <c r="AC2380" i="69"/>
  <c r="AI2380" i="69" s="1"/>
  <c r="AC2386" i="69"/>
  <c r="AI2386" i="69" s="1"/>
  <c r="AC2444" i="69"/>
  <c r="AI2444" i="69" s="1"/>
  <c r="AC2449" i="69"/>
  <c r="AI2449" i="69" s="1"/>
  <c r="AC2457" i="69"/>
  <c r="AI2457" i="69" s="1"/>
  <c r="AC2465" i="69"/>
  <c r="AI2465" i="69" s="1"/>
  <c r="AC2473" i="69"/>
  <c r="AI2473" i="69" s="1"/>
  <c r="AC2489" i="69"/>
  <c r="AI2489" i="69" s="1"/>
  <c r="AC2499" i="69"/>
  <c r="AI2499" i="69" s="1"/>
  <c r="AC2539" i="69"/>
  <c r="AI2539" i="69" s="1"/>
  <c r="AC2558" i="69"/>
  <c r="AI2558" i="69" s="1"/>
  <c r="AC2565" i="69"/>
  <c r="AI2565" i="69" s="1"/>
  <c r="AC2574" i="69"/>
  <c r="AI2574" i="69" s="1"/>
  <c r="AC2612" i="69"/>
  <c r="AI2612" i="69" s="1"/>
  <c r="AC2615" i="69"/>
  <c r="AI2615" i="69" s="1"/>
  <c r="AC2619" i="69"/>
  <c r="AI2619" i="69" s="1"/>
  <c r="AC2639" i="69"/>
  <c r="AI2639" i="69" s="1"/>
  <c r="AC2682" i="69"/>
  <c r="AI2682" i="69" s="1"/>
  <c r="AC2703" i="69"/>
  <c r="AI2703" i="69" s="1"/>
  <c r="AC2798" i="69"/>
  <c r="AI2798" i="69" s="1"/>
  <c r="AC2872" i="69"/>
  <c r="AI2872" i="69" s="1"/>
  <c r="AC2880" i="69"/>
  <c r="AI2880" i="69" s="1"/>
  <c r="AC2391" i="69"/>
  <c r="AI2391" i="69" s="1"/>
  <c r="AC2392" i="69"/>
  <c r="AI2392" i="69" s="1"/>
  <c r="AC2414" i="69"/>
  <c r="AI2414" i="69" s="1"/>
  <c r="AC2418" i="69"/>
  <c r="AI2418" i="69" s="1"/>
  <c r="AC2420" i="69"/>
  <c r="AI2420" i="69" s="1"/>
  <c r="AC2501" i="69"/>
  <c r="AI2501" i="69" s="1"/>
  <c r="AC2542" i="69"/>
  <c r="AI2542" i="69" s="1"/>
  <c r="AC2544" i="69"/>
  <c r="AI2544" i="69" s="1"/>
  <c r="AC2554" i="69"/>
  <c r="AI2554" i="69" s="1"/>
  <c r="AC2559" i="69"/>
  <c r="AI2559" i="69" s="1"/>
  <c r="AC2568" i="69"/>
  <c r="AI2568" i="69" s="1"/>
  <c r="AC2575" i="69"/>
  <c r="AI2575" i="69" s="1"/>
  <c r="AC2586" i="69"/>
  <c r="AI2586" i="69" s="1"/>
  <c r="AC2617" i="69"/>
  <c r="AI2617" i="69" s="1"/>
  <c r="AC2658" i="69"/>
  <c r="AI2658" i="69" s="1"/>
  <c r="AC2661" i="69"/>
  <c r="AI2661" i="69" s="1"/>
  <c r="AC2683" i="69"/>
  <c r="AI2683" i="69" s="1"/>
  <c r="AC2728" i="69"/>
  <c r="AI2728" i="69" s="1"/>
  <c r="AC2740" i="69"/>
  <c r="AI2740" i="69" s="1"/>
  <c r="AC2794" i="69"/>
  <c r="AI2794" i="69" s="1"/>
  <c r="AC2797" i="69"/>
  <c r="AI2797" i="69" s="1"/>
  <c r="AC2808" i="69"/>
  <c r="AI2808" i="69" s="1"/>
  <c r="AC2972" i="69"/>
  <c r="AI2972" i="69" s="1"/>
  <c r="AC2555" i="69"/>
  <c r="AI2555" i="69" s="1"/>
  <c r="AC2802" i="69"/>
  <c r="AI2802" i="69" s="1"/>
  <c r="AC2820" i="69"/>
  <c r="AI2820" i="69" s="1"/>
  <c r="AC2821" i="69"/>
  <c r="AI2821" i="69" s="1"/>
  <c r="AC2827" i="69"/>
  <c r="AI2827" i="69" s="1"/>
  <c r="AC2991" i="69"/>
  <c r="AC2346" i="69"/>
  <c r="AI2346" i="69" s="1"/>
  <c r="AC2419" i="69"/>
  <c r="AI2419" i="69" s="1"/>
  <c r="AC2430" i="69"/>
  <c r="AI2430" i="69" s="1"/>
  <c r="AC2434" i="69"/>
  <c r="AI2434" i="69" s="1"/>
  <c r="AC2436" i="69"/>
  <c r="AI2436" i="69" s="1"/>
  <c r="AC2437" i="69"/>
  <c r="AI2437" i="69" s="1"/>
  <c r="AC2512" i="69"/>
  <c r="AI2512" i="69" s="1"/>
  <c r="AC2517" i="69"/>
  <c r="AI2517" i="69" s="1"/>
  <c r="AC2650" i="69"/>
  <c r="AI2650" i="69" s="1"/>
  <c r="AC2652" i="69"/>
  <c r="AI2652" i="69" s="1"/>
  <c r="AC2663" i="69"/>
  <c r="AI2663" i="69" s="1"/>
  <c r="AC2764" i="69"/>
  <c r="AI2764" i="69" s="1"/>
  <c r="AC2801" i="69"/>
  <c r="AI2801" i="69" s="1"/>
  <c r="AC2817" i="69"/>
  <c r="AI2817" i="69" s="1"/>
  <c r="AC2938" i="69"/>
  <c r="AI2938" i="69" s="1"/>
  <c r="AC2943" i="69"/>
  <c r="AI2943" i="69" s="1"/>
  <c r="AC3004" i="69"/>
  <c r="AC2729" i="69"/>
  <c r="AI2729" i="69" s="1"/>
  <c r="AC2733" i="69"/>
  <c r="AI2733" i="69" s="1"/>
  <c r="AC2744" i="69"/>
  <c r="AI2744" i="69" s="1"/>
  <c r="AC2755" i="69"/>
  <c r="AI2755" i="69" s="1"/>
  <c r="AC2769" i="69"/>
  <c r="AI2769" i="69" s="1"/>
  <c r="AC2773" i="69"/>
  <c r="AI2773" i="69" s="1"/>
  <c r="AC2796" i="69"/>
  <c r="AI2796" i="69" s="1"/>
  <c r="AC2822" i="69"/>
  <c r="AI2822" i="69" s="1"/>
  <c r="AC2899" i="69"/>
  <c r="AI2899" i="69" s="1"/>
  <c r="AC2904" i="69"/>
  <c r="AI2904" i="69" s="1"/>
  <c r="AC2908" i="69"/>
  <c r="AI2908" i="69" s="1"/>
  <c r="AC2911" i="69"/>
  <c r="AI2911" i="69" s="1"/>
  <c r="AC2923" i="69"/>
  <c r="AI2923" i="69" s="1"/>
  <c r="AC2930" i="69"/>
  <c r="AI2930" i="69" s="1"/>
  <c r="AC2931" i="69"/>
  <c r="AI2931" i="69" s="1"/>
  <c r="AC2946" i="69"/>
  <c r="AI2946" i="69" s="1"/>
  <c r="AC2947" i="69"/>
  <c r="AI2947" i="69" s="1"/>
  <c r="AC2952" i="69"/>
  <c r="AI2952" i="69" s="1"/>
  <c r="AC2960" i="69"/>
  <c r="AI2960" i="69" s="1"/>
  <c r="AC2980" i="69"/>
  <c r="AI2980" i="69" s="1"/>
  <c r="AC2989" i="69"/>
  <c r="AI2989" i="69" s="1"/>
  <c r="AC2996" i="69"/>
  <c r="AC2998" i="69"/>
  <c r="AC3000" i="69"/>
  <c r="AI3000" i="69" s="1"/>
  <c r="AC2841" i="69"/>
  <c r="AI2841" i="69" s="1"/>
  <c r="AC2919" i="69"/>
  <c r="AI2919" i="69" s="1"/>
  <c r="AC2831" i="69"/>
  <c r="AI2831" i="69" s="1"/>
  <c r="AC2878" i="69"/>
  <c r="AI2878" i="69" s="1"/>
  <c r="AC2879" i="69"/>
  <c r="AI2879" i="69" s="1"/>
  <c r="AC2883" i="69"/>
  <c r="AI2883" i="69" s="1"/>
  <c r="AC2944" i="69"/>
  <c r="AI2944" i="69" s="1"/>
  <c r="AC2964" i="69"/>
  <c r="AI2964" i="69" s="1"/>
  <c r="AC2965" i="69"/>
  <c r="AI2965" i="69" s="1"/>
  <c r="AC2968" i="69"/>
  <c r="AI2968" i="69" s="1"/>
  <c r="AC2767" i="69"/>
  <c r="AI2767" i="69" s="1"/>
  <c r="AC2825" i="69"/>
  <c r="AI2825" i="69" s="1"/>
  <c r="AC2842" i="69"/>
  <c r="AI2842" i="69" s="1"/>
  <c r="AC2845" i="69"/>
  <c r="AI2845" i="69" s="1"/>
  <c r="AC2847" i="69"/>
  <c r="AI2847" i="69" s="1"/>
  <c r="AC2861" i="69"/>
  <c r="AI2861" i="69" s="1"/>
  <c r="AC2941" i="69"/>
  <c r="AI2941" i="69" s="1"/>
  <c r="AC2957" i="69"/>
  <c r="AI2957" i="69" s="1"/>
  <c r="AC2970" i="69"/>
  <c r="AI2970" i="69" s="1"/>
  <c r="AC2971" i="69"/>
  <c r="AI2971" i="69" s="1"/>
  <c r="AC2979" i="69"/>
  <c r="AI2979" i="69" s="1"/>
  <c r="AC2983" i="69"/>
  <c r="AI2983" i="69" s="1"/>
  <c r="AC2986" i="69"/>
  <c r="AI2986" i="69" s="1"/>
  <c r="AC2987" i="69"/>
  <c r="AI2987" i="69" s="1"/>
  <c r="AI2990" i="69"/>
  <c r="AC2994" i="69"/>
  <c r="AC2995" i="69"/>
  <c r="AC2751" i="69"/>
  <c r="AI2751" i="69" s="1"/>
  <c r="AC2758" i="69"/>
  <c r="AI2758" i="69" s="1"/>
  <c r="AC2761" i="69"/>
  <c r="AI2761" i="69" s="1"/>
  <c r="AC2762" i="69"/>
  <c r="AI2762" i="69" s="1"/>
  <c r="AC2780" i="69"/>
  <c r="AI2780" i="69" s="1"/>
  <c r="AC2787" i="69"/>
  <c r="AI2787" i="69" s="1"/>
  <c r="AC2818" i="69"/>
  <c r="AI2818" i="69" s="1"/>
  <c r="AC2819" i="69"/>
  <c r="AI2819" i="69" s="1"/>
  <c r="AC2835" i="69"/>
  <c r="AI2835" i="69" s="1"/>
  <c r="AC2838" i="69"/>
  <c r="AI2838" i="69" s="1"/>
  <c r="AC2852" i="69"/>
  <c r="AI2852" i="69" s="1"/>
  <c r="AC2855" i="69"/>
  <c r="AI2855" i="69" s="1"/>
  <c r="AC2869" i="69"/>
  <c r="AI2869" i="69" s="1"/>
  <c r="AC2871" i="69"/>
  <c r="AI2871" i="69" s="1"/>
  <c r="AC2874" i="69"/>
  <c r="AI2874" i="69" s="1"/>
  <c r="AC2882" i="69"/>
  <c r="AI2882" i="69" s="1"/>
  <c r="AC2885" i="69"/>
  <c r="AI2885" i="69" s="1"/>
  <c r="AC2890" i="69"/>
  <c r="AI2890" i="69" s="1"/>
  <c r="AC2896" i="69"/>
  <c r="AI2896" i="69" s="1"/>
  <c r="AC2897" i="69"/>
  <c r="AI2897" i="69" s="1"/>
  <c r="AC2924" i="69"/>
  <c r="AI2924" i="69" s="1"/>
  <c r="AC2926" i="69"/>
  <c r="AI2926" i="69" s="1"/>
  <c r="AC2929" i="69"/>
  <c r="AI2929" i="69" s="1"/>
  <c r="AC2935" i="69"/>
  <c r="AI2935" i="69" s="1"/>
  <c r="AC2936" i="69"/>
  <c r="AI2936" i="69" s="1"/>
  <c r="AC2955" i="69"/>
  <c r="AI2955" i="69" s="1"/>
  <c r="AC2956" i="69"/>
  <c r="AI2956" i="69" s="1"/>
  <c r="AC2985" i="69"/>
  <c r="AI2985" i="69" s="1"/>
  <c r="AC2993" i="69"/>
  <c r="AC2840" i="69"/>
  <c r="AI2840" i="69" s="1"/>
  <c r="AC2854" i="69"/>
  <c r="AI2854" i="69" s="1"/>
  <c r="AC2876" i="69"/>
  <c r="AI2876" i="69" s="1"/>
  <c r="AC2925" i="69"/>
  <c r="AI2925" i="69" s="1"/>
  <c r="AC2927" i="69"/>
  <c r="AI2927" i="69" s="1"/>
  <c r="AC2939" i="69"/>
  <c r="AI2939" i="69" s="1"/>
  <c r="AC2776" i="69"/>
  <c r="AI2776" i="69" s="1"/>
  <c r="AC2777" i="69"/>
  <c r="AI2777" i="69" s="1"/>
  <c r="AC2839" i="69"/>
  <c r="AI2839" i="69" s="1"/>
  <c r="AC2851" i="69"/>
  <c r="AI2851" i="69" s="1"/>
  <c r="AC2928" i="69"/>
  <c r="AI2928" i="69" s="1"/>
  <c r="AC2954" i="69"/>
  <c r="AI2954" i="69" s="1"/>
  <c r="AC2992" i="69"/>
  <c r="X108" i="69"/>
  <c r="X463" i="69"/>
  <c r="X128" i="69"/>
  <c r="X107" i="69"/>
  <c r="X113" i="69"/>
  <c r="X120" i="69"/>
  <c r="X156" i="69"/>
  <c r="X101" i="69"/>
  <c r="X153" i="69"/>
  <c r="X593" i="69"/>
  <c r="X96" i="69"/>
  <c r="X92" i="69"/>
  <c r="X99" i="69"/>
  <c r="X135" i="69"/>
  <c r="X143" i="69"/>
  <c r="X468" i="69"/>
  <c r="X473" i="69"/>
  <c r="X474" i="69"/>
  <c r="X482" i="69"/>
  <c r="X490" i="69"/>
  <c r="X561" i="69"/>
  <c r="X737" i="69"/>
  <c r="X759" i="69"/>
  <c r="X767" i="69"/>
  <c r="X802" i="69"/>
  <c r="X878" i="69"/>
  <c r="X885" i="69"/>
  <c r="X914" i="69"/>
  <c r="X952" i="69"/>
  <c r="X954" i="69"/>
  <c r="X1002" i="69"/>
  <c r="X1234" i="69"/>
  <c r="X1252" i="69"/>
  <c r="X1281" i="69"/>
  <c r="X1289" i="69"/>
  <c r="X1317" i="69"/>
  <c r="X1530" i="69"/>
  <c r="X1542" i="69"/>
  <c r="X1552" i="69"/>
  <c r="X1556" i="69"/>
  <c r="X2127" i="69"/>
  <c r="X2293" i="69"/>
  <c r="X2871" i="69"/>
  <c r="X816" i="69"/>
  <c r="X859" i="69"/>
  <c r="X918" i="69"/>
  <c r="X958" i="69"/>
  <c r="X970" i="69"/>
  <c r="X1448" i="69"/>
  <c r="X1560" i="69"/>
  <c r="X121" i="69"/>
  <c r="X129" i="69"/>
  <c r="X137" i="69"/>
  <c r="X145" i="69"/>
  <c r="X160" i="69"/>
  <c r="X562" i="69"/>
  <c r="X635" i="69"/>
  <c r="X643" i="69"/>
  <c r="X651" i="69"/>
  <c r="X655" i="69"/>
  <c r="X659" i="69"/>
  <c r="X667" i="69"/>
  <c r="X675" i="69"/>
  <c r="X683" i="69"/>
  <c r="X687" i="69"/>
  <c r="X691" i="69"/>
  <c r="X1026" i="69"/>
  <c r="X1091" i="69"/>
  <c r="X1168" i="69"/>
  <c r="X1248" i="69"/>
  <c r="X1253" i="69"/>
  <c r="X1562" i="69"/>
  <c r="X1660" i="69"/>
  <c r="X109" i="69"/>
  <c r="X469" i="69"/>
  <c r="X470" i="69"/>
  <c r="X477" i="69"/>
  <c r="X485" i="69"/>
  <c r="X493" i="69"/>
  <c r="X501" i="69"/>
  <c r="X509" i="69"/>
  <c r="X517" i="69"/>
  <c r="X525" i="69"/>
  <c r="X533" i="69"/>
  <c r="X541" i="69"/>
  <c r="X549" i="69"/>
  <c r="X557" i="69"/>
  <c r="X563" i="69"/>
  <c r="X569" i="69"/>
  <c r="X599" i="69"/>
  <c r="X615" i="69"/>
  <c r="X631" i="69"/>
  <c r="X818" i="69"/>
  <c r="X843" i="69"/>
  <c r="X860" i="69"/>
  <c r="X871" i="69"/>
  <c r="X873" i="69"/>
  <c r="X875" i="69"/>
  <c r="X901" i="69"/>
  <c r="X938" i="69"/>
  <c r="X983" i="69"/>
  <c r="X1259" i="69"/>
  <c r="X1324" i="69"/>
  <c r="X1366" i="69"/>
  <c r="X1592" i="69"/>
  <c r="X116" i="69"/>
  <c r="X125" i="69"/>
  <c r="X133" i="69"/>
  <c r="X141" i="69"/>
  <c r="X149" i="69"/>
  <c r="X478" i="69"/>
  <c r="X486" i="69"/>
  <c r="X494" i="69"/>
  <c r="X575" i="69"/>
  <c r="X579" i="69"/>
  <c r="X595" i="69"/>
  <c r="X789" i="69"/>
  <c r="X819" i="69"/>
  <c r="X844" i="69"/>
  <c r="X1046" i="69"/>
  <c r="X1258" i="69"/>
  <c r="X1264" i="69"/>
  <c r="X1303" i="69"/>
  <c r="X1338" i="69"/>
  <c r="X1358" i="69"/>
  <c r="X1550" i="69"/>
  <c r="X103" i="69"/>
  <c r="X465" i="69"/>
  <c r="X471" i="69"/>
  <c r="X479" i="69"/>
  <c r="X487" i="69"/>
  <c r="X495" i="69"/>
  <c r="X503" i="69"/>
  <c r="X511" i="69"/>
  <c r="X519" i="69"/>
  <c r="X527" i="69"/>
  <c r="X535" i="69"/>
  <c r="X543" i="69"/>
  <c r="X601" i="69"/>
  <c r="X617" i="69"/>
  <c r="X627" i="69"/>
  <c r="X808" i="69"/>
  <c r="X902" i="69"/>
  <c r="X926" i="69"/>
  <c r="X1014" i="69"/>
  <c r="X1017" i="69"/>
  <c r="X1058" i="69"/>
  <c r="X1182" i="69"/>
  <c r="X1436" i="69"/>
  <c r="X472" i="69"/>
  <c r="X565" i="69"/>
  <c r="X591" i="69"/>
  <c r="X701" i="69"/>
  <c r="X784" i="69"/>
  <c r="X906" i="69"/>
  <c r="X990" i="69"/>
  <c r="X1065" i="69"/>
  <c r="X1378" i="69"/>
  <c r="X1478" i="69"/>
  <c r="X1510" i="69"/>
  <c r="X1574" i="69"/>
  <c r="X93" i="69"/>
  <c r="X105" i="69"/>
  <c r="X112" i="69"/>
  <c r="X481" i="69"/>
  <c r="X489" i="69"/>
  <c r="X497" i="69"/>
  <c r="X505" i="69"/>
  <c r="X513" i="69"/>
  <c r="X521" i="69"/>
  <c r="X529" i="69"/>
  <c r="X537" i="69"/>
  <c r="X545" i="69"/>
  <c r="X553" i="69"/>
  <c r="X571" i="69"/>
  <c r="X607" i="69"/>
  <c r="X623" i="69"/>
  <c r="X739" i="69"/>
  <c r="X864" i="69"/>
  <c r="X910" i="69"/>
  <c r="X994" i="69"/>
  <c r="X998" i="69"/>
  <c r="X1013" i="69"/>
  <c r="X1242" i="69"/>
  <c r="X1244" i="69"/>
  <c r="X1246" i="69"/>
  <c r="X1331" i="69"/>
  <c r="X1348" i="69"/>
  <c r="X1402" i="69"/>
  <c r="X1418" i="69"/>
  <c r="X1522" i="69"/>
  <c r="X717" i="69"/>
  <c r="X745" i="69"/>
  <c r="X779" i="69"/>
  <c r="X797" i="69"/>
  <c r="X959" i="69"/>
  <c r="X964" i="69"/>
  <c r="X984" i="69"/>
  <c r="X1003" i="69"/>
  <c r="X1072" i="69"/>
  <c r="X1082" i="69"/>
  <c r="X1094" i="69"/>
  <c r="X1572" i="69"/>
  <c r="X1590" i="69"/>
  <c r="X1612" i="69"/>
  <c r="X1614" i="69"/>
  <c r="X1881" i="69"/>
  <c r="X1889" i="69"/>
  <c r="X2069" i="69"/>
  <c r="X2921" i="69"/>
  <c r="X711" i="69"/>
  <c r="X733" i="69"/>
  <c r="X747" i="69"/>
  <c r="X753" i="69"/>
  <c r="X769" i="69"/>
  <c r="X861" i="69"/>
  <c r="X867" i="69"/>
  <c r="X927" i="69"/>
  <c r="X932" i="69"/>
  <c r="X960" i="69"/>
  <c r="X972" i="69"/>
  <c r="X991" i="69"/>
  <c r="X1004" i="69"/>
  <c r="X1010" i="69"/>
  <c r="X1038" i="69"/>
  <c r="X1074" i="69"/>
  <c r="AI1100" i="69"/>
  <c r="X1103" i="69"/>
  <c r="X1111" i="69"/>
  <c r="X1119" i="69"/>
  <c r="X1135" i="69"/>
  <c r="X1162" i="69"/>
  <c r="X1174" i="69"/>
  <c r="X1178" i="69"/>
  <c r="X1255" i="69"/>
  <c r="X1260" i="69"/>
  <c r="X1269" i="69"/>
  <c r="X1283" i="69"/>
  <c r="X1290" i="69"/>
  <c r="X1304" i="69"/>
  <c r="X1318" i="69"/>
  <c r="X1360" i="69"/>
  <c r="X1382" i="69"/>
  <c r="X1390" i="69"/>
  <c r="X1422" i="69"/>
  <c r="X1430" i="69"/>
  <c r="X1452" i="69"/>
  <c r="X1480" i="69"/>
  <c r="X1506" i="69"/>
  <c r="X1534" i="69"/>
  <c r="X1538" i="69"/>
  <c r="X1548" i="69"/>
  <c r="X1628" i="69"/>
  <c r="X1630" i="69"/>
  <c r="X1644" i="69"/>
  <c r="X1855" i="69"/>
  <c r="X1868" i="69"/>
  <c r="X2045" i="69"/>
  <c r="X2095" i="69"/>
  <c r="X2197" i="69"/>
  <c r="X2285" i="69"/>
  <c r="X2456" i="69"/>
  <c r="X719" i="69"/>
  <c r="X755" i="69"/>
  <c r="X761" i="69"/>
  <c r="X791" i="69"/>
  <c r="X813" i="69"/>
  <c r="X839" i="69"/>
  <c r="X840" i="69"/>
  <c r="X849" i="69"/>
  <c r="X858" i="69"/>
  <c r="X889" i="69"/>
  <c r="X896" i="69"/>
  <c r="X928" i="69"/>
  <c r="X940" i="69"/>
  <c r="X947" i="69"/>
  <c r="X948" i="69"/>
  <c r="X961" i="69"/>
  <c r="X979" i="69"/>
  <c r="X992" i="69"/>
  <c r="X1030" i="69"/>
  <c r="X1083" i="69"/>
  <c r="X1095" i="69"/>
  <c r="X1104" i="69"/>
  <c r="X1112" i="69"/>
  <c r="X1120" i="69"/>
  <c r="X1128" i="69"/>
  <c r="X1136" i="69"/>
  <c r="AI1154" i="69"/>
  <c r="X1158" i="69"/>
  <c r="X1270" i="69"/>
  <c r="X1277" i="69"/>
  <c r="X1284" i="69"/>
  <c r="X1291" i="69"/>
  <c r="X1297" i="69"/>
  <c r="X1312" i="69"/>
  <c r="X1319" i="69"/>
  <c r="X1329" i="69"/>
  <c r="X1332" i="69"/>
  <c r="X1438" i="69"/>
  <c r="X2239" i="69"/>
  <c r="X2297" i="69"/>
  <c r="X2455" i="69"/>
  <c r="X2616" i="69"/>
  <c r="X2693" i="69"/>
  <c r="X713" i="69"/>
  <c r="X727" i="69"/>
  <c r="X785" i="69"/>
  <c r="X803" i="69"/>
  <c r="X810" i="69"/>
  <c r="X827" i="69"/>
  <c r="X841" i="69"/>
  <c r="X851" i="69"/>
  <c r="X946" i="69"/>
  <c r="X978" i="69"/>
  <c r="X999" i="69"/>
  <c r="X1086" i="69"/>
  <c r="X1096" i="69"/>
  <c r="X1098" i="69"/>
  <c r="X1170" i="69"/>
  <c r="X1184" i="69"/>
  <c r="X1192" i="69"/>
  <c r="X1196" i="69"/>
  <c r="X1200" i="69"/>
  <c r="X1208" i="69"/>
  <c r="X1216" i="69"/>
  <c r="X1220" i="69"/>
  <c r="X1228" i="69"/>
  <c r="X1232" i="69"/>
  <c r="X1236" i="69"/>
  <c r="X1240" i="69"/>
  <c r="X1256" i="69"/>
  <c r="X1261" i="69"/>
  <c r="X1271" i="69"/>
  <c r="X1292" i="69"/>
  <c r="X1326" i="69"/>
  <c r="X1350" i="69"/>
  <c r="X1364" i="69"/>
  <c r="X1372" i="69"/>
  <c r="X1384" i="69"/>
  <c r="X1392" i="69"/>
  <c r="X1408" i="69"/>
  <c r="X1416" i="69"/>
  <c r="X1432" i="69"/>
  <c r="X1474" i="69"/>
  <c r="X1496" i="69"/>
  <c r="X1518" i="69"/>
  <c r="X1524" i="69"/>
  <c r="X1544" i="69"/>
  <c r="X1578" i="69"/>
  <c r="X2021" i="69"/>
  <c r="X2848" i="69"/>
  <c r="X715" i="69"/>
  <c r="X721" i="69"/>
  <c r="X735" i="69"/>
  <c r="X749" i="69"/>
  <c r="X757" i="69"/>
  <c r="X763" i="69"/>
  <c r="X781" i="69"/>
  <c r="X787" i="69"/>
  <c r="X829" i="69"/>
  <c r="X850" i="69"/>
  <c r="X912" i="69"/>
  <c r="X916" i="69"/>
  <c r="X956" i="69"/>
  <c r="X967" i="69"/>
  <c r="X987" i="69"/>
  <c r="X1000" i="69"/>
  <c r="X1006" i="69"/>
  <c r="X1032" i="69"/>
  <c r="X1070" i="69"/>
  <c r="X1099" i="69"/>
  <c r="X1106" i="69"/>
  <c r="X1267" i="69"/>
  <c r="X1272" i="69"/>
  <c r="X1279" i="69"/>
  <c r="X1285" i="69"/>
  <c r="X1321" i="69"/>
  <c r="X1327" i="69"/>
  <c r="X1354" i="69"/>
  <c r="X1596" i="69"/>
  <c r="X1598" i="69"/>
  <c r="X1652" i="69"/>
  <c r="X2019" i="69"/>
  <c r="X2237" i="69"/>
  <c r="X2251" i="69"/>
  <c r="X2265" i="69"/>
  <c r="X2289" i="69"/>
  <c r="X2847" i="69"/>
  <c r="X2887" i="69"/>
  <c r="X729" i="69"/>
  <c r="X805" i="69"/>
  <c r="X832" i="69"/>
  <c r="X852" i="69"/>
  <c r="X924" i="69"/>
  <c r="X935" i="69"/>
  <c r="X986" i="69"/>
  <c r="X988" i="69"/>
  <c r="X1007" i="69"/>
  <c r="X1042" i="69"/>
  <c r="X1076" i="69"/>
  <c r="X1087" i="69"/>
  <c r="X1115" i="69"/>
  <c r="X1123" i="69"/>
  <c r="X1139" i="69"/>
  <c r="X1257" i="69"/>
  <c r="X1263" i="69"/>
  <c r="X1273" i="69"/>
  <c r="X1280" i="69"/>
  <c r="X1286" i="69"/>
  <c r="X1300" i="69"/>
  <c r="X1308" i="69"/>
  <c r="X1314" i="69"/>
  <c r="X1322" i="69"/>
  <c r="X1334" i="69"/>
  <c r="X1484" i="69"/>
  <c r="X1582" i="69"/>
  <c r="X1586" i="69"/>
  <c r="X1659" i="69"/>
  <c r="X1846" i="69"/>
  <c r="X1862" i="69"/>
  <c r="X2083" i="69"/>
  <c r="X2213" i="69"/>
  <c r="X2281" i="69"/>
  <c r="X2301" i="69"/>
  <c r="X2391" i="69"/>
  <c r="X934" i="69"/>
  <c r="X975" i="69"/>
  <c r="X976" i="69"/>
  <c r="X995" i="69"/>
  <c r="X1008" i="69"/>
  <c r="X1088" i="69"/>
  <c r="X1090" i="69"/>
  <c r="X1107" i="69"/>
  <c r="X1108" i="69"/>
  <c r="X1116" i="69"/>
  <c r="X1124" i="69"/>
  <c r="X1132" i="69"/>
  <c r="X1140" i="69"/>
  <c r="X1160" i="69"/>
  <c r="X1172" i="69"/>
  <c r="X1274" i="69"/>
  <c r="X1287" i="69"/>
  <c r="X1294" i="69"/>
  <c r="X1301" i="69"/>
  <c r="X1315" i="69"/>
  <c r="X1362" i="69"/>
  <c r="X1460" i="69"/>
  <c r="X1514" i="69"/>
  <c r="X1568" i="69"/>
  <c r="X1608" i="69"/>
  <c r="X1864" i="69"/>
  <c r="X2041" i="69"/>
  <c r="X2229" i="69"/>
  <c r="X2389" i="69"/>
  <c r="X2404" i="69"/>
  <c r="X1757" i="69"/>
  <c r="X1764" i="69"/>
  <c r="X1856" i="69"/>
  <c r="X1860" i="69"/>
  <c r="X2013" i="69"/>
  <c r="AJ2013" i="69" s="1"/>
  <c r="BA2071" i="74" s="1"/>
  <c r="X2223" i="69"/>
  <c r="X2309" i="69"/>
  <c r="X2325" i="69"/>
  <c r="X2420" i="69"/>
  <c r="X2461" i="69"/>
  <c r="X2473" i="69"/>
  <c r="X2477" i="69"/>
  <c r="X2592" i="69"/>
  <c r="X2649" i="69"/>
  <c r="X2705" i="69"/>
  <c r="X2715" i="69"/>
  <c r="X2800" i="69"/>
  <c r="X2803" i="69"/>
  <c r="X2829" i="69"/>
  <c r="X2858" i="69"/>
  <c r="X2872" i="69"/>
  <c r="X1647" i="69"/>
  <c r="X1655" i="69"/>
  <c r="X1756" i="69"/>
  <c r="X1838" i="69"/>
  <c r="X1842" i="69"/>
  <c r="X1852" i="69"/>
  <c r="X1877" i="69"/>
  <c r="X2016" i="69"/>
  <c r="X2017" i="69"/>
  <c r="X2035" i="69"/>
  <c r="X2089" i="69"/>
  <c r="X2101" i="69"/>
  <c r="X2165" i="69"/>
  <c r="X2169" i="69"/>
  <c r="X2175" i="69"/>
  <c r="X2245" i="69"/>
  <c r="AI2347" i="69"/>
  <c r="X2435" i="69"/>
  <c r="X2463" i="69"/>
  <c r="X2493" i="69"/>
  <c r="X2528" i="69"/>
  <c r="X2536" i="69"/>
  <c r="X2647" i="69"/>
  <c r="X2685" i="69"/>
  <c r="X1650" i="69"/>
  <c r="X1658" i="69"/>
  <c r="X1848" i="69"/>
  <c r="X1865" i="69"/>
  <c r="X1869" i="69"/>
  <c r="X1873" i="69"/>
  <c r="AI1931" i="69"/>
  <c r="X2141" i="69"/>
  <c r="X2487" i="69"/>
  <c r="X2492" i="69"/>
  <c r="X2552" i="69"/>
  <c r="X2779" i="69"/>
  <c r="X3003" i="69"/>
  <c r="X1570" i="69"/>
  <c r="X1645" i="69"/>
  <c r="X1758" i="69"/>
  <c r="X1839" i="69"/>
  <c r="X1844" i="69"/>
  <c r="X1861" i="69"/>
  <c r="X1883" i="69"/>
  <c r="X2037" i="69"/>
  <c r="X2049" i="69"/>
  <c r="X2073" i="69"/>
  <c r="X2085" i="69"/>
  <c r="X2109" i="69"/>
  <c r="X2129" i="69"/>
  <c r="X2155" i="69"/>
  <c r="X2215" i="69"/>
  <c r="X2255" i="69"/>
  <c r="X2436" i="69"/>
  <c r="X2464" i="69"/>
  <c r="X2467" i="69"/>
  <c r="X2510" i="69"/>
  <c r="X2531" i="69"/>
  <c r="X2612" i="69"/>
  <c r="X2671" i="69"/>
  <c r="X2752" i="69"/>
  <c r="X2778" i="69"/>
  <c r="X2864" i="69"/>
  <c r="X2877" i="69"/>
  <c r="X2884" i="69"/>
  <c r="X3001" i="69"/>
  <c r="X1836" i="69"/>
  <c r="X1853" i="69"/>
  <c r="X1857" i="69"/>
  <c r="X1870" i="69"/>
  <c r="X1874" i="69"/>
  <c r="X1885" i="69"/>
  <c r="X2261" i="69"/>
  <c r="X2317" i="69"/>
  <c r="X2333" i="69"/>
  <c r="X2388" i="69"/>
  <c r="X2403" i="69"/>
  <c r="X2431" i="69"/>
  <c r="X2470" i="69"/>
  <c r="X2515" i="69"/>
  <c r="X2737" i="69"/>
  <c r="X1755" i="69"/>
  <c r="X1879" i="69"/>
  <c r="X1880" i="69"/>
  <c r="X2014" i="69"/>
  <c r="X2051" i="69"/>
  <c r="AI2063" i="69"/>
  <c r="X2111" i="69"/>
  <c r="X2117" i="69"/>
  <c r="X2125" i="69"/>
  <c r="AI2128" i="69"/>
  <c r="X2137" i="69"/>
  <c r="X2163" i="69"/>
  <c r="X2271" i="69"/>
  <c r="AI2286" i="69"/>
  <c r="X2438" i="69"/>
  <c r="X2439" i="69"/>
  <c r="AI2441" i="69"/>
  <c r="X2458" i="69"/>
  <c r="X2468" i="69"/>
  <c r="X2469" i="69"/>
  <c r="X2513" i="69"/>
  <c r="X2549" i="69"/>
  <c r="X2566" i="69"/>
  <c r="X2661" i="69"/>
  <c r="X2719" i="69"/>
  <c r="X2762" i="69"/>
  <c r="X2768" i="69"/>
  <c r="X2776" i="69"/>
  <c r="X2785" i="69"/>
  <c r="X2854" i="69"/>
  <c r="X2905" i="69"/>
  <c r="X1646" i="69"/>
  <c r="X1654" i="69"/>
  <c r="X1662" i="69"/>
  <c r="X1845" i="69"/>
  <c r="X1854" i="69"/>
  <c r="X1858" i="69"/>
  <c r="X1871" i="69"/>
  <c r="X1876" i="69"/>
  <c r="X2010" i="69"/>
  <c r="X2011" i="69"/>
  <c r="X2067" i="69"/>
  <c r="X2081" i="69"/>
  <c r="X2151" i="69"/>
  <c r="X2157" i="69"/>
  <c r="X2183" i="69"/>
  <c r="X2199" i="69"/>
  <c r="X2207" i="69"/>
  <c r="X2227" i="69"/>
  <c r="X2231" i="69"/>
  <c r="X2313" i="69"/>
  <c r="X2319" i="69"/>
  <c r="X2329" i="69"/>
  <c r="X2335" i="69"/>
  <c r="X2347" i="69"/>
  <c r="X2418" i="69"/>
  <c r="X2440" i="69"/>
  <c r="X2443" i="69"/>
  <c r="X2447" i="69"/>
  <c r="X2457" i="69"/>
  <c r="X2459" i="69"/>
  <c r="X2512" i="69"/>
  <c r="X2517" i="69"/>
  <c r="X2520" i="69"/>
  <c r="X2713" i="69"/>
  <c r="X2735" i="69"/>
  <c r="X2995" i="69"/>
  <c r="X2514" i="69"/>
  <c r="X2523" i="69"/>
  <c r="X2564" i="69"/>
  <c r="X2655" i="69"/>
  <c r="X2745" i="69"/>
  <c r="X2781" i="69"/>
  <c r="X2784" i="69"/>
  <c r="X2797" i="69"/>
  <c r="X2798" i="69"/>
  <c r="X2825" i="69"/>
  <c r="X2852" i="69"/>
  <c r="X2853" i="69"/>
  <c r="X2886" i="69"/>
  <c r="X2894" i="69"/>
  <c r="X2949" i="69"/>
  <c r="X2474" i="69"/>
  <c r="X2488" i="69"/>
  <c r="X2501" i="69"/>
  <c r="X2524" i="69"/>
  <c r="X2546" i="69"/>
  <c r="X2606" i="69"/>
  <c r="X2723" i="69"/>
  <c r="X2766" i="69"/>
  <c r="X2789" i="69"/>
  <c r="X2831" i="69"/>
  <c r="X2841" i="69"/>
  <c r="X2860" i="69"/>
  <c r="X2908" i="69"/>
  <c r="X2945" i="69"/>
  <c r="X2993" i="69"/>
  <c r="X2572" i="69"/>
  <c r="X2584" i="69"/>
  <c r="X2675" i="69"/>
  <c r="X2756" i="69"/>
  <c r="X2764" i="69"/>
  <c r="X2938" i="69"/>
  <c r="X2967" i="69"/>
  <c r="X2465" i="69"/>
  <c r="X2499" i="69"/>
  <c r="X2604" i="69"/>
  <c r="X2689" i="69"/>
  <c r="X2755" i="69"/>
  <c r="X2757" i="69"/>
  <c r="X2765" i="69"/>
  <c r="X2906" i="69"/>
  <c r="X2939" i="69"/>
  <c r="X2952" i="69"/>
  <c r="X2988" i="69"/>
  <c r="X2452" i="69"/>
  <c r="X2586" i="69"/>
  <c r="X2758" i="69"/>
  <c r="X2772" i="69"/>
  <c r="X2795" i="69"/>
  <c r="X2839" i="69"/>
  <c r="X2840" i="69"/>
  <c r="AI2884" i="69"/>
  <c r="X2947" i="69"/>
  <c r="X2958" i="69"/>
  <c r="X2997" i="69"/>
  <c r="X2509" i="69"/>
  <c r="X2511" i="69"/>
  <c r="X2534" i="69"/>
  <c r="X2540" i="69"/>
  <c r="X2634" i="69"/>
  <c r="X2673" i="69"/>
  <c r="X2699" i="69"/>
  <c r="X2717" i="69"/>
  <c r="X2721" i="69"/>
  <c r="X2787" i="69"/>
  <c r="X2843" i="69"/>
  <c r="X2879" i="69"/>
  <c r="X2899" i="69"/>
  <c r="X2907" i="69"/>
  <c r="X3002" i="69"/>
  <c r="AC78" i="69"/>
  <c r="AI78" i="69" s="1"/>
  <c r="AC82" i="69"/>
  <c r="AI82" i="69" s="1"/>
  <c r="AC86" i="69"/>
  <c r="AI86" i="69" s="1"/>
  <c r="AC111" i="69"/>
  <c r="AI111" i="69" s="1"/>
  <c r="X119" i="69"/>
  <c r="X155" i="69"/>
  <c r="AC158" i="69"/>
  <c r="AI158" i="69" s="1"/>
  <c r="AC79" i="69"/>
  <c r="AI79" i="69" s="1"/>
  <c r="AC83" i="69"/>
  <c r="AI83" i="69" s="1"/>
  <c r="AC87" i="69"/>
  <c r="AI87" i="69" s="1"/>
  <c r="AC119" i="69"/>
  <c r="AI119" i="69" s="1"/>
  <c r="X123" i="69"/>
  <c r="X139" i="69"/>
  <c r="X147" i="69"/>
  <c r="AC34" i="69"/>
  <c r="AI34" i="69" s="1"/>
  <c r="AC42" i="69"/>
  <c r="AI42" i="69" s="1"/>
  <c r="AC50" i="69"/>
  <c r="AI50" i="69" s="1"/>
  <c r="AC58" i="69"/>
  <c r="AI58" i="69" s="1"/>
  <c r="AC66" i="69"/>
  <c r="AI66" i="69" s="1"/>
  <c r="AC74" i="69"/>
  <c r="AI74" i="69" s="1"/>
  <c r="AC94" i="69"/>
  <c r="AI94" i="69" s="1"/>
  <c r="AC106" i="69"/>
  <c r="AI106" i="69" s="1"/>
  <c r="AC107" i="69"/>
  <c r="AI107" i="69" s="1"/>
  <c r="AC120" i="69"/>
  <c r="AI120" i="69" s="1"/>
  <c r="AC128" i="69"/>
  <c r="AI128" i="69" s="1"/>
  <c r="AC136" i="69"/>
  <c r="AI136" i="69" s="1"/>
  <c r="AC144" i="69"/>
  <c r="AI144" i="69" s="1"/>
  <c r="AC152" i="69"/>
  <c r="AI152" i="69" s="1"/>
  <c r="AC36" i="69"/>
  <c r="AI36" i="69" s="1"/>
  <c r="AC44" i="69"/>
  <c r="AI44" i="69" s="1"/>
  <c r="AC52" i="69"/>
  <c r="AI52" i="69" s="1"/>
  <c r="AC60" i="69"/>
  <c r="AI60" i="69" s="1"/>
  <c r="AC68" i="69"/>
  <c r="AI68" i="69" s="1"/>
  <c r="AC76" i="69"/>
  <c r="AI76" i="69" s="1"/>
  <c r="AC102" i="69"/>
  <c r="AI102" i="69" s="1"/>
  <c r="AI122" i="69"/>
  <c r="X5" i="69"/>
  <c r="AC81" i="69"/>
  <c r="AI81" i="69" s="1"/>
  <c r="AC85" i="69"/>
  <c r="AI85" i="69" s="1"/>
  <c r="AC89" i="69"/>
  <c r="AI89" i="69" s="1"/>
  <c r="AC103" i="69"/>
  <c r="AI103" i="69" s="1"/>
  <c r="X111" i="69"/>
  <c r="X188" i="69"/>
  <c r="X204" i="69"/>
  <c r="AC215" i="69"/>
  <c r="X466" i="69"/>
  <c r="X588" i="69"/>
  <c r="X175" i="69"/>
  <c r="X182" i="69"/>
  <c r="X230" i="69"/>
  <c r="X11" i="69"/>
  <c r="X13" i="69"/>
  <c r="X15" i="69"/>
  <c r="X17" i="69"/>
  <c r="X21" i="69"/>
  <c r="X23" i="69"/>
  <c r="X25" i="69"/>
  <c r="X27" i="69"/>
  <c r="X31" i="69"/>
  <c r="X41" i="69"/>
  <c r="X47" i="69"/>
  <c r="X51" i="69"/>
  <c r="X57" i="69"/>
  <c r="X59" i="69"/>
  <c r="X61" i="69"/>
  <c r="X63" i="69"/>
  <c r="X67" i="69"/>
  <c r="X69" i="69"/>
  <c r="X73" i="69"/>
  <c r="X77" i="69"/>
  <c r="X79" i="69"/>
  <c r="X81" i="69"/>
  <c r="X83" i="69"/>
  <c r="X85" i="69"/>
  <c r="X94" i="69"/>
  <c r="X110" i="69"/>
  <c r="X142" i="69"/>
  <c r="X150" i="69"/>
  <c r="X162" i="69"/>
  <c r="X165" i="69"/>
  <c r="X170" i="69"/>
  <c r="X173" i="69"/>
  <c r="X176" i="69"/>
  <c r="X185" i="69"/>
  <c r="X192" i="69"/>
  <c r="X201" i="69"/>
  <c r="X208" i="69"/>
  <c r="X217" i="69"/>
  <c r="X224" i="69"/>
  <c r="X498" i="69"/>
  <c r="X502" i="69"/>
  <c r="X506" i="69"/>
  <c r="X510" i="69"/>
  <c r="X514" i="69"/>
  <c r="X518" i="69"/>
  <c r="X522" i="69"/>
  <c r="X526" i="69"/>
  <c r="X530" i="69"/>
  <c r="X534" i="69"/>
  <c r="X538" i="69"/>
  <c r="X542" i="69"/>
  <c r="X546" i="69"/>
  <c r="X550" i="69"/>
  <c r="X554" i="69"/>
  <c r="X696" i="69"/>
  <c r="AC183" i="69"/>
  <c r="AI183" i="69" s="1"/>
  <c r="X197" i="69"/>
  <c r="X1060" i="69"/>
  <c r="AC177" i="69"/>
  <c r="AI177" i="69" s="1"/>
  <c r="AC166" i="69"/>
  <c r="AI166" i="69" s="1"/>
  <c r="X179" i="69"/>
  <c r="AC181" i="69"/>
  <c r="AI181" i="69" s="1"/>
  <c r="X186" i="69"/>
  <c r="X195" i="69"/>
  <c r="AC197" i="69"/>
  <c r="X202" i="69"/>
  <c r="X211" i="69"/>
  <c r="AC213" i="69"/>
  <c r="X218" i="69"/>
  <c r="X227" i="69"/>
  <c r="AC229" i="69"/>
  <c r="AI229" i="69" s="1"/>
  <c r="AC329" i="69"/>
  <c r="AC332" i="69"/>
  <c r="AI332" i="69" s="1"/>
  <c r="AC345" i="69"/>
  <c r="AC348" i="69"/>
  <c r="AI348" i="69" s="1"/>
  <c r="AC361" i="69"/>
  <c r="AC364" i="69"/>
  <c r="AI364" i="69" s="1"/>
  <c r="AC377" i="69"/>
  <c r="AC380" i="69"/>
  <c r="AC386" i="69"/>
  <c r="AC393" i="69"/>
  <c r="AC402" i="69"/>
  <c r="AI402" i="69" s="1"/>
  <c r="AC409" i="69"/>
  <c r="AI409" i="69" s="1"/>
  <c r="AC418" i="69"/>
  <c r="AI418" i="69" s="1"/>
  <c r="AC425" i="69"/>
  <c r="AC434" i="69"/>
  <c r="AC441" i="69"/>
  <c r="AI441" i="69" s="1"/>
  <c r="AC450" i="69"/>
  <c r="AC457" i="69"/>
  <c r="X574" i="69"/>
  <c r="X612" i="69"/>
  <c r="X768" i="69"/>
  <c r="X229" i="69"/>
  <c r="X214" i="69"/>
  <c r="X161" i="69"/>
  <c r="AC163" i="69"/>
  <c r="AI163" i="69" s="1"/>
  <c r="X164" i="69"/>
  <c r="X167" i="69"/>
  <c r="AC171" i="69"/>
  <c r="AI171" i="69" s="1"/>
  <c r="X172" i="69"/>
  <c r="AC175" i="69"/>
  <c r="AI175" i="69" s="1"/>
  <c r="X180" i="69"/>
  <c r="X189" i="69"/>
  <c r="X196" i="69"/>
  <c r="X205" i="69"/>
  <c r="X212" i="69"/>
  <c r="X221" i="69"/>
  <c r="X228" i="69"/>
  <c r="X231" i="69"/>
  <c r="X233" i="69"/>
  <c r="AC161" i="69"/>
  <c r="AI161" i="69" s="1"/>
  <c r="X168" i="69"/>
  <c r="X213" i="69"/>
  <c r="AC164" i="69"/>
  <c r="AI164" i="69" s="1"/>
  <c r="X198" i="69"/>
  <c r="AC225" i="69"/>
  <c r="AC168" i="69"/>
  <c r="AI168" i="69" s="1"/>
  <c r="X174" i="69"/>
  <c r="X183" i="69"/>
  <c r="AC185" i="69"/>
  <c r="AI185" i="69" s="1"/>
  <c r="AC188" i="69"/>
  <c r="AI188" i="69" s="1"/>
  <c r="X190" i="69"/>
  <c r="X199" i="69"/>
  <c r="AC201" i="69"/>
  <c r="AC204" i="69"/>
  <c r="X206" i="69"/>
  <c r="X215" i="69"/>
  <c r="AC217" i="69"/>
  <c r="AC220" i="69"/>
  <c r="X222" i="69"/>
  <c r="AC333" i="69"/>
  <c r="AC336" i="69"/>
  <c r="AI336" i="69" s="1"/>
  <c r="AC349" i="69"/>
  <c r="AC352" i="69"/>
  <c r="AC365" i="69"/>
  <c r="AC368" i="69"/>
  <c r="AC381" i="69"/>
  <c r="AC384" i="69"/>
  <c r="AI384" i="69" s="1"/>
  <c r="AC389" i="69"/>
  <c r="AC398" i="69"/>
  <c r="AC405" i="69"/>
  <c r="AC414" i="69"/>
  <c r="AC421" i="69"/>
  <c r="AC430" i="69"/>
  <c r="AI430" i="69" s="1"/>
  <c r="AC437" i="69"/>
  <c r="AC446" i="69"/>
  <c r="AC453" i="69"/>
  <c r="AC462" i="69"/>
  <c r="AI462" i="69" s="1"/>
  <c r="X464" i="69"/>
  <c r="X604" i="69"/>
  <c r="X760" i="69"/>
  <c r="X171" i="69"/>
  <c r="AC199" i="69"/>
  <c r="AI199" i="69" s="1"/>
  <c r="X1059" i="69"/>
  <c r="AC172" i="69"/>
  <c r="AI172" i="69" s="1"/>
  <c r="X191" i="69"/>
  <c r="X207" i="69"/>
  <c r="AC209" i="69"/>
  <c r="X223" i="69"/>
  <c r="X620" i="69"/>
  <c r="X712" i="69"/>
  <c r="X6" i="69"/>
  <c r="X10" i="69"/>
  <c r="X12" i="69"/>
  <c r="X18" i="69"/>
  <c r="X20" i="69"/>
  <c r="X22" i="69"/>
  <c r="X26" i="69"/>
  <c r="X28" i="69"/>
  <c r="X32" i="69"/>
  <c r="X34" i="69"/>
  <c r="X36" i="69"/>
  <c r="X38" i="69"/>
  <c r="X40" i="69"/>
  <c r="X44" i="69"/>
  <c r="X46" i="69"/>
  <c r="X50" i="69"/>
  <c r="X56" i="69"/>
  <c r="X58" i="69"/>
  <c r="X60" i="69"/>
  <c r="X62" i="69"/>
  <c r="X64" i="69"/>
  <c r="X66" i="69"/>
  <c r="X72" i="69"/>
  <c r="X74" i="69"/>
  <c r="X78" i="69"/>
  <c r="X80" i="69"/>
  <c r="X82" i="69"/>
  <c r="X84" i="69"/>
  <c r="X88" i="69"/>
  <c r="X106" i="69"/>
  <c r="X114" i="69"/>
  <c r="X130" i="69"/>
  <c r="X138" i="69"/>
  <c r="X146" i="69"/>
  <c r="X154" i="69"/>
  <c r="X159" i="69"/>
  <c r="AC165" i="69"/>
  <c r="AI165" i="69" s="1"/>
  <c r="X166" i="69"/>
  <c r="X169" i="69"/>
  <c r="AC173" i="69"/>
  <c r="AI173" i="69" s="1"/>
  <c r="X177" i="69"/>
  <c r="AC179" i="69"/>
  <c r="AI179" i="69" s="1"/>
  <c r="AC182" i="69"/>
  <c r="AI182" i="69" s="1"/>
  <c r="X184" i="69"/>
  <c r="X193" i="69"/>
  <c r="AC195" i="69"/>
  <c r="AC198" i="69"/>
  <c r="X200" i="69"/>
  <c r="X209" i="69"/>
  <c r="AC211" i="69"/>
  <c r="AC214" i="69"/>
  <c r="X216" i="69"/>
  <c r="X225" i="69"/>
  <c r="AC227" i="69"/>
  <c r="AC230" i="69"/>
  <c r="AC231" i="69"/>
  <c r="AC233" i="69"/>
  <c r="AI419" i="69"/>
  <c r="X476" i="69"/>
  <c r="X480" i="69"/>
  <c r="X484" i="69"/>
  <c r="X488" i="69"/>
  <c r="X492" i="69"/>
  <c r="X496" i="69"/>
  <c r="X500" i="69"/>
  <c r="X504" i="69"/>
  <c r="X508" i="69"/>
  <c r="X512" i="69"/>
  <c r="X516" i="69"/>
  <c r="X520" i="69"/>
  <c r="X524" i="69"/>
  <c r="X528" i="69"/>
  <c r="X532" i="69"/>
  <c r="X536" i="69"/>
  <c r="X540" i="69"/>
  <c r="X544" i="69"/>
  <c r="X548" i="69"/>
  <c r="X552" i="69"/>
  <c r="X556" i="69"/>
  <c r="X582" i="69"/>
  <c r="X744" i="69"/>
  <c r="X157" i="69"/>
  <c r="X163" i="69"/>
  <c r="AC167" i="69"/>
  <c r="AI167" i="69" s="1"/>
  <c r="X181" i="69"/>
  <c r="X220" i="69"/>
  <c r="X957" i="69"/>
  <c r="X1110" i="69"/>
  <c r="AC193" i="69"/>
  <c r="AC162" i="69"/>
  <c r="AI162" i="69" s="1"/>
  <c r="AC170" i="69"/>
  <c r="AI170" i="69" s="1"/>
  <c r="AC176" i="69"/>
  <c r="AI176" i="69" s="1"/>
  <c r="X178" i="69"/>
  <c r="X187" i="69"/>
  <c r="AC189" i="69"/>
  <c r="AC192" i="69"/>
  <c r="X194" i="69"/>
  <c r="X203" i="69"/>
  <c r="AC205" i="69"/>
  <c r="AC208" i="69"/>
  <c r="X210" i="69"/>
  <c r="X219" i="69"/>
  <c r="AC221" i="69"/>
  <c r="AC224" i="69"/>
  <c r="X226" i="69"/>
  <c r="AC324" i="69"/>
  <c r="AC337" i="69"/>
  <c r="AC340" i="69"/>
  <c r="AC353" i="69"/>
  <c r="AC356" i="69"/>
  <c r="AC369" i="69"/>
  <c r="AC372" i="69"/>
  <c r="AI372" i="69" s="1"/>
  <c r="AC385" i="69"/>
  <c r="AC394" i="69"/>
  <c r="AC401" i="69"/>
  <c r="AC410" i="69"/>
  <c r="AI410" i="69" s="1"/>
  <c r="AC417" i="69"/>
  <c r="AI417" i="69" s="1"/>
  <c r="AC426" i="69"/>
  <c r="AC433" i="69"/>
  <c r="AC442" i="69"/>
  <c r="AC449" i="69"/>
  <c r="AC458" i="69"/>
  <c r="AI458" i="69" s="1"/>
  <c r="X560" i="69"/>
  <c r="X596" i="69"/>
  <c r="X628" i="69"/>
  <c r="X728" i="69"/>
  <c r="X237" i="69"/>
  <c r="X239" i="69"/>
  <c r="X241" i="69"/>
  <c r="X249" i="69"/>
  <c r="X251" i="69"/>
  <c r="X253" i="69"/>
  <c r="X255" i="69"/>
  <c r="X259" i="69"/>
  <c r="X261" i="69"/>
  <c r="X267" i="69"/>
  <c r="X269" i="69"/>
  <c r="X271" i="69"/>
  <c r="X275" i="69"/>
  <c r="X277" i="69"/>
  <c r="X279" i="69"/>
  <c r="X281" i="69"/>
  <c r="X287" i="69"/>
  <c r="X289" i="69"/>
  <c r="X293" i="69"/>
  <c r="X297" i="69"/>
  <c r="X299" i="69"/>
  <c r="X301" i="69"/>
  <c r="X303" i="69"/>
  <c r="X307" i="69"/>
  <c r="X309" i="69"/>
  <c r="X315" i="69"/>
  <c r="X319" i="69"/>
  <c r="X321" i="69"/>
  <c r="X323" i="69"/>
  <c r="X325" i="69"/>
  <c r="X327" i="69"/>
  <c r="X333" i="69"/>
  <c r="X335" i="69"/>
  <c r="X339" i="69"/>
  <c r="X341" i="69"/>
  <c r="X347" i="69"/>
  <c r="X351" i="69"/>
  <c r="X355" i="69"/>
  <c r="X359" i="69"/>
  <c r="X363" i="69"/>
  <c r="X365" i="69"/>
  <c r="X367" i="69"/>
  <c r="X371" i="69"/>
  <c r="X375" i="69"/>
  <c r="X377" i="69"/>
  <c r="X379" i="69"/>
  <c r="X383" i="69"/>
  <c r="X385" i="69"/>
  <c r="X393" i="69"/>
  <c r="X397" i="69"/>
  <c r="X401" i="69"/>
  <c r="X403" i="69"/>
  <c r="X405" i="69"/>
  <c r="X407" i="69"/>
  <c r="X409" i="69"/>
  <c r="X411" i="69"/>
  <c r="X415" i="69"/>
  <c r="X419" i="69"/>
  <c r="X421" i="69"/>
  <c r="X425" i="69"/>
  <c r="X427" i="69"/>
  <c r="X429" i="69"/>
  <c r="X437" i="69"/>
  <c r="X445" i="69"/>
  <c r="X449" i="69"/>
  <c r="X451" i="69"/>
  <c r="X455" i="69"/>
  <c r="X457" i="69"/>
  <c r="X461" i="69"/>
  <c r="X566" i="69"/>
  <c r="X568" i="69"/>
  <c r="AC592" i="69"/>
  <c r="AI592" i="69" s="1"/>
  <c r="AC600" i="69"/>
  <c r="AI600" i="69" s="1"/>
  <c r="AC608" i="69"/>
  <c r="AI608" i="69" s="1"/>
  <c r="AC616" i="69"/>
  <c r="AI616" i="69" s="1"/>
  <c r="AC624" i="69"/>
  <c r="AI624" i="69" s="1"/>
  <c r="AC632" i="69"/>
  <c r="AI632" i="69" s="1"/>
  <c r="AC634" i="69"/>
  <c r="AI634" i="69" s="1"/>
  <c r="AC636" i="69"/>
  <c r="AI636" i="69" s="1"/>
  <c r="AC638" i="69"/>
  <c r="AI638" i="69" s="1"/>
  <c r="AC640" i="69"/>
  <c r="AI640" i="69" s="1"/>
  <c r="AC642" i="69"/>
  <c r="AI642" i="69" s="1"/>
  <c r="AC644" i="69"/>
  <c r="AI644" i="69" s="1"/>
  <c r="AC646" i="69"/>
  <c r="AI646" i="69" s="1"/>
  <c r="AC648" i="69"/>
  <c r="AI648" i="69" s="1"/>
  <c r="AC650" i="69"/>
  <c r="AI650" i="69" s="1"/>
  <c r="AC652" i="69"/>
  <c r="AI652" i="69" s="1"/>
  <c r="AC654" i="69"/>
  <c r="AI654" i="69" s="1"/>
  <c r="AC656" i="69"/>
  <c r="AI656" i="69" s="1"/>
  <c r="AC658" i="69"/>
  <c r="AI658" i="69" s="1"/>
  <c r="AC660" i="69"/>
  <c r="AI660" i="69" s="1"/>
  <c r="AC662" i="69"/>
  <c r="AI662" i="69" s="1"/>
  <c r="AC664" i="69"/>
  <c r="AI664" i="69" s="1"/>
  <c r="AC666" i="69"/>
  <c r="AI666" i="69" s="1"/>
  <c r="AC668" i="69"/>
  <c r="AI668" i="69" s="1"/>
  <c r="AC670" i="69"/>
  <c r="AI670" i="69" s="1"/>
  <c r="AC672" i="69"/>
  <c r="AI672" i="69" s="1"/>
  <c r="AC674" i="69"/>
  <c r="AI674" i="69" s="1"/>
  <c r="AC676" i="69"/>
  <c r="AI676" i="69" s="1"/>
  <c r="AC678" i="69"/>
  <c r="AI678" i="69" s="1"/>
  <c r="AC680" i="69"/>
  <c r="AI680" i="69" s="1"/>
  <c r="AC682" i="69"/>
  <c r="AI682" i="69" s="1"/>
  <c r="AC684" i="69"/>
  <c r="AI684" i="69" s="1"/>
  <c r="AC686" i="69"/>
  <c r="AI686" i="69" s="1"/>
  <c r="AC688" i="69"/>
  <c r="AI688" i="69" s="1"/>
  <c r="AC697" i="69"/>
  <c r="AI697" i="69" s="1"/>
  <c r="X698" i="69"/>
  <c r="AC704" i="69"/>
  <c r="AI704" i="69" s="1"/>
  <c r="AC713" i="69"/>
  <c r="AI713" i="69" s="1"/>
  <c r="X714" i="69"/>
  <c r="AC720" i="69"/>
  <c r="AI720" i="69" s="1"/>
  <c r="AC729" i="69"/>
  <c r="AI729" i="69" s="1"/>
  <c r="X730" i="69"/>
  <c r="AC736" i="69"/>
  <c r="AI736" i="69" s="1"/>
  <c r="AC745" i="69"/>
  <c r="AI745" i="69" s="1"/>
  <c r="X746" i="69"/>
  <c r="AC752" i="69"/>
  <c r="AI752" i="69" s="1"/>
  <c r="AC761" i="69"/>
  <c r="AI761" i="69" s="1"/>
  <c r="X762" i="69"/>
  <c r="AC765" i="69"/>
  <c r="AI765" i="69" s="1"/>
  <c r="X766" i="69"/>
  <c r="AC770" i="69"/>
  <c r="AC772" i="69"/>
  <c r="AC786" i="69"/>
  <c r="AI786" i="69" s="1"/>
  <c r="AC794" i="69"/>
  <c r="AI794" i="69" s="1"/>
  <c r="AC798" i="69"/>
  <c r="AI798" i="69" s="1"/>
  <c r="X809" i="69"/>
  <c r="X825" i="69"/>
  <c r="AC850" i="69"/>
  <c r="AI850" i="69" s="1"/>
  <c r="AC576" i="69"/>
  <c r="AI576" i="69" s="1"/>
  <c r="AC584" i="69"/>
  <c r="AI584" i="69" s="1"/>
  <c r="AC594" i="69"/>
  <c r="AI594" i="69" s="1"/>
  <c r="AC602" i="69"/>
  <c r="AI602" i="69" s="1"/>
  <c r="AC610" i="69"/>
  <c r="AI610" i="69" s="1"/>
  <c r="AC618" i="69"/>
  <c r="AI618" i="69" s="1"/>
  <c r="AC626" i="69"/>
  <c r="AI626" i="69" s="1"/>
  <c r="X694" i="69"/>
  <c r="X710" i="69"/>
  <c r="X726" i="69"/>
  <c r="X742" i="69"/>
  <c r="X758" i="69"/>
  <c r="X770" i="69"/>
  <c r="X772" i="69"/>
  <c r="AC773" i="69"/>
  <c r="AI773" i="69" s="1"/>
  <c r="X774" i="69"/>
  <c r="AC787" i="69"/>
  <c r="AI787" i="69" s="1"/>
  <c r="AC795" i="69"/>
  <c r="AI795" i="69" s="1"/>
  <c r="X833" i="69"/>
  <c r="AI883" i="69"/>
  <c r="X1027" i="69"/>
  <c r="X1028" i="69"/>
  <c r="X1062" i="69"/>
  <c r="AC568" i="69"/>
  <c r="AI568" i="69" s="1"/>
  <c r="X580" i="69"/>
  <c r="X590" i="69"/>
  <c r="X598" i="69"/>
  <c r="X606" i="69"/>
  <c r="X614" i="69"/>
  <c r="X622" i="69"/>
  <c r="X630" i="69"/>
  <c r="X692" i="69"/>
  <c r="X708" i="69"/>
  <c r="X724" i="69"/>
  <c r="X740" i="69"/>
  <c r="X756" i="69"/>
  <c r="X776" i="69"/>
  <c r="X837" i="69"/>
  <c r="X1016" i="69"/>
  <c r="X232" i="69"/>
  <c r="X238" i="69"/>
  <c r="X242" i="69"/>
  <c r="X248" i="69"/>
  <c r="X250" i="69"/>
  <c r="X252" i="69"/>
  <c r="X256" i="69"/>
  <c r="X258" i="69"/>
  <c r="X260" i="69"/>
  <c r="X262" i="69"/>
  <c r="X264" i="69"/>
  <c r="X270" i="69"/>
  <c r="X274" i="69"/>
  <c r="X280" i="69"/>
  <c r="X282" i="69"/>
  <c r="X288" i="69"/>
  <c r="X292" i="69"/>
  <c r="X294" i="69"/>
  <c r="X300" i="69"/>
  <c r="X302" i="69"/>
  <c r="X306" i="69"/>
  <c r="X310" i="69"/>
  <c r="X312" i="69"/>
  <c r="X314" i="69"/>
  <c r="X316" i="69"/>
  <c r="X320" i="69"/>
  <c r="X322" i="69"/>
  <c r="X324" i="69"/>
  <c r="X328" i="69"/>
  <c r="X332" i="69"/>
  <c r="X334" i="69"/>
  <c r="X336" i="69"/>
  <c r="X338" i="69"/>
  <c r="X340" i="69"/>
  <c r="X342" i="69"/>
  <c r="X348" i="69"/>
  <c r="X354" i="69"/>
  <c r="X358" i="69"/>
  <c r="X364" i="69"/>
  <c r="X366" i="69"/>
  <c r="X372" i="69"/>
  <c r="X374" i="69"/>
  <c r="X376" i="69"/>
  <c r="X378" i="69"/>
  <c r="X380" i="69"/>
  <c r="X382" i="69"/>
  <c r="X384" i="69"/>
  <c r="X386" i="69"/>
  <c r="X388" i="69"/>
  <c r="X390" i="69"/>
  <c r="X392" i="69"/>
  <c r="X398" i="69"/>
  <c r="X400" i="69"/>
  <c r="X402" i="69"/>
  <c r="X404" i="69"/>
  <c r="X406" i="69"/>
  <c r="X408" i="69"/>
  <c r="X410" i="69"/>
  <c r="X412" i="69"/>
  <c r="X414" i="69"/>
  <c r="X420" i="69"/>
  <c r="X422" i="69"/>
  <c r="X424" i="69"/>
  <c r="X426" i="69"/>
  <c r="X428" i="69"/>
  <c r="X432" i="69"/>
  <c r="X436" i="69"/>
  <c r="X438" i="69"/>
  <c r="X440" i="69"/>
  <c r="X446" i="69"/>
  <c r="X448" i="69"/>
  <c r="X450" i="69"/>
  <c r="X454" i="69"/>
  <c r="X456" i="69"/>
  <c r="X458" i="69"/>
  <c r="X462" i="69"/>
  <c r="AC566" i="69"/>
  <c r="AI566" i="69" s="1"/>
  <c r="X572" i="69"/>
  <c r="AC574" i="69"/>
  <c r="AI574" i="69" s="1"/>
  <c r="AC582" i="69"/>
  <c r="AI582" i="69" s="1"/>
  <c r="X586" i="69"/>
  <c r="AC588" i="69"/>
  <c r="AI588" i="69" s="1"/>
  <c r="AC596" i="69"/>
  <c r="AI596" i="69" s="1"/>
  <c r="AC604" i="69"/>
  <c r="AI604" i="69" s="1"/>
  <c r="AC612" i="69"/>
  <c r="AI612" i="69" s="1"/>
  <c r="AC620" i="69"/>
  <c r="AI620" i="69" s="1"/>
  <c r="AC628" i="69"/>
  <c r="AI628" i="69" s="1"/>
  <c r="X690" i="69"/>
  <c r="AC696" i="69"/>
  <c r="AI696" i="69" s="1"/>
  <c r="X706" i="69"/>
  <c r="AC712" i="69"/>
  <c r="AI712" i="69" s="1"/>
  <c r="X722" i="69"/>
  <c r="AC728" i="69"/>
  <c r="AI728" i="69" s="1"/>
  <c r="X738" i="69"/>
  <c r="AC744" i="69"/>
  <c r="AI744" i="69" s="1"/>
  <c r="X754" i="69"/>
  <c r="AC760" i="69"/>
  <c r="AI760" i="69" s="1"/>
  <c r="X778" i="69"/>
  <c r="AI825" i="69"/>
  <c r="AC844" i="69"/>
  <c r="AI844" i="69" s="1"/>
  <c r="X853" i="69"/>
  <c r="X968" i="69"/>
  <c r="X564" i="69"/>
  <c r="X578" i="69"/>
  <c r="X592" i="69"/>
  <c r="X600" i="69"/>
  <c r="X608" i="69"/>
  <c r="X616" i="69"/>
  <c r="X624" i="69"/>
  <c r="X632" i="69"/>
  <c r="X634" i="69"/>
  <c r="X636" i="69"/>
  <c r="X638" i="69"/>
  <c r="X640" i="69"/>
  <c r="X642" i="69"/>
  <c r="X644" i="69"/>
  <c r="X646" i="69"/>
  <c r="AC647" i="69"/>
  <c r="AI647" i="69" s="1"/>
  <c r="X648" i="69"/>
  <c r="AC649" i="69"/>
  <c r="AI649" i="69" s="1"/>
  <c r="X650" i="69"/>
  <c r="AC651" i="69"/>
  <c r="AI651" i="69" s="1"/>
  <c r="X652" i="69"/>
  <c r="AC653" i="69"/>
  <c r="AI653" i="69" s="1"/>
  <c r="X654" i="69"/>
  <c r="AC655" i="69"/>
  <c r="AI655" i="69" s="1"/>
  <c r="X656" i="69"/>
  <c r="AC657" i="69"/>
  <c r="AI657" i="69" s="1"/>
  <c r="X658" i="69"/>
  <c r="AC659" i="69"/>
  <c r="AI659" i="69" s="1"/>
  <c r="X660" i="69"/>
  <c r="AC661" i="69"/>
  <c r="AI661" i="69" s="1"/>
  <c r="X662" i="69"/>
  <c r="AC663" i="69"/>
  <c r="AI663" i="69" s="1"/>
  <c r="X664" i="69"/>
  <c r="AC665" i="69"/>
  <c r="AI665" i="69" s="1"/>
  <c r="X666" i="69"/>
  <c r="AC667" i="69"/>
  <c r="AI667" i="69" s="1"/>
  <c r="X668" i="69"/>
  <c r="AC669" i="69"/>
  <c r="AI669" i="69" s="1"/>
  <c r="X670" i="69"/>
  <c r="AC671" i="69"/>
  <c r="AI671" i="69" s="1"/>
  <c r="X672" i="69"/>
  <c r="AC673" i="69"/>
  <c r="AI673" i="69" s="1"/>
  <c r="X674" i="69"/>
  <c r="AC675" i="69"/>
  <c r="AI675" i="69" s="1"/>
  <c r="X676" i="69"/>
  <c r="AC677" i="69"/>
  <c r="AI677" i="69" s="1"/>
  <c r="X678" i="69"/>
  <c r="AC679" i="69"/>
  <c r="AI679" i="69" s="1"/>
  <c r="X680" i="69"/>
  <c r="AC681" i="69"/>
  <c r="AI681" i="69" s="1"/>
  <c r="X682" i="69"/>
  <c r="AC683" i="69"/>
  <c r="AI683" i="69" s="1"/>
  <c r="X684" i="69"/>
  <c r="AC685" i="69"/>
  <c r="AI685" i="69" s="1"/>
  <c r="X686" i="69"/>
  <c r="AC687" i="69"/>
  <c r="AI687" i="69" s="1"/>
  <c r="X688" i="69"/>
  <c r="AC694" i="69"/>
  <c r="AI694" i="69" s="1"/>
  <c r="AC703" i="69"/>
  <c r="AI703" i="69" s="1"/>
  <c r="X704" i="69"/>
  <c r="AC710" i="69"/>
  <c r="AI710" i="69" s="1"/>
  <c r="AC719" i="69"/>
  <c r="AI719" i="69" s="1"/>
  <c r="X720" i="69"/>
  <c r="AC726" i="69"/>
  <c r="AI726" i="69" s="1"/>
  <c r="AC735" i="69"/>
  <c r="AI735" i="69" s="1"/>
  <c r="X736" i="69"/>
  <c r="AC742" i="69"/>
  <c r="AI742" i="69" s="1"/>
  <c r="AC751" i="69"/>
  <c r="AI751" i="69" s="1"/>
  <c r="X752" i="69"/>
  <c r="AC758" i="69"/>
  <c r="AI758" i="69" s="1"/>
  <c r="AC779" i="69"/>
  <c r="AI779" i="69" s="1"/>
  <c r="X780" i="69"/>
  <c r="AC806" i="69"/>
  <c r="AI806" i="69" s="1"/>
  <c r="AC807" i="69"/>
  <c r="AI807" i="69" s="1"/>
  <c r="AC822" i="69"/>
  <c r="AI822" i="69" s="1"/>
  <c r="AC823" i="69"/>
  <c r="AI823" i="69" s="1"/>
  <c r="X838" i="69"/>
  <c r="AC860" i="69"/>
  <c r="AI860" i="69" s="1"/>
  <c r="X869" i="69"/>
  <c r="AC872" i="69"/>
  <c r="AI872" i="69" s="1"/>
  <c r="X925" i="69"/>
  <c r="X570" i="69"/>
  <c r="X702" i="69"/>
  <c r="X718" i="69"/>
  <c r="X734" i="69"/>
  <c r="X750" i="69"/>
  <c r="X782" i="69"/>
  <c r="AC572" i="69"/>
  <c r="AI572" i="69" s="1"/>
  <c r="X576" i="69"/>
  <c r="X584" i="69"/>
  <c r="AC586" i="69"/>
  <c r="AI586" i="69" s="1"/>
  <c r="X594" i="69"/>
  <c r="X602" i="69"/>
  <c r="X610" i="69"/>
  <c r="X618" i="69"/>
  <c r="X626" i="69"/>
  <c r="AC690" i="69"/>
  <c r="AI690" i="69" s="1"/>
  <c r="X700" i="69"/>
  <c r="AC706" i="69"/>
  <c r="AI706" i="69" s="1"/>
  <c r="X716" i="69"/>
  <c r="AC722" i="69"/>
  <c r="AI722" i="69" s="1"/>
  <c r="X732" i="69"/>
  <c r="AC738" i="69"/>
  <c r="AI738" i="69" s="1"/>
  <c r="X748" i="69"/>
  <c r="AC754" i="69"/>
  <c r="AI754" i="69" s="1"/>
  <c r="X764" i="69"/>
  <c r="AI771" i="69"/>
  <c r="AI801" i="69"/>
  <c r="X811" i="69"/>
  <c r="X936" i="69"/>
  <c r="X1023" i="69"/>
  <c r="AC1029" i="69"/>
  <c r="AI1029" i="69" s="1"/>
  <c r="X1055" i="69"/>
  <c r="X1064" i="69"/>
  <c r="X1101" i="69"/>
  <c r="X786" i="69"/>
  <c r="X794" i="69"/>
  <c r="X799" i="69"/>
  <c r="X806" i="69"/>
  <c r="X807" i="69"/>
  <c r="X822" i="69"/>
  <c r="X830" i="69"/>
  <c r="AJ830" i="69" s="1"/>
  <c r="BA888" i="74" s="1"/>
  <c r="X831" i="69"/>
  <c r="X863" i="69"/>
  <c r="X879" i="69"/>
  <c r="X887" i="69"/>
  <c r="X905" i="69"/>
  <c r="X907" i="69"/>
  <c r="X909" i="69"/>
  <c r="X911" i="69"/>
  <c r="X913" i="69"/>
  <c r="X915" i="69"/>
  <c r="X917" i="69"/>
  <c r="X921" i="69"/>
  <c r="AC938" i="69"/>
  <c r="AI938" i="69" s="1"/>
  <c r="AC970" i="69"/>
  <c r="AI970" i="69" s="1"/>
  <c r="X1018" i="69"/>
  <c r="X1024" i="69"/>
  <c r="AC1025" i="69"/>
  <c r="AI1025" i="69" s="1"/>
  <c r="X1051" i="69"/>
  <c r="AC1057" i="69"/>
  <c r="AI1057" i="69" s="1"/>
  <c r="X1066" i="69"/>
  <c r="X1020" i="69"/>
  <c r="X1047" i="69"/>
  <c r="X1052" i="69"/>
  <c r="AC1053" i="69"/>
  <c r="AI1053" i="69" s="1"/>
  <c r="X1077" i="69"/>
  <c r="X1102" i="69"/>
  <c r="X788" i="69"/>
  <c r="X796" i="69"/>
  <c r="X820" i="69"/>
  <c r="X828" i="69"/>
  <c r="X881" i="69"/>
  <c r="X897" i="69"/>
  <c r="AC930" i="69"/>
  <c r="AI930" i="69" s="1"/>
  <c r="AC962" i="69"/>
  <c r="AI962" i="69" s="1"/>
  <c r="X977" i="69"/>
  <c r="X985" i="69"/>
  <c r="X993" i="69"/>
  <c r="X997" i="69"/>
  <c r="X1001" i="69"/>
  <c r="X1005" i="69"/>
  <c r="X1043" i="69"/>
  <c r="AC1049" i="69"/>
  <c r="AI1049" i="69" s="1"/>
  <c r="X882" i="69"/>
  <c r="X890" i="69"/>
  <c r="X898" i="69"/>
  <c r="AC926" i="69"/>
  <c r="AI926" i="69" s="1"/>
  <c r="AC947" i="69"/>
  <c r="AI947" i="69" s="1"/>
  <c r="AC958" i="69"/>
  <c r="AI958" i="69" s="1"/>
  <c r="AC979" i="69"/>
  <c r="AI979" i="69" s="1"/>
  <c r="AC983" i="69"/>
  <c r="AI983" i="69" s="1"/>
  <c r="AC987" i="69"/>
  <c r="AI987" i="69" s="1"/>
  <c r="AC991" i="69"/>
  <c r="AI991" i="69" s="1"/>
  <c r="AC995" i="69"/>
  <c r="AI995" i="69" s="1"/>
  <c r="AC999" i="69"/>
  <c r="AI999" i="69" s="1"/>
  <c r="AC1003" i="69"/>
  <c r="AI1003" i="69" s="1"/>
  <c r="AC1007" i="69"/>
  <c r="AI1007" i="69" s="1"/>
  <c r="X1039" i="69"/>
  <c r="X1044" i="69"/>
  <c r="AC1045" i="69"/>
  <c r="AI1045" i="69" s="1"/>
  <c r="X1085" i="69"/>
  <c r="X883" i="69"/>
  <c r="X891" i="69"/>
  <c r="X899" i="69"/>
  <c r="AI929" i="69"/>
  <c r="AI961" i="69"/>
  <c r="X1035" i="69"/>
  <c r="AC1041" i="69"/>
  <c r="AI1041" i="69" s="1"/>
  <c r="X1093" i="69"/>
  <c r="X876" i="69"/>
  <c r="X884" i="69"/>
  <c r="X892" i="69"/>
  <c r="AC939" i="69"/>
  <c r="AI939" i="69" s="1"/>
  <c r="AC950" i="69"/>
  <c r="AI950" i="69" s="1"/>
  <c r="AC971" i="69"/>
  <c r="AI971" i="69" s="1"/>
  <c r="AC1011" i="69"/>
  <c r="AI1011" i="69" s="1"/>
  <c r="X1031" i="69"/>
  <c r="AC1037" i="69"/>
  <c r="AI1037" i="69" s="1"/>
  <c r="X1114" i="69"/>
  <c r="X1118" i="69"/>
  <c r="X1122" i="69"/>
  <c r="X1126" i="69"/>
  <c r="X1130" i="69"/>
  <c r="X1134" i="69"/>
  <c r="X1138" i="69"/>
  <c r="X1142" i="69"/>
  <c r="X1144" i="69"/>
  <c r="X1146" i="69"/>
  <c r="X1148" i="69"/>
  <c r="AC1157" i="69"/>
  <c r="AI1157" i="69" s="1"/>
  <c r="X1164" i="69"/>
  <c r="X1021" i="69"/>
  <c r="AC1023" i="69"/>
  <c r="AI1023" i="69" s="1"/>
  <c r="X1025" i="69"/>
  <c r="AC1027" i="69"/>
  <c r="AI1027" i="69" s="1"/>
  <c r="X1029" i="69"/>
  <c r="AC1031" i="69"/>
  <c r="AI1031" i="69" s="1"/>
  <c r="X1033" i="69"/>
  <c r="AC1035" i="69"/>
  <c r="AI1035" i="69" s="1"/>
  <c r="X1037" i="69"/>
  <c r="AC1039" i="69"/>
  <c r="AI1039" i="69" s="1"/>
  <c r="X1041" i="69"/>
  <c r="AC1043" i="69"/>
  <c r="AI1043" i="69" s="1"/>
  <c r="X1045" i="69"/>
  <c r="AC1047" i="69"/>
  <c r="AI1047" i="69" s="1"/>
  <c r="X1049" i="69"/>
  <c r="AC1051" i="69"/>
  <c r="AI1051" i="69" s="1"/>
  <c r="X1053" i="69"/>
  <c r="AC1055" i="69"/>
  <c r="AI1055" i="69" s="1"/>
  <c r="X1057" i="69"/>
  <c r="AC1059" i="69"/>
  <c r="AI1059" i="69" s="1"/>
  <c r="X1109" i="69"/>
  <c r="X1073" i="69"/>
  <c r="X1081" i="69"/>
  <c r="X1089" i="69"/>
  <c r="X1097" i="69"/>
  <c r="AI1068" i="69"/>
  <c r="AI1069" i="69"/>
  <c r="X1150" i="69"/>
  <c r="AC1264" i="69"/>
  <c r="AI1264" i="69" s="1"/>
  <c r="AC1063" i="69"/>
  <c r="AI1063" i="69" s="1"/>
  <c r="AC1065" i="69"/>
  <c r="AI1065" i="69" s="1"/>
  <c r="AC1067" i="69"/>
  <c r="AI1067" i="69" s="1"/>
  <c r="X1105" i="69"/>
  <c r="X1113" i="69"/>
  <c r="X1117" i="69"/>
  <c r="X1121" i="69"/>
  <c r="X1125" i="69"/>
  <c r="X1129" i="69"/>
  <c r="X1133" i="69"/>
  <c r="X1137" i="69"/>
  <c r="X1141" i="69"/>
  <c r="AC1149" i="69"/>
  <c r="AI1149" i="69" s="1"/>
  <c r="AC1143" i="69"/>
  <c r="AI1143" i="69" s="1"/>
  <c r="AC1145" i="69"/>
  <c r="AI1145" i="69" s="1"/>
  <c r="X1151" i="69"/>
  <c r="X1159" i="69"/>
  <c r="AC1165" i="69"/>
  <c r="AI1165" i="69" s="1"/>
  <c r="X1169" i="69"/>
  <c r="X1177" i="69"/>
  <c r="X1243" i="69"/>
  <c r="X1249" i="69"/>
  <c r="X1153" i="69"/>
  <c r="X1161" i="69"/>
  <c r="X1171" i="69"/>
  <c r="X1179" i="69"/>
  <c r="X1245" i="69"/>
  <c r="X1266" i="69"/>
  <c r="AC1268" i="69"/>
  <c r="AI1268" i="69" s="1"/>
  <c r="AC1151" i="69"/>
  <c r="AI1151" i="69" s="1"/>
  <c r="AC1159" i="69"/>
  <c r="AI1159" i="69" s="1"/>
  <c r="X1167" i="69"/>
  <c r="AC1169" i="69"/>
  <c r="AI1169" i="69" s="1"/>
  <c r="AC1177" i="69"/>
  <c r="AI1177" i="69" s="1"/>
  <c r="AC1243" i="69"/>
  <c r="AI1243" i="69" s="1"/>
  <c r="AC1256" i="69"/>
  <c r="AI1256" i="69" s="1"/>
  <c r="X1143" i="69"/>
  <c r="X1145" i="69"/>
  <c r="X1147" i="69"/>
  <c r="X1155" i="69"/>
  <c r="X1163" i="69"/>
  <c r="X1173" i="69"/>
  <c r="X1181" i="69"/>
  <c r="X1247" i="69"/>
  <c r="X1251" i="69"/>
  <c r="AC1153" i="69"/>
  <c r="AI1153" i="69" s="1"/>
  <c r="AC1161" i="69"/>
  <c r="AI1161" i="69" s="1"/>
  <c r="X1165" i="69"/>
  <c r="AC1171" i="69"/>
  <c r="AI1171" i="69" s="1"/>
  <c r="AC1179" i="69"/>
  <c r="AI1179" i="69" s="1"/>
  <c r="AC1245" i="69"/>
  <c r="AI1245" i="69" s="1"/>
  <c r="AC1260" i="69"/>
  <c r="AI1260" i="69" s="1"/>
  <c r="AI1266" i="69"/>
  <c r="X1149" i="69"/>
  <c r="X1157" i="69"/>
  <c r="AC1167" i="69"/>
  <c r="AI1167" i="69" s="1"/>
  <c r="X1175" i="69"/>
  <c r="X1183" i="69"/>
  <c r="AC1184" i="69"/>
  <c r="AI1184" i="69" s="1"/>
  <c r="X1185" i="69"/>
  <c r="AC1186" i="69"/>
  <c r="AI1186" i="69" s="1"/>
  <c r="X1187" i="69"/>
  <c r="AC1188" i="69"/>
  <c r="AI1188" i="69" s="1"/>
  <c r="X1189" i="69"/>
  <c r="AC1190" i="69"/>
  <c r="AI1190" i="69" s="1"/>
  <c r="AJ1190" i="69" s="1"/>
  <c r="BA1248" i="74" s="1"/>
  <c r="X1191" i="69"/>
  <c r="AC1192" i="69"/>
  <c r="AI1192" i="69" s="1"/>
  <c r="X1193" i="69"/>
  <c r="AC1194" i="69"/>
  <c r="AI1194" i="69" s="1"/>
  <c r="X1195" i="69"/>
  <c r="AC1196" i="69"/>
  <c r="AI1196" i="69" s="1"/>
  <c r="X1197" i="69"/>
  <c r="AC1198" i="69"/>
  <c r="AI1198" i="69" s="1"/>
  <c r="X1199" i="69"/>
  <c r="AC1200" i="69"/>
  <c r="AI1200" i="69" s="1"/>
  <c r="X1201" i="69"/>
  <c r="AC1202" i="69"/>
  <c r="AI1202" i="69" s="1"/>
  <c r="X1203" i="69"/>
  <c r="AC1204" i="69"/>
  <c r="AI1204" i="69" s="1"/>
  <c r="X1205" i="69"/>
  <c r="AC1206" i="69"/>
  <c r="AI1206" i="69" s="1"/>
  <c r="X1207" i="69"/>
  <c r="AC1208" i="69"/>
  <c r="AI1208" i="69" s="1"/>
  <c r="X1209" i="69"/>
  <c r="AC1210" i="69"/>
  <c r="AI1210" i="69" s="1"/>
  <c r="X1211" i="69"/>
  <c r="AC1212" i="69"/>
  <c r="AI1212" i="69" s="1"/>
  <c r="X1213" i="69"/>
  <c r="AC1214" i="69"/>
  <c r="AI1214" i="69" s="1"/>
  <c r="X1215" i="69"/>
  <c r="AC1216" i="69"/>
  <c r="AI1216" i="69" s="1"/>
  <c r="X1217" i="69"/>
  <c r="AC1218" i="69"/>
  <c r="AI1218" i="69" s="1"/>
  <c r="X1219" i="69"/>
  <c r="AC1220" i="69"/>
  <c r="AI1220" i="69" s="1"/>
  <c r="X1221" i="69"/>
  <c r="AC1222" i="69"/>
  <c r="AI1222" i="69" s="1"/>
  <c r="X1223" i="69"/>
  <c r="AC1224" i="69"/>
  <c r="AI1224" i="69" s="1"/>
  <c r="X1225" i="69"/>
  <c r="AC1226" i="69"/>
  <c r="AI1226" i="69" s="1"/>
  <c r="X1227" i="69"/>
  <c r="AC1228" i="69"/>
  <c r="AI1228" i="69" s="1"/>
  <c r="X1229" i="69"/>
  <c r="AC1230" i="69"/>
  <c r="AI1230" i="69" s="1"/>
  <c r="X1231" i="69"/>
  <c r="AC1232" i="69"/>
  <c r="AI1232" i="69" s="1"/>
  <c r="X1233" i="69"/>
  <c r="AC1234" i="69"/>
  <c r="AI1234" i="69" s="1"/>
  <c r="X1235" i="69"/>
  <c r="AC1236" i="69"/>
  <c r="AI1236" i="69" s="1"/>
  <c r="X1237" i="69"/>
  <c r="AC1238" i="69"/>
  <c r="AI1238" i="69" s="1"/>
  <c r="X1239" i="69"/>
  <c r="AC1240" i="69"/>
  <c r="AI1240" i="69" s="1"/>
  <c r="X1241" i="69"/>
  <c r="X1339" i="69"/>
  <c r="X1345" i="69"/>
  <c r="AC1379" i="69"/>
  <c r="AI1379" i="69" s="1"/>
  <c r="AC1387" i="69"/>
  <c r="AI1387" i="69" s="1"/>
  <c r="AC1395" i="69"/>
  <c r="AI1395" i="69" s="1"/>
  <c r="AC1403" i="69"/>
  <c r="AI1403" i="69" s="1"/>
  <c r="AC1411" i="69"/>
  <c r="AI1411" i="69" s="1"/>
  <c r="AC1419" i="69"/>
  <c r="AI1419" i="69" s="1"/>
  <c r="AC1427" i="69"/>
  <c r="AI1427" i="69" s="1"/>
  <c r="AC1435" i="69"/>
  <c r="AI1435" i="69" s="1"/>
  <c r="X1341" i="69"/>
  <c r="X1347" i="69"/>
  <c r="AC1381" i="69"/>
  <c r="AI1381" i="69" s="1"/>
  <c r="AC1389" i="69"/>
  <c r="AI1389" i="69" s="1"/>
  <c r="AC1397" i="69"/>
  <c r="AI1397" i="69" s="1"/>
  <c r="AC1405" i="69"/>
  <c r="AI1405" i="69" s="1"/>
  <c r="AC1413" i="69"/>
  <c r="AI1413" i="69" s="1"/>
  <c r="AC1421" i="69"/>
  <c r="AI1421" i="69" s="1"/>
  <c r="AC1429" i="69"/>
  <c r="AI1429" i="69" s="1"/>
  <c r="AC1438" i="69"/>
  <c r="AI1438" i="69" s="1"/>
  <c r="X1337" i="69"/>
  <c r="AC1341" i="69"/>
  <c r="AI1341" i="69" s="1"/>
  <c r="X1343" i="69"/>
  <c r="AC1383" i="69"/>
  <c r="AI1383" i="69" s="1"/>
  <c r="AC1391" i="69"/>
  <c r="AI1391" i="69" s="1"/>
  <c r="AC1399" i="69"/>
  <c r="AI1399" i="69" s="1"/>
  <c r="AC1407" i="69"/>
  <c r="AI1407" i="69" s="1"/>
  <c r="AC1415" i="69"/>
  <c r="AI1415" i="69" s="1"/>
  <c r="AC1423" i="69"/>
  <c r="AI1423" i="69" s="1"/>
  <c r="AC1431" i="69"/>
  <c r="AI1431" i="69" s="1"/>
  <c r="X1349" i="69"/>
  <c r="AC1440" i="69"/>
  <c r="AI1440" i="69" s="1"/>
  <c r="X1445" i="69"/>
  <c r="X1446" i="69"/>
  <c r="X1455" i="69"/>
  <c r="X1470" i="69"/>
  <c r="AJ1470" i="69" s="1"/>
  <c r="BA1528" i="74" s="1"/>
  <c r="X1471" i="69"/>
  <c r="X1485" i="69"/>
  <c r="X1488" i="69"/>
  <c r="X1491" i="69"/>
  <c r="X1501" i="69"/>
  <c r="X1523" i="69"/>
  <c r="X1531" i="69"/>
  <c r="X1543" i="69"/>
  <c r="AC1547" i="69"/>
  <c r="AI1547" i="69" s="1"/>
  <c r="AC1549" i="69"/>
  <c r="AI1549" i="69" s="1"/>
  <c r="X1563" i="69"/>
  <c r="X1567" i="69"/>
  <c r="X1569" i="69"/>
  <c r="X1571" i="69"/>
  <c r="X1573" i="69"/>
  <c r="X1575" i="69"/>
  <c r="AJ1575" i="69" s="1"/>
  <c r="BA1633" i="74" s="1"/>
  <c r="X1577" i="69"/>
  <c r="AC1585" i="69"/>
  <c r="AI1585" i="69" s="1"/>
  <c r="AC1587" i="69"/>
  <c r="AI1587" i="69" s="1"/>
  <c r="AC1589" i="69"/>
  <c r="AI1589" i="69" s="1"/>
  <c r="AC1595" i="69"/>
  <c r="AI1595" i="69" s="1"/>
  <c r="X1601" i="69"/>
  <c r="AC1611" i="69"/>
  <c r="AI1611" i="69" s="1"/>
  <c r="X1617" i="69"/>
  <c r="AC1627" i="69"/>
  <c r="AI1627" i="69" s="1"/>
  <c r="X1633" i="69"/>
  <c r="X1351" i="69"/>
  <c r="X1353" i="69"/>
  <c r="X1357" i="69"/>
  <c r="X1359" i="69"/>
  <c r="X1361" i="69"/>
  <c r="X1367" i="69"/>
  <c r="X1369" i="69"/>
  <c r="X1371" i="69"/>
  <c r="X1375" i="69"/>
  <c r="X1377" i="69"/>
  <c r="X1379" i="69"/>
  <c r="X1381" i="69"/>
  <c r="X1385" i="69"/>
  <c r="X1387" i="69"/>
  <c r="X1389" i="69"/>
  <c r="X1391" i="69"/>
  <c r="X1395" i="69"/>
  <c r="X1397" i="69"/>
  <c r="X1399" i="69"/>
  <c r="X1403" i="69"/>
  <c r="X1405" i="69"/>
  <c r="X1407" i="69"/>
  <c r="X1413" i="69"/>
  <c r="X1417" i="69"/>
  <c r="X1419" i="69"/>
  <c r="X1421" i="69"/>
  <c r="X1423" i="69"/>
  <c r="X1425" i="69"/>
  <c r="X1427" i="69"/>
  <c r="X1429" i="69"/>
  <c r="X1431" i="69"/>
  <c r="X1437" i="69"/>
  <c r="X1439" i="69"/>
  <c r="X1443" i="69"/>
  <c r="X1444" i="69"/>
  <c r="X1454" i="69"/>
  <c r="X1463" i="69"/>
  <c r="X1464" i="69"/>
  <c r="X1465" i="69"/>
  <c r="X1467" i="69"/>
  <c r="X1469" i="69"/>
  <c r="X1499" i="69"/>
  <c r="X1521" i="69"/>
  <c r="X1533" i="69"/>
  <c r="X1535" i="69"/>
  <c r="X1537" i="69"/>
  <c r="X1539" i="69"/>
  <c r="X1541" i="69"/>
  <c r="X1603" i="69"/>
  <c r="X1619" i="69"/>
  <c r="X1635" i="69"/>
  <c r="X1442" i="69"/>
  <c r="X1453" i="69"/>
  <c r="X1462" i="69"/>
  <c r="X1487" i="69"/>
  <c r="X1490" i="69"/>
  <c r="X1497" i="69"/>
  <c r="X1519" i="69"/>
  <c r="AC1599" i="69"/>
  <c r="AI1599" i="69" s="1"/>
  <c r="X1605" i="69"/>
  <c r="AC1615" i="69"/>
  <c r="AI1615" i="69" s="1"/>
  <c r="X1621" i="69"/>
  <c r="AI1622" i="69"/>
  <c r="AC1631" i="69"/>
  <c r="AI1631" i="69" s="1"/>
  <c r="X1637" i="69"/>
  <c r="AI1644" i="69"/>
  <c r="X1461" i="69"/>
  <c r="AC1471" i="69"/>
  <c r="AI1471" i="69" s="1"/>
  <c r="AC1473" i="69"/>
  <c r="AI1473" i="69" s="1"/>
  <c r="AC1475" i="69"/>
  <c r="AI1475" i="69" s="1"/>
  <c r="X1483" i="69"/>
  <c r="AC1485" i="69"/>
  <c r="AI1485" i="69" s="1"/>
  <c r="AC1488" i="69"/>
  <c r="AI1488" i="69" s="1"/>
  <c r="AC1491" i="69"/>
  <c r="AI1491" i="69" s="1"/>
  <c r="X1493" i="69"/>
  <c r="X1495" i="69"/>
  <c r="AC1499" i="69"/>
  <c r="AI1499" i="69" s="1"/>
  <c r="X1515" i="69"/>
  <c r="X1517" i="69"/>
  <c r="AC1521" i="69"/>
  <c r="AI1521" i="69" s="1"/>
  <c r="AC1531" i="69"/>
  <c r="AI1531" i="69" s="1"/>
  <c r="AC1535" i="69"/>
  <c r="AI1535" i="69" s="1"/>
  <c r="AC1541" i="69"/>
  <c r="AI1541" i="69" s="1"/>
  <c r="AC1569" i="69"/>
  <c r="AI1569" i="69" s="1"/>
  <c r="AC1571" i="69"/>
  <c r="AI1571" i="69" s="1"/>
  <c r="AC1601" i="69"/>
  <c r="AI1601" i="69" s="1"/>
  <c r="X1607" i="69"/>
  <c r="AC1617" i="69"/>
  <c r="AI1617" i="69" s="1"/>
  <c r="X1623" i="69"/>
  <c r="AC1633" i="69"/>
  <c r="AI1633" i="69" s="1"/>
  <c r="X1639" i="69"/>
  <c r="AC1445" i="69"/>
  <c r="AI1445" i="69" s="1"/>
  <c r="X1451" i="69"/>
  <c r="AC1455" i="69"/>
  <c r="AI1455" i="69" s="1"/>
  <c r="AC1469" i="69"/>
  <c r="AI1469" i="69" s="1"/>
  <c r="X1481" i="69"/>
  <c r="AC1497" i="69"/>
  <c r="AI1497" i="69" s="1"/>
  <c r="X1513" i="69"/>
  <c r="AC1519" i="69"/>
  <c r="AI1519" i="69" s="1"/>
  <c r="AC1533" i="69"/>
  <c r="AI1533" i="69" s="1"/>
  <c r="AC1537" i="69"/>
  <c r="AI1537" i="69" s="1"/>
  <c r="AC1539" i="69"/>
  <c r="AI1539" i="69" s="1"/>
  <c r="X1609" i="69"/>
  <c r="AI1619" i="69"/>
  <c r="X1625" i="69"/>
  <c r="X1641" i="69"/>
  <c r="AC1443" i="69"/>
  <c r="AI1443" i="69" s="1"/>
  <c r="X1449" i="69"/>
  <c r="AC1453" i="69"/>
  <c r="AI1453" i="69" s="1"/>
  <c r="X1459" i="69"/>
  <c r="AC1463" i="69"/>
  <c r="AI1463" i="69" s="1"/>
  <c r="AC1465" i="69"/>
  <c r="AI1465" i="69" s="1"/>
  <c r="AC1467" i="69"/>
  <c r="AI1467" i="69" s="1"/>
  <c r="X1486" i="69"/>
  <c r="X1489" i="69"/>
  <c r="X1492" i="69"/>
  <c r="AC1495" i="69"/>
  <c r="AI1495" i="69" s="1"/>
  <c r="X1507" i="69"/>
  <c r="X1509" i="69"/>
  <c r="X1511" i="69"/>
  <c r="AC1515" i="69"/>
  <c r="AI1515" i="69" s="1"/>
  <c r="AC1517" i="69"/>
  <c r="AI1517" i="69" s="1"/>
  <c r="X1591" i="69"/>
  <c r="X1593" i="69"/>
  <c r="X1595" i="69"/>
  <c r="AC1605" i="69"/>
  <c r="AI1605" i="69" s="1"/>
  <c r="X1611" i="69"/>
  <c r="AC1621" i="69"/>
  <c r="AI1621" i="69" s="1"/>
  <c r="X1627" i="69"/>
  <c r="AC1637" i="69"/>
  <c r="AI1637" i="69" s="1"/>
  <c r="AC1461" i="69"/>
  <c r="AI1461" i="69" s="1"/>
  <c r="X1477" i="69"/>
  <c r="X1479" i="69"/>
  <c r="AC1483" i="69"/>
  <c r="AI1483" i="69" s="1"/>
  <c r="AC1484" i="69"/>
  <c r="AI1484" i="69" s="1"/>
  <c r="AC1487" i="69"/>
  <c r="AI1487" i="69" s="1"/>
  <c r="AC1490" i="69"/>
  <c r="AI1490" i="69" s="1"/>
  <c r="AC1493" i="69"/>
  <c r="AI1493" i="69" s="1"/>
  <c r="X1505" i="69"/>
  <c r="AC1513" i="69"/>
  <c r="AI1513" i="69" s="1"/>
  <c r="X1527" i="69"/>
  <c r="X1547" i="69"/>
  <c r="X1549" i="69"/>
  <c r="X1551" i="69"/>
  <c r="X1585" i="69"/>
  <c r="X1587" i="69"/>
  <c r="X1589" i="69"/>
  <c r="X1597" i="69"/>
  <c r="AC1607" i="69"/>
  <c r="AI1607" i="69" s="1"/>
  <c r="X1613" i="69"/>
  <c r="AC1623" i="69"/>
  <c r="AI1623" i="69" s="1"/>
  <c r="X1629" i="69"/>
  <c r="AC1639" i="69"/>
  <c r="AI1639" i="69" s="1"/>
  <c r="X1447" i="69"/>
  <c r="X1457" i="69"/>
  <c r="X1473" i="69"/>
  <c r="X1475" i="69"/>
  <c r="X1503" i="69"/>
  <c r="X1525" i="69"/>
  <c r="X1529" i="69"/>
  <c r="X1545" i="69"/>
  <c r="X1553" i="69"/>
  <c r="X1555" i="69"/>
  <c r="X1557" i="69"/>
  <c r="X1559" i="69"/>
  <c r="X1561" i="69"/>
  <c r="X1565" i="69"/>
  <c r="X1579" i="69"/>
  <c r="X1581" i="69"/>
  <c r="X1583" i="69"/>
  <c r="X1599" i="69"/>
  <c r="X1615" i="69"/>
  <c r="X1631" i="69"/>
  <c r="X1664" i="69"/>
  <c r="AI1699" i="69"/>
  <c r="AC1665" i="69"/>
  <c r="AI1665" i="69" s="1"/>
  <c r="X1667" i="69"/>
  <c r="AC1668" i="69"/>
  <c r="AI1668" i="69" s="1"/>
  <c r="AC1670" i="69"/>
  <c r="AI1670" i="69" s="1"/>
  <c r="AC1747" i="69"/>
  <c r="AI1747" i="69" s="1"/>
  <c r="X1643" i="69"/>
  <c r="X1663" i="69"/>
  <c r="X1666" i="69"/>
  <c r="AC1667" i="69"/>
  <c r="AI1667" i="69" s="1"/>
  <c r="AI1710" i="69"/>
  <c r="AI1735" i="69"/>
  <c r="AC1752" i="69"/>
  <c r="AI1752" i="69" s="1"/>
  <c r="X1665" i="69"/>
  <c r="AI1677" i="69"/>
  <c r="AI1739" i="69"/>
  <c r="X1668" i="69"/>
  <c r="AC1751" i="69"/>
  <c r="AI1751" i="69" s="1"/>
  <c r="X1670" i="69"/>
  <c r="X1752" i="69"/>
  <c r="X1759" i="69"/>
  <c r="X1762" i="69"/>
  <c r="X1767" i="69"/>
  <c r="X1784" i="69"/>
  <c r="AC1788" i="69"/>
  <c r="AI1788" i="69" s="1"/>
  <c r="X1794" i="69"/>
  <c r="X1798" i="69"/>
  <c r="AC1802" i="69"/>
  <c r="AI1802" i="69" s="1"/>
  <c r="X1808" i="69"/>
  <c r="AC1812" i="69"/>
  <c r="AI1812" i="69" s="1"/>
  <c r="X1818" i="69"/>
  <c r="AI1819" i="69"/>
  <c r="AC1839" i="69"/>
  <c r="X1859" i="69"/>
  <c r="AC1871" i="69"/>
  <c r="AI1871" i="69" s="1"/>
  <c r="AC1885" i="69"/>
  <c r="AI1885" i="69" s="1"/>
  <c r="X1891" i="69"/>
  <c r="X1892" i="69"/>
  <c r="X1907" i="69"/>
  <c r="X1908" i="69"/>
  <c r="AC1977" i="69"/>
  <c r="AI1977" i="69" s="1"/>
  <c r="X2063" i="69"/>
  <c r="X1763" i="69"/>
  <c r="X1769" i="69"/>
  <c r="X1771" i="69"/>
  <c r="X1773" i="69"/>
  <c r="X1775" i="69"/>
  <c r="AC1822" i="69"/>
  <c r="AI1822" i="69" s="1"/>
  <c r="AC1826" i="69"/>
  <c r="AI1826" i="69" s="1"/>
  <c r="X1832" i="69"/>
  <c r="X1884" i="69"/>
  <c r="X1888" i="69"/>
  <c r="X1893" i="69"/>
  <c r="X1894" i="69"/>
  <c r="X1909" i="69"/>
  <c r="X1910" i="69"/>
  <c r="X1672" i="69"/>
  <c r="X1674" i="69"/>
  <c r="X1678" i="69"/>
  <c r="X1680" i="69"/>
  <c r="X1682" i="69"/>
  <c r="X1686" i="69"/>
  <c r="X1690" i="69"/>
  <c r="X1692" i="69"/>
  <c r="X1694" i="69"/>
  <c r="X1696" i="69"/>
  <c r="X1700" i="69"/>
  <c r="X1702" i="69"/>
  <c r="X1706" i="69"/>
  <c r="X1708" i="69"/>
  <c r="X1710" i="69"/>
  <c r="X1714" i="69"/>
  <c r="X1716" i="69"/>
  <c r="X1720" i="69"/>
  <c r="X1722" i="69"/>
  <c r="X1730" i="69"/>
  <c r="X1734" i="69"/>
  <c r="X1736" i="69"/>
  <c r="X1740" i="69"/>
  <c r="X1744" i="69"/>
  <c r="X1746" i="69"/>
  <c r="X1750" i="69"/>
  <c r="X1768" i="69"/>
  <c r="X1770" i="69"/>
  <c r="X1772" i="69"/>
  <c r="X1774" i="69"/>
  <c r="X1777" i="69"/>
  <c r="X1780" i="69"/>
  <c r="AC1784" i="69"/>
  <c r="AI1784" i="69" s="1"/>
  <c r="X1790" i="69"/>
  <c r="AC1794" i="69"/>
  <c r="AI1794" i="69" s="1"/>
  <c r="AC1798" i="69"/>
  <c r="AI1798" i="69" s="1"/>
  <c r="X1804" i="69"/>
  <c r="AC1808" i="69"/>
  <c r="AI1808" i="69" s="1"/>
  <c r="X1814" i="69"/>
  <c r="AC1818" i="69"/>
  <c r="AI1818" i="69" s="1"/>
  <c r="X1828" i="69"/>
  <c r="X1851" i="69"/>
  <c r="X1895" i="69"/>
  <c r="X1896" i="69"/>
  <c r="X1911" i="69"/>
  <c r="X1912" i="69"/>
  <c r="AC1961" i="69"/>
  <c r="AI1961" i="69" s="1"/>
  <c r="X1967" i="69"/>
  <c r="X1985" i="69"/>
  <c r="X1760" i="69"/>
  <c r="X1776" i="69"/>
  <c r="X1786" i="69"/>
  <c r="X1800" i="69"/>
  <c r="X1810" i="69"/>
  <c r="X1820" i="69"/>
  <c r="X1824" i="69"/>
  <c r="AC1832" i="69"/>
  <c r="X1847" i="69"/>
  <c r="X1897" i="69"/>
  <c r="X1898" i="69"/>
  <c r="X1913" i="69"/>
  <c r="X1914" i="69"/>
  <c r="X1963" i="69"/>
  <c r="X1761" i="69"/>
  <c r="X1778" i="69"/>
  <c r="AC1780" i="69"/>
  <c r="AI1780" i="69" s="1"/>
  <c r="X1796" i="69"/>
  <c r="AC1804" i="69"/>
  <c r="AI1804" i="69" s="1"/>
  <c r="AC1814" i="69"/>
  <c r="AI1814" i="69" s="1"/>
  <c r="AI1821" i="69"/>
  <c r="AC1828" i="69"/>
  <c r="X1875" i="69"/>
  <c r="AC1883" i="69"/>
  <c r="AI1883" i="69" s="1"/>
  <c r="X1899" i="69"/>
  <c r="X1900" i="69"/>
  <c r="X1915" i="69"/>
  <c r="X1916" i="69"/>
  <c r="AC1945" i="69"/>
  <c r="AI1945" i="69" s="1"/>
  <c r="AC1949" i="69"/>
  <c r="AI1949" i="69" s="1"/>
  <c r="AC1993" i="69"/>
  <c r="AI1993" i="69" s="1"/>
  <c r="X2194" i="69"/>
  <c r="X1782" i="69"/>
  <c r="AC1786" i="69"/>
  <c r="AI1786" i="69" s="1"/>
  <c r="X1792" i="69"/>
  <c r="AI1797" i="69"/>
  <c r="AC1800" i="69"/>
  <c r="AI1800" i="69" s="1"/>
  <c r="X1806" i="69"/>
  <c r="AC1810" i="69"/>
  <c r="AI1810" i="69" s="1"/>
  <c r="X1816" i="69"/>
  <c r="AC1820" i="69"/>
  <c r="AI1820" i="69" s="1"/>
  <c r="AC1824" i="69"/>
  <c r="AI1824" i="69" s="1"/>
  <c r="X1830" i="69"/>
  <c r="X1882" i="69"/>
  <c r="X1886" i="69"/>
  <c r="X1901" i="69"/>
  <c r="X1902" i="69"/>
  <c r="X1917" i="69"/>
  <c r="X1918" i="69"/>
  <c r="X1947" i="69"/>
  <c r="X1951" i="69"/>
  <c r="AJ1951" i="69" s="1"/>
  <c r="BA2009" i="74" s="1"/>
  <c r="X2031" i="69"/>
  <c r="X1671" i="69"/>
  <c r="X1675" i="69"/>
  <c r="X1681" i="69"/>
  <c r="X1687" i="69"/>
  <c r="X1689" i="69"/>
  <c r="X1691" i="69"/>
  <c r="X1693" i="69"/>
  <c r="X1697" i="69"/>
  <c r="X1699" i="69"/>
  <c r="X1701" i="69"/>
  <c r="X1703" i="69"/>
  <c r="X1705" i="69"/>
  <c r="X1707" i="69"/>
  <c r="X1713" i="69"/>
  <c r="X1715" i="69"/>
  <c r="X1717" i="69"/>
  <c r="X1719" i="69"/>
  <c r="X1725" i="69"/>
  <c r="X1729" i="69"/>
  <c r="X1733" i="69"/>
  <c r="X1735" i="69"/>
  <c r="X1739" i="69"/>
  <c r="X1741" i="69"/>
  <c r="X1751" i="69"/>
  <c r="X1765" i="69"/>
  <c r="X1788" i="69"/>
  <c r="AC1796" i="69"/>
  <c r="AI1796" i="69" s="1"/>
  <c r="X1802" i="69"/>
  <c r="X1812" i="69"/>
  <c r="AC1834" i="69"/>
  <c r="X1903" i="69"/>
  <c r="X1904" i="69"/>
  <c r="X1919" i="69"/>
  <c r="X1920" i="69"/>
  <c r="X1931" i="69"/>
  <c r="X1935" i="69"/>
  <c r="X1981" i="69"/>
  <c r="AC1782" i="69"/>
  <c r="AI1782" i="69" s="1"/>
  <c r="AC1792" i="69"/>
  <c r="AI1792" i="69" s="1"/>
  <c r="AC1806" i="69"/>
  <c r="AI1806" i="69" s="1"/>
  <c r="AC1816" i="69"/>
  <c r="AI1816" i="69" s="1"/>
  <c r="X1822" i="69"/>
  <c r="X1826" i="69"/>
  <c r="AC1830" i="69"/>
  <c r="X1840" i="69"/>
  <c r="AC1845" i="69"/>
  <c r="AI1845" i="69" s="1"/>
  <c r="X1863" i="69"/>
  <c r="X1872" i="69"/>
  <c r="AC1875" i="69"/>
  <c r="AI1875" i="69" s="1"/>
  <c r="AC1877" i="69"/>
  <c r="AI1877" i="69" s="1"/>
  <c r="X1890" i="69"/>
  <c r="X1905" i="69"/>
  <c r="X1906" i="69"/>
  <c r="X1921" i="69"/>
  <c r="AC2009" i="69"/>
  <c r="AI2009" i="69" s="1"/>
  <c r="AC1923" i="69"/>
  <c r="AI1923" i="69" s="1"/>
  <c r="X1925" i="69"/>
  <c r="AC1939" i="69"/>
  <c r="AI1939" i="69" s="1"/>
  <c r="X1941" i="69"/>
  <c r="AC1955" i="69"/>
  <c r="AI1955" i="69" s="1"/>
  <c r="X1957" i="69"/>
  <c r="AC1971" i="69"/>
  <c r="AI1971" i="69" s="1"/>
  <c r="X1973" i="69"/>
  <c r="AC1975" i="69"/>
  <c r="AI1975" i="69" s="1"/>
  <c r="X1983" i="69"/>
  <c r="AC1991" i="69"/>
  <c r="AI1991" i="69" s="1"/>
  <c r="X1997" i="69"/>
  <c r="AC2001" i="69"/>
  <c r="AI2001" i="69" s="1"/>
  <c r="AC2002" i="69"/>
  <c r="AI2002" i="69" s="1"/>
  <c r="X2005" i="69"/>
  <c r="X2143" i="69"/>
  <c r="X2156" i="69"/>
  <c r="X2280" i="69"/>
  <c r="X1937" i="69"/>
  <c r="X1953" i="69"/>
  <c r="AC1967" i="69"/>
  <c r="AI1967" i="69" s="1"/>
  <c r="X1969" i="69"/>
  <c r="X1979" i="69"/>
  <c r="AC1987" i="69"/>
  <c r="AI1987" i="69" s="1"/>
  <c r="X1995" i="69"/>
  <c r="AC1999" i="69"/>
  <c r="AI1999" i="69" s="1"/>
  <c r="X2003" i="69"/>
  <c r="X2113" i="69"/>
  <c r="AC1891" i="69"/>
  <c r="AI1891" i="69" s="1"/>
  <c r="AC1893" i="69"/>
  <c r="AI1893" i="69" s="1"/>
  <c r="AC1895" i="69"/>
  <c r="AI1895" i="69" s="1"/>
  <c r="AC1897" i="69"/>
  <c r="AI1897" i="69" s="1"/>
  <c r="AC1899" i="69"/>
  <c r="AI1899" i="69" s="1"/>
  <c r="AC1901" i="69"/>
  <c r="AI1901" i="69" s="1"/>
  <c r="AC1903" i="69"/>
  <c r="AI1903" i="69" s="1"/>
  <c r="AC1905" i="69"/>
  <c r="AI1905" i="69" s="1"/>
  <c r="AC1907" i="69"/>
  <c r="AI1907" i="69" s="1"/>
  <c r="AC1909" i="69"/>
  <c r="AI1909" i="69" s="1"/>
  <c r="AC1911" i="69"/>
  <c r="AI1911" i="69" s="1"/>
  <c r="AC1913" i="69"/>
  <c r="AI1913" i="69" s="1"/>
  <c r="AC1915" i="69"/>
  <c r="AI1915" i="69" s="1"/>
  <c r="AC1917" i="69"/>
  <c r="AI1917" i="69" s="1"/>
  <c r="AC1919" i="69"/>
  <c r="AI1919" i="69" s="1"/>
  <c r="AC1920" i="69"/>
  <c r="AI1920" i="69" s="1"/>
  <c r="AC1921" i="69"/>
  <c r="AI1921" i="69" s="1"/>
  <c r="AC1925" i="69"/>
  <c r="AI1925" i="69" s="1"/>
  <c r="X1927" i="69"/>
  <c r="X1943" i="69"/>
  <c r="AC1957" i="69"/>
  <c r="AI1957" i="69" s="1"/>
  <c r="X1959" i="69"/>
  <c r="X1977" i="69"/>
  <c r="AC1985" i="69"/>
  <c r="AI1985" i="69" s="1"/>
  <c r="X1993" i="69"/>
  <c r="X1781" i="69"/>
  <c r="X1785" i="69"/>
  <c r="X1787" i="69"/>
  <c r="X1789" i="69"/>
  <c r="X1791" i="69"/>
  <c r="X1793" i="69"/>
  <c r="X1795" i="69"/>
  <c r="X1799" i="69"/>
  <c r="X1803" i="69"/>
  <c r="X1805" i="69"/>
  <c r="X1807" i="69"/>
  <c r="X1809" i="69"/>
  <c r="X1811" i="69"/>
  <c r="X1823" i="69"/>
  <c r="X1825" i="69"/>
  <c r="X1827" i="69"/>
  <c r="X1829" i="69"/>
  <c r="X1833" i="69"/>
  <c r="X1933" i="69"/>
  <c r="AC1947" i="69"/>
  <c r="AI1947" i="69" s="1"/>
  <c r="X1949" i="69"/>
  <c r="AC1963" i="69"/>
  <c r="AI1963" i="69" s="1"/>
  <c r="X1965" i="69"/>
  <c r="X1975" i="69"/>
  <c r="AC1983" i="69"/>
  <c r="AI1983" i="69" s="1"/>
  <c r="X1991" i="69"/>
  <c r="AC1997" i="69"/>
  <c r="AI1997" i="69" s="1"/>
  <c r="AC1998" i="69"/>
  <c r="AI1998" i="69" s="1"/>
  <c r="X2001" i="69"/>
  <c r="AC2005" i="69"/>
  <c r="AI2005" i="69" s="1"/>
  <c r="X2047" i="69"/>
  <c r="X2323" i="69"/>
  <c r="X1923" i="69"/>
  <c r="AC1937" i="69"/>
  <c r="AI1937" i="69" s="1"/>
  <c r="X1939" i="69"/>
  <c r="AI1950" i="69"/>
  <c r="AC1953" i="69"/>
  <c r="AI1953" i="69" s="1"/>
  <c r="X1955" i="69"/>
  <c r="AC1969" i="69"/>
  <c r="AI1969" i="69" s="1"/>
  <c r="X1971" i="69"/>
  <c r="AC1981" i="69"/>
  <c r="AI1981" i="69" s="1"/>
  <c r="X1989" i="69"/>
  <c r="X2009" i="69"/>
  <c r="X2099" i="69"/>
  <c r="AC1927" i="69"/>
  <c r="AI1927" i="69" s="1"/>
  <c r="X1929" i="69"/>
  <c r="AC1943" i="69"/>
  <c r="AI1943" i="69" s="1"/>
  <c r="X1945" i="69"/>
  <c r="AC1959" i="69"/>
  <c r="AI1959" i="69" s="1"/>
  <c r="X1961" i="69"/>
  <c r="AC1979" i="69"/>
  <c r="AI1979" i="69" s="1"/>
  <c r="X1987" i="69"/>
  <c r="AC1995" i="69"/>
  <c r="AI1995" i="69" s="1"/>
  <c r="AC1996" i="69"/>
  <c r="AI1996" i="69" s="1"/>
  <c r="X1999" i="69"/>
  <c r="AC2003" i="69"/>
  <c r="AI2003" i="69" s="1"/>
  <c r="AC2004" i="69"/>
  <c r="AI2004" i="69" s="1"/>
  <c r="X2262" i="69"/>
  <c r="X2027" i="69"/>
  <c r="X2028" i="69"/>
  <c r="AC2029" i="69"/>
  <c r="AI2029" i="69" s="1"/>
  <c r="AC2036" i="69"/>
  <c r="AI2036" i="69" s="1"/>
  <c r="X2043" i="69"/>
  <c r="X2044" i="69"/>
  <c r="AC2045" i="69"/>
  <c r="AI2045" i="69" s="1"/>
  <c r="AC2052" i="69"/>
  <c r="AI2052" i="69" s="1"/>
  <c r="X2059" i="69"/>
  <c r="X2060" i="69"/>
  <c r="AC2061" i="69"/>
  <c r="AI2061" i="69" s="1"/>
  <c r="AC2068" i="69"/>
  <c r="AI2068" i="69" s="1"/>
  <c r="X2075" i="69"/>
  <c r="X2076" i="69"/>
  <c r="AC2077" i="69"/>
  <c r="AI2077" i="69" s="1"/>
  <c r="X2078" i="69"/>
  <c r="X2104" i="69"/>
  <c r="X2167" i="69"/>
  <c r="AC2204" i="69"/>
  <c r="AI2204" i="69" s="1"/>
  <c r="X2283" i="69"/>
  <c r="X2315" i="69"/>
  <c r="X2139" i="69"/>
  <c r="X2140" i="69"/>
  <c r="X2030" i="69"/>
  <c r="X2046" i="69"/>
  <c r="X2055" i="69"/>
  <c r="X2062" i="69"/>
  <c r="X2071" i="69"/>
  <c r="X2086" i="69"/>
  <c r="AC2101" i="69"/>
  <c r="AI2101" i="69" s="1"/>
  <c r="X2106" i="69"/>
  <c r="X2115" i="69"/>
  <c r="X2168" i="69"/>
  <c r="X2278" i="69"/>
  <c r="X2307" i="69"/>
  <c r="X2020" i="69"/>
  <c r="X2087" i="69"/>
  <c r="X2107" i="69"/>
  <c r="X2131" i="69"/>
  <c r="X1926" i="69"/>
  <c r="X1928" i="69"/>
  <c r="X1932" i="69"/>
  <c r="X1934" i="69"/>
  <c r="X1936" i="69"/>
  <c r="X1940" i="69"/>
  <c r="X1942" i="69"/>
  <c r="X1948" i="69"/>
  <c r="X1952" i="69"/>
  <c r="X1956" i="69"/>
  <c r="X1958" i="69"/>
  <c r="X1962" i="69"/>
  <c r="X1968" i="69"/>
  <c r="X1972" i="69"/>
  <c r="X1982" i="69"/>
  <c r="X1984" i="69"/>
  <c r="X1986" i="69"/>
  <c r="X1988" i="69"/>
  <c r="X1994" i="69"/>
  <c r="X1998" i="69"/>
  <c r="X2002" i="69"/>
  <c r="X2004" i="69"/>
  <c r="X2006" i="69"/>
  <c r="X2150" i="69"/>
  <c r="X2200" i="69"/>
  <c r="X2264" i="69"/>
  <c r="X2331" i="69"/>
  <c r="AC2018" i="69"/>
  <c r="AI2018" i="69" s="1"/>
  <c r="AC2024" i="69"/>
  <c r="AI2024" i="69" s="1"/>
  <c r="X2032" i="69"/>
  <c r="X2036" i="69"/>
  <c r="AC2040" i="69"/>
  <c r="AI2040" i="69" s="1"/>
  <c r="X2048" i="69"/>
  <c r="X2052" i="69"/>
  <c r="AC2056" i="69"/>
  <c r="AI2056" i="69" s="1"/>
  <c r="X2064" i="69"/>
  <c r="X2068" i="69"/>
  <c r="AC2072" i="69"/>
  <c r="AI2072" i="69" s="1"/>
  <c r="X2112" i="69"/>
  <c r="X2122" i="69"/>
  <c r="AC2270" i="69"/>
  <c r="AI2270" i="69" s="1"/>
  <c r="X2327" i="69"/>
  <c r="X2080" i="69"/>
  <c r="AC2084" i="69"/>
  <c r="AI2084" i="69" s="1"/>
  <c r="AC2093" i="69"/>
  <c r="AI2093" i="69" s="1"/>
  <c r="AC2094" i="69"/>
  <c r="AI2094" i="69" s="1"/>
  <c r="X2138" i="69"/>
  <c r="X2246" i="69"/>
  <c r="X2248" i="69"/>
  <c r="X2276" i="69"/>
  <c r="X2284" i="69"/>
  <c r="X2428" i="69"/>
  <c r="X2034" i="69"/>
  <c r="X2050" i="69"/>
  <c r="X2066" i="69"/>
  <c r="X2088" i="69"/>
  <c r="X2090" i="69"/>
  <c r="X2096" i="69"/>
  <c r="X2108" i="69"/>
  <c r="X2119" i="69"/>
  <c r="AC2125" i="69"/>
  <c r="AI2125" i="69" s="1"/>
  <c r="AC2144" i="69"/>
  <c r="AI2144" i="69" s="1"/>
  <c r="X2170" i="69"/>
  <c r="AC2171" i="69"/>
  <c r="AC2176" i="69"/>
  <c r="AC2190" i="69"/>
  <c r="AI2190" i="69" s="1"/>
  <c r="AI2193" i="69"/>
  <c r="X2230" i="69"/>
  <c r="X2232" i="69"/>
  <c r="AC2238" i="69"/>
  <c r="AI2238" i="69" s="1"/>
  <c r="X2259" i="69"/>
  <c r="X2260" i="69"/>
  <c r="AC2272" i="69"/>
  <c r="AI2272" i="69" s="1"/>
  <c r="X2282" i="69"/>
  <c r="X2100" i="69"/>
  <c r="X2118" i="69"/>
  <c r="X2120" i="69"/>
  <c r="X2152" i="69"/>
  <c r="X2166" i="69"/>
  <c r="X2172" i="69"/>
  <c r="X2214" i="69"/>
  <c r="X2216" i="69"/>
  <c r="AC2222" i="69"/>
  <c r="AI2222" i="69" s="1"/>
  <c r="X2244" i="69"/>
  <c r="X2022" i="69"/>
  <c r="X2038" i="69"/>
  <c r="X2054" i="69"/>
  <c r="X2070" i="69"/>
  <c r="X2092" i="69"/>
  <c r="AC2105" i="69"/>
  <c r="AI2105" i="69" s="1"/>
  <c r="X2134" i="69"/>
  <c r="X2136" i="69"/>
  <c r="AC2153" i="69"/>
  <c r="AI2153" i="69" s="1"/>
  <c r="AC2183" i="69"/>
  <c r="AI2183" i="69" s="1"/>
  <c r="AC2192" i="69"/>
  <c r="AI2192" i="69" s="1"/>
  <c r="X2195" i="69"/>
  <c r="AC2206" i="69"/>
  <c r="AI2206" i="69" s="1"/>
  <c r="X2228" i="69"/>
  <c r="X2257" i="69"/>
  <c r="X2024" i="69"/>
  <c r="AC2032" i="69"/>
  <c r="AI2032" i="69" s="1"/>
  <c r="X2040" i="69"/>
  <c r="AC2048" i="69"/>
  <c r="AI2048" i="69" s="1"/>
  <c r="X2056" i="69"/>
  <c r="AC2064" i="69"/>
  <c r="AI2064" i="69" s="1"/>
  <c r="X2072" i="69"/>
  <c r="AC2080" i="69"/>
  <c r="AI2080" i="69" s="1"/>
  <c r="X2084" i="69"/>
  <c r="AC2088" i="69"/>
  <c r="AI2088" i="69" s="1"/>
  <c r="X2102" i="69"/>
  <c r="AC2108" i="69"/>
  <c r="AI2108" i="69" s="1"/>
  <c r="AC2116" i="69"/>
  <c r="AI2116" i="69" s="1"/>
  <c r="AC2121" i="69"/>
  <c r="AI2121" i="69" s="1"/>
  <c r="X2128" i="69"/>
  <c r="AC2188" i="69"/>
  <c r="AI2188" i="69" s="1"/>
  <c r="X2193" i="69"/>
  <c r="X2196" i="69"/>
  <c r="X2198" i="69"/>
  <c r="X2212" i="69"/>
  <c r="X2241" i="69"/>
  <c r="X2026" i="69"/>
  <c r="AC2034" i="69"/>
  <c r="AI2034" i="69" s="1"/>
  <c r="X2042" i="69"/>
  <c r="AC2050" i="69"/>
  <c r="AI2050" i="69" s="1"/>
  <c r="X2058" i="69"/>
  <c r="AC2066" i="69"/>
  <c r="AI2066" i="69" s="1"/>
  <c r="X2074" i="69"/>
  <c r="AC2089" i="69"/>
  <c r="AI2089" i="69" s="1"/>
  <c r="AC2096" i="69"/>
  <c r="AI2096" i="69" s="1"/>
  <c r="X2103" i="69"/>
  <c r="X2124" i="69"/>
  <c r="AC2132" i="69"/>
  <c r="AI2132" i="69" s="1"/>
  <c r="AC2137" i="69"/>
  <c r="AI2137" i="69" s="1"/>
  <c r="X2154" i="69"/>
  <c r="AC2155" i="69"/>
  <c r="AI2155" i="69" s="1"/>
  <c r="AC2160" i="69"/>
  <c r="AI2160" i="69" s="1"/>
  <c r="X2182" i="69"/>
  <c r="AC2208" i="69"/>
  <c r="AI2208" i="69" s="1"/>
  <c r="X2225" i="69"/>
  <c r="X2409" i="69"/>
  <c r="AC2086" i="69"/>
  <c r="AI2086" i="69" s="1"/>
  <c r="X2094" i="69"/>
  <c r="AI2102" i="69"/>
  <c r="X2110" i="69"/>
  <c r="X2126" i="69"/>
  <c r="X2142" i="69"/>
  <c r="X2158" i="69"/>
  <c r="X2174" i="69"/>
  <c r="AC2196" i="69"/>
  <c r="AI2196" i="69" s="1"/>
  <c r="X2202" i="69"/>
  <c r="AC2212" i="69"/>
  <c r="AI2212" i="69" s="1"/>
  <c r="X2218" i="69"/>
  <c r="AC2228" i="69"/>
  <c r="AI2228" i="69" s="1"/>
  <c r="X2234" i="69"/>
  <c r="AC2244" i="69"/>
  <c r="AI2244" i="69" s="1"/>
  <c r="X2250" i="69"/>
  <c r="AC2260" i="69"/>
  <c r="AI2260" i="69" s="1"/>
  <c r="X2266" i="69"/>
  <c r="AC2276" i="69"/>
  <c r="AI2276" i="69" s="1"/>
  <c r="X2288" i="69"/>
  <c r="X2292" i="69"/>
  <c r="X2296" i="69"/>
  <c r="X2300" i="69"/>
  <c r="X2304" i="69"/>
  <c r="X2308" i="69"/>
  <c r="X2312" i="69"/>
  <c r="X2316" i="69"/>
  <c r="X2320" i="69"/>
  <c r="X2324" i="69"/>
  <c r="X2328" i="69"/>
  <c r="X2332" i="69"/>
  <c r="X2387" i="69"/>
  <c r="X2144" i="69"/>
  <c r="X2160" i="69"/>
  <c r="X2176" i="69"/>
  <c r="AI2198" i="69"/>
  <c r="X2204" i="69"/>
  <c r="AI2214" i="69"/>
  <c r="X2220" i="69"/>
  <c r="X2236" i="69"/>
  <c r="X2252" i="69"/>
  <c r="X2268" i="69"/>
  <c r="AI2278" i="69"/>
  <c r="X2082" i="69"/>
  <c r="AC2090" i="69"/>
  <c r="AI2090" i="69" s="1"/>
  <c r="X2098" i="69"/>
  <c r="AC2106" i="69"/>
  <c r="AI2106" i="69" s="1"/>
  <c r="X2114" i="69"/>
  <c r="AC2122" i="69"/>
  <c r="AI2122" i="69" s="1"/>
  <c r="X2130" i="69"/>
  <c r="AC2138" i="69"/>
  <c r="AI2138" i="69" s="1"/>
  <c r="X2146" i="69"/>
  <c r="AC2154" i="69"/>
  <c r="AI2154" i="69" s="1"/>
  <c r="X2162" i="69"/>
  <c r="AC2170" i="69"/>
  <c r="X2178" i="69"/>
  <c r="AC2182" i="69"/>
  <c r="AI2182" i="69" s="1"/>
  <c r="X2188" i="69"/>
  <c r="X2190" i="69"/>
  <c r="AC2200" i="69"/>
  <c r="AI2200" i="69" s="1"/>
  <c r="X2206" i="69"/>
  <c r="AC2216" i="69"/>
  <c r="AI2216" i="69" s="1"/>
  <c r="X2222" i="69"/>
  <c r="AC2232" i="69"/>
  <c r="AI2232" i="69" s="1"/>
  <c r="X2238" i="69"/>
  <c r="AC2248" i="69"/>
  <c r="AI2248" i="69" s="1"/>
  <c r="X2254" i="69"/>
  <c r="AC2264" i="69"/>
  <c r="AI2264" i="69" s="1"/>
  <c r="X2270" i="69"/>
  <c r="AC2280" i="69"/>
  <c r="AI2280" i="69" s="1"/>
  <c r="AC2282" i="69"/>
  <c r="AI2282" i="69" s="1"/>
  <c r="X2337" i="69"/>
  <c r="AC2340" i="69"/>
  <c r="AI2340" i="69" s="1"/>
  <c r="AC2393" i="69"/>
  <c r="AI2393" i="69" s="1"/>
  <c r="X2116" i="69"/>
  <c r="AC2124" i="69"/>
  <c r="AI2124" i="69" s="1"/>
  <c r="X2132" i="69"/>
  <c r="AC2140" i="69"/>
  <c r="AI2140" i="69" s="1"/>
  <c r="X2148" i="69"/>
  <c r="AC2156" i="69"/>
  <c r="AI2156" i="69" s="1"/>
  <c r="X2164" i="69"/>
  <c r="AC2172" i="69"/>
  <c r="AI2172" i="69" s="1"/>
  <c r="X2181" i="69"/>
  <c r="X2192" i="69"/>
  <c r="AC2202" i="69"/>
  <c r="AI2202" i="69" s="1"/>
  <c r="X2208" i="69"/>
  <c r="AC2218" i="69"/>
  <c r="AI2218" i="69" s="1"/>
  <c r="X2224" i="69"/>
  <c r="AC2234" i="69"/>
  <c r="AI2234" i="69" s="1"/>
  <c r="X2240" i="69"/>
  <c r="AC2250" i="69"/>
  <c r="AI2250" i="69" s="1"/>
  <c r="X2256" i="69"/>
  <c r="AC2266" i="69"/>
  <c r="AI2266" i="69" s="1"/>
  <c r="X2272" i="69"/>
  <c r="AC2288" i="69"/>
  <c r="AI2288" i="69" s="1"/>
  <c r="AC2292" i="69"/>
  <c r="AI2292" i="69" s="1"/>
  <c r="AC2296" i="69"/>
  <c r="AI2296" i="69" s="1"/>
  <c r="AC2300" i="69"/>
  <c r="AI2300" i="69" s="1"/>
  <c r="X2414" i="69"/>
  <c r="X2210" i="69"/>
  <c r="AC2220" i="69"/>
  <c r="AI2220" i="69" s="1"/>
  <c r="X2226" i="69"/>
  <c r="AC2236" i="69"/>
  <c r="AI2236" i="69" s="1"/>
  <c r="X2242" i="69"/>
  <c r="AC2252" i="69"/>
  <c r="AI2252" i="69" s="1"/>
  <c r="X2258" i="69"/>
  <c r="AC2268" i="69"/>
  <c r="AI2268" i="69" s="1"/>
  <c r="X2274" i="69"/>
  <c r="X2286" i="69"/>
  <c r="X2290" i="69"/>
  <c r="X2294" i="69"/>
  <c r="X2298" i="69"/>
  <c r="X2302" i="69"/>
  <c r="X2339" i="69"/>
  <c r="X2345" i="69"/>
  <c r="AC2348" i="69"/>
  <c r="AI2348" i="69" s="1"/>
  <c r="AC2399" i="69"/>
  <c r="AI2399" i="69" s="1"/>
  <c r="X2343" i="69"/>
  <c r="X2351" i="69"/>
  <c r="X2353" i="69"/>
  <c r="X2355" i="69"/>
  <c r="X2357" i="69"/>
  <c r="X2359" i="69"/>
  <c r="X2361" i="69"/>
  <c r="X2363" i="69"/>
  <c r="X2365" i="69"/>
  <c r="X2367" i="69"/>
  <c r="X2369" i="69"/>
  <c r="X2371" i="69"/>
  <c r="X2373" i="69"/>
  <c r="X2377" i="69"/>
  <c r="X2379" i="69"/>
  <c r="X2381" i="69"/>
  <c r="X2385" i="69"/>
  <c r="X2407" i="69"/>
  <c r="X2180" i="69"/>
  <c r="X2186" i="69"/>
  <c r="X2396" i="69"/>
  <c r="X2397" i="69"/>
  <c r="X2416" i="69"/>
  <c r="AJ2416" i="69" s="1"/>
  <c r="BA2474" i="74" s="1"/>
  <c r="X2425" i="69"/>
  <c r="AC2431" i="69"/>
  <c r="AI2431" i="69" s="1"/>
  <c r="X2432" i="69"/>
  <c r="AC2304" i="69"/>
  <c r="AI2304" i="69" s="1"/>
  <c r="X2306" i="69"/>
  <c r="AC2308" i="69"/>
  <c r="AI2308" i="69" s="1"/>
  <c r="X2310" i="69"/>
  <c r="AC2312" i="69"/>
  <c r="AI2312" i="69" s="1"/>
  <c r="X2314" i="69"/>
  <c r="AC2316" i="69"/>
  <c r="AI2316" i="69" s="1"/>
  <c r="X2318" i="69"/>
  <c r="AC2320" i="69"/>
  <c r="AI2320" i="69" s="1"/>
  <c r="X2322" i="69"/>
  <c r="AC2324" i="69"/>
  <c r="AI2324" i="69" s="1"/>
  <c r="X2326" i="69"/>
  <c r="AC2328" i="69"/>
  <c r="AI2328" i="69" s="1"/>
  <c r="X2330" i="69"/>
  <c r="AC2332" i="69"/>
  <c r="AI2332" i="69" s="1"/>
  <c r="X2334" i="69"/>
  <c r="X2341" i="69"/>
  <c r="X2349" i="69"/>
  <c r="X2399" i="69"/>
  <c r="X2433" i="69"/>
  <c r="X2184" i="69"/>
  <c r="X2390" i="69"/>
  <c r="X2393" i="69"/>
  <c r="X2398" i="69"/>
  <c r="AI2407" i="69"/>
  <c r="X2336" i="69"/>
  <c r="X2340" i="69"/>
  <c r="X2342" i="69"/>
  <c r="X2344" i="69"/>
  <c r="X2346" i="69"/>
  <c r="X2348" i="69"/>
  <c r="X2350" i="69"/>
  <c r="X2352" i="69"/>
  <c r="X2356" i="69"/>
  <c r="X2374" i="69"/>
  <c r="X2378" i="69"/>
  <c r="X2380" i="69"/>
  <c r="X2382" i="69"/>
  <c r="X2386" i="69"/>
  <c r="X2400" i="69"/>
  <c r="X2401" i="69"/>
  <c r="AC2405" i="69"/>
  <c r="AI2405" i="69" s="1"/>
  <c r="X2415" i="69"/>
  <c r="X2422" i="69"/>
  <c r="X2424" i="69"/>
  <c r="AC2435" i="69"/>
  <c r="AI2435" i="69" s="1"/>
  <c r="X2632" i="69"/>
  <c r="X2406" i="69"/>
  <c r="X2408" i="69"/>
  <c r="X2417" i="69"/>
  <c r="AC2421" i="69"/>
  <c r="AI2421" i="69" s="1"/>
  <c r="X2567" i="69"/>
  <c r="AC2397" i="69"/>
  <c r="AI2397" i="69" s="1"/>
  <c r="AC2409" i="69"/>
  <c r="AI2409" i="69" s="1"/>
  <c r="X2423" i="69"/>
  <c r="X2427" i="69"/>
  <c r="X2444" i="69"/>
  <c r="X2551" i="69"/>
  <c r="AC2415" i="69"/>
  <c r="AI2415" i="69" s="1"/>
  <c r="X2434" i="69"/>
  <c r="X2437" i="69"/>
  <c r="AC2462" i="69"/>
  <c r="AI2462" i="69" s="1"/>
  <c r="X2576" i="69"/>
  <c r="X2495" i="69"/>
  <c r="X2506" i="69"/>
  <c r="AI2511" i="69"/>
  <c r="AC2522" i="69"/>
  <c r="AI2522" i="69" s="1"/>
  <c r="AC2631" i="69"/>
  <c r="AI2631" i="69" s="1"/>
  <c r="X2445" i="69"/>
  <c r="AC2454" i="69"/>
  <c r="AI2454" i="69" s="1"/>
  <c r="AC2458" i="69"/>
  <c r="AI2458" i="69" s="1"/>
  <c r="X2486" i="69"/>
  <c r="X2614" i="69"/>
  <c r="X2421" i="69"/>
  <c r="AC2429" i="69"/>
  <c r="AI2429" i="69" s="1"/>
  <c r="AC2442" i="69"/>
  <c r="AI2442" i="69" s="1"/>
  <c r="X2498" i="69"/>
  <c r="X2630" i="69"/>
  <c r="X2449" i="69"/>
  <c r="X2490" i="69"/>
  <c r="AC2495" i="69"/>
  <c r="AI2495" i="69" s="1"/>
  <c r="X2508" i="69"/>
  <c r="AC2518" i="69"/>
  <c r="AI2518" i="69" s="1"/>
  <c r="X2478" i="69"/>
  <c r="X2491" i="69"/>
  <c r="AC2583" i="69"/>
  <c r="AI2583" i="69" s="1"/>
  <c r="X2413" i="69"/>
  <c r="X2429" i="69"/>
  <c r="AC2445" i="69"/>
  <c r="AI2445" i="69" s="1"/>
  <c r="AC2450" i="69"/>
  <c r="AI2450" i="69" s="1"/>
  <c r="X2505" i="69"/>
  <c r="X2538" i="69"/>
  <c r="AC2543" i="69"/>
  <c r="AI2543" i="69" s="1"/>
  <c r="X2485" i="69"/>
  <c r="AC2504" i="69"/>
  <c r="AI2504" i="69" s="1"/>
  <c r="X2541" i="69"/>
  <c r="AI2545" i="69"/>
  <c r="AC2563" i="69"/>
  <c r="AI2563" i="69" s="1"/>
  <c r="X2574" i="69"/>
  <c r="AC2577" i="69"/>
  <c r="AI2577" i="69" s="1"/>
  <c r="X2624" i="69"/>
  <c r="X2708" i="69"/>
  <c r="AC2481" i="69"/>
  <c r="AI2481" i="69" s="1"/>
  <c r="AC2483" i="69"/>
  <c r="AI2483" i="69" s="1"/>
  <c r="AC2503" i="69"/>
  <c r="AI2503" i="69" s="1"/>
  <c r="AC2510" i="69"/>
  <c r="AI2510" i="69" s="1"/>
  <c r="AI2527" i="69"/>
  <c r="AC2533" i="69"/>
  <c r="AI2533" i="69" s="1"/>
  <c r="X2562" i="69"/>
  <c r="AC2571" i="69"/>
  <c r="AI2571" i="69" s="1"/>
  <c r="X2580" i="69"/>
  <c r="X2581" i="69"/>
  <c r="AC2599" i="69"/>
  <c r="AI2599" i="69" s="1"/>
  <c r="AI2637" i="69"/>
  <c r="X2563" i="69"/>
  <c r="AC2567" i="69"/>
  <c r="AI2567" i="69" s="1"/>
  <c r="X2588" i="69"/>
  <c r="X2610" i="69"/>
  <c r="X2658" i="69"/>
  <c r="X2482" i="69"/>
  <c r="X2483" i="69"/>
  <c r="AC2488" i="69"/>
  <c r="AI2488" i="69" s="1"/>
  <c r="AC2497" i="69"/>
  <c r="AI2497" i="69" s="1"/>
  <c r="X2504" i="69"/>
  <c r="AC2604" i="69"/>
  <c r="AI2604" i="69" s="1"/>
  <c r="X2618" i="69"/>
  <c r="X2628" i="69"/>
  <c r="AC2505" i="69"/>
  <c r="AI2505" i="69" s="1"/>
  <c r="AC2546" i="69"/>
  <c r="AI2546" i="69" s="1"/>
  <c r="AC2552" i="69"/>
  <c r="AI2552" i="69" s="1"/>
  <c r="X2556" i="69"/>
  <c r="X2484" i="69"/>
  <c r="AC2491" i="69"/>
  <c r="AI2491" i="69" s="1"/>
  <c r="X2502" i="69"/>
  <c r="AC2508" i="69"/>
  <c r="AI2508" i="69" s="1"/>
  <c r="X2547" i="69"/>
  <c r="X2570" i="69"/>
  <c r="X2571" i="69"/>
  <c r="AI2584" i="69"/>
  <c r="AC2590" i="69"/>
  <c r="AI2590" i="69" s="1"/>
  <c r="X2598" i="69"/>
  <c r="AC2600" i="69"/>
  <c r="AI2600" i="69" s="1"/>
  <c r="AC2640" i="69"/>
  <c r="AI2640" i="69" s="1"/>
  <c r="X2642" i="69"/>
  <c r="X2594" i="69"/>
  <c r="X2608" i="69"/>
  <c r="X2676" i="69"/>
  <c r="X2775" i="69"/>
  <c r="X2577" i="69"/>
  <c r="X2596" i="69"/>
  <c r="X2620" i="69"/>
  <c r="AC2627" i="69"/>
  <c r="AI2627" i="69" s="1"/>
  <c r="X2481" i="69"/>
  <c r="X2497" i="69"/>
  <c r="AC2581" i="69"/>
  <c r="AI2581" i="69" s="1"/>
  <c r="X2590" i="69"/>
  <c r="AC2593" i="69"/>
  <c r="AI2593" i="69" s="1"/>
  <c r="AI2608" i="69"/>
  <c r="AC2611" i="69"/>
  <c r="AI2611" i="69" s="1"/>
  <c r="X2636" i="69"/>
  <c r="X2644" i="69"/>
  <c r="X2741" i="69"/>
  <c r="AI2607" i="69"/>
  <c r="AC2622" i="69"/>
  <c r="AI2622" i="69" s="1"/>
  <c r="X2645" i="69"/>
  <c r="AC2670" i="69"/>
  <c r="AI2670" i="69" s="1"/>
  <c r="X2692" i="69"/>
  <c r="X2558" i="69"/>
  <c r="AC2560" i="69"/>
  <c r="AI2560" i="69" s="1"/>
  <c r="X2579" i="69"/>
  <c r="AI2591" i="69"/>
  <c r="AC2606" i="69"/>
  <c r="AI2606" i="69" s="1"/>
  <c r="AC2621" i="69"/>
  <c r="AI2621" i="69" s="1"/>
  <c r="X2626" i="69"/>
  <c r="X2662" i="69"/>
  <c r="X2718" i="69"/>
  <c r="X2575" i="69"/>
  <c r="X2640" i="69"/>
  <c r="AC2642" i="69"/>
  <c r="AI2642" i="69" s="1"/>
  <c r="AC2694" i="69"/>
  <c r="AI2694" i="69" s="1"/>
  <c r="X2753" i="69"/>
  <c r="X2763" i="69"/>
  <c r="X2573" i="69"/>
  <c r="AC2648" i="69"/>
  <c r="AI2648" i="69" s="1"/>
  <c r="X2664" i="69"/>
  <c r="X2667" i="69"/>
  <c r="AC2686" i="69"/>
  <c r="AI2686" i="69" s="1"/>
  <c r="X2859" i="69"/>
  <c r="X2569" i="69"/>
  <c r="X2638" i="69"/>
  <c r="AC2643" i="69"/>
  <c r="AI2643" i="69" s="1"/>
  <c r="X2666" i="69"/>
  <c r="X2727" i="69"/>
  <c r="AC2746" i="69"/>
  <c r="AI2746" i="69" s="1"/>
  <c r="X2650" i="69"/>
  <c r="X2663" i="69"/>
  <c r="X2674" i="69"/>
  <c r="AI2679" i="69"/>
  <c r="X2690" i="69"/>
  <c r="AC2707" i="69"/>
  <c r="AI2707" i="69" s="1"/>
  <c r="AC2710" i="69"/>
  <c r="AI2710" i="69" s="1"/>
  <c r="X2714" i="69"/>
  <c r="X2767" i="69"/>
  <c r="AC2662" i="69"/>
  <c r="AI2662" i="69" s="1"/>
  <c r="AC2668" i="69"/>
  <c r="AI2668" i="69" s="1"/>
  <c r="X2670" i="69"/>
  <c r="X2678" i="69"/>
  <c r="X2686" i="69"/>
  <c r="X2694" i="69"/>
  <c r="X2583" i="69"/>
  <c r="X2585" i="69"/>
  <c r="X2587" i="69"/>
  <c r="X2589" i="69"/>
  <c r="X2591" i="69"/>
  <c r="X2593" i="69"/>
  <c r="X2595" i="69"/>
  <c r="X2599" i="69"/>
  <c r="X2603" i="69"/>
  <c r="X2605" i="69"/>
  <c r="AJ2605" i="69" s="1"/>
  <c r="BA2663" i="74" s="1"/>
  <c r="X2619" i="69"/>
  <c r="X2625" i="69"/>
  <c r="X2629" i="69"/>
  <c r="X2631" i="69"/>
  <c r="X2635" i="69"/>
  <c r="X2637" i="69"/>
  <c r="X2648" i="69"/>
  <c r="AC2664" i="69"/>
  <c r="AI2664" i="69" s="1"/>
  <c r="AC2674" i="69"/>
  <c r="AI2674" i="69" s="1"/>
  <c r="AC2690" i="69"/>
  <c r="AI2690" i="69" s="1"/>
  <c r="X2710" i="69"/>
  <c r="AC2723" i="69"/>
  <c r="AI2723" i="69" s="1"/>
  <c r="X2724" i="69"/>
  <c r="X2777" i="69"/>
  <c r="X2646" i="69"/>
  <c r="X2654" i="69"/>
  <c r="X2659" i="69"/>
  <c r="X2682" i="69"/>
  <c r="X2698" i="69"/>
  <c r="X2702" i="69"/>
  <c r="X2725" i="69"/>
  <c r="X2726" i="69"/>
  <c r="X2706" i="69"/>
  <c r="AC2714" i="69"/>
  <c r="AI2714" i="69" s="1"/>
  <c r="AC2722" i="69"/>
  <c r="AI2722" i="69" s="1"/>
  <c r="X2733" i="69"/>
  <c r="X2749" i="69"/>
  <c r="X2660" i="69"/>
  <c r="AC2672" i="69"/>
  <c r="AI2672" i="69" s="1"/>
  <c r="X2680" i="69"/>
  <c r="AC2685" i="69"/>
  <c r="AI2685" i="69" s="1"/>
  <c r="AC2688" i="69"/>
  <c r="AI2688" i="69" s="1"/>
  <c r="X2696" i="69"/>
  <c r="AC2701" i="69"/>
  <c r="AI2701" i="69" s="1"/>
  <c r="AC2704" i="69"/>
  <c r="AI2704" i="69" s="1"/>
  <c r="X2712" i="69"/>
  <c r="AC2717" i="69"/>
  <c r="AI2717" i="69" s="1"/>
  <c r="AC2720" i="69"/>
  <c r="AI2720" i="69" s="1"/>
  <c r="AC2737" i="69"/>
  <c r="AI2737" i="69" s="1"/>
  <c r="X2739" i="69"/>
  <c r="AC2757" i="69"/>
  <c r="AI2757" i="69" s="1"/>
  <c r="X2822" i="69"/>
  <c r="X2846" i="69"/>
  <c r="X2652" i="69"/>
  <c r="X2668" i="69"/>
  <c r="X2672" i="69"/>
  <c r="AC2677" i="69"/>
  <c r="AI2677" i="69" s="1"/>
  <c r="AC2680" i="69"/>
  <c r="AI2680" i="69" s="1"/>
  <c r="X2688" i="69"/>
  <c r="AC2693" i="69"/>
  <c r="AI2693" i="69" s="1"/>
  <c r="AC2696" i="69"/>
  <c r="AI2696" i="69" s="1"/>
  <c r="X2704" i="69"/>
  <c r="AC2709" i="69"/>
  <c r="AI2709" i="69" s="1"/>
  <c r="AC2712" i="69"/>
  <c r="AI2712" i="69" s="1"/>
  <c r="X2720" i="69"/>
  <c r="X2722" i="69"/>
  <c r="AC2727" i="69"/>
  <c r="AI2727" i="69" s="1"/>
  <c r="AC2756" i="69"/>
  <c r="AI2756" i="69" s="1"/>
  <c r="X2773" i="69"/>
  <c r="X2813" i="69"/>
  <c r="AC2718" i="69"/>
  <c r="AI2718" i="69" s="1"/>
  <c r="X2729" i="69"/>
  <c r="X2792" i="69"/>
  <c r="X2656" i="69"/>
  <c r="AC2673" i="69"/>
  <c r="AI2673" i="69" s="1"/>
  <c r="AC2676" i="69"/>
  <c r="AI2676" i="69" s="1"/>
  <c r="X2684" i="69"/>
  <c r="AC2689" i="69"/>
  <c r="AI2689" i="69" s="1"/>
  <c r="AC2692" i="69"/>
  <c r="AI2692" i="69" s="1"/>
  <c r="X2700" i="69"/>
  <c r="AC2705" i="69"/>
  <c r="AI2705" i="69" s="1"/>
  <c r="AC2708" i="69"/>
  <c r="AI2708" i="69" s="1"/>
  <c r="X2716" i="69"/>
  <c r="AC2726" i="69"/>
  <c r="AI2726" i="69" s="1"/>
  <c r="X2731" i="69"/>
  <c r="AC2732" i="69"/>
  <c r="AI2732" i="69" s="1"/>
  <c r="X2747" i="69"/>
  <c r="AC2748" i="69"/>
  <c r="AI2748" i="69" s="1"/>
  <c r="X2754" i="69"/>
  <c r="AC2782" i="69"/>
  <c r="AI2782" i="69" s="1"/>
  <c r="X2730" i="69"/>
  <c r="AC2760" i="69"/>
  <c r="AI2760" i="69" s="1"/>
  <c r="X2915" i="69"/>
  <c r="X2728" i="69"/>
  <c r="X2788" i="69"/>
  <c r="AJ2788" i="69" s="1"/>
  <c r="BA2846" i="74" s="1"/>
  <c r="X2790" i="69"/>
  <c r="AC2734" i="69"/>
  <c r="AI2734" i="69" s="1"/>
  <c r="AC2783" i="69"/>
  <c r="AI2783" i="69" s="1"/>
  <c r="AC2816" i="69"/>
  <c r="AI2816" i="69" s="1"/>
  <c r="AI2810" i="69"/>
  <c r="X2811" i="69"/>
  <c r="X2802" i="69"/>
  <c r="X2804" i="69"/>
  <c r="AJ2804" i="69" s="1"/>
  <c r="BA2862" i="74" s="1"/>
  <c r="AI2864" i="69"/>
  <c r="X2734" i="69"/>
  <c r="X2736" i="69"/>
  <c r="X2738" i="69"/>
  <c r="X2740" i="69"/>
  <c r="X2742" i="69"/>
  <c r="X2744" i="69"/>
  <c r="X2748" i="69"/>
  <c r="X2750" i="69"/>
  <c r="X2794" i="69"/>
  <c r="X2828" i="69"/>
  <c r="AC2867" i="69"/>
  <c r="AI2867" i="69" s="1"/>
  <c r="X2786" i="69"/>
  <c r="AC2800" i="69"/>
  <c r="AI2800" i="69" s="1"/>
  <c r="AC2812" i="69"/>
  <c r="AI2812" i="69" s="1"/>
  <c r="AC2834" i="69"/>
  <c r="AI2834" i="69" s="1"/>
  <c r="X2814" i="69"/>
  <c r="X2826" i="69"/>
  <c r="AC2850" i="69"/>
  <c r="AI2850" i="69" s="1"/>
  <c r="X2868" i="69"/>
  <c r="X2816" i="69"/>
  <c r="X2851" i="69"/>
  <c r="AC2866" i="69"/>
  <c r="AI2866" i="69" s="1"/>
  <c r="X2824" i="69"/>
  <c r="X2838" i="69"/>
  <c r="AC2857" i="69"/>
  <c r="AI2857" i="69" s="1"/>
  <c r="AC2806" i="69"/>
  <c r="AI2806" i="69" s="1"/>
  <c r="AC2814" i="69"/>
  <c r="AI2814" i="69" s="1"/>
  <c r="AC2828" i="69"/>
  <c r="AI2828" i="69" s="1"/>
  <c r="X2873" i="69"/>
  <c r="X2875" i="69"/>
  <c r="X2812" i="69"/>
  <c r="X2830" i="69"/>
  <c r="AC2846" i="69"/>
  <c r="AI2846" i="69" s="1"/>
  <c r="X2849" i="69"/>
  <c r="AC2853" i="69"/>
  <c r="AI2853" i="69" s="1"/>
  <c r="X2885" i="69"/>
  <c r="X2810" i="69"/>
  <c r="AC2824" i="69"/>
  <c r="AI2824" i="69" s="1"/>
  <c r="X2832" i="69"/>
  <c r="X2855" i="69"/>
  <c r="X2808" i="69"/>
  <c r="X2818" i="69"/>
  <c r="AC2826" i="69"/>
  <c r="AI2826" i="69" s="1"/>
  <c r="X2834" i="69"/>
  <c r="X2857" i="69"/>
  <c r="AI2863" i="69"/>
  <c r="X2867" i="69"/>
  <c r="X2806" i="69"/>
  <c r="X2820" i="69"/>
  <c r="X2836" i="69"/>
  <c r="AC2843" i="69"/>
  <c r="AI2843" i="69" s="1"/>
  <c r="X2845" i="69"/>
  <c r="AC2849" i="69"/>
  <c r="AI2849" i="69" s="1"/>
  <c r="AI2862" i="69"/>
  <c r="X2876" i="69"/>
  <c r="X2897" i="69"/>
  <c r="AJ2897" i="69" s="1"/>
  <c r="BA2955" i="74" s="1"/>
  <c r="AC2887" i="69"/>
  <c r="AI2887" i="69" s="1"/>
  <c r="X2861" i="69"/>
  <c r="AC2889" i="69"/>
  <c r="AI2889" i="69" s="1"/>
  <c r="AC2900" i="69"/>
  <c r="AI2900" i="69" s="1"/>
  <c r="AC2877" i="69"/>
  <c r="AI2877" i="69" s="1"/>
  <c r="X2883" i="69"/>
  <c r="AJ2883" i="69" s="1"/>
  <c r="BA2941" i="74" s="1"/>
  <c r="X2920" i="69"/>
  <c r="AC2910" i="69"/>
  <c r="AI2910" i="69" s="1"/>
  <c r="X2895" i="69"/>
  <c r="X2903" i="69"/>
  <c r="X2917" i="69"/>
  <c r="X2924" i="69"/>
  <c r="X2893" i="69"/>
  <c r="X2901" i="69"/>
  <c r="X2889" i="69"/>
  <c r="X2922" i="69"/>
  <c r="X2912" i="69"/>
  <c r="AC2916" i="69"/>
  <c r="AI2916" i="69" s="1"/>
  <c r="X2928" i="69"/>
  <c r="AJ2928" i="69" s="1"/>
  <c r="BA2986" i="74" s="1"/>
  <c r="AC2942" i="69"/>
  <c r="AI2942" i="69" s="1"/>
  <c r="X2914" i="69"/>
  <c r="X2918" i="69"/>
  <c r="AC2912" i="69"/>
  <c r="AI2912" i="69" s="1"/>
  <c r="AC2920" i="69"/>
  <c r="AI2920" i="69" s="1"/>
  <c r="AC2922" i="69"/>
  <c r="AI2922" i="69" s="1"/>
  <c r="X2910" i="69"/>
  <c r="X2916" i="69"/>
  <c r="X2925" i="69"/>
  <c r="X2972" i="69"/>
  <c r="AC2914" i="69"/>
  <c r="AI2914" i="69" s="1"/>
  <c r="AC2918" i="69"/>
  <c r="AI2918" i="69" s="1"/>
  <c r="X2933" i="69"/>
  <c r="AC2940" i="69"/>
  <c r="AI2940" i="69" s="1"/>
  <c r="X2942" i="69"/>
  <c r="X2983" i="69"/>
  <c r="X2926" i="69"/>
  <c r="X2931" i="69"/>
  <c r="X2950" i="69"/>
  <c r="AC2934" i="69"/>
  <c r="AI2934" i="69" s="1"/>
  <c r="X2968" i="69"/>
  <c r="AC2950" i="69"/>
  <c r="AI2950" i="69" s="1"/>
  <c r="X2973" i="69"/>
  <c r="AC2976" i="69"/>
  <c r="AI2976" i="69" s="1"/>
  <c r="X2955" i="69"/>
  <c r="AC2959" i="69"/>
  <c r="AI2959" i="69" s="1"/>
  <c r="X2991" i="69"/>
  <c r="X2946" i="69"/>
  <c r="AC2958" i="69"/>
  <c r="AI2958" i="69" s="1"/>
  <c r="X2932" i="69"/>
  <c r="AC2961" i="69"/>
  <c r="AI2961" i="69" s="1"/>
  <c r="X2987" i="69"/>
  <c r="X2959" i="69"/>
  <c r="X2961" i="69"/>
  <c r="X2951" i="69"/>
  <c r="X2953" i="69"/>
  <c r="X2966" i="69"/>
  <c r="X2981" i="69"/>
  <c r="X2979" i="69"/>
  <c r="X2957" i="69"/>
  <c r="AC2966" i="69"/>
  <c r="AI2966" i="69" s="1"/>
  <c r="AC2977" i="69"/>
  <c r="AI2977" i="69" s="1"/>
  <c r="X2970" i="69"/>
  <c r="X2974" i="69"/>
  <c r="X2975" i="69"/>
  <c r="X2980" i="69"/>
  <c r="X2984" i="69"/>
  <c r="X2976" i="69"/>
  <c r="X2977" i="69"/>
  <c r="X2982" i="69"/>
  <c r="X2971" i="69"/>
  <c r="X2990" i="69"/>
  <c r="AC2973" i="69"/>
  <c r="AI2973" i="69" s="1"/>
  <c r="X2996" i="69"/>
  <c r="AC3003" i="69"/>
  <c r="X2978" i="69"/>
  <c r="X2986" i="69"/>
  <c r="AJ2773" i="69" l="1"/>
  <c r="BA2831" i="74" s="1"/>
  <c r="AJ1444" i="69"/>
  <c r="BA1502" i="74" s="1"/>
  <c r="AJ2618" i="69"/>
  <c r="BA2676" i="74" s="1"/>
  <c r="AJ2482" i="69"/>
  <c r="BA2540" i="74" s="1"/>
  <c r="B38" i="66"/>
  <c r="S115" i="69"/>
  <c r="AJ1603" i="69"/>
  <c r="BA1661" i="74" s="1"/>
  <c r="P117" i="69"/>
  <c r="Q116" i="69"/>
  <c r="S116" i="69" s="1"/>
  <c r="P118" i="69"/>
  <c r="AI1827" i="69"/>
  <c r="AJ1827" i="69" s="1"/>
  <c r="BA1885" i="74" s="1"/>
  <c r="AI354" i="69"/>
  <c r="AI317" i="69"/>
  <c r="AI256" i="69"/>
  <c r="AJ256" i="69" s="1"/>
  <c r="BA314" i="74" s="1"/>
  <c r="AJ1214" i="69"/>
  <c r="BA1272" i="74" s="1"/>
  <c r="AJ1520" i="69"/>
  <c r="BA1578" i="74" s="1"/>
  <c r="I44" i="68"/>
  <c r="Y63" i="74" s="1"/>
  <c r="AI235" i="69"/>
  <c r="AJ703" i="69"/>
  <c r="BA761" i="74" s="1"/>
  <c r="AJ1154" i="69"/>
  <c r="BA1212" i="74" s="1"/>
  <c r="AJ2869" i="69"/>
  <c r="BA2927" i="74" s="1"/>
  <c r="AI341" i="69"/>
  <c r="AJ850" i="69"/>
  <c r="BA908" i="74" s="1"/>
  <c r="AJ2155" i="69"/>
  <c r="BA2213" i="74" s="1"/>
  <c r="AI352" i="69"/>
  <c r="AJ1117" i="69"/>
  <c r="BA1175" i="74" s="1"/>
  <c r="AJ429" i="69"/>
  <c r="BA487" i="74" s="1"/>
  <c r="AJ2811" i="69"/>
  <c r="BA2869" i="74" s="1"/>
  <c r="AJ585" i="69"/>
  <c r="BA643" i="74" s="1"/>
  <c r="AJ2318" i="69"/>
  <c r="BA2376" i="74" s="1"/>
  <c r="AJ2361" i="69"/>
  <c r="BA2419" i="74" s="1"/>
  <c r="AJ1194" i="69"/>
  <c r="BA1252" i="74" s="1"/>
  <c r="AI386" i="69"/>
  <c r="AJ386" i="69" s="1"/>
  <c r="BA444" i="74" s="1"/>
  <c r="AJ136" i="69"/>
  <c r="BA194" i="74" s="1"/>
  <c r="AJ2317" i="69"/>
  <c r="BA2375" i="74" s="1"/>
  <c r="AJ892" i="69"/>
  <c r="BA950" i="74" s="1"/>
  <c r="AJ1226" i="69"/>
  <c r="BA1284" i="74" s="1"/>
  <c r="AJ2417" i="69"/>
  <c r="BA2475" i="74" s="1"/>
  <c r="AI205" i="69"/>
  <c r="AJ205" i="69" s="1"/>
  <c r="BA263" i="74" s="1"/>
  <c r="AJ152" i="69"/>
  <c r="BA210" i="74" s="1"/>
  <c r="AJ2974" i="69"/>
  <c r="BA3032" i="74" s="1"/>
  <c r="AJ841" i="69"/>
  <c r="BA899" i="74" s="1"/>
  <c r="AJ2700" i="69"/>
  <c r="BA2758" i="74" s="1"/>
  <c r="AJ1434" i="69"/>
  <c r="BA1492" i="74" s="1"/>
  <c r="AJ1681" i="69"/>
  <c r="BA1739" i="74" s="1"/>
  <c r="AI393" i="69"/>
  <c r="AJ2419" i="69"/>
  <c r="BA2477" i="74" s="1"/>
  <c r="AJ1068" i="69"/>
  <c r="BA1126" i="74" s="1"/>
  <c r="AI450" i="69"/>
  <c r="AJ450" i="69" s="1"/>
  <c r="BA508" i="74" s="1"/>
  <c r="AJ1622" i="69"/>
  <c r="BA1680" i="74" s="1"/>
  <c r="AJ1867" i="69"/>
  <c r="BA1925" i="74" s="1"/>
  <c r="AJ2970" i="69"/>
  <c r="BA3028" i="74" s="1"/>
  <c r="AJ832" i="69"/>
  <c r="BA890" i="74" s="1"/>
  <c r="AI448" i="69"/>
  <c r="AJ448" i="69" s="1"/>
  <c r="BA506" i="74" s="1"/>
  <c r="AJ154" i="69"/>
  <c r="BA212" i="74" s="1"/>
  <c r="AI437" i="69"/>
  <c r="AJ437" i="69" s="1"/>
  <c r="BA495" i="74" s="1"/>
  <c r="AI395" i="69"/>
  <c r="AJ395" i="69" s="1"/>
  <c r="BA453" i="74" s="1"/>
  <c r="AI236" i="69"/>
  <c r="AJ1097" i="69"/>
  <c r="BA1155" i="74" s="1"/>
  <c r="AJ2038" i="69"/>
  <c r="BA2096" i="74" s="1"/>
  <c r="AI308" i="69"/>
  <c r="AJ308" i="69" s="1"/>
  <c r="BA366" i="74" s="1"/>
  <c r="AI358" i="69"/>
  <c r="AJ358" i="69" s="1"/>
  <c r="BA416" i="74" s="1"/>
  <c r="AI314" i="69"/>
  <c r="AJ314" i="69" s="1"/>
  <c r="BA372" i="74" s="1"/>
  <c r="AI405" i="69"/>
  <c r="AJ405" i="69" s="1"/>
  <c r="BA463" i="74" s="1"/>
  <c r="AJ1086" i="69"/>
  <c r="BA1144" i="74" s="1"/>
  <c r="AJ2592" i="69"/>
  <c r="BA2650" i="74" s="1"/>
  <c r="AI362" i="69"/>
  <c r="AJ2337" i="69"/>
  <c r="BA2395" i="74" s="1"/>
  <c r="AI389" i="69"/>
  <c r="AJ389" i="69" s="1"/>
  <c r="BA447" i="74" s="1"/>
  <c r="AJ1246" i="69"/>
  <c r="BA1304" i="74" s="1"/>
  <c r="AI318" i="69"/>
  <c r="AJ318" i="69" s="1"/>
  <c r="BA376" i="74" s="1"/>
  <c r="AJ1620" i="69"/>
  <c r="BA1678" i="74" s="1"/>
  <c r="AI433" i="69"/>
  <c r="AJ433" i="69" s="1"/>
  <c r="BA491" i="74" s="1"/>
  <c r="AJ2345" i="69"/>
  <c r="BA2403" i="74" s="1"/>
  <c r="AJ2513" i="69"/>
  <c r="BA2571" i="74" s="1"/>
  <c r="AJ1028" i="69"/>
  <c r="BA1086" i="74" s="1"/>
  <c r="AJ2240" i="69"/>
  <c r="BA2298" i="74" s="1"/>
  <c r="AJ2875" i="69"/>
  <c r="BA2933" i="74" s="1"/>
  <c r="AI421" i="69"/>
  <c r="AJ421" i="69" s="1"/>
  <c r="BA479" i="74" s="1"/>
  <c r="AJ1442" i="69"/>
  <c r="BA1500" i="74" s="1"/>
  <c r="AJ390" i="69"/>
  <c r="BA448" i="74" s="1"/>
  <c r="AJ513" i="69"/>
  <c r="BA571" i="74" s="1"/>
  <c r="AJ966" i="69"/>
  <c r="BA1024" i="74" s="1"/>
  <c r="AJ2484" i="69"/>
  <c r="BA2542" i="74" s="1"/>
  <c r="AJ2730" i="69"/>
  <c r="BA2788" i="74" s="1"/>
  <c r="AI289" i="69"/>
  <c r="AJ289" i="69" s="1"/>
  <c r="BA347" i="74" s="1"/>
  <c r="AJ2579" i="69"/>
  <c r="BA2637" i="74" s="1"/>
  <c r="AI313" i="69"/>
  <c r="AJ313" i="69" s="1"/>
  <c r="BA371" i="74" s="1"/>
  <c r="AI382" i="69"/>
  <c r="AJ382" i="69" s="1"/>
  <c r="BA440" i="74" s="1"/>
  <c r="AJ2772" i="69"/>
  <c r="BA2830" i="74" s="1"/>
  <c r="AJ2749" i="69"/>
  <c r="BA2807" i="74" s="1"/>
  <c r="AJ2575" i="69"/>
  <c r="BA2633" i="74" s="1"/>
  <c r="AI222" i="69"/>
  <c r="AJ222" i="69" s="1"/>
  <c r="BA280" i="74" s="1"/>
  <c r="AI371" i="69"/>
  <c r="AJ371" i="69" s="1"/>
  <c r="BA429" i="74" s="1"/>
  <c r="AI241" i="69"/>
  <c r="AI219" i="69"/>
  <c r="AJ219" i="69" s="1"/>
  <c r="BA277" i="74" s="1"/>
  <c r="AI257" i="69"/>
  <c r="AJ257" i="69" s="1"/>
  <c r="BA315" i="74" s="1"/>
  <c r="AI200" i="69"/>
  <c r="AJ200" i="69" s="1"/>
  <c r="BA258" i="74" s="1"/>
  <c r="AJ893" i="69"/>
  <c r="BA951" i="74" s="1"/>
  <c r="AJ2979" i="69"/>
  <c r="BA3037" i="74" s="1"/>
  <c r="AJ2350" i="69"/>
  <c r="BA2408" i="74" s="1"/>
  <c r="AJ2054" i="69"/>
  <c r="BA2112" i="74" s="1"/>
  <c r="AJ606" i="69"/>
  <c r="BA664" i="74" s="1"/>
  <c r="AI337" i="69"/>
  <c r="AJ337" i="69" s="1"/>
  <c r="BA395" i="74" s="1"/>
  <c r="AJ1170" i="69"/>
  <c r="BA1228" i="74" s="1"/>
  <c r="AJ1329" i="69"/>
  <c r="BA1387" i="74" s="1"/>
  <c r="AI447" i="69"/>
  <c r="AJ447" i="69" s="1"/>
  <c r="BA505" i="74" s="1"/>
  <c r="AI300" i="69"/>
  <c r="AJ300" i="69" s="1"/>
  <c r="BA358" i="74" s="1"/>
  <c r="AJ2301" i="69"/>
  <c r="BA2359" i="74" s="1"/>
  <c r="AI2177" i="69"/>
  <c r="AJ2177" i="69" s="1"/>
  <c r="BA2235" i="74" s="1"/>
  <c r="AI1831" i="69"/>
  <c r="AJ1831" i="69" s="1"/>
  <c r="BA1889" i="74" s="1"/>
  <c r="AI455" i="69"/>
  <c r="AJ455" i="69" s="1"/>
  <c r="BA513" i="74" s="1"/>
  <c r="AI442" i="69"/>
  <c r="AJ442" i="69" s="1"/>
  <c r="BA500" i="74" s="1"/>
  <c r="AI340" i="69"/>
  <c r="AJ340" i="69" s="1"/>
  <c r="BA398" i="74" s="1"/>
  <c r="AI324" i="69"/>
  <c r="AJ324" i="69" s="1"/>
  <c r="BA382" i="74" s="1"/>
  <c r="AJ2321" i="69"/>
  <c r="BA2379" i="74" s="1"/>
  <c r="AJ994" i="69"/>
  <c r="BA1052" i="74" s="1"/>
  <c r="AJ2131" i="69"/>
  <c r="BA2189" i="74" s="1"/>
  <c r="AJ1203" i="69"/>
  <c r="BA1261" i="74" s="1"/>
  <c r="AJ831" i="69"/>
  <c r="BA889" i="74" s="1"/>
  <c r="AI769" i="69"/>
  <c r="AJ769" i="69" s="1"/>
  <c r="BA827" i="74" s="1"/>
  <c r="AJ702" i="69"/>
  <c r="BA760" i="74" s="1"/>
  <c r="AI193" i="69"/>
  <c r="AJ193" i="69" s="1"/>
  <c r="BA251" i="74" s="1"/>
  <c r="AI197" i="69"/>
  <c r="AJ197" i="69" s="1"/>
  <c r="BA255" i="74" s="1"/>
  <c r="AJ110" i="69"/>
  <c r="BA168" i="74" s="1"/>
  <c r="AJ2229" i="69"/>
  <c r="BA2287" i="74" s="1"/>
  <c r="AJ1334" i="69"/>
  <c r="BA1392" i="74" s="1"/>
  <c r="AJ1364" i="69"/>
  <c r="BA1422" i="74" s="1"/>
  <c r="AJ785" i="69"/>
  <c r="BA843" i="74" s="1"/>
  <c r="AI335" i="69"/>
  <c r="AJ335" i="69" s="1"/>
  <c r="BA393" i="74" s="1"/>
  <c r="AI296" i="69"/>
  <c r="AJ296" i="69" s="1"/>
  <c r="BA354" i="74" s="1"/>
  <c r="AI288" i="69"/>
  <c r="AJ288" i="69" s="1"/>
  <c r="BA346" i="74" s="1"/>
  <c r="AI276" i="69"/>
  <c r="AJ276" i="69" s="1"/>
  <c r="BA334" i="74" s="1"/>
  <c r="AI315" i="69"/>
  <c r="AJ315" i="69" s="1"/>
  <c r="BA373" i="74" s="1"/>
  <c r="AI400" i="69"/>
  <c r="AJ400" i="69" s="1"/>
  <c r="BA458" i="74" s="1"/>
  <c r="AJ1580" i="69"/>
  <c r="BA1638" i="74" s="1"/>
  <c r="AI194" i="69"/>
  <c r="AJ194" i="69" s="1"/>
  <c r="BA252" i="74" s="1"/>
  <c r="AJ1648" i="69"/>
  <c r="BA1706" i="74" s="1"/>
  <c r="AJ465" i="69"/>
  <c r="BA523" i="74" s="1"/>
  <c r="AJ625" i="69"/>
  <c r="BA683" i="74" s="1"/>
  <c r="AJ2451" i="69"/>
  <c r="BA2509" i="74" s="1"/>
  <c r="AJ1855" i="69"/>
  <c r="BA1913" i="74" s="1"/>
  <c r="AI346" i="69"/>
  <c r="AJ346" i="69" s="1"/>
  <c r="BA404" i="74" s="1"/>
  <c r="AJ2619" i="69"/>
  <c r="BA2677" i="74" s="1"/>
  <c r="AJ2186" i="69"/>
  <c r="BA2244" i="74" s="1"/>
  <c r="AJ2087" i="69"/>
  <c r="BA2145" i="74" s="1"/>
  <c r="AJ1845" i="69"/>
  <c r="BA1903" i="74" s="1"/>
  <c r="AJ1691" i="69"/>
  <c r="BA1749" i="74" s="1"/>
  <c r="AJ1213" i="69"/>
  <c r="BA1271" i="74" s="1"/>
  <c r="AJ1189" i="69"/>
  <c r="BA1247" i="74" s="1"/>
  <c r="AJ1113" i="69"/>
  <c r="BA1171" i="74" s="1"/>
  <c r="AJ1130" i="69"/>
  <c r="BA1188" i="74" s="1"/>
  <c r="AI2991" i="69"/>
  <c r="AJ2991" i="69" s="1"/>
  <c r="BA3049" i="74" s="1"/>
  <c r="AI339" i="69"/>
  <c r="AJ339" i="69" s="1"/>
  <c r="BA397" i="74" s="1"/>
  <c r="AI397" i="69"/>
  <c r="AJ397" i="69" s="1"/>
  <c r="BA455" i="74" s="1"/>
  <c r="AI423" i="69"/>
  <c r="AJ423" i="69" s="1"/>
  <c r="BA481" i="74" s="1"/>
  <c r="AI246" i="69"/>
  <c r="AJ246" i="69" s="1"/>
  <c r="BA304" i="74" s="1"/>
  <c r="AI270" i="69"/>
  <c r="AJ270" i="69" s="1"/>
  <c r="BA328" i="74" s="1"/>
  <c r="AI2173" i="69"/>
  <c r="AJ2173" i="69" s="1"/>
  <c r="BA2231" i="74" s="1"/>
  <c r="AJ1640" i="69"/>
  <c r="BA1698" i="74" s="1"/>
  <c r="AJ818" i="69"/>
  <c r="BA876" i="74" s="1"/>
  <c r="AJ2472" i="69"/>
  <c r="BA2530" i="74" s="1"/>
  <c r="AI208" i="69"/>
  <c r="AJ208" i="69" s="1"/>
  <c r="BA266" i="74" s="1"/>
  <c r="AI446" i="69"/>
  <c r="AJ446" i="69" s="1"/>
  <c r="BA504" i="74" s="1"/>
  <c r="AI434" i="69"/>
  <c r="AJ434" i="69" s="1"/>
  <c r="BA492" i="74" s="1"/>
  <c r="AI213" i="69"/>
  <c r="AJ213" i="69" s="1"/>
  <c r="BA271" i="74" s="1"/>
  <c r="AJ2586" i="69"/>
  <c r="BA2644" i="74" s="1"/>
  <c r="AJ2333" i="69"/>
  <c r="BA2391" i="74" s="1"/>
  <c r="AJ1095" i="69"/>
  <c r="BA1153" i="74" s="1"/>
  <c r="AI2995" i="69"/>
  <c r="AJ2995" i="69" s="1"/>
  <c r="BA3053" i="74" s="1"/>
  <c r="AI445" i="69"/>
  <c r="AJ445" i="69" s="1"/>
  <c r="BA503" i="74" s="1"/>
  <c r="AI294" i="69"/>
  <c r="AJ294" i="69" s="1"/>
  <c r="BA352" i="74" s="1"/>
  <c r="AJ2602" i="69"/>
  <c r="BA2660" i="74" s="1"/>
  <c r="AJ2299" i="69"/>
  <c r="BA2357" i="74" s="1"/>
  <c r="AI2180" i="69"/>
  <c r="AJ2180" i="69" s="1"/>
  <c r="BA2238" i="74" s="1"/>
  <c r="AI2999" i="69"/>
  <c r="AJ2999" i="69" s="1"/>
  <c r="BA3057" i="74" s="1"/>
  <c r="AJ2687" i="69"/>
  <c r="BA2745" i="74" s="1"/>
  <c r="AI357" i="69"/>
  <c r="AJ357" i="69" s="1"/>
  <c r="BA415" i="74" s="1"/>
  <c r="AI420" i="69"/>
  <c r="AJ420" i="69" s="1"/>
  <c r="BA478" i="74" s="1"/>
  <c r="AI378" i="69"/>
  <c r="AJ378" i="69" s="1"/>
  <c r="BA436" i="74" s="1"/>
  <c r="AJ2414" i="69"/>
  <c r="BA2472" i="74" s="1"/>
  <c r="AJ2283" i="69"/>
  <c r="BA2341" i="74" s="1"/>
  <c r="AJ525" i="69"/>
  <c r="BA583" i="74" s="1"/>
  <c r="AJ2305" i="69"/>
  <c r="BA2363" i="74" s="1"/>
  <c r="AJ2980" i="69"/>
  <c r="BA3038" i="74" s="1"/>
  <c r="AJ2851" i="69"/>
  <c r="BA2909" i="74" s="1"/>
  <c r="AJ2868" i="69"/>
  <c r="BA2926" i="74" s="1"/>
  <c r="AJ2656" i="69"/>
  <c r="BA2714" i="74" s="1"/>
  <c r="AJ2702" i="69"/>
  <c r="BA2760" i="74" s="1"/>
  <c r="AJ2767" i="69"/>
  <c r="BA2825" i="74" s="1"/>
  <c r="AJ2666" i="69"/>
  <c r="BA2724" i="74" s="1"/>
  <c r="AJ2667" i="69"/>
  <c r="BA2725" i="74" s="1"/>
  <c r="AJ2628" i="69"/>
  <c r="BA2686" i="74" s="1"/>
  <c r="AJ2485" i="69"/>
  <c r="BA2543" i="74" s="1"/>
  <c r="AJ2498" i="69"/>
  <c r="BA2556" i="74" s="1"/>
  <c r="AJ2437" i="69"/>
  <c r="BA2495" i="74" s="1"/>
  <c r="AJ2162" i="69"/>
  <c r="BA2220" i="74" s="1"/>
  <c r="AJ2136" i="69"/>
  <c r="BA2194" i="74" s="1"/>
  <c r="AJ2070" i="69"/>
  <c r="BA2128" i="74" s="1"/>
  <c r="AJ1952" i="69"/>
  <c r="BA2010" i="74" s="1"/>
  <c r="AJ1926" i="69"/>
  <c r="BA1984" i="74" s="1"/>
  <c r="AJ1965" i="69"/>
  <c r="BA2023" i="74" s="1"/>
  <c r="AJ1707" i="69"/>
  <c r="BA1765" i="74" s="1"/>
  <c r="AJ1716" i="69"/>
  <c r="BA1774" i="74" s="1"/>
  <c r="AJ1682" i="69"/>
  <c r="BA1740" i="74" s="1"/>
  <c r="AI1839" i="69"/>
  <c r="AJ1839" i="69" s="1"/>
  <c r="BA1897" i="74" s="1"/>
  <c r="AJ1666" i="69"/>
  <c r="BA1724" i="74" s="1"/>
  <c r="AJ1565" i="69"/>
  <c r="BA1623" i="74" s="1"/>
  <c r="AJ1454" i="69"/>
  <c r="BA1512" i="74" s="1"/>
  <c r="AJ1175" i="69"/>
  <c r="BA1233" i="74" s="1"/>
  <c r="AJ1155" i="69"/>
  <c r="BA1213" i="74" s="1"/>
  <c r="AJ1249" i="69"/>
  <c r="BA1307" i="74" s="1"/>
  <c r="AJ1129" i="69"/>
  <c r="BA1187" i="74" s="1"/>
  <c r="AJ1033" i="69"/>
  <c r="BA1091" i="74" s="1"/>
  <c r="AJ1144" i="69"/>
  <c r="BA1202" i="74" s="1"/>
  <c r="AJ1066" i="69"/>
  <c r="BA1124" i="74" s="1"/>
  <c r="AJ913" i="69"/>
  <c r="BA971" i="74" s="1"/>
  <c r="AJ905" i="69"/>
  <c r="BA963" i="74" s="1"/>
  <c r="AJ936" i="69"/>
  <c r="BA994" i="74" s="1"/>
  <c r="AJ748" i="69"/>
  <c r="BA806" i="74" s="1"/>
  <c r="AJ732" i="69"/>
  <c r="BA790" i="74" s="1"/>
  <c r="AJ968" i="69"/>
  <c r="BA1026" i="74" s="1"/>
  <c r="AJ708" i="69"/>
  <c r="BA766" i="74" s="1"/>
  <c r="AJ1062" i="69"/>
  <c r="BA1120" i="74" s="1"/>
  <c r="AI230" i="69"/>
  <c r="AJ230" i="69" s="1"/>
  <c r="BA288" i="74" s="1"/>
  <c r="AI209" i="69"/>
  <c r="AJ209" i="69" s="1"/>
  <c r="BA267" i="74" s="1"/>
  <c r="AI453" i="69"/>
  <c r="AJ453" i="69" s="1"/>
  <c r="BA511" i="74" s="1"/>
  <c r="AI333" i="69"/>
  <c r="AJ333" i="69" s="1"/>
  <c r="BA391" i="74" s="1"/>
  <c r="AI217" i="69"/>
  <c r="AJ217" i="69" s="1"/>
  <c r="BA275" i="74" s="1"/>
  <c r="AI425" i="69"/>
  <c r="AJ425" i="69" s="1"/>
  <c r="BA483" i="74" s="1"/>
  <c r="AJ2879" i="69"/>
  <c r="BA2937" i="74" s="1"/>
  <c r="AJ2534" i="69"/>
  <c r="BA2592" i="74" s="1"/>
  <c r="AJ2207" i="69"/>
  <c r="BA2265" i="74" s="1"/>
  <c r="AJ2019" i="69"/>
  <c r="BA2077" i="74" s="1"/>
  <c r="AJ1297" i="69"/>
  <c r="BA1355" i="74" s="1"/>
  <c r="AJ1269" i="69"/>
  <c r="BA1327" i="74" s="1"/>
  <c r="AJ471" i="69"/>
  <c r="BA529" i="74" s="1"/>
  <c r="AI2996" i="69"/>
  <c r="AJ2996" i="69" s="1"/>
  <c r="BA3054" i="74" s="1"/>
  <c r="AI299" i="69"/>
  <c r="AI248" i="69"/>
  <c r="AJ248" i="69" s="1"/>
  <c r="BA306" i="74" s="1"/>
  <c r="AI279" i="69"/>
  <c r="AJ279" i="69" s="1"/>
  <c r="BA337" i="74" s="1"/>
  <c r="AI273" i="69"/>
  <c r="AJ273" i="69" s="1"/>
  <c r="BA331" i="74" s="1"/>
  <c r="AI266" i="69"/>
  <c r="AJ266" i="69" s="1"/>
  <c r="BA324" i="74" s="1"/>
  <c r="AI3001" i="69"/>
  <c r="AJ3001" i="69" s="1"/>
  <c r="BA3059" i="74" s="1"/>
  <c r="AI328" i="69"/>
  <c r="AJ328" i="69" s="1"/>
  <c r="BA386" i="74" s="1"/>
  <c r="AI451" i="69"/>
  <c r="AJ451" i="69" s="1"/>
  <c r="BA509" i="74" s="1"/>
  <c r="AI226" i="69"/>
  <c r="AJ226" i="69" s="1"/>
  <c r="BA284" i="74" s="1"/>
  <c r="AI228" i="69"/>
  <c r="AJ228" i="69" s="1"/>
  <c r="BA286" i="74" s="1"/>
  <c r="AI360" i="69"/>
  <c r="AJ360" i="69" s="1"/>
  <c r="BA418" i="74" s="1"/>
  <c r="AI396" i="69"/>
  <c r="AJ396" i="69" s="1"/>
  <c r="BA454" i="74" s="1"/>
  <c r="AI351" i="69"/>
  <c r="AJ351" i="69" s="1"/>
  <c r="BA409" i="74" s="1"/>
  <c r="AJ1462" i="69"/>
  <c r="BA1520" i="74" s="1"/>
  <c r="AJ2669" i="69"/>
  <c r="BA2727" i="74" s="1"/>
  <c r="AJ2477" i="69"/>
  <c r="BA2535" i="74" s="1"/>
  <c r="AJ2862" i="69"/>
  <c r="BA2920" i="74" s="1"/>
  <c r="AJ2799" i="69"/>
  <c r="BA2857" i="74" s="1"/>
  <c r="AJ2651" i="69"/>
  <c r="BA2709" i="74" s="1"/>
  <c r="AJ2533" i="69"/>
  <c r="BA2591" i="74" s="1"/>
  <c r="AJ2543" i="69"/>
  <c r="BA2601" i="74" s="1"/>
  <c r="AJ2565" i="69"/>
  <c r="BA2623" i="74" s="1"/>
  <c r="AJ2150" i="69"/>
  <c r="BA2208" i="74" s="1"/>
  <c r="AJ2121" i="69"/>
  <c r="BA2179" i="74" s="1"/>
  <c r="AJ2105" i="69"/>
  <c r="BA2163" i="74" s="1"/>
  <c r="AJ1766" i="69"/>
  <c r="BA1824" i="74" s="1"/>
  <c r="AJ1656" i="69"/>
  <c r="BA1714" i="74" s="1"/>
  <c r="AJ2956" i="69"/>
  <c r="BA3014" i="74" s="1"/>
  <c r="AJ2927" i="69"/>
  <c r="BA2985" i="74" s="1"/>
  <c r="AJ2723" i="69"/>
  <c r="BA2781" i="74" s="1"/>
  <c r="AJ2564" i="69"/>
  <c r="BA2622" i="74" s="1"/>
  <c r="AJ2395" i="69"/>
  <c r="BA2453" i="74" s="1"/>
  <c r="AJ2311" i="69"/>
  <c r="BA2369" i="74" s="1"/>
  <c r="AJ901" i="69"/>
  <c r="BA959" i="74" s="1"/>
  <c r="AJ2521" i="69"/>
  <c r="BA2579" i="74" s="1"/>
  <c r="AJ1404" i="69"/>
  <c r="BA1462" i="74" s="1"/>
  <c r="AJ701" i="69"/>
  <c r="BA759" i="74" s="1"/>
  <c r="AJ1618" i="69"/>
  <c r="BA1676" i="74" s="1"/>
  <c r="AJ1332" i="69"/>
  <c r="BA1390" i="74" s="1"/>
  <c r="AJ1500" i="69"/>
  <c r="BA1558" i="74" s="1"/>
  <c r="AJ1344" i="69"/>
  <c r="BA1402" i="74" s="1"/>
  <c r="AJ2871" i="69"/>
  <c r="BA2929" i="74" s="1"/>
  <c r="AJ2888" i="69"/>
  <c r="BA2946" i="74" s="1"/>
  <c r="AJ2691" i="69"/>
  <c r="BA2749" i="74" s="1"/>
  <c r="AJ2536" i="69"/>
  <c r="BA2594" i="74" s="1"/>
  <c r="AJ2012" i="69"/>
  <c r="BA2070" i="74" s="1"/>
  <c r="AJ1644" i="69"/>
  <c r="BA1702" i="74" s="1"/>
  <c r="AJ1634" i="69"/>
  <c r="BA1692" i="74" s="1"/>
  <c r="AJ1218" i="69"/>
  <c r="BA1276" i="74" s="1"/>
  <c r="AJ1206" i="69"/>
  <c r="BA1264" i="74" s="1"/>
  <c r="AJ1198" i="69"/>
  <c r="BA1256" i="74" s="1"/>
  <c r="AJ1186" i="69"/>
  <c r="BA1244" i="74" s="1"/>
  <c r="AJ1050" i="69"/>
  <c r="BA1108" i="74" s="1"/>
  <c r="AJ667" i="69"/>
  <c r="BA725" i="74" s="1"/>
  <c r="AJ2479" i="69"/>
  <c r="BA2537" i="74" s="1"/>
  <c r="AJ2263" i="69"/>
  <c r="BA2321" i="74" s="1"/>
  <c r="AJ2904" i="69"/>
  <c r="BA2962" i="74" s="1"/>
  <c r="AJ2465" i="69"/>
  <c r="BA2523" i="74" s="1"/>
  <c r="AJ2303" i="69"/>
  <c r="BA2361" i="74" s="1"/>
  <c r="AJ2185" i="69"/>
  <c r="BA2243" i="74" s="1"/>
  <c r="AJ982" i="69"/>
  <c r="BA1040" i="74" s="1"/>
  <c r="AJ2588" i="69"/>
  <c r="BA2646" i="74" s="1"/>
  <c r="AJ1064" i="69"/>
  <c r="BA1122" i="74" s="1"/>
  <c r="AJ2915" i="69"/>
  <c r="BA2973" i="74" s="1"/>
  <c r="AJ2731" i="69"/>
  <c r="BA2789" i="74" s="1"/>
  <c r="AJ2652" i="69"/>
  <c r="BA2710" i="74" s="1"/>
  <c r="AJ2733" i="69"/>
  <c r="BA2791" i="74" s="1"/>
  <c r="AJ2741" i="69"/>
  <c r="BA2799" i="74" s="1"/>
  <c r="AJ2596" i="69"/>
  <c r="BA2654" i="74" s="1"/>
  <c r="AJ2541" i="69"/>
  <c r="BA2599" i="74" s="1"/>
  <c r="AJ2506" i="69"/>
  <c r="BA2564" i="74" s="1"/>
  <c r="AJ2406" i="69"/>
  <c r="BA2464" i="74" s="1"/>
  <c r="AJ2374" i="69"/>
  <c r="BA2432" i="74" s="1"/>
  <c r="AJ2310" i="69"/>
  <c r="BA2368" i="74" s="1"/>
  <c r="AJ2432" i="69"/>
  <c r="BA2490" i="74" s="1"/>
  <c r="AJ2379" i="69"/>
  <c r="BA2437" i="74" s="1"/>
  <c r="AJ2373" i="69"/>
  <c r="BA2431" i="74" s="1"/>
  <c r="AJ2353" i="69"/>
  <c r="BA2411" i="74" s="1"/>
  <c r="AJ2254" i="69"/>
  <c r="BA2312" i="74" s="1"/>
  <c r="AI2170" i="69"/>
  <c r="AJ2170" i="69" s="1"/>
  <c r="BA2228" i="74" s="1"/>
  <c r="AJ2195" i="69"/>
  <c r="BA2253" i="74" s="1"/>
  <c r="AJ2119" i="69"/>
  <c r="BA2177" i="74" s="1"/>
  <c r="AJ2115" i="69"/>
  <c r="BA2173" i="74" s="1"/>
  <c r="AJ2059" i="69"/>
  <c r="BA2117" i="74" s="1"/>
  <c r="AJ1929" i="69"/>
  <c r="BA1987" i="74" s="1"/>
  <c r="AJ1765" i="69"/>
  <c r="BA1823" i="74" s="1"/>
  <c r="AJ1733" i="69"/>
  <c r="BA1791" i="74" s="1"/>
  <c r="AJ1697" i="69"/>
  <c r="BA1755" i="74" s="1"/>
  <c r="AJ1744" i="69"/>
  <c r="BA1802" i="74" s="1"/>
  <c r="AJ1730" i="69"/>
  <c r="BA1788" i="74" s="1"/>
  <c r="AJ1509" i="69"/>
  <c r="BA1567" i="74" s="1"/>
  <c r="AJ1425" i="69"/>
  <c r="BA1483" i="74" s="1"/>
  <c r="AJ1377" i="69"/>
  <c r="BA1435" i="74" s="1"/>
  <c r="AJ1543" i="69"/>
  <c r="BA1601" i="74" s="1"/>
  <c r="AJ1229" i="69"/>
  <c r="BA1287" i="74" s="1"/>
  <c r="AJ1209" i="69"/>
  <c r="BA1267" i="74" s="1"/>
  <c r="AJ724" i="69"/>
  <c r="BA782" i="74" s="1"/>
  <c r="AJ614" i="69"/>
  <c r="BA672" i="74" s="1"/>
  <c r="AI426" i="69"/>
  <c r="AJ426" i="69" s="1"/>
  <c r="BA484" i="74" s="1"/>
  <c r="AI224" i="69"/>
  <c r="AJ224" i="69" s="1"/>
  <c r="BA282" i="74" s="1"/>
  <c r="AI192" i="69"/>
  <c r="AJ192" i="69" s="1"/>
  <c r="BA250" i="74" s="1"/>
  <c r="AJ157" i="69"/>
  <c r="BA215" i="74" s="1"/>
  <c r="AI227" i="69"/>
  <c r="AJ227" i="69" s="1"/>
  <c r="BA285" i="74" s="1"/>
  <c r="AI195" i="69"/>
  <c r="AJ195" i="69" s="1"/>
  <c r="BA253" i="74" s="1"/>
  <c r="AI381" i="69"/>
  <c r="AJ381" i="69" s="1"/>
  <c r="BA439" i="74" s="1"/>
  <c r="AI365" i="69"/>
  <c r="AJ365" i="69" s="1"/>
  <c r="BA423" i="74" s="1"/>
  <c r="AI349" i="69"/>
  <c r="AJ349" i="69" s="1"/>
  <c r="BA407" i="74" s="1"/>
  <c r="AI225" i="69"/>
  <c r="AJ225" i="69" s="1"/>
  <c r="BA283" i="74" s="1"/>
  <c r="AI361" i="69"/>
  <c r="AJ361" i="69" s="1"/>
  <c r="BA419" i="74" s="1"/>
  <c r="AJ2512" i="69"/>
  <c r="BA2570" i="74" s="1"/>
  <c r="AJ1308" i="69"/>
  <c r="BA1366" i="74" s="1"/>
  <c r="AJ1286" i="69"/>
  <c r="BA1344" i="74" s="1"/>
  <c r="AJ1392" i="69"/>
  <c r="BA1450" i="74" s="1"/>
  <c r="AJ1350" i="69"/>
  <c r="BA1408" i="74" s="1"/>
  <c r="AJ537" i="69"/>
  <c r="BA595" i="74" s="1"/>
  <c r="AJ489" i="69"/>
  <c r="BA547" i="74" s="1"/>
  <c r="AJ819" i="69"/>
  <c r="BA877" i="74" s="1"/>
  <c r="AJ125" i="69"/>
  <c r="BA183" i="74" s="1"/>
  <c r="AI305" i="69"/>
  <c r="AJ305" i="69" s="1"/>
  <c r="BA363" i="74" s="1"/>
  <c r="AI292" i="69"/>
  <c r="AJ292" i="69" s="1"/>
  <c r="BA350" i="74" s="1"/>
  <c r="AI424" i="69"/>
  <c r="AJ424" i="69" s="1"/>
  <c r="BA482" i="74" s="1"/>
  <c r="AI316" i="69"/>
  <c r="AJ316" i="69" s="1"/>
  <c r="BA374" i="74" s="1"/>
  <c r="AI307" i="69"/>
  <c r="AJ307" i="69" s="1"/>
  <c r="BA365" i="74" s="1"/>
  <c r="AI302" i="69"/>
  <c r="AJ302" i="69" s="1"/>
  <c r="BA360" i="74" s="1"/>
  <c r="AI281" i="69"/>
  <c r="AJ281" i="69" s="1"/>
  <c r="BA339" i="74" s="1"/>
  <c r="AI255" i="69"/>
  <c r="AJ255" i="69" s="1"/>
  <c r="BA313" i="74" s="1"/>
  <c r="AI206" i="69"/>
  <c r="AI244" i="69"/>
  <c r="AJ244" i="69" s="1"/>
  <c r="BA302" i="74" s="1"/>
  <c r="AI239" i="69"/>
  <c r="AJ239" i="69" s="1"/>
  <c r="BA297" i="74" s="1"/>
  <c r="AI261" i="69"/>
  <c r="AJ261" i="69" s="1"/>
  <c r="BA319" i="74" s="1"/>
  <c r="AI242" i="69"/>
  <c r="AJ242" i="69" s="1"/>
  <c r="BA300" i="74" s="1"/>
  <c r="AI282" i="69"/>
  <c r="AJ282" i="69" s="1"/>
  <c r="BA340" i="74" s="1"/>
  <c r="AI234" i="69"/>
  <c r="AJ234" i="69" s="1"/>
  <c r="BA292" i="74" s="1"/>
  <c r="AI277" i="69"/>
  <c r="AJ277" i="69" s="1"/>
  <c r="BA335" i="74" s="1"/>
  <c r="AI452" i="69"/>
  <c r="AJ452" i="69" s="1"/>
  <c r="BA510" i="74" s="1"/>
  <c r="AI407" i="69"/>
  <c r="AJ407" i="69" s="1"/>
  <c r="BA465" i="74" s="1"/>
  <c r="AI399" i="69"/>
  <c r="AJ399" i="69" s="1"/>
  <c r="BA457" i="74" s="1"/>
  <c r="AJ2728" i="69"/>
  <c r="BA2786" i="74" s="1"/>
  <c r="AJ718" i="69"/>
  <c r="BA776" i="74" s="1"/>
  <c r="AJ2111" i="69"/>
  <c r="BA2169" i="74" s="1"/>
  <c r="AI1833" i="69"/>
  <c r="AJ1833" i="69" s="1"/>
  <c r="BA1891" i="74" s="1"/>
  <c r="AJ2147" i="69"/>
  <c r="BA2205" i="74" s="1"/>
  <c r="AJ605" i="69"/>
  <c r="BA663" i="74" s="1"/>
  <c r="AI232" i="69"/>
  <c r="AJ232" i="69" s="1"/>
  <c r="BA290" i="74" s="1"/>
  <c r="AJ2287" i="69"/>
  <c r="BA2345" i="74" s="1"/>
  <c r="AI202" i="69"/>
  <c r="AJ202" i="69" s="1"/>
  <c r="BA260" i="74" s="1"/>
  <c r="AI325" i="69"/>
  <c r="AJ325" i="69" s="1"/>
  <c r="BA383" i="74" s="1"/>
  <c r="AI330" i="69"/>
  <c r="AJ330" i="69" s="1"/>
  <c r="BA388" i="74" s="1"/>
  <c r="AJ463" i="69"/>
  <c r="BA521" i="74" s="1"/>
  <c r="AJ2053" i="69"/>
  <c r="BA2111" i="74" s="1"/>
  <c r="AJ1295" i="69"/>
  <c r="BA1353" i="74" s="1"/>
  <c r="AJ494" i="69"/>
  <c r="BA552" i="74" s="1"/>
  <c r="AJ888" i="69"/>
  <c r="BA946" i="74" s="1"/>
  <c r="AJ2705" i="69"/>
  <c r="BA2763" i="74" s="1"/>
  <c r="AJ2673" i="69"/>
  <c r="BA2731" i="74" s="1"/>
  <c r="AJ2707" i="69"/>
  <c r="BA2765" i="74" s="1"/>
  <c r="AJ2612" i="69"/>
  <c r="BA2670" i="74" s="1"/>
  <c r="AJ2450" i="69"/>
  <c r="BA2508" i="74" s="1"/>
  <c r="AJ2454" i="69"/>
  <c r="BA2512" i="74" s="1"/>
  <c r="AJ2440" i="69"/>
  <c r="BA2498" i="74" s="1"/>
  <c r="AJ2412" i="69"/>
  <c r="BA2470" i="74" s="1"/>
  <c r="AJ2029" i="69"/>
  <c r="BA2087" i="74" s="1"/>
  <c r="AJ1588" i="69"/>
  <c r="BA1646" i="74" s="1"/>
  <c r="AJ1546" i="69"/>
  <c r="BA1604" i="74" s="1"/>
  <c r="AJ1655" i="69"/>
  <c r="BA1713" i="74" s="1"/>
  <c r="AJ1604" i="69"/>
  <c r="BA1662" i="74" s="1"/>
  <c r="AJ1011" i="69"/>
  <c r="BA1069" i="74" s="1"/>
  <c r="AJ929" i="69"/>
  <c r="BA987" i="74" s="1"/>
  <c r="AJ1022" i="69"/>
  <c r="BA1080" i="74" s="1"/>
  <c r="AJ721" i="69"/>
  <c r="BA779" i="74" s="1"/>
  <c r="AJ2896" i="69"/>
  <c r="BA2954" i="74" s="1"/>
  <c r="AJ2881" i="69"/>
  <c r="BA2939" i="74" s="1"/>
  <c r="AJ1850" i="69"/>
  <c r="BA1908" i="74" s="1"/>
  <c r="AJ2205" i="69"/>
  <c r="BA2263" i="74" s="1"/>
  <c r="AJ1600" i="69"/>
  <c r="BA1658" i="74" s="1"/>
  <c r="AJ2542" i="69"/>
  <c r="BA2600" i="74" s="1"/>
  <c r="AJ2097" i="69"/>
  <c r="BA2155" i="74" s="1"/>
  <c r="AJ1566" i="69"/>
  <c r="BA1624" i="74" s="1"/>
  <c r="AJ1528" i="69"/>
  <c r="BA1586" i="74" s="1"/>
  <c r="AJ2243" i="69"/>
  <c r="BA2301" i="74" s="1"/>
  <c r="AJ2033" i="69"/>
  <c r="BA2091" i="74" s="1"/>
  <c r="AJ2573" i="69"/>
  <c r="BA2631" i="74" s="1"/>
  <c r="AJ2357" i="69"/>
  <c r="BA2415" i="74" s="1"/>
  <c r="AJ2398" i="69"/>
  <c r="BA2456" i="74" s="1"/>
  <c r="AJ2428" i="69"/>
  <c r="BA2486" i="74" s="1"/>
  <c r="AJ2901" i="69"/>
  <c r="BA2959" i="74" s="1"/>
  <c r="AJ2872" i="69"/>
  <c r="BA2930" i="74" s="1"/>
  <c r="AJ2739" i="69"/>
  <c r="BA2797" i="74" s="1"/>
  <c r="AJ2603" i="69"/>
  <c r="BA2661" i="74" s="1"/>
  <c r="AJ2570" i="69"/>
  <c r="BA2628" i="74" s="1"/>
  <c r="AJ2538" i="69"/>
  <c r="BA2596" i="74" s="1"/>
  <c r="AJ2535" i="69"/>
  <c r="BA2593" i="74" s="1"/>
  <c r="AJ2486" i="69"/>
  <c r="BA2544" i="74" s="1"/>
  <c r="AJ2408" i="69"/>
  <c r="BA2466" i="74" s="1"/>
  <c r="AJ2356" i="69"/>
  <c r="BA2414" i="74" s="1"/>
  <c r="AJ2342" i="69"/>
  <c r="BA2400" i="74" s="1"/>
  <c r="AJ2355" i="69"/>
  <c r="BA2413" i="74" s="1"/>
  <c r="AJ2319" i="69"/>
  <c r="BA2377" i="74" s="1"/>
  <c r="AJ2183" i="69"/>
  <c r="BA2241" i="74" s="1"/>
  <c r="AJ2125" i="69"/>
  <c r="BA2183" i="74" s="1"/>
  <c r="AJ1994" i="69"/>
  <c r="BA2052" i="74" s="1"/>
  <c r="AJ2113" i="69"/>
  <c r="BA2171" i="74" s="1"/>
  <c r="AJ1973" i="69"/>
  <c r="BA2031" i="74" s="1"/>
  <c r="AJ1706" i="69"/>
  <c r="BA1764" i="74" s="1"/>
  <c r="AJ2063" i="69"/>
  <c r="BA2121" i="74" s="1"/>
  <c r="AJ1561" i="69"/>
  <c r="BA1619" i="74" s="1"/>
  <c r="AJ1557" i="69"/>
  <c r="BA1615" i="74" s="1"/>
  <c r="AJ1511" i="69"/>
  <c r="BA1569" i="74" s="1"/>
  <c r="AJ1486" i="69"/>
  <c r="BA1544" i="74" s="1"/>
  <c r="AJ1609" i="69"/>
  <c r="BA1667" i="74" s="1"/>
  <c r="AJ1385" i="69"/>
  <c r="BA1443" i="74" s="1"/>
  <c r="AJ1567" i="69"/>
  <c r="BA1625" i="74" s="1"/>
  <c r="AJ1073" i="69"/>
  <c r="BA1131" i="74" s="1"/>
  <c r="AJ947" i="69"/>
  <c r="BA1005" i="74" s="1"/>
  <c r="AJ882" i="69"/>
  <c r="BA940" i="74" s="1"/>
  <c r="AJ993" i="69"/>
  <c r="BA1051" i="74" s="1"/>
  <c r="AJ909" i="69"/>
  <c r="BA967" i="74" s="1"/>
  <c r="AJ875" i="69"/>
  <c r="BA933" i="74" s="1"/>
  <c r="AJ635" i="69"/>
  <c r="BA693" i="74" s="1"/>
  <c r="AJ844" i="69"/>
  <c r="BA902" i="74" s="1"/>
  <c r="AJ598" i="69"/>
  <c r="BA656" i="74" s="1"/>
  <c r="AI401" i="69"/>
  <c r="AJ401" i="69" s="1"/>
  <c r="BA459" i="74" s="1"/>
  <c r="AI204" i="69"/>
  <c r="AJ204" i="69" s="1"/>
  <c r="BA262" i="74" s="1"/>
  <c r="AJ59" i="69"/>
  <c r="BA117" i="74" s="1"/>
  <c r="AJ144" i="69"/>
  <c r="BA202" i="74" s="1"/>
  <c r="AJ2844" i="69"/>
  <c r="BA2902" i="74" s="1"/>
  <c r="AI392" i="69"/>
  <c r="AJ392" i="69" s="1"/>
  <c r="BA450" i="74" s="1"/>
  <c r="AI327" i="69"/>
  <c r="AJ327" i="69" s="1"/>
  <c r="BA385" i="74" s="1"/>
  <c r="AJ116" i="69"/>
  <c r="BA174" i="74" s="1"/>
  <c r="AI216" i="69"/>
  <c r="AJ216" i="69" s="1"/>
  <c r="BA274" i="74" s="1"/>
  <c r="AJ2967" i="69"/>
  <c r="BA3025" i="74" s="1"/>
  <c r="AJ2402" i="69"/>
  <c r="BA2460" i="74" s="1"/>
  <c r="AJ1460" i="69"/>
  <c r="BA1518" i="74" s="1"/>
  <c r="AJ1300" i="69"/>
  <c r="BA1358" i="74" s="1"/>
  <c r="AJ1596" i="69"/>
  <c r="BA1654" i="74" s="1"/>
  <c r="AJ1408" i="69"/>
  <c r="BA1466" i="74" s="1"/>
  <c r="AJ1418" i="69"/>
  <c r="BA1476" i="74" s="1"/>
  <c r="AJ521" i="69"/>
  <c r="BA579" i="74" s="1"/>
  <c r="AJ141" i="69"/>
  <c r="BA199" i="74" s="1"/>
  <c r="AJ2554" i="69"/>
  <c r="BA2612" i="74" s="1"/>
  <c r="AI412" i="69"/>
  <c r="AJ412" i="69" s="1"/>
  <c r="BA470" i="74" s="1"/>
  <c r="AI456" i="69"/>
  <c r="AJ456" i="69" s="1"/>
  <c r="BA514" i="74" s="1"/>
  <c r="AI411" i="69"/>
  <c r="AJ411" i="69" s="1"/>
  <c r="BA469" i="74" s="1"/>
  <c r="AI201" i="69"/>
  <c r="AJ201" i="69" s="1"/>
  <c r="BA259" i="74" s="1"/>
  <c r="AJ2520" i="69"/>
  <c r="BA2578" i="74" s="1"/>
  <c r="AJ2159" i="69"/>
  <c r="BA2217" i="74" s="1"/>
  <c r="AI363" i="69"/>
  <c r="AJ363" i="69" s="1"/>
  <c r="BA421" i="74" s="1"/>
  <c r="AI309" i="69"/>
  <c r="AJ309" i="69" s="1"/>
  <c r="BA367" i="74" s="1"/>
  <c r="AI293" i="69"/>
  <c r="AJ293" i="69" s="1"/>
  <c r="BA351" i="74" s="1"/>
  <c r="AI376" i="69"/>
  <c r="AJ376" i="69" s="1"/>
  <c r="BA434" i="74" s="1"/>
  <c r="AI457" i="69"/>
  <c r="AJ457" i="69" s="1"/>
  <c r="BA515" i="74" s="1"/>
  <c r="AJ2899" i="69"/>
  <c r="BA2957" i="74" s="1"/>
  <c r="AJ2557" i="69"/>
  <c r="BA2615" i="74" s="1"/>
  <c r="AJ2463" i="69"/>
  <c r="BA2521" i="74" s="1"/>
  <c r="AJ1261" i="69"/>
  <c r="BA1319" i="74" s="1"/>
  <c r="AJ1098" i="69"/>
  <c r="BA1156" i="74" s="1"/>
  <c r="AJ1360" i="69"/>
  <c r="BA1418" i="74" s="1"/>
  <c r="AJ1376" i="69"/>
  <c r="BA1434" i="74" s="1"/>
  <c r="AJ1374" i="69"/>
  <c r="BA1432" i="74" s="1"/>
  <c r="AJ1370" i="69"/>
  <c r="BA1428" i="74" s="1"/>
  <c r="AJ1610" i="69"/>
  <c r="BA1668" i="74" s="1"/>
  <c r="AJ603" i="69"/>
  <c r="BA661" i="74" s="1"/>
  <c r="AJ923" i="69"/>
  <c r="BA981" i="74" s="1"/>
  <c r="AJ2697" i="69"/>
  <c r="BA2755" i="74" s="1"/>
  <c r="AJ880" i="69"/>
  <c r="BA938" i="74" s="1"/>
  <c r="AI2998" i="69"/>
  <c r="AJ2998" i="69" s="1"/>
  <c r="BA3056" i="74" s="1"/>
  <c r="AJ597" i="69"/>
  <c r="BA655" i="74" s="1"/>
  <c r="AI391" i="69"/>
  <c r="AJ391" i="69" s="1"/>
  <c r="BA449" i="74" s="1"/>
  <c r="AJ1322" i="69"/>
  <c r="BA1380" i="74" s="1"/>
  <c r="AJ1267" i="69"/>
  <c r="BA1325" i="74" s="1"/>
  <c r="AJ1416" i="69"/>
  <c r="BA1474" i="74" s="1"/>
  <c r="AJ1372" i="69"/>
  <c r="BA1430" i="74" s="1"/>
  <c r="AJ1328" i="69"/>
  <c r="BA1386" i="74" s="1"/>
  <c r="AJ784" i="69"/>
  <c r="BA842" i="74" s="1"/>
  <c r="AJ627" i="69"/>
  <c r="BA685" i="74" s="1"/>
  <c r="AJ133" i="69"/>
  <c r="BA191" i="74" s="1"/>
  <c r="AJ859" i="69"/>
  <c r="BA917" i="74" s="1"/>
  <c r="AJ1281" i="69"/>
  <c r="BA1339" i="74" s="1"/>
  <c r="AJ92" i="69"/>
  <c r="BA150" i="74" s="1"/>
  <c r="AJ2965" i="69"/>
  <c r="BA3023" i="74" s="1"/>
  <c r="AJ2555" i="69"/>
  <c r="BA2613" i="74" s="1"/>
  <c r="AJ1516" i="69"/>
  <c r="BA1574" i="74" s="1"/>
  <c r="AJ1476" i="69"/>
  <c r="BA1534" i="74" s="1"/>
  <c r="AI422" i="69"/>
  <c r="AJ422" i="69" s="1"/>
  <c r="BA480" i="74" s="1"/>
  <c r="AI366" i="69"/>
  <c r="AJ366" i="69" s="1"/>
  <c r="BA424" i="74" s="1"/>
  <c r="AI403" i="69"/>
  <c r="AJ403" i="69" s="1"/>
  <c r="BA461" i="74" s="1"/>
  <c r="AI249" i="69"/>
  <c r="AJ249" i="69" s="1"/>
  <c r="BA307" i="74" s="1"/>
  <c r="AI243" i="69"/>
  <c r="AJ243" i="69" s="1"/>
  <c r="BA301" i="74" s="1"/>
  <c r="AI443" i="69"/>
  <c r="AJ443" i="69" s="1"/>
  <c r="BA501" i="74" s="1"/>
  <c r="AJ573" i="69"/>
  <c r="BA631" i="74" s="1"/>
  <c r="AJ1265" i="69"/>
  <c r="BA1323" i="74" s="1"/>
  <c r="AJ2684" i="69"/>
  <c r="BA2742" i="74" s="1"/>
  <c r="AJ1803" i="69"/>
  <c r="BA1861" i="74" s="1"/>
  <c r="AJ1781" i="69"/>
  <c r="BA1839" i="74" s="1"/>
  <c r="AJ1719" i="69"/>
  <c r="BA1777" i="74" s="1"/>
  <c r="AJ1886" i="69"/>
  <c r="BA1944" i="74" s="1"/>
  <c r="AJ1234" i="69"/>
  <c r="BA1292" i="74" s="1"/>
  <c r="AJ1083" i="69"/>
  <c r="BA1141" i="74" s="1"/>
  <c r="AJ72" i="69"/>
  <c r="BA130" i="74" s="1"/>
  <c r="AJ96" i="69"/>
  <c r="BA154" i="74" s="1"/>
  <c r="AJ2452" i="69"/>
  <c r="BA2510" i="74" s="1"/>
  <c r="AJ2745" i="69"/>
  <c r="BA2803" i="74" s="1"/>
  <c r="AJ1314" i="69"/>
  <c r="BA1372" i="74" s="1"/>
  <c r="AJ829" i="69"/>
  <c r="BA887" i="74" s="1"/>
  <c r="AJ946" i="69"/>
  <c r="BA1004" i="74" s="1"/>
  <c r="AJ1277" i="69"/>
  <c r="BA1335" i="74" s="1"/>
  <c r="AJ529" i="69"/>
  <c r="BA587" i="74" s="1"/>
  <c r="AJ485" i="69"/>
  <c r="BA543" i="74" s="1"/>
  <c r="AJ2392" i="69"/>
  <c r="BA2450" i="74" s="1"/>
  <c r="AJ1075" i="69"/>
  <c r="BA1133" i="74" s="1"/>
  <c r="AI287" i="69"/>
  <c r="AJ287" i="69" s="1"/>
  <c r="BA345" i="74" s="1"/>
  <c r="AI283" i="69"/>
  <c r="AJ283" i="69" s="1"/>
  <c r="BA341" i="74" s="1"/>
  <c r="AI210" i="69"/>
  <c r="AJ210" i="69" s="1"/>
  <c r="BA268" i="74" s="1"/>
  <c r="AI240" i="69"/>
  <c r="AJ240" i="69" s="1"/>
  <c r="BA298" i="74" s="1"/>
  <c r="AI237" i="69"/>
  <c r="AJ237" i="69" s="1"/>
  <c r="BA295" i="74" s="1"/>
  <c r="AI284" i="69"/>
  <c r="AJ284" i="69" s="1"/>
  <c r="BA342" i="74" s="1"/>
  <c r="AI212" i="69"/>
  <c r="AJ212" i="69" s="1"/>
  <c r="BA270" i="74" s="1"/>
  <c r="AJ2453" i="69"/>
  <c r="BA2511" i="74" s="1"/>
  <c r="AJ1606" i="69"/>
  <c r="BA1664" i="74" s="1"/>
  <c r="AI1835" i="69"/>
  <c r="AJ1835" i="69" s="1"/>
  <c r="BA1893" i="74" s="1"/>
  <c r="AJ1512" i="69"/>
  <c r="BA1570" i="74" s="1"/>
  <c r="AJ2936" i="69"/>
  <c r="BA2994" i="74" s="1"/>
  <c r="AJ2149" i="69"/>
  <c r="BA2207" i="74" s="1"/>
  <c r="AJ1584" i="69"/>
  <c r="BA1642" i="74" s="1"/>
  <c r="AJ1336" i="69"/>
  <c r="BA1394" i="74" s="1"/>
  <c r="AJ2798" i="69"/>
  <c r="BA2856" i="74" s="1"/>
  <c r="AJ2349" i="69"/>
  <c r="BA2407" i="74" s="1"/>
  <c r="AJ1825" i="69"/>
  <c r="BA1883" i="74" s="1"/>
  <c r="AJ1847" i="69"/>
  <c r="BA1905" i="74" s="1"/>
  <c r="AJ1439" i="69"/>
  <c r="BA1497" i="74" s="1"/>
  <c r="AJ1216" i="69"/>
  <c r="BA1274" i="74" s="1"/>
  <c r="AJ1200" i="69"/>
  <c r="BA1258" i="74" s="1"/>
  <c r="AJ1244" i="69"/>
  <c r="BA1302" i="74" s="1"/>
  <c r="AJ958" i="69"/>
  <c r="BA1016" i="74" s="1"/>
  <c r="AJ564" i="69"/>
  <c r="BA622" i="74" s="1"/>
  <c r="AI369" i="69"/>
  <c r="AJ369" i="69" s="1"/>
  <c r="BA427" i="74" s="1"/>
  <c r="AJ2471" i="69"/>
  <c r="BA2529" i="74" s="1"/>
  <c r="AJ1616" i="69"/>
  <c r="BA1674" i="74" s="1"/>
  <c r="AJ1327" i="69"/>
  <c r="BA1385" i="74" s="1"/>
  <c r="AJ1292" i="69"/>
  <c r="BA1350" i="74" s="1"/>
  <c r="AJ1319" i="69"/>
  <c r="BA1377" i="74" s="1"/>
  <c r="AJ1074" i="69"/>
  <c r="BA1132" i="74" s="1"/>
  <c r="AI2179" i="69"/>
  <c r="AJ2179" i="69" s="1"/>
  <c r="BA2237" i="74" s="1"/>
  <c r="AI444" i="69"/>
  <c r="AJ444" i="69" s="1"/>
  <c r="BA502" i="74" s="1"/>
  <c r="AI367" i="69"/>
  <c r="AJ367" i="69" s="1"/>
  <c r="BA425" i="74" s="1"/>
  <c r="AJ2809" i="69"/>
  <c r="BA2867" i="74" s="1"/>
  <c r="AJ2600" i="69"/>
  <c r="BA2658" i="74" s="1"/>
  <c r="AJ1081" i="69"/>
  <c r="BA1139" i="74" s="1"/>
  <c r="AJ1024" i="69"/>
  <c r="BA1082" i="74" s="1"/>
  <c r="AJ2201" i="69"/>
  <c r="BA2259" i="74" s="1"/>
  <c r="AJ1006" i="69"/>
  <c r="BA1064" i="74" s="1"/>
  <c r="AJ497" i="69"/>
  <c r="BA555" i="74" s="1"/>
  <c r="AJ1526" i="69"/>
  <c r="BA1584" i="74" s="1"/>
  <c r="AI408" i="69"/>
  <c r="AJ408" i="69" s="1"/>
  <c r="BA466" i="74" s="1"/>
  <c r="AI247" i="69"/>
  <c r="AJ247" i="69" s="1"/>
  <c r="BA305" i="74" s="1"/>
  <c r="AJ1133" i="69"/>
  <c r="BA1191" i="74" s="1"/>
  <c r="AJ1018" i="69"/>
  <c r="BA1076" i="74" s="1"/>
  <c r="AJ2657" i="69"/>
  <c r="BA2715" i="74" s="1"/>
  <c r="AI320" i="69"/>
  <c r="AJ320" i="69" s="1"/>
  <c r="BA378" i="74" s="1"/>
  <c r="AI427" i="69"/>
  <c r="AJ427" i="69" s="1"/>
  <c r="BA485" i="74" s="1"/>
  <c r="AI280" i="69"/>
  <c r="AJ280" i="69" s="1"/>
  <c r="BA338" i="74" s="1"/>
  <c r="AI250" i="69"/>
  <c r="AJ250" i="69" s="1"/>
  <c r="BA308" i="74" s="1"/>
  <c r="AI264" i="69"/>
  <c r="AJ264" i="69" s="1"/>
  <c r="BA322" i="74" s="1"/>
  <c r="AI275" i="69"/>
  <c r="AJ275" i="69" s="1"/>
  <c r="BA333" i="74" s="1"/>
  <c r="AJ2529" i="69"/>
  <c r="BA2587" i="74" s="1"/>
  <c r="AJ2791" i="69"/>
  <c r="BA2849" i="74" s="1"/>
  <c r="AJ1958" i="69"/>
  <c r="BA2016" i="74" s="1"/>
  <c r="AJ1705" i="69"/>
  <c r="BA1763" i="74" s="1"/>
  <c r="AJ2330" i="69"/>
  <c r="BA2388" i="74" s="1"/>
  <c r="AJ2425" i="69"/>
  <c r="BA2483" i="74" s="1"/>
  <c r="AJ1933" i="69"/>
  <c r="BA1991" i="74" s="1"/>
  <c r="AJ1554" i="69"/>
  <c r="BA1612" i="74" s="1"/>
  <c r="AJ1593" i="69"/>
  <c r="BA1651" i="74" s="1"/>
  <c r="AJ1390" i="69"/>
  <c r="BA1448" i="74" s="1"/>
  <c r="AJ1093" i="69"/>
  <c r="BA1151" i="74" s="1"/>
  <c r="AJ890" i="69"/>
  <c r="BA948" i="74" s="1"/>
  <c r="AJ997" i="69"/>
  <c r="BA1055" i="74" s="1"/>
  <c r="AJ782" i="69"/>
  <c r="BA840" i="74" s="1"/>
  <c r="AJ853" i="69"/>
  <c r="BA911" i="74" s="1"/>
  <c r="AJ833" i="69"/>
  <c r="BA891" i="74" s="1"/>
  <c r="AJ1865" i="69"/>
  <c r="BA1923" i="74" s="1"/>
  <c r="AJ2249" i="69"/>
  <c r="BA2307" i="74" s="1"/>
  <c r="AJ2251" i="69"/>
  <c r="BA2309" i="74" s="1"/>
  <c r="AJ715" i="69"/>
  <c r="BA773" i="74" s="1"/>
  <c r="AJ1283" i="69"/>
  <c r="BA1341" i="74" s="1"/>
  <c r="AJ481" i="69"/>
  <c r="BA539" i="74" s="1"/>
  <c r="AJ617" i="69"/>
  <c r="BA675" i="74" s="1"/>
  <c r="AJ121" i="69"/>
  <c r="BA179" i="74" s="1"/>
  <c r="AJ2817" i="69"/>
  <c r="BA2875" i="74" s="1"/>
  <c r="AI440" i="69"/>
  <c r="AJ440" i="69" s="1"/>
  <c r="BA498" i="74" s="1"/>
  <c r="AI291" i="69"/>
  <c r="AJ291" i="69" s="1"/>
  <c r="BA349" i="74" s="1"/>
  <c r="AJ2496" i="69"/>
  <c r="BA2554" i="74" s="1"/>
  <c r="AI1838" i="69"/>
  <c r="AJ1838" i="69" s="1"/>
  <c r="BA1896" i="74" s="1"/>
  <c r="AI388" i="69"/>
  <c r="AJ388" i="69" s="1"/>
  <c r="BA446" i="74" s="1"/>
  <c r="AJ2298" i="69"/>
  <c r="BA2356" i="74" s="1"/>
  <c r="AJ2905" i="69"/>
  <c r="BA2963" i="74" s="1"/>
  <c r="AJ1087" i="69"/>
  <c r="BA1145" i="74" s="1"/>
  <c r="AI373" i="69"/>
  <c r="AJ373" i="69" s="1"/>
  <c r="BA431" i="74" s="1"/>
  <c r="AI304" i="69"/>
  <c r="AJ304" i="69" s="1"/>
  <c r="BA362" i="74" s="1"/>
  <c r="AI251" i="69"/>
  <c r="AI218" i="69"/>
  <c r="AJ218" i="69" s="1"/>
  <c r="BA276" i="74" s="1"/>
  <c r="AJ1590" i="69"/>
  <c r="BA1648" i="74" s="1"/>
  <c r="AI312" i="69"/>
  <c r="AJ312" i="69" s="1"/>
  <c r="BA370" i="74" s="1"/>
  <c r="AI252" i="69"/>
  <c r="AJ252" i="69" s="1"/>
  <c r="BA310" i="74" s="1"/>
  <c r="AI290" i="69"/>
  <c r="AJ290" i="69" s="1"/>
  <c r="BA348" i="74" s="1"/>
  <c r="AI338" i="69"/>
  <c r="AJ338" i="69" s="1"/>
  <c r="BA396" i="74" s="1"/>
  <c r="AI321" i="69"/>
  <c r="AJ321" i="69" s="1"/>
  <c r="BA379" i="74" s="1"/>
  <c r="AI355" i="69"/>
  <c r="AJ355" i="69" s="1"/>
  <c r="BA413" i="74" s="1"/>
  <c r="AJ2963" i="69"/>
  <c r="BA3021" i="74" s="1"/>
  <c r="AJ2000" i="69"/>
  <c r="BA2058" i="74" s="1"/>
  <c r="AJ1718" i="69"/>
  <c r="BA1776" i="74" s="1"/>
  <c r="AJ1540" i="69"/>
  <c r="BA1598" i="74" s="1"/>
  <c r="AJ1309" i="69"/>
  <c r="BA1367" i="74" s="1"/>
  <c r="AJ1992" i="69"/>
  <c r="BA2050" i="74" s="1"/>
  <c r="AJ1684" i="69"/>
  <c r="BA1742" i="74" s="1"/>
  <c r="AJ1743" i="69"/>
  <c r="BA1801" i="74" s="1"/>
  <c r="AJ1412" i="69"/>
  <c r="BA1470" i="74" s="1"/>
  <c r="AJ1311" i="69"/>
  <c r="BA1369" i="74" s="1"/>
  <c r="AJ1976" i="69"/>
  <c r="BA2034" i="74" s="1"/>
  <c r="AJ2368" i="69"/>
  <c r="BA2426" i="74" s="1"/>
  <c r="AJ1843" i="69"/>
  <c r="BA1901" i="74" s="1"/>
  <c r="AJ1356" i="69"/>
  <c r="BA1414" i="74" s="1"/>
  <c r="AJ1441" i="69"/>
  <c r="BA1499" i="74" s="1"/>
  <c r="AJ1753" i="69"/>
  <c r="BA1811" i="74" s="1"/>
  <c r="AJ1048" i="69"/>
  <c r="BA1106" i="74" s="1"/>
  <c r="AJ941" i="69"/>
  <c r="BA999" i="74" s="1"/>
  <c r="AJ953" i="69"/>
  <c r="BA1011" i="74" s="1"/>
  <c r="AJ973" i="69"/>
  <c r="BA1031" i="74" s="1"/>
  <c r="AJ775" i="69"/>
  <c r="BA833" i="74" s="1"/>
  <c r="AJ965" i="69"/>
  <c r="BA1023" i="74" s="1"/>
  <c r="AJ49" i="69"/>
  <c r="BA107" i="74" s="1"/>
  <c r="AJ460" i="69"/>
  <c r="BA518" i="74" s="1"/>
  <c r="AJ629" i="69"/>
  <c r="BA687" i="74" s="1"/>
  <c r="AJ37" i="69"/>
  <c r="BA95" i="74" s="1"/>
  <c r="AJ2519" i="69"/>
  <c r="BA2577" i="74" s="1"/>
  <c r="AJ1498" i="69"/>
  <c r="BA1556" i="74" s="1"/>
  <c r="AJ1426" i="69"/>
  <c r="BA1484" i="74" s="1"/>
  <c r="AI323" i="69"/>
  <c r="AJ323" i="69" s="1"/>
  <c r="BA381" i="74" s="1"/>
  <c r="AJ695" i="69"/>
  <c r="BA753" i="74" s="1"/>
  <c r="AJ2752" i="69"/>
  <c r="BA2810" i="74" s="1"/>
  <c r="AJ1758" i="69"/>
  <c r="BA1816" i="74" s="1"/>
  <c r="AJ1338" i="69"/>
  <c r="BA1396" i="74" s="1"/>
  <c r="AJ2460" i="69"/>
  <c r="BA2518" i="74" s="1"/>
  <c r="AJ2476" i="69"/>
  <c r="BA2534" i="74" s="1"/>
  <c r="AJ2370" i="69"/>
  <c r="BA2428" i="74" s="1"/>
  <c r="AJ2609" i="69"/>
  <c r="BA2667" i="74" s="1"/>
  <c r="AJ2375" i="69"/>
  <c r="BA2433" i="74" s="1"/>
  <c r="AJ2743" i="69"/>
  <c r="BA2801" i="74" s="1"/>
  <c r="AJ1990" i="69"/>
  <c r="BA2048" i="74" s="1"/>
  <c r="AJ1472" i="69"/>
  <c r="BA1530" i="74" s="1"/>
  <c r="AJ1728" i="69"/>
  <c r="BA1786" i="74" s="1"/>
  <c r="AJ1974" i="69"/>
  <c r="BA2032" i="74" s="1"/>
  <c r="AJ1723" i="69"/>
  <c r="BA1781" i="74" s="1"/>
  <c r="AJ2235" i="69"/>
  <c r="BA2293" i="74" s="1"/>
  <c r="AJ1817" i="69"/>
  <c r="BA1875" i="74" s="1"/>
  <c r="AJ2633" i="69"/>
  <c r="BA2691" i="74" s="1"/>
  <c r="AJ2383" i="69"/>
  <c r="BA2441" i="74" s="1"/>
  <c r="AJ1749" i="69"/>
  <c r="BA1807" i="74" s="1"/>
  <c r="AJ1683" i="69"/>
  <c r="BA1741" i="74" s="1"/>
  <c r="AJ824" i="69"/>
  <c r="BA882" i="74" s="1"/>
  <c r="AJ1536" i="69"/>
  <c r="BA1594" i="74" s="1"/>
  <c r="AJ903" i="69"/>
  <c r="BA961" i="74" s="1"/>
  <c r="AJ115" i="69"/>
  <c r="BA173" i="74" s="1"/>
  <c r="AJ134" i="69"/>
  <c r="BA192" i="74" s="1"/>
  <c r="AJ35" i="69"/>
  <c r="BA93" i="74" s="1"/>
  <c r="AJ75" i="69"/>
  <c r="BA133" i="74" s="1"/>
  <c r="AJ1532" i="69"/>
  <c r="BA1590" i="74" s="1"/>
  <c r="AJ2703" i="69"/>
  <c r="BA2761" i="74" s="1"/>
  <c r="AJ621" i="69"/>
  <c r="BA679" i="74" s="1"/>
  <c r="AJ2938" i="69"/>
  <c r="BA2996" i="74" s="1"/>
  <c r="AJ153" i="69"/>
  <c r="BA211" i="74" s="1"/>
  <c r="AJ2641" i="69"/>
  <c r="BA2699" i="74" s="1"/>
  <c r="AJ2827" i="69"/>
  <c r="BA2885" i="74" s="1"/>
  <c r="AJ2215" i="69"/>
  <c r="BA2273" i="74" s="1"/>
  <c r="AJ2309" i="69"/>
  <c r="BA2367" i="74" s="1"/>
  <c r="AJ569" i="69"/>
  <c r="BA627" i="74" s="1"/>
  <c r="AJ517" i="69"/>
  <c r="BA575" i="74" s="1"/>
  <c r="AJ2613" i="69"/>
  <c r="BA2671" i="74" s="1"/>
  <c r="AJ2796" i="69"/>
  <c r="BA2854" i="74" s="1"/>
  <c r="AJ2360" i="69"/>
  <c r="BA2418" i="74" s="1"/>
  <c r="AJ2446" i="69"/>
  <c r="BA2504" i="74" s="1"/>
  <c r="AJ1698" i="69"/>
  <c r="BA1756" i="74" s="1"/>
  <c r="AJ1388" i="69"/>
  <c r="BA1446" i="74" s="1"/>
  <c r="AJ1298" i="69"/>
  <c r="BA1356" i="74" s="1"/>
  <c r="AJ1363" i="69"/>
  <c r="BA1421" i="74" s="1"/>
  <c r="AJ1815" i="69"/>
  <c r="BA1873" i="74" s="1"/>
  <c r="AJ1373" i="69"/>
  <c r="BA1431" i="74" s="1"/>
  <c r="AJ1669" i="69"/>
  <c r="BA1727" i="74" s="1"/>
  <c r="AJ2039" i="69"/>
  <c r="BA2097" i="74" s="1"/>
  <c r="AJ1946" i="69"/>
  <c r="BA2004" i="74" s="1"/>
  <c r="AJ1732" i="69"/>
  <c r="BA1790" i="74" s="1"/>
  <c r="AJ1313" i="69"/>
  <c r="BA1371" i="74" s="1"/>
  <c r="AJ949" i="69"/>
  <c r="BA1007" i="74" s="1"/>
  <c r="AJ1056" i="69"/>
  <c r="BA1114" i="74" s="1"/>
  <c r="AJ908" i="69"/>
  <c r="BA966" i="74" s="1"/>
  <c r="AJ1152" i="69"/>
  <c r="BA1210" i="74" s="1"/>
  <c r="AJ904" i="69"/>
  <c r="BA962" i="74" s="1"/>
  <c r="AJ317" i="69"/>
  <c r="BA375" i="74" s="1"/>
  <c r="AJ98" i="69"/>
  <c r="BA156" i="74" s="1"/>
  <c r="AJ731" i="69"/>
  <c r="BA789" i="74" s="1"/>
  <c r="AI269" i="69"/>
  <c r="AJ269" i="69" s="1"/>
  <c r="BA327" i="74" s="1"/>
  <c r="AJ2466" i="69"/>
  <c r="BA2524" i="74" s="1"/>
  <c r="AI286" i="69"/>
  <c r="AJ286" i="69" s="1"/>
  <c r="BA344" i="74" s="1"/>
  <c r="AJ438" i="69"/>
  <c r="BA496" i="74" s="1"/>
  <c r="AJ464" i="69"/>
  <c r="BA522" i="74" s="1"/>
  <c r="AI2992" i="69"/>
  <c r="AJ2992" i="69" s="1"/>
  <c r="BA3050" i="74" s="1"/>
  <c r="AJ2815" i="69"/>
  <c r="BA2873" i="74" s="1"/>
  <c r="AJ2800" i="69"/>
  <c r="BA2858" i="74" s="1"/>
  <c r="AJ1158" i="69"/>
  <c r="BA1216" i="74" s="1"/>
  <c r="AJ1184" i="69"/>
  <c r="BA1242" i="74" s="1"/>
  <c r="AJ1172" i="69"/>
  <c r="BA1230" i="74" s="1"/>
  <c r="AJ1598" i="69"/>
  <c r="BA1656" i="74" s="1"/>
  <c r="AJ1196" i="69"/>
  <c r="BA1254" i="74" s="1"/>
  <c r="AJ2887" i="69"/>
  <c r="BA2945" i="74" s="1"/>
  <c r="AJ2647" i="69"/>
  <c r="BA2705" i="74" s="1"/>
  <c r="AJ2642" i="69"/>
  <c r="BA2700" i="74" s="1"/>
  <c r="AJ1135" i="69"/>
  <c r="BA1193" i="74" s="1"/>
  <c r="AJ2947" i="69"/>
  <c r="BA3005" i="74" s="1"/>
  <c r="AJ2459" i="69"/>
  <c r="BA2517" i="74" s="1"/>
  <c r="AJ2307" i="69"/>
  <c r="BA2365" i="74" s="1"/>
  <c r="AJ864" i="69"/>
  <c r="BA922" i="74" s="1"/>
  <c r="AJ2503" i="69"/>
  <c r="BA2561" i="74" s="1"/>
  <c r="AJ2431" i="69"/>
  <c r="BA2489" i="74" s="1"/>
  <c r="AJ745" i="69"/>
  <c r="BA803" i="74" s="1"/>
  <c r="AJ2552" i="69"/>
  <c r="BA2610" i="74" s="1"/>
  <c r="AJ1484" i="69"/>
  <c r="BA1542" i="74" s="1"/>
  <c r="AJ1508" i="69"/>
  <c r="BA1566" i="74" s="1"/>
  <c r="AJ1649" i="69"/>
  <c r="BA1707" i="74" s="1"/>
  <c r="AJ930" i="69"/>
  <c r="BA988" i="74" s="1"/>
  <c r="AJ1210" i="69"/>
  <c r="BA1268" i="74" s="1"/>
  <c r="AJ2316" i="69"/>
  <c r="BA2374" i="74" s="1"/>
  <c r="AJ1324" i="69"/>
  <c r="BA1382" i="74" s="1"/>
  <c r="AJ960" i="69"/>
  <c r="BA1018" i="74" s="1"/>
  <c r="AJ717" i="69"/>
  <c r="BA775" i="74" s="1"/>
  <c r="AJ2410" i="69"/>
  <c r="BA2468" i="74" s="1"/>
  <c r="AJ2007" i="69"/>
  <c r="BA2065" i="74" s="1"/>
  <c r="AJ675" i="69"/>
  <c r="BA733" i="74" s="1"/>
  <c r="AJ955" i="69"/>
  <c r="BA1013" i="74" s="1"/>
  <c r="AJ1458" i="69"/>
  <c r="BA1516" i="74" s="1"/>
  <c r="AJ743" i="69"/>
  <c r="BA801" i="74" s="1"/>
  <c r="AJ2217" i="69"/>
  <c r="BA2275" i="74" s="1"/>
  <c r="AJ2760" i="69"/>
  <c r="BA2818" i="74" s="1"/>
  <c r="AJ1202" i="69"/>
  <c r="BA1260" i="74" s="1"/>
  <c r="AJ2189" i="69"/>
  <c r="BA2247" i="74" s="1"/>
  <c r="AJ1260" i="69"/>
  <c r="BA1318" i="74" s="1"/>
  <c r="AJ744" i="69"/>
  <c r="BA802" i="74" s="1"/>
  <c r="AJ940" i="69"/>
  <c r="BA998" i="74" s="1"/>
  <c r="AJ1396" i="69"/>
  <c r="BA1454" i="74" s="1"/>
  <c r="AJ1502" i="69"/>
  <c r="BA1560" i="74" s="1"/>
  <c r="AJ894" i="69"/>
  <c r="BA952" i="74" s="1"/>
  <c r="AJ2584" i="69"/>
  <c r="BA2642" i="74" s="1"/>
  <c r="AJ2507" i="69"/>
  <c r="BA2565" i="74" s="1"/>
  <c r="AJ671" i="69"/>
  <c r="BA729" i="74" s="1"/>
  <c r="AJ2291" i="69"/>
  <c r="BA2349" i="74" s="1"/>
  <c r="AJ2923" i="69"/>
  <c r="BA2981" i="74" s="1"/>
  <c r="AJ1238" i="69"/>
  <c r="BA1296" i="74" s="1"/>
  <c r="AJ896" i="69"/>
  <c r="BA954" i="74" s="1"/>
  <c r="AJ2850" i="69"/>
  <c r="BA2908" i="74" s="1"/>
  <c r="AJ787" i="69"/>
  <c r="BA845" i="74" s="1"/>
  <c r="AJ619" i="69"/>
  <c r="BA677" i="74" s="1"/>
  <c r="AJ2829" i="69"/>
  <c r="BA2887" i="74" s="1"/>
  <c r="AJ2464" i="69"/>
  <c r="BA2522" i="74" s="1"/>
  <c r="AJ2153" i="69"/>
  <c r="BA2211" i="74" s="1"/>
  <c r="AJ1558" i="69"/>
  <c r="BA1616" i="74" s="1"/>
  <c r="AJ1127" i="69"/>
  <c r="BA1185" i="74" s="1"/>
  <c r="AJ855" i="69"/>
  <c r="BA913" i="74" s="1"/>
  <c r="AJ1352" i="69"/>
  <c r="BA1410" i="74" s="1"/>
  <c r="AJ1176" i="69"/>
  <c r="BA1234" i="74" s="1"/>
  <c r="AJ1380" i="69"/>
  <c r="BA1438" i="74" s="1"/>
  <c r="AJ1653" i="69"/>
  <c r="BA1711" i="74" s="1"/>
  <c r="AJ2187" i="69"/>
  <c r="BA2245" i="74" s="1"/>
  <c r="AJ737" i="69"/>
  <c r="BA795" i="74" s="1"/>
  <c r="AJ762" i="69"/>
  <c r="BA820" i="74" s="1"/>
  <c r="AJ526" i="69"/>
  <c r="BA584" i="74" s="1"/>
  <c r="AJ643" i="69"/>
  <c r="BA701" i="74" s="1"/>
  <c r="AJ2718" i="69"/>
  <c r="BA2776" i="74" s="1"/>
  <c r="AJ120" i="69"/>
  <c r="BA178" i="74" s="1"/>
  <c r="AJ1366" i="69"/>
  <c r="BA1424" i="74" s="1"/>
  <c r="AJ588" i="69"/>
  <c r="BA646" i="74" s="1"/>
  <c r="AJ1574" i="69"/>
  <c r="BA1632" i="74" s="1"/>
  <c r="AJ1255" i="69"/>
  <c r="BA1313" i="74" s="1"/>
  <c r="AJ873" i="69"/>
  <c r="BA931" i="74" s="1"/>
  <c r="AJ1232" i="69"/>
  <c r="BA1290" i="74" s="1"/>
  <c r="AJ1091" i="69"/>
  <c r="BA1149" i="74" s="1"/>
  <c r="AJ2539" i="69"/>
  <c r="BA2597" i="74" s="1"/>
  <c r="AJ1578" i="69"/>
  <c r="BA1636" i="74" s="1"/>
  <c r="AJ1633" i="69"/>
  <c r="BA1691" i="74" s="1"/>
  <c r="AJ1637" i="69"/>
  <c r="BA1695" i="74" s="1"/>
  <c r="AJ1042" i="69"/>
  <c r="BA1100" i="74" s="1"/>
  <c r="AJ2649" i="69"/>
  <c r="BA2707" i="74" s="1"/>
  <c r="AJ2858" i="69"/>
  <c r="BA2916" i="74" s="1"/>
  <c r="AJ1123" i="69"/>
  <c r="BA1181" i="74" s="1"/>
  <c r="AJ1539" i="69"/>
  <c r="BA1597" i="74" s="1"/>
  <c r="AJ1517" i="69"/>
  <c r="BA1575" i="74" s="1"/>
  <c r="AJ2488" i="69"/>
  <c r="BA2546" i="74" s="1"/>
  <c r="AJ1636" i="69"/>
  <c r="BA1694" i="74" s="1"/>
  <c r="AJ2919" i="69"/>
  <c r="BA2977" i="74" s="1"/>
  <c r="AJ1100" i="69"/>
  <c r="BA1158" i="74" s="1"/>
  <c r="AJ2860" i="69"/>
  <c r="BA2918" i="74" s="1"/>
  <c r="AJ639" i="69"/>
  <c r="BA697" i="74" s="1"/>
  <c r="AJ2989" i="69"/>
  <c r="BA3047" i="74" s="1"/>
  <c r="AJ2779" i="69"/>
  <c r="BA2837" i="74" s="1"/>
  <c r="AJ1602" i="69"/>
  <c r="BA1660" i="74" s="1"/>
  <c r="AJ2441" i="69"/>
  <c r="BA2499" i="74" s="1"/>
  <c r="AJ2442" i="69"/>
  <c r="BA2500" i="74" s="1"/>
  <c r="AJ969" i="69"/>
  <c r="BA1027" i="74" s="1"/>
  <c r="AJ679" i="69"/>
  <c r="BA737" i="74" s="1"/>
  <c r="AJ886" i="69"/>
  <c r="BA944" i="74" s="1"/>
  <c r="AJ2404" i="69"/>
  <c r="BA2462" i="74" s="1"/>
  <c r="AJ2689" i="69"/>
  <c r="BA2747" i="74" s="1"/>
  <c r="AJ2715" i="69"/>
  <c r="BA2773" i="74" s="1"/>
  <c r="AJ2499" i="69"/>
  <c r="BA2557" i="74" s="1"/>
  <c r="AJ1885" i="69"/>
  <c r="BA1943" i="74" s="1"/>
  <c r="AJ1108" i="69"/>
  <c r="BA1166" i="74" s="1"/>
  <c r="AJ2780" i="69"/>
  <c r="BA2838" i="74" s="1"/>
  <c r="AJ2906" i="69"/>
  <c r="BA2964" i="74" s="1"/>
  <c r="AJ995" i="69"/>
  <c r="BA1053" i="74" s="1"/>
  <c r="AJ2065" i="69"/>
  <c r="BA2123" i="74" s="1"/>
  <c r="AJ1346" i="69"/>
  <c r="BA1404" i="74" s="1"/>
  <c r="AJ1034" i="69"/>
  <c r="BA1092" i="74" s="1"/>
  <c r="AJ128" i="69"/>
  <c r="BA186" i="74" s="1"/>
  <c r="AJ1092" i="69"/>
  <c r="BA1150" i="74" s="1"/>
  <c r="AJ538" i="69"/>
  <c r="BA596" i="74" s="1"/>
  <c r="AJ506" i="69"/>
  <c r="BA564" i="74" s="1"/>
  <c r="AJ738" i="69"/>
  <c r="BA796" i="74" s="1"/>
  <c r="AJ1601" i="69"/>
  <c r="BA1659" i="74" s="1"/>
  <c r="AJ2674" i="69"/>
  <c r="BA2732" i="74" s="1"/>
  <c r="AJ2280" i="69"/>
  <c r="BA2338" i="74" s="1"/>
  <c r="AJ2714" i="69"/>
  <c r="BA2772" i="74" s="1"/>
  <c r="AJ2169" i="69"/>
  <c r="BA2227" i="74" s="1"/>
  <c r="AJ2323" i="69"/>
  <c r="BA2381" i="74" s="1"/>
  <c r="AJ825" i="69"/>
  <c r="BA883" i="74" s="1"/>
  <c r="AJ170" i="69"/>
  <c r="BA228" i="74" s="1"/>
  <c r="AJ504" i="69"/>
  <c r="BA562" i="74" s="1"/>
  <c r="AJ2300" i="69"/>
  <c r="BA2358" i="74" s="1"/>
  <c r="AJ2332" i="69"/>
  <c r="BA2390" i="74" s="1"/>
  <c r="AJ1907" i="69"/>
  <c r="BA1965" i="74" s="1"/>
  <c r="AJ1894" i="69"/>
  <c r="BA1952" i="74" s="1"/>
  <c r="AJ1775" i="69"/>
  <c r="BA1833" i="74" s="1"/>
  <c r="AJ2327" i="69"/>
  <c r="BA2385" i="74" s="1"/>
  <c r="AJ1893" i="69"/>
  <c r="BA1951" i="74" s="1"/>
  <c r="AJ1773" i="69"/>
  <c r="BA1831" i="74" s="1"/>
  <c r="AJ1228" i="69"/>
  <c r="BA1286" i="74" s="1"/>
  <c r="AJ719" i="69"/>
  <c r="BA777" i="74" s="1"/>
  <c r="AJ1892" i="69"/>
  <c r="BA1950" i="74" s="1"/>
  <c r="AJ1059" i="69"/>
  <c r="BA1117" i="74" s="1"/>
  <c r="AJ2708" i="69"/>
  <c r="BA2766" i="74" s="1"/>
  <c r="AJ1647" i="69"/>
  <c r="BA1705" i="74" s="1"/>
  <c r="AJ103" i="69"/>
  <c r="BA161" i="74" s="1"/>
  <c r="AJ1065" i="69"/>
  <c r="BA1123" i="74" s="1"/>
  <c r="AJ885" i="69"/>
  <c r="BA943" i="74" s="1"/>
  <c r="AJ2864" i="69"/>
  <c r="BA2922" i="74" s="1"/>
  <c r="AJ2771" i="69"/>
  <c r="BA2829" i="74" s="1"/>
  <c r="AJ2090" i="69"/>
  <c r="BA2148" i="74" s="1"/>
  <c r="AJ1016" i="69"/>
  <c r="BA1074" i="74" s="1"/>
  <c r="AJ2727" i="69"/>
  <c r="BA2785" i="74" s="1"/>
  <c r="AJ2202" i="69"/>
  <c r="BA2260" i="74" s="1"/>
  <c r="AJ934" i="69"/>
  <c r="BA992" i="74" s="1"/>
  <c r="AJ568" i="69"/>
  <c r="BA626" i="74" s="1"/>
  <c r="AJ713" i="69"/>
  <c r="BA771" i="74" s="1"/>
  <c r="AJ2721" i="69"/>
  <c r="BA2779" i="74" s="1"/>
  <c r="AJ2457" i="69"/>
  <c r="BA2515" i="74" s="1"/>
  <c r="AJ2236" i="69"/>
  <c r="BA2294" i="74" s="1"/>
  <c r="AJ1794" i="69"/>
  <c r="BA1852" i="74" s="1"/>
  <c r="AJ1289" i="69"/>
  <c r="BA1347" i="74" s="1"/>
  <c r="AJ2523" i="69"/>
  <c r="BA2581" i="74" s="1"/>
  <c r="AJ1230" i="69"/>
  <c r="BA1288" i="74" s="1"/>
  <c r="AJ1871" i="69"/>
  <c r="BA1929" i="74" s="1"/>
  <c r="AJ827" i="69"/>
  <c r="BA885" i="74" s="1"/>
  <c r="AJ2141" i="69"/>
  <c r="BA2199" i="74" s="1"/>
  <c r="AJ1921" i="69"/>
  <c r="BA1979" i="74" s="1"/>
  <c r="AJ1070" i="69"/>
  <c r="BA1128" i="74" s="1"/>
  <c r="AJ1046" i="69"/>
  <c r="BA1104" i="74" s="1"/>
  <c r="AJ916" i="69"/>
  <c r="BA974" i="74" s="1"/>
  <c r="AJ1220" i="69"/>
  <c r="BA1278" i="74" s="1"/>
  <c r="AJ1188" i="69"/>
  <c r="BA1246" i="74" s="1"/>
  <c r="AJ2693" i="69"/>
  <c r="BA2751" i="74" s="1"/>
  <c r="AJ1139" i="69"/>
  <c r="BA1197" i="74" s="1"/>
  <c r="AJ1003" i="69"/>
  <c r="BA1061" i="74" s="1"/>
  <c r="AJ510" i="69"/>
  <c r="BA568" i="74" s="1"/>
  <c r="AJ472" i="69"/>
  <c r="BA530" i="74" s="1"/>
  <c r="AJ2045" i="69"/>
  <c r="BA2103" i="74" s="1"/>
  <c r="AJ1660" i="69"/>
  <c r="BA1718" i="74" s="1"/>
  <c r="AJ999" i="69"/>
  <c r="BA1057" i="74" s="1"/>
  <c r="AJ1131" i="69"/>
  <c r="BA1189" i="74" s="1"/>
  <c r="AJ991" i="69"/>
  <c r="BA1049" i="74" s="1"/>
  <c r="AJ542" i="69"/>
  <c r="BA600" i="74" s="1"/>
  <c r="AJ2487" i="69"/>
  <c r="BA2545" i="74" s="1"/>
  <c r="AJ2921" i="69"/>
  <c r="BA2979" i="74" s="1"/>
  <c r="AJ2194" i="69"/>
  <c r="BA2252" i="74" s="1"/>
  <c r="AJ1496" i="69"/>
  <c r="BA1554" i="74" s="1"/>
  <c r="AJ628" i="69"/>
  <c r="BA686" i="74" s="1"/>
  <c r="AJ2679" i="69"/>
  <c r="BA2737" i="74" s="1"/>
  <c r="AJ2511" i="69"/>
  <c r="BA2569" i="74" s="1"/>
  <c r="AJ1406" i="69"/>
  <c r="BA1464" i="74" s="1"/>
  <c r="AJ2279" i="69"/>
  <c r="BA2337" i="74" s="1"/>
  <c r="AJ1841" i="69"/>
  <c r="BA1899" i="74" s="1"/>
  <c r="AJ2843" i="69"/>
  <c r="BA2901" i="74" s="1"/>
  <c r="AJ2709" i="69"/>
  <c r="BA2767" i="74" s="1"/>
  <c r="AJ2699" i="69"/>
  <c r="BA2757" i="74" s="1"/>
  <c r="AJ2653" i="69"/>
  <c r="BA2711" i="74" s="1"/>
  <c r="AJ2458" i="69"/>
  <c r="BA2516" i="74" s="1"/>
  <c r="AJ1909" i="69"/>
  <c r="BA1967" i="74" s="1"/>
  <c r="AJ1398" i="69"/>
  <c r="BA1456" i="74" s="1"/>
  <c r="AJ1236" i="69"/>
  <c r="BA1294" i="74" s="1"/>
  <c r="AJ1204" i="69"/>
  <c r="BA1262" i="74" s="1"/>
  <c r="AJ751" i="69"/>
  <c r="BA809" i="74" s="1"/>
  <c r="AJ773" i="69"/>
  <c r="BA831" i="74" s="1"/>
  <c r="AJ725" i="69"/>
  <c r="BA783" i="74" s="1"/>
  <c r="AJ2247" i="69"/>
  <c r="BA2305" i="74" s="1"/>
  <c r="AJ1638" i="69"/>
  <c r="BA1696" i="74" s="1"/>
  <c r="AJ567" i="69"/>
  <c r="BA625" i="74" s="1"/>
  <c r="AJ2782" i="69"/>
  <c r="BA2840" i="74" s="1"/>
  <c r="AJ1268" i="69"/>
  <c r="BA1326" i="74" s="1"/>
  <c r="AJ609" i="69"/>
  <c r="BA667" i="74" s="1"/>
  <c r="AJ1222" i="69"/>
  <c r="BA1280" i="74" s="1"/>
  <c r="AJ2756" i="69"/>
  <c r="BA2814" i="74" s="1"/>
  <c r="AJ2213" i="69"/>
  <c r="BA2271" i="74" s="1"/>
  <c r="AJ2175" i="69"/>
  <c r="BA2233" i="74" s="1"/>
  <c r="AJ1624" i="69"/>
  <c r="BA1682" i="74" s="1"/>
  <c r="AJ1069" i="69"/>
  <c r="BA1127" i="74" s="1"/>
  <c r="AJ801" i="69"/>
  <c r="BA859" i="74" s="1"/>
  <c r="AJ834" i="69"/>
  <c r="BA892" i="74" s="1"/>
  <c r="AJ2797" i="69"/>
  <c r="BA2855" i="74" s="1"/>
  <c r="AJ2711" i="69"/>
  <c r="BA2769" i="74" s="1"/>
  <c r="AJ2062" i="69"/>
  <c r="BA2120" i="74" s="1"/>
  <c r="AJ1905" i="69"/>
  <c r="BA1963" i="74" s="1"/>
  <c r="AJ1560" i="69"/>
  <c r="BA1618" i="74" s="1"/>
  <c r="AJ2943" i="69"/>
  <c r="BA3001" i="74" s="1"/>
  <c r="AJ2757" i="69"/>
  <c r="BA2815" i="74" s="1"/>
  <c r="AJ937" i="69"/>
  <c r="BA995" i="74" s="1"/>
  <c r="AJ1054" i="69"/>
  <c r="BA1112" i="74" s="1"/>
  <c r="AJ663" i="69"/>
  <c r="BA721" i="74" s="1"/>
  <c r="AJ647" i="69"/>
  <c r="BA705" i="74" s="1"/>
  <c r="AJ1632" i="69"/>
  <c r="BA1690" i="74" s="1"/>
  <c r="AJ2522" i="69"/>
  <c r="BA2580" i="74" s="1"/>
  <c r="AJ2448" i="69"/>
  <c r="BA2506" i="74" s="1"/>
  <c r="AJ2118" i="69"/>
  <c r="BA2176" i="74" s="1"/>
  <c r="AJ2209" i="69"/>
  <c r="BA2267" i="74" s="1"/>
  <c r="AJ2093" i="69"/>
  <c r="BA2151" i="74" s="1"/>
  <c r="AJ2077" i="69"/>
  <c r="BA2135" i="74" s="1"/>
  <c r="AJ1959" i="69"/>
  <c r="BA2017" i="74" s="1"/>
  <c r="AJ1072" i="69"/>
  <c r="BA1130" i="74" s="1"/>
  <c r="AJ779" i="69"/>
  <c r="BA837" i="74" s="1"/>
  <c r="AJ2516" i="69"/>
  <c r="BA2574" i="74" s="1"/>
  <c r="AJ1071" i="69"/>
  <c r="BA1129" i="74" s="1"/>
  <c r="AJ2909" i="69"/>
  <c r="BA2967" i="74" s="1"/>
  <c r="AJ2789" i="69"/>
  <c r="BA2847" i="74" s="1"/>
  <c r="AJ2821" i="69"/>
  <c r="BA2879" i="74" s="1"/>
  <c r="AJ160" i="69"/>
  <c r="BA218" i="74" s="1"/>
  <c r="AJ1657" i="69"/>
  <c r="BA1715" i="74" s="1"/>
  <c r="AJ1151" i="69"/>
  <c r="BA1209" i="74" s="1"/>
  <c r="AJ1524" i="69"/>
  <c r="BA1582" i="74" s="1"/>
  <c r="AJ2614" i="69"/>
  <c r="BA2672" i="74" s="1"/>
  <c r="AJ2630" i="69"/>
  <c r="BA2688" i="74" s="1"/>
  <c r="AJ2143" i="69"/>
  <c r="BA2201" i="74" s="1"/>
  <c r="AJ586" i="69"/>
  <c r="BA644" i="74" s="1"/>
  <c r="AJ698" i="69"/>
  <c r="BA756" i="74" s="1"/>
  <c r="AJ845" i="69"/>
  <c r="BA903" i="74" s="1"/>
  <c r="AJ2495" i="69"/>
  <c r="BA2553" i="74" s="1"/>
  <c r="AJ914" i="69"/>
  <c r="BA972" i="74" s="1"/>
  <c r="AJ2892" i="69"/>
  <c r="BA2950" i="74" s="1"/>
  <c r="AJ2859" i="69"/>
  <c r="BA2917" i="74" s="1"/>
  <c r="AJ2140" i="69"/>
  <c r="BA2198" i="74" s="1"/>
  <c r="AJ1082" i="69"/>
  <c r="BA1140" i="74" s="1"/>
  <c r="AJ1530" i="69"/>
  <c r="BA1588" i="74" s="1"/>
  <c r="AJ759" i="69"/>
  <c r="BA817" i="74" s="1"/>
  <c r="AJ2540" i="69"/>
  <c r="BA2598" i="74" s="1"/>
  <c r="AJ1414" i="69"/>
  <c r="BA1472" i="74" s="1"/>
  <c r="AJ583" i="69"/>
  <c r="BA641" i="74" s="1"/>
  <c r="AJ706" i="69"/>
  <c r="BA764" i="74" s="1"/>
  <c r="AJ99" i="69"/>
  <c r="BA157" i="74" s="1"/>
  <c r="AJ2061" i="69"/>
  <c r="BA2119" i="74" s="1"/>
  <c r="AJ1099" i="69"/>
  <c r="BA1157" i="74" s="1"/>
  <c r="AJ2801" i="69"/>
  <c r="BA2859" i="74" s="1"/>
  <c r="AJ1897" i="69"/>
  <c r="BA1955" i="74" s="1"/>
  <c r="AJ2037" i="69"/>
  <c r="BA2095" i="74" s="1"/>
  <c r="AJ1877" i="69"/>
  <c r="BA1935" i="74" s="1"/>
  <c r="AJ659" i="69"/>
  <c r="BA717" i="74" s="1"/>
  <c r="AJ2719" i="69"/>
  <c r="BA2777" i="74" s="1"/>
  <c r="AJ1162" i="69"/>
  <c r="BA1220" i="74" s="1"/>
  <c r="AJ2866" i="69"/>
  <c r="BA2924" i="74" s="1"/>
  <c r="AJ961" i="69"/>
  <c r="BA1019" i="74" s="1"/>
  <c r="AJ694" i="69"/>
  <c r="BA752" i="74" s="1"/>
  <c r="AJ712" i="69"/>
  <c r="BA770" i="74" s="1"/>
  <c r="AJ1860" i="69"/>
  <c r="BA1918" i="74" s="1"/>
  <c r="AJ2683" i="69"/>
  <c r="BA2741" i="74" s="1"/>
  <c r="AJ2525" i="69"/>
  <c r="BA2583" i="74" s="1"/>
  <c r="AJ760" i="69"/>
  <c r="BA818" i="74" s="1"/>
  <c r="AJ2726" i="69"/>
  <c r="BA2784" i="74" s="1"/>
  <c r="AJ552" i="69"/>
  <c r="BA610" i="74" s="1"/>
  <c r="AJ2407" i="69"/>
  <c r="BA2465" i="74" s="1"/>
  <c r="AJ2018" i="69"/>
  <c r="BA2076" i="74" s="1"/>
  <c r="AJ1796" i="69"/>
  <c r="BA1854" i="74" s="1"/>
  <c r="AJ612" i="69"/>
  <c r="BA670" i="74" s="1"/>
  <c r="AJ175" i="69"/>
  <c r="BA233" i="74" s="1"/>
  <c r="AJ950" i="69"/>
  <c r="BA1008" i="74" s="1"/>
  <c r="AJ1288" i="69"/>
  <c r="BA1346" i="74" s="1"/>
  <c r="AJ2567" i="69"/>
  <c r="BA2625" i="74" s="1"/>
  <c r="AJ488" i="69"/>
  <c r="BA546" i="74" s="1"/>
  <c r="AJ746" i="69"/>
  <c r="BA804" i="74" s="1"/>
  <c r="AJ2095" i="69"/>
  <c r="BA2153" i="74" s="1"/>
  <c r="AJ1443" i="69"/>
  <c r="BA1501" i="74" s="1"/>
  <c r="AJ520" i="69"/>
  <c r="BA578" i="74" s="1"/>
  <c r="AJ100" i="69"/>
  <c r="BA158" i="74" s="1"/>
  <c r="AJ2527" i="69"/>
  <c r="BA2585" i="74" s="1"/>
  <c r="AJ1167" i="69"/>
  <c r="BA1225" i="74" s="1"/>
  <c r="AJ1873" i="69"/>
  <c r="BA1931" i="74" s="1"/>
  <c r="AJ846" i="69"/>
  <c r="BA904" i="74" s="1"/>
  <c r="AJ730" i="69"/>
  <c r="BA788" i="74" s="1"/>
  <c r="AJ681" i="69"/>
  <c r="BA739" i="74" s="1"/>
  <c r="AJ872" i="69"/>
  <c r="BA930" i="74" s="1"/>
  <c r="AJ2233" i="69"/>
  <c r="BA2291" i="74" s="1"/>
  <c r="AJ2096" i="69"/>
  <c r="BA2154" i="74" s="1"/>
  <c r="AJ1846" i="69"/>
  <c r="BA1904" i="74" s="1"/>
  <c r="AJ868" i="69"/>
  <c r="BA926" i="74" s="1"/>
  <c r="AJ2124" i="69"/>
  <c r="BA2182" i="74" s="1"/>
  <c r="AJ795" i="69"/>
  <c r="BA853" i="74" s="1"/>
  <c r="AJ1764" i="69"/>
  <c r="BA1822" i="74" s="1"/>
  <c r="AJ1316" i="69"/>
  <c r="BA1374" i="74" s="1"/>
  <c r="AJ1814" i="69"/>
  <c r="BA1872" i="74" s="1"/>
  <c r="AJ2295" i="69"/>
  <c r="BA2353" i="74" s="1"/>
  <c r="AJ808" i="69"/>
  <c r="BA866" i="74" s="1"/>
  <c r="AJ1570" i="69"/>
  <c r="BA1628" i="74" s="1"/>
  <c r="AJ2545" i="69"/>
  <c r="BA2603" i="74" s="1"/>
  <c r="AJ1887" i="69"/>
  <c r="BA1945" i="74" s="1"/>
  <c r="AJ2537" i="69"/>
  <c r="BA2595" i="74" s="1"/>
  <c r="AJ1768" i="69"/>
  <c r="BA1826" i="74" s="1"/>
  <c r="AJ1771" i="69"/>
  <c r="BA1829" i="74" s="1"/>
  <c r="AJ1548" i="69"/>
  <c r="BA1606" i="74" s="1"/>
  <c r="AJ1777" i="69"/>
  <c r="BA1835" i="74" s="1"/>
  <c r="AJ1510" i="69"/>
  <c r="BA1568" i="74" s="1"/>
  <c r="AJ1248" i="69"/>
  <c r="BA1306" i="74" s="1"/>
  <c r="AJ1119" i="69"/>
  <c r="BA1177" i="74" s="1"/>
  <c r="AJ2955" i="69"/>
  <c r="BA3013" i="74" s="1"/>
  <c r="AJ2751" i="69"/>
  <c r="BA2809" i="74" s="1"/>
  <c r="AJ2246" i="69"/>
  <c r="BA2304" i="74" s="1"/>
  <c r="AJ2152" i="69"/>
  <c r="BA2210" i="74" s="1"/>
  <c r="AJ1895" i="69"/>
  <c r="BA1953" i="74" s="1"/>
  <c r="AJ689" i="69"/>
  <c r="BA747" i="74" s="1"/>
  <c r="AJ164" i="69"/>
  <c r="BA222" i="74" s="1"/>
  <c r="AJ2960" i="69"/>
  <c r="BA3018" i="74" s="1"/>
  <c r="AJ555" i="69"/>
  <c r="BA613" i="74" s="1"/>
  <c r="AJ2840" i="69"/>
  <c r="BA2898" i="74" s="1"/>
  <c r="AJ2847" i="69"/>
  <c r="BA2905" i="74" s="1"/>
  <c r="AJ2049" i="69"/>
  <c r="BA2107" i="74" s="1"/>
  <c r="AJ1912" i="69"/>
  <c r="BA1970" i="74" s="1"/>
  <c r="AJ1506" i="69"/>
  <c r="BA1564" i="74" s="1"/>
  <c r="AJ2848" i="69"/>
  <c r="BA2906" i="74" s="1"/>
  <c r="AJ1652" i="69"/>
  <c r="BA1710" i="74" s="1"/>
  <c r="AJ2531" i="69"/>
  <c r="BA2589" i="74" s="1"/>
  <c r="AJ2518" i="69"/>
  <c r="BA2576" i="74" s="1"/>
  <c r="AJ2106" i="69"/>
  <c r="BA2164" i="74" s="1"/>
  <c r="AJ2060" i="69"/>
  <c r="BA2118" i="74" s="1"/>
  <c r="AJ2822" i="69"/>
  <c r="BA2880" i="74" s="1"/>
  <c r="AJ2473" i="69"/>
  <c r="BA2531" i="74" s="1"/>
  <c r="AJ2455" i="69"/>
  <c r="BA2513" i="74" s="1"/>
  <c r="AJ2127" i="69"/>
  <c r="BA2185" i="74" s="1"/>
  <c r="AJ2403" i="69"/>
  <c r="BA2461" i="74" s="1"/>
  <c r="AJ1400" i="69"/>
  <c r="BA1458" i="74" s="1"/>
  <c r="AJ1658" i="69"/>
  <c r="BA1716" i="74" s="1"/>
  <c r="AJ1544" i="69"/>
  <c r="BA1602" i="74" s="1"/>
  <c r="AJ1772" i="69"/>
  <c r="BA1830" i="74" s="1"/>
  <c r="AJ477" i="69"/>
  <c r="BA535" i="74" s="1"/>
  <c r="AJ2837" i="69"/>
  <c r="BA2895" i="74" s="1"/>
  <c r="AJ1852" i="69"/>
  <c r="BA1910" i="74" s="1"/>
  <c r="AJ1842" i="69"/>
  <c r="BA1900" i="74" s="1"/>
  <c r="AJ2293" i="69"/>
  <c r="BA2351" i="74" s="1"/>
  <c r="AJ1325" i="69"/>
  <c r="BA1383" i="74" s="1"/>
  <c r="AJ2252" i="69"/>
  <c r="BA2310" i="74" s="1"/>
  <c r="AJ2028" i="69"/>
  <c r="BA2086" i="74" s="1"/>
  <c r="AJ1480" i="69"/>
  <c r="BA1538" i="74" s="1"/>
  <c r="AJ565" i="69"/>
  <c r="BA623" i="74" s="1"/>
  <c r="AJ579" i="69"/>
  <c r="BA637" i="74" s="1"/>
  <c r="AJ2985" i="69"/>
  <c r="BA3043" i="74" s="1"/>
  <c r="AJ1428" i="69"/>
  <c r="BA1486" i="74" s="1"/>
  <c r="AJ1342" i="69"/>
  <c r="BA1400" i="74" s="1"/>
  <c r="AJ1259" i="69"/>
  <c r="BA1317" i="74" s="1"/>
  <c r="AJ2076" i="69"/>
  <c r="BA2134" i="74" s="1"/>
  <c r="AJ1556" i="69"/>
  <c r="BA1614" i="74" s="1"/>
  <c r="AJ491" i="69"/>
  <c r="BA549" i="74" s="1"/>
  <c r="AJ2219" i="69"/>
  <c r="BA2277" i="74" s="1"/>
  <c r="AJ2783" i="69"/>
  <c r="BA2841" i="74" s="1"/>
  <c r="AJ2264" i="69"/>
  <c r="BA2322" i="74" s="1"/>
  <c r="AJ714" i="69"/>
  <c r="BA772" i="74" s="1"/>
  <c r="AJ162" i="69"/>
  <c r="BA220" i="74" s="1"/>
  <c r="AJ1348" i="69"/>
  <c r="BA1406" i="74" s="1"/>
  <c r="AJ561" i="69"/>
  <c r="BA619" i="74" s="1"/>
  <c r="AJ1038" i="69"/>
  <c r="BA1096" i="74" s="1"/>
  <c r="AJ711" i="69"/>
  <c r="BA769" i="74" s="1"/>
  <c r="AJ559" i="69"/>
  <c r="BA617" i="74" s="1"/>
  <c r="AJ2468" i="69"/>
  <c r="BA2526" i="74" s="1"/>
  <c r="AJ2695" i="69"/>
  <c r="BA2753" i="74" s="1"/>
  <c r="AJ1436" i="69"/>
  <c r="BA1494" i="74" s="1"/>
  <c r="AJ613" i="69"/>
  <c r="BA671" i="74" s="1"/>
  <c r="AJ1014" i="69"/>
  <c r="BA1072" i="74" s="1"/>
  <c r="AJ932" i="69"/>
  <c r="BA990" i="74" s="1"/>
  <c r="AJ484" i="69"/>
  <c r="BA542" i="74" s="1"/>
  <c r="AJ2532" i="69"/>
  <c r="BA2590" i="74" s="1"/>
  <c r="AJ482" i="69"/>
  <c r="BA540" i="74" s="1"/>
  <c r="AJ1279" i="69"/>
  <c r="BA1337" i="74" s="1"/>
  <c r="AJ505" i="69"/>
  <c r="BA563" i="74" s="1"/>
  <c r="AJ693" i="69"/>
  <c r="BA751" i="74" s="1"/>
  <c r="AJ541" i="69"/>
  <c r="BA599" i="74" s="1"/>
  <c r="AJ2278" i="69"/>
  <c r="BA2336" i="74" s="1"/>
  <c r="AJ2884" i="69"/>
  <c r="BA2942" i="74" s="1"/>
  <c r="AJ499" i="69"/>
  <c r="BA557" i="74" s="1"/>
  <c r="AJ139" i="69"/>
  <c r="BA197" i="74" s="1"/>
  <c r="AJ501" i="69"/>
  <c r="BA559" i="74" s="1"/>
  <c r="AJ2655" i="69"/>
  <c r="BA2713" i="74" s="1"/>
  <c r="AJ2035" i="69"/>
  <c r="BA2093" i="74" s="1"/>
  <c r="AJ2269" i="69"/>
  <c r="BA2327" i="74" s="1"/>
  <c r="AJ536" i="69"/>
  <c r="BA594" i="74" s="1"/>
  <c r="AJ473" i="69"/>
  <c r="BA531" i="74" s="1"/>
  <c r="AJ2770" i="69"/>
  <c r="BA2828" i="74" s="1"/>
  <c r="AJ530" i="69"/>
  <c r="BA588" i="74" s="1"/>
  <c r="AJ790" i="69"/>
  <c r="BA848" i="74" s="1"/>
  <c r="AJ840" i="69"/>
  <c r="BA898" i="74" s="1"/>
  <c r="AJ2475" i="69"/>
  <c r="BA2533" i="74" s="1"/>
  <c r="AJ1160" i="69"/>
  <c r="BA1218" i="74" s="1"/>
  <c r="AJ2409" i="69"/>
  <c r="BA2467" i="74" s="1"/>
  <c r="AJ1043" i="69"/>
  <c r="BA1101" i="74" s="1"/>
  <c r="AJ566" i="69"/>
  <c r="BA624" i="74" s="1"/>
  <c r="AJ117" i="69"/>
  <c r="BA175" i="74" s="1"/>
  <c r="AJ2841" i="69"/>
  <c r="BA2899" i="74" s="1"/>
  <c r="AJ1302" i="69"/>
  <c r="BA1360" i="74" s="1"/>
  <c r="AJ591" i="69"/>
  <c r="BA649" i="74" s="1"/>
  <c r="AJ2456" i="69"/>
  <c r="BA2514" i="74" s="1"/>
  <c r="AJ2223" i="69"/>
  <c r="BA2281" i="74" s="1"/>
  <c r="AJ2203" i="69"/>
  <c r="BA2261" i="74" s="1"/>
  <c r="AJ1608" i="69"/>
  <c r="BA1666" i="74" s="1"/>
  <c r="AJ1572" i="69"/>
  <c r="BA1630" i="74" s="1"/>
  <c r="AJ998" i="69"/>
  <c r="BA1056" i="74" s="1"/>
  <c r="AJ691" i="69"/>
  <c r="BA749" i="74" s="1"/>
  <c r="AJ2795" i="69"/>
  <c r="BA2853" i="74" s="1"/>
  <c r="AJ2768" i="69"/>
  <c r="BA2826" i="74" s="1"/>
  <c r="AJ2426" i="69"/>
  <c r="BA2484" i="74" s="1"/>
  <c r="AJ1275" i="69"/>
  <c r="BA1333" i="74" s="1"/>
  <c r="AJ498" i="69"/>
  <c r="BA556" i="74" s="1"/>
  <c r="AJ45" i="69"/>
  <c r="BA103" i="74" s="1"/>
  <c r="AJ2753" i="69"/>
  <c r="BA2811" i="74" s="1"/>
  <c r="AJ2344" i="69"/>
  <c r="BA2402" i="74" s="1"/>
  <c r="AI368" i="69"/>
  <c r="AJ368" i="69" s="1"/>
  <c r="BA426" i="74" s="1"/>
  <c r="AI1829" i="69"/>
  <c r="AJ1829" i="69" s="1"/>
  <c r="BA1887" i="74" s="1"/>
  <c r="AJ907" i="69"/>
  <c r="BA965" i="74" s="1"/>
  <c r="AJ2818" i="69"/>
  <c r="BA2876" i="74" s="1"/>
  <c r="AJ1459" i="69"/>
  <c r="BA1517" i="74" s="1"/>
  <c r="AJ1126" i="69"/>
  <c r="BA1184" i="74" s="1"/>
  <c r="AJ989" i="69"/>
  <c r="BA1047" i="74" s="1"/>
  <c r="AJ863" i="69"/>
  <c r="BA921" i="74" s="1"/>
  <c r="AI380" i="69"/>
  <c r="AJ380" i="69" s="1"/>
  <c r="BA438" i="74" s="1"/>
  <c r="AJ2480" i="69"/>
  <c r="BA2538" i="74" s="1"/>
  <c r="AJ1305" i="69"/>
  <c r="BA1363" i="74" s="1"/>
  <c r="AJ2678" i="69"/>
  <c r="BA2736" i="74" s="1"/>
  <c r="AJ2444" i="69"/>
  <c r="BA2502" i="74" s="1"/>
  <c r="AJ2377" i="69"/>
  <c r="BA2435" i="74" s="1"/>
  <c r="AJ2146" i="69"/>
  <c r="BA2204" i="74" s="1"/>
  <c r="AJ2103" i="69"/>
  <c r="BA2161" i="74" s="1"/>
  <c r="AJ2020" i="69"/>
  <c r="BA2078" i="74" s="1"/>
  <c r="AJ1724" i="69"/>
  <c r="BA1782" i="74" s="1"/>
  <c r="AJ1191" i="69"/>
  <c r="BA1249" i="74" s="1"/>
  <c r="AJ1121" i="69"/>
  <c r="BA1179" i="74" s="1"/>
  <c r="AI414" i="69"/>
  <c r="AJ414" i="69" s="1"/>
  <c r="BA472" i="74" s="1"/>
  <c r="AI377" i="69"/>
  <c r="AJ377" i="69" s="1"/>
  <c r="BA435" i="74" s="1"/>
  <c r="AJ2313" i="69"/>
  <c r="BA2371" i="74" s="1"/>
  <c r="AJ1040" i="69"/>
  <c r="BA1098" i="74" s="1"/>
  <c r="AJ459" i="69"/>
  <c r="BA517" i="74" s="1"/>
  <c r="AJ2617" i="69"/>
  <c r="BA2675" i="74" s="1"/>
  <c r="AJ2290" i="69"/>
  <c r="BA2348" i="74" s="1"/>
  <c r="AJ2226" i="69"/>
  <c r="BA2284" i="74" s="1"/>
  <c r="AJ2158" i="69"/>
  <c r="BA2216" i="74" s="1"/>
  <c r="AJ1156" i="69"/>
  <c r="BA1214" i="74" s="1"/>
  <c r="AJ146" i="69"/>
  <c r="BA204" i="74" s="1"/>
  <c r="AJ1280" i="69"/>
  <c r="BA1338" i="74" s="1"/>
  <c r="AJ149" i="69"/>
  <c r="BA207" i="74" s="1"/>
  <c r="AI303" i="69"/>
  <c r="AJ303" i="69" s="1"/>
  <c r="BA361" i="74" s="1"/>
  <c r="AJ2808" i="69"/>
  <c r="BA2866" i="74" s="1"/>
  <c r="AJ2951" i="69"/>
  <c r="BA3009" i="74" s="1"/>
  <c r="AJ2929" i="69"/>
  <c r="BA2987" i="74" s="1"/>
  <c r="AJ2790" i="69"/>
  <c r="BA2848" i="74" s="1"/>
  <c r="AJ2706" i="69"/>
  <c r="BA2764" i="74" s="1"/>
  <c r="AJ2615" i="69"/>
  <c r="BA2673" i="74" s="1"/>
  <c r="AJ2562" i="69"/>
  <c r="BA2620" i="74" s="1"/>
  <c r="AJ2424" i="69"/>
  <c r="BA2482" i="74" s="1"/>
  <c r="AJ2314" i="69"/>
  <c r="BA2372" i="74" s="1"/>
  <c r="AI2171" i="69"/>
  <c r="AJ2171" i="69" s="1"/>
  <c r="BA2229" i="74" s="1"/>
  <c r="AJ1704" i="69"/>
  <c r="BA1762" i="74" s="1"/>
  <c r="AJ1489" i="69"/>
  <c r="BA1547" i="74" s="1"/>
  <c r="AJ977" i="69"/>
  <c r="BA1035" i="74" s="1"/>
  <c r="AJ51" i="69"/>
  <c r="BA109" i="74" s="1"/>
  <c r="AJ601" i="69"/>
  <c r="BA659" i="74" s="1"/>
  <c r="AI319" i="69"/>
  <c r="AJ319" i="69" s="1"/>
  <c r="BA377" i="74" s="1"/>
  <c r="AJ2382" i="69"/>
  <c r="BA2440" i="74" s="1"/>
  <c r="AJ2366" i="69"/>
  <c r="BA2424" i="74" s="1"/>
  <c r="AJ2022" i="69"/>
  <c r="BA2080" i="74" s="1"/>
  <c r="AJ2107" i="69"/>
  <c r="BA2165" i="74" s="1"/>
  <c r="AJ2167" i="69"/>
  <c r="BA2225" i="74" s="1"/>
  <c r="AJ1813" i="69"/>
  <c r="BA1871" i="74" s="1"/>
  <c r="AJ1790" i="69"/>
  <c r="BA1848" i="74" s="1"/>
  <c r="AJ1750" i="69"/>
  <c r="BA1808" i="74" s="1"/>
  <c r="AJ1686" i="69"/>
  <c r="BA1744" i="74" s="1"/>
  <c r="AJ1577" i="69"/>
  <c r="BA1635" i="74" s="1"/>
  <c r="AJ1105" i="69"/>
  <c r="BA1163" i="74" s="1"/>
  <c r="AJ869" i="69"/>
  <c r="BA927" i="74" s="1"/>
  <c r="AI267" i="69"/>
  <c r="AJ267" i="69" s="1"/>
  <c r="BA325" i="74" s="1"/>
  <c r="AJ2346" i="69"/>
  <c r="BA2404" i="74" s="1"/>
  <c r="AJ2351" i="69"/>
  <c r="BA2409" i="74" s="1"/>
  <c r="AJ2933" i="69"/>
  <c r="BA2991" i="74" s="1"/>
  <c r="AJ2644" i="69"/>
  <c r="BA2702" i="74" s="1"/>
  <c r="AJ2385" i="69"/>
  <c r="BA2443" i="74" s="1"/>
  <c r="AJ1978" i="69"/>
  <c r="BA2036" i="74" s="1"/>
  <c r="AJ1962" i="69"/>
  <c r="BA2020" i="74" s="1"/>
  <c r="AJ2027" i="69"/>
  <c r="BA2085" i="74" s="1"/>
  <c r="AJ1052" i="69"/>
  <c r="BA1110" i="74" s="1"/>
  <c r="AJ622" i="69"/>
  <c r="BA680" i="74" s="1"/>
  <c r="AJ80" i="69"/>
  <c r="BA138" i="74" s="1"/>
  <c r="AI345" i="69"/>
  <c r="AJ345" i="69" s="1"/>
  <c r="BA403" i="74" s="1"/>
  <c r="AJ1272" i="69"/>
  <c r="BA1330" i="74" s="1"/>
  <c r="AJ1384" i="69"/>
  <c r="BA1442" i="74" s="1"/>
  <c r="AJ837" i="69"/>
  <c r="BA895" i="74" s="1"/>
  <c r="AI387" i="69"/>
  <c r="AJ387" i="69" s="1"/>
  <c r="BA445" i="74" s="1"/>
  <c r="AI297" i="69"/>
  <c r="AJ297" i="69" s="1"/>
  <c r="BA355" i="74" s="1"/>
  <c r="AI379" i="69"/>
  <c r="AJ379" i="69" s="1"/>
  <c r="BA437" i="74" s="1"/>
  <c r="AJ2903" i="69"/>
  <c r="BA2961" i="74" s="1"/>
  <c r="AJ1481" i="69"/>
  <c r="BA1539" i="74" s="1"/>
  <c r="AJ774" i="69"/>
  <c r="BA832" i="74" s="1"/>
  <c r="AI2997" i="69"/>
  <c r="AJ2997" i="69" s="1"/>
  <c r="BA3055" i="74" s="1"/>
  <c r="AI295" i="69"/>
  <c r="AJ295" i="69" s="1"/>
  <c r="BA353" i="74" s="1"/>
  <c r="AJ570" i="69"/>
  <c r="BA628" i="74" s="1"/>
  <c r="AJ2267" i="69"/>
  <c r="BA2325" i="74" s="1"/>
  <c r="AI2181" i="69"/>
  <c r="AJ2181" i="69" s="1"/>
  <c r="BA2239" i="74" s="1"/>
  <c r="AI406" i="69"/>
  <c r="AJ406" i="69" s="1"/>
  <c r="BA464" i="74" s="1"/>
  <c r="AI436" i="69"/>
  <c r="AJ436" i="69" s="1"/>
  <c r="BA494" i="74" s="1"/>
  <c r="AJ2832" i="69"/>
  <c r="BA2890" i="74" s="1"/>
  <c r="AJ2271" i="69"/>
  <c r="BA2329" i="74" s="1"/>
  <c r="AJ1386" i="69"/>
  <c r="BA1444" i="74" s="1"/>
  <c r="AI2994" i="69"/>
  <c r="AJ2994" i="69" s="1"/>
  <c r="BA3052" i="74" s="1"/>
  <c r="AJ1241" i="69"/>
  <c r="BA1299" i="74" s="1"/>
  <c r="AJ838" i="69"/>
  <c r="BA896" i="74" s="1"/>
  <c r="AJ2354" i="69"/>
  <c r="BA2412" i="74" s="1"/>
  <c r="AI2178" i="69"/>
  <c r="AJ2178" i="69" s="1"/>
  <c r="BA2236" i="74" s="1"/>
  <c r="AJ2047" i="69"/>
  <c r="BA2105" i="74" s="1"/>
  <c r="AJ2378" i="69"/>
  <c r="BA2436" i="74" s="1"/>
  <c r="AJ1251" i="69"/>
  <c r="BA1309" i="74" s="1"/>
  <c r="AJ2807" i="69"/>
  <c r="BA2865" i="74" s="1"/>
  <c r="AJ2376" i="69"/>
  <c r="BA2434" i="74" s="1"/>
  <c r="AJ2306" i="69"/>
  <c r="BA2364" i="74" s="1"/>
  <c r="AJ1449" i="69"/>
  <c r="BA1507" i="74" s="1"/>
  <c r="AJ1451" i="69"/>
  <c r="BA1509" i="74" s="1"/>
  <c r="AJ1219" i="69"/>
  <c r="BA1277" i="74" s="1"/>
  <c r="AJ1101" i="69"/>
  <c r="BA1159" i="74" s="1"/>
  <c r="AJ756" i="69"/>
  <c r="BA814" i="74" s="1"/>
  <c r="AI449" i="69"/>
  <c r="AJ449" i="69" s="1"/>
  <c r="BA507" i="74" s="1"/>
  <c r="AI385" i="69"/>
  <c r="AJ385" i="69" s="1"/>
  <c r="BA443" i="74" s="1"/>
  <c r="AJ749" i="69"/>
  <c r="BA807" i="74" s="1"/>
  <c r="AJ2861" i="69"/>
  <c r="BA2919" i="74" s="1"/>
  <c r="AJ2358" i="69"/>
  <c r="BA2416" i="74" s="1"/>
  <c r="AJ2363" i="69"/>
  <c r="BA2421" i="74" s="1"/>
  <c r="AI2176" i="69"/>
  <c r="AJ2176" i="69" s="1"/>
  <c r="BA2234" i="74" s="1"/>
  <c r="AJ1989" i="69"/>
  <c r="BA2047" i="74" s="1"/>
  <c r="AJ1680" i="69"/>
  <c r="BA1738" i="74" s="1"/>
  <c r="AJ1021" i="69"/>
  <c r="BA1079" i="74" s="1"/>
  <c r="AJ350" i="69"/>
  <c r="BA408" i="74" s="1"/>
  <c r="AJ43" i="69"/>
  <c r="BA101" i="74" s="1"/>
  <c r="AI215" i="69"/>
  <c r="AJ215" i="69" s="1"/>
  <c r="BA273" i="74" s="1"/>
  <c r="AJ2514" i="69"/>
  <c r="BA2572" i="74" s="1"/>
  <c r="AJ2769" i="69"/>
  <c r="BA2827" i="74" s="1"/>
  <c r="AJ857" i="69"/>
  <c r="BA915" i="74" s="1"/>
  <c r="AI3003" i="69"/>
  <c r="AJ3003" i="69" s="1"/>
  <c r="BA3061" i="74" s="1"/>
  <c r="AJ2917" i="69"/>
  <c r="BA2975" i="74" s="1"/>
  <c r="AJ2294" i="69"/>
  <c r="BA2352" i="74" s="1"/>
  <c r="AJ1872" i="69"/>
  <c r="BA1930" i="74" s="1"/>
  <c r="AJ1742" i="69"/>
  <c r="BA1800" i="74" s="1"/>
  <c r="AJ1468" i="69"/>
  <c r="BA1526" i="74" s="1"/>
  <c r="AJ1409" i="69"/>
  <c r="BA1467" i="74" s="1"/>
  <c r="AJ1393" i="69"/>
  <c r="BA1451" i="74" s="1"/>
  <c r="AJ1193" i="69"/>
  <c r="BA1251" i="74" s="1"/>
  <c r="AJ921" i="69"/>
  <c r="BA979" i="74" s="1"/>
  <c r="AJ1076" i="69"/>
  <c r="BA1134" i="74" s="1"/>
  <c r="AJ1368" i="69"/>
  <c r="BA1426" i="74" s="1"/>
  <c r="AJ1278" i="69"/>
  <c r="BA1336" i="74" s="1"/>
  <c r="AJ974" i="69"/>
  <c r="BA1032" i="74" s="1"/>
  <c r="AJ2813" i="69"/>
  <c r="BA2871" i="74" s="1"/>
  <c r="AJ2386" i="69"/>
  <c r="BA2444" i="74" s="1"/>
  <c r="AJ2338" i="69"/>
  <c r="BA2396" i="74" s="1"/>
  <c r="AJ2359" i="69"/>
  <c r="BA2417" i="74" s="1"/>
  <c r="AJ2257" i="69"/>
  <c r="BA2315" i="74" s="1"/>
  <c r="AJ2071" i="69"/>
  <c r="BA2129" i="74" s="1"/>
  <c r="AI1834" i="69"/>
  <c r="AJ1834" i="69" s="1"/>
  <c r="BA1892" i="74" s="1"/>
  <c r="AJ1721" i="69"/>
  <c r="BA1779" i="74" s="1"/>
  <c r="AJ1142" i="69"/>
  <c r="BA1200" i="74" s="1"/>
  <c r="AI356" i="69"/>
  <c r="AJ356" i="69" s="1"/>
  <c r="BA414" i="74" s="1"/>
  <c r="AJ191" i="69"/>
  <c r="BA249" i="74" s="1"/>
  <c r="AJ935" i="69"/>
  <c r="BA993" i="74" s="1"/>
  <c r="AJ767" i="69"/>
  <c r="BA825" i="74" s="1"/>
  <c r="AI310" i="69"/>
  <c r="AJ310" i="69" s="1"/>
  <c r="BA368" i="74" s="1"/>
  <c r="AJ2874" i="69"/>
  <c r="BA2932" i="74" s="1"/>
  <c r="AJ980" i="69"/>
  <c r="BA1038" i="74" s="1"/>
  <c r="AJ2836" i="69"/>
  <c r="BA2894" i="74" s="1"/>
  <c r="AJ2855" i="69"/>
  <c r="BA2913" i="74" s="1"/>
  <c r="AJ2716" i="69"/>
  <c r="BA2774" i="74" s="1"/>
  <c r="AJ2384" i="69"/>
  <c r="BA2442" i="74" s="1"/>
  <c r="AJ2352" i="69"/>
  <c r="BA2410" i="74" s="1"/>
  <c r="AJ2128" i="69"/>
  <c r="BA2186" i="74" s="1"/>
  <c r="AJ1936" i="69"/>
  <c r="BA1994" i="74" s="1"/>
  <c r="AJ1044" i="69"/>
  <c r="BA1102" i="74" s="1"/>
  <c r="AJ1102" i="69"/>
  <c r="BA1160" i="74" s="1"/>
  <c r="AI233" i="69"/>
  <c r="AJ233" i="69" s="1"/>
  <c r="BA291" i="74" s="1"/>
  <c r="AJ2765" i="69"/>
  <c r="BA2823" i="74" s="1"/>
  <c r="AJ2935" i="69"/>
  <c r="BA2993" i="74" s="1"/>
  <c r="AJ2524" i="69"/>
  <c r="BA2582" i="74" s="1"/>
  <c r="AJ986" i="69"/>
  <c r="BA1044" i="74" s="1"/>
  <c r="AJ1291" i="69"/>
  <c r="BA1349" i="74" s="1"/>
  <c r="AJ927" i="69"/>
  <c r="BA985" i="74" s="1"/>
  <c r="AJ1378" i="69"/>
  <c r="BA1436" i="74" s="1"/>
  <c r="AJ2221" i="69"/>
  <c r="BA2279" i="74" s="1"/>
  <c r="AJ2490" i="69"/>
  <c r="BA2548" i="74" s="1"/>
  <c r="AJ2895" i="69"/>
  <c r="BA2953" i="74" s="1"/>
  <c r="AJ2876" i="69"/>
  <c r="BA2934" i="74" s="1"/>
  <c r="AJ2698" i="69"/>
  <c r="BA2756" i="74" s="1"/>
  <c r="AJ2589" i="69"/>
  <c r="BA2647" i="74" s="1"/>
  <c r="AJ2576" i="69"/>
  <c r="BA2634" i="74" s="1"/>
  <c r="AJ2433" i="69"/>
  <c r="BA2491" i="74" s="1"/>
  <c r="AJ2274" i="69"/>
  <c r="BA2332" i="74" s="1"/>
  <c r="AJ2164" i="69"/>
  <c r="BA2222" i="74" s="1"/>
  <c r="AJ1355" i="69"/>
  <c r="BA1413" i="74" s="1"/>
  <c r="AJ1109" i="69"/>
  <c r="BA1167" i="74" s="1"/>
  <c r="AJ1077" i="69"/>
  <c r="BA1135" i="74" s="1"/>
  <c r="AJ887" i="69"/>
  <c r="BA945" i="74" s="1"/>
  <c r="AI221" i="69"/>
  <c r="AJ221" i="69" s="1"/>
  <c r="BA279" i="74" s="1"/>
  <c r="AJ2894" i="69"/>
  <c r="BA2952" i="74" s="1"/>
  <c r="AJ2085" i="69"/>
  <c r="BA2143" i="74" s="1"/>
  <c r="AJ91" i="69"/>
  <c r="BA149" i="74" s="1"/>
  <c r="AJ1754" i="69"/>
  <c r="BA1812" i="74" s="1"/>
  <c r="AJ126" i="69"/>
  <c r="BA184" i="74" s="1"/>
  <c r="AJ2747" i="69"/>
  <c r="BA2805" i="74" s="1"/>
  <c r="AJ2413" i="69"/>
  <c r="BA2471" i="74" s="1"/>
  <c r="AJ2986" i="69"/>
  <c r="BA3044" i="74" s="1"/>
  <c r="AJ2754" i="69"/>
  <c r="BA2812" i="74" s="1"/>
  <c r="AJ2682" i="69"/>
  <c r="BA2740" i="74" s="1"/>
  <c r="AJ2635" i="69"/>
  <c r="BA2693" i="74" s="1"/>
  <c r="AJ2380" i="69"/>
  <c r="BA2438" i="74" s="1"/>
  <c r="AJ2326" i="69"/>
  <c r="BA2384" i="74" s="1"/>
  <c r="AJ2339" i="69"/>
  <c r="BA2397" i="74" s="1"/>
  <c r="AJ2043" i="69"/>
  <c r="BA2101" i="74" s="1"/>
  <c r="AJ1809" i="69"/>
  <c r="BA1867" i="74" s="1"/>
  <c r="AJ1731" i="69"/>
  <c r="BA1789" i="74" s="1"/>
  <c r="AJ1417" i="69"/>
  <c r="BA1475" i="74" s="1"/>
  <c r="AJ1401" i="69"/>
  <c r="BA1459" i="74" s="1"/>
  <c r="AJ1369" i="69"/>
  <c r="BA1427" i="74" s="1"/>
  <c r="AJ1221" i="69"/>
  <c r="BA1279" i="74" s="1"/>
  <c r="AJ876" i="69"/>
  <c r="BA934" i="74" s="1"/>
  <c r="AJ1005" i="69"/>
  <c r="BA1063" i="74" s="1"/>
  <c r="AJ911" i="69"/>
  <c r="BA969" i="74" s="1"/>
  <c r="AJ560" i="69"/>
  <c r="BA618" i="74" s="1"/>
  <c r="AI198" i="69"/>
  <c r="AJ198" i="69" s="1"/>
  <c r="BA256" i="74" s="1"/>
  <c r="AI398" i="69"/>
  <c r="AJ398" i="69" s="1"/>
  <c r="BA456" i="74" s="1"/>
  <c r="AJ67" i="69"/>
  <c r="BA125" i="74" s="1"/>
  <c r="AJ2882" i="69"/>
  <c r="BA2940" i="74" s="1"/>
  <c r="AJ1844" i="69"/>
  <c r="BA1902" i="74" s="1"/>
  <c r="AJ2289" i="69"/>
  <c r="BA2347" i="74" s="1"/>
  <c r="AJ2937" i="69"/>
  <c r="BA2995" i="74" s="1"/>
  <c r="AJ2561" i="69"/>
  <c r="BA2619" i="74" s="1"/>
  <c r="AJ2123" i="69"/>
  <c r="BA2181" i="74" s="1"/>
  <c r="AJ2003" i="69"/>
  <c r="BA2061" i="74" s="1"/>
  <c r="AJ653" i="69"/>
  <c r="BA711" i="74" s="1"/>
  <c r="AJ2907" i="69"/>
  <c r="BA2965" i="74" s="1"/>
  <c r="AJ2766" i="69"/>
  <c r="BA2824" i="74" s="1"/>
  <c r="AJ2833" i="69"/>
  <c r="BA2891" i="74" s="1"/>
  <c r="AJ2891" i="69"/>
  <c r="BA2949" i="74" s="1"/>
  <c r="AJ547" i="69"/>
  <c r="BA605" i="74" s="1"/>
  <c r="AJ2057" i="69"/>
  <c r="BA2115" i="74" s="1"/>
  <c r="AJ1866" i="69"/>
  <c r="BA1924" i="74" s="1"/>
  <c r="AJ2793" i="69"/>
  <c r="BA2851" i="74" s="1"/>
  <c r="AJ2266" i="69"/>
  <c r="BA2324" i="74" s="1"/>
  <c r="AJ2066" i="69"/>
  <c r="BA2124" i="74" s="1"/>
  <c r="AJ2145" i="69"/>
  <c r="BA2203" i="74" s="1"/>
  <c r="AJ1913" i="69"/>
  <c r="BA1971" i="74" s="1"/>
  <c r="AJ148" i="69"/>
  <c r="BA206" i="74" s="1"/>
  <c r="AJ2785" i="69"/>
  <c r="BA2843" i="74" s="1"/>
  <c r="AJ2549" i="69"/>
  <c r="BA2607" i="74" s="1"/>
  <c r="AJ2281" i="69"/>
  <c r="BA2339" i="74" s="1"/>
  <c r="AJ2021" i="69"/>
  <c r="BA2079" i="74" s="1"/>
  <c r="AJ2231" i="69"/>
  <c r="BA2289" i="74" s="1"/>
  <c r="AJ1253" i="69"/>
  <c r="BA1311" i="74" s="1"/>
  <c r="AJ1293" i="69"/>
  <c r="BA1351" i="74" s="1"/>
  <c r="AJ1474" i="69"/>
  <c r="BA1532" i="74" s="1"/>
  <c r="AJ1252" i="69"/>
  <c r="BA1310" i="74" s="1"/>
  <c r="AJ2969" i="69"/>
  <c r="BA3027" i="74" s="1"/>
  <c r="AJ2133" i="69"/>
  <c r="BA2191" i="74" s="1"/>
  <c r="AI2184" i="69"/>
  <c r="AJ2184" i="69" s="1"/>
  <c r="BA2242" i="74" s="1"/>
  <c r="AJ1335" i="69"/>
  <c r="BA1393" i="74" s="1"/>
  <c r="AJ2172" i="69"/>
  <c r="BA2230" i="74" s="1"/>
  <c r="AJ2275" i="69"/>
  <c r="BA2333" i="74" s="1"/>
  <c r="AJ1927" i="69"/>
  <c r="BA1985" i="74" s="1"/>
  <c r="AJ1920" i="69"/>
  <c r="BA1978" i="74" s="1"/>
  <c r="AJ726" i="69"/>
  <c r="BA784" i="74" s="1"/>
  <c r="AJ741" i="69"/>
  <c r="BA799" i="74" s="1"/>
  <c r="AJ140" i="69"/>
  <c r="BA198" i="74" s="1"/>
  <c r="AJ2908" i="69"/>
  <c r="BA2966" i="74" s="1"/>
  <c r="AJ2962" i="69"/>
  <c r="BA3020" i="74" s="1"/>
  <c r="AJ2713" i="69"/>
  <c r="BA2771" i="74" s="1"/>
  <c r="AJ2135" i="69"/>
  <c r="BA2193" i="74" s="1"/>
  <c r="AJ1120" i="69"/>
  <c r="BA1178" i="74" s="1"/>
  <c r="AJ948" i="69"/>
  <c r="BA1006" i="74" s="1"/>
  <c r="AJ1242" i="69"/>
  <c r="BA1300" i="74" s="1"/>
  <c r="AJ839" i="69"/>
  <c r="BA897" i="74" s="1"/>
  <c r="AJ943" i="69"/>
  <c r="BA1001" i="74" s="1"/>
  <c r="AJ633" i="69"/>
  <c r="BA691" i="74" s="1"/>
  <c r="AJ951" i="69"/>
  <c r="BA1009" i="74" s="1"/>
  <c r="AJ1471" i="69"/>
  <c r="BA1529" i="74" s="1"/>
  <c r="AJ771" i="69"/>
  <c r="BA829" i="74" s="1"/>
  <c r="AJ454" i="69"/>
  <c r="BA512" i="74" s="1"/>
  <c r="AJ182" i="69"/>
  <c r="BA240" i="74" s="1"/>
  <c r="AJ2762" i="69"/>
  <c r="BA2820" i="74" s="1"/>
  <c r="AJ1315" i="69"/>
  <c r="BA1373" i="74" s="1"/>
  <c r="AJ1174" i="69"/>
  <c r="BA1232" i="74" s="1"/>
  <c r="AJ1282" i="69"/>
  <c r="BA1340" i="74" s="1"/>
  <c r="AJ523" i="69"/>
  <c r="BA581" i="74" s="1"/>
  <c r="AJ1276" i="69"/>
  <c r="BA1334" i="74" s="1"/>
  <c r="AJ862" i="69"/>
  <c r="BA920" i="74" s="1"/>
  <c r="AJ2898" i="69"/>
  <c r="BA2956" i="74" s="1"/>
  <c r="AJ2530" i="69"/>
  <c r="BA2588" i="74" s="1"/>
  <c r="AJ1394" i="69"/>
  <c r="BA1452" i="74" s="1"/>
  <c r="AJ2161" i="69"/>
  <c r="BA2219" i="74" s="1"/>
  <c r="AJ1084" i="69"/>
  <c r="BA1142" i="74" s="1"/>
  <c r="AJ2048" i="69"/>
  <c r="BA2106" i="74" s="1"/>
  <c r="AJ1995" i="69"/>
  <c r="BA2053" i="74" s="1"/>
  <c r="AJ1169" i="69"/>
  <c r="BA1227" i="74" s="1"/>
  <c r="AJ165" i="69"/>
  <c r="BA223" i="74" s="1"/>
  <c r="AJ2954" i="69"/>
  <c r="BA3012" i="74" s="1"/>
  <c r="AJ2418" i="69"/>
  <c r="BA2476" i="74" s="1"/>
  <c r="AJ1592" i="69"/>
  <c r="BA1650" i="74" s="1"/>
  <c r="AJ781" i="69"/>
  <c r="BA839" i="74" s="1"/>
  <c r="AJ920" i="69"/>
  <c r="BA978" i="74" s="1"/>
  <c r="AJ870" i="69"/>
  <c r="BA928" i="74" s="1"/>
  <c r="AJ562" i="69"/>
  <c r="BA620" i="74" s="1"/>
  <c r="AJ129" i="69"/>
  <c r="BA187" i="74" s="1"/>
  <c r="AI301" i="69"/>
  <c r="AJ301" i="69" s="1"/>
  <c r="BA359" i="74" s="1"/>
  <c r="AI331" i="69"/>
  <c r="AJ331" i="69" s="1"/>
  <c r="BA389" i="74" s="1"/>
  <c r="AI435" i="69"/>
  <c r="AJ435" i="69" s="1"/>
  <c r="BA493" i="74" s="1"/>
  <c r="AJ2819" i="69"/>
  <c r="BA2877" i="74" s="1"/>
  <c r="AJ1626" i="69"/>
  <c r="BA1684" i="74" s="1"/>
  <c r="AJ97" i="69"/>
  <c r="BA155" i="74" s="1"/>
  <c r="AJ2964" i="69"/>
  <c r="BA3022" i="74" s="1"/>
  <c r="AJ1296" i="69"/>
  <c r="BA1354" i="74" s="1"/>
  <c r="AJ2823" i="69"/>
  <c r="BA2881" i="74" s="1"/>
  <c r="AJ836" i="69"/>
  <c r="BA894" i="74" s="1"/>
  <c r="AJ2911" i="69"/>
  <c r="BA2969" i="74" s="1"/>
  <c r="AJ2196" i="69"/>
  <c r="BA2254" i="74" s="1"/>
  <c r="AJ548" i="69"/>
  <c r="BA606" i="74" s="1"/>
  <c r="AJ516" i="69"/>
  <c r="BA574" i="74" s="1"/>
  <c r="AJ2854" i="69"/>
  <c r="BA2912" i="74" s="1"/>
  <c r="AJ2245" i="69"/>
  <c r="BA2303" i="74" s="1"/>
  <c r="AJ856" i="69"/>
  <c r="BA914" i="74" s="1"/>
  <c r="AJ553" i="69"/>
  <c r="BA611" i="74" s="1"/>
  <c r="AI271" i="69"/>
  <c r="AJ271" i="69" s="1"/>
  <c r="BA329" i="74" s="1"/>
  <c r="AJ1306" i="69"/>
  <c r="BA1364" i="74" s="1"/>
  <c r="AJ792" i="69"/>
  <c r="BA850" i="74" s="1"/>
  <c r="AJ919" i="69"/>
  <c r="BA977" i="74" s="1"/>
  <c r="AJ2944" i="69"/>
  <c r="BA3002" i="74" s="1"/>
  <c r="AJ1717" i="69"/>
  <c r="BA1775" i="74" s="1"/>
  <c r="AJ1465" i="69"/>
  <c r="BA1523" i="74" s="1"/>
  <c r="AJ854" i="69"/>
  <c r="BA912" i="74" s="1"/>
  <c r="AJ2389" i="69"/>
  <c r="BA2447" i="74" s="1"/>
  <c r="AJ1019" i="69"/>
  <c r="BA1077" i="74" s="1"/>
  <c r="AI263" i="69"/>
  <c r="AJ263" i="69" s="1"/>
  <c r="BA321" i="74" s="1"/>
  <c r="AJ577" i="69"/>
  <c r="BA635" i="74" s="1"/>
  <c r="AJ73" i="69"/>
  <c r="BA131" i="74" s="1"/>
  <c r="AJ41" i="69"/>
  <c r="BA99" i="74" s="1"/>
  <c r="AJ93" i="69"/>
  <c r="BA151" i="74" s="1"/>
  <c r="AJ53" i="69"/>
  <c r="BA111" i="74" s="1"/>
  <c r="AJ70" i="69"/>
  <c r="BA128" i="74" s="1"/>
  <c r="AJ38" i="69"/>
  <c r="BA96" i="74" s="1"/>
  <c r="AJ84" i="69"/>
  <c r="BA142" i="74" s="1"/>
  <c r="AJ64" i="69"/>
  <c r="BA122" i="74" s="1"/>
  <c r="AJ2814" i="69"/>
  <c r="BA2872" i="74" s="1"/>
  <c r="AJ2218" i="69"/>
  <c r="BA2276" i="74" s="1"/>
  <c r="AJ1937" i="69"/>
  <c r="BA1995" i="74" s="1"/>
  <c r="AJ1963" i="69"/>
  <c r="BA2021" i="74" s="1"/>
  <c r="AJ2079" i="69"/>
  <c r="BA2137" i="74" s="1"/>
  <c r="AJ1080" i="69"/>
  <c r="BA1138" i="74" s="1"/>
  <c r="AJ677" i="69"/>
  <c r="BA735" i="74" s="1"/>
  <c r="AJ661" i="69"/>
  <c r="BA719" i="74" s="1"/>
  <c r="AJ645" i="69"/>
  <c r="BA703" i="74" s="1"/>
  <c r="AJ723" i="69"/>
  <c r="BA781" i="74" s="1"/>
  <c r="AJ1757" i="69"/>
  <c r="BA1815" i="74" s="1"/>
  <c r="AJ2568" i="69"/>
  <c r="BA2626" i="74" s="1"/>
  <c r="AJ1284" i="69"/>
  <c r="BA1342" i="74" s="1"/>
  <c r="AJ984" i="69"/>
  <c r="BA1042" i="74" s="1"/>
  <c r="AJ727" i="69"/>
  <c r="BA785" i="74" s="1"/>
  <c r="AJ1009" i="69"/>
  <c r="BA1067" i="74" s="1"/>
  <c r="AJ1166" i="69"/>
  <c r="BA1224" i="74" s="1"/>
  <c r="AJ835" i="69"/>
  <c r="BA893" i="74" s="1"/>
  <c r="AJ507" i="69"/>
  <c r="BA565" i="74" s="1"/>
  <c r="AJ108" i="69"/>
  <c r="BA166" i="74" s="1"/>
  <c r="AJ466" i="69"/>
  <c r="BA524" i="74" s="1"/>
  <c r="AJ2781" i="69"/>
  <c r="BA2839" i="74" s="1"/>
  <c r="AJ2237" i="69"/>
  <c r="BA2295" i="74" s="1"/>
  <c r="AJ1889" i="69"/>
  <c r="BA1947" i="74" s="1"/>
  <c r="AJ1320" i="69"/>
  <c r="BA1378" i="74" s="1"/>
  <c r="AJ1542" i="69"/>
  <c r="BA1600" i="74" s="1"/>
  <c r="AJ1258" i="69"/>
  <c r="BA1316" i="74" s="1"/>
  <c r="AJ2778" i="69"/>
  <c r="BA2836" i="74" s="1"/>
  <c r="AJ2945" i="69"/>
  <c r="BA3003" i="74" s="1"/>
  <c r="AJ2211" i="69"/>
  <c r="BA2269" i="74" s="1"/>
  <c r="AJ802" i="69"/>
  <c r="BA860" i="74" s="1"/>
  <c r="AJ964" i="69"/>
  <c r="BA1022" i="74" s="1"/>
  <c r="AJ483" i="69"/>
  <c r="BA541" i="74" s="1"/>
  <c r="AJ509" i="69"/>
  <c r="BA567" i="74" s="1"/>
  <c r="AJ135" i="69"/>
  <c r="BA193" i="74" s="1"/>
  <c r="AJ1964" i="69"/>
  <c r="BA2022" i="74" s="1"/>
  <c r="AJ877" i="69"/>
  <c r="BA935" i="74" s="1"/>
  <c r="AJ132" i="69"/>
  <c r="BA190" i="74" s="1"/>
  <c r="AJ2500" i="69"/>
  <c r="BA2558" i="74" s="1"/>
  <c r="AJ2091" i="69"/>
  <c r="BA2149" i="74" s="1"/>
  <c r="AJ2008" i="69"/>
  <c r="BA2066" i="74" s="1"/>
  <c r="AJ944" i="69"/>
  <c r="BA1002" i="74" s="1"/>
  <c r="AJ2015" i="69"/>
  <c r="BA2073" i="74" s="1"/>
  <c r="AI260" i="69"/>
  <c r="AJ260" i="69" s="1"/>
  <c r="BA318" i="74" s="1"/>
  <c r="AJ124" i="69"/>
  <c r="BA182" i="74" s="1"/>
  <c r="AJ145" i="69"/>
  <c r="BA203" i="74" s="1"/>
  <c r="AJ2041" i="69"/>
  <c r="BA2099" i="74" s="1"/>
  <c r="AJ478" i="69"/>
  <c r="BA536" i="74" s="1"/>
  <c r="AJ816" i="69"/>
  <c r="BA874" i="74" s="1"/>
  <c r="AJ123" i="69"/>
  <c r="BA181" i="74" s="1"/>
  <c r="AJ486" i="69"/>
  <c r="BA544" i="74" s="1"/>
  <c r="AJ803" i="69"/>
  <c r="BA861" i="74" s="1"/>
  <c r="AJ2900" i="69"/>
  <c r="BA2958" i="74" s="1"/>
  <c r="AJ2863" i="69"/>
  <c r="BA2921" i="74" s="1"/>
  <c r="AJ2696" i="69"/>
  <c r="BA2754" i="74" s="1"/>
  <c r="AJ2701" i="69"/>
  <c r="BA2759" i="74" s="1"/>
  <c r="AJ1985" i="69"/>
  <c r="BA2043" i="74" s="1"/>
  <c r="AJ1851" i="69"/>
  <c r="BA1909" i="74" s="1"/>
  <c r="AJ1487" i="69"/>
  <c r="BA1545" i="74" s="1"/>
  <c r="AJ1642" i="69"/>
  <c r="BA1700" i="74" s="1"/>
  <c r="AJ1180" i="69"/>
  <c r="BA1238" i="74" s="1"/>
  <c r="AJ1067" i="69"/>
  <c r="BA1125" i="74" s="1"/>
  <c r="AJ971" i="69"/>
  <c r="BA1029" i="74" s="1"/>
  <c r="AJ962" i="69"/>
  <c r="BA1020" i="74" s="1"/>
  <c r="AJ665" i="69"/>
  <c r="BA723" i="74" s="1"/>
  <c r="AJ649" i="69"/>
  <c r="BA707" i="74" s="1"/>
  <c r="AJ1079" i="69"/>
  <c r="BA1137" i="74" s="1"/>
  <c r="AJ931" i="69"/>
  <c r="BA989" i="74" s="1"/>
  <c r="AJ475" i="69"/>
  <c r="BA533" i="74" s="1"/>
  <c r="AJ156" i="69"/>
  <c r="BA214" i="74" s="1"/>
  <c r="AJ587" i="69"/>
  <c r="BA645" i="74" s="1"/>
  <c r="AJ558" i="69"/>
  <c r="BA616" i="74" s="1"/>
  <c r="AJ493" i="69"/>
  <c r="BA551" i="74" s="1"/>
  <c r="AJ2852" i="69"/>
  <c r="BA2910" i="74" s="1"/>
  <c r="AJ2761" i="69"/>
  <c r="BA2819" i="74" s="1"/>
  <c r="AJ2831" i="69"/>
  <c r="BA2889" i="74" s="1"/>
  <c r="AJ2494" i="69"/>
  <c r="BA2552" i="74" s="1"/>
  <c r="AJ2168" i="69"/>
  <c r="BA2226" i="74" s="1"/>
  <c r="AJ1103" i="69"/>
  <c r="BA1161" i="74" s="1"/>
  <c r="AJ817" i="69"/>
  <c r="BA875" i="74" s="1"/>
  <c r="AJ593" i="69"/>
  <c r="BA651" i="74" s="1"/>
  <c r="AJ809" i="69"/>
  <c r="BA867" i="74" s="1"/>
  <c r="AJ615" i="69"/>
  <c r="BA673" i="74" s="1"/>
  <c r="AJ2805" i="69"/>
  <c r="BA2863" i="74" s="1"/>
  <c r="AJ1983" i="69"/>
  <c r="BA2041" i="74" s="1"/>
  <c r="AJ865" i="69"/>
  <c r="BA923" i="74" s="1"/>
  <c r="AJ1651" i="69"/>
  <c r="BA1709" i="74" s="1"/>
  <c r="AJ996" i="69"/>
  <c r="BA1054" i="74" s="1"/>
  <c r="AJ793" i="69"/>
  <c r="BA851" i="74" s="1"/>
  <c r="AJ878" i="69"/>
  <c r="BA936" i="74" s="1"/>
  <c r="AJ551" i="69"/>
  <c r="BA609" i="74" s="1"/>
  <c r="AJ589" i="69"/>
  <c r="BA647" i="74" s="1"/>
  <c r="AJ557" i="69"/>
  <c r="BA615" i="74" s="1"/>
  <c r="AJ2949" i="69"/>
  <c r="BA3007" i="74" s="1"/>
  <c r="AJ1864" i="69"/>
  <c r="BA1922" i="74" s="1"/>
  <c r="AJ1869" i="69"/>
  <c r="BA1927" i="74" s="1"/>
  <c r="AJ1410" i="69"/>
  <c r="BA1468" i="74" s="1"/>
  <c r="AJ1178" i="69"/>
  <c r="BA1236" i="74" s="1"/>
  <c r="AJ922" i="69"/>
  <c r="BA980" i="74" s="1"/>
  <c r="AJ1015" i="69"/>
  <c r="BA1073" i="74" s="1"/>
  <c r="AJ1310" i="69"/>
  <c r="BA1368" i="74" s="1"/>
  <c r="AJ791" i="69"/>
  <c r="BA849" i="74" s="1"/>
  <c r="AJ611" i="69"/>
  <c r="BA669" i="74" s="1"/>
  <c r="AJ1639" i="69"/>
  <c r="BA1697" i="74" s="1"/>
  <c r="AJ1607" i="69"/>
  <c r="BA1665" i="74" s="1"/>
  <c r="AJ1063" i="69"/>
  <c r="BA1121" i="74" s="1"/>
  <c r="AJ685" i="69"/>
  <c r="BA743" i="74" s="1"/>
  <c r="AJ669" i="69"/>
  <c r="BA727" i="74" s="1"/>
  <c r="AJ637" i="69"/>
  <c r="BA695" i="74" s="1"/>
  <c r="AJ2578" i="69"/>
  <c r="BA2636" i="74" s="1"/>
  <c r="AJ1060" i="69"/>
  <c r="BA1118" i="74" s="1"/>
  <c r="AJ1318" i="69"/>
  <c r="BA1376" i="74" s="1"/>
  <c r="AJ1478" i="69"/>
  <c r="BA1536" i="74" s="1"/>
  <c r="AJ1032" i="69"/>
  <c r="BA1090" i="74" s="1"/>
  <c r="AJ906" i="69"/>
  <c r="BA964" i="74" s="1"/>
  <c r="AJ942" i="69"/>
  <c r="BA1000" i="74" s="1"/>
  <c r="AJ539" i="69"/>
  <c r="BA597" i="74" s="1"/>
  <c r="AJ127" i="69"/>
  <c r="BA185" i="74" s="1"/>
  <c r="AJ2109" i="69"/>
  <c r="BA2167" i="74" s="1"/>
  <c r="AJ1861" i="69"/>
  <c r="BA1919" i="74" s="1"/>
  <c r="AJ1849" i="69"/>
  <c r="BA1907" i="74" s="1"/>
  <c r="AJ1402" i="69"/>
  <c r="BA1460" i="74" s="1"/>
  <c r="AJ1330" i="69"/>
  <c r="BA1388" i="74" s="1"/>
  <c r="AJ1645" i="69"/>
  <c r="BA1703" i="74" s="1"/>
  <c r="AJ1290" i="69"/>
  <c r="BA1348" i="74" s="1"/>
  <c r="AJ2902" i="69"/>
  <c r="BA2960" i="74" s="1"/>
  <c r="AJ2665" i="69"/>
  <c r="BA2723" i="74" s="1"/>
  <c r="AJ2622" i="69"/>
  <c r="BA2680" i="74" s="1"/>
  <c r="AJ2632" i="69"/>
  <c r="BA2690" i="74" s="1"/>
  <c r="AJ2548" i="69"/>
  <c r="BA2606" i="74" s="1"/>
  <c r="AJ2462" i="69"/>
  <c r="BA2520" i="74" s="1"/>
  <c r="AJ2411" i="69"/>
  <c r="BA2469" i="74" s="1"/>
  <c r="AJ1981" i="69"/>
  <c r="BA2039" i="74" s="1"/>
  <c r="AJ1875" i="69"/>
  <c r="BA1933" i="74" s="1"/>
  <c r="AJ1762" i="69"/>
  <c r="BA1820" i="74" s="1"/>
  <c r="AJ1250" i="69"/>
  <c r="BA1308" i="74" s="1"/>
  <c r="AJ1177" i="69"/>
  <c r="BA1235" i="74" s="1"/>
  <c r="AJ556" i="69"/>
  <c r="BA614" i="74" s="1"/>
  <c r="AJ524" i="69"/>
  <c r="BA582" i="74" s="1"/>
  <c r="AJ492" i="69"/>
  <c r="BA550" i="74" s="1"/>
  <c r="AJ709" i="69"/>
  <c r="BA767" i="74" s="1"/>
  <c r="AJ2325" i="69"/>
  <c r="BA2383" i="74" s="1"/>
  <c r="AJ2277" i="69"/>
  <c r="BA2335" i="74" s="1"/>
  <c r="AJ2025" i="69"/>
  <c r="BA2083" i="74" s="1"/>
  <c r="AJ1482" i="69"/>
  <c r="BA1540" i="74" s="1"/>
  <c r="AJ866" i="69"/>
  <c r="BA924" i="74" s="1"/>
  <c r="AJ531" i="69"/>
  <c r="BA589" i="74" s="1"/>
  <c r="AJ581" i="69"/>
  <c r="BA639" i="74" s="1"/>
  <c r="AJ467" i="69"/>
  <c r="BA525" i="74" s="1"/>
  <c r="AJ2083" i="69"/>
  <c r="BA2141" i="74" s="1"/>
  <c r="AJ2880" i="69"/>
  <c r="BA2938" i="74" s="1"/>
  <c r="AJ2560" i="69"/>
  <c r="BA2618" i="74" s="1"/>
  <c r="AJ2553" i="69"/>
  <c r="BA2611" i="74" s="1"/>
  <c r="AJ2134" i="69"/>
  <c r="BA2192" i="74" s="1"/>
  <c r="AJ1078" i="69"/>
  <c r="BA1136" i="74" s="1"/>
  <c r="AJ1051" i="69"/>
  <c r="BA1109" i="74" s="1"/>
  <c r="AJ673" i="69"/>
  <c r="BA731" i="74" s="1"/>
  <c r="AJ657" i="69"/>
  <c r="BA715" i="74" s="1"/>
  <c r="AJ641" i="69"/>
  <c r="BA699" i="74" s="1"/>
  <c r="AJ2681" i="69"/>
  <c r="BA2739" i="74" s="1"/>
  <c r="AJ2784" i="69"/>
  <c r="BA2842" i="74" s="1"/>
  <c r="AJ2023" i="69"/>
  <c r="BA2081" i="74" s="1"/>
  <c r="AJ2099" i="69"/>
  <c r="BA2157" i="74" s="1"/>
  <c r="AJ1564" i="69"/>
  <c r="BA1622" i="74" s="1"/>
  <c r="AJ1594" i="69"/>
  <c r="BA1652" i="74" s="1"/>
  <c r="AJ1331" i="69"/>
  <c r="BA1389" i="74" s="1"/>
  <c r="AJ963" i="69"/>
  <c r="BA1021" i="74" s="1"/>
  <c r="AJ902" i="69"/>
  <c r="BA960" i="74" s="1"/>
  <c r="AJ699" i="69"/>
  <c r="BA757" i="74" s="1"/>
  <c r="AJ131" i="69"/>
  <c r="BA189" i="74" s="1"/>
  <c r="AJ533" i="69"/>
  <c r="BA591" i="74" s="1"/>
  <c r="AJ1582" i="69"/>
  <c r="BA1640" i="74" s="1"/>
  <c r="AJ1534" i="69"/>
  <c r="BA1592" i="74" s="1"/>
  <c r="AJ1358" i="69"/>
  <c r="BA1416" i="74" s="1"/>
  <c r="AJ1514" i="69"/>
  <c r="BA1572" i="74" s="1"/>
  <c r="AJ1504" i="69"/>
  <c r="BA1562" i="74" s="1"/>
  <c r="AJ1420" i="69"/>
  <c r="BA1478" i="74" s="1"/>
  <c r="AJ1576" i="69"/>
  <c r="BA1634" i="74" s="1"/>
  <c r="AJ2677" i="69"/>
  <c r="BA2735" i="74" s="1"/>
  <c r="AJ1535" i="69"/>
  <c r="BA1593" i="74" s="1"/>
  <c r="AJ1340" i="69"/>
  <c r="BA1398" i="74" s="1"/>
  <c r="AJ939" i="69"/>
  <c r="BA997" i="74" s="1"/>
  <c r="AJ874" i="69"/>
  <c r="BA932" i="74" s="1"/>
  <c r="AJ777" i="69"/>
  <c r="BA835" i="74" s="1"/>
  <c r="AJ2856" i="69"/>
  <c r="BA2914" i="74" s="1"/>
  <c r="AJ1450" i="69"/>
  <c r="BA1508" i="74" s="1"/>
  <c r="AJ842" i="69"/>
  <c r="BA900" i="74" s="1"/>
  <c r="AJ515" i="69"/>
  <c r="BA573" i="74" s="1"/>
  <c r="AJ1285" i="69"/>
  <c r="BA1343" i="74" s="1"/>
  <c r="AJ978" i="69"/>
  <c r="BA1036" i="74" s="1"/>
  <c r="AJ821" i="69"/>
  <c r="BA879" i="74" s="1"/>
  <c r="AJ2509" i="69"/>
  <c r="BA2567" i="74" s="1"/>
  <c r="AI265" i="69"/>
  <c r="AJ265" i="69" s="1"/>
  <c r="BA323" i="74" s="1"/>
  <c r="AI245" i="69"/>
  <c r="AJ245" i="69" s="1"/>
  <c r="BA303" i="74" s="1"/>
  <c r="AI272" i="69"/>
  <c r="AJ272" i="69" s="1"/>
  <c r="BA330" i="74" s="1"/>
  <c r="AI311" i="69"/>
  <c r="AJ311" i="69" s="1"/>
  <c r="BA369" i="74" s="1"/>
  <c r="AI298" i="69"/>
  <c r="AJ298" i="69" s="1"/>
  <c r="BA356" i="74" s="1"/>
  <c r="AI207" i="69"/>
  <c r="AJ207" i="69" s="1"/>
  <c r="BA265" i="74" s="1"/>
  <c r="AI259" i="69"/>
  <c r="AJ259" i="69" s="1"/>
  <c r="BA317" i="74" s="1"/>
  <c r="AI306" i="69"/>
  <c r="AJ306" i="69" s="1"/>
  <c r="BA364" i="74" s="1"/>
  <c r="AI203" i="69"/>
  <c r="AJ203" i="69" s="1"/>
  <c r="BA261" i="74" s="1"/>
  <c r="AI223" i="69"/>
  <c r="AJ223" i="69" s="1"/>
  <c r="BA281" i="74" s="1"/>
  <c r="AI347" i="69"/>
  <c r="AJ347" i="69" s="1"/>
  <c r="BA405" i="74" s="1"/>
  <c r="AI258" i="69"/>
  <c r="AJ258" i="69" s="1"/>
  <c r="BA316" i="74" s="1"/>
  <c r="AI274" i="69"/>
  <c r="AJ274" i="69" s="1"/>
  <c r="BA332" i="74" s="1"/>
  <c r="AI416" i="69"/>
  <c r="AJ416" i="69" s="1"/>
  <c r="BA474" i="74" s="1"/>
  <c r="AJ2978" i="69"/>
  <c r="BA3036" i="74" s="1"/>
  <c r="AJ2334" i="69"/>
  <c r="BA2392" i="74" s="1"/>
  <c r="AJ780" i="69"/>
  <c r="BA838" i="74" s="1"/>
  <c r="AJ2729" i="69"/>
  <c r="BA2787" i="74" s="1"/>
  <c r="AJ2371" i="69"/>
  <c r="BA2429" i="74" s="1"/>
  <c r="AJ1505" i="69"/>
  <c r="BA1563" i="74" s="1"/>
  <c r="AI253" i="69"/>
  <c r="AJ253" i="69" s="1"/>
  <c r="BA311" i="74" s="1"/>
  <c r="AI285" i="69"/>
  <c r="AJ285" i="69" s="1"/>
  <c r="BA343" i="74" s="1"/>
  <c r="AJ2597" i="69"/>
  <c r="BA2655" i="74" s="1"/>
  <c r="AJ2372" i="69"/>
  <c r="BA2430" i="74" s="1"/>
  <c r="AJ1337" i="69"/>
  <c r="BA1395" i="74" s="1"/>
  <c r="AJ2975" i="69"/>
  <c r="BA3033" i="74" s="1"/>
  <c r="AJ2794" i="69"/>
  <c r="BA2852" i="74" s="1"/>
  <c r="AJ2547" i="69"/>
  <c r="BA2605" i="74" s="1"/>
  <c r="AJ1722" i="69"/>
  <c r="BA1780" i="74" s="1"/>
  <c r="AJ69" i="69"/>
  <c r="BA127" i="74" s="1"/>
  <c r="AJ155" i="69"/>
  <c r="BA213" i="74" s="1"/>
  <c r="AJ2639" i="69"/>
  <c r="BA2697" i="74" s="1"/>
  <c r="AJ1237" i="69"/>
  <c r="BA1295" i="74" s="1"/>
  <c r="AJ1104" i="69"/>
  <c r="BA1162" i="74" s="1"/>
  <c r="AJ344" i="69"/>
  <c r="BA402" i="74" s="1"/>
  <c r="AJ580" i="69"/>
  <c r="BA638" i="74" s="1"/>
  <c r="AJ766" i="69"/>
  <c r="BA824" i="74" s="1"/>
  <c r="AI394" i="69"/>
  <c r="AJ394" i="69" s="1"/>
  <c r="BA452" i="74" s="1"/>
  <c r="AI214" i="69"/>
  <c r="AJ214" i="69" s="1"/>
  <c r="BA272" i="74" s="1"/>
  <c r="AJ90" i="69"/>
  <c r="BA148" i="74" s="1"/>
  <c r="AJ150" i="69"/>
  <c r="BA208" i="74" s="1"/>
  <c r="AJ57" i="69"/>
  <c r="BA115" i="74" s="1"/>
  <c r="AJ1857" i="69"/>
  <c r="BA1915" i="74" s="1"/>
  <c r="AJ2255" i="69"/>
  <c r="BA2313" i="74" s="1"/>
  <c r="AJ1538" i="69"/>
  <c r="BA1596" i="74" s="1"/>
  <c r="AJ1304" i="69"/>
  <c r="BA1362" i="74" s="1"/>
  <c r="AI3004" i="69"/>
  <c r="AJ3004" i="69" s="1"/>
  <c r="BA3062" i="74" s="1"/>
  <c r="AJ1137" i="69"/>
  <c r="BA1195" i="74" s="1"/>
  <c r="AJ1089" i="69"/>
  <c r="BA1147" i="74" s="1"/>
  <c r="AJ898" i="69"/>
  <c r="BA956" i="74" s="1"/>
  <c r="AJ700" i="69"/>
  <c r="BA758" i="74" s="1"/>
  <c r="AJ692" i="69"/>
  <c r="BA750" i="74" s="1"/>
  <c r="AJ341" i="69"/>
  <c r="BA399" i="74" s="1"/>
  <c r="AI231" i="69"/>
  <c r="AJ231" i="69" s="1"/>
  <c r="BA289" i="74" s="1"/>
  <c r="AI211" i="69"/>
  <c r="AJ211" i="69" s="1"/>
  <c r="BA269" i="74" s="1"/>
  <c r="AJ169" i="69"/>
  <c r="BA227" i="74" s="1"/>
  <c r="AJ88" i="69"/>
  <c r="BA146" i="74" s="1"/>
  <c r="AJ56" i="69"/>
  <c r="BA114" i="74" s="1"/>
  <c r="AJ40" i="69"/>
  <c r="BA98" i="74" s="1"/>
  <c r="AI329" i="69"/>
  <c r="AJ329" i="69" s="1"/>
  <c r="BA387" i="74" s="1"/>
  <c r="AJ142" i="69"/>
  <c r="BA200" i="74" s="1"/>
  <c r="AJ71" i="69"/>
  <c r="BA129" i="74" s="1"/>
  <c r="AJ39" i="69"/>
  <c r="BA97" i="74" s="1"/>
  <c r="AJ2550" i="69"/>
  <c r="BA2608" i="74" s="1"/>
  <c r="AJ2347" i="69"/>
  <c r="BA2405" i="74" s="1"/>
  <c r="AJ1853" i="69"/>
  <c r="BA1911" i="74" s="1"/>
  <c r="AJ967" i="69"/>
  <c r="BA1025" i="74" s="1"/>
  <c r="AJ851" i="69"/>
  <c r="BA909" i="74" s="1"/>
  <c r="AJ95" i="69"/>
  <c r="BA153" i="74" s="1"/>
  <c r="AI2174" i="69"/>
  <c r="AJ2174" i="69" s="1"/>
  <c r="BA2232" i="74" s="1"/>
  <c r="AJ1147" i="69"/>
  <c r="BA1205" i="74" s="1"/>
  <c r="AJ1138" i="69"/>
  <c r="BA1196" i="74" s="1"/>
  <c r="AJ1122" i="69"/>
  <c r="BA1180" i="74" s="1"/>
  <c r="AJ815" i="69"/>
  <c r="BA873" i="74" s="1"/>
  <c r="AJ764" i="69"/>
  <c r="BA822" i="74" s="1"/>
  <c r="AJ630" i="69"/>
  <c r="BA688" i="74" s="1"/>
  <c r="AJ431" i="69"/>
  <c r="BA489" i="74" s="1"/>
  <c r="AJ415" i="69"/>
  <c r="BA473" i="74" s="1"/>
  <c r="AJ383" i="69"/>
  <c r="BA441" i="74" s="1"/>
  <c r="AI189" i="69"/>
  <c r="AJ189" i="69" s="1"/>
  <c r="BA247" i="74" s="1"/>
  <c r="AI220" i="69"/>
  <c r="AJ220" i="69" s="1"/>
  <c r="BA278" i="74" s="1"/>
  <c r="AJ118" i="69"/>
  <c r="BA176" i="74" s="1"/>
  <c r="AJ763" i="69"/>
  <c r="BA821" i="74" s="1"/>
  <c r="AJ992" i="69"/>
  <c r="BA1050" i="74" s="1"/>
  <c r="AJ959" i="69"/>
  <c r="BA1017" i="74" s="1"/>
  <c r="AJ1182" i="69"/>
  <c r="BA1240" i="74" s="1"/>
  <c r="AJ151" i="69"/>
  <c r="BA209" i="74" s="1"/>
  <c r="AI2993" i="69"/>
  <c r="AJ2993" i="69" s="1"/>
  <c r="BA3051" i="74" s="1"/>
  <c r="AJ1001" i="69"/>
  <c r="BA1059" i="74" s="1"/>
  <c r="AJ917" i="69"/>
  <c r="BA975" i="74" s="1"/>
  <c r="AJ895" i="69"/>
  <c r="BA953" i="74" s="1"/>
  <c r="AJ814" i="69"/>
  <c r="BA872" i="74" s="1"/>
  <c r="AJ334" i="69"/>
  <c r="BA392" i="74" s="1"/>
  <c r="AJ776" i="69"/>
  <c r="BA834" i="74" s="1"/>
  <c r="AJ740" i="69"/>
  <c r="BA798" i="74" s="1"/>
  <c r="AJ413" i="69"/>
  <c r="BA471" i="74" s="1"/>
  <c r="AI353" i="69"/>
  <c r="AJ353" i="69" s="1"/>
  <c r="BA411" i="74" s="1"/>
  <c r="AJ114" i="69"/>
  <c r="BA172" i="74" s="1"/>
  <c r="AJ186" i="69"/>
  <c r="BA244" i="74" s="1"/>
  <c r="AJ63" i="69"/>
  <c r="BA121" i="74" s="1"/>
  <c r="AJ47" i="69"/>
  <c r="BA105" i="74" s="1"/>
  <c r="AJ2470" i="69"/>
  <c r="BA2528" i="74" s="1"/>
  <c r="AJ101" i="69"/>
  <c r="BA159" i="74" s="1"/>
  <c r="AI1837" i="69"/>
  <c r="AJ1837" i="69" s="1"/>
  <c r="BA1895" i="74" s="1"/>
  <c r="AJ1347" i="69"/>
  <c r="BA1405" i="74" s="1"/>
  <c r="AJ1231" i="69"/>
  <c r="BA1289" i="74" s="1"/>
  <c r="AJ1215" i="69"/>
  <c r="BA1273" i="74" s="1"/>
  <c r="AJ1199" i="69"/>
  <c r="BA1257" i="74" s="1"/>
  <c r="AJ1183" i="69"/>
  <c r="BA1241" i="74" s="1"/>
  <c r="AJ1173" i="69"/>
  <c r="BA1231" i="74" s="1"/>
  <c r="AJ847" i="69"/>
  <c r="BA905" i="74" s="1"/>
  <c r="AJ750" i="69"/>
  <c r="BA808" i="74" s="1"/>
  <c r="AJ778" i="69"/>
  <c r="BA836" i="74" s="1"/>
  <c r="AJ428" i="69"/>
  <c r="BA486" i="74" s="1"/>
  <c r="AJ590" i="69"/>
  <c r="BA648" i="74" s="1"/>
  <c r="AJ159" i="69"/>
  <c r="BA217" i="74" s="1"/>
  <c r="AJ62" i="69"/>
  <c r="BA120" i="74" s="1"/>
  <c r="AJ46" i="69"/>
  <c r="BA104" i="74" s="1"/>
  <c r="AJ77" i="69"/>
  <c r="BA135" i="74" s="1"/>
  <c r="AJ147" i="69"/>
  <c r="BA205" i="74" s="1"/>
  <c r="AJ2941" i="69"/>
  <c r="BA2999" i="74" s="1"/>
  <c r="AJ2839" i="69"/>
  <c r="BA2897" i="74" s="1"/>
  <c r="AJ2297" i="69"/>
  <c r="BA2355" i="74" s="1"/>
  <c r="AJ2285" i="69"/>
  <c r="BA2343" i="74" s="1"/>
  <c r="AJ545" i="69"/>
  <c r="BA603" i="74" s="1"/>
  <c r="AI1840" i="69"/>
  <c r="AJ1840" i="69" s="1"/>
  <c r="BA1898" i="74" s="1"/>
  <c r="AI1836" i="69"/>
  <c r="AJ1836" i="69" s="1"/>
  <c r="BA1894" i="74" s="1"/>
  <c r="AJ747" i="69"/>
  <c r="BA805" i="74" s="1"/>
  <c r="AJ2842" i="69"/>
  <c r="BA2900" i="74" s="1"/>
  <c r="AJ2558" i="69"/>
  <c r="BA2616" i="74" s="1"/>
  <c r="AJ2434" i="69"/>
  <c r="BA2492" i="74" s="1"/>
  <c r="AJ2381" i="69"/>
  <c r="BA2439" i="74" s="1"/>
  <c r="AJ2302" i="69"/>
  <c r="BA2360" i="74" s="1"/>
  <c r="AJ2286" i="69"/>
  <c r="BA2344" i="74" s="1"/>
  <c r="AJ2126" i="69"/>
  <c r="BA2184" i="74" s="1"/>
  <c r="AJ1930" i="69"/>
  <c r="BA1988" i="74" s="1"/>
  <c r="AJ1805" i="69"/>
  <c r="BA1863" i="74" s="1"/>
  <c r="AJ1641" i="69"/>
  <c r="BA1699" i="74" s="1"/>
  <c r="AJ1343" i="69"/>
  <c r="BA1401" i="74" s="1"/>
  <c r="AJ1197" i="69"/>
  <c r="BA1255" i="74" s="1"/>
  <c r="AJ1247" i="69"/>
  <c r="BA1305" i="74" s="1"/>
  <c r="AJ945" i="69"/>
  <c r="BA1003" i="74" s="1"/>
  <c r="AJ5" i="69"/>
  <c r="BA63" i="74" s="1"/>
  <c r="AJ871" i="69"/>
  <c r="BA929" i="74" s="1"/>
  <c r="AJ137" i="69"/>
  <c r="BA195" i="74" s="1"/>
  <c r="AJ113" i="69"/>
  <c r="BA171" i="74" s="1"/>
  <c r="AI3002" i="69"/>
  <c r="AJ3002" i="69" s="1"/>
  <c r="BA3060" i="74" s="1"/>
  <c r="AJ1563" i="69"/>
  <c r="BA1621" i="74" s="1"/>
  <c r="AI1832" i="69"/>
  <c r="AJ1832" i="69" s="1"/>
  <c r="BA1890" i="74" s="1"/>
  <c r="AJ1507" i="69"/>
  <c r="BA1565" i="74" s="1"/>
  <c r="AJ1464" i="69"/>
  <c r="BA1522" i="74" s="1"/>
  <c r="AJ461" i="69"/>
  <c r="BA519" i="74" s="1"/>
  <c r="AJ2825" i="69"/>
  <c r="BA2883" i="74" s="1"/>
  <c r="AJ1870" i="69"/>
  <c r="BA1928" i="74" s="1"/>
  <c r="AJ1326" i="69"/>
  <c r="BA1384" i="74" s="1"/>
  <c r="AJ2616" i="69"/>
  <c r="BA2674" i="74" s="1"/>
  <c r="AJ1452" i="69"/>
  <c r="BA1510" i="74" s="1"/>
  <c r="AJ843" i="69"/>
  <c r="BA901" i="74" s="1"/>
  <c r="AJ143" i="69"/>
  <c r="BA201" i="74" s="1"/>
  <c r="AJ2830" i="69"/>
  <c r="BA2888" i="74" s="1"/>
  <c r="AJ2595" i="69"/>
  <c r="BA2653" i="74" s="1"/>
  <c r="AJ2663" i="69"/>
  <c r="BA2721" i="74" s="1"/>
  <c r="AJ2362" i="69"/>
  <c r="BA2420" i="74" s="1"/>
  <c r="AJ2110" i="69"/>
  <c r="BA2168" i="74" s="1"/>
  <c r="AJ2075" i="69"/>
  <c r="BA2133" i="74" s="1"/>
  <c r="AJ1799" i="69"/>
  <c r="BA1857" i="74" s="1"/>
  <c r="AJ1591" i="69"/>
  <c r="BA1649" i="74" s="1"/>
  <c r="AJ1181" i="69"/>
  <c r="BA1239" i="74" s="1"/>
  <c r="AJ879" i="69"/>
  <c r="BA937" i="74" s="1"/>
  <c r="AJ48" i="69"/>
  <c r="BA106" i="74" s="1"/>
  <c r="AJ2114" i="69"/>
  <c r="BA2172" i="74" s="1"/>
  <c r="AJ2055" i="69"/>
  <c r="BA2113" i="74" s="1"/>
  <c r="AJ1787" i="69"/>
  <c r="BA1845" i="74" s="1"/>
  <c r="AJ2725" i="69"/>
  <c r="BA2783" i="74" s="1"/>
  <c r="AJ2654" i="69"/>
  <c r="BA2712" i="74" s="1"/>
  <c r="AJ2322" i="69"/>
  <c r="BA2380" i="74" s="1"/>
  <c r="AJ2100" i="69"/>
  <c r="BA2158" i="74" s="1"/>
  <c r="AJ1935" i="69"/>
  <c r="BA1993" i="74" s="1"/>
  <c r="AJ1625" i="69"/>
  <c r="BA1683" i="74" s="1"/>
  <c r="AJ1433" i="69"/>
  <c r="BA1491" i="74" s="1"/>
  <c r="AJ1085" i="69"/>
  <c r="BA1143" i="74" s="1"/>
  <c r="AJ981" i="69"/>
  <c r="BA1039" i="74" s="1"/>
  <c r="AJ734" i="69"/>
  <c r="BA792" i="74" s="1"/>
  <c r="AJ2394" i="69"/>
  <c r="BA2452" i="74" s="1"/>
  <c r="AJ2913" i="69"/>
  <c r="BA2971" i="74" s="1"/>
  <c r="AJ2420" i="69"/>
  <c r="BA2478" i="74" s="1"/>
  <c r="AJ1856" i="69"/>
  <c r="BA1914" i="74" s="1"/>
  <c r="AJ2885" i="69"/>
  <c r="BA2943" i="74" s="1"/>
  <c r="AJ2744" i="69"/>
  <c r="BA2802" i="74" s="1"/>
  <c r="AJ2092" i="69"/>
  <c r="BA2150" i="74" s="1"/>
  <c r="AJ1968" i="69"/>
  <c r="BA2026" i="74" s="1"/>
  <c r="AI1830" i="69"/>
  <c r="AJ1830" i="69" s="1"/>
  <c r="BA1888" i="74" s="1"/>
  <c r="AJ1729" i="69"/>
  <c r="BA1787" i="74" s="1"/>
  <c r="AJ2031" i="69"/>
  <c r="BA2089" i="74" s="1"/>
  <c r="AJ1708" i="69"/>
  <c r="BA1766" i="74" s="1"/>
  <c r="AJ2724" i="69"/>
  <c r="BA2782" i="74" s="1"/>
  <c r="AJ2742" i="69"/>
  <c r="BA2800" i="74" s="1"/>
  <c r="AJ2646" i="69"/>
  <c r="BA2704" i="74" s="1"/>
  <c r="AJ2569" i="69"/>
  <c r="BA2627" i="74" s="1"/>
  <c r="AJ2423" i="69"/>
  <c r="BA2481" i="74" s="1"/>
  <c r="AJ2400" i="69"/>
  <c r="BA2458" i="74" s="1"/>
  <c r="AJ2369" i="69"/>
  <c r="BA2427" i="74" s="1"/>
  <c r="AJ1931" i="69"/>
  <c r="BA1989" i="74" s="1"/>
  <c r="AJ1727" i="69"/>
  <c r="BA1785" i="74" s="1"/>
  <c r="AJ1365" i="69"/>
  <c r="BA1423" i="74" s="1"/>
  <c r="AJ1225" i="69"/>
  <c r="BA1283" i="74" s="1"/>
  <c r="AJ1141" i="69"/>
  <c r="BA1199" i="74" s="1"/>
  <c r="AJ1125" i="69"/>
  <c r="BA1183" i="74" s="1"/>
  <c r="AJ1146" i="69"/>
  <c r="BA1204" i="74" s="1"/>
  <c r="AJ1118" i="69"/>
  <c r="BA1176" i="74" s="1"/>
  <c r="AJ61" i="69"/>
  <c r="BA119" i="74" s="1"/>
  <c r="AJ2990" i="69"/>
  <c r="BA3048" i="74" s="1"/>
  <c r="AJ2984" i="69"/>
  <c r="BA3042" i="74" s="1"/>
  <c r="AJ2953" i="69"/>
  <c r="BA3011" i="74" s="1"/>
  <c r="AJ2587" i="69"/>
  <c r="BA2645" i="74" s="1"/>
  <c r="AJ2502" i="69"/>
  <c r="BA2560" i="74" s="1"/>
  <c r="AJ1823" i="69"/>
  <c r="BA1881" i="74" s="1"/>
  <c r="AI1828" i="69"/>
  <c r="AJ1828" i="69" s="1"/>
  <c r="BA1886" i="74" s="1"/>
  <c r="AJ1720" i="69"/>
  <c r="BA1778" i="74" s="1"/>
  <c r="AJ1235" i="69"/>
  <c r="BA1293" i="74" s="1"/>
  <c r="AJ1187" i="69"/>
  <c r="BA1245" i="74" s="1"/>
  <c r="AJ1163" i="69"/>
  <c r="BA1221" i="74" s="1"/>
  <c r="AJ768" i="69"/>
  <c r="BA826" i="74" s="1"/>
  <c r="AJ1858" i="69"/>
  <c r="BA1916" i="74" s="1"/>
  <c r="AJ1333" i="69"/>
  <c r="BA1391" i="74" s="1"/>
  <c r="AJ954" i="69"/>
  <c r="BA1012" i="74" s="1"/>
  <c r="AJ2973" i="69"/>
  <c r="BA3031" i="74" s="1"/>
  <c r="AJ2735" i="69"/>
  <c r="BA2793" i="74" s="1"/>
  <c r="AJ1904" i="69"/>
  <c r="BA1962" i="74" s="1"/>
  <c r="AJ1816" i="69"/>
  <c r="BA1874" i="74" s="1"/>
  <c r="AJ1266" i="69"/>
  <c r="BA1324" i="74" s="1"/>
  <c r="AJ1047" i="69"/>
  <c r="BA1105" i="74" s="1"/>
  <c r="AJ987" i="69"/>
  <c r="BA1045" i="74" s="1"/>
  <c r="AJ167" i="69"/>
  <c r="BA225" i="74" s="1"/>
  <c r="AJ2948" i="69"/>
  <c r="BA3006" i="74" s="1"/>
  <c r="AJ1303" i="69"/>
  <c r="BA1361" i="74" s="1"/>
  <c r="AJ867" i="69"/>
  <c r="BA925" i="74" s="1"/>
  <c r="AJ924" i="69"/>
  <c r="BA982" i="74" s="1"/>
  <c r="AJ858" i="69"/>
  <c r="BA916" i="74" s="1"/>
  <c r="AJ2914" i="69"/>
  <c r="BA2972" i="74" s="1"/>
  <c r="AJ2216" i="69"/>
  <c r="BA2274" i="74" s="1"/>
  <c r="AJ1537" i="69"/>
  <c r="BA1595" i="74" s="1"/>
  <c r="AJ1379" i="69"/>
  <c r="BA1437" i="74" s="1"/>
  <c r="AJ1212" i="69"/>
  <c r="BA1270" i="74" s="1"/>
  <c r="AJ849" i="69"/>
  <c r="BA907" i="74" s="1"/>
  <c r="AJ983" i="69"/>
  <c r="BA1041" i="74" s="1"/>
  <c r="AJ540" i="69"/>
  <c r="BA598" i="74" s="1"/>
  <c r="AJ508" i="69"/>
  <c r="BA566" i="74" s="1"/>
  <c r="AJ476" i="69"/>
  <c r="BA534" i="74" s="1"/>
  <c r="AJ860" i="69"/>
  <c r="BA918" i="74" s="1"/>
  <c r="AJ1848" i="69"/>
  <c r="BA1906" i="74" s="1"/>
  <c r="AJ918" i="69"/>
  <c r="BA976" i="74" s="1"/>
  <c r="AJ599" i="69"/>
  <c r="BA657" i="74" s="1"/>
  <c r="AJ2308" i="69"/>
  <c r="BA2366" i="74" s="1"/>
  <c r="AJ979" i="69"/>
  <c r="BA1037" i="74" s="1"/>
  <c r="AJ582" i="69"/>
  <c r="BA640" i="74" s="1"/>
  <c r="AJ180" i="69"/>
  <c r="BA238" i="74" s="1"/>
  <c r="AJ1562" i="69"/>
  <c r="BA1620" i="74" s="1"/>
  <c r="AJ2574" i="69"/>
  <c r="BA2632" i="74" s="1"/>
  <c r="AJ2391" i="69"/>
  <c r="BA2449" i="74" s="1"/>
  <c r="AJ1917" i="69"/>
  <c r="BA1975" i="74" s="1"/>
  <c r="AJ2011" i="69"/>
  <c r="BA2069" i="74" s="1"/>
  <c r="AJ1740" i="69"/>
  <c r="BA1798" i="74" s="1"/>
  <c r="AJ1456" i="69"/>
  <c r="BA1514" i="74" s="1"/>
  <c r="AJ1515" i="69"/>
  <c r="BA1573" i="74" s="1"/>
  <c r="AJ1007" i="69"/>
  <c r="BA1065" i="74" s="1"/>
  <c r="AJ753" i="69"/>
  <c r="BA811" i="74" s="1"/>
  <c r="AJ604" i="69"/>
  <c r="BA662" i="74" s="1"/>
  <c r="AJ2931" i="69"/>
  <c r="BA2989" i="74" s="1"/>
  <c r="AJ1254" i="69"/>
  <c r="BA1312" i="74" s="1"/>
  <c r="AJ2950" i="69"/>
  <c r="BA3008" i="74" s="1"/>
  <c r="AJ2737" i="69"/>
  <c r="BA2795" i="74" s="1"/>
  <c r="AJ2604" i="69"/>
  <c r="BA2662" i="74" s="1"/>
  <c r="AJ2415" i="69"/>
  <c r="BA2473" i="74" s="1"/>
  <c r="AJ1979" i="69"/>
  <c r="BA2037" i="74" s="1"/>
  <c r="AJ1916" i="69"/>
  <c r="BA1974" i="74" s="1"/>
  <c r="AJ1908" i="69"/>
  <c r="BA1966" i="74" s="1"/>
  <c r="AJ1630" i="69"/>
  <c r="BA1688" i="74" s="1"/>
  <c r="AJ1650" i="69"/>
  <c r="BA1708" i="74" s="1"/>
  <c r="AJ1031" i="69"/>
  <c r="BA1089" i="74" s="1"/>
  <c r="AJ758" i="69"/>
  <c r="BA816" i="74" s="1"/>
  <c r="AJ1136" i="69"/>
  <c r="BA1194" i="74" s="1"/>
  <c r="AJ952" i="69"/>
  <c r="BA1010" i="74" s="1"/>
  <c r="AJ109" i="69"/>
  <c r="BA167" i="74" s="1"/>
  <c r="AJ2435" i="69"/>
  <c r="BA2493" i="74" s="1"/>
  <c r="AJ2032" i="69"/>
  <c r="BA2090" i="74" s="1"/>
  <c r="AJ1925" i="69"/>
  <c r="BA1983" i="74" s="1"/>
  <c r="AJ1111" i="69"/>
  <c r="BA1169" i="74" s="1"/>
  <c r="AJ783" i="69"/>
  <c r="BA841" i="74" s="1"/>
  <c r="AJ928" i="69"/>
  <c r="BA986" i="74" s="1"/>
  <c r="AJ468" i="69"/>
  <c r="BA526" i="74" s="1"/>
  <c r="AJ2952" i="69"/>
  <c r="BA3010" i="74" s="1"/>
  <c r="AJ2572" i="69"/>
  <c r="BA2630" i="74" s="1"/>
  <c r="AJ2546" i="69"/>
  <c r="BA2604" i="74" s="1"/>
  <c r="AJ2510" i="69"/>
  <c r="BA2568" i="74" s="1"/>
  <c r="AJ2324" i="69"/>
  <c r="BA2382" i="74" s="1"/>
  <c r="AJ2387" i="69"/>
  <c r="BA2445" i="74" s="1"/>
  <c r="AJ2292" i="69"/>
  <c r="BA2350" i="74" s="1"/>
  <c r="AJ2232" i="69"/>
  <c r="BA2290" i="74" s="1"/>
  <c r="AJ546" i="69"/>
  <c r="BA604" i="74" s="1"/>
  <c r="AJ514" i="69"/>
  <c r="BA572" i="74" s="1"/>
  <c r="AJ2774" i="69"/>
  <c r="BA2832" i="74" s="1"/>
  <c r="AJ105" i="69"/>
  <c r="BA163" i="74" s="1"/>
  <c r="AJ2086" i="69"/>
  <c r="BA2144" i="74" s="1"/>
  <c r="AJ1943" i="69"/>
  <c r="BA2001" i="74" s="1"/>
  <c r="AJ1053" i="69"/>
  <c r="BA1111" i="74" s="1"/>
  <c r="AJ970" i="69"/>
  <c r="BA1028" i="74" s="1"/>
  <c r="AJ112" i="69"/>
  <c r="BA170" i="74" s="1"/>
  <c r="AJ2740" i="69"/>
  <c r="BA2798" i="74" s="1"/>
  <c r="AJ2436" i="69"/>
  <c r="BA2494" i="74" s="1"/>
  <c r="AJ1030" i="69"/>
  <c r="BA1088" i="74" s="1"/>
  <c r="AJ848" i="69"/>
  <c r="BA906" i="74" s="1"/>
  <c r="AJ549" i="69"/>
  <c r="BA607" i="74" s="1"/>
  <c r="AJ2643" i="69"/>
  <c r="BA2701" i="74" s="1"/>
  <c r="AJ2320" i="69"/>
  <c r="BA2378" i="74" s="1"/>
  <c r="AJ2220" i="69"/>
  <c r="BA2278" i="74" s="1"/>
  <c r="AJ2191" i="69"/>
  <c r="BA2249" i="74" s="1"/>
  <c r="AJ2016" i="69"/>
  <c r="BA2074" i="74" s="1"/>
  <c r="AJ1899" i="69"/>
  <c r="BA1957" i="74" s="1"/>
  <c r="AJ1776" i="69"/>
  <c r="BA1834" i="74" s="1"/>
  <c r="AJ1714" i="69"/>
  <c r="BA1772" i="74" s="1"/>
  <c r="AJ1676" i="69"/>
  <c r="BA1734" i="74" s="1"/>
  <c r="AJ1614" i="69"/>
  <c r="BA1672" i="74" s="1"/>
  <c r="AJ1569" i="69"/>
  <c r="BA1627" i="74" s="1"/>
  <c r="AJ1035" i="69"/>
  <c r="BA1093" i="74" s="1"/>
  <c r="AJ957" i="69"/>
  <c r="BA1015" i="74" s="1"/>
  <c r="AJ572" i="69"/>
  <c r="BA630" i="74" s="1"/>
  <c r="AJ2467" i="69"/>
  <c r="BA2525" i="74" s="1"/>
  <c r="AJ1862" i="69"/>
  <c r="BA1920" i="74" s="1"/>
  <c r="AJ2443" i="69"/>
  <c r="BA2501" i="74" s="1"/>
  <c r="AJ2253" i="69"/>
  <c r="BA2311" i="74" s="1"/>
  <c r="AJ1878" i="69"/>
  <c r="BA1936" i="74" s="1"/>
  <c r="AJ797" i="69"/>
  <c r="BA855" i="74" s="1"/>
  <c r="AJ1321" i="69"/>
  <c r="BA1379" i="74" s="1"/>
  <c r="AJ1299" i="69"/>
  <c r="BA1357" i="74" s="1"/>
  <c r="AJ503" i="69"/>
  <c r="BA561" i="74" s="1"/>
  <c r="AJ2566" i="69"/>
  <c r="BA2624" i="74" s="1"/>
  <c r="AJ2197" i="69"/>
  <c r="BA2255" i="74" s="1"/>
  <c r="AJ2040" i="69"/>
  <c r="BA2098" i="74" s="1"/>
  <c r="AJ1696" i="69"/>
  <c r="BA1754" i="74" s="1"/>
  <c r="AJ1675" i="69"/>
  <c r="BA1733" i="74" s="1"/>
  <c r="AJ1497" i="69"/>
  <c r="BA1555" i="74" s="1"/>
  <c r="AJ1541" i="69"/>
  <c r="BA1599" i="74" s="1"/>
  <c r="AJ1488" i="69"/>
  <c r="BA1546" i="74" s="1"/>
  <c r="AJ1549" i="69"/>
  <c r="BA1607" i="74" s="1"/>
  <c r="AJ1010" i="69"/>
  <c r="BA1068" i="74" s="1"/>
  <c r="AJ474" i="69"/>
  <c r="BA532" i="74" s="1"/>
  <c r="AJ179" i="69"/>
  <c r="BA237" i="74" s="1"/>
  <c r="AJ2422" i="69"/>
  <c r="BA2480" i="74" s="1"/>
  <c r="AJ852" i="69"/>
  <c r="BA910" i="74" s="1"/>
  <c r="AJ2971" i="69"/>
  <c r="BA3029" i="74" s="1"/>
  <c r="AJ2824" i="69"/>
  <c r="BA2882" i="74" s="1"/>
  <c r="AJ2853" i="69"/>
  <c r="BA2911" i="74" s="1"/>
  <c r="AJ2676" i="69"/>
  <c r="BA2734" i="74" s="1"/>
  <c r="AJ2445" i="69"/>
  <c r="BA2503" i="74" s="1"/>
  <c r="AJ1736" i="69"/>
  <c r="BA1794" i="74" s="1"/>
  <c r="AJ1667" i="69"/>
  <c r="BA1725" i="74" s="1"/>
  <c r="AJ1467" i="69"/>
  <c r="BA1525" i="74" s="1"/>
  <c r="AJ1533" i="69"/>
  <c r="BA1591" i="74" s="1"/>
  <c r="AJ1499" i="69"/>
  <c r="BA1557" i="74" s="1"/>
  <c r="AJ1523" i="69"/>
  <c r="BA1581" i="74" s="1"/>
  <c r="AJ1629" i="69"/>
  <c r="BA1687" i="74" s="1"/>
  <c r="AJ1597" i="69"/>
  <c r="BA1655" i="74" s="1"/>
  <c r="AJ1503" i="69"/>
  <c r="BA1561" i="74" s="1"/>
  <c r="AJ1405" i="69"/>
  <c r="BA1463" i="74" s="1"/>
  <c r="AJ1240" i="69"/>
  <c r="BA1298" i="74" s="1"/>
  <c r="AJ1208" i="69"/>
  <c r="BA1266" i="74" s="1"/>
  <c r="AJ1115" i="69"/>
  <c r="BA1173" i="74" s="1"/>
  <c r="AJ757" i="69"/>
  <c r="BA815" i="74" s="1"/>
  <c r="AJ158" i="69"/>
  <c r="BA216" i="74" s="1"/>
  <c r="AJ2528" i="69"/>
  <c r="BA2586" i="74" s="1"/>
  <c r="AJ2501" i="69"/>
  <c r="BA2559" i="74" s="1"/>
  <c r="AJ2517" i="69"/>
  <c r="BA2575" i="74" s="1"/>
  <c r="AJ2265" i="69"/>
  <c r="BA2323" i="74" s="1"/>
  <c r="AJ1690" i="69"/>
  <c r="BA1748" i="74" s="1"/>
  <c r="AJ2764" i="69"/>
  <c r="BA2822" i="74" s="1"/>
  <c r="AJ1874" i="69"/>
  <c r="BA1932" i="74" s="1"/>
  <c r="AJ1090" i="69"/>
  <c r="BA1148" i="74" s="1"/>
  <c r="AJ805" i="69"/>
  <c r="BA863" i="74" s="1"/>
  <c r="AJ2987" i="69"/>
  <c r="BA3045" i="74" s="1"/>
  <c r="AJ2846" i="69"/>
  <c r="BA2904" i="74" s="1"/>
  <c r="AJ2787" i="69"/>
  <c r="BA2845" i="74" s="1"/>
  <c r="AJ2304" i="69"/>
  <c r="BA2362" i="74" s="1"/>
  <c r="AJ2401" i="69"/>
  <c r="BA2459" i="74" s="1"/>
  <c r="AJ2068" i="69"/>
  <c r="BA2126" i="74" s="1"/>
  <c r="AJ1586" i="69"/>
  <c r="BA1644" i="74" s="1"/>
  <c r="AJ1161" i="69"/>
  <c r="BA1219" i="74" s="1"/>
  <c r="AJ532" i="69"/>
  <c r="BA590" i="74" s="1"/>
  <c r="AJ500" i="69"/>
  <c r="BA558" i="74" s="1"/>
  <c r="AJ623" i="69"/>
  <c r="BA681" i="74" s="1"/>
  <c r="AJ2329" i="69"/>
  <c r="BA2387" i="74" s="1"/>
  <c r="AJ535" i="69"/>
  <c r="BA593" i="74" s="1"/>
  <c r="AJ2828" i="69"/>
  <c r="BA2886" i="74" s="1"/>
  <c r="AJ2276" i="69"/>
  <c r="BA2334" i="74" s="1"/>
  <c r="AJ2089" i="69"/>
  <c r="BA2147" i="74" s="1"/>
  <c r="AJ1455" i="69"/>
  <c r="BA1513" i="74" s="1"/>
  <c r="AJ1039" i="69"/>
  <c r="BA1097" i="74" s="1"/>
  <c r="AJ576" i="69"/>
  <c r="BA634" i="74" s="1"/>
  <c r="AJ161" i="69"/>
  <c r="BA219" i="74" s="1"/>
  <c r="AJ166" i="69"/>
  <c r="BA224" i="74" s="1"/>
  <c r="AJ83" i="69"/>
  <c r="BA141" i="74" s="1"/>
  <c r="AJ2515" i="69"/>
  <c r="BA2573" i="74" s="1"/>
  <c r="AJ1661" i="69"/>
  <c r="BA1719" i="74" s="1"/>
  <c r="AJ1094" i="69"/>
  <c r="BA1152" i="74" s="1"/>
  <c r="AJ1002" i="69"/>
  <c r="BA1060" i="74" s="1"/>
  <c r="AJ800" i="69"/>
  <c r="BA858" i="74" s="1"/>
  <c r="AJ2966" i="69"/>
  <c r="BA3024" i="74" s="1"/>
  <c r="AJ2934" i="69"/>
  <c r="BA2992" i="74" s="1"/>
  <c r="AJ2877" i="69"/>
  <c r="BA2935" i="74" s="1"/>
  <c r="AJ2491" i="69"/>
  <c r="BA2549" i="74" s="1"/>
  <c r="AJ2580" i="69"/>
  <c r="BA2638" i="74" s="1"/>
  <c r="AJ2343" i="69"/>
  <c r="BA2401" i="74" s="1"/>
  <c r="AJ2122" i="69"/>
  <c r="BA2180" i="74" s="1"/>
  <c r="AJ2208" i="69"/>
  <c r="BA2266" i="74" s="1"/>
  <c r="AJ2137" i="69"/>
  <c r="BA2195" i="74" s="1"/>
  <c r="AJ1901" i="69"/>
  <c r="BA1959" i="74" s="1"/>
  <c r="AJ1431" i="69"/>
  <c r="BA1489" i="74" s="1"/>
  <c r="AJ687" i="69"/>
  <c r="BA745" i="74" s="1"/>
  <c r="AJ655" i="69"/>
  <c r="BA713" i="74" s="1"/>
  <c r="AJ705" i="69"/>
  <c r="BA763" i="74" s="1"/>
  <c r="AJ676" i="69"/>
  <c r="BA734" i="74" s="1"/>
  <c r="AJ660" i="69"/>
  <c r="BA718" i="74" s="1"/>
  <c r="AJ644" i="69"/>
  <c r="BA702" i="74" s="1"/>
  <c r="AJ2447" i="69"/>
  <c r="BA2505" i="74" s="1"/>
  <c r="AJ1756" i="69"/>
  <c r="BA1814" i="74" s="1"/>
  <c r="AJ1061" i="69"/>
  <c r="BA1119" i="74" s="1"/>
  <c r="AJ2890" i="69"/>
  <c r="BA2948" i="74" s="1"/>
  <c r="AJ2926" i="69"/>
  <c r="BA2984" i="74" s="1"/>
  <c r="AJ2806" i="69"/>
  <c r="BA2864" i="74" s="1"/>
  <c r="AJ2601" i="69"/>
  <c r="BA2659" i="74" s="1"/>
  <c r="AJ2746" i="69"/>
  <c r="BA2804" i="74" s="1"/>
  <c r="AJ2629" i="69"/>
  <c r="BA2687" i="74" s="1"/>
  <c r="AJ2610" i="69"/>
  <c r="BA2668" i="74" s="1"/>
  <c r="AJ2397" i="69"/>
  <c r="BA2455" i="74" s="1"/>
  <c r="AJ2421" i="69"/>
  <c r="BA2479" i="74" s="1"/>
  <c r="AJ2260" i="69"/>
  <c r="BA2318" i="74" s="1"/>
  <c r="AJ2074" i="69"/>
  <c r="BA2132" i="74" s="1"/>
  <c r="AJ2067" i="69"/>
  <c r="BA2125" i="74" s="1"/>
  <c r="AJ1957" i="69"/>
  <c r="BA2015" i="74" s="1"/>
  <c r="AJ1914" i="69"/>
  <c r="BA1972" i="74" s="1"/>
  <c r="AJ1906" i="69"/>
  <c r="BA1964" i="74" s="1"/>
  <c r="AJ2069" i="69"/>
  <c r="BA2127" i="74" s="1"/>
  <c r="AJ1789" i="69"/>
  <c r="BA1847" i="74" s="1"/>
  <c r="AJ1685" i="69"/>
  <c r="BA1743" i="74" s="1"/>
  <c r="AJ1751" i="69"/>
  <c r="BA1809" i="74" s="1"/>
  <c r="AJ1687" i="69"/>
  <c r="BA1745" i="74" s="1"/>
  <c r="AJ1605" i="69"/>
  <c r="BA1663" i="74" s="1"/>
  <c r="AJ1463" i="69"/>
  <c r="BA1521" i="74" s="1"/>
  <c r="AJ1619" i="69"/>
  <c r="BA1677" i="74" s="1"/>
  <c r="AJ1531" i="69"/>
  <c r="BA1589" i="74" s="1"/>
  <c r="AJ1447" i="69"/>
  <c r="BA1505" i="74" s="1"/>
  <c r="AJ1415" i="69"/>
  <c r="BA1473" i="74" s="1"/>
  <c r="AJ1397" i="69"/>
  <c r="BA1455" i="74" s="1"/>
  <c r="AJ1153" i="69"/>
  <c r="BA1211" i="74" s="1"/>
  <c r="AJ1134" i="69"/>
  <c r="BA1192" i="74" s="1"/>
  <c r="AJ925" i="69"/>
  <c r="BA983" i="74" s="1"/>
  <c r="AJ176" i="69"/>
  <c r="BA234" i="74" s="1"/>
  <c r="AJ54" i="69"/>
  <c r="BA112" i="74" s="1"/>
  <c r="AJ342" i="69"/>
  <c r="BA400" i="74" s="1"/>
  <c r="AJ36" i="69"/>
  <c r="BA94" i="74" s="1"/>
  <c r="AJ107" i="69"/>
  <c r="BA165" i="74" s="1"/>
  <c r="AJ111" i="69"/>
  <c r="BA169" i="74" s="1"/>
  <c r="AJ2461" i="69"/>
  <c r="BA2519" i="74" s="1"/>
  <c r="AJ2474" i="69"/>
  <c r="BA2532" i="74" s="1"/>
  <c r="AJ2755" i="69"/>
  <c r="BA2813" i="74" s="1"/>
  <c r="AJ3000" i="69"/>
  <c r="BA3058" i="74" s="1"/>
  <c r="AJ2117" i="69"/>
  <c r="BA2175" i="74" s="1"/>
  <c r="AJ1881" i="69"/>
  <c r="BA1939" i="74" s="1"/>
  <c r="AJ2671" i="69"/>
  <c r="BA2729" i="74" s="1"/>
  <c r="AJ2439" i="69"/>
  <c r="BA2497" i="74" s="1"/>
  <c r="AJ2010" i="69"/>
  <c r="BA2068" i="74" s="1"/>
  <c r="AJ1312" i="69"/>
  <c r="BA1370" i="74" s="1"/>
  <c r="AJ1140" i="69"/>
  <c r="BA1198" i="74" s="1"/>
  <c r="AJ1107" i="69"/>
  <c r="BA1165" i="74" s="1"/>
  <c r="AJ988" i="69"/>
  <c r="BA1046" i="74" s="1"/>
  <c r="AJ910" i="69"/>
  <c r="BA968" i="74" s="1"/>
  <c r="AJ2165" i="69"/>
  <c r="BA2223" i="74" s="1"/>
  <c r="AJ571" i="69"/>
  <c r="BA629" i="74" s="1"/>
  <c r="AJ527" i="69"/>
  <c r="BA585" i="74" s="1"/>
  <c r="AJ2493" i="69"/>
  <c r="BA2551" i="74" s="1"/>
  <c r="AJ2940" i="69"/>
  <c r="BA2998" i="74" s="1"/>
  <c r="AJ2620" i="69"/>
  <c r="BA2678" i="74" s="1"/>
  <c r="AJ2675" i="69"/>
  <c r="BA2733" i="74" s="1"/>
  <c r="AJ2594" i="69"/>
  <c r="BA2652" i="74" s="1"/>
  <c r="AJ2625" i="69"/>
  <c r="BA2683" i="74" s="1"/>
  <c r="AJ2296" i="69"/>
  <c r="BA2354" i="74" s="1"/>
  <c r="AJ2335" i="69"/>
  <c r="BA2393" i="74" s="1"/>
  <c r="AJ2212" i="69"/>
  <c r="BA2270" i="74" s="1"/>
  <c r="AJ2157" i="69"/>
  <c r="BA2215" i="74" s="1"/>
  <c r="AJ1953" i="69"/>
  <c r="BA2011" i="74" s="1"/>
  <c r="AJ1986" i="69"/>
  <c r="BA2044" i="74" s="1"/>
  <c r="AJ1954" i="69"/>
  <c r="BA2012" i="74" s="1"/>
  <c r="AJ1782" i="69"/>
  <c r="BA1840" i="74" s="1"/>
  <c r="AJ1694" i="69"/>
  <c r="BA1752" i="74" s="1"/>
  <c r="AJ1643" i="69"/>
  <c r="BA1701" i="74" s="1"/>
  <c r="AJ1664" i="69"/>
  <c r="BA1722" i="74" s="1"/>
  <c r="AJ1552" i="69"/>
  <c r="BA1610" i="74" s="1"/>
  <c r="AJ1205" i="69"/>
  <c r="BA1263" i="74" s="1"/>
  <c r="AJ1110" i="69"/>
  <c r="BA1168" i="74" s="1"/>
  <c r="AJ881" i="69"/>
  <c r="BA939" i="74" s="1"/>
  <c r="AJ799" i="69"/>
  <c r="BA857" i="74" s="1"/>
  <c r="AJ490" i="69"/>
  <c r="BA548" i="74" s="1"/>
  <c r="AJ789" i="69"/>
  <c r="BA847" i="74" s="1"/>
  <c r="AJ765" i="69"/>
  <c r="BA823" i="74" s="1"/>
  <c r="AJ372" i="69"/>
  <c r="BA430" i="74" s="1"/>
  <c r="AJ65" i="69"/>
  <c r="BA123" i="74" s="1"/>
  <c r="AJ33" i="69"/>
  <c r="BA91" i="74" s="1"/>
  <c r="AJ2939" i="69"/>
  <c r="BA2997" i="74" s="1"/>
  <c r="AJ2017" i="69"/>
  <c r="BA2075" i="74" s="1"/>
  <c r="AJ1755" i="69"/>
  <c r="BA1813" i="74" s="1"/>
  <c r="AJ2388" i="69"/>
  <c r="BA2446" i="74" s="1"/>
  <c r="AJ2051" i="69"/>
  <c r="BA2109" i="74" s="1"/>
  <c r="AJ1432" i="69"/>
  <c r="BA1490" i="74" s="1"/>
  <c r="AJ972" i="69"/>
  <c r="BA1030" i="74" s="1"/>
  <c r="AJ1301" i="69"/>
  <c r="BA1359" i="74" s="1"/>
  <c r="AJ2151" i="69"/>
  <c r="BA2209" i="74" s="1"/>
  <c r="AJ1294" i="69"/>
  <c r="BA1352" i="74" s="1"/>
  <c r="AJ1106" i="69"/>
  <c r="BA1164" i="74" s="1"/>
  <c r="AJ563" i="69"/>
  <c r="BA621" i="74" s="1"/>
  <c r="AJ519" i="69"/>
  <c r="BA577" i="74" s="1"/>
  <c r="AJ575" i="69"/>
  <c r="BA633" i="74" s="1"/>
  <c r="AJ2988" i="69"/>
  <c r="BA3046" i="74" s="1"/>
  <c r="AJ2834" i="69"/>
  <c r="BA2892" i="74" s="1"/>
  <c r="AJ2759" i="69"/>
  <c r="BA2817" i="74" s="1"/>
  <c r="AJ2712" i="69"/>
  <c r="BA2770" i="74" s="1"/>
  <c r="AJ2680" i="69"/>
  <c r="BA2738" i="74" s="1"/>
  <c r="AJ2688" i="69"/>
  <c r="BA2746" i="74" s="1"/>
  <c r="AJ2430" i="69"/>
  <c r="BA2488" i="74" s="1"/>
  <c r="AJ2214" i="69"/>
  <c r="BA2272" i="74" s="1"/>
  <c r="AJ2030" i="69"/>
  <c r="BA2088" i="74" s="1"/>
  <c r="AJ1944" i="69"/>
  <c r="BA2002" i="74" s="1"/>
  <c r="AJ1896" i="69"/>
  <c r="BA1954" i="74" s="1"/>
  <c r="AJ1941" i="69"/>
  <c r="BA1999" i="74" s="1"/>
  <c r="AJ1883" i="69"/>
  <c r="BA1941" i="74" s="1"/>
  <c r="AJ1760" i="69"/>
  <c r="BA1818" i="74" s="1"/>
  <c r="AJ1689" i="69"/>
  <c r="BA1747" i="74" s="1"/>
  <c r="AJ1628" i="69"/>
  <c r="BA1686" i="74" s="1"/>
  <c r="AJ1550" i="69"/>
  <c r="BA1608" i="74" s="1"/>
  <c r="AJ1466" i="69"/>
  <c r="BA1524" i="74" s="1"/>
  <c r="AJ1341" i="69"/>
  <c r="BA1399" i="74" s="1"/>
  <c r="AJ1381" i="69"/>
  <c r="BA1439" i="74" s="1"/>
  <c r="AJ1387" i="69"/>
  <c r="BA1445" i="74" s="1"/>
  <c r="AJ1159" i="69"/>
  <c r="BA1217" i="74" s="1"/>
  <c r="AJ1164" i="69"/>
  <c r="BA1222" i="74" s="1"/>
  <c r="AJ1023" i="69"/>
  <c r="BA1081" i="74" s="1"/>
  <c r="AJ1201" i="69"/>
  <c r="BA1259" i="74" s="1"/>
  <c r="AJ1114" i="69"/>
  <c r="BA1172" i="74" s="1"/>
  <c r="AJ1036" i="69"/>
  <c r="BA1094" i="74" s="1"/>
  <c r="AJ1049" i="69"/>
  <c r="BA1107" i="74" s="1"/>
  <c r="AJ1025" i="69"/>
  <c r="BA1083" i="74" s="1"/>
  <c r="AJ755" i="69"/>
  <c r="BA813" i="74" s="1"/>
  <c r="AJ786" i="69"/>
  <c r="BA844" i="74" s="1"/>
  <c r="AJ678" i="69"/>
  <c r="BA736" i="74" s="1"/>
  <c r="AJ662" i="69"/>
  <c r="BA720" i="74" s="1"/>
  <c r="AJ646" i="69"/>
  <c r="BA704" i="74" s="1"/>
  <c r="AJ624" i="69"/>
  <c r="BA682" i="74" s="1"/>
  <c r="AJ441" i="69"/>
  <c r="BA499" i="74" s="1"/>
  <c r="AJ354" i="69"/>
  <c r="BA412" i="74" s="1"/>
  <c r="AJ27" i="69"/>
  <c r="BA85" i="74" s="1"/>
  <c r="AJ19" i="69"/>
  <c r="BA77" i="74" s="1"/>
  <c r="AJ11" i="69"/>
  <c r="BA69" i="74" s="1"/>
  <c r="AJ2559" i="69"/>
  <c r="BA2617" i="74" s="1"/>
  <c r="AJ2081" i="69"/>
  <c r="BA2139" i="74" s="1"/>
  <c r="AJ1662" i="69"/>
  <c r="BA1720" i="74" s="1"/>
  <c r="AJ2758" i="69"/>
  <c r="BA2816" i="74" s="1"/>
  <c r="AJ1424" i="69"/>
  <c r="BA1482" i="74" s="1"/>
  <c r="AJ1112" i="69"/>
  <c r="BA1170" i="74" s="1"/>
  <c r="AJ1323" i="69"/>
  <c r="BA1381" i="74" s="1"/>
  <c r="AJ733" i="69"/>
  <c r="BA791" i="74" s="1"/>
  <c r="AJ1522" i="69"/>
  <c r="BA1580" i="74" s="1"/>
  <c r="AJ1273" i="69"/>
  <c r="BA1331" i="74" s="1"/>
  <c r="AJ990" i="69"/>
  <c r="BA1048" i="74" s="1"/>
  <c r="AJ1354" i="69"/>
  <c r="BA1412" i="74" s="1"/>
  <c r="AJ1132" i="69"/>
  <c r="BA1190" i="74" s="1"/>
  <c r="AJ975" i="69"/>
  <c r="BA1033" i="74" s="1"/>
  <c r="AJ511" i="69"/>
  <c r="BA569" i="74" s="1"/>
  <c r="AJ1440" i="69"/>
  <c r="BA1498" i="74" s="1"/>
  <c r="AJ2732" i="69"/>
  <c r="BA2790" i="74" s="1"/>
  <c r="AJ2717" i="69"/>
  <c r="BA2775" i="74" s="1"/>
  <c r="AJ2685" i="69"/>
  <c r="BA2743" i="74" s="1"/>
  <c r="AJ2763" i="69"/>
  <c r="BA2821" i="74" s="1"/>
  <c r="AJ2648" i="69"/>
  <c r="BA2706" i="74" s="1"/>
  <c r="AJ2694" i="69"/>
  <c r="BA2752" i="74" s="1"/>
  <c r="AJ2489" i="69"/>
  <c r="BA2547" i="74" s="1"/>
  <c r="AJ2508" i="69"/>
  <c r="BA2566" i="74" s="1"/>
  <c r="AJ2571" i="69"/>
  <c r="BA2629" i="74" s="1"/>
  <c r="AJ2405" i="69"/>
  <c r="BA2463" i="74" s="1"/>
  <c r="AJ2364" i="69"/>
  <c r="BA2422" i="74" s="1"/>
  <c r="AJ2050" i="69"/>
  <c r="BA2108" i="74" s="1"/>
  <c r="AJ2241" i="69"/>
  <c r="BA2299" i="74" s="1"/>
  <c r="AJ2101" i="69"/>
  <c r="BA2159" i="74" s="1"/>
  <c r="AJ1972" i="69"/>
  <c r="BA2030" i="74" s="1"/>
  <c r="AJ1940" i="69"/>
  <c r="BA1998" i="74" s="1"/>
  <c r="AJ1998" i="69"/>
  <c r="BA2056" i="74" s="1"/>
  <c r="AJ1778" i="69"/>
  <c r="BA1836" i="74" s="1"/>
  <c r="AJ1801" i="69"/>
  <c r="BA1859" i="74" s="1"/>
  <c r="AJ1826" i="69"/>
  <c r="BA1884" i="74" s="1"/>
  <c r="AJ1438" i="69"/>
  <c r="BA1496" i="74" s="1"/>
  <c r="AJ1262" i="69"/>
  <c r="BA1320" i="74" s="1"/>
  <c r="AJ1185" i="69"/>
  <c r="BA1243" i="74" s="1"/>
  <c r="AJ1012" i="69"/>
  <c r="BA1070" i="74" s="1"/>
  <c r="AJ926" i="69"/>
  <c r="BA984" i="74" s="1"/>
  <c r="AJ938" i="69"/>
  <c r="BA996" i="74" s="1"/>
  <c r="AJ534" i="69"/>
  <c r="BA592" i="74" s="1"/>
  <c r="AJ502" i="69"/>
  <c r="BA560" i="74" s="1"/>
  <c r="AJ616" i="69"/>
  <c r="BA674" i="74" s="1"/>
  <c r="AJ26" i="69"/>
  <c r="BA84" i="74" s="1"/>
  <c r="AJ18" i="69"/>
  <c r="BA76" i="74" s="1"/>
  <c r="AJ10" i="69"/>
  <c r="BA68" i="74" s="1"/>
  <c r="AJ2661" i="69"/>
  <c r="BA2719" i="74" s="1"/>
  <c r="AJ1868" i="69"/>
  <c r="BA1926" i="74" s="1"/>
  <c r="AJ1659" i="69"/>
  <c r="BA1717" i="74" s="1"/>
  <c r="AJ1612" i="69"/>
  <c r="BA1670" i="74" s="1"/>
  <c r="AJ1168" i="69"/>
  <c r="BA1226" i="74" s="1"/>
  <c r="AJ1013" i="69"/>
  <c r="BA1071" i="74" s="1"/>
  <c r="AJ826" i="69"/>
  <c r="BA884" i="74" s="1"/>
  <c r="AJ1058" i="69"/>
  <c r="BA1116" i="74" s="1"/>
  <c r="AJ469" i="69"/>
  <c r="BA527" i="74" s="1"/>
  <c r="AJ1422" i="69"/>
  <c r="BA1480" i="74" s="1"/>
  <c r="AJ2227" i="69"/>
  <c r="BA2285" i="74" s="1"/>
  <c r="AJ2073" i="69"/>
  <c r="BA2131" i="74" s="1"/>
  <c r="AJ2924" i="69"/>
  <c r="BA2982" i="74" s="1"/>
  <c r="AJ2912" i="69"/>
  <c r="BA2970" i="74" s="1"/>
  <c r="AJ2662" i="69"/>
  <c r="BA2720" i="74" s="1"/>
  <c r="AJ2606" i="69"/>
  <c r="BA2664" i="74" s="1"/>
  <c r="AJ2438" i="69"/>
  <c r="BA2496" i="74" s="1"/>
  <c r="AJ2390" i="69"/>
  <c r="BA2448" i="74" s="1"/>
  <c r="AJ2367" i="69"/>
  <c r="BA2425" i="74" s="1"/>
  <c r="AJ2142" i="69"/>
  <c r="BA2200" i="74" s="1"/>
  <c r="AJ2102" i="69"/>
  <c r="BA2160" i="74" s="1"/>
  <c r="AJ2273" i="69"/>
  <c r="BA2331" i="74" s="1"/>
  <c r="AJ1938" i="69"/>
  <c r="BA1996" i="74" s="1"/>
  <c r="AJ1918" i="69"/>
  <c r="BA1976" i="74" s="1"/>
  <c r="AJ1932" i="69"/>
  <c r="BA1990" i="74" s="1"/>
  <c r="AJ1709" i="69"/>
  <c r="BA1767" i="74" s="1"/>
  <c r="AJ1810" i="69"/>
  <c r="BA1868" i="74" s="1"/>
  <c r="AJ1668" i="69"/>
  <c r="BA1726" i="74" s="1"/>
  <c r="AJ1555" i="69"/>
  <c r="BA1613" i="74" s="1"/>
  <c r="AJ1479" i="69"/>
  <c r="BA1537" i="74" s="1"/>
  <c r="AJ1627" i="69"/>
  <c r="BA1685" i="74" s="1"/>
  <c r="AJ1595" i="69"/>
  <c r="BA1653" i="74" s="1"/>
  <c r="AJ1573" i="69"/>
  <c r="BA1631" i="74" s="1"/>
  <c r="AJ1382" i="69"/>
  <c r="BA1440" i="74" s="1"/>
  <c r="AJ1171" i="69"/>
  <c r="BA1229" i="74" s="1"/>
  <c r="AJ1256" i="69"/>
  <c r="BA1314" i="74" s="1"/>
  <c r="AJ1096" i="69"/>
  <c r="BA1154" i="74" s="1"/>
  <c r="AJ1148" i="69"/>
  <c r="BA1206" i="74" s="1"/>
  <c r="AJ1020" i="69"/>
  <c r="BA1078" i="74" s="1"/>
  <c r="AJ735" i="69"/>
  <c r="BA793" i="74" s="1"/>
  <c r="AJ761" i="69"/>
  <c r="BA819" i="74" s="1"/>
  <c r="AJ729" i="69"/>
  <c r="BA787" i="74" s="1"/>
  <c r="AJ697" i="69"/>
  <c r="BA755" i="74" s="1"/>
  <c r="AJ187" i="69"/>
  <c r="BA245" i="74" s="1"/>
  <c r="AJ362" i="69"/>
  <c r="BA420" i="74" s="1"/>
  <c r="AJ241" i="69"/>
  <c r="BA299" i="74" s="1"/>
  <c r="AJ238" i="69"/>
  <c r="BA296" i="74" s="1"/>
  <c r="AJ185" i="69"/>
  <c r="BA243" i="74" s="1"/>
  <c r="AJ374" i="69"/>
  <c r="BA432" i="74" s="1"/>
  <c r="AJ163" i="69"/>
  <c r="BA221" i="74" s="1"/>
  <c r="AJ68" i="69"/>
  <c r="BA126" i="74" s="1"/>
  <c r="AJ79" i="69"/>
  <c r="BA137" i="74" s="1"/>
  <c r="AJ2582" i="69"/>
  <c r="BA2640" i="74" s="1"/>
  <c r="AJ2886" i="69"/>
  <c r="BA2944" i="74" s="1"/>
  <c r="AJ2544" i="69"/>
  <c r="BA2602" i="74" s="1"/>
  <c r="AJ1654" i="69"/>
  <c r="BA1712" i="74" s="1"/>
  <c r="AJ1004" i="69"/>
  <c r="BA1062" i="74" s="1"/>
  <c r="AJ1270" i="69"/>
  <c r="BA1328" i="74" s="1"/>
  <c r="AJ1362" i="69"/>
  <c r="BA1420" i="74" s="1"/>
  <c r="AJ1287" i="69"/>
  <c r="BA1345" i="74" s="1"/>
  <c r="AJ1307" i="69"/>
  <c r="BA1365" i="74" s="1"/>
  <c r="AJ1124" i="69"/>
  <c r="BA1182" i="74" s="1"/>
  <c r="AJ1568" i="69"/>
  <c r="BA1626" i="74" s="1"/>
  <c r="AJ1274" i="69"/>
  <c r="BA1332" i="74" s="1"/>
  <c r="AJ631" i="69"/>
  <c r="BA689" i="74" s="1"/>
  <c r="AJ1017" i="69"/>
  <c r="BA1075" i="74" s="1"/>
  <c r="AJ1026" i="69"/>
  <c r="BA1084" i="74" s="1"/>
  <c r="AJ495" i="69"/>
  <c r="BA553" i="74" s="1"/>
  <c r="AJ810" i="69"/>
  <c r="BA868" i="74" s="1"/>
  <c r="AJ104" i="69"/>
  <c r="BA162" i="74" s="1"/>
  <c r="AJ2256" i="69"/>
  <c r="BA2314" i="74" s="1"/>
  <c r="AJ1949" i="69"/>
  <c r="BA2007" i="74" s="1"/>
  <c r="AJ1710" i="69"/>
  <c r="BA1768" i="74" s="1"/>
  <c r="AJ2982" i="69"/>
  <c r="BA3040" i="74" s="1"/>
  <c r="AJ2958" i="69"/>
  <c r="BA3016" i="74" s="1"/>
  <c r="AJ2983" i="69"/>
  <c r="BA3041" i="74" s="1"/>
  <c r="AJ2750" i="69"/>
  <c r="BA2808" i="74" s="1"/>
  <c r="AJ2659" i="69"/>
  <c r="BA2717" i="74" s="1"/>
  <c r="AJ2686" i="69"/>
  <c r="BA2744" i="74" s="1"/>
  <c r="AJ2585" i="69"/>
  <c r="BA2643" i="74" s="1"/>
  <c r="AJ2365" i="69"/>
  <c r="BA2423" i="74" s="1"/>
  <c r="AJ2284" i="69"/>
  <c r="BA2342" i="74" s="1"/>
  <c r="AJ2239" i="69"/>
  <c r="BA2297" i="74" s="1"/>
  <c r="AJ1996" i="69"/>
  <c r="BA2054" i="74" s="1"/>
  <c r="AJ1786" i="69"/>
  <c r="BA1844" i="74" s="1"/>
  <c r="AJ1770" i="69"/>
  <c r="BA1828" i="74" s="1"/>
  <c r="AJ1780" i="69"/>
  <c r="BA1838" i="74" s="1"/>
  <c r="AJ1808" i="69"/>
  <c r="BA1866" i="74" s="1"/>
  <c r="AJ1784" i="69"/>
  <c r="BA1842" i="74" s="1"/>
  <c r="AJ1700" i="69"/>
  <c r="BA1758" i="74" s="1"/>
  <c r="AJ1493" i="69"/>
  <c r="BA1551" i="74" s="1"/>
  <c r="AJ1621" i="69"/>
  <c r="BA1679" i="74" s="1"/>
  <c r="AJ1491" i="69"/>
  <c r="BA1549" i="74" s="1"/>
  <c r="AJ1631" i="69"/>
  <c r="BA1689" i="74" s="1"/>
  <c r="AJ1599" i="69"/>
  <c r="BA1657" i="74" s="1"/>
  <c r="AJ1457" i="69"/>
  <c r="BA1515" i="74" s="1"/>
  <c r="AJ1553" i="69"/>
  <c r="BA1611" i="74" s="1"/>
  <c r="AJ1371" i="69"/>
  <c r="BA1429" i="74" s="1"/>
  <c r="AJ1427" i="69"/>
  <c r="BA1485" i="74" s="1"/>
  <c r="AJ1224" i="69"/>
  <c r="BA1282" i="74" s="1"/>
  <c r="AJ1192" i="69"/>
  <c r="BA1250" i="74" s="1"/>
  <c r="AJ1243" i="69"/>
  <c r="BA1301" i="74" s="1"/>
  <c r="AJ985" i="69"/>
  <c r="BA1043" i="74" s="1"/>
  <c r="AJ812" i="69"/>
  <c r="BA870" i="74" s="1"/>
  <c r="AJ754" i="69"/>
  <c r="BA812" i="74" s="1"/>
  <c r="AJ690" i="69"/>
  <c r="BA748" i="74" s="1"/>
  <c r="AJ728" i="69"/>
  <c r="BA786" i="74" s="1"/>
  <c r="AJ696" i="69"/>
  <c r="BA754" i="74" s="1"/>
  <c r="AJ912" i="69"/>
  <c r="BA970" i="74" s="1"/>
  <c r="AJ861" i="69"/>
  <c r="BA919" i="74" s="1"/>
  <c r="AJ720" i="69"/>
  <c r="BA778" i="74" s="1"/>
  <c r="AJ199" i="69"/>
  <c r="BA257" i="74" s="1"/>
  <c r="AJ174" i="69"/>
  <c r="BA232" i="74" s="1"/>
  <c r="AJ85" i="69"/>
  <c r="BA143" i="74" s="1"/>
  <c r="AJ122" i="69"/>
  <c r="BA180" i="74" s="1"/>
  <c r="AJ2835" i="69"/>
  <c r="BA2893" i="74" s="1"/>
  <c r="AJ2634" i="69"/>
  <c r="BA2692" i="74" s="1"/>
  <c r="AJ1854" i="69"/>
  <c r="BA1912" i="74" s="1"/>
  <c r="AJ2163" i="69"/>
  <c r="BA2221" i="74" s="1"/>
  <c r="AJ2199" i="69"/>
  <c r="BA2257" i="74" s="1"/>
  <c r="AJ813" i="69"/>
  <c r="BA871" i="74" s="1"/>
  <c r="AJ976" i="69"/>
  <c r="BA1034" i="74" s="1"/>
  <c r="AJ1271" i="69"/>
  <c r="BA1329" i="74" s="1"/>
  <c r="AJ1000" i="69"/>
  <c r="BA1058" i="74" s="1"/>
  <c r="AJ956" i="69"/>
  <c r="BA1014" i="74" s="1"/>
  <c r="AJ607" i="69"/>
  <c r="BA665" i="74" s="1"/>
  <c r="AJ487" i="69"/>
  <c r="BA545" i="74" s="1"/>
  <c r="AJ595" i="69"/>
  <c r="BA653" i="74" s="1"/>
  <c r="AJ470" i="69"/>
  <c r="BA528" i="74" s="1"/>
  <c r="AJ2981" i="69"/>
  <c r="BA3039" i="74" s="1"/>
  <c r="AJ2341" i="69"/>
  <c r="BA2399" i="74" s="1"/>
  <c r="AJ2182" i="69"/>
  <c r="BA2240" i="74" s="1"/>
  <c r="AJ2034" i="69"/>
  <c r="BA2092" i="74" s="1"/>
  <c r="AJ2108" i="69"/>
  <c r="BA2166" i="74" s="1"/>
  <c r="AJ2261" i="69"/>
  <c r="BA2319" i="74" s="1"/>
  <c r="AJ2129" i="69"/>
  <c r="BA2187" i="74" s="1"/>
  <c r="AJ2139" i="69"/>
  <c r="BA2197" i="74" s="1"/>
  <c r="AJ1785" i="69"/>
  <c r="BA1843" i="74" s="1"/>
  <c r="AJ1783" i="69"/>
  <c r="BA1841" i="74" s="1"/>
  <c r="AJ1699" i="69"/>
  <c r="BA1757" i="74" s="1"/>
  <c r="AJ1490" i="69"/>
  <c r="BA1548" i="74" s="1"/>
  <c r="AJ1529" i="69"/>
  <c r="BA1587" i="74" s="1"/>
  <c r="AJ1518" i="69"/>
  <c r="BA1576" i="74" s="1"/>
  <c r="AJ1430" i="69"/>
  <c r="BA1488" i="74" s="1"/>
  <c r="AJ1207" i="69"/>
  <c r="BA1265" i="74" s="1"/>
  <c r="AJ1088" i="69"/>
  <c r="BA1146" i="74" s="1"/>
  <c r="AJ1264" i="69"/>
  <c r="BA1322" i="74" s="1"/>
  <c r="AJ915" i="69"/>
  <c r="BA973" i="74" s="1"/>
  <c r="AJ716" i="69"/>
  <c r="BA774" i="74" s="1"/>
  <c r="AJ544" i="69"/>
  <c r="BA602" i="74" s="1"/>
  <c r="AJ512" i="69"/>
  <c r="BA570" i="74" s="1"/>
  <c r="AJ480" i="69"/>
  <c r="BA538" i="74" s="1"/>
  <c r="AJ683" i="69"/>
  <c r="BA741" i="74" s="1"/>
  <c r="AJ651" i="69"/>
  <c r="BA709" i="74" s="1"/>
  <c r="AJ739" i="69"/>
  <c r="BA797" i="74" s="1"/>
  <c r="AJ707" i="69"/>
  <c r="BA765" i="74" s="1"/>
  <c r="AJ409" i="69"/>
  <c r="BA467" i="74" s="1"/>
  <c r="AJ348" i="69"/>
  <c r="BA406" i="74" s="1"/>
  <c r="AJ55" i="69"/>
  <c r="BA113" i="74" s="1"/>
  <c r="AJ52" i="69"/>
  <c r="BA110" i="74" s="1"/>
  <c r="AJ2803" i="69"/>
  <c r="BA2861" i="74" s="1"/>
  <c r="AJ2469" i="69"/>
  <c r="BA2527" i="74" s="1"/>
  <c r="AJ2776" i="69"/>
  <c r="BA2834" i="74" s="1"/>
  <c r="AJ2526" i="69"/>
  <c r="BA2584" i="74" s="1"/>
  <c r="AJ1876" i="69"/>
  <c r="BA1934" i="74" s="1"/>
  <c r="AJ1646" i="69"/>
  <c r="BA1704" i="74" s="1"/>
  <c r="AJ2014" i="69"/>
  <c r="BA2072" i="74" s="1"/>
  <c r="AJ1880" i="69"/>
  <c r="BA1938" i="74" s="1"/>
  <c r="AJ1317" i="69"/>
  <c r="BA1375" i="74" s="1"/>
  <c r="AJ1128" i="69"/>
  <c r="BA1186" i="74" s="1"/>
  <c r="AJ1008" i="69"/>
  <c r="BA1066" i="74" s="1"/>
  <c r="AJ1257" i="69"/>
  <c r="BA1315" i="74" s="1"/>
  <c r="AJ1448" i="69"/>
  <c r="BA1506" i="74" s="1"/>
  <c r="AJ1116" i="69"/>
  <c r="BA1174" i="74" s="1"/>
  <c r="AJ1263" i="69"/>
  <c r="BA1321" i="74" s="1"/>
  <c r="AJ543" i="69"/>
  <c r="BA601" i="74" s="1"/>
  <c r="AJ479" i="69"/>
  <c r="BA537" i="74" s="1"/>
  <c r="AJ2623" i="69"/>
  <c r="BA2681" i="74" s="1"/>
  <c r="AJ1702" i="69"/>
  <c r="BA1760" i="74" s="1"/>
  <c r="AJ106" i="69"/>
  <c r="BA164" i="74" s="1"/>
  <c r="AJ2849" i="69"/>
  <c r="BA2907" i="74" s="1"/>
  <c r="AJ2637" i="69"/>
  <c r="BA2695" i="74" s="1"/>
  <c r="AJ2154" i="69"/>
  <c r="BA2212" i="74" s="1"/>
  <c r="AJ1969" i="69"/>
  <c r="BA2027" i="74" s="1"/>
  <c r="AJ2961" i="69"/>
  <c r="BA3019" i="74" s="1"/>
  <c r="AJ2889" i="69"/>
  <c r="BA2947" i="74" s="1"/>
  <c r="AJ2867" i="69"/>
  <c r="BA2925" i="74" s="1"/>
  <c r="AJ2802" i="69"/>
  <c r="BA2860" i="74" s="1"/>
  <c r="AJ2722" i="69"/>
  <c r="BA2780" i="74" s="1"/>
  <c r="AJ2710" i="69"/>
  <c r="BA2768" i="74" s="1"/>
  <c r="AJ2738" i="69"/>
  <c r="BA2796" i="74" s="1"/>
  <c r="AJ2660" i="69"/>
  <c r="BA2718" i="74" s="1"/>
  <c r="AJ2611" i="69"/>
  <c r="BA2669" i="74" s="1"/>
  <c r="AJ2505" i="69"/>
  <c r="BA2563" i="74" s="1"/>
  <c r="AJ2497" i="69"/>
  <c r="BA2555" i="74" s="1"/>
  <c r="AJ2478" i="69"/>
  <c r="BA2536" i="74" s="1"/>
  <c r="AJ2631" i="69"/>
  <c r="BA2689" i="74" s="1"/>
  <c r="AJ2328" i="69"/>
  <c r="BA2386" i="74" s="1"/>
  <c r="AJ2312" i="69"/>
  <c r="BA2370" i="74" s="1"/>
  <c r="AJ2336" i="69"/>
  <c r="BA2394" i="74" s="1"/>
  <c r="AJ2331" i="69"/>
  <c r="BA2389" i="74" s="1"/>
  <c r="AJ2315" i="69"/>
  <c r="BA2373" i="74" s="1"/>
  <c r="AJ2166" i="69"/>
  <c r="BA2224" i="74" s="1"/>
  <c r="AJ2188" i="69"/>
  <c r="BA2246" i="74" s="1"/>
  <c r="AJ2116" i="69"/>
  <c r="BA2174" i="74" s="1"/>
  <c r="AJ2080" i="69"/>
  <c r="BA2138" i="74" s="1"/>
  <c r="AJ2210" i="69"/>
  <c r="BA2268" i="74" s="1"/>
  <c r="AJ2112" i="69"/>
  <c r="BA2170" i="74" s="1"/>
  <c r="AJ2242" i="69"/>
  <c r="BA2300" i="74" s="1"/>
  <c r="AJ2056" i="69"/>
  <c r="BA2114" i="74" s="1"/>
  <c r="AJ1966" i="69"/>
  <c r="BA2024" i="74" s="1"/>
  <c r="AJ1934" i="69"/>
  <c r="BA1992" i="74" s="1"/>
  <c r="AJ1997" i="69"/>
  <c r="BA2055" i="74" s="1"/>
  <c r="AJ1919" i="69"/>
  <c r="BA1977" i="74" s="1"/>
  <c r="AJ1911" i="69"/>
  <c r="BA1969" i="74" s="1"/>
  <c r="AJ1903" i="69"/>
  <c r="BA1961" i="74" s="1"/>
  <c r="AJ1967" i="69"/>
  <c r="BA2025" i="74" s="1"/>
  <c r="AJ1971" i="69"/>
  <c r="BA2029" i="74" s="1"/>
  <c r="AJ1939" i="69"/>
  <c r="BA1997" i="74" s="1"/>
  <c r="AJ1779" i="69"/>
  <c r="BA1837" i="74" s="1"/>
  <c r="AJ1807" i="69"/>
  <c r="BA1865" i="74" s="1"/>
  <c r="AJ1859" i="69"/>
  <c r="BA1917" i="74" s="1"/>
  <c r="AJ1961" i="69"/>
  <c r="BA2019" i="74" s="1"/>
  <c r="AJ1863" i="69"/>
  <c r="BA1921" i="74" s="1"/>
  <c r="AJ1795" i="69"/>
  <c r="BA1853" i="74" s="1"/>
  <c r="AJ1977" i="69"/>
  <c r="BA2035" i="74" s="1"/>
  <c r="AJ1812" i="69"/>
  <c r="BA1870" i="74" s="1"/>
  <c r="AJ1741" i="69"/>
  <c r="BA1799" i="74" s="1"/>
  <c r="AJ1695" i="69"/>
  <c r="BA1753" i="74" s="1"/>
  <c r="AJ1674" i="69"/>
  <c r="BA1732" i="74" s="1"/>
  <c r="AJ1752" i="69"/>
  <c r="BA1810" i="74" s="1"/>
  <c r="AJ1692" i="69"/>
  <c r="BA1750" i="74" s="1"/>
  <c r="AJ1670" i="69"/>
  <c r="BA1728" i="74" s="1"/>
  <c r="AJ1688" i="69"/>
  <c r="BA1746" i="74" s="1"/>
  <c r="AJ1495" i="69"/>
  <c r="BA1553" i="74" s="1"/>
  <c r="AJ1519" i="69"/>
  <c r="BA1577" i="74" s="1"/>
  <c r="AJ1617" i="69"/>
  <c r="BA1675" i="74" s="1"/>
  <c r="AJ1485" i="69"/>
  <c r="BA1543" i="74" s="1"/>
  <c r="AJ1551" i="69"/>
  <c r="BA1609" i="74" s="1"/>
  <c r="AJ1589" i="69"/>
  <c r="BA1647" i="74" s="1"/>
  <c r="AJ1423" i="69"/>
  <c r="BA1481" i="74" s="1"/>
  <c r="AJ1357" i="69"/>
  <c r="BA1415" i="74" s="1"/>
  <c r="AJ1389" i="69"/>
  <c r="BA1447" i="74" s="1"/>
  <c r="AJ1345" i="69"/>
  <c r="BA1403" i="74" s="1"/>
  <c r="AJ1435" i="69"/>
  <c r="BA1493" i="74" s="1"/>
  <c r="AJ1361" i="69"/>
  <c r="BA1419" i="74" s="1"/>
  <c r="AJ1239" i="69"/>
  <c r="BA1297" i="74" s="1"/>
  <c r="AJ1041" i="69"/>
  <c r="BA1099" i="74" s="1"/>
  <c r="AJ1045" i="69"/>
  <c r="BA1103" i="74" s="1"/>
  <c r="AJ933" i="69"/>
  <c r="BA991" i="74" s="1"/>
  <c r="AJ1223" i="69"/>
  <c r="BA1281" i="74" s="1"/>
  <c r="AJ528" i="69"/>
  <c r="BA586" i="74" s="1"/>
  <c r="AJ496" i="69"/>
  <c r="BA554" i="74" s="1"/>
  <c r="AJ618" i="69"/>
  <c r="BA676" i="74" s="1"/>
  <c r="AJ804" i="69"/>
  <c r="BA862" i="74" s="1"/>
  <c r="AJ674" i="69"/>
  <c r="BA732" i="74" s="1"/>
  <c r="AJ658" i="69"/>
  <c r="BA716" i="74" s="1"/>
  <c r="AJ642" i="69"/>
  <c r="BA700" i="74" s="1"/>
  <c r="AJ608" i="69"/>
  <c r="BA666" i="74" s="1"/>
  <c r="AJ359" i="69"/>
  <c r="BA417" i="74" s="1"/>
  <c r="AJ173" i="69"/>
  <c r="BA231" i="74" s="1"/>
  <c r="AJ196" i="69"/>
  <c r="BA254" i="74" s="1"/>
  <c r="AJ462" i="69"/>
  <c r="BA520" i="74" s="1"/>
  <c r="AJ430" i="69"/>
  <c r="BA488" i="74" s="1"/>
  <c r="AJ336" i="69"/>
  <c r="BA394" i="74" s="1"/>
  <c r="AJ439" i="69"/>
  <c r="BA497" i="74" s="1"/>
  <c r="AJ402" i="69"/>
  <c r="BA460" i="74" s="1"/>
  <c r="AJ81" i="69"/>
  <c r="BA139" i="74" s="1"/>
  <c r="AJ119" i="69"/>
  <c r="BA177" i="74" s="1"/>
  <c r="AJ25" i="69"/>
  <c r="BA83" i="74" s="1"/>
  <c r="AJ17" i="69"/>
  <c r="BA75" i="74" s="1"/>
  <c r="AJ9" i="69"/>
  <c r="BA67" i="74" s="1"/>
  <c r="AJ2009" i="69"/>
  <c r="BA2067" i="74" s="1"/>
  <c r="AJ1822" i="69"/>
  <c r="BA1880" i="74" s="1"/>
  <c r="AJ2972" i="69"/>
  <c r="BA3030" i="74" s="1"/>
  <c r="AJ2976" i="69"/>
  <c r="BA3034" i="74" s="1"/>
  <c r="AJ2957" i="69"/>
  <c r="BA3015" i="74" s="1"/>
  <c r="AJ2820" i="69"/>
  <c r="BA2878" i="74" s="1"/>
  <c r="AJ2658" i="69"/>
  <c r="BA2716" i="74" s="1"/>
  <c r="AJ2607" i="69"/>
  <c r="BA2665" i="74" s="1"/>
  <c r="AJ2608" i="69"/>
  <c r="BA2666" i="74" s="1"/>
  <c r="AJ2234" i="69"/>
  <c r="BA2292" i="74" s="1"/>
  <c r="AJ2393" i="69"/>
  <c r="BA2451" i="74" s="1"/>
  <c r="AJ2262" i="69"/>
  <c r="BA2320" i="74" s="1"/>
  <c r="AJ2228" i="69"/>
  <c r="BA2286" i="74" s="1"/>
  <c r="AJ2259" i="69"/>
  <c r="BA2317" i="74" s="1"/>
  <c r="AJ2132" i="69"/>
  <c r="BA2190" i="74" s="1"/>
  <c r="AJ2148" i="69"/>
  <c r="BA2206" i="74" s="1"/>
  <c r="AJ2036" i="69"/>
  <c r="BA2094" i="74" s="1"/>
  <c r="AJ1928" i="69"/>
  <c r="BA1986" i="74" s="1"/>
  <c r="AJ1910" i="69"/>
  <c r="BA1968" i="74" s="1"/>
  <c r="AJ1902" i="69"/>
  <c r="BA1960" i="74" s="1"/>
  <c r="AJ1991" i="69"/>
  <c r="BA2049" i="74" s="1"/>
  <c r="AJ1879" i="69"/>
  <c r="BA1937" i="74" s="1"/>
  <c r="AJ1769" i="69"/>
  <c r="BA1827" i="74" s="1"/>
  <c r="AJ1673" i="69"/>
  <c r="BA1731" i="74" s="1"/>
  <c r="AJ1748" i="69"/>
  <c r="BA1806" i="74" s="1"/>
  <c r="AJ1446" i="69"/>
  <c r="BA1504" i="74" s="1"/>
  <c r="AJ1469" i="69"/>
  <c r="BA1527" i="74" s="1"/>
  <c r="AJ1545" i="69"/>
  <c r="BA1603" i="74" s="1"/>
  <c r="AJ1587" i="69"/>
  <c r="BA1645" i="74" s="1"/>
  <c r="AJ1353" i="69"/>
  <c r="BA1411" i="74" s="1"/>
  <c r="AJ1245" i="69"/>
  <c r="BA1303" i="74" s="1"/>
  <c r="AJ1179" i="69"/>
  <c r="BA1237" i="74" s="1"/>
  <c r="AJ1027" i="69"/>
  <c r="BA1085" i="74" s="1"/>
  <c r="AJ1157" i="69"/>
  <c r="BA1215" i="74" s="1"/>
  <c r="AJ1057" i="69"/>
  <c r="BA1115" i="74" s="1"/>
  <c r="AJ823" i="69"/>
  <c r="BA881" i="74" s="1"/>
  <c r="AJ574" i="69"/>
  <c r="BA632" i="74" s="1"/>
  <c r="AJ796" i="69"/>
  <c r="BA854" i="74" s="1"/>
  <c r="AJ883" i="69"/>
  <c r="BA941" i="74" s="1"/>
  <c r="AJ610" i="69"/>
  <c r="BA668" i="74" s="1"/>
  <c r="AI772" i="69"/>
  <c r="AJ772" i="69" s="1"/>
  <c r="BA830" i="74" s="1"/>
  <c r="AJ688" i="69"/>
  <c r="BA746" i="74" s="1"/>
  <c r="AJ672" i="69"/>
  <c r="BA730" i="74" s="1"/>
  <c r="AJ656" i="69"/>
  <c r="BA714" i="74" s="1"/>
  <c r="AJ640" i="69"/>
  <c r="BA698" i="74" s="1"/>
  <c r="AJ600" i="69"/>
  <c r="BA658" i="74" s="1"/>
  <c r="AJ458" i="69"/>
  <c r="BA516" i="74" s="1"/>
  <c r="AJ268" i="69"/>
  <c r="BA326" i="74" s="1"/>
  <c r="AJ419" i="69"/>
  <c r="BA477" i="74" s="1"/>
  <c r="AJ278" i="69"/>
  <c r="BA336" i="74" s="1"/>
  <c r="AJ432" i="69"/>
  <c r="BA490" i="74" s="1"/>
  <c r="AJ299" i="69"/>
  <c r="BA357" i="74" s="1"/>
  <c r="AJ171" i="69"/>
  <c r="BA229" i="74" s="1"/>
  <c r="AJ235" i="69"/>
  <c r="BA293" i="74" s="1"/>
  <c r="AJ322" i="69"/>
  <c r="BA380" i="74" s="1"/>
  <c r="AJ190" i="69"/>
  <c r="BA248" i="74" s="1"/>
  <c r="AJ94" i="69"/>
  <c r="BA152" i="74" s="1"/>
  <c r="AJ66" i="69"/>
  <c r="BA124" i="74" s="1"/>
  <c r="AJ50" i="69"/>
  <c r="BA108" i="74" s="1"/>
  <c r="AJ34" i="69"/>
  <c r="BA92" i="74" s="1"/>
  <c r="AJ32" i="69"/>
  <c r="BA90" i="74" s="1"/>
  <c r="AJ24" i="69"/>
  <c r="BA82" i="74" s="1"/>
  <c r="AJ16" i="69"/>
  <c r="BA74" i="74" s="1"/>
  <c r="AJ8" i="69"/>
  <c r="BA66" i="74" s="1"/>
  <c r="AJ86" i="69"/>
  <c r="BA144" i="74" s="1"/>
  <c r="AJ2932" i="69"/>
  <c r="BA2990" i="74" s="1"/>
  <c r="AJ1461" i="69"/>
  <c r="BA1519" i="74" s="1"/>
  <c r="AJ2959" i="69"/>
  <c r="BA3017" i="74" s="1"/>
  <c r="AJ2925" i="69"/>
  <c r="BA2983" i="74" s="1"/>
  <c r="AJ2916" i="69"/>
  <c r="BA2974" i="74" s="1"/>
  <c r="AJ2910" i="69"/>
  <c r="BA2968" i="74" s="1"/>
  <c r="AJ2878" i="69"/>
  <c r="BA2936" i="74" s="1"/>
  <c r="AJ2870" i="69"/>
  <c r="BA2928" i="74" s="1"/>
  <c r="AJ2812" i="69"/>
  <c r="BA2870" i="74" s="1"/>
  <c r="AJ2845" i="69"/>
  <c r="BA2903" i="74" s="1"/>
  <c r="AJ2838" i="69"/>
  <c r="BA2896" i="74" s="1"/>
  <c r="AJ2816" i="69"/>
  <c r="BA2874" i="74" s="1"/>
  <c r="AJ2734" i="69"/>
  <c r="BA2792" i="74" s="1"/>
  <c r="AJ2692" i="69"/>
  <c r="BA2750" i="74" s="1"/>
  <c r="AJ2704" i="69"/>
  <c r="BA2762" i="74" s="1"/>
  <c r="AJ2621" i="69"/>
  <c r="BA2679" i="74" s="1"/>
  <c r="AJ2593" i="69"/>
  <c r="BA2651" i="74" s="1"/>
  <c r="AJ2590" i="69"/>
  <c r="BA2648" i="74" s="1"/>
  <c r="AJ2636" i="69"/>
  <c r="BA2694" i="74" s="1"/>
  <c r="AJ2626" i="69"/>
  <c r="BA2684" i="74" s="1"/>
  <c r="AJ2483" i="69"/>
  <c r="BA2541" i="74" s="1"/>
  <c r="AJ2577" i="69"/>
  <c r="BA2635" i="74" s="1"/>
  <c r="AJ2492" i="69"/>
  <c r="BA2550" i="74" s="1"/>
  <c r="AJ2429" i="69"/>
  <c r="BA2487" i="74" s="1"/>
  <c r="AJ2449" i="69"/>
  <c r="BA2507" i="74" s="1"/>
  <c r="AJ2138" i="69"/>
  <c r="BA2196" i="74" s="1"/>
  <c r="AJ2206" i="69"/>
  <c r="BA2264" i="74" s="1"/>
  <c r="AJ2272" i="69"/>
  <c r="BA2330" i="74" s="1"/>
  <c r="AJ2238" i="69"/>
  <c r="BA2296" i="74" s="1"/>
  <c r="AJ2098" i="69"/>
  <c r="BA2156" i="74" s="1"/>
  <c r="AJ2026" i="69"/>
  <c r="BA2084" i="74" s="1"/>
  <c r="AJ2072" i="69"/>
  <c r="BA2130" i="74" s="1"/>
  <c r="AJ2204" i="69"/>
  <c r="BA2262" i="74" s="1"/>
  <c r="AJ1960" i="69"/>
  <c r="BA2018" i="74" s="1"/>
  <c r="AJ1970" i="69"/>
  <c r="BA2028" i="74" s="1"/>
  <c r="AJ1988" i="69"/>
  <c r="BA2046" i="74" s="1"/>
  <c r="AJ1824" i="69"/>
  <c r="BA1882" i="74" s="1"/>
  <c r="AJ1945" i="69"/>
  <c r="BA2003" i="74" s="1"/>
  <c r="AJ1821" i="69"/>
  <c r="BA1879" i="74" s="1"/>
  <c r="AJ1788" i="69"/>
  <c r="BA1846" i="74" s="1"/>
  <c r="AJ1739" i="69"/>
  <c r="BA1797" i="74" s="1"/>
  <c r="AJ1693" i="69"/>
  <c r="BA1751" i="74" s="1"/>
  <c r="AJ1672" i="69"/>
  <c r="BA1730" i="74" s="1"/>
  <c r="AJ1735" i="69"/>
  <c r="BA1793" i="74" s="1"/>
  <c r="AJ1763" i="69"/>
  <c r="BA1821" i="74" s="1"/>
  <c r="AJ1746" i="69"/>
  <c r="BA1804" i="74" s="1"/>
  <c r="AJ1483" i="69"/>
  <c r="BA1541" i="74" s="1"/>
  <c r="AJ1521" i="69"/>
  <c r="BA1579" i="74" s="1"/>
  <c r="AJ1615" i="69"/>
  <c r="BA1673" i="74" s="1"/>
  <c r="AJ1583" i="69"/>
  <c r="BA1641" i="74" s="1"/>
  <c r="AJ1585" i="69"/>
  <c r="BA1643" i="74" s="1"/>
  <c r="AJ1547" i="69"/>
  <c r="BA1605" i="74" s="1"/>
  <c r="AJ1407" i="69"/>
  <c r="BA1465" i="74" s="1"/>
  <c r="AJ1375" i="69"/>
  <c r="BA1433" i="74" s="1"/>
  <c r="AJ1437" i="69"/>
  <c r="BA1495" i="74" s="1"/>
  <c r="AJ1419" i="69"/>
  <c r="BA1477" i="74" s="1"/>
  <c r="AJ1349" i="69"/>
  <c r="BA1407" i="74" s="1"/>
  <c r="AJ1150" i="69"/>
  <c r="BA1208" i="74" s="1"/>
  <c r="AJ1029" i="69"/>
  <c r="BA1087" i="74" s="1"/>
  <c r="AJ822" i="69"/>
  <c r="BA880" i="74" s="1"/>
  <c r="AJ884" i="69"/>
  <c r="BA942" i="74" s="1"/>
  <c r="AJ596" i="69"/>
  <c r="BA654" i="74" s="1"/>
  <c r="AJ811" i="69"/>
  <c r="BA869" i="74" s="1"/>
  <c r="AJ602" i="69"/>
  <c r="BA660" i="74" s="1"/>
  <c r="AJ798" i="69"/>
  <c r="BA856" i="74" s="1"/>
  <c r="AJ736" i="69"/>
  <c r="BA794" i="74" s="1"/>
  <c r="AJ686" i="69"/>
  <c r="BA744" i="74" s="1"/>
  <c r="AJ670" i="69"/>
  <c r="BA728" i="74" s="1"/>
  <c r="AJ654" i="69"/>
  <c r="BA712" i="74" s="1"/>
  <c r="AJ638" i="69"/>
  <c r="BA696" i="74" s="1"/>
  <c r="AJ592" i="69"/>
  <c r="BA650" i="74" s="1"/>
  <c r="AJ326" i="69"/>
  <c r="BA384" i="74" s="1"/>
  <c r="AJ364" i="69"/>
  <c r="BA422" i="74" s="1"/>
  <c r="AJ332" i="69"/>
  <c r="BA390" i="74" s="1"/>
  <c r="AJ229" i="69"/>
  <c r="BA287" i="74" s="1"/>
  <c r="AJ138" i="69"/>
  <c r="BA196" i="74" s="1"/>
  <c r="AJ31" i="69"/>
  <c r="BA89" i="74" s="1"/>
  <c r="AJ23" i="69"/>
  <c r="BA81" i="74" s="1"/>
  <c r="AJ15" i="69"/>
  <c r="BA73" i="74" s="1"/>
  <c r="AJ7" i="69"/>
  <c r="BA65" i="74" s="1"/>
  <c r="AJ82" i="69"/>
  <c r="BA140" i="74" s="1"/>
  <c r="AJ1711" i="69"/>
  <c r="BA1769" i="74" s="1"/>
  <c r="AJ2282" i="69"/>
  <c r="BA2340" i="74" s="1"/>
  <c r="AJ2042" i="69"/>
  <c r="BA2100" i="74" s="1"/>
  <c r="AJ1999" i="69"/>
  <c r="BA2057" i="74" s="1"/>
  <c r="AJ626" i="69"/>
  <c r="BA684" i="74" s="1"/>
  <c r="AJ2946" i="69"/>
  <c r="BA3004" i="74" s="1"/>
  <c r="AJ2810" i="69"/>
  <c r="BA2868" i="74" s="1"/>
  <c r="AJ2748" i="69"/>
  <c r="BA2806" i="74" s="1"/>
  <c r="AJ2638" i="69"/>
  <c r="BA2696" i="74" s="1"/>
  <c r="AJ2556" i="69"/>
  <c r="BA2614" i="74" s="1"/>
  <c r="AJ2481" i="69"/>
  <c r="BA2539" i="74" s="1"/>
  <c r="AJ2583" i="69"/>
  <c r="BA2641" i="74" s="1"/>
  <c r="AJ2268" i="69"/>
  <c r="BA2326" i="74" s="1"/>
  <c r="AJ2288" i="69"/>
  <c r="BA2346" i="74" s="1"/>
  <c r="AJ2200" i="69"/>
  <c r="BA2258" i="74" s="1"/>
  <c r="AJ2230" i="69"/>
  <c r="BA2288" i="74" s="1"/>
  <c r="AJ2046" i="69"/>
  <c r="BA2104" i="74" s="1"/>
  <c r="AJ2225" i="69"/>
  <c r="BA2283" i="74" s="1"/>
  <c r="AJ2104" i="69"/>
  <c r="BA2162" i="74" s="1"/>
  <c r="AJ2193" i="69"/>
  <c r="BA2251" i="74" s="1"/>
  <c r="AJ2094" i="69"/>
  <c r="BA2152" i="74" s="1"/>
  <c r="AJ2044" i="69"/>
  <c r="BA2102" i="74" s="1"/>
  <c r="AJ1956" i="69"/>
  <c r="BA2014" i="74" s="1"/>
  <c r="AJ1924" i="69"/>
  <c r="BA1982" i="74" s="1"/>
  <c r="AJ1982" i="69"/>
  <c r="BA2040" i="74" s="1"/>
  <c r="AJ2005" i="69"/>
  <c r="BA2063" i="74" s="1"/>
  <c r="AJ1984" i="69"/>
  <c r="BA2042" i="74" s="1"/>
  <c r="AJ2006" i="69"/>
  <c r="BA2064" i="74" s="1"/>
  <c r="AJ1900" i="69"/>
  <c r="BA1958" i="74" s="1"/>
  <c r="AJ1987" i="69"/>
  <c r="BA2045" i="74" s="1"/>
  <c r="AJ2002" i="69"/>
  <c r="BA2060" i="74" s="1"/>
  <c r="AJ1888" i="69"/>
  <c r="BA1946" i="74" s="1"/>
  <c r="AJ1806" i="69"/>
  <c r="BA1864" i="74" s="1"/>
  <c r="AJ1820" i="69"/>
  <c r="BA1878" i="74" s="1"/>
  <c r="AJ1800" i="69"/>
  <c r="BA1858" i="74" s="1"/>
  <c r="AJ1767" i="69"/>
  <c r="BA1825" i="74" s="1"/>
  <c r="AJ1811" i="69"/>
  <c r="BA1869" i="74" s="1"/>
  <c r="AJ1818" i="69"/>
  <c r="BA1876" i="74" s="1"/>
  <c r="AJ1798" i="69"/>
  <c r="BA1856" i="74" s="1"/>
  <c r="AJ1761" i="69"/>
  <c r="BA1819" i="74" s="1"/>
  <c r="AJ1738" i="69"/>
  <c r="BA1796" i="74" s="1"/>
  <c r="AJ1679" i="69"/>
  <c r="BA1737" i="74" s="1"/>
  <c r="AJ1671" i="69"/>
  <c r="BA1729" i="74" s="1"/>
  <c r="AJ1734" i="69"/>
  <c r="BA1792" i="74" s="1"/>
  <c r="AJ1747" i="69"/>
  <c r="BA1805" i="74" s="1"/>
  <c r="AJ1745" i="69"/>
  <c r="BA1803" i="74" s="1"/>
  <c r="AJ1513" i="69"/>
  <c r="BA1571" i="74" s="1"/>
  <c r="AJ1494" i="69"/>
  <c r="BA1552" i="74" s="1"/>
  <c r="AJ1475" i="69"/>
  <c r="BA1533" i="74" s="1"/>
  <c r="AJ1581" i="69"/>
  <c r="BA1639" i="74" s="1"/>
  <c r="AJ1611" i="69"/>
  <c r="BA1669" i="74" s="1"/>
  <c r="AJ1399" i="69"/>
  <c r="BA1457" i="74" s="1"/>
  <c r="AJ1429" i="69"/>
  <c r="BA1487" i="74" s="1"/>
  <c r="AJ1367" i="69"/>
  <c r="BA1425" i="74" s="1"/>
  <c r="AJ1411" i="69"/>
  <c r="BA1469" i="74" s="1"/>
  <c r="AJ1145" i="69"/>
  <c r="BA1203" i="74" s="1"/>
  <c r="AJ1149" i="69"/>
  <c r="BA1207" i="74" s="1"/>
  <c r="AJ1227" i="69"/>
  <c r="BA1285" i="74" s="1"/>
  <c r="AJ897" i="69"/>
  <c r="BA955" i="74" s="1"/>
  <c r="AJ722" i="69"/>
  <c r="BA780" i="74" s="1"/>
  <c r="AJ554" i="69"/>
  <c r="BA612" i="74" s="1"/>
  <c r="AJ522" i="69"/>
  <c r="BA580" i="74" s="1"/>
  <c r="AJ742" i="69"/>
  <c r="BA800" i="74" s="1"/>
  <c r="AJ828" i="69"/>
  <c r="BA886" i="74" s="1"/>
  <c r="AJ788" i="69"/>
  <c r="BA846" i="74" s="1"/>
  <c r="AJ594" i="69"/>
  <c r="BA652" i="74" s="1"/>
  <c r="AJ794" i="69"/>
  <c r="BA852" i="74" s="1"/>
  <c r="AI770" i="69"/>
  <c r="AJ770" i="69" s="1"/>
  <c r="BA828" i="74" s="1"/>
  <c r="AJ684" i="69"/>
  <c r="BA742" i="74" s="1"/>
  <c r="AJ668" i="69"/>
  <c r="BA726" i="74" s="1"/>
  <c r="AJ652" i="69"/>
  <c r="BA710" i="74" s="1"/>
  <c r="AJ636" i="69"/>
  <c r="BA694" i="74" s="1"/>
  <c r="AJ172" i="69"/>
  <c r="BA230" i="74" s="1"/>
  <c r="AJ262" i="69"/>
  <c r="BA320" i="74" s="1"/>
  <c r="AJ168" i="69"/>
  <c r="BA226" i="74" s="1"/>
  <c r="AJ393" i="69"/>
  <c r="BA451" i="74" s="1"/>
  <c r="AJ184" i="69"/>
  <c r="BA242" i="74" s="1"/>
  <c r="AJ177" i="69"/>
  <c r="BA235" i="74" s="1"/>
  <c r="AJ404" i="69"/>
  <c r="BA462" i="74" s="1"/>
  <c r="AJ370" i="69"/>
  <c r="BA428" i="74" s="1"/>
  <c r="AJ102" i="69"/>
  <c r="BA160" i="74" s="1"/>
  <c r="AJ76" i="69"/>
  <c r="BA134" i="74" s="1"/>
  <c r="AJ60" i="69"/>
  <c r="BA118" i="74" s="1"/>
  <c r="AJ44" i="69"/>
  <c r="BA102" i="74" s="1"/>
  <c r="AJ30" i="69"/>
  <c r="BA88" i="74" s="1"/>
  <c r="AJ22" i="69"/>
  <c r="BA80" i="74" s="1"/>
  <c r="AJ14" i="69"/>
  <c r="BA72" i="74" s="1"/>
  <c r="AJ6" i="69"/>
  <c r="BA64" i="74" s="1"/>
  <c r="AJ78" i="69"/>
  <c r="BA136" i="74" s="1"/>
  <c r="AJ2786" i="69"/>
  <c r="BA2844" i="74" s="1"/>
  <c r="AJ2664" i="69"/>
  <c r="BA2722" i="74" s="1"/>
  <c r="AJ2977" i="69"/>
  <c r="BA3035" i="74" s="1"/>
  <c r="AJ2968" i="69"/>
  <c r="BA3026" i="74" s="1"/>
  <c r="AJ2922" i="69"/>
  <c r="BA2980" i="74" s="1"/>
  <c r="AJ2893" i="69"/>
  <c r="BA2951" i="74" s="1"/>
  <c r="AJ2873" i="69"/>
  <c r="BA2931" i="74" s="1"/>
  <c r="AJ2865" i="69"/>
  <c r="BA2923" i="74" s="1"/>
  <c r="AJ2736" i="69"/>
  <c r="BA2794" i="74" s="1"/>
  <c r="AJ2672" i="69"/>
  <c r="BA2730" i="74" s="1"/>
  <c r="AJ2775" i="69"/>
  <c r="BA2833" i="74" s="1"/>
  <c r="AJ2668" i="69"/>
  <c r="BA2726" i="74" s="1"/>
  <c r="AJ2650" i="69"/>
  <c r="BA2708" i="74" s="1"/>
  <c r="AJ2670" i="69"/>
  <c r="BA2728" i="74" s="1"/>
  <c r="AJ2627" i="69"/>
  <c r="BA2685" i="74" s="1"/>
  <c r="AJ2640" i="69"/>
  <c r="BA2698" i="74" s="1"/>
  <c r="AJ2645" i="69"/>
  <c r="BA2703" i="74" s="1"/>
  <c r="AJ2598" i="69"/>
  <c r="BA2656" i="74" s="1"/>
  <c r="AJ2551" i="69"/>
  <c r="BA2609" i="74" s="1"/>
  <c r="AJ2504" i="69"/>
  <c r="BA2562" i="74" s="1"/>
  <c r="AJ2399" i="69"/>
  <c r="BA2457" i="74" s="1"/>
  <c r="AJ2250" i="69"/>
  <c r="BA2308" i="74" s="1"/>
  <c r="AJ2340" i="69"/>
  <c r="BA2398" i="74" s="1"/>
  <c r="AJ2248" i="69"/>
  <c r="BA2306" i="74" s="1"/>
  <c r="AJ2244" i="69"/>
  <c r="BA2302" i="74" s="1"/>
  <c r="AJ2160" i="69"/>
  <c r="BA2218" i="74" s="1"/>
  <c r="AJ2120" i="69"/>
  <c r="BA2178" i="74" s="1"/>
  <c r="AJ2224" i="69"/>
  <c r="BA2282" i="74" s="1"/>
  <c r="AJ2064" i="69"/>
  <c r="BA2122" i="74" s="1"/>
  <c r="AJ2082" i="69"/>
  <c r="BA2140" i="74" s="1"/>
  <c r="AJ2222" i="69"/>
  <c r="BA2280" i="74" s="1"/>
  <c r="AJ2130" i="69"/>
  <c r="BA2188" i="74" s="1"/>
  <c r="AJ2190" i="69"/>
  <c r="BA2248" i="74" s="1"/>
  <c r="AJ2144" i="69"/>
  <c r="BA2202" i="74" s="1"/>
  <c r="AJ2058" i="69"/>
  <c r="BA2116" i="74" s="1"/>
  <c r="AJ2258" i="69"/>
  <c r="BA2316" i="74" s="1"/>
  <c r="AJ2024" i="69"/>
  <c r="BA2082" i="74" s="1"/>
  <c r="AJ2052" i="69"/>
  <c r="BA2110" i="74" s="1"/>
  <c r="AJ2004" i="69"/>
  <c r="BA2062" i="74" s="1"/>
  <c r="AJ1950" i="69"/>
  <c r="BA2008" i="74" s="1"/>
  <c r="AJ1915" i="69"/>
  <c r="BA1973" i="74" s="1"/>
  <c r="AJ1891" i="69"/>
  <c r="BA1949" i="74" s="1"/>
  <c r="AJ1948" i="69"/>
  <c r="BA2006" i="74" s="1"/>
  <c r="AJ2001" i="69"/>
  <c r="BA2059" i="74" s="1"/>
  <c r="AJ1955" i="69"/>
  <c r="BA2013" i="74" s="1"/>
  <c r="AJ1923" i="69"/>
  <c r="BA1981" i="74" s="1"/>
  <c r="AJ1884" i="69"/>
  <c r="BA1942" i="74" s="1"/>
  <c r="AJ1797" i="69"/>
  <c r="BA1855" i="74" s="1"/>
  <c r="AJ1774" i="69"/>
  <c r="BA1832" i="74" s="1"/>
  <c r="AJ1993" i="69"/>
  <c r="BA2051" i="74" s="1"/>
  <c r="AJ1804" i="69"/>
  <c r="BA1862" i="74" s="1"/>
  <c r="AJ1882" i="69"/>
  <c r="BA1940" i="74" s="1"/>
  <c r="AJ1942" i="69"/>
  <c r="BA2000" i="74" s="1"/>
  <c r="AJ1802" i="69"/>
  <c r="BA1860" i="74" s="1"/>
  <c r="AJ1663" i="69"/>
  <c r="BA1721" i="74" s="1"/>
  <c r="AJ1737" i="69"/>
  <c r="BA1795" i="74" s="1"/>
  <c r="AJ1678" i="69"/>
  <c r="BA1736" i="74" s="1"/>
  <c r="AJ1713" i="69"/>
  <c r="BA1771" i="74" s="1"/>
  <c r="AJ1726" i="69"/>
  <c r="BA1784" i="74" s="1"/>
  <c r="AJ1665" i="69"/>
  <c r="BA1723" i="74" s="1"/>
  <c r="AJ1725" i="69"/>
  <c r="BA1783" i="74" s="1"/>
  <c r="AJ1623" i="69"/>
  <c r="BA1681" i="74" s="1"/>
  <c r="AJ1453" i="69"/>
  <c r="BA1511" i="74" s="1"/>
  <c r="AJ1473" i="69"/>
  <c r="BA1531" i="74" s="1"/>
  <c r="AJ1477" i="69"/>
  <c r="BA1535" i="74" s="1"/>
  <c r="AJ1579" i="69"/>
  <c r="BA1637" i="74" s="1"/>
  <c r="AJ1527" i="69"/>
  <c r="BA1585" i="74" s="1"/>
  <c r="AJ1391" i="69"/>
  <c r="BA1449" i="74" s="1"/>
  <c r="AJ1421" i="69"/>
  <c r="BA1479" i="74" s="1"/>
  <c r="AJ1359" i="69"/>
  <c r="BA1417" i="74" s="1"/>
  <c r="AJ1339" i="69"/>
  <c r="BA1397" i="74" s="1"/>
  <c r="AJ1403" i="69"/>
  <c r="BA1461" i="74" s="1"/>
  <c r="AJ1165" i="69"/>
  <c r="BA1223" i="74" s="1"/>
  <c r="AJ1143" i="69"/>
  <c r="BA1201" i="74" s="1"/>
  <c r="AJ1211" i="69"/>
  <c r="BA1269" i="74" s="1"/>
  <c r="AJ1055" i="69"/>
  <c r="BA1113" i="74" s="1"/>
  <c r="AJ1233" i="69"/>
  <c r="BA1291" i="74" s="1"/>
  <c r="AJ1037" i="69"/>
  <c r="BA1095" i="74" s="1"/>
  <c r="AJ900" i="69"/>
  <c r="BA958" i="74" s="1"/>
  <c r="AJ807" i="69"/>
  <c r="BA865" i="74" s="1"/>
  <c r="AJ620" i="69"/>
  <c r="BA678" i="74" s="1"/>
  <c r="AJ899" i="69"/>
  <c r="BA957" i="74" s="1"/>
  <c r="AJ584" i="69"/>
  <c r="BA642" i="74" s="1"/>
  <c r="AJ704" i="69"/>
  <c r="BA762" i="74" s="1"/>
  <c r="AJ682" i="69"/>
  <c r="BA740" i="74" s="1"/>
  <c r="AJ666" i="69"/>
  <c r="BA724" i="74" s="1"/>
  <c r="AJ650" i="69"/>
  <c r="BA708" i="74" s="1"/>
  <c r="AJ634" i="69"/>
  <c r="BA692" i="74" s="1"/>
  <c r="AJ578" i="69"/>
  <c r="BA636" i="74" s="1"/>
  <c r="AJ417" i="69"/>
  <c r="BA475" i="74" s="1"/>
  <c r="AJ375" i="69"/>
  <c r="BA433" i="74" s="1"/>
  <c r="AJ343" i="69"/>
  <c r="BA401" i="74" s="1"/>
  <c r="AJ384" i="69"/>
  <c r="BA442" i="74" s="1"/>
  <c r="AJ352" i="69"/>
  <c r="BA410" i="74" s="1"/>
  <c r="AJ254" i="69"/>
  <c r="BA312" i="74" s="1"/>
  <c r="AJ418" i="69"/>
  <c r="BA476" i="74" s="1"/>
  <c r="AJ181" i="69"/>
  <c r="BA239" i="74" s="1"/>
  <c r="AJ206" i="69"/>
  <c r="BA264" i="74" s="1"/>
  <c r="AJ130" i="69"/>
  <c r="BA188" i="74" s="1"/>
  <c r="AJ29" i="69"/>
  <c r="BA87" i="74" s="1"/>
  <c r="AJ21" i="69"/>
  <c r="BA79" i="74" s="1"/>
  <c r="AJ13" i="69"/>
  <c r="BA71" i="74" s="1"/>
  <c r="AJ2942" i="69"/>
  <c r="BA3000" i="74" s="1"/>
  <c r="AJ89" i="69"/>
  <c r="BA147" i="74" s="1"/>
  <c r="AJ2918" i="69"/>
  <c r="BA2976" i="74" s="1"/>
  <c r="AJ2920" i="69"/>
  <c r="BA2978" i="74" s="1"/>
  <c r="AJ2930" i="69"/>
  <c r="BA2988" i="74" s="1"/>
  <c r="AJ2826" i="69"/>
  <c r="BA2884" i="74" s="1"/>
  <c r="AJ2857" i="69"/>
  <c r="BA2915" i="74" s="1"/>
  <c r="AJ2792" i="69"/>
  <c r="BA2850" i="74" s="1"/>
  <c r="AJ2777" i="69"/>
  <c r="BA2835" i="74" s="1"/>
  <c r="AJ2720" i="69"/>
  <c r="BA2778" i="74" s="1"/>
  <c r="AJ2690" i="69"/>
  <c r="BA2748" i="74" s="1"/>
  <c r="AJ2591" i="69"/>
  <c r="BA2649" i="74" s="1"/>
  <c r="AJ2581" i="69"/>
  <c r="BA2639" i="74" s="1"/>
  <c r="AJ2624" i="69"/>
  <c r="BA2682" i="74" s="1"/>
  <c r="AJ2599" i="69"/>
  <c r="BA2657" i="74" s="1"/>
  <c r="AJ2563" i="69"/>
  <c r="BA2621" i="74" s="1"/>
  <c r="AJ2396" i="69"/>
  <c r="BA2454" i="74" s="1"/>
  <c r="AJ2348" i="69"/>
  <c r="BA2406" i="74" s="1"/>
  <c r="AJ2156" i="69"/>
  <c r="BA2214" i="74" s="1"/>
  <c r="AJ2198" i="69"/>
  <c r="BA2256" i="74" s="1"/>
  <c r="AJ2088" i="69"/>
  <c r="BA2146" i="74" s="1"/>
  <c r="AJ2192" i="69"/>
  <c r="BA2250" i="74" s="1"/>
  <c r="AJ2078" i="69"/>
  <c r="BA2136" i="74" s="1"/>
  <c r="AJ2427" i="69"/>
  <c r="BA2485" i="74" s="1"/>
  <c r="AJ2084" i="69"/>
  <c r="BA2142" i="74" s="1"/>
  <c r="AJ2270" i="69"/>
  <c r="BA2328" i="74" s="1"/>
  <c r="AJ1980" i="69"/>
  <c r="BA2038" i="74" s="1"/>
  <c r="AJ1947" i="69"/>
  <c r="BA2005" i="74" s="1"/>
  <c r="AJ1922" i="69"/>
  <c r="BA1980" i="74" s="1"/>
  <c r="AJ1898" i="69"/>
  <c r="BA1956" i="74" s="1"/>
  <c r="AJ1890" i="69"/>
  <c r="BA1948" i="74" s="1"/>
  <c r="AJ1975" i="69"/>
  <c r="BA2033" i="74" s="1"/>
  <c r="AJ1792" i="69"/>
  <c r="BA1850" i="74" s="1"/>
  <c r="AJ1793" i="69"/>
  <c r="BA1851" i="74" s="1"/>
  <c r="AJ1759" i="69"/>
  <c r="BA1817" i="74" s="1"/>
  <c r="AJ1791" i="69"/>
  <c r="BA1849" i="74" s="1"/>
  <c r="AJ1819" i="69"/>
  <c r="BA1877" i="74" s="1"/>
  <c r="AJ1715" i="69"/>
  <c r="BA1773" i="74" s="1"/>
  <c r="AJ1677" i="69"/>
  <c r="BA1735" i="74" s="1"/>
  <c r="AJ1712" i="69"/>
  <c r="BA1770" i="74" s="1"/>
  <c r="AJ1703" i="69"/>
  <c r="BA1761" i="74" s="1"/>
  <c r="AJ1701" i="69"/>
  <c r="BA1759" i="74" s="1"/>
  <c r="AJ1635" i="69"/>
  <c r="BA1693" i="74" s="1"/>
  <c r="AJ1445" i="69"/>
  <c r="BA1503" i="74" s="1"/>
  <c r="AJ1571" i="69"/>
  <c r="BA1629" i="74" s="1"/>
  <c r="AJ1501" i="69"/>
  <c r="BA1559" i="74" s="1"/>
  <c r="AJ1613" i="69"/>
  <c r="BA1671" i="74" s="1"/>
  <c r="AJ1559" i="69"/>
  <c r="BA1617" i="74" s="1"/>
  <c r="AJ1525" i="69"/>
  <c r="BA1583" i="74" s="1"/>
  <c r="AJ1492" i="69"/>
  <c r="BA1550" i="74" s="1"/>
  <c r="AJ1383" i="69"/>
  <c r="BA1441" i="74" s="1"/>
  <c r="AJ1413" i="69"/>
  <c r="BA1471" i="74" s="1"/>
  <c r="AJ1351" i="69"/>
  <c r="BA1409" i="74" s="1"/>
  <c r="AJ1395" i="69"/>
  <c r="BA1453" i="74" s="1"/>
  <c r="AJ1195" i="69"/>
  <c r="BA1253" i="74" s="1"/>
  <c r="AJ1217" i="69"/>
  <c r="BA1275" i="74" s="1"/>
  <c r="AJ889" i="69"/>
  <c r="BA947" i="74" s="1"/>
  <c r="AJ550" i="69"/>
  <c r="BA608" i="74" s="1"/>
  <c r="AJ518" i="69"/>
  <c r="BA576" i="74" s="1"/>
  <c r="AJ806" i="69"/>
  <c r="BA864" i="74" s="1"/>
  <c r="AJ710" i="69"/>
  <c r="BA768" i="74" s="1"/>
  <c r="AJ891" i="69"/>
  <c r="BA949" i="74" s="1"/>
  <c r="AJ820" i="69"/>
  <c r="BA878" i="74" s="1"/>
  <c r="AJ752" i="69"/>
  <c r="BA810" i="74" s="1"/>
  <c r="AJ680" i="69"/>
  <c r="BA738" i="74" s="1"/>
  <c r="AJ664" i="69"/>
  <c r="BA722" i="74" s="1"/>
  <c r="AJ648" i="69"/>
  <c r="BA706" i="74" s="1"/>
  <c r="AJ632" i="69"/>
  <c r="BA690" i="74" s="1"/>
  <c r="AJ410" i="69"/>
  <c r="BA468" i="74" s="1"/>
  <c r="AJ236" i="69"/>
  <c r="BA294" i="74" s="1"/>
  <c r="AJ188" i="69"/>
  <c r="BA246" i="74" s="1"/>
  <c r="AJ251" i="69"/>
  <c r="BA309" i="74" s="1"/>
  <c r="AJ178" i="69"/>
  <c r="BA236" i="74" s="1"/>
  <c r="AJ183" i="69"/>
  <c r="BA241" i="74" s="1"/>
  <c r="AJ74" i="69"/>
  <c r="BA132" i="74" s="1"/>
  <c r="AJ58" i="69"/>
  <c r="BA116" i="74" s="1"/>
  <c r="AJ42" i="69"/>
  <c r="BA100" i="74" s="1"/>
  <c r="AJ87" i="69"/>
  <c r="BA145" i="74" s="1"/>
  <c r="AJ28" i="69"/>
  <c r="BA86" i="74" s="1"/>
  <c r="AJ20" i="69"/>
  <c r="BA78" i="74" s="1"/>
  <c r="AJ12" i="69"/>
  <c r="BA70" i="74" s="1"/>
  <c r="Q117" i="69" l="1"/>
  <c r="S117" i="69" s="1"/>
  <c r="Q118" i="69"/>
  <c r="S118" i="69" s="1"/>
  <c r="P119" i="69"/>
  <c r="C16" i="68"/>
  <c r="F19" i="68" s="1"/>
  <c r="BC63" i="74"/>
  <c r="P120" i="69" l="1"/>
  <c r="Q119" i="69"/>
  <c r="S119" i="69" s="1"/>
  <c r="Q120" i="69"/>
  <c r="P121" i="69"/>
  <c r="BC64" i="74"/>
  <c r="S120" i="69" l="1"/>
  <c r="P122" i="69"/>
  <c r="Q121" i="69"/>
  <c r="S121" i="69" s="1"/>
  <c r="P123" i="69"/>
  <c r="Q122" i="69"/>
  <c r="P124" i="69"/>
  <c r="BD63" i="74"/>
  <c r="S122" i="69" l="1"/>
  <c r="Q123" i="69"/>
  <c r="S123" i="69" s="1"/>
  <c r="P125" i="69"/>
  <c r="Q124" i="69"/>
  <c r="S124" i="69" s="1"/>
  <c r="Q125" i="69"/>
  <c r="BD64" i="74"/>
  <c r="S125" i="69" l="1"/>
  <c r="P126" i="69"/>
  <c r="Q126" i="69"/>
  <c r="P127" i="69"/>
  <c r="BC67" i="74"/>
  <c r="P128" i="69" l="1"/>
  <c r="S126" i="69"/>
  <c r="Q128" i="69"/>
  <c r="P129" i="69"/>
  <c r="Q127" i="69"/>
  <c r="S127" i="69" s="1"/>
  <c r="Q129" i="69"/>
  <c r="BC68" i="74"/>
  <c r="S128" i="69" l="1"/>
  <c r="S129" i="69"/>
  <c r="P130" i="69"/>
  <c r="Q130" i="69"/>
  <c r="P131" i="69"/>
  <c r="BC69" i="74"/>
  <c r="BD67" i="74"/>
  <c r="P132" i="69" l="1"/>
  <c r="S130" i="69"/>
  <c r="Q131" i="69"/>
  <c r="S131" i="69" s="1"/>
  <c r="P133" i="69"/>
  <c r="Q132" i="69"/>
  <c r="P134" i="69"/>
  <c r="BC70" i="74"/>
  <c r="BD68" i="74"/>
  <c r="S132" i="69" l="1"/>
  <c r="P135" i="69"/>
  <c r="Q134" i="69"/>
  <c r="S134" i="69" s="1"/>
  <c r="Q133" i="69"/>
  <c r="S133" i="69" s="1"/>
  <c r="P136" i="69"/>
  <c r="Q135" i="69"/>
  <c r="BC71" i="74"/>
  <c r="BD69" i="74"/>
  <c r="S135" i="69" l="1"/>
  <c r="P137" i="69"/>
  <c r="Q136" i="69"/>
  <c r="S136" i="69" s="1"/>
  <c r="BC72" i="74"/>
  <c r="BD70" i="74"/>
  <c r="P138" i="69" l="1"/>
  <c r="Q137" i="69"/>
  <c r="S137" i="69" s="1"/>
  <c r="Q138" i="69"/>
  <c r="P139" i="69"/>
  <c r="P140" i="69"/>
  <c r="Q139" i="69"/>
  <c r="BC73" i="74"/>
  <c r="BD71" i="74"/>
  <c r="S138" i="69" l="1"/>
  <c r="S139" i="69"/>
  <c r="P141" i="69"/>
  <c r="Q140" i="69"/>
  <c r="S140" i="69" s="1"/>
  <c r="BD72" i="74"/>
  <c r="BC74" i="74"/>
  <c r="Q141" i="69" l="1"/>
  <c r="S141" i="69" s="1"/>
  <c r="P142" i="69"/>
  <c r="P143" i="69"/>
  <c r="Q142" i="69"/>
  <c r="BD73" i="74"/>
  <c r="BC75" i="74"/>
  <c r="S142" i="69" l="1"/>
  <c r="P144" i="69"/>
  <c r="Q143" i="69"/>
  <c r="S143" i="69" s="1"/>
  <c r="Q144" i="69"/>
  <c r="P145" i="69"/>
  <c r="Q145" i="69"/>
  <c r="BC76" i="74"/>
  <c r="BD74" i="74"/>
  <c r="S144" i="69" l="1"/>
  <c r="S145" i="69"/>
  <c r="P146" i="69"/>
  <c r="Q146" i="69"/>
  <c r="P147" i="69"/>
  <c r="P148" i="69"/>
  <c r="BC77" i="74"/>
  <c r="BD75" i="74"/>
  <c r="Q147" i="69" l="1"/>
  <c r="S147" i="69" s="1"/>
  <c r="S146" i="69"/>
  <c r="P149" i="69"/>
  <c r="Q148" i="69"/>
  <c r="S148" i="69" s="1"/>
  <c r="Q149" i="69"/>
  <c r="P150" i="69"/>
  <c r="BC78" i="74"/>
  <c r="BD76" i="74"/>
  <c r="S149" i="69" l="1"/>
  <c r="Q150" i="69"/>
  <c r="S150" i="69" s="1"/>
  <c r="P151" i="69"/>
  <c r="BD77" i="74"/>
  <c r="BC79" i="74"/>
  <c r="P152" i="69" l="1"/>
  <c r="Q151" i="69"/>
  <c r="S151" i="69" s="1"/>
  <c r="Q152" i="69"/>
  <c r="P153" i="69"/>
  <c r="P154" i="69"/>
  <c r="BC80" i="74"/>
  <c r="BD78" i="74"/>
  <c r="S152" i="69" l="1"/>
  <c r="P155" i="69"/>
  <c r="Q154" i="69"/>
  <c r="S154" i="69" s="1"/>
  <c r="Q153" i="69"/>
  <c r="S153" i="69" s="1"/>
  <c r="BC81" i="74"/>
  <c r="BD79" i="74"/>
  <c r="Q155" i="69" l="1"/>
  <c r="S155" i="69" s="1"/>
  <c r="P156" i="69"/>
  <c r="Q156" i="69"/>
  <c r="P157" i="69"/>
  <c r="BC82" i="74"/>
  <c r="BD80" i="74"/>
  <c r="S156" i="69" l="1"/>
  <c r="Q157" i="69"/>
  <c r="S157" i="69" s="1"/>
  <c r="P158" i="69"/>
  <c r="P159" i="69"/>
  <c r="Q158" i="69"/>
  <c r="Q159" i="69"/>
  <c r="BC83" i="74"/>
  <c r="BD81" i="74"/>
  <c r="S159" i="69" l="1"/>
  <c r="S158" i="69"/>
  <c r="P160" i="69"/>
  <c r="P161" i="69"/>
  <c r="Q160" i="69"/>
  <c r="BC84" i="74"/>
  <c r="BD82" i="74"/>
  <c r="S160" i="69" l="1"/>
  <c r="Q161" i="69"/>
  <c r="S161" i="69" s="1"/>
  <c r="P162" i="69"/>
  <c r="P163" i="69"/>
  <c r="Q162" i="69"/>
  <c r="BC85" i="74"/>
  <c r="BD83" i="74"/>
  <c r="S162" i="69" l="1"/>
  <c r="Q163" i="69"/>
  <c r="S163" i="69" s="1"/>
  <c r="P164" i="69"/>
  <c r="Q164" i="69"/>
  <c r="P165" i="69"/>
  <c r="BC86" i="74"/>
  <c r="BD84" i="74"/>
  <c r="S164" i="69" l="1"/>
  <c r="Q165" i="69"/>
  <c r="S165" i="69" s="1"/>
  <c r="P166" i="69"/>
  <c r="P167" i="69"/>
  <c r="Q166" i="69"/>
  <c r="BC87" i="74"/>
  <c r="BD85" i="74"/>
  <c r="S166" i="69" l="1"/>
  <c r="P169" i="69"/>
  <c r="Q168" i="69"/>
  <c r="P168" i="69"/>
  <c r="Q167" i="69"/>
  <c r="S167" i="69" s="1"/>
  <c r="BC88" i="74"/>
  <c r="BD86" i="74"/>
  <c r="Q169" i="69" l="1"/>
  <c r="S169" i="69" s="1"/>
  <c r="S168" i="69"/>
  <c r="P170" i="69"/>
  <c r="P171" i="69"/>
  <c r="Q170" i="69"/>
  <c r="BC89" i="74"/>
  <c r="BD87" i="74"/>
  <c r="S170" i="69" l="1"/>
  <c r="Q172" i="69"/>
  <c r="P173" i="69"/>
  <c r="Q171" i="69"/>
  <c r="S171" i="69" s="1"/>
  <c r="P172" i="69"/>
  <c r="P174" i="69"/>
  <c r="Q173" i="69"/>
  <c r="BC90" i="74"/>
  <c r="BD88" i="74"/>
  <c r="S173" i="69" l="1"/>
  <c r="S172" i="69"/>
  <c r="Q174" i="69"/>
  <c r="S174" i="69" s="1"/>
  <c r="P175" i="69"/>
  <c r="BC91" i="74"/>
  <c r="BD89" i="74"/>
  <c r="Q176" i="69" l="1"/>
  <c r="P177" i="69"/>
  <c r="Q175" i="69"/>
  <c r="S175" i="69" s="1"/>
  <c r="P176" i="69"/>
  <c r="BC92" i="74"/>
  <c r="BD90" i="74"/>
  <c r="P178" i="69" l="1"/>
  <c r="Q177" i="69"/>
  <c r="S177" i="69" s="1"/>
  <c r="S176" i="69"/>
  <c r="P179" i="69"/>
  <c r="Q178" i="69"/>
  <c r="S178" i="69" s="1"/>
  <c r="BC93" i="74"/>
  <c r="BD91" i="74"/>
  <c r="Q180" i="69" l="1"/>
  <c r="P181" i="69"/>
  <c r="P180" i="69"/>
  <c r="Q179" i="69"/>
  <c r="S179" i="69" s="1"/>
  <c r="BC94" i="74"/>
  <c r="BD92" i="74"/>
  <c r="P182" i="69" l="1"/>
  <c r="P183" i="69"/>
  <c r="Q182" i="69"/>
  <c r="Q181" i="69"/>
  <c r="S181" i="69" s="1"/>
  <c r="S180" i="69"/>
  <c r="P184" i="69"/>
  <c r="Q183" i="69"/>
  <c r="BC95" i="74"/>
  <c r="BD93" i="74"/>
  <c r="S182" i="69" l="1"/>
  <c r="S183" i="69"/>
  <c r="Q184" i="69"/>
  <c r="S184" i="69" s="1"/>
  <c r="P185" i="69"/>
  <c r="BC96" i="74"/>
  <c r="BD94" i="74"/>
  <c r="P186" i="69" l="1"/>
  <c r="Q185" i="69"/>
  <c r="S185" i="69" s="1"/>
  <c r="P187" i="69"/>
  <c r="Q186" i="69"/>
  <c r="P188" i="69"/>
  <c r="BC97" i="74"/>
  <c r="BD95" i="74"/>
  <c r="S186" i="69" l="1"/>
  <c r="P189" i="69"/>
  <c r="Q188" i="69"/>
  <c r="S188" i="69" s="1"/>
  <c r="Q187" i="69"/>
  <c r="S187" i="69" s="1"/>
  <c r="P190" i="69"/>
  <c r="BD96" i="74"/>
  <c r="BC98" i="74"/>
  <c r="Q189" i="69" l="1"/>
  <c r="S189" i="69" s="1"/>
  <c r="Q190" i="69"/>
  <c r="S190" i="69" s="1"/>
  <c r="P191" i="69"/>
  <c r="Q191" i="69"/>
  <c r="BC99" i="74"/>
  <c r="BD97" i="74"/>
  <c r="S191" i="69" l="1"/>
  <c r="P192" i="69"/>
  <c r="Q192" i="69"/>
  <c r="P193" i="69"/>
  <c r="BD98" i="74"/>
  <c r="BC100" i="74"/>
  <c r="P194" i="69" l="1"/>
  <c r="S192" i="69"/>
  <c r="Q193" i="69"/>
  <c r="S193" i="69" s="1"/>
  <c r="P195" i="69"/>
  <c r="Q194" i="69"/>
  <c r="S194" i="69" s="1"/>
  <c r="BC101" i="74"/>
  <c r="BD99" i="74"/>
  <c r="Q195" i="69" l="1"/>
  <c r="S195" i="69" s="1"/>
  <c r="P196" i="69"/>
  <c r="P197" i="69"/>
  <c r="Q196" i="69"/>
  <c r="P198" i="69"/>
  <c r="Q197" i="69"/>
  <c r="BD100" i="74"/>
  <c r="BC102" i="74"/>
  <c r="S196" i="69" l="1"/>
  <c r="P199" i="69"/>
  <c r="Q198" i="69"/>
  <c r="S198" i="69" s="1"/>
  <c r="S197" i="69"/>
  <c r="Q199" i="69"/>
  <c r="BC103" i="74"/>
  <c r="BD101" i="74"/>
  <c r="P200" i="69" l="1"/>
  <c r="S199" i="69"/>
  <c r="Q200" i="69"/>
  <c r="P201" i="69"/>
  <c r="BC104" i="74"/>
  <c r="BD102" i="74"/>
  <c r="S200" i="69" l="1"/>
  <c r="Q201" i="69"/>
  <c r="S201" i="69" s="1"/>
  <c r="P202" i="69"/>
  <c r="P203" i="69"/>
  <c r="Q202" i="69"/>
  <c r="BC105" i="74"/>
  <c r="BD103" i="74"/>
  <c r="S202" i="69" l="1"/>
  <c r="P204" i="69"/>
  <c r="Q203" i="69"/>
  <c r="S203" i="69" s="1"/>
  <c r="Q204" i="69"/>
  <c r="P205" i="69"/>
  <c r="P206" i="69"/>
  <c r="BC106" i="74"/>
  <c r="BD104" i="74"/>
  <c r="S204" i="69" l="1"/>
  <c r="Q205" i="69"/>
  <c r="S205" i="69" s="1"/>
  <c r="P207" i="69"/>
  <c r="Q206" i="69"/>
  <c r="S206" i="69" s="1"/>
  <c r="BC107" i="74"/>
  <c r="BD105" i="74"/>
  <c r="P208" i="69" l="1"/>
  <c r="P209" i="69"/>
  <c r="Q208" i="69"/>
  <c r="Q207" i="69"/>
  <c r="S207" i="69" s="1"/>
  <c r="BC108" i="74"/>
  <c r="BD106" i="74"/>
  <c r="S208" i="69" l="1"/>
  <c r="Q210" i="69"/>
  <c r="P211" i="69"/>
  <c r="P210" i="69"/>
  <c r="Q209" i="69"/>
  <c r="S209" i="69" s="1"/>
  <c r="P212" i="69"/>
  <c r="Q211" i="69"/>
  <c r="BC109" i="74"/>
  <c r="BD107" i="74"/>
  <c r="S211" i="69" l="1"/>
  <c r="S210" i="69"/>
  <c r="P213" i="69"/>
  <c r="Q212" i="69"/>
  <c r="S212" i="69" s="1"/>
  <c r="P214" i="69"/>
  <c r="Q213" i="69"/>
  <c r="BD108" i="74"/>
  <c r="BC110" i="74"/>
  <c r="S213" i="69" l="1"/>
  <c r="Q214" i="69"/>
  <c r="S214" i="69" s="1"/>
  <c r="P215" i="69"/>
  <c r="P216" i="69"/>
  <c r="Q215" i="69"/>
  <c r="BD109" i="74"/>
  <c r="BC111" i="74"/>
  <c r="S215" i="69" l="1"/>
  <c r="Q216" i="69"/>
  <c r="S216" i="69" s="1"/>
  <c r="P217" i="69"/>
  <c r="Q217" i="69"/>
  <c r="BC112" i="74"/>
  <c r="BD110" i="74"/>
  <c r="P218" i="69" l="1"/>
  <c r="S217" i="69"/>
  <c r="P219" i="69"/>
  <c r="Q218" i="69"/>
  <c r="Q219" i="69"/>
  <c r="P220" i="69"/>
  <c r="BC113" i="74"/>
  <c r="BD111" i="74"/>
  <c r="S218" i="69" l="1"/>
  <c r="S219" i="69"/>
  <c r="P221" i="69"/>
  <c r="Q220" i="69"/>
  <c r="S220" i="69" s="1"/>
  <c r="BC114" i="74"/>
  <c r="BD112" i="74"/>
  <c r="P222" i="69" l="1"/>
  <c r="Q221" i="69"/>
  <c r="S221" i="69" s="1"/>
  <c r="Q222" i="69"/>
  <c r="P223" i="69"/>
  <c r="P224" i="69"/>
  <c r="BC115" i="74"/>
  <c r="BD113" i="74"/>
  <c r="S222" i="69" l="1"/>
  <c r="Q224" i="69"/>
  <c r="S224" i="69" s="1"/>
  <c r="P225" i="69"/>
  <c r="Q223" i="69"/>
  <c r="S223" i="69" s="1"/>
  <c r="BD114" i="74"/>
  <c r="BC116" i="74"/>
  <c r="Q225" i="69" l="1"/>
  <c r="S225" i="69" s="1"/>
  <c r="P226" i="69"/>
  <c r="P227" i="69"/>
  <c r="Q226" i="69"/>
  <c r="BC117" i="74"/>
  <c r="BD115" i="74"/>
  <c r="S226" i="69" l="1"/>
  <c r="Q228" i="69"/>
  <c r="P229" i="69"/>
  <c r="Q227" i="69"/>
  <c r="S227" i="69" s="1"/>
  <c r="P228" i="69"/>
  <c r="Q229" i="69"/>
  <c r="P230" i="69"/>
  <c r="BC118" i="74"/>
  <c r="BD116" i="74"/>
  <c r="S229" i="69" l="1"/>
  <c r="S228" i="69"/>
  <c r="Q230" i="69"/>
  <c r="S230" i="69" s="1"/>
  <c r="P231" i="69"/>
  <c r="BC119" i="74"/>
  <c r="BD117" i="74"/>
  <c r="Q231" i="69" l="1"/>
  <c r="S231" i="69" s="1"/>
  <c r="P232" i="69"/>
  <c r="Q232" i="69"/>
  <c r="P233" i="69"/>
  <c r="P234" i="69"/>
  <c r="BC120" i="74"/>
  <c r="BD118" i="74"/>
  <c r="S232" i="69" l="1"/>
  <c r="Q233" i="69"/>
  <c r="S233" i="69" s="1"/>
  <c r="Q234" i="69"/>
  <c r="S234" i="69" s="1"/>
  <c r="P235" i="69"/>
  <c r="P236" i="69"/>
  <c r="BC121" i="74"/>
  <c r="BD119" i="74"/>
  <c r="Q236" i="69" l="1"/>
  <c r="S236" i="69" s="1"/>
  <c r="P237" i="69"/>
  <c r="Q235" i="69"/>
  <c r="S235" i="69" s="1"/>
  <c r="BC122" i="74"/>
  <c r="BD120" i="74"/>
  <c r="P238" i="69" l="1"/>
  <c r="Q237" i="69"/>
  <c r="S237" i="69" s="1"/>
  <c r="Q238" i="69"/>
  <c r="S238" i="69" s="1"/>
  <c r="P239" i="69"/>
  <c r="Q239" i="69"/>
  <c r="P240" i="69"/>
  <c r="BC123" i="74"/>
  <c r="BD121" i="74"/>
  <c r="S239" i="69" l="1"/>
  <c r="Q240" i="69"/>
  <c r="S240" i="69" s="1"/>
  <c r="P241" i="69"/>
  <c r="P242" i="69"/>
  <c r="Q241" i="69"/>
  <c r="BC124" i="74"/>
  <c r="BD122" i="74"/>
  <c r="S241" i="69" l="1"/>
  <c r="P243" i="69"/>
  <c r="Q242" i="69"/>
  <c r="S242" i="69" s="1"/>
  <c r="BC125" i="74"/>
  <c r="BD123" i="74"/>
  <c r="Q243" i="69" l="1"/>
  <c r="S243" i="69" s="1"/>
  <c r="P244" i="69"/>
  <c r="P245" i="69"/>
  <c r="Q244" i="69"/>
  <c r="P246" i="69"/>
  <c r="Q245" i="69"/>
  <c r="BC126" i="74"/>
  <c r="BD124" i="74"/>
  <c r="S244" i="69" l="1"/>
  <c r="S245" i="69"/>
  <c r="Q246" i="69"/>
  <c r="S246" i="69" s="1"/>
  <c r="P247" i="69"/>
  <c r="BD125" i="74"/>
  <c r="BC127" i="74"/>
  <c r="Q247" i="69" l="1"/>
  <c r="S247" i="69" s="1"/>
  <c r="P248" i="69"/>
  <c r="Q248" i="69"/>
  <c r="P249" i="69"/>
  <c r="P250" i="69"/>
  <c r="Q249" i="69"/>
  <c r="BC128" i="74"/>
  <c r="BD126" i="74"/>
  <c r="S248" i="69" l="1"/>
  <c r="S249" i="69"/>
  <c r="P251" i="69"/>
  <c r="Q250" i="69"/>
  <c r="S250" i="69" s="1"/>
  <c r="P252" i="69"/>
  <c r="BC129" i="74"/>
  <c r="BD127" i="74"/>
  <c r="Q251" i="69" l="1"/>
  <c r="S251" i="69" s="1"/>
  <c r="Q252" i="69"/>
  <c r="S252" i="69" s="1"/>
  <c r="P253" i="69"/>
  <c r="Q253" i="69"/>
  <c r="P254" i="69"/>
  <c r="BC130" i="74"/>
  <c r="BD128" i="74"/>
  <c r="S253" i="69" l="1"/>
  <c r="P255" i="69"/>
  <c r="Q254" i="69"/>
  <c r="S254" i="69" s="1"/>
  <c r="P256" i="69"/>
  <c r="BC131" i="74"/>
  <c r="BD129" i="74"/>
  <c r="Q255" i="69" l="1"/>
  <c r="S255" i="69" s="1"/>
  <c r="Q256" i="69"/>
  <c r="S256" i="69" s="1"/>
  <c r="P257" i="69"/>
  <c r="Q257" i="69"/>
  <c r="P258" i="69"/>
  <c r="BC132" i="74"/>
  <c r="BD130" i="74"/>
  <c r="S257" i="69" l="1"/>
  <c r="P259" i="69"/>
  <c r="Q258" i="69"/>
  <c r="S258" i="69" s="1"/>
  <c r="Q259" i="69"/>
  <c r="P260" i="69"/>
  <c r="BC133" i="74"/>
  <c r="BD131" i="74"/>
  <c r="S259" i="69" l="1"/>
  <c r="P261" i="69"/>
  <c r="Q260" i="69"/>
  <c r="S260" i="69" s="1"/>
  <c r="BC134" i="74"/>
  <c r="BD132" i="74"/>
  <c r="Q261" i="69" l="1"/>
  <c r="S261" i="69" s="1"/>
  <c r="P262" i="69"/>
  <c r="Q262" i="69"/>
  <c r="P263" i="69"/>
  <c r="BC135" i="74"/>
  <c r="BD133" i="74"/>
  <c r="S262" i="69" l="1"/>
  <c r="Q264" i="69"/>
  <c r="P265" i="69"/>
  <c r="Q263" i="69"/>
  <c r="S263" i="69" s="1"/>
  <c r="P264" i="69"/>
  <c r="BC136" i="74"/>
  <c r="BD134" i="74"/>
  <c r="Q265" i="69" l="1"/>
  <c r="S265" i="69" s="1"/>
  <c r="P266" i="69"/>
  <c r="S264" i="69"/>
  <c r="P267" i="69"/>
  <c r="Q266" i="69"/>
  <c r="BC137" i="74"/>
  <c r="BD135" i="74"/>
  <c r="S266" i="69" l="1"/>
  <c r="P269" i="69"/>
  <c r="Q268" i="69"/>
  <c r="Q267" i="69"/>
  <c r="S267" i="69" s="1"/>
  <c r="P268" i="69"/>
  <c r="BC138" i="74"/>
  <c r="BD136" i="74"/>
  <c r="Q269" i="69" l="1"/>
  <c r="P270" i="69"/>
  <c r="S268" i="69"/>
  <c r="S269" i="69"/>
  <c r="Q270" i="69"/>
  <c r="P271" i="69"/>
  <c r="Q271" i="69"/>
  <c r="BC139" i="74"/>
  <c r="BD137" i="74"/>
  <c r="S270" i="69" l="1"/>
  <c r="P272" i="69"/>
  <c r="S271" i="69"/>
  <c r="P273" i="69"/>
  <c r="Q272" i="69"/>
  <c r="P274" i="69"/>
  <c r="BC140" i="74"/>
  <c r="BD138" i="74"/>
  <c r="Q273" i="69" l="1"/>
  <c r="S272" i="69"/>
  <c r="Q274" i="69"/>
  <c r="S274" i="69" s="1"/>
  <c r="P275" i="69"/>
  <c r="S273" i="69"/>
  <c r="BC141" i="74"/>
  <c r="BD139" i="74"/>
  <c r="P276" i="69" l="1"/>
  <c r="Q275" i="69"/>
  <c r="S275" i="69" s="1"/>
  <c r="P277" i="69"/>
  <c r="Q276" i="69"/>
  <c r="BC142" i="74"/>
  <c r="BD140" i="74"/>
  <c r="S276" i="69" l="1"/>
  <c r="P278" i="69"/>
  <c r="Q277" i="69"/>
  <c r="S277" i="69" s="1"/>
  <c r="Q278" i="69"/>
  <c r="P279" i="69"/>
  <c r="BC143" i="74"/>
  <c r="BD141" i="74"/>
  <c r="S278" i="69" l="1"/>
  <c r="P281" i="69"/>
  <c r="Q280" i="69"/>
  <c r="P280" i="69"/>
  <c r="Q279" i="69"/>
  <c r="S279" i="69" s="1"/>
  <c r="P282" i="69"/>
  <c r="Q281" i="69"/>
  <c r="BC144" i="74"/>
  <c r="BD142" i="74"/>
  <c r="S281" i="69" l="1"/>
  <c r="S280" i="69"/>
  <c r="P283" i="69"/>
  <c r="Q282" i="69"/>
  <c r="S282" i="69" s="1"/>
  <c r="BC145" i="74"/>
  <c r="BD143" i="74"/>
  <c r="P284" i="69" l="1"/>
  <c r="Q283" i="69"/>
  <c r="S283" i="69" s="1"/>
  <c r="Q284" i="69"/>
  <c r="P285" i="69"/>
  <c r="BC146" i="74"/>
  <c r="BD144" i="74"/>
  <c r="S284" i="69" l="1"/>
  <c r="Q285" i="69"/>
  <c r="S285" i="69" s="1"/>
  <c r="Q286" i="69"/>
  <c r="P287" i="69"/>
  <c r="P286" i="69"/>
  <c r="BC147" i="74"/>
  <c r="BD145" i="74"/>
  <c r="P288" i="69" l="1"/>
  <c r="Q287" i="69"/>
  <c r="S287" i="69" s="1"/>
  <c r="S286" i="69"/>
  <c r="Q288" i="69"/>
  <c r="S288" i="69" s="1"/>
  <c r="P289" i="69"/>
  <c r="BC148" i="74"/>
  <c r="BD146" i="74"/>
  <c r="P291" i="69" l="1"/>
  <c r="Q290" i="69"/>
  <c r="Q289" i="69"/>
  <c r="S289" i="69" s="1"/>
  <c r="P290" i="69"/>
  <c r="P292" i="69"/>
  <c r="Q291" i="69"/>
  <c r="BC149" i="74"/>
  <c r="BD147" i="74"/>
  <c r="S290" i="69" l="1"/>
  <c r="S291" i="69"/>
  <c r="P293" i="69"/>
  <c r="Q292" i="69"/>
  <c r="S292" i="69" s="1"/>
  <c r="Q293" i="69"/>
  <c r="BC150" i="74"/>
  <c r="BD148" i="74"/>
  <c r="S293" i="69" l="1"/>
  <c r="P294" i="69"/>
  <c r="P295" i="69"/>
  <c r="Q294" i="69"/>
  <c r="BC151" i="74"/>
  <c r="BD149" i="74"/>
  <c r="P296" i="69" l="1"/>
  <c r="S294" i="69"/>
  <c r="Q295" i="69"/>
  <c r="S295" i="69" s="1"/>
  <c r="P297" i="69"/>
  <c r="Q296" i="69"/>
  <c r="S296" i="69" s="1"/>
  <c r="BD150" i="74"/>
  <c r="BC152" i="74"/>
  <c r="P298" i="69" l="1"/>
  <c r="Q297" i="69"/>
  <c r="S297" i="69" s="1"/>
  <c r="P299" i="69"/>
  <c r="Q298" i="69"/>
  <c r="Q299" i="69"/>
  <c r="BC153" i="74"/>
  <c r="BD151" i="74"/>
  <c r="S299" i="69" l="1"/>
  <c r="S298" i="69"/>
  <c r="P300" i="69"/>
  <c r="P301" i="69"/>
  <c r="Q300" i="69"/>
  <c r="BC154" i="74"/>
  <c r="BD152" i="74"/>
  <c r="S300" i="69" l="1"/>
  <c r="P302" i="69"/>
  <c r="Q301" i="69"/>
  <c r="S301" i="69" s="1"/>
  <c r="Q302" i="69"/>
  <c r="P303" i="69"/>
  <c r="BC155" i="74"/>
  <c r="BD153" i="74"/>
  <c r="S302" i="69" l="1"/>
  <c r="P304" i="69"/>
  <c r="Q303" i="69"/>
  <c r="S303" i="69" s="1"/>
  <c r="P305" i="69"/>
  <c r="Q304" i="69"/>
  <c r="BC156" i="74"/>
  <c r="BD154" i="74"/>
  <c r="P306" i="69" l="1"/>
  <c r="Q305" i="69"/>
  <c r="S305" i="69" s="1"/>
  <c r="S304" i="69"/>
  <c r="Q306" i="69"/>
  <c r="S306" i="69" s="1"/>
  <c r="P307" i="69"/>
  <c r="BC157" i="74"/>
  <c r="BD155" i="74"/>
  <c r="Q307" i="69" l="1"/>
  <c r="S307" i="69" s="1"/>
  <c r="P308" i="69"/>
  <c r="Q308" i="69"/>
  <c r="P309" i="69"/>
  <c r="P310" i="69"/>
  <c r="BD156" i="74"/>
  <c r="BC158" i="74"/>
  <c r="Q309" i="69" l="1"/>
  <c r="S308" i="69"/>
  <c r="S309" i="69"/>
  <c r="P311" i="69"/>
  <c r="Q310" i="69"/>
  <c r="S310" i="69" s="1"/>
  <c r="P312" i="69"/>
  <c r="Q311" i="69"/>
  <c r="BC159" i="74"/>
  <c r="BD157" i="74"/>
  <c r="S311" i="69" l="1"/>
  <c r="Q312" i="69"/>
  <c r="S312" i="69" s="1"/>
  <c r="P313" i="69"/>
  <c r="P314" i="69"/>
  <c r="Q313" i="69"/>
  <c r="BC160" i="74"/>
  <c r="BD158" i="74"/>
  <c r="S313" i="69" l="1"/>
  <c r="P315" i="69"/>
  <c r="Q314" i="69"/>
  <c r="S314" i="69" s="1"/>
  <c r="P316" i="69"/>
  <c r="Q315" i="69"/>
  <c r="BC161" i="74"/>
  <c r="BD159" i="74"/>
  <c r="S315" i="69" l="1"/>
  <c r="Q316" i="69"/>
  <c r="S316" i="69" s="1"/>
  <c r="P317" i="69"/>
  <c r="P318" i="69"/>
  <c r="Q317" i="69"/>
  <c r="BC162" i="74"/>
  <c r="BD160" i="74"/>
  <c r="S317" i="69" l="1"/>
  <c r="Q318" i="69"/>
  <c r="S318" i="69" s="1"/>
  <c r="P319" i="69"/>
  <c r="P320" i="69"/>
  <c r="Q319" i="69"/>
  <c r="BC163" i="74"/>
  <c r="BD161" i="74"/>
  <c r="S319" i="69" l="1"/>
  <c r="Q320" i="69"/>
  <c r="S320" i="69" s="1"/>
  <c r="P321" i="69"/>
  <c r="Q321" i="69"/>
  <c r="P322" i="69"/>
  <c r="BC164" i="74"/>
  <c r="BD162" i="74"/>
  <c r="S321" i="69" l="1"/>
  <c r="Q322" i="69"/>
  <c r="S322" i="69" s="1"/>
  <c r="P323" i="69"/>
  <c r="BC165" i="74"/>
  <c r="BD163" i="74"/>
  <c r="Q323" i="69" l="1"/>
  <c r="S323" i="69" s="1"/>
  <c r="P324" i="69"/>
  <c r="P325" i="69"/>
  <c r="Q324" i="69"/>
  <c r="P326" i="69"/>
  <c r="BD164" i="74"/>
  <c r="BC166" i="74"/>
  <c r="S324" i="69" l="1"/>
  <c r="Q325" i="69"/>
  <c r="S325" i="69" s="1"/>
  <c r="P327" i="69"/>
  <c r="Q326" i="69"/>
  <c r="S326" i="69" s="1"/>
  <c r="P328" i="69"/>
  <c r="BC167" i="74"/>
  <c r="BD165" i="74"/>
  <c r="P329" i="69" l="1"/>
  <c r="Q328" i="69"/>
  <c r="S328" i="69" s="1"/>
  <c r="Q327" i="69"/>
  <c r="S327" i="69" s="1"/>
  <c r="P330" i="69"/>
  <c r="Q329" i="69"/>
  <c r="BD166" i="74"/>
  <c r="BC168" i="74"/>
  <c r="S329" i="69" l="1"/>
  <c r="P331" i="69"/>
  <c r="Q330" i="69"/>
  <c r="S330" i="69" s="1"/>
  <c r="P332" i="69"/>
  <c r="BC169" i="74"/>
  <c r="BD167" i="74"/>
  <c r="Q331" i="69" l="1"/>
  <c r="S331" i="69" s="1"/>
  <c r="P333" i="69"/>
  <c r="Q332" i="69"/>
  <c r="S332" i="69" s="1"/>
  <c r="P334" i="69"/>
  <c r="BC170" i="74"/>
  <c r="BD168" i="74"/>
  <c r="Q333" i="69" l="1"/>
  <c r="S333" i="69" s="1"/>
  <c r="P335" i="69"/>
  <c r="Q334" i="69"/>
  <c r="S334" i="69" s="1"/>
  <c r="BC171" i="74"/>
  <c r="BD169" i="74"/>
  <c r="Q335" i="69" l="1"/>
  <c r="S335" i="69" s="1"/>
  <c r="P336" i="69"/>
  <c r="P337" i="69"/>
  <c r="Q336" i="69"/>
  <c r="BC172" i="74"/>
  <c r="BD170" i="74"/>
  <c r="Q337" i="69" l="1"/>
  <c r="S337" i="69" s="1"/>
  <c r="S336" i="69"/>
  <c r="Q338" i="69"/>
  <c r="P339" i="69"/>
  <c r="P338" i="69"/>
  <c r="P340" i="69"/>
  <c r="Q339" i="69"/>
  <c r="BC173" i="74"/>
  <c r="BD171" i="74"/>
  <c r="S339" i="69" l="1"/>
  <c r="S338" i="69"/>
  <c r="Q340" i="69"/>
  <c r="S340" i="69" s="1"/>
  <c r="P341" i="69"/>
  <c r="BD172" i="74"/>
  <c r="BC174" i="74"/>
  <c r="P342" i="69" l="1"/>
  <c r="P343" i="69"/>
  <c r="Q342" i="69"/>
  <c r="S342" i="69" s="1"/>
  <c r="Q341" i="69"/>
  <c r="S341" i="69" s="1"/>
  <c r="Q343" i="69"/>
  <c r="BC175" i="74"/>
  <c r="BD173" i="74"/>
  <c r="S343" i="69" l="1"/>
  <c r="Q344" i="69"/>
  <c r="P345" i="69"/>
  <c r="P344" i="69"/>
  <c r="Q345" i="69"/>
  <c r="BC176" i="74"/>
  <c r="BD174" i="74"/>
  <c r="S345" i="69" l="1"/>
  <c r="P346" i="69"/>
  <c r="S344" i="69"/>
  <c r="Q346" i="69"/>
  <c r="P347" i="69"/>
  <c r="P348" i="69"/>
  <c r="BD175" i="74"/>
  <c r="BC177" i="74"/>
  <c r="S346" i="69" l="1"/>
  <c r="Q348" i="69"/>
  <c r="S348" i="69" s="1"/>
  <c r="P349" i="69"/>
  <c r="Q347" i="69"/>
  <c r="S347" i="69" s="1"/>
  <c r="P350" i="69"/>
  <c r="Q349" i="69"/>
  <c r="BC178" i="74"/>
  <c r="BD176" i="74"/>
  <c r="S349" i="69" l="1"/>
  <c r="P351" i="69"/>
  <c r="Q350" i="69"/>
  <c r="S350" i="69" s="1"/>
  <c r="P352" i="69"/>
  <c r="Q351" i="69"/>
  <c r="S351" i="69" s="1"/>
  <c r="BC179" i="74"/>
  <c r="BD177" i="74"/>
  <c r="Q352" i="69" l="1"/>
  <c r="S352" i="69" s="1"/>
  <c r="P353" i="69"/>
  <c r="P354" i="69"/>
  <c r="Q353" i="69"/>
  <c r="BC180" i="74"/>
  <c r="BD178" i="74"/>
  <c r="S353" i="69" l="1"/>
  <c r="P355" i="69"/>
  <c r="Q354" i="69"/>
  <c r="S354" i="69" s="1"/>
  <c r="P356" i="69"/>
  <c r="Q355" i="69"/>
  <c r="BC181" i="74"/>
  <c r="BD179" i="74"/>
  <c r="S355" i="69" l="1"/>
  <c r="Q356" i="69"/>
  <c r="S356" i="69" s="1"/>
  <c r="P357" i="69"/>
  <c r="P358" i="69"/>
  <c r="Q357" i="69"/>
  <c r="BC182" i="74"/>
  <c r="BD180" i="74"/>
  <c r="S357" i="69" l="1"/>
  <c r="P359" i="69"/>
  <c r="Q358" i="69"/>
  <c r="S358" i="69" s="1"/>
  <c r="P360" i="69"/>
  <c r="Q359" i="69"/>
  <c r="BC183" i="74"/>
  <c r="BD181" i="74"/>
  <c r="S359" i="69" l="1"/>
  <c r="Q360" i="69"/>
  <c r="S360" i="69" s="1"/>
  <c r="P361" i="69"/>
  <c r="P362" i="69"/>
  <c r="BC184" i="74"/>
  <c r="BD182" i="74"/>
  <c r="Q361" i="69" l="1"/>
  <c r="S361" i="69" s="1"/>
  <c r="Q362" i="69"/>
  <c r="S362" i="69" s="1"/>
  <c r="P363" i="69"/>
  <c r="BC185" i="74"/>
  <c r="BD183" i="74"/>
  <c r="Q363" i="69" l="1"/>
  <c r="S363" i="69" s="1"/>
  <c r="P364" i="69"/>
  <c r="P365" i="69"/>
  <c r="Q364" i="69"/>
  <c r="P366" i="69"/>
  <c r="BD184" i="74"/>
  <c r="BC186" i="74"/>
  <c r="S364" i="69" l="1"/>
  <c r="Q365" i="69"/>
  <c r="S365" i="69" s="1"/>
  <c r="Q366" i="69"/>
  <c r="S366" i="69" s="1"/>
  <c r="P367" i="69"/>
  <c r="BC187" i="74"/>
  <c r="BD185" i="74"/>
  <c r="Q367" i="69" l="1"/>
  <c r="S367" i="69" s="1"/>
  <c r="P368" i="69"/>
  <c r="P369" i="69"/>
  <c r="Q368" i="69"/>
  <c r="BD186" i="74"/>
  <c r="BC188" i="74"/>
  <c r="S368" i="69" l="1"/>
  <c r="Q369" i="69"/>
  <c r="S369" i="69" s="1"/>
  <c r="P370" i="69"/>
  <c r="Q370" i="69"/>
  <c r="P371" i="69"/>
  <c r="P372" i="69"/>
  <c r="BC189" i="74"/>
  <c r="BD187" i="74"/>
  <c r="Q371" i="69" l="1"/>
  <c r="S371" i="69" s="1"/>
  <c r="S370" i="69"/>
  <c r="P373" i="69"/>
  <c r="Q372" i="69"/>
  <c r="S372" i="69" s="1"/>
  <c r="BC190" i="74"/>
  <c r="BD188" i="74"/>
  <c r="P374" i="69" l="1"/>
  <c r="Q373" i="69"/>
  <c r="S373" i="69" s="1"/>
  <c r="P375" i="69"/>
  <c r="Q374" i="69"/>
  <c r="S374" i="69" s="1"/>
  <c r="BC191" i="74"/>
  <c r="BD189" i="74"/>
  <c r="P376" i="69" l="1"/>
  <c r="Q375" i="69"/>
  <c r="S375" i="69" s="1"/>
  <c r="P377" i="69"/>
  <c r="Q376" i="69"/>
  <c r="BC192" i="74"/>
  <c r="BD190" i="74"/>
  <c r="S376" i="69" l="1"/>
  <c r="P378" i="69"/>
  <c r="Q377" i="69"/>
  <c r="S377" i="69" s="1"/>
  <c r="P379" i="69"/>
  <c r="Q378" i="69"/>
  <c r="P380" i="69"/>
  <c r="BD191" i="74"/>
  <c r="BC193" i="74"/>
  <c r="S378" i="69" l="1"/>
  <c r="Q379" i="69"/>
  <c r="S379" i="69" s="1"/>
  <c r="P381" i="69"/>
  <c r="Q380" i="69"/>
  <c r="S380" i="69" s="1"/>
  <c r="BD192" i="74"/>
  <c r="BC194" i="74"/>
  <c r="P382" i="69" l="1"/>
  <c r="Q381" i="69"/>
  <c r="S381" i="69" s="1"/>
  <c r="Q382" i="69"/>
  <c r="S382" i="69" s="1"/>
  <c r="P383" i="69"/>
  <c r="BD193" i="74"/>
  <c r="BC195" i="74"/>
  <c r="P384" i="69" l="1"/>
  <c r="Q383" i="69"/>
  <c r="S383" i="69" s="1"/>
  <c r="Q384" i="69"/>
  <c r="P385" i="69"/>
  <c r="P386" i="69"/>
  <c r="Q385" i="69"/>
  <c r="BC196" i="74"/>
  <c r="BD194" i="74"/>
  <c r="S384" i="69" l="1"/>
  <c r="S385" i="69"/>
  <c r="P387" i="69"/>
  <c r="Q386" i="69"/>
  <c r="S386" i="69" s="1"/>
  <c r="P388" i="69"/>
  <c r="Q387" i="69"/>
  <c r="BC197" i="74"/>
  <c r="BD195" i="74"/>
  <c r="S387" i="69" l="1"/>
  <c r="P389" i="69"/>
  <c r="Q388" i="69"/>
  <c r="S388" i="69" s="1"/>
  <c r="P390" i="69"/>
  <c r="Q389" i="69"/>
  <c r="BD196" i="74"/>
  <c r="BC198" i="74"/>
  <c r="S389" i="69" l="1"/>
  <c r="Q390" i="69"/>
  <c r="S390" i="69" s="1"/>
  <c r="P391" i="69"/>
  <c r="P392" i="69"/>
  <c r="Q391" i="69"/>
  <c r="BC199" i="74"/>
  <c r="BD197" i="74"/>
  <c r="S391" i="69" l="1"/>
  <c r="P393" i="69"/>
  <c r="Q392" i="69"/>
  <c r="S392" i="69" s="1"/>
  <c r="P394" i="69"/>
  <c r="Q393" i="69"/>
  <c r="BC200" i="74"/>
  <c r="BD198" i="74"/>
  <c r="S393" i="69" l="1"/>
  <c r="Q394" i="69"/>
  <c r="S394" i="69" s="1"/>
  <c r="P395" i="69"/>
  <c r="Q395" i="69"/>
  <c r="BC201" i="74"/>
  <c r="BD199" i="74"/>
  <c r="S395" i="69" l="1"/>
  <c r="P396" i="69"/>
  <c r="P397" i="69"/>
  <c r="Q396" i="69"/>
  <c r="P398" i="69"/>
  <c r="BC202" i="74"/>
  <c r="BD200" i="74"/>
  <c r="S396" i="69" l="1"/>
  <c r="Q397" i="69"/>
  <c r="S397" i="69" s="1"/>
  <c r="Q398" i="69"/>
  <c r="S398" i="69" s="1"/>
  <c r="P399" i="69"/>
  <c r="Q399" i="69"/>
  <c r="P400" i="69"/>
  <c r="BC203" i="74"/>
  <c r="BD201" i="74"/>
  <c r="S399" i="69" l="1"/>
  <c r="Q400" i="69"/>
  <c r="S400" i="69" s="1"/>
  <c r="P401" i="69"/>
  <c r="P402" i="69"/>
  <c r="BC204" i="74"/>
  <c r="BD202" i="74"/>
  <c r="Q401" i="69" l="1"/>
  <c r="S401" i="69" s="1"/>
  <c r="Q402" i="69"/>
  <c r="S402" i="69" s="1"/>
  <c r="P403" i="69"/>
  <c r="BC205" i="74"/>
  <c r="BD203" i="74"/>
  <c r="P404" i="69" l="1"/>
  <c r="Q403" i="69"/>
  <c r="S403" i="69" s="1"/>
  <c r="Q404" i="69"/>
  <c r="P405" i="69"/>
  <c r="P406" i="69"/>
  <c r="BC206" i="74"/>
  <c r="BD204" i="74"/>
  <c r="S404" i="69" l="1"/>
  <c r="Q405" i="69"/>
  <c r="S405" i="69" s="1"/>
  <c r="P407" i="69"/>
  <c r="Q406" i="69"/>
  <c r="S406" i="69" s="1"/>
  <c r="BC207" i="74"/>
  <c r="BD205" i="74"/>
  <c r="P408" i="69" l="1"/>
  <c r="Q407" i="69"/>
  <c r="S407" i="69" s="1"/>
  <c r="P409" i="69"/>
  <c r="Q408" i="69"/>
  <c r="S408" i="69" s="1"/>
  <c r="BD206" i="74"/>
  <c r="BC208" i="74"/>
  <c r="Q409" i="69" l="1"/>
  <c r="S409" i="69" s="1"/>
  <c r="P410" i="69"/>
  <c r="Q410" i="69"/>
  <c r="P411" i="69"/>
  <c r="Q411" i="69"/>
  <c r="BC209" i="74"/>
  <c r="BD207" i="74"/>
  <c r="S411" i="69" l="1"/>
  <c r="P412" i="69"/>
  <c r="S410" i="69"/>
  <c r="Q412" i="69"/>
  <c r="P413" i="69"/>
  <c r="P414" i="69"/>
  <c r="BC210" i="74"/>
  <c r="BD208" i="74"/>
  <c r="S412" i="69" l="1"/>
  <c r="Q413" i="69"/>
  <c r="S413" i="69" s="1"/>
  <c r="Q414" i="69"/>
  <c r="S414" i="69" s="1"/>
  <c r="P415" i="69"/>
  <c r="Q415" i="69"/>
  <c r="BD209" i="74"/>
  <c r="BC211" i="74"/>
  <c r="S415" i="69" l="1"/>
  <c r="P416" i="69"/>
  <c r="P417" i="69"/>
  <c r="Q416" i="69"/>
  <c r="BC212" i="74"/>
  <c r="BD210" i="74"/>
  <c r="S416" i="69" l="1"/>
  <c r="Q417" i="69"/>
  <c r="S417" i="69" s="1"/>
  <c r="P418" i="69"/>
  <c r="P419" i="69"/>
  <c r="Q418" i="69"/>
  <c r="P420" i="69"/>
  <c r="BC213" i="74"/>
  <c r="BD211" i="74"/>
  <c r="S418" i="69" l="1"/>
  <c r="Q419" i="69"/>
  <c r="S419" i="69" s="1"/>
  <c r="P421" i="69"/>
  <c r="Q420" i="69"/>
  <c r="S420" i="69" s="1"/>
  <c r="BC214" i="74"/>
  <c r="BD212" i="74"/>
  <c r="P422" i="69" l="1"/>
  <c r="Q421" i="69"/>
  <c r="S421" i="69" s="1"/>
  <c r="Q422" i="69"/>
  <c r="P423" i="69"/>
  <c r="Q423" i="69"/>
  <c r="BC215" i="74"/>
  <c r="BD213" i="74"/>
  <c r="S422" i="69" l="1"/>
  <c r="S423" i="69"/>
  <c r="P424" i="69"/>
  <c r="Q424" i="69"/>
  <c r="P425" i="69"/>
  <c r="BC216" i="74"/>
  <c r="BD214" i="74"/>
  <c r="S424" i="69" l="1"/>
  <c r="P426" i="69"/>
  <c r="Q426" i="69"/>
  <c r="P427" i="69"/>
  <c r="Q425" i="69"/>
  <c r="S425" i="69" s="1"/>
  <c r="BC217" i="74"/>
  <c r="BD215" i="74"/>
  <c r="S426" i="69" l="1"/>
  <c r="Q428" i="69"/>
  <c r="P429" i="69"/>
  <c r="Q427" i="69"/>
  <c r="S427" i="69" s="1"/>
  <c r="P428" i="69"/>
  <c r="BD216" i="74"/>
  <c r="BC218" i="74"/>
  <c r="Q429" i="69" l="1"/>
  <c r="S429" i="69" s="1"/>
  <c r="P430" i="69"/>
  <c r="S428" i="69"/>
  <c r="Q430" i="69"/>
  <c r="P431" i="69"/>
  <c r="BC219" i="74"/>
  <c r="BD217" i="74"/>
  <c r="S430" i="69" l="1"/>
  <c r="Q431" i="69"/>
  <c r="S431" i="69" s="1"/>
  <c r="P433" i="69"/>
  <c r="Q432" i="69"/>
  <c r="P432" i="69"/>
  <c r="BC220" i="74"/>
  <c r="BD218" i="74"/>
  <c r="P434" i="69" l="1"/>
  <c r="Q433" i="69"/>
  <c r="S433" i="69" s="1"/>
  <c r="S432" i="69"/>
  <c r="Q434" i="69"/>
  <c r="S434" i="69" s="1"/>
  <c r="P435" i="69"/>
  <c r="BC221" i="74"/>
  <c r="BD219" i="74"/>
  <c r="Q436" i="69" l="1"/>
  <c r="P437" i="69"/>
  <c r="P436" i="69"/>
  <c r="Q435" i="69"/>
  <c r="S435" i="69" s="1"/>
  <c r="P438" i="69"/>
  <c r="Q437" i="69"/>
  <c r="BC222" i="74"/>
  <c r="BD220" i="74"/>
  <c r="S436" i="69" l="1"/>
  <c r="S437" i="69"/>
  <c r="Q438" i="69"/>
  <c r="S438" i="69" s="1"/>
  <c r="P439" i="69"/>
  <c r="Q439" i="69"/>
  <c r="BC223" i="74"/>
  <c r="BD221" i="74"/>
  <c r="P440" i="69" l="1"/>
  <c r="S439" i="69"/>
  <c r="Q440" i="69"/>
  <c r="P441" i="69"/>
  <c r="P442" i="69"/>
  <c r="BD222" i="74"/>
  <c r="BC224" i="74"/>
  <c r="S440" i="69" l="1"/>
  <c r="Q441" i="69"/>
  <c r="S441" i="69" s="1"/>
  <c r="Q442" i="69"/>
  <c r="S442" i="69" s="1"/>
  <c r="P443" i="69"/>
  <c r="BC225" i="74"/>
  <c r="BD223" i="74"/>
  <c r="P444" i="69" l="1"/>
  <c r="Q443" i="69"/>
  <c r="S443" i="69" s="1"/>
  <c r="P445" i="69"/>
  <c r="Q444" i="69"/>
  <c r="S444" i="69" s="1"/>
  <c r="BC226" i="74"/>
  <c r="BD224" i="74"/>
  <c r="P446" i="69" l="1"/>
  <c r="Q445" i="69"/>
  <c r="S445" i="69" s="1"/>
  <c r="P447" i="69"/>
  <c r="Q446" i="69"/>
  <c r="S446" i="69" s="1"/>
  <c r="BC227" i="74"/>
  <c r="BD225" i="74"/>
  <c r="P448" i="69" l="1"/>
  <c r="Q447" i="69"/>
  <c r="S447" i="69" s="1"/>
  <c r="Q448" i="69"/>
  <c r="P449" i="69"/>
  <c r="P450" i="69"/>
  <c r="BC228" i="74"/>
  <c r="BD226" i="74"/>
  <c r="S448" i="69" l="1"/>
  <c r="Q449" i="69"/>
  <c r="S449" i="69" s="1"/>
  <c r="Q450" i="69"/>
  <c r="S450" i="69" s="1"/>
  <c r="P451" i="69"/>
  <c r="BC229" i="74"/>
  <c r="BD227" i="74"/>
  <c r="Q451" i="69" l="1"/>
  <c r="S451" i="69" s="1"/>
  <c r="P452" i="69"/>
  <c r="P453" i="69"/>
  <c r="Q452" i="69"/>
  <c r="P454" i="69"/>
  <c r="BD228" i="74"/>
  <c r="BC230" i="74"/>
  <c r="S452" i="69" l="1"/>
  <c r="Q453" i="69"/>
  <c r="S453" i="69" s="1"/>
  <c r="P455" i="69"/>
  <c r="Q454" i="69"/>
  <c r="S454" i="69" s="1"/>
  <c r="BC231" i="74"/>
  <c r="BD229" i="74"/>
  <c r="Q455" i="69" l="1"/>
  <c r="S455" i="69" s="1"/>
  <c r="P456" i="69"/>
  <c r="P457" i="69"/>
  <c r="Q456" i="69"/>
  <c r="P458" i="69"/>
  <c r="BC232" i="74"/>
  <c r="BD230" i="74"/>
  <c r="S456" i="69" l="1"/>
  <c r="Q457" i="69"/>
  <c r="S457" i="69" s="1"/>
  <c r="P459" i="69"/>
  <c r="Q458" i="69"/>
  <c r="S458" i="69" s="1"/>
  <c r="BC233" i="74"/>
  <c r="BD231" i="74"/>
  <c r="Q459" i="69" l="1"/>
  <c r="S459" i="69" s="1"/>
  <c r="P460" i="69"/>
  <c r="P461" i="69"/>
  <c r="Q460" i="69"/>
  <c r="BC234" i="74"/>
  <c r="BD232" i="74"/>
  <c r="Q461" i="69" l="1"/>
  <c r="S461" i="69" s="1"/>
  <c r="P462" i="69"/>
  <c r="S460" i="69"/>
  <c r="Q462" i="69"/>
  <c r="P463" i="69"/>
  <c r="BD233" i="74"/>
  <c r="BC235" i="74"/>
  <c r="S462" i="69" l="1"/>
  <c r="P464" i="69"/>
  <c r="Q463" i="69"/>
  <c r="S463" i="69" s="1"/>
  <c r="Q464" i="69"/>
  <c r="P465" i="69"/>
  <c r="P466" i="69"/>
  <c r="Q465" i="69"/>
  <c r="BC236" i="74"/>
  <c r="BD234" i="74"/>
  <c r="S464" i="69" l="1"/>
  <c r="S465" i="69"/>
  <c r="P467" i="69"/>
  <c r="Q466" i="69"/>
  <c r="S466" i="69" s="1"/>
  <c r="P468" i="69"/>
  <c r="Q467" i="69"/>
  <c r="S467" i="69" s="1"/>
  <c r="BC237" i="74"/>
  <c r="BD235" i="74"/>
  <c r="Q468" i="69" l="1"/>
  <c r="S468" i="69" s="1"/>
  <c r="P469" i="69"/>
  <c r="P470" i="69"/>
  <c r="BC238" i="74"/>
  <c r="BD236" i="74"/>
  <c r="Q469" i="69" l="1"/>
  <c r="S469" i="69" s="1"/>
  <c r="P471" i="69"/>
  <c r="Q470" i="69"/>
  <c r="S470" i="69" s="1"/>
  <c r="Q471" i="69"/>
  <c r="BC239" i="74"/>
  <c r="BD237" i="74"/>
  <c r="P472" i="69" l="1"/>
  <c r="S471" i="69"/>
  <c r="Q472" i="69"/>
  <c r="P473" i="69"/>
  <c r="BD238" i="74"/>
  <c r="BC240" i="74"/>
  <c r="S472" i="69" l="1"/>
  <c r="P474" i="69"/>
  <c r="Q473" i="69"/>
  <c r="S473" i="69" s="1"/>
  <c r="Q474" i="69"/>
  <c r="P475" i="69"/>
  <c r="P476" i="69"/>
  <c r="BC241" i="74"/>
  <c r="BD239" i="74"/>
  <c r="S474" i="69" l="1"/>
  <c r="Q475" i="69"/>
  <c r="S475" i="69" s="1"/>
  <c r="Q476" i="69"/>
  <c r="S476" i="69" s="1"/>
  <c r="P477" i="69"/>
  <c r="BC242" i="74"/>
  <c r="BD240" i="74"/>
  <c r="P478" i="69" l="1"/>
  <c r="Q477" i="69"/>
  <c r="S477" i="69" s="1"/>
  <c r="P479" i="69"/>
  <c r="Q478" i="69"/>
  <c r="S478" i="69" s="1"/>
  <c r="P480" i="69"/>
  <c r="BC243" i="74"/>
  <c r="BD241" i="74"/>
  <c r="Q479" i="69" l="1"/>
  <c r="S479" i="69" s="1"/>
  <c r="Q480" i="69"/>
  <c r="S480" i="69" s="1"/>
  <c r="P481" i="69"/>
  <c r="BC244" i="74"/>
  <c r="BD242" i="74"/>
  <c r="P482" i="69" l="1"/>
  <c r="Q481" i="69"/>
  <c r="S481" i="69" s="1"/>
  <c r="Q482" i="69"/>
  <c r="P483" i="69"/>
  <c r="BC245" i="74"/>
  <c r="BD243" i="74"/>
  <c r="S482" i="69" l="1"/>
  <c r="Q483" i="69"/>
  <c r="S483" i="69" s="1"/>
  <c r="P484" i="69"/>
  <c r="P485" i="69"/>
  <c r="Q484" i="69"/>
  <c r="Q485" i="69"/>
  <c r="BC246" i="74"/>
  <c r="BD244" i="74"/>
  <c r="S485" i="69" l="1"/>
  <c r="S484" i="69"/>
  <c r="P486" i="69"/>
  <c r="P487" i="69"/>
  <c r="Q486" i="69"/>
  <c r="BC247" i="74"/>
  <c r="BD245" i="74"/>
  <c r="S486" i="69" l="1"/>
  <c r="Q487" i="69"/>
  <c r="S487" i="69" s="1"/>
  <c r="P489" i="69"/>
  <c r="Q488" i="69"/>
  <c r="P488" i="69"/>
  <c r="Q489" i="69"/>
  <c r="P490" i="69"/>
  <c r="BC248" i="74"/>
  <c r="BD246" i="74"/>
  <c r="S489" i="69" l="1"/>
  <c r="S488" i="69"/>
  <c r="Q490" i="69"/>
  <c r="S490" i="69" s="1"/>
  <c r="P491" i="69"/>
  <c r="BC249" i="74"/>
  <c r="BD247" i="74"/>
  <c r="P492" i="69" l="1"/>
  <c r="P493" i="69"/>
  <c r="Q492" i="69"/>
  <c r="S492" i="69" s="1"/>
  <c r="Q491" i="69"/>
  <c r="S491" i="69" s="1"/>
  <c r="BC250" i="74"/>
  <c r="BD248" i="74"/>
  <c r="P494" i="69" l="1"/>
  <c r="Q493" i="69"/>
  <c r="S493" i="69" s="1"/>
  <c r="P495" i="69"/>
  <c r="Q494" i="69"/>
  <c r="S494" i="69" s="1"/>
  <c r="BC251" i="74"/>
  <c r="BD249" i="74"/>
  <c r="P497" i="69" l="1"/>
  <c r="Q496" i="69"/>
  <c r="Q495" i="69"/>
  <c r="S495" i="69" s="1"/>
  <c r="P496" i="69"/>
  <c r="BC252" i="74"/>
  <c r="BD250" i="74"/>
  <c r="P499" i="69" l="1"/>
  <c r="Q498" i="69"/>
  <c r="S496" i="69"/>
  <c r="P498" i="69"/>
  <c r="Q497" i="69"/>
  <c r="S497" i="69" s="1"/>
  <c r="Q499" i="69"/>
  <c r="BC253" i="74"/>
  <c r="BD251" i="74"/>
  <c r="P500" i="69" l="1"/>
  <c r="S499" i="69"/>
  <c r="S498" i="69"/>
  <c r="P501" i="69"/>
  <c r="Q500" i="69"/>
  <c r="BC254" i="74"/>
  <c r="BD252" i="74"/>
  <c r="S500" i="69" l="1"/>
  <c r="Q501" i="69"/>
  <c r="S501" i="69" s="1"/>
  <c r="P503" i="69"/>
  <c r="Q502" i="69"/>
  <c r="P502" i="69"/>
  <c r="BC255" i="74"/>
  <c r="BD253" i="74"/>
  <c r="P504" i="69" l="1"/>
  <c r="Q504" i="69"/>
  <c r="P505" i="69"/>
  <c r="Q503" i="69"/>
  <c r="S503" i="69" s="1"/>
  <c r="S502" i="69"/>
  <c r="BC256" i="74"/>
  <c r="BD254" i="74"/>
  <c r="Q505" i="69" l="1"/>
  <c r="S505" i="69" s="1"/>
  <c r="S504" i="69"/>
  <c r="P506" i="69"/>
  <c r="Q506" i="69"/>
  <c r="P507" i="69"/>
  <c r="P508" i="69"/>
  <c r="BD255" i="74"/>
  <c r="BC257" i="74"/>
  <c r="Q507" i="69" l="1"/>
  <c r="S507" i="69" s="1"/>
  <c r="S506" i="69"/>
  <c r="Q508" i="69"/>
  <c r="S508" i="69" s="1"/>
  <c r="P509" i="69"/>
  <c r="Q509" i="69"/>
  <c r="P510" i="69"/>
  <c r="BC258" i="74"/>
  <c r="BD256" i="74"/>
  <c r="S509" i="69" l="1"/>
  <c r="Q510" i="69"/>
  <c r="S510" i="69" s="1"/>
  <c r="P511" i="69"/>
  <c r="P512" i="69"/>
  <c r="BC259" i="74"/>
  <c r="BD257" i="74"/>
  <c r="Q511" i="69" l="1"/>
  <c r="S511" i="69" s="1"/>
  <c r="P513" i="69"/>
  <c r="Q512" i="69"/>
  <c r="S512" i="69" s="1"/>
  <c r="Q513" i="69"/>
  <c r="BC260" i="74"/>
  <c r="BD258" i="74"/>
  <c r="S513" i="69" l="1"/>
  <c r="P514" i="69"/>
  <c r="P515" i="69"/>
  <c r="Q514" i="69"/>
  <c r="Q515" i="69"/>
  <c r="P516" i="69"/>
  <c r="BC261" i="74"/>
  <c r="BD259" i="74"/>
  <c r="S514" i="69" l="1"/>
  <c r="S515" i="69"/>
  <c r="Q516" i="69"/>
  <c r="S516" i="69" s="1"/>
  <c r="P517" i="69"/>
  <c r="Q517" i="69"/>
  <c r="P518" i="69"/>
  <c r="BC262" i="74"/>
  <c r="BD260" i="74"/>
  <c r="S517" i="69" l="1"/>
  <c r="Q518" i="69"/>
  <c r="S518" i="69" s="1"/>
  <c r="P519" i="69"/>
  <c r="Q519" i="69"/>
  <c r="P520" i="69"/>
  <c r="BC263" i="74"/>
  <c r="BD261" i="74"/>
  <c r="S519" i="69" l="1"/>
  <c r="P521" i="69"/>
  <c r="Q520" i="69"/>
  <c r="S520" i="69" s="1"/>
  <c r="P522" i="69"/>
  <c r="Q521" i="69"/>
  <c r="BC264" i="74"/>
  <c r="BD262" i="74"/>
  <c r="S521" i="69" l="1"/>
  <c r="Q522" i="69"/>
  <c r="S522" i="69" s="1"/>
  <c r="P523" i="69"/>
  <c r="P524" i="69"/>
  <c r="BC265" i="74"/>
  <c r="BD263" i="74"/>
  <c r="Q523" i="69" l="1"/>
  <c r="S523" i="69" s="1"/>
  <c r="P525" i="69"/>
  <c r="Q524" i="69"/>
  <c r="S524" i="69" s="1"/>
  <c r="BC266" i="74"/>
  <c r="BD264" i="74"/>
  <c r="Q525" i="69" l="1"/>
  <c r="S525" i="69" s="1"/>
  <c r="P526" i="69"/>
  <c r="Q526" i="69"/>
  <c r="P527" i="69"/>
  <c r="Q527" i="69"/>
  <c r="P528" i="69"/>
  <c r="BC267" i="74"/>
  <c r="BD265" i="74"/>
  <c r="S527" i="69" l="1"/>
  <c r="S526" i="69"/>
  <c r="P529" i="69"/>
  <c r="Q528" i="69"/>
  <c r="S528" i="69" s="1"/>
  <c r="BC268" i="74"/>
  <c r="BD266" i="74"/>
  <c r="Q529" i="69" l="1"/>
  <c r="S529" i="69" s="1"/>
  <c r="P530" i="69"/>
  <c r="P531" i="69"/>
  <c r="Q530" i="69"/>
  <c r="P532" i="69"/>
  <c r="BC269" i="74"/>
  <c r="BD267" i="74"/>
  <c r="S530" i="69" l="1"/>
  <c r="Q531" i="69"/>
  <c r="S531" i="69" s="1"/>
  <c r="P533" i="69"/>
  <c r="Q532" i="69"/>
  <c r="S532" i="69" s="1"/>
  <c r="BC270" i="74"/>
  <c r="BD268" i="74"/>
  <c r="Q533" i="69" l="1"/>
  <c r="S533" i="69" s="1"/>
  <c r="P534" i="69"/>
  <c r="Q534" i="69"/>
  <c r="P535" i="69"/>
  <c r="P536" i="69"/>
  <c r="Q535" i="69"/>
  <c r="BC271" i="74"/>
  <c r="BD269" i="74"/>
  <c r="S535" i="69" l="1"/>
  <c r="S534" i="69"/>
  <c r="P537" i="69"/>
  <c r="Q536" i="69"/>
  <c r="S536" i="69" s="1"/>
  <c r="P538" i="69"/>
  <c r="BC272" i="74"/>
  <c r="BD270" i="74"/>
  <c r="Q537" i="69" l="1"/>
  <c r="S537" i="69" s="1"/>
  <c r="Q538" i="69"/>
  <c r="S538" i="69" s="1"/>
  <c r="P539" i="69"/>
  <c r="BC273" i="74"/>
  <c r="BD271" i="74"/>
  <c r="Q539" i="69" l="1"/>
  <c r="S539" i="69" s="1"/>
  <c r="P540" i="69"/>
  <c r="P541" i="69"/>
  <c r="Q540" i="69"/>
  <c r="P542" i="69"/>
  <c r="BC274" i="74"/>
  <c r="BD272" i="74"/>
  <c r="S540" i="69" l="1"/>
  <c r="Q541" i="69"/>
  <c r="S541" i="69" s="1"/>
  <c r="Q542" i="69"/>
  <c r="S542" i="69" s="1"/>
  <c r="P543" i="69"/>
  <c r="BC275" i="74"/>
  <c r="BD273" i="74"/>
  <c r="Q543" i="69" l="1"/>
  <c r="S543" i="69" s="1"/>
  <c r="P544" i="69"/>
  <c r="Q544" i="69"/>
  <c r="P545" i="69"/>
  <c r="BC276" i="74"/>
  <c r="BD274" i="74"/>
  <c r="S544" i="69" l="1"/>
  <c r="P547" i="69"/>
  <c r="Q546" i="69"/>
  <c r="P546" i="69"/>
  <c r="Q545" i="69"/>
  <c r="S545" i="69" s="1"/>
  <c r="BC277" i="74"/>
  <c r="BD275" i="74"/>
  <c r="Q547" i="69" l="1"/>
  <c r="S547" i="69" s="1"/>
  <c r="P548" i="69"/>
  <c r="S546" i="69"/>
  <c r="P549" i="69"/>
  <c r="Q548" i="69"/>
  <c r="Q549" i="69"/>
  <c r="P550" i="69"/>
  <c r="BC278" i="74"/>
  <c r="BD276" i="74"/>
  <c r="S549" i="69" l="1"/>
  <c r="S548" i="69"/>
  <c r="P551" i="69"/>
  <c r="Q550" i="69"/>
  <c r="S550" i="69" s="1"/>
  <c r="Q551" i="69"/>
  <c r="P552" i="69"/>
  <c r="BC279" i="74"/>
  <c r="BD277" i="74"/>
  <c r="S551" i="69" l="1"/>
  <c r="P553" i="69"/>
  <c r="Q552" i="69"/>
  <c r="S552" i="69" s="1"/>
  <c r="P554" i="69"/>
  <c r="BC280" i="74"/>
  <c r="BD278" i="74"/>
  <c r="Q553" i="69" l="1"/>
  <c r="S553" i="69" s="1"/>
  <c r="Q554" i="69"/>
  <c r="S554" i="69" s="1"/>
  <c r="P555" i="69"/>
  <c r="P556" i="69"/>
  <c r="Q555" i="69"/>
  <c r="BC281" i="74"/>
  <c r="BD279" i="74"/>
  <c r="S555" i="69" l="1"/>
  <c r="P557" i="69"/>
  <c r="Q556" i="69"/>
  <c r="S556" i="69" s="1"/>
  <c r="Q557" i="69"/>
  <c r="P558" i="69"/>
  <c r="BD280" i="74"/>
  <c r="BC282" i="74"/>
  <c r="S557" i="69" l="1"/>
  <c r="Q558" i="69"/>
  <c r="S558" i="69" s="1"/>
  <c r="P559" i="69"/>
  <c r="Q559" i="69"/>
  <c r="BC283" i="74"/>
  <c r="BD281" i="74"/>
  <c r="P560" i="69" l="1"/>
  <c r="S559" i="69"/>
  <c r="Q560" i="69"/>
  <c r="P561" i="69"/>
  <c r="P562" i="69"/>
  <c r="BC284" i="74"/>
  <c r="BD282" i="74"/>
  <c r="S560" i="69" l="1"/>
  <c r="Q562" i="69"/>
  <c r="S562" i="69" s="1"/>
  <c r="P563" i="69"/>
  <c r="Q561" i="69"/>
  <c r="S561" i="69" s="1"/>
  <c r="BC285" i="74"/>
  <c r="BD283" i="74"/>
  <c r="Q563" i="69" l="1"/>
  <c r="S563" i="69" s="1"/>
  <c r="P564" i="69"/>
  <c r="Q564" i="69"/>
  <c r="P565" i="69"/>
  <c r="BC286" i="74"/>
  <c r="BD284" i="74"/>
  <c r="Q565" i="69" l="1"/>
  <c r="P566" i="69"/>
  <c r="S564" i="69"/>
  <c r="S565" i="69"/>
  <c r="P567" i="69"/>
  <c r="Q566" i="69"/>
  <c r="BD285" i="74"/>
  <c r="BC287" i="74"/>
  <c r="P568" i="69" l="1"/>
  <c r="S566" i="69"/>
  <c r="Q567" i="69"/>
  <c r="S567" i="69" s="1"/>
  <c r="P569" i="69"/>
  <c r="Q568" i="69"/>
  <c r="S568" i="69" s="1"/>
  <c r="BC288" i="74"/>
  <c r="BD286" i="74"/>
  <c r="P570" i="69" l="1"/>
  <c r="Q569" i="69"/>
  <c r="S569" i="69" s="1"/>
  <c r="P571" i="69"/>
  <c r="Q570" i="69"/>
  <c r="S570" i="69" s="1"/>
  <c r="P572" i="69"/>
  <c r="Q571" i="69"/>
  <c r="S571" i="69" s="1"/>
  <c r="BC289" i="74"/>
  <c r="BD287" i="74"/>
  <c r="P573" i="69" l="1"/>
  <c r="Q572" i="69"/>
  <c r="S572" i="69" s="1"/>
  <c r="BC290" i="74"/>
  <c r="BD288" i="74"/>
  <c r="Q573" i="69" l="1"/>
  <c r="S573" i="69" s="1"/>
  <c r="P574" i="69"/>
  <c r="P575" i="69"/>
  <c r="Q574" i="69"/>
  <c r="BC291" i="74"/>
  <c r="BD289" i="74"/>
  <c r="S574" i="69" l="1"/>
  <c r="P577" i="69"/>
  <c r="Q576" i="69"/>
  <c r="P576" i="69"/>
  <c r="Q575" i="69"/>
  <c r="S575" i="69" s="1"/>
  <c r="P578" i="69"/>
  <c r="Q577" i="69"/>
  <c r="BC292" i="74"/>
  <c r="BD290" i="74"/>
  <c r="S576" i="69" l="1"/>
  <c r="S577" i="69"/>
  <c r="P579" i="69"/>
  <c r="Q578" i="69"/>
  <c r="S578" i="69" s="1"/>
  <c r="BC293" i="74"/>
  <c r="BD291" i="74"/>
  <c r="Q579" i="69" l="1"/>
  <c r="S579" i="69" s="1"/>
  <c r="P580" i="69"/>
  <c r="Q580" i="69"/>
  <c r="P581" i="69"/>
  <c r="BC294" i="74"/>
  <c r="BD292" i="74"/>
  <c r="Q582" i="69" l="1"/>
  <c r="P583" i="69"/>
  <c r="P582" i="69"/>
  <c r="Q581" i="69"/>
  <c r="S581" i="69" s="1"/>
  <c r="S580" i="69"/>
  <c r="P584" i="69"/>
  <c r="Q583" i="69"/>
  <c r="BC295" i="74"/>
  <c r="BD293" i="74"/>
  <c r="S582" i="69" l="1"/>
  <c r="S583" i="69"/>
  <c r="P585" i="69"/>
  <c r="Q584" i="69"/>
  <c r="S584" i="69" s="1"/>
  <c r="BC296" i="74"/>
  <c r="BD294" i="74"/>
  <c r="Q585" i="69" l="1"/>
  <c r="S585" i="69" s="1"/>
  <c r="P586" i="69"/>
  <c r="P587" i="69"/>
  <c r="Q586" i="69"/>
  <c r="BC297" i="74"/>
  <c r="BD295" i="74"/>
  <c r="S586" i="69" l="1"/>
  <c r="P588" i="69"/>
  <c r="Q587" i="69"/>
  <c r="S587" i="69" s="1"/>
  <c r="Q588" i="69"/>
  <c r="P589" i="69"/>
  <c r="BC298" i="74"/>
  <c r="BD296" i="74"/>
  <c r="S588" i="69" l="1"/>
  <c r="Q589" i="69"/>
  <c r="S589" i="69" s="1"/>
  <c r="P590" i="69"/>
  <c r="P591" i="69"/>
  <c r="Q590" i="69"/>
  <c r="Q591" i="69"/>
  <c r="BD297" i="74"/>
  <c r="BC299" i="74"/>
  <c r="P592" i="69" l="1"/>
  <c r="S591" i="69"/>
  <c r="S590" i="69"/>
  <c r="P593" i="69"/>
  <c r="Q592" i="69"/>
  <c r="P594" i="69"/>
  <c r="Q593" i="69"/>
  <c r="S593" i="69" s="1"/>
  <c r="BC300" i="74"/>
  <c r="BD298" i="74"/>
  <c r="S592" i="69" l="1"/>
  <c r="Q594" i="69"/>
  <c r="S594" i="69" s="1"/>
  <c r="P595" i="69"/>
  <c r="P596" i="69"/>
  <c r="Q595" i="69"/>
  <c r="BC301" i="74"/>
  <c r="BD299" i="74"/>
  <c r="S595" i="69" l="1"/>
  <c r="Q596" i="69"/>
  <c r="S596" i="69" s="1"/>
  <c r="P597" i="69"/>
  <c r="P598" i="69"/>
  <c r="BC302" i="74"/>
  <c r="BD300" i="74"/>
  <c r="Q597" i="69" l="1"/>
  <c r="S597" i="69" s="1"/>
  <c r="P599" i="69"/>
  <c r="Q598" i="69"/>
  <c r="S598" i="69" s="1"/>
  <c r="BC303" i="74"/>
  <c r="BD301" i="74"/>
  <c r="P600" i="69" l="1"/>
  <c r="P601" i="69"/>
  <c r="Q600" i="69"/>
  <c r="Q599" i="69"/>
  <c r="S599" i="69" s="1"/>
  <c r="Q601" i="69"/>
  <c r="P602" i="69"/>
  <c r="BC304" i="74"/>
  <c r="BD302" i="74"/>
  <c r="S601" i="69" l="1"/>
  <c r="S600" i="69"/>
  <c r="Q602" i="69"/>
  <c r="S602" i="69" s="1"/>
  <c r="P603" i="69"/>
  <c r="BC305" i="74"/>
  <c r="BD303" i="74"/>
  <c r="P605" i="69" l="1"/>
  <c r="Q604" i="69"/>
  <c r="Q603" i="69"/>
  <c r="S603" i="69" s="1"/>
  <c r="P604" i="69"/>
  <c r="Q605" i="69"/>
  <c r="BC306" i="74"/>
  <c r="BD304" i="74"/>
  <c r="P606" i="69" l="1"/>
  <c r="S604" i="69"/>
  <c r="S605" i="69"/>
  <c r="P607" i="69"/>
  <c r="Q606" i="69"/>
  <c r="Q607" i="69"/>
  <c r="BC307" i="74"/>
  <c r="BD305" i="74"/>
  <c r="S606" i="69" l="1"/>
  <c r="S607" i="69"/>
  <c r="P608" i="69"/>
  <c r="Q608" i="69"/>
  <c r="P609" i="69"/>
  <c r="P610" i="69"/>
  <c r="BC308" i="74"/>
  <c r="BD306" i="74"/>
  <c r="Q609" i="69" l="1"/>
  <c r="S609" i="69"/>
  <c r="S608" i="69"/>
  <c r="P611" i="69"/>
  <c r="Q610" i="69"/>
  <c r="S610" i="69" s="1"/>
  <c r="BC309" i="74"/>
  <c r="BD307" i="74"/>
  <c r="Q611" i="69" l="1"/>
  <c r="S611" i="69" s="1"/>
  <c r="P612" i="69"/>
  <c r="Q612" i="69"/>
  <c r="P613" i="69"/>
  <c r="P614" i="69"/>
  <c r="BC310" i="74"/>
  <c r="BD308" i="74"/>
  <c r="Q613" i="69" l="1"/>
  <c r="S613" i="69" s="1"/>
  <c r="S612" i="69"/>
  <c r="P615" i="69"/>
  <c r="Q614" i="69"/>
  <c r="S614" i="69" s="1"/>
  <c r="BC311" i="74"/>
  <c r="BD309" i="74"/>
  <c r="Q615" i="69" l="1"/>
  <c r="P616" i="69"/>
  <c r="S615" i="69"/>
  <c r="P617" i="69"/>
  <c r="Q616" i="69"/>
  <c r="BC312" i="74"/>
  <c r="BD310" i="74"/>
  <c r="S616" i="69" l="1"/>
  <c r="Q617" i="69"/>
  <c r="S617" i="69" s="1"/>
  <c r="P618" i="69"/>
  <c r="P619" i="69"/>
  <c r="Q618" i="69"/>
  <c r="BC313" i="74"/>
  <c r="BD311" i="74"/>
  <c r="P620" i="69" l="1"/>
  <c r="S618" i="69"/>
  <c r="Q619" i="69"/>
  <c r="S619" i="69" s="1"/>
  <c r="P621" i="69"/>
  <c r="Q620" i="69"/>
  <c r="BC314" i="74"/>
  <c r="BD312" i="74"/>
  <c r="S620" i="69" l="1"/>
  <c r="P622" i="69"/>
  <c r="Q621" i="69"/>
  <c r="S621" i="69" s="1"/>
  <c r="P623" i="69"/>
  <c r="Q622" i="69"/>
  <c r="S622" i="69" s="1"/>
  <c r="BC315" i="74"/>
  <c r="BD313" i="74"/>
  <c r="Q624" i="69" l="1"/>
  <c r="P625" i="69"/>
  <c r="Q623" i="69"/>
  <c r="S623" i="69" s="1"/>
  <c r="P624" i="69"/>
  <c r="P626" i="69"/>
  <c r="Q625" i="69"/>
  <c r="BD314" i="74"/>
  <c r="BC316" i="74"/>
  <c r="S625" i="69" l="1"/>
  <c r="S624" i="69"/>
  <c r="Q626" i="69"/>
  <c r="S626" i="69" s="1"/>
  <c r="P627" i="69"/>
  <c r="BC317" i="74"/>
  <c r="BD315" i="74"/>
  <c r="P628" i="69" l="1"/>
  <c r="Q628" i="69"/>
  <c r="S628" i="69" s="1"/>
  <c r="P629" i="69"/>
  <c r="Q627" i="69"/>
  <c r="S627" i="69" s="1"/>
  <c r="Q629" i="69"/>
  <c r="S629" i="69" s="1"/>
  <c r="BC318" i="74"/>
  <c r="BD316" i="74"/>
  <c r="Q630" i="69" l="1"/>
  <c r="P631" i="69"/>
  <c r="P630" i="69"/>
  <c r="P632" i="69"/>
  <c r="Q631" i="69"/>
  <c r="BC319" i="74"/>
  <c r="BD317" i="74"/>
  <c r="S630" i="69" l="1"/>
  <c r="S631" i="69"/>
  <c r="P633" i="69"/>
  <c r="Q632" i="69"/>
  <c r="S632" i="69" s="1"/>
  <c r="BC320" i="74"/>
  <c r="BD318" i="74"/>
  <c r="P634" i="69" l="1"/>
  <c r="P635" i="69"/>
  <c r="Q634" i="69"/>
  <c r="Q633" i="69"/>
  <c r="S633" i="69" s="1"/>
  <c r="BC321" i="74"/>
  <c r="BD319" i="74"/>
  <c r="S634" i="69" l="1"/>
  <c r="P636" i="69"/>
  <c r="Q636" i="69"/>
  <c r="P637" i="69"/>
  <c r="Q635" i="69"/>
  <c r="S635" i="69" s="1"/>
  <c r="BC322" i="74"/>
  <c r="BD320" i="74"/>
  <c r="S636" i="69" l="1"/>
  <c r="Q637" i="69"/>
  <c r="S637" i="69" s="1"/>
  <c r="P638" i="69"/>
  <c r="P639" i="69"/>
  <c r="Q638" i="69"/>
  <c r="BC323" i="74"/>
  <c r="BD321" i="74"/>
  <c r="S638" i="69" l="1"/>
  <c r="P640" i="69"/>
  <c r="Q639" i="69"/>
  <c r="S639" i="69" s="1"/>
  <c r="P641" i="69"/>
  <c r="Q640" i="69"/>
  <c r="BC324" i="74"/>
  <c r="BD322" i="74"/>
  <c r="S640" i="69" l="1"/>
  <c r="Q642" i="69"/>
  <c r="P643" i="69"/>
  <c r="P642" i="69"/>
  <c r="Q641" i="69"/>
  <c r="S641" i="69" s="1"/>
  <c r="Q643" i="69"/>
  <c r="P644" i="69"/>
  <c r="BC325" i="74"/>
  <c r="BD323" i="74"/>
  <c r="S643" i="69" l="1"/>
  <c r="S642" i="69"/>
  <c r="P645" i="69"/>
  <c r="Q644" i="69"/>
  <c r="S644" i="69" s="1"/>
  <c r="BC326" i="74"/>
  <c r="BD324" i="74"/>
  <c r="P646" i="69" l="1"/>
  <c r="Q645" i="69"/>
  <c r="S645" i="69" s="1"/>
  <c r="Q646" i="69"/>
  <c r="S646" i="69" s="1"/>
  <c r="P647" i="69"/>
  <c r="BC327" i="74"/>
  <c r="BD325" i="74"/>
  <c r="P648" i="69" l="1"/>
  <c r="P649" i="69"/>
  <c r="Q648" i="69"/>
  <c r="Q647" i="69"/>
  <c r="S647" i="69" s="1"/>
  <c r="BC328" i="74"/>
  <c r="BD326" i="74"/>
  <c r="S648" i="69" l="1"/>
  <c r="Q649" i="69"/>
  <c r="S649" i="69" s="1"/>
  <c r="P650" i="69"/>
  <c r="Q650" i="69"/>
  <c r="P651" i="69"/>
  <c r="BC329" i="74"/>
  <c r="BD327" i="74"/>
  <c r="P652" i="69" l="1"/>
  <c r="Q651" i="69"/>
  <c r="S651" i="69" s="1"/>
  <c r="S650" i="69"/>
  <c r="P653" i="69"/>
  <c r="Q652" i="69"/>
  <c r="P654" i="69"/>
  <c r="BC330" i="74"/>
  <c r="BD328" i="74"/>
  <c r="Q653" i="69" l="1"/>
  <c r="S653" i="69" s="1"/>
  <c r="S652" i="69"/>
  <c r="P655" i="69"/>
  <c r="Q654" i="69"/>
  <c r="S654" i="69" s="1"/>
  <c r="P656" i="69"/>
  <c r="Q655" i="69"/>
  <c r="BC331" i="74"/>
  <c r="BD329" i="74"/>
  <c r="S655" i="69" l="1"/>
  <c r="Q656" i="69"/>
  <c r="S656" i="69" s="1"/>
  <c r="P657" i="69"/>
  <c r="BC332" i="74"/>
  <c r="BD330" i="74"/>
  <c r="P658" i="69" l="1"/>
  <c r="Q658" i="69"/>
  <c r="P659" i="69"/>
  <c r="Q657" i="69"/>
  <c r="S657" i="69" s="1"/>
  <c r="Q659" i="69"/>
  <c r="BD331" i="74"/>
  <c r="BC333" i="74"/>
  <c r="S659" i="69" l="1"/>
  <c r="S658" i="69"/>
  <c r="P660" i="69"/>
  <c r="P661" i="69"/>
  <c r="Q660" i="69"/>
  <c r="BC334" i="74"/>
  <c r="BD332" i="74"/>
  <c r="S660" i="69" l="1"/>
  <c r="P663" i="69"/>
  <c r="Q662" i="69"/>
  <c r="P662" i="69"/>
  <c r="Q661" i="69"/>
  <c r="S661" i="69" s="1"/>
  <c r="Q663" i="69"/>
  <c r="BC335" i="74"/>
  <c r="BD333" i="74"/>
  <c r="P664" i="69" l="1"/>
  <c r="S663" i="69"/>
  <c r="S662" i="69"/>
  <c r="P665" i="69"/>
  <c r="Q664" i="69"/>
  <c r="BC336" i="74"/>
  <c r="BD334" i="74"/>
  <c r="S664" i="69" l="1"/>
  <c r="P666" i="69"/>
  <c r="Q665" i="69"/>
  <c r="S665" i="69" s="1"/>
  <c r="P667" i="69"/>
  <c r="Q666" i="69"/>
  <c r="BC337" i="74"/>
  <c r="BD335" i="74"/>
  <c r="S666" i="69" l="1"/>
  <c r="P668" i="69"/>
  <c r="Q667" i="69"/>
  <c r="S667" i="69" s="1"/>
  <c r="Q668" i="69"/>
  <c r="P669" i="69"/>
  <c r="BC338" i="74"/>
  <c r="BD336" i="74"/>
  <c r="S668" i="69" l="1"/>
  <c r="Q670" i="69"/>
  <c r="P671" i="69"/>
  <c r="P670" i="69"/>
  <c r="Q669" i="69"/>
  <c r="S669" i="69" s="1"/>
  <c r="P672" i="69"/>
  <c r="Q671" i="69"/>
  <c r="BC339" i="74"/>
  <c r="BD337" i="74"/>
  <c r="S670" i="69" l="1"/>
  <c r="S671" i="69"/>
  <c r="Q672" i="69"/>
  <c r="S672" i="69" s="1"/>
  <c r="P673" i="69"/>
  <c r="BC340" i="74"/>
  <c r="BD338" i="74"/>
  <c r="P674" i="69" l="1"/>
  <c r="Q673" i="69"/>
  <c r="S673" i="69" s="1"/>
  <c r="Q674" i="69"/>
  <c r="P675" i="69"/>
  <c r="P676" i="69"/>
  <c r="Q675" i="69"/>
  <c r="BC341" i="74"/>
  <c r="BD339" i="74"/>
  <c r="S674" i="69" l="1"/>
  <c r="S675" i="69"/>
  <c r="P677" i="69"/>
  <c r="Q676" i="69"/>
  <c r="S676" i="69" s="1"/>
  <c r="BC342" i="74"/>
  <c r="BD340" i="74"/>
  <c r="Q677" i="69" l="1"/>
  <c r="S677" i="69" s="1"/>
  <c r="P678" i="69"/>
  <c r="Q678" i="69"/>
  <c r="P679" i="69"/>
  <c r="BC343" i="74"/>
  <c r="BD341" i="74"/>
  <c r="S678" i="69" l="1"/>
  <c r="Q680" i="69"/>
  <c r="P681" i="69"/>
  <c r="Q679" i="69"/>
  <c r="S679" i="69" s="1"/>
  <c r="P680" i="69"/>
  <c r="BC344" i="74"/>
  <c r="BD342" i="74"/>
  <c r="P682" i="69" l="1"/>
  <c r="Q681" i="69"/>
  <c r="S681" i="69" s="1"/>
  <c r="S680" i="69"/>
  <c r="P683" i="69"/>
  <c r="Q682" i="69"/>
  <c r="BC345" i="74"/>
  <c r="BD343" i="74"/>
  <c r="S682" i="69" l="1"/>
  <c r="P685" i="69"/>
  <c r="Q684" i="69"/>
  <c r="Q683" i="69"/>
  <c r="S683" i="69" s="1"/>
  <c r="P684" i="69"/>
  <c r="P686" i="69"/>
  <c r="Q685" i="69"/>
  <c r="BC346" i="74"/>
  <c r="BD344" i="74"/>
  <c r="S684" i="69" l="1"/>
  <c r="S685" i="69"/>
  <c r="Q686" i="69"/>
  <c r="S686" i="69" s="1"/>
  <c r="P687" i="69"/>
  <c r="BC347" i="74"/>
  <c r="BD345" i="74"/>
  <c r="P688" i="69" l="1"/>
  <c r="Q687" i="69"/>
  <c r="S687" i="69" s="1"/>
  <c r="Q688" i="69"/>
  <c r="S688" i="69" s="1"/>
  <c r="P689" i="69"/>
  <c r="BC348" i="74"/>
  <c r="BD346" i="74"/>
  <c r="P690" i="69" l="1"/>
  <c r="Q689" i="69"/>
  <c r="S689" i="69" s="1"/>
  <c r="Q690" i="69"/>
  <c r="S690" i="69" s="1"/>
  <c r="P691" i="69"/>
  <c r="BC349" i="74"/>
  <c r="BD347" i="74"/>
  <c r="Q691" i="69" l="1"/>
  <c r="S691" i="69" s="1"/>
  <c r="P692" i="69"/>
  <c r="P693" i="69"/>
  <c r="Q692" i="69"/>
  <c r="BC350" i="74"/>
  <c r="BD348" i="74"/>
  <c r="S692" i="69" l="1"/>
  <c r="Q693" i="69"/>
  <c r="S693" i="69" s="1"/>
  <c r="P694" i="69"/>
  <c r="P695" i="69"/>
  <c r="Q694" i="69"/>
  <c r="BC351" i="74"/>
  <c r="BD349" i="74"/>
  <c r="S694" i="69" l="1"/>
  <c r="Q695" i="69"/>
  <c r="S695" i="69" s="1"/>
  <c r="P696" i="69"/>
  <c r="Q696" i="69"/>
  <c r="P697" i="69"/>
  <c r="BC352" i="74"/>
  <c r="BD350" i="74"/>
  <c r="P698" i="69" l="1"/>
  <c r="Q697" i="69"/>
  <c r="S697" i="69" s="1"/>
  <c r="S696" i="69"/>
  <c r="Q698" i="69"/>
  <c r="P699" i="69"/>
  <c r="P700" i="69"/>
  <c r="Q699" i="69"/>
  <c r="BC353" i="74"/>
  <c r="BD351" i="74"/>
  <c r="S698" i="69" l="1"/>
  <c r="S699" i="69"/>
  <c r="Q700" i="69"/>
  <c r="S700" i="69" s="1"/>
  <c r="P701" i="69"/>
  <c r="P702" i="69"/>
  <c r="Q701" i="69"/>
  <c r="BC354" i="74"/>
  <c r="BD352" i="74"/>
  <c r="S701" i="69" l="1"/>
  <c r="P703" i="69"/>
  <c r="Q702" i="69"/>
  <c r="S702" i="69" s="1"/>
  <c r="P704" i="69"/>
  <c r="Q703" i="69"/>
  <c r="BC355" i="74"/>
  <c r="BD353" i="74"/>
  <c r="S703" i="69" l="1"/>
  <c r="Q704" i="69"/>
  <c r="S704" i="69" s="1"/>
  <c r="P705" i="69"/>
  <c r="P706" i="69"/>
  <c r="Q705" i="69"/>
  <c r="BC356" i="74"/>
  <c r="BD354" i="74"/>
  <c r="S705" i="69" l="1"/>
  <c r="P707" i="69"/>
  <c r="Q706" i="69"/>
  <c r="S706" i="69" s="1"/>
  <c r="P708" i="69"/>
  <c r="Q707" i="69"/>
  <c r="BC357" i="74"/>
  <c r="BD355" i="74"/>
  <c r="S707" i="69" l="1"/>
  <c r="Q708" i="69"/>
  <c r="S708" i="69" s="1"/>
  <c r="P709" i="69"/>
  <c r="Q709" i="69"/>
  <c r="P710" i="69"/>
  <c r="BC358" i="74"/>
  <c r="BD356" i="74"/>
  <c r="S709" i="69" l="1"/>
  <c r="P711" i="69"/>
  <c r="Q710" i="69"/>
  <c r="S710" i="69" s="1"/>
  <c r="BC359" i="74"/>
  <c r="BD357" i="74"/>
  <c r="P712" i="69" l="1"/>
  <c r="Q711" i="69"/>
  <c r="S711" i="69" s="1"/>
  <c r="Q712" i="69"/>
  <c r="S712" i="69" s="1"/>
  <c r="P713" i="69"/>
  <c r="BC360" i="74"/>
  <c r="BD358" i="74"/>
  <c r="P714" i="69" l="1"/>
  <c r="P715" i="69"/>
  <c r="Q714" i="69"/>
  <c r="Q713" i="69"/>
  <c r="S713" i="69" s="1"/>
  <c r="P716" i="69"/>
  <c r="BC361" i="74"/>
  <c r="BD359" i="74"/>
  <c r="S714" i="69" l="1"/>
  <c r="Q716" i="69"/>
  <c r="S716" i="69" s="1"/>
  <c r="P717" i="69"/>
  <c r="Q715" i="69"/>
  <c r="S715" i="69" s="1"/>
  <c r="P718" i="69"/>
  <c r="Q717" i="69"/>
  <c r="BC362" i="74"/>
  <c r="BD360" i="74"/>
  <c r="S717" i="69" l="1"/>
  <c r="Q718" i="69"/>
  <c r="S718" i="69" s="1"/>
  <c r="P719" i="69"/>
  <c r="P720" i="69"/>
  <c r="Q719" i="69"/>
  <c r="BC363" i="74"/>
  <c r="BD361" i="74"/>
  <c r="S719" i="69" l="1"/>
  <c r="Q720" i="69"/>
  <c r="S720" i="69" s="1"/>
  <c r="P721" i="69"/>
  <c r="P722" i="69"/>
  <c r="Q721" i="69"/>
  <c r="BC364" i="74"/>
  <c r="BD362" i="74"/>
  <c r="S721" i="69" l="1"/>
  <c r="Q722" i="69"/>
  <c r="S722" i="69" s="1"/>
  <c r="P723" i="69"/>
  <c r="BC365" i="74"/>
  <c r="BD363" i="74"/>
  <c r="Q723" i="69" l="1"/>
  <c r="S723" i="69" s="1"/>
  <c r="P724" i="69"/>
  <c r="Q724" i="69"/>
  <c r="P725" i="69"/>
  <c r="BC366" i="74"/>
  <c r="BD364" i="74"/>
  <c r="P726" i="69" l="1"/>
  <c r="Q725" i="69"/>
  <c r="S725" i="69" s="1"/>
  <c r="P727" i="69"/>
  <c r="Q726" i="69"/>
  <c r="S724" i="69"/>
  <c r="BC367" i="74"/>
  <c r="BD365" i="74"/>
  <c r="Q727" i="69" l="1"/>
  <c r="S727" i="69" s="1"/>
  <c r="S726" i="69"/>
  <c r="P728" i="69"/>
  <c r="Q728" i="69"/>
  <c r="P729" i="69"/>
  <c r="P730" i="69"/>
  <c r="Q729" i="69"/>
  <c r="BC368" i="74"/>
  <c r="BD366" i="74"/>
  <c r="S729" i="69" l="1"/>
  <c r="S728" i="69"/>
  <c r="Q730" i="69"/>
  <c r="S730" i="69" s="1"/>
  <c r="P731" i="69"/>
  <c r="BC369" i="74"/>
  <c r="BD367" i="74"/>
  <c r="P732" i="69" l="1"/>
  <c r="Q731" i="69"/>
  <c r="S731" i="69" s="1"/>
  <c r="P733" i="69"/>
  <c r="Q732" i="69"/>
  <c r="S732" i="69" s="1"/>
  <c r="P734" i="69"/>
  <c r="BC370" i="74"/>
  <c r="BD368" i="74"/>
  <c r="Q733" i="69" l="1"/>
  <c r="S733" i="69" s="1"/>
  <c r="Q734" i="69"/>
  <c r="S734" i="69" s="1"/>
  <c r="P735" i="69"/>
  <c r="P736" i="69"/>
  <c r="Q735" i="69"/>
  <c r="BC371" i="74"/>
  <c r="BD369" i="74"/>
  <c r="S735" i="69" l="1"/>
  <c r="Q736" i="69"/>
  <c r="S736" i="69" s="1"/>
  <c r="P737" i="69"/>
  <c r="P738" i="69"/>
  <c r="Q737" i="69"/>
  <c r="BC372" i="74"/>
  <c r="BD370" i="74"/>
  <c r="S737" i="69" l="1"/>
  <c r="P739" i="69"/>
  <c r="Q738" i="69"/>
  <c r="S738" i="69" s="1"/>
  <c r="Q739" i="69"/>
  <c r="P740" i="69"/>
  <c r="BC373" i="74"/>
  <c r="BD371" i="74"/>
  <c r="S739" i="69" l="1"/>
  <c r="Q740" i="69"/>
  <c r="S740" i="69" s="1"/>
  <c r="P741" i="69"/>
  <c r="P742" i="69"/>
  <c r="BC374" i="74"/>
  <c r="BD372" i="74"/>
  <c r="Q741" i="69" l="1"/>
  <c r="S741" i="69" s="1"/>
  <c r="P743" i="69"/>
  <c r="Q742" i="69"/>
  <c r="S742" i="69" s="1"/>
  <c r="Q743" i="69"/>
  <c r="P744" i="69"/>
  <c r="BC375" i="74"/>
  <c r="BD373" i="74"/>
  <c r="S743" i="69" l="1"/>
  <c r="Q744" i="69"/>
  <c r="S744" i="69" s="1"/>
  <c r="P745" i="69"/>
  <c r="P746" i="69"/>
  <c r="Q745" i="69"/>
  <c r="BC376" i="74"/>
  <c r="BD374" i="74"/>
  <c r="S745" i="69" l="1"/>
  <c r="Q746" i="69"/>
  <c r="S746" i="69" s="1"/>
  <c r="P747" i="69"/>
  <c r="P748" i="69"/>
  <c r="Q747" i="69"/>
  <c r="BC377" i="74"/>
  <c r="BD375" i="74"/>
  <c r="S747" i="69" l="1"/>
  <c r="P749" i="69"/>
  <c r="Q748" i="69"/>
  <c r="S748" i="69" s="1"/>
  <c r="BC378" i="74"/>
  <c r="BD376" i="74"/>
  <c r="Q749" i="69" l="1"/>
  <c r="S749" i="69" s="1"/>
  <c r="P750" i="69"/>
  <c r="Q750" i="69"/>
  <c r="P751" i="69"/>
  <c r="BC379" i="74"/>
  <c r="BD377" i="74"/>
  <c r="P752" i="69" l="1"/>
  <c r="S750" i="69"/>
  <c r="Q751" i="69"/>
  <c r="S751" i="69" s="1"/>
  <c r="Q752" i="69"/>
  <c r="S752" i="69" s="1"/>
  <c r="P753" i="69"/>
  <c r="Q753" i="69"/>
  <c r="P754" i="69"/>
  <c r="BC380" i="74"/>
  <c r="BD378" i="74"/>
  <c r="S753" i="69" l="1"/>
  <c r="P755" i="69"/>
  <c r="Q754" i="69"/>
  <c r="S754" i="69" s="1"/>
  <c r="Q755" i="69"/>
  <c r="BC381" i="74"/>
  <c r="BD379" i="74"/>
  <c r="P756" i="69" l="1"/>
  <c r="S755" i="69"/>
  <c r="P757" i="69"/>
  <c r="Q756" i="69"/>
  <c r="S756" i="69" s="1"/>
  <c r="BC382" i="74"/>
  <c r="BD380" i="74"/>
  <c r="P758" i="69" l="1"/>
  <c r="Q757" i="69"/>
  <c r="S757" i="69" s="1"/>
  <c r="P759" i="69"/>
  <c r="Q758" i="69"/>
  <c r="BC383" i="74"/>
  <c r="BD381" i="74"/>
  <c r="S758" i="69" l="1"/>
  <c r="P760" i="69"/>
  <c r="Q759" i="69"/>
  <c r="S759" i="69" s="1"/>
  <c r="Q760" i="69"/>
  <c r="P761" i="69"/>
  <c r="P762" i="69"/>
  <c r="Q761" i="69"/>
  <c r="BC384" i="74"/>
  <c r="BD382" i="74"/>
  <c r="S760" i="69" l="1"/>
  <c r="S761" i="69"/>
  <c r="P763" i="69"/>
  <c r="Q762" i="69"/>
  <c r="S762" i="69" s="1"/>
  <c r="Q763" i="69"/>
  <c r="P764" i="69"/>
  <c r="BC385" i="74"/>
  <c r="BD383" i="74"/>
  <c r="S763" i="69" l="1"/>
  <c r="Q764" i="69"/>
  <c r="S764" i="69" s="1"/>
  <c r="P765" i="69"/>
  <c r="P766" i="69"/>
  <c r="Q765" i="69"/>
  <c r="BC386" i="74"/>
  <c r="BD384" i="74"/>
  <c r="S765" i="69" l="1"/>
  <c r="P767" i="69"/>
  <c r="Q766" i="69"/>
  <c r="S766" i="69" s="1"/>
  <c r="BC387" i="74"/>
  <c r="BD385" i="74"/>
  <c r="Q767" i="69" l="1"/>
  <c r="S767" i="69" s="1"/>
  <c r="P768" i="69"/>
  <c r="P769" i="69"/>
  <c r="Q768" i="69"/>
  <c r="BC388" i="74"/>
  <c r="BD386" i="74"/>
  <c r="S768" i="69" l="1"/>
  <c r="Q769" i="69"/>
  <c r="S769" i="69" s="1"/>
  <c r="P770" i="69"/>
  <c r="P771" i="69"/>
  <c r="Q770" i="69"/>
  <c r="BC389" i="74"/>
  <c r="BD387" i="74"/>
  <c r="S770" i="69" l="1"/>
  <c r="P772" i="69"/>
  <c r="Q771" i="69"/>
  <c r="S771" i="69" s="1"/>
  <c r="Q772" i="69"/>
  <c r="P773" i="69"/>
  <c r="Q773" i="69"/>
  <c r="BC390" i="74"/>
  <c r="BD388" i="74"/>
  <c r="S772" i="69" l="1"/>
  <c r="S773" i="69"/>
  <c r="P774" i="69"/>
  <c r="P775" i="69"/>
  <c r="Q774" i="69"/>
  <c r="BC391" i="74"/>
  <c r="BD389" i="74"/>
  <c r="S774" i="69" l="1"/>
  <c r="Q775" i="69"/>
  <c r="S775" i="69" s="1"/>
  <c r="P776" i="69"/>
  <c r="Q776" i="69"/>
  <c r="P777" i="69"/>
  <c r="P778" i="69"/>
  <c r="Q777" i="69"/>
  <c r="BC392" i="74"/>
  <c r="BD390" i="74"/>
  <c r="S777" i="69" l="1"/>
  <c r="S776" i="69"/>
  <c r="P779" i="69"/>
  <c r="Q778" i="69"/>
  <c r="S778" i="69" s="1"/>
  <c r="P780" i="69"/>
  <c r="BC393" i="74"/>
  <c r="BD391" i="74"/>
  <c r="Q779" i="69" l="1"/>
  <c r="S779" i="69" s="1"/>
  <c r="P781" i="69"/>
  <c r="Q780" i="69"/>
  <c r="S780" i="69" s="1"/>
  <c r="BC394" i="74"/>
  <c r="BD392" i="74"/>
  <c r="Q781" i="69" l="1"/>
  <c r="P782" i="69"/>
  <c r="S781" i="69"/>
  <c r="P783" i="69"/>
  <c r="Q782" i="69"/>
  <c r="P784" i="69"/>
  <c r="Q783" i="69"/>
  <c r="BC395" i="74"/>
  <c r="BD393" i="74"/>
  <c r="S782" i="69" l="1"/>
  <c r="S783" i="69"/>
  <c r="P785" i="69"/>
  <c r="Q784" i="69"/>
  <c r="S784" i="69" s="1"/>
  <c r="BC396" i="74"/>
  <c r="BD394" i="74"/>
  <c r="Q785" i="69" l="1"/>
  <c r="S785" i="69" s="1"/>
  <c r="P786" i="69"/>
  <c r="P787" i="69"/>
  <c r="Q786" i="69"/>
  <c r="BC397" i="74"/>
  <c r="BD395" i="74"/>
  <c r="S786" i="69" l="1"/>
  <c r="Q787" i="69"/>
  <c r="S787" i="69" s="1"/>
  <c r="P788" i="69"/>
  <c r="Q788" i="69"/>
  <c r="P789" i="69"/>
  <c r="Q789" i="69"/>
  <c r="P790" i="69"/>
  <c r="BC398" i="74"/>
  <c r="BD396" i="74"/>
  <c r="S788" i="69" l="1"/>
  <c r="S789" i="69"/>
  <c r="P791" i="69"/>
  <c r="Q790" i="69"/>
  <c r="S790" i="69" s="1"/>
  <c r="Q791" i="69"/>
  <c r="BC399" i="74"/>
  <c r="BD397" i="74"/>
  <c r="P792" i="69" l="1"/>
  <c r="S791" i="69"/>
  <c r="Q792" i="69"/>
  <c r="S792" i="69" s="1"/>
  <c r="P793" i="69"/>
  <c r="P794" i="69"/>
  <c r="Q793" i="69"/>
  <c r="BC400" i="74"/>
  <c r="BD398" i="74"/>
  <c r="S793" i="69" l="1"/>
  <c r="P795" i="69"/>
  <c r="Q794" i="69"/>
  <c r="S794" i="69" s="1"/>
  <c r="BC401" i="74"/>
  <c r="BD399" i="74"/>
  <c r="P796" i="69" l="1"/>
  <c r="Q795" i="69"/>
  <c r="S795" i="69" s="1"/>
  <c r="Q796" i="69"/>
  <c r="S796" i="69" s="1"/>
  <c r="P797" i="69"/>
  <c r="Q797" i="69"/>
  <c r="BC402" i="74"/>
  <c r="BD400" i="74"/>
  <c r="S797" i="69" l="1"/>
  <c r="P798" i="69"/>
  <c r="Q798" i="69"/>
  <c r="P799" i="69"/>
  <c r="P800" i="69"/>
  <c r="Q799" i="69"/>
  <c r="BC403" i="74"/>
  <c r="BD401" i="74"/>
  <c r="S799" i="69" l="1"/>
  <c r="S798" i="69"/>
  <c r="Q800" i="69"/>
  <c r="S800" i="69" s="1"/>
  <c r="P801" i="69"/>
  <c r="BC404" i="74"/>
  <c r="BD402" i="74"/>
  <c r="P802" i="69" l="1"/>
  <c r="Q801" i="69"/>
  <c r="S801" i="69" s="1"/>
  <c r="P803" i="69"/>
  <c r="Q802" i="69"/>
  <c r="S802" i="69" s="1"/>
  <c r="BC405" i="74"/>
  <c r="BD403" i="74"/>
  <c r="P804" i="69" l="1"/>
  <c r="Q803" i="69"/>
  <c r="S803" i="69" s="1"/>
  <c r="Q804" i="69"/>
  <c r="S804" i="69" s="1"/>
  <c r="P805" i="69"/>
  <c r="Q805" i="69"/>
  <c r="P806" i="69"/>
  <c r="BC406" i="74"/>
  <c r="BD404" i="74"/>
  <c r="S805" i="69" l="1"/>
  <c r="Q806" i="69"/>
  <c r="S806" i="69" s="1"/>
  <c r="P807" i="69"/>
  <c r="BC407" i="74"/>
  <c r="BD405" i="74"/>
  <c r="Q807" i="69" l="1"/>
  <c r="S807" i="69" s="1"/>
  <c r="P808" i="69"/>
  <c r="Q808" i="69"/>
  <c r="P809" i="69"/>
  <c r="BC408" i="74"/>
  <c r="BD406" i="74"/>
  <c r="S808" i="69" l="1"/>
  <c r="Q809" i="69"/>
  <c r="S809" i="69" s="1"/>
  <c r="P810" i="69"/>
  <c r="P811" i="69"/>
  <c r="Q810" i="69"/>
  <c r="BC409" i="74"/>
  <c r="BD407" i="74"/>
  <c r="S810" i="69" l="1"/>
  <c r="Q811" i="69"/>
  <c r="S811" i="69" s="1"/>
  <c r="P813" i="69"/>
  <c r="Q812" i="69"/>
  <c r="P812" i="69"/>
  <c r="BC410" i="74"/>
  <c r="BD408" i="74"/>
  <c r="Q813" i="69" l="1"/>
  <c r="S813" i="69" s="1"/>
  <c r="Q814" i="69"/>
  <c r="P815" i="69"/>
  <c r="P814" i="69"/>
  <c r="S812" i="69"/>
  <c r="BC411" i="74"/>
  <c r="BD409" i="74"/>
  <c r="P816" i="69" l="1"/>
  <c r="Q815" i="69"/>
  <c r="S815" i="69" s="1"/>
  <c r="S814" i="69"/>
  <c r="P817" i="69"/>
  <c r="Q816" i="69"/>
  <c r="S816" i="69" s="1"/>
  <c r="P818" i="69"/>
  <c r="Q817" i="69"/>
  <c r="BC412" i="74"/>
  <c r="BD410" i="74"/>
  <c r="S817" i="69" l="1"/>
  <c r="Q818" i="69"/>
  <c r="S818" i="69" s="1"/>
  <c r="P819" i="69"/>
  <c r="Q819" i="69"/>
  <c r="P820" i="69"/>
  <c r="BC413" i="74"/>
  <c r="BD411" i="74"/>
  <c r="S819" i="69" l="1"/>
  <c r="P821" i="69"/>
  <c r="Q820" i="69"/>
  <c r="S820" i="69" s="1"/>
  <c r="P822" i="69"/>
  <c r="Q821" i="69"/>
  <c r="BC414" i="74"/>
  <c r="BD412" i="74"/>
  <c r="S821" i="69" l="1"/>
  <c r="Q822" i="69"/>
  <c r="S822" i="69" s="1"/>
  <c r="P823" i="69"/>
  <c r="P824" i="69"/>
  <c r="BC415" i="74"/>
  <c r="BD413" i="74"/>
  <c r="Q823" i="69" l="1"/>
  <c r="S823" i="69" s="1"/>
  <c r="Q824" i="69"/>
  <c r="S824" i="69" s="1"/>
  <c r="P825" i="69"/>
  <c r="P826" i="69"/>
  <c r="Q825" i="69"/>
  <c r="BC416" i="74"/>
  <c r="BD414" i="74"/>
  <c r="S825" i="69" l="1"/>
  <c r="Q826" i="69"/>
  <c r="S826" i="69" s="1"/>
  <c r="P827" i="69"/>
  <c r="P828" i="69"/>
  <c r="Q827" i="69"/>
  <c r="BC417" i="74"/>
  <c r="BD415" i="74"/>
  <c r="S827" i="69" l="1"/>
  <c r="P829" i="69"/>
  <c r="Q828" i="69"/>
  <c r="S828" i="69" s="1"/>
  <c r="P830" i="69"/>
  <c r="Q829" i="69"/>
  <c r="BC418" i="74"/>
  <c r="BD416" i="74"/>
  <c r="S829" i="69" l="1"/>
  <c r="Q830" i="69"/>
  <c r="S830" i="69" s="1"/>
  <c r="P831" i="69"/>
  <c r="Q831" i="69"/>
  <c r="BC419" i="74"/>
  <c r="BD417" i="74"/>
  <c r="S831" i="69" l="1"/>
  <c r="P833" i="69"/>
  <c r="Q832" i="69"/>
  <c r="P832" i="69"/>
  <c r="Q833" i="69"/>
  <c r="BC420" i="74"/>
  <c r="BD418" i="74"/>
  <c r="S833" i="69" l="1"/>
  <c r="P834" i="69"/>
  <c r="S832" i="69"/>
  <c r="Q834" i="69"/>
  <c r="P835" i="69"/>
  <c r="BC421" i="74"/>
  <c r="BD419" i="74"/>
  <c r="S834" i="69" l="1"/>
  <c r="P836" i="69"/>
  <c r="P837" i="69"/>
  <c r="Q836" i="69"/>
  <c r="Q835" i="69"/>
  <c r="S835" i="69" s="1"/>
  <c r="BC422" i="74"/>
  <c r="BD420" i="74"/>
  <c r="P838" i="69" l="1"/>
  <c r="S836" i="69"/>
  <c r="Q837" i="69"/>
  <c r="S837" i="69" s="1"/>
  <c r="P839" i="69"/>
  <c r="Q838" i="69"/>
  <c r="S838" i="69" s="1"/>
  <c r="P840" i="69"/>
  <c r="Q839" i="69"/>
  <c r="BC423" i="74"/>
  <c r="BD421" i="74"/>
  <c r="S839" i="69" l="1"/>
  <c r="P841" i="69"/>
  <c r="Q840" i="69"/>
  <c r="S840" i="69" s="1"/>
  <c r="Q841" i="69"/>
  <c r="P842" i="69"/>
  <c r="BC424" i="74"/>
  <c r="BD422" i="74"/>
  <c r="S841" i="69" l="1"/>
  <c r="Q842" i="69"/>
  <c r="S842" i="69" s="1"/>
  <c r="P843" i="69"/>
  <c r="P844" i="69"/>
  <c r="Q843" i="69"/>
  <c r="BD423" i="74"/>
  <c r="BC425" i="74"/>
  <c r="S843" i="69" l="1"/>
  <c r="P845" i="69"/>
  <c r="Q844" i="69"/>
  <c r="S844" i="69" s="1"/>
  <c r="Q845" i="69"/>
  <c r="P846" i="69"/>
  <c r="BC426" i="74"/>
  <c r="BD424" i="74"/>
  <c r="S845" i="69" l="1"/>
  <c r="Q846" i="69"/>
  <c r="S846" i="69" s="1"/>
  <c r="P847" i="69"/>
  <c r="P848" i="69"/>
  <c r="Q847" i="69"/>
  <c r="BD425" i="74"/>
  <c r="BC427" i="74"/>
  <c r="S847" i="69" l="1"/>
  <c r="P849" i="69"/>
  <c r="Q848" i="69"/>
  <c r="S848" i="69" s="1"/>
  <c r="P850" i="69"/>
  <c r="BC428" i="74"/>
  <c r="BD426" i="74"/>
  <c r="Q849" i="69" l="1"/>
  <c r="S849" i="69"/>
  <c r="Q850" i="69"/>
  <c r="S850" i="69" s="1"/>
  <c r="P851" i="69"/>
  <c r="BC429" i="74"/>
  <c r="BD427" i="74"/>
  <c r="P852" i="69" l="1"/>
  <c r="Q851" i="69"/>
  <c r="S851" i="69" s="1"/>
  <c r="P853" i="69"/>
  <c r="Q852" i="69"/>
  <c r="Q853" i="69"/>
  <c r="BC430" i="74"/>
  <c r="BD428" i="74"/>
  <c r="S852" i="69" l="1"/>
  <c r="P854" i="69"/>
  <c r="S853" i="69"/>
  <c r="Q854" i="69"/>
  <c r="P855" i="69"/>
  <c r="BC431" i="74"/>
  <c r="BD429" i="74"/>
  <c r="S854" i="69" l="1"/>
  <c r="Q855" i="69"/>
  <c r="S855" i="69" s="1"/>
  <c r="P856" i="69"/>
  <c r="Q856" i="69"/>
  <c r="P857" i="69"/>
  <c r="P858" i="69"/>
  <c r="Q857" i="69"/>
  <c r="BC432" i="74"/>
  <c r="BD430" i="74"/>
  <c r="S856" i="69" l="1"/>
  <c r="S857" i="69"/>
  <c r="P859" i="69"/>
  <c r="Q858" i="69"/>
  <c r="S858" i="69" s="1"/>
  <c r="P860" i="69"/>
  <c r="BC433" i="74"/>
  <c r="BD431" i="74"/>
  <c r="Q859" i="69" l="1"/>
  <c r="S859" i="69" s="1"/>
  <c r="P861" i="69"/>
  <c r="Q860" i="69"/>
  <c r="S860" i="69" s="1"/>
  <c r="Q861" i="69"/>
  <c r="BC434" i="74"/>
  <c r="BD432" i="74"/>
  <c r="P862" i="69" l="1"/>
  <c r="S861" i="69"/>
  <c r="P863" i="69"/>
  <c r="Q862" i="69"/>
  <c r="S862" i="69" s="1"/>
  <c r="P864" i="69"/>
  <c r="BC435" i="74"/>
  <c r="BD433" i="74"/>
  <c r="Q863" i="69" l="1"/>
  <c r="S863" i="69" s="1"/>
  <c r="P865" i="69"/>
  <c r="Q864" i="69"/>
  <c r="S864" i="69" s="1"/>
  <c r="P866" i="69"/>
  <c r="BC436" i="74"/>
  <c r="BD434" i="74"/>
  <c r="Q865" i="69" l="1"/>
  <c r="S865" i="69" s="1"/>
  <c r="Q866" i="69"/>
  <c r="S866" i="69" s="1"/>
  <c r="P867" i="69"/>
  <c r="P868" i="69"/>
  <c r="Q867" i="69"/>
  <c r="BD435" i="74"/>
  <c r="BC437" i="74"/>
  <c r="S867" i="69" l="1"/>
  <c r="P869" i="69"/>
  <c r="Q868" i="69"/>
  <c r="S868" i="69" s="1"/>
  <c r="BC438" i="74"/>
  <c r="BD436" i="74"/>
  <c r="Q869" i="69" l="1"/>
  <c r="S869" i="69" s="1"/>
  <c r="P870" i="69"/>
  <c r="Q870" i="69"/>
  <c r="P871" i="69"/>
  <c r="P872" i="69"/>
  <c r="BC439" i="74"/>
  <c r="BD437" i="74"/>
  <c r="Q871" i="69" l="1"/>
  <c r="S871" i="69" s="1"/>
  <c r="S870" i="69"/>
  <c r="P873" i="69"/>
  <c r="Q872" i="69"/>
  <c r="S872" i="69" s="1"/>
  <c r="P874" i="69"/>
  <c r="Q873" i="69"/>
  <c r="BD438" i="74"/>
  <c r="BC440" i="74"/>
  <c r="S873" i="69" l="1"/>
  <c r="Q874" i="69"/>
  <c r="S874" i="69" s="1"/>
  <c r="P875" i="69"/>
  <c r="P876" i="69"/>
  <c r="Q875" i="69"/>
  <c r="BC441" i="74"/>
  <c r="BD439" i="74"/>
  <c r="S875" i="69" l="1"/>
  <c r="Q876" i="69"/>
  <c r="S876" i="69" s="1"/>
  <c r="P877" i="69"/>
  <c r="BC442" i="74"/>
  <c r="BD440" i="74"/>
  <c r="Q877" i="69" l="1"/>
  <c r="P878" i="69"/>
  <c r="S877" i="69"/>
  <c r="P879" i="69"/>
  <c r="Q878" i="69"/>
  <c r="BD441" i="74"/>
  <c r="BC443" i="74"/>
  <c r="S878" i="69" l="1"/>
  <c r="P880" i="69"/>
  <c r="Q879" i="69"/>
  <c r="S879" i="69" s="1"/>
  <c r="P881" i="69"/>
  <c r="Q880" i="69"/>
  <c r="BC444" i="74"/>
  <c r="BD442" i="74"/>
  <c r="S880" i="69" l="1"/>
  <c r="P883" i="69"/>
  <c r="Q882" i="69"/>
  <c r="Q881" i="69"/>
  <c r="S881" i="69" s="1"/>
  <c r="P882" i="69"/>
  <c r="BC445" i="74"/>
  <c r="BD443" i="74"/>
  <c r="P885" i="69" l="1"/>
  <c r="Q884" i="69"/>
  <c r="S882" i="69"/>
  <c r="P884" i="69"/>
  <c r="Q883" i="69"/>
  <c r="S883" i="69" s="1"/>
  <c r="P886" i="69"/>
  <c r="Q885" i="69"/>
  <c r="BC446" i="74"/>
  <c r="BD444" i="74"/>
  <c r="S885" i="69" l="1"/>
  <c r="S884" i="69"/>
  <c r="Q886" i="69"/>
  <c r="S886" i="69" s="1"/>
  <c r="P887" i="69"/>
  <c r="BC447" i="74"/>
  <c r="BD445" i="74"/>
  <c r="P888" i="69" l="1"/>
  <c r="Q888" i="69"/>
  <c r="P889" i="69"/>
  <c r="Q887" i="69"/>
  <c r="S887" i="69" s="1"/>
  <c r="Q889" i="69"/>
  <c r="BC448" i="74"/>
  <c r="BD446" i="74"/>
  <c r="S889" i="69" l="1"/>
  <c r="S888" i="69"/>
  <c r="Q890" i="69"/>
  <c r="P891" i="69"/>
  <c r="P890" i="69"/>
  <c r="Q891" i="69"/>
  <c r="P892" i="69"/>
  <c r="BC449" i="74"/>
  <c r="BD447" i="74"/>
  <c r="S890" i="69" l="1"/>
  <c r="S891" i="69"/>
  <c r="P893" i="69"/>
  <c r="Q892" i="69"/>
  <c r="S892" i="69" s="1"/>
  <c r="BC450" i="74"/>
  <c r="BD448" i="74"/>
  <c r="P894" i="69" l="1"/>
  <c r="Q893" i="69"/>
  <c r="S893" i="69" s="1"/>
  <c r="Q894" i="69"/>
  <c r="S894" i="69" s="1"/>
  <c r="P895" i="69"/>
  <c r="P896" i="69"/>
  <c r="Q895" i="69"/>
  <c r="BC451" i="74"/>
  <c r="BD449" i="74"/>
  <c r="S895" i="69" l="1"/>
  <c r="P897" i="69"/>
  <c r="Q896" i="69"/>
  <c r="S896" i="69" s="1"/>
  <c r="BC452" i="74"/>
  <c r="BD450" i="74"/>
  <c r="Q897" i="69" l="1"/>
  <c r="P898" i="69"/>
  <c r="S897" i="69"/>
  <c r="P899" i="69"/>
  <c r="Q898" i="69"/>
  <c r="BC453" i="74"/>
  <c r="BD451" i="74"/>
  <c r="S898" i="69" l="1"/>
  <c r="P900" i="69"/>
  <c r="Q899" i="69"/>
  <c r="S899" i="69" s="1"/>
  <c r="P901" i="69"/>
  <c r="Q900" i="69"/>
  <c r="BC454" i="74"/>
  <c r="BD452" i="74"/>
  <c r="P902" i="69" l="1"/>
  <c r="Q901" i="69"/>
  <c r="S901" i="69" s="1"/>
  <c r="S900" i="69"/>
  <c r="P903" i="69"/>
  <c r="Q902" i="69"/>
  <c r="S902" i="69" s="1"/>
  <c r="P904" i="69"/>
  <c r="Q903" i="69"/>
  <c r="BC455" i="74"/>
  <c r="BD453" i="74"/>
  <c r="S903" i="69" l="1"/>
  <c r="P905" i="69"/>
  <c r="Q904" i="69"/>
  <c r="S904" i="69" s="1"/>
  <c r="BC456" i="74"/>
  <c r="BD454" i="74"/>
  <c r="Q905" i="69" l="1"/>
  <c r="P906" i="69"/>
  <c r="S905" i="69"/>
  <c r="Q906" i="69"/>
  <c r="P907" i="69"/>
  <c r="P908" i="69"/>
  <c r="Q907" i="69"/>
  <c r="BC457" i="74"/>
  <c r="BD455" i="74"/>
  <c r="S906" i="69" l="1"/>
  <c r="S907" i="69"/>
  <c r="P909" i="69"/>
  <c r="Q908" i="69"/>
  <c r="S908" i="69" s="1"/>
  <c r="BC458" i="74"/>
  <c r="BD456" i="74"/>
  <c r="Q909" i="69" l="1"/>
  <c r="S909" i="69" s="1"/>
  <c r="P910" i="69"/>
  <c r="P911" i="69"/>
  <c r="Q910" i="69"/>
  <c r="P912" i="69"/>
  <c r="Q911" i="69"/>
  <c r="BC459" i="74"/>
  <c r="BD457" i="74"/>
  <c r="S910" i="69" l="1"/>
  <c r="S911" i="69"/>
  <c r="P913" i="69"/>
  <c r="Q912" i="69"/>
  <c r="S912" i="69" s="1"/>
  <c r="BC460" i="74"/>
  <c r="BD458" i="74"/>
  <c r="P914" i="69" l="1"/>
  <c r="Q913" i="69"/>
  <c r="S913" i="69" s="1"/>
  <c r="Q914" i="69"/>
  <c r="S914" i="69" s="1"/>
  <c r="P915" i="69"/>
  <c r="P916" i="69"/>
  <c r="Q915" i="69"/>
  <c r="BD459" i="74"/>
  <c r="BC461" i="74"/>
  <c r="S915" i="69" l="1"/>
  <c r="Q916" i="69"/>
  <c r="S916" i="69" s="1"/>
  <c r="P917" i="69"/>
  <c r="Q917" i="69"/>
  <c r="BC462" i="74"/>
  <c r="BD460" i="74"/>
  <c r="S917" i="69" l="1"/>
  <c r="P918" i="69"/>
  <c r="P919" i="69"/>
  <c r="Q918" i="69"/>
  <c r="BC463" i="74"/>
  <c r="BD461" i="74"/>
  <c r="S918" i="69" l="1"/>
  <c r="P920" i="69"/>
  <c r="Q919" i="69"/>
  <c r="S919" i="69" s="1"/>
  <c r="Q920" i="69"/>
  <c r="P921" i="69"/>
  <c r="P922" i="69"/>
  <c r="Q921" i="69"/>
  <c r="BD462" i="74"/>
  <c r="BC464" i="74"/>
  <c r="S920" i="69" l="1"/>
  <c r="S921" i="69"/>
  <c r="P923" i="69"/>
  <c r="Q922" i="69"/>
  <c r="S922" i="69" s="1"/>
  <c r="P924" i="69"/>
  <c r="Q923" i="69"/>
  <c r="BC465" i="74"/>
  <c r="BD463" i="74"/>
  <c r="S923" i="69" l="1"/>
  <c r="Q924" i="69"/>
  <c r="S924" i="69" s="1"/>
  <c r="P925" i="69"/>
  <c r="P926" i="69"/>
  <c r="Q925" i="69"/>
  <c r="BC466" i="74"/>
  <c r="BD464" i="74"/>
  <c r="S925" i="69" l="1"/>
  <c r="P927" i="69"/>
  <c r="Q926" i="69"/>
  <c r="S926" i="69" s="1"/>
  <c r="P928" i="69"/>
  <c r="BC467" i="74"/>
  <c r="BD465" i="74"/>
  <c r="Q927" i="69" l="1"/>
  <c r="S927" i="69" s="1"/>
  <c r="P929" i="69"/>
  <c r="Q928" i="69"/>
  <c r="S928" i="69" s="1"/>
  <c r="P930" i="69"/>
  <c r="Q929" i="69"/>
  <c r="BC468" i="74"/>
  <c r="BD466" i="74"/>
  <c r="S929" i="69" l="1"/>
  <c r="Q930" i="69"/>
  <c r="S930" i="69" s="1"/>
  <c r="P931" i="69"/>
  <c r="BC469" i="74"/>
  <c r="BD467" i="74"/>
  <c r="P932" i="69" l="1"/>
  <c r="Q931" i="69"/>
  <c r="S931" i="69" s="1"/>
  <c r="P933" i="69"/>
  <c r="Q932" i="69"/>
  <c r="BC470" i="74"/>
  <c r="BD468" i="74"/>
  <c r="P934" i="69" l="1"/>
  <c r="S932" i="69"/>
  <c r="Q933" i="69"/>
  <c r="S933" i="69" s="1"/>
  <c r="Q934" i="69"/>
  <c r="S934" i="69" s="1"/>
  <c r="P935" i="69"/>
  <c r="P936" i="69"/>
  <c r="BC471" i="74"/>
  <c r="BD469" i="74"/>
  <c r="Q935" i="69" l="1"/>
  <c r="S935" i="69" s="1"/>
  <c r="P937" i="69"/>
  <c r="Q936" i="69"/>
  <c r="S936" i="69" s="1"/>
  <c r="BC472" i="74"/>
  <c r="BD470" i="74"/>
  <c r="P938" i="69" l="1"/>
  <c r="Q937" i="69"/>
  <c r="S937" i="69" s="1"/>
  <c r="Q938" i="69"/>
  <c r="P939" i="69"/>
  <c r="BC473" i="74"/>
  <c r="BD471" i="74"/>
  <c r="S938" i="69" l="1"/>
  <c r="P940" i="69"/>
  <c r="Q939" i="69"/>
  <c r="S939" i="69" s="1"/>
  <c r="P941" i="69"/>
  <c r="Q940" i="69"/>
  <c r="S940" i="69" s="1"/>
  <c r="BC474" i="74"/>
  <c r="BD472" i="74"/>
  <c r="P942" i="69" l="1"/>
  <c r="Q941" i="69"/>
  <c r="S941" i="69" s="1"/>
  <c r="P943" i="69"/>
  <c r="Q942" i="69"/>
  <c r="S942" i="69" s="1"/>
  <c r="BC475" i="74"/>
  <c r="BD473" i="74"/>
  <c r="P944" i="69" l="1"/>
  <c r="Q943" i="69"/>
  <c r="S943" i="69" s="1"/>
  <c r="P945" i="69"/>
  <c r="Q944" i="69"/>
  <c r="S944" i="69" s="1"/>
  <c r="BC476" i="74"/>
  <c r="BD474" i="74"/>
  <c r="P946" i="69" l="1"/>
  <c r="Q945" i="69"/>
  <c r="S945" i="69" s="1"/>
  <c r="Q946" i="69"/>
  <c r="P947" i="69"/>
  <c r="P948" i="69"/>
  <c r="Q947" i="69"/>
  <c r="BC477" i="74"/>
  <c r="BD475" i="74"/>
  <c r="S947" i="69" l="1"/>
  <c r="S946" i="69"/>
  <c r="Q948" i="69"/>
  <c r="S948" i="69" s="1"/>
  <c r="P949" i="69"/>
  <c r="P950" i="69"/>
  <c r="Q949" i="69"/>
  <c r="BC478" i="74"/>
  <c r="BD476" i="74"/>
  <c r="S949" i="69" l="1"/>
  <c r="Q950" i="69"/>
  <c r="S950" i="69" s="1"/>
  <c r="P951" i="69"/>
  <c r="Q951" i="69"/>
  <c r="P952" i="69"/>
  <c r="BC479" i="74"/>
  <c r="BD477" i="74"/>
  <c r="S951" i="69" l="1"/>
  <c r="P953" i="69"/>
  <c r="Q952" i="69"/>
  <c r="S952" i="69" s="1"/>
  <c r="Q953" i="69"/>
  <c r="BD478" i="74"/>
  <c r="BC480" i="74"/>
  <c r="P954" i="69" l="1"/>
  <c r="S953" i="69"/>
  <c r="Q954" i="69"/>
  <c r="P955" i="69"/>
  <c r="BC481" i="74"/>
  <c r="BD479" i="74"/>
  <c r="S954" i="69" l="1"/>
  <c r="P956" i="69"/>
  <c r="Q955" i="69"/>
  <c r="S955" i="69" s="1"/>
  <c r="P957" i="69"/>
  <c r="Q956" i="69"/>
  <c r="Q957" i="69"/>
  <c r="BC482" i="74"/>
  <c r="BD480" i="74"/>
  <c r="S956" i="69" l="1"/>
  <c r="S957" i="69"/>
  <c r="P958" i="69"/>
  <c r="P959" i="69"/>
  <c r="Q958" i="69"/>
  <c r="P960" i="69"/>
  <c r="BC483" i="74"/>
  <c r="BD481" i="74"/>
  <c r="Q959" i="69" l="1"/>
  <c r="S959" i="69" s="1"/>
  <c r="S958" i="69"/>
  <c r="P961" i="69"/>
  <c r="Q960" i="69"/>
  <c r="S960" i="69" s="1"/>
  <c r="P962" i="69"/>
  <c r="BC484" i="74"/>
  <c r="BD482" i="74"/>
  <c r="Q961" i="69" l="1"/>
  <c r="S961" i="69"/>
  <c r="P963" i="69"/>
  <c r="Q962" i="69"/>
  <c r="S962" i="69" s="1"/>
  <c r="BC485" i="74"/>
  <c r="BD483" i="74"/>
  <c r="P965" i="69" l="1"/>
  <c r="Q964" i="69"/>
  <c r="Q963" i="69"/>
  <c r="S963" i="69" s="1"/>
  <c r="P964" i="69"/>
  <c r="P966" i="69"/>
  <c r="Q965" i="69"/>
  <c r="BC486" i="74"/>
  <c r="BD484" i="74"/>
  <c r="S965" i="69" l="1"/>
  <c r="S964" i="69"/>
  <c r="P967" i="69"/>
  <c r="Q966" i="69"/>
  <c r="S966" i="69" s="1"/>
  <c r="BC487" i="74"/>
  <c r="BD485" i="74"/>
  <c r="P968" i="69" l="1"/>
  <c r="P969" i="69"/>
  <c r="Q968" i="69"/>
  <c r="Q967" i="69"/>
  <c r="S967" i="69" s="1"/>
  <c r="Q969" i="69"/>
  <c r="BC488" i="74"/>
  <c r="BD486" i="74"/>
  <c r="S968" i="69" l="1"/>
  <c r="S969" i="69"/>
  <c r="P971" i="69"/>
  <c r="Q970" i="69"/>
  <c r="P970" i="69"/>
  <c r="P972" i="69"/>
  <c r="BC489" i="74"/>
  <c r="BD487" i="74"/>
  <c r="Q971" i="69" l="1"/>
  <c r="S971" i="69" s="1"/>
  <c r="S970" i="69"/>
  <c r="Q972" i="69"/>
  <c r="S972" i="69" s="1"/>
  <c r="P973" i="69"/>
  <c r="BC490" i="74"/>
  <c r="BD488" i="74"/>
  <c r="P974" i="69" l="1"/>
  <c r="P975" i="69"/>
  <c r="Q974" i="69"/>
  <c r="Q973" i="69"/>
  <c r="S973" i="69" s="1"/>
  <c r="BC491" i="74"/>
  <c r="BD489" i="74"/>
  <c r="S974" i="69" l="1"/>
  <c r="Q975" i="69"/>
  <c r="S975" i="69" s="1"/>
  <c r="Q976" i="69"/>
  <c r="P977" i="69"/>
  <c r="P976" i="69"/>
  <c r="BC492" i="74"/>
  <c r="BD490" i="74"/>
  <c r="Q977" i="69" l="1"/>
  <c r="S977" i="69" s="1"/>
  <c r="P978" i="69"/>
  <c r="S976" i="69"/>
  <c r="P979" i="69"/>
  <c r="Q978" i="69"/>
  <c r="Q979" i="69"/>
  <c r="P980" i="69"/>
  <c r="BC493" i="74"/>
  <c r="BD491" i="74"/>
  <c r="S978" i="69" l="1"/>
  <c r="S979" i="69"/>
  <c r="P981" i="69"/>
  <c r="Q980" i="69"/>
  <c r="S980" i="69" s="1"/>
  <c r="BC494" i="74"/>
  <c r="BD492" i="74"/>
  <c r="P982" i="69" l="1"/>
  <c r="Q981" i="69"/>
  <c r="S981" i="69" s="1"/>
  <c r="Q982" i="69"/>
  <c r="P983" i="69"/>
  <c r="BC495" i="74"/>
  <c r="BD493" i="74"/>
  <c r="S982" i="69" l="1"/>
  <c r="P984" i="69"/>
  <c r="Q983" i="69"/>
  <c r="S983" i="69" s="1"/>
  <c r="Q984" i="69"/>
  <c r="P985" i="69"/>
  <c r="BC496" i="74"/>
  <c r="BD494" i="74"/>
  <c r="S984" i="69" l="1"/>
  <c r="Q985" i="69"/>
  <c r="S985" i="69" s="1"/>
  <c r="P986" i="69"/>
  <c r="Q986" i="69"/>
  <c r="P987" i="69"/>
  <c r="BC497" i="74"/>
  <c r="BD495" i="74"/>
  <c r="Q987" i="69" l="1"/>
  <c r="S987" i="69" s="1"/>
  <c r="P988" i="69"/>
  <c r="S986" i="69"/>
  <c r="Q988" i="69"/>
  <c r="P989" i="69"/>
  <c r="BD496" i="74"/>
  <c r="BC498" i="74"/>
  <c r="S988" i="69" l="1"/>
  <c r="Q989" i="69"/>
  <c r="S989" i="69" s="1"/>
  <c r="P990" i="69"/>
  <c r="Q990" i="69"/>
  <c r="P991" i="69"/>
  <c r="P992" i="69"/>
  <c r="BC499" i="74"/>
  <c r="BD497" i="74"/>
  <c r="Q991" i="69" l="1"/>
  <c r="S991" i="69" s="1"/>
  <c r="S990" i="69"/>
  <c r="Q992" i="69"/>
  <c r="S992" i="69" s="1"/>
  <c r="P993" i="69"/>
  <c r="BC500" i="74"/>
  <c r="BD498" i="74"/>
  <c r="P994" i="69" l="1"/>
  <c r="Q993" i="69"/>
  <c r="S993" i="69" s="1"/>
  <c r="Q994" i="69"/>
  <c r="P995" i="69"/>
  <c r="BC501" i="74"/>
  <c r="BD499" i="74"/>
  <c r="S994" i="69" l="1"/>
  <c r="Q995" i="69"/>
  <c r="S995" i="69" s="1"/>
  <c r="P996" i="69"/>
  <c r="Q996" i="69"/>
  <c r="P997" i="69"/>
  <c r="P998" i="69"/>
  <c r="BC502" i="74"/>
  <c r="BD500" i="74"/>
  <c r="S996" i="69" l="1"/>
  <c r="Q997" i="69"/>
  <c r="S997" i="69" s="1"/>
  <c r="P999" i="69"/>
  <c r="Q998" i="69"/>
  <c r="S998" i="69" s="1"/>
  <c r="BC503" i="74"/>
  <c r="BD501" i="74"/>
  <c r="Q999" i="69" l="1"/>
  <c r="S999" i="69" s="1"/>
  <c r="P1000" i="69"/>
  <c r="Q1000" i="69"/>
  <c r="P1001" i="69"/>
  <c r="BC504" i="74"/>
  <c r="BD502" i="74"/>
  <c r="Q1001" i="69" l="1"/>
  <c r="S1001" i="69" s="1"/>
  <c r="P1002" i="69"/>
  <c r="S1000" i="69"/>
  <c r="Q1002" i="69"/>
  <c r="P1003" i="69"/>
  <c r="Q1003" i="69"/>
  <c r="P1004" i="69"/>
  <c r="BC505" i="74"/>
  <c r="BD503" i="74"/>
  <c r="S1002" i="69" l="1"/>
  <c r="S1003" i="69"/>
  <c r="P1005" i="69"/>
  <c r="Q1004" i="69"/>
  <c r="S1004" i="69" s="1"/>
  <c r="BC506" i="74"/>
  <c r="BD504" i="74"/>
  <c r="Q1005" i="69" l="1"/>
  <c r="S1005" i="69" s="1"/>
  <c r="P1006" i="69"/>
  <c r="P1007" i="69"/>
  <c r="Q1006" i="69"/>
  <c r="BC507" i="74"/>
  <c r="BD505" i="74"/>
  <c r="S1006" i="69" l="1"/>
  <c r="P1008" i="69"/>
  <c r="Q1007" i="69"/>
  <c r="S1007" i="69" s="1"/>
  <c r="Q1008" i="69"/>
  <c r="P1009" i="69"/>
  <c r="BC508" i="74"/>
  <c r="BD506" i="74"/>
  <c r="S1008" i="69" l="1"/>
  <c r="P1010" i="69"/>
  <c r="Q1009" i="69"/>
  <c r="S1009" i="69" s="1"/>
  <c r="P1011" i="69"/>
  <c r="Q1010" i="69"/>
  <c r="S1010" i="69" s="1"/>
  <c r="Q1011" i="69"/>
  <c r="BC509" i="74"/>
  <c r="BD507" i="74"/>
  <c r="S1011" i="69" l="1"/>
  <c r="P1012" i="69"/>
  <c r="Q1012" i="69"/>
  <c r="P1013" i="69"/>
  <c r="P1014" i="69"/>
  <c r="BC510" i="74"/>
  <c r="BD508" i="74"/>
  <c r="Q1013" i="69" l="1"/>
  <c r="S1013" i="69" s="1"/>
  <c r="S1012" i="69"/>
  <c r="P1015" i="69"/>
  <c r="Q1014" i="69"/>
  <c r="S1014" i="69" s="1"/>
  <c r="Q1015" i="69"/>
  <c r="P1016" i="69"/>
  <c r="BC511" i="74"/>
  <c r="BD509" i="74"/>
  <c r="S1015" i="69" l="1"/>
  <c r="P1017" i="69"/>
  <c r="Q1016" i="69"/>
  <c r="S1016" i="69" s="1"/>
  <c r="BC512" i="74"/>
  <c r="BD510" i="74"/>
  <c r="P1018" i="69" l="1"/>
  <c r="Q1017" i="69"/>
  <c r="S1017" i="69" s="1"/>
  <c r="Q1018" i="69"/>
  <c r="P1019" i="69"/>
  <c r="BC513" i="74"/>
  <c r="BD511" i="74"/>
  <c r="S1018" i="69" l="1"/>
  <c r="Q1019" i="69"/>
  <c r="S1019" i="69" s="1"/>
  <c r="P1020" i="69"/>
  <c r="P1021" i="69"/>
  <c r="Q1020" i="69"/>
  <c r="BC514" i="74"/>
  <c r="BD512" i="74"/>
  <c r="P1022" i="69" l="1"/>
  <c r="S1020" i="69"/>
  <c r="Q1021" i="69"/>
  <c r="S1021" i="69" s="1"/>
  <c r="Q1022" i="69"/>
  <c r="S1022" i="69" s="1"/>
  <c r="P1023" i="69"/>
  <c r="BC515" i="74"/>
  <c r="BD513" i="74"/>
  <c r="Q1023" i="69" l="1"/>
  <c r="S1023" i="69" s="1"/>
  <c r="P1024" i="69"/>
  <c r="P1025" i="69"/>
  <c r="Q1024" i="69"/>
  <c r="BC516" i="74"/>
  <c r="BD514" i="74"/>
  <c r="P1026" i="69" l="1"/>
  <c r="S1024" i="69"/>
  <c r="Q1025" i="69"/>
  <c r="S1025" i="69" s="1"/>
  <c r="Q1026" i="69"/>
  <c r="S1026" i="69" s="1"/>
  <c r="P1027" i="69"/>
  <c r="P1028" i="69"/>
  <c r="BC517" i="74"/>
  <c r="BD515" i="74"/>
  <c r="Q1027" i="69" l="1"/>
  <c r="S1027" i="69" s="1"/>
  <c r="P1029" i="69"/>
  <c r="Q1028" i="69"/>
  <c r="S1028" i="69" s="1"/>
  <c r="P1030" i="69"/>
  <c r="BC518" i="74"/>
  <c r="BD516" i="74"/>
  <c r="Q1029" i="69" l="1"/>
  <c r="S1029" i="69"/>
  <c r="Q1030" i="69"/>
  <c r="S1030" i="69" s="1"/>
  <c r="P1031" i="69"/>
  <c r="BC519" i="74"/>
  <c r="BD517" i="74"/>
  <c r="P1032" i="69" l="1"/>
  <c r="Q1031" i="69"/>
  <c r="S1031" i="69" s="1"/>
  <c r="P1033" i="69"/>
  <c r="Q1032" i="69"/>
  <c r="S1032" i="69" s="1"/>
  <c r="P1034" i="69"/>
  <c r="Q1033" i="69"/>
  <c r="BC520" i="74"/>
  <c r="BD518" i="74"/>
  <c r="S1033" i="69" l="1"/>
  <c r="Q1034" i="69"/>
  <c r="S1034" i="69" s="1"/>
  <c r="P1035" i="69"/>
  <c r="Q1035" i="69"/>
  <c r="BC521" i="74"/>
  <c r="BD519" i="74"/>
  <c r="S1035" i="69" l="1"/>
  <c r="P1036" i="69"/>
  <c r="Q1036" i="69"/>
  <c r="P1037" i="69"/>
  <c r="P1038" i="69"/>
  <c r="BC522" i="74"/>
  <c r="BD520" i="74"/>
  <c r="S1036" i="69" l="1"/>
  <c r="Q1037" i="69"/>
  <c r="S1037" i="69" s="1"/>
  <c r="P1039" i="69"/>
  <c r="Q1038" i="69"/>
  <c r="S1038" i="69" s="1"/>
  <c r="Q1039" i="69"/>
  <c r="BC523" i="74"/>
  <c r="BD521" i="74"/>
  <c r="P1040" i="69" l="1"/>
  <c r="S1039" i="69"/>
  <c r="Q1040" i="69"/>
  <c r="P1041" i="69"/>
  <c r="BC524" i="74"/>
  <c r="BD522" i="74"/>
  <c r="S1040" i="69" l="1"/>
  <c r="P1042" i="69"/>
  <c r="Q1041" i="69"/>
  <c r="S1041" i="69" s="1"/>
  <c r="Q1042" i="69"/>
  <c r="P1043" i="69"/>
  <c r="BC525" i="74"/>
  <c r="BD523" i="74"/>
  <c r="S1042" i="69" l="1"/>
  <c r="P1044" i="69"/>
  <c r="Q1043" i="69"/>
  <c r="S1043" i="69" s="1"/>
  <c r="P1045" i="69"/>
  <c r="Q1044" i="69"/>
  <c r="P1046" i="69"/>
  <c r="Q1045" i="69"/>
  <c r="BC526" i="74"/>
  <c r="BD524" i="74"/>
  <c r="S1044" i="69" l="1"/>
  <c r="S1045" i="69"/>
  <c r="Q1046" i="69"/>
  <c r="S1046" i="69" s="1"/>
  <c r="P1047" i="69"/>
  <c r="P1048" i="69"/>
  <c r="Q1047" i="69"/>
  <c r="BC527" i="74"/>
  <c r="BD525" i="74"/>
  <c r="S1047" i="69" l="1"/>
  <c r="Q1048" i="69"/>
  <c r="S1048" i="69" s="1"/>
  <c r="P1049" i="69"/>
  <c r="BC528" i="74"/>
  <c r="BD526" i="74"/>
  <c r="Q1050" i="69" l="1"/>
  <c r="P1051" i="69"/>
  <c r="Q1049" i="69"/>
  <c r="S1049" i="69" s="1"/>
  <c r="P1050" i="69"/>
  <c r="BC529" i="74"/>
  <c r="BD527" i="74"/>
  <c r="Q1051" i="69" l="1"/>
  <c r="S1051" i="69" s="1"/>
  <c r="P1052" i="69"/>
  <c r="S1050" i="69"/>
  <c r="P1053" i="69"/>
  <c r="Q1052" i="69"/>
  <c r="BC530" i="74"/>
  <c r="BD528" i="74"/>
  <c r="S1052" i="69" l="1"/>
  <c r="P1054" i="69"/>
  <c r="Q1054" i="69"/>
  <c r="P1055" i="69"/>
  <c r="Q1053" i="69"/>
  <c r="S1053" i="69" s="1"/>
  <c r="BC531" i="74"/>
  <c r="BD529" i="74"/>
  <c r="P1056" i="69" l="1"/>
  <c r="S1054" i="69"/>
  <c r="Q1056" i="69"/>
  <c r="P1057" i="69"/>
  <c r="Q1055" i="69"/>
  <c r="S1055" i="69" s="1"/>
  <c r="BC532" i="74"/>
  <c r="BD530" i="74"/>
  <c r="S1056" i="69" l="1"/>
  <c r="Q1057" i="69"/>
  <c r="S1057" i="69" s="1"/>
  <c r="P1058" i="69"/>
  <c r="Q1058" i="69"/>
  <c r="P1059" i="69"/>
  <c r="P1060" i="69"/>
  <c r="Q1059" i="69"/>
  <c r="BC533" i="74"/>
  <c r="BD531" i="74"/>
  <c r="S1058" i="69" l="1"/>
  <c r="S1059" i="69"/>
  <c r="P1061" i="69"/>
  <c r="Q1060" i="69"/>
  <c r="S1060" i="69" s="1"/>
  <c r="BC534" i="74"/>
  <c r="BD532" i="74"/>
  <c r="P1062" i="69" l="1"/>
  <c r="Q1061" i="69"/>
  <c r="S1061" i="69" s="1"/>
  <c r="Q1062" i="69"/>
  <c r="P1063" i="69"/>
  <c r="BD533" i="74"/>
  <c r="BC535" i="74"/>
  <c r="S1062" i="69" l="1"/>
  <c r="P1065" i="69"/>
  <c r="Q1064" i="69"/>
  <c r="Q1063" i="69"/>
  <c r="S1063" i="69" s="1"/>
  <c r="P1064" i="69"/>
  <c r="Q1065" i="69"/>
  <c r="BC536" i="74"/>
  <c r="BD534" i="74"/>
  <c r="S1065" i="69" l="1"/>
  <c r="P1066" i="69"/>
  <c r="S1064" i="69"/>
  <c r="P1067" i="69"/>
  <c r="Q1066" i="69"/>
  <c r="BC537" i="74"/>
  <c r="BD535" i="74"/>
  <c r="S1066" i="69" l="1"/>
  <c r="Q1067" i="69"/>
  <c r="S1067" i="69" s="1"/>
  <c r="P1068" i="69"/>
  <c r="Q1068" i="69"/>
  <c r="P1069" i="69"/>
  <c r="BC538" i="74"/>
  <c r="BD536" i="74"/>
  <c r="S1068" i="69" l="1"/>
  <c r="P1070" i="69"/>
  <c r="Q1070" i="69"/>
  <c r="P1071" i="69"/>
  <c r="Q1069" i="69"/>
  <c r="S1069" i="69" s="1"/>
  <c r="BD537" i="74"/>
  <c r="BC539" i="74"/>
  <c r="Q1071" i="69" l="1"/>
  <c r="S1071" i="69" s="1"/>
  <c r="S1070" i="69"/>
  <c r="P1073" i="69"/>
  <c r="Q1072" i="69"/>
  <c r="P1072" i="69"/>
  <c r="BD538" i="74"/>
  <c r="BC540" i="74"/>
  <c r="P1074" i="69" l="1"/>
  <c r="S1072" i="69"/>
  <c r="Q1073" i="69"/>
  <c r="S1073" i="69" s="1"/>
  <c r="P1075" i="69"/>
  <c r="Q1074" i="69"/>
  <c r="S1074" i="69" s="1"/>
  <c r="Q1075" i="69"/>
  <c r="BC541" i="74"/>
  <c r="BD539" i="74"/>
  <c r="S1075" i="69" l="1"/>
  <c r="P1076" i="69"/>
  <c r="P1077" i="69"/>
  <c r="Q1076" i="69"/>
  <c r="BC542" i="74"/>
  <c r="BD540" i="74"/>
  <c r="S1076" i="69" l="1"/>
  <c r="P1078" i="69"/>
  <c r="Q1077" i="69"/>
  <c r="S1077" i="69" s="1"/>
  <c r="P1079" i="69"/>
  <c r="Q1078" i="69"/>
  <c r="P1080" i="69"/>
  <c r="Q1079" i="69"/>
  <c r="BC543" i="74"/>
  <c r="BD541" i="74"/>
  <c r="S1078" i="69" l="1"/>
  <c r="S1079" i="69"/>
  <c r="Q1080" i="69"/>
  <c r="S1080" i="69" s="1"/>
  <c r="P1081" i="69"/>
  <c r="BC544" i="74"/>
  <c r="BD542" i="74"/>
  <c r="Q1082" i="69" l="1"/>
  <c r="P1083" i="69"/>
  <c r="Q1081" i="69"/>
  <c r="S1081" i="69" s="1"/>
  <c r="P1082" i="69"/>
  <c r="P1084" i="69"/>
  <c r="Q1083" i="69"/>
  <c r="BC545" i="74"/>
  <c r="BD543" i="74"/>
  <c r="S1083" i="69" l="1"/>
  <c r="S1082" i="69"/>
  <c r="P1085" i="69"/>
  <c r="Q1084" i="69"/>
  <c r="S1084" i="69" s="1"/>
  <c r="BC546" i="74"/>
  <c r="BD544" i="74"/>
  <c r="P1087" i="69" l="1"/>
  <c r="Q1086" i="69"/>
  <c r="Q1085" i="69"/>
  <c r="S1085" i="69" s="1"/>
  <c r="P1086" i="69"/>
  <c r="P1088" i="69"/>
  <c r="Q1087" i="69"/>
  <c r="BC547" i="74"/>
  <c r="BD545" i="74"/>
  <c r="S1087" i="69" l="1"/>
  <c r="S1086" i="69"/>
  <c r="P1089" i="69"/>
  <c r="Q1088" i="69"/>
  <c r="S1088" i="69" s="1"/>
  <c r="BC548" i="74"/>
  <c r="BD546" i="74"/>
  <c r="P1091" i="69" l="1"/>
  <c r="Q1090" i="69"/>
  <c r="Q1089" i="69"/>
  <c r="S1089" i="69" s="1"/>
  <c r="P1090" i="69"/>
  <c r="P1092" i="69"/>
  <c r="Q1091" i="69"/>
  <c r="BC549" i="74"/>
  <c r="BD547" i="74"/>
  <c r="S1091" i="69" l="1"/>
  <c r="S1090" i="69"/>
  <c r="P1093" i="69"/>
  <c r="Q1092" i="69"/>
  <c r="S1092" i="69" s="1"/>
  <c r="BD548" i="74"/>
  <c r="BC550" i="74"/>
  <c r="P1095" i="69" l="1"/>
  <c r="Q1094" i="69"/>
  <c r="Q1093" i="69"/>
  <c r="S1093" i="69" s="1"/>
  <c r="P1094" i="69"/>
  <c r="P1096" i="69"/>
  <c r="Q1095" i="69"/>
  <c r="BC551" i="74"/>
  <c r="BD549" i="74"/>
  <c r="S1095" i="69" l="1"/>
  <c r="S1094" i="69"/>
  <c r="P1097" i="69"/>
  <c r="Q1096" i="69"/>
  <c r="S1096" i="69" s="1"/>
  <c r="BC552" i="74"/>
  <c r="BD550" i="74"/>
  <c r="P1099" i="69" l="1"/>
  <c r="Q1098" i="69"/>
  <c r="Q1097" i="69"/>
  <c r="S1097" i="69" s="1"/>
  <c r="P1098" i="69"/>
  <c r="P1100" i="69"/>
  <c r="Q1099" i="69"/>
  <c r="BC553" i="74"/>
  <c r="BD551" i="74"/>
  <c r="S1099" i="69" l="1"/>
  <c r="S1098" i="69"/>
  <c r="Q1100" i="69"/>
  <c r="S1100" i="69" s="1"/>
  <c r="P1101" i="69"/>
  <c r="BC554" i="74"/>
  <c r="BD552" i="74"/>
  <c r="P1102" i="69" l="1"/>
  <c r="Q1101" i="69"/>
  <c r="S1101" i="69" s="1"/>
  <c r="Q1102" i="69"/>
  <c r="P1103" i="69"/>
  <c r="P1104" i="69"/>
  <c r="Q1103" i="69"/>
  <c r="BC555" i="74"/>
  <c r="BD553" i="74"/>
  <c r="S1103" i="69" l="1"/>
  <c r="S1102" i="69"/>
  <c r="P1105" i="69"/>
  <c r="Q1104" i="69"/>
  <c r="S1104" i="69" s="1"/>
  <c r="Q1105" i="69"/>
  <c r="P1106" i="69"/>
  <c r="BC556" i="74"/>
  <c r="BD554" i="74"/>
  <c r="S1105" i="69" l="1"/>
  <c r="Q1106" i="69"/>
  <c r="S1106" i="69" s="1"/>
  <c r="P1107" i="69"/>
  <c r="Q1107" i="69"/>
  <c r="BC557" i="74"/>
  <c r="BD555" i="74"/>
  <c r="S1107" i="69" l="1"/>
  <c r="P1108" i="69"/>
  <c r="P1109" i="69"/>
  <c r="Q1108" i="69"/>
  <c r="Q1109" i="69"/>
  <c r="BC558" i="74"/>
  <c r="BD556" i="74"/>
  <c r="S1108" i="69" l="1"/>
  <c r="S1109" i="69"/>
  <c r="P1110" i="69"/>
  <c r="Q1110" i="69"/>
  <c r="P1111" i="69"/>
  <c r="Q1111" i="69"/>
  <c r="BC559" i="74"/>
  <c r="BD557" i="74"/>
  <c r="S1111" i="69" l="1"/>
  <c r="S1110" i="69"/>
  <c r="P1112" i="69"/>
  <c r="P1113" i="69"/>
  <c r="Q1112" i="69"/>
  <c r="BC560" i="74"/>
  <c r="BD558" i="74"/>
  <c r="S1112" i="69" l="1"/>
  <c r="P1115" i="69"/>
  <c r="Q1114" i="69"/>
  <c r="Q1113" i="69"/>
  <c r="S1113" i="69" s="1"/>
  <c r="P1114" i="69"/>
  <c r="Q1115" i="69"/>
  <c r="BC561" i="74"/>
  <c r="BD559" i="74"/>
  <c r="P1116" i="69" l="1"/>
  <c r="S1115" i="69"/>
  <c r="S1114" i="69"/>
  <c r="P1117" i="69"/>
  <c r="Q1116" i="69"/>
  <c r="BC562" i="74"/>
  <c r="BD560" i="74"/>
  <c r="S1116" i="69" l="1"/>
  <c r="Q1118" i="69"/>
  <c r="P1119" i="69"/>
  <c r="Q1117" i="69"/>
  <c r="S1117" i="69" s="1"/>
  <c r="P1118" i="69"/>
  <c r="P1120" i="69"/>
  <c r="Q1119" i="69"/>
  <c r="BC563" i="74"/>
  <c r="BD561" i="74"/>
  <c r="S1119" i="69" l="1"/>
  <c r="S1118" i="69"/>
  <c r="Q1120" i="69"/>
  <c r="S1120" i="69" s="1"/>
  <c r="P1121" i="69"/>
  <c r="Q1121" i="69"/>
  <c r="BC564" i="74"/>
  <c r="BD562" i="74"/>
  <c r="S1121" i="69" l="1"/>
  <c r="Q1122" i="69"/>
  <c r="P1123" i="69"/>
  <c r="P1122" i="69"/>
  <c r="P1124" i="69"/>
  <c r="BC565" i="74"/>
  <c r="BD563" i="74"/>
  <c r="Q1123" i="69" l="1"/>
  <c r="S1123" i="69" s="1"/>
  <c r="S1122" i="69"/>
  <c r="Q1124" i="69"/>
  <c r="S1124" i="69" s="1"/>
  <c r="P1125" i="69"/>
  <c r="BC566" i="74"/>
  <c r="BD564" i="74"/>
  <c r="P1126" i="69" l="1"/>
  <c r="Q1125" i="69"/>
  <c r="S1125" i="69" s="1"/>
  <c r="Q1126" i="69"/>
  <c r="P1127" i="69"/>
  <c r="BC567" i="74"/>
  <c r="BD565" i="74"/>
  <c r="S1126" i="69" l="1"/>
  <c r="P1129" i="69"/>
  <c r="Q1128" i="69"/>
  <c r="Q1127" i="69"/>
  <c r="S1127" i="69" s="1"/>
  <c r="P1128" i="69"/>
  <c r="P1130" i="69"/>
  <c r="Q1129" i="69"/>
  <c r="BC568" i="74"/>
  <c r="BD566" i="74"/>
  <c r="S1129" i="69" l="1"/>
  <c r="S1128" i="69"/>
  <c r="P1131" i="69"/>
  <c r="Q1130" i="69"/>
  <c r="S1130" i="69" s="1"/>
  <c r="BC569" i="74"/>
  <c r="BD567" i="74"/>
  <c r="P1133" i="69" l="1"/>
  <c r="Q1132" i="69"/>
  <c r="Q1131" i="69"/>
  <c r="S1131" i="69" s="1"/>
  <c r="P1132" i="69"/>
  <c r="P1134" i="69"/>
  <c r="Q1133" i="69"/>
  <c r="BC570" i="74"/>
  <c r="BD568" i="74"/>
  <c r="S1133" i="69" l="1"/>
  <c r="S1132" i="69"/>
  <c r="P1135" i="69"/>
  <c r="Q1134" i="69"/>
  <c r="S1134" i="69" s="1"/>
  <c r="BC571" i="74"/>
  <c r="BD569" i="74"/>
  <c r="Q1135" i="69" l="1"/>
  <c r="S1135" i="69" s="1"/>
  <c r="Q1136" i="69"/>
  <c r="P1137" i="69"/>
  <c r="P1136" i="69"/>
  <c r="BC572" i="74"/>
  <c r="BD570" i="74"/>
  <c r="Q1137" i="69" l="1"/>
  <c r="S1137" i="69" s="1"/>
  <c r="P1138" i="69"/>
  <c r="S1136" i="69"/>
  <c r="P1139" i="69"/>
  <c r="Q1138" i="69"/>
  <c r="P1140" i="69"/>
  <c r="Q1139" i="69"/>
  <c r="BC573" i="74"/>
  <c r="BD571" i="74"/>
  <c r="S1138" i="69" l="1"/>
  <c r="S1139" i="69"/>
  <c r="Q1140" i="69"/>
  <c r="S1140" i="69" s="1"/>
  <c r="P1141" i="69"/>
  <c r="BD572" i="74"/>
  <c r="BC574" i="74"/>
  <c r="Q1141" i="69" l="1"/>
  <c r="S1141" i="69" s="1"/>
  <c r="P1143" i="69"/>
  <c r="Q1142" i="69"/>
  <c r="P1142" i="69"/>
  <c r="BC575" i="74"/>
  <c r="BD573" i="74"/>
  <c r="P1144" i="69" l="1"/>
  <c r="Q1143" i="69"/>
  <c r="S1143" i="69" s="1"/>
  <c r="S1142" i="69"/>
  <c r="P1145" i="69"/>
  <c r="Q1144" i="69"/>
  <c r="S1144" i="69" s="1"/>
  <c r="P1146" i="69"/>
  <c r="Q1145" i="69"/>
  <c r="BC576" i="74"/>
  <c r="BD574" i="74"/>
  <c r="S1145" i="69" l="1"/>
  <c r="P1147" i="69"/>
  <c r="Q1146" i="69"/>
  <c r="S1146" i="69" s="1"/>
  <c r="P1148" i="69"/>
  <c r="Q1147" i="69"/>
  <c r="BC577" i="74"/>
  <c r="BD575" i="74"/>
  <c r="S1147" i="69" l="1"/>
  <c r="P1149" i="69"/>
  <c r="Q1148" i="69"/>
  <c r="S1148" i="69" s="1"/>
  <c r="P1150" i="69"/>
  <c r="BC578" i="74"/>
  <c r="BD576" i="74"/>
  <c r="Q1149" i="69" l="1"/>
  <c r="S1149" i="69" s="1"/>
  <c r="P1151" i="69"/>
  <c r="Q1150" i="69"/>
  <c r="S1150" i="69" s="1"/>
  <c r="BD577" i="74"/>
  <c r="BC579" i="74"/>
  <c r="P1152" i="69" l="1"/>
  <c r="Q1151" i="69"/>
  <c r="S1151" i="69" s="1"/>
  <c r="P1153" i="69"/>
  <c r="Q1152" i="69"/>
  <c r="S1152" i="69" s="1"/>
  <c r="P1154" i="69"/>
  <c r="Q1153" i="69"/>
  <c r="BC580" i="74"/>
  <c r="BD578" i="74"/>
  <c r="S1153" i="69" l="1"/>
  <c r="Q1154" i="69"/>
  <c r="S1154" i="69" s="1"/>
  <c r="P1155" i="69"/>
  <c r="Q1155" i="69"/>
  <c r="P1156" i="69"/>
  <c r="BC581" i="74"/>
  <c r="BD579" i="74"/>
  <c r="S1155" i="69" l="1"/>
  <c r="P1157" i="69"/>
  <c r="Q1156" i="69"/>
  <c r="S1156" i="69" s="1"/>
  <c r="BC582" i="74"/>
  <c r="BD580" i="74"/>
  <c r="Q1157" i="69" l="1"/>
  <c r="S1157" i="69" s="1"/>
  <c r="P1158" i="69"/>
  <c r="P1159" i="69"/>
  <c r="Q1158" i="69"/>
  <c r="BC583" i="74"/>
  <c r="BD581" i="74"/>
  <c r="S1158" i="69" l="1"/>
  <c r="P1160" i="69"/>
  <c r="Q1159" i="69"/>
  <c r="S1159" i="69" s="1"/>
  <c r="P1161" i="69"/>
  <c r="Q1160" i="69"/>
  <c r="BC584" i="74"/>
  <c r="BD582" i="74"/>
  <c r="P1162" i="69" l="1"/>
  <c r="S1160" i="69"/>
  <c r="Q1161" i="69"/>
  <c r="S1161" i="69" s="1"/>
  <c r="P1163" i="69"/>
  <c r="Q1162" i="69"/>
  <c r="S1162" i="69" s="1"/>
  <c r="BC585" i="74"/>
  <c r="BD583" i="74"/>
  <c r="Q1163" i="69" l="1"/>
  <c r="S1163" i="69" s="1"/>
  <c r="P1164" i="69"/>
  <c r="P1165" i="69"/>
  <c r="Q1164" i="69"/>
  <c r="BC586" i="74"/>
  <c r="BD584" i="74"/>
  <c r="P1166" i="69" l="1"/>
  <c r="S1164" i="69"/>
  <c r="Q1165" i="69"/>
  <c r="S1165" i="69" s="1"/>
  <c r="Q1166" i="69"/>
  <c r="P1167" i="69"/>
  <c r="BC587" i="74"/>
  <c r="BD585" i="74"/>
  <c r="S1166" i="69" l="1"/>
  <c r="Q1167" i="69"/>
  <c r="S1167" i="69" s="1"/>
  <c r="P1169" i="69"/>
  <c r="Q1168" i="69"/>
  <c r="P1168" i="69"/>
  <c r="BC588" i="74"/>
  <c r="BD586" i="74"/>
  <c r="P1170" i="69" l="1"/>
  <c r="Q1169" i="69"/>
  <c r="S1169" i="69" s="1"/>
  <c r="S1168" i="69"/>
  <c r="P1171" i="69"/>
  <c r="Q1170" i="69"/>
  <c r="P1172" i="69"/>
  <c r="Q1171" i="69"/>
  <c r="BC589" i="74"/>
  <c r="BD587" i="74"/>
  <c r="S1170" i="69" l="1"/>
  <c r="S1171" i="69"/>
  <c r="P1173" i="69"/>
  <c r="Q1172" i="69"/>
  <c r="S1172" i="69" s="1"/>
  <c r="BC590" i="74"/>
  <c r="BD588" i="74"/>
  <c r="Q1173" i="69" l="1"/>
  <c r="S1173" i="69" s="1"/>
  <c r="P1174" i="69"/>
  <c r="P1175" i="69"/>
  <c r="Q1174" i="69"/>
  <c r="BC591" i="74"/>
  <c r="BD589" i="74"/>
  <c r="S1174" i="69" l="1"/>
  <c r="P1176" i="69"/>
  <c r="Q1175" i="69"/>
  <c r="S1175" i="69" s="1"/>
  <c r="P1177" i="69"/>
  <c r="Q1176" i="69"/>
  <c r="Q1177" i="69"/>
  <c r="BC592" i="74"/>
  <c r="BD590" i="74"/>
  <c r="S1176" i="69" l="1"/>
  <c r="S1177" i="69"/>
  <c r="P1179" i="69"/>
  <c r="Q1178" i="69"/>
  <c r="P1178" i="69"/>
  <c r="BC593" i="74"/>
  <c r="BD591" i="74"/>
  <c r="P1180" i="69" l="1"/>
  <c r="Q1179" i="69"/>
  <c r="S1179" i="69" s="1"/>
  <c r="P1181" i="69"/>
  <c r="Q1180" i="69"/>
  <c r="S1180" i="69" s="1"/>
  <c r="S1178" i="69"/>
  <c r="BC594" i="74"/>
  <c r="BD592" i="74"/>
  <c r="Q1181" i="69" l="1"/>
  <c r="S1181" i="69" s="1"/>
  <c r="P1182" i="69"/>
  <c r="P1183" i="69"/>
  <c r="Q1182" i="69"/>
  <c r="BC595" i="74"/>
  <c r="BD593" i="74"/>
  <c r="S1182" i="69" l="1"/>
  <c r="P1184" i="69"/>
  <c r="Q1183" i="69"/>
  <c r="S1183" i="69" s="1"/>
  <c r="P1185" i="69"/>
  <c r="Q1184" i="69"/>
  <c r="Q1185" i="69"/>
  <c r="BC596" i="74"/>
  <c r="BD594" i="74"/>
  <c r="S1184" i="69" l="1"/>
  <c r="S1185" i="69"/>
  <c r="Q1186" i="69"/>
  <c r="P1187" i="69"/>
  <c r="P1186" i="69"/>
  <c r="BC597" i="74"/>
  <c r="BD595" i="74"/>
  <c r="P1188" i="69" l="1"/>
  <c r="S1186" i="69"/>
  <c r="Q1187" i="69"/>
  <c r="S1187" i="69" s="1"/>
  <c r="P1189" i="69"/>
  <c r="Q1188" i="69"/>
  <c r="S1188" i="69" s="1"/>
  <c r="BC598" i="74"/>
  <c r="BD596" i="74"/>
  <c r="P1190" i="69" l="1"/>
  <c r="Q1189" i="69"/>
  <c r="S1189" i="69" s="1"/>
  <c r="P1191" i="69"/>
  <c r="Q1190" i="69"/>
  <c r="Q1191" i="69"/>
  <c r="BC599" i="74"/>
  <c r="BD597" i="74"/>
  <c r="S1190" i="69" l="1"/>
  <c r="S1191" i="69"/>
  <c r="P1193" i="69"/>
  <c r="Q1192" i="69"/>
  <c r="P1192" i="69"/>
  <c r="BC600" i="74"/>
  <c r="BD598" i="74"/>
  <c r="P1194" i="69" l="1"/>
  <c r="Q1193" i="69"/>
  <c r="S1193" i="69" s="1"/>
  <c r="Q1194" i="69"/>
  <c r="P1195" i="69"/>
  <c r="S1192" i="69"/>
  <c r="BC601" i="74"/>
  <c r="BD599" i="74"/>
  <c r="S1194" i="69" l="1"/>
  <c r="Q1195" i="69"/>
  <c r="S1195" i="69" s="1"/>
  <c r="P1196" i="69"/>
  <c r="P1197" i="69"/>
  <c r="Q1196" i="69"/>
  <c r="BC602" i="74"/>
  <c r="BD600" i="74"/>
  <c r="Q1197" i="69" l="1"/>
  <c r="S1197" i="69" s="1"/>
  <c r="S1196" i="69"/>
  <c r="P1199" i="69"/>
  <c r="Q1198" i="69"/>
  <c r="P1198" i="69"/>
  <c r="BC603" i="74"/>
  <c r="BD601" i="74"/>
  <c r="Q1199" i="69" l="1"/>
  <c r="S1199" i="69" s="1"/>
  <c r="S1198" i="69"/>
  <c r="P1200" i="69"/>
  <c r="Q1200" i="69"/>
  <c r="P1201" i="69"/>
  <c r="P1202" i="69"/>
  <c r="Q1201" i="69"/>
  <c r="BC604" i="74"/>
  <c r="BD602" i="74"/>
  <c r="S1200" i="69" l="1"/>
  <c r="S1201" i="69"/>
  <c r="P1203" i="69"/>
  <c r="Q1202" i="69"/>
  <c r="S1202" i="69" s="1"/>
  <c r="BC605" i="74"/>
  <c r="BD603" i="74"/>
  <c r="Q1203" i="69" l="1"/>
  <c r="S1203" i="69"/>
  <c r="P1205" i="69"/>
  <c r="Q1204" i="69"/>
  <c r="P1204" i="69"/>
  <c r="BC606" i="74"/>
  <c r="BD604" i="74"/>
  <c r="P1206" i="69" l="1"/>
  <c r="Q1205" i="69"/>
  <c r="S1205" i="69" s="1"/>
  <c r="Q1206" i="69"/>
  <c r="P1207" i="69"/>
  <c r="S1204" i="69"/>
  <c r="BC607" i="74"/>
  <c r="BD605" i="74"/>
  <c r="S1206" i="69" l="1"/>
  <c r="Q1207" i="69"/>
  <c r="S1207" i="69" s="1"/>
  <c r="P1208" i="69"/>
  <c r="P1209" i="69"/>
  <c r="Q1208" i="69"/>
  <c r="Q1209" i="69"/>
  <c r="BC608" i="74"/>
  <c r="BD606" i="74"/>
  <c r="S1208" i="69" l="1"/>
  <c r="S1209" i="69"/>
  <c r="P1211" i="69"/>
  <c r="Q1210" i="69"/>
  <c r="P1210" i="69"/>
  <c r="BC609" i="74"/>
  <c r="BD607" i="74"/>
  <c r="Q1211" i="69" l="1"/>
  <c r="S1211" i="69" s="1"/>
  <c r="P1212" i="69"/>
  <c r="Q1212" i="69"/>
  <c r="P1213" i="69"/>
  <c r="S1210" i="69"/>
  <c r="BC610" i="74"/>
  <c r="BD608" i="74"/>
  <c r="Q1213" i="69" l="1"/>
  <c r="P1214" i="69"/>
  <c r="S1212" i="69"/>
  <c r="S1213" i="69"/>
  <c r="P1215" i="69"/>
  <c r="Q1214" i="69"/>
  <c r="BC611" i="74"/>
  <c r="BD609" i="74"/>
  <c r="Q1215" i="69" l="1"/>
  <c r="S1215" i="69" s="1"/>
  <c r="S1214" i="69"/>
  <c r="Q1216" i="69"/>
  <c r="P1217" i="69"/>
  <c r="P1216" i="69"/>
  <c r="BC612" i="74"/>
  <c r="BD610" i="74"/>
  <c r="Q1217" i="69" l="1"/>
  <c r="S1217" i="69" s="1"/>
  <c r="P1218" i="69"/>
  <c r="S1216" i="69"/>
  <c r="P1219" i="69"/>
  <c r="Q1218" i="69"/>
  <c r="BC613" i="74"/>
  <c r="BD611" i="74"/>
  <c r="Q1219" i="69" l="1"/>
  <c r="P1220" i="69"/>
  <c r="S1218" i="69"/>
  <c r="S1219" i="69"/>
  <c r="P1221" i="69"/>
  <c r="Q1220" i="69"/>
  <c r="BC614" i="74"/>
  <c r="BD612" i="74"/>
  <c r="Q1221" i="69" l="1"/>
  <c r="S1220" i="69"/>
  <c r="S1221" i="69"/>
  <c r="P1223" i="69"/>
  <c r="Q1222" i="69"/>
  <c r="P1222" i="69"/>
  <c r="P1224" i="69"/>
  <c r="BC615" i="74"/>
  <c r="BD613" i="74"/>
  <c r="Q1223" i="69" l="1"/>
  <c r="S1223" i="69" s="1"/>
  <c r="S1222" i="69"/>
  <c r="Q1224" i="69"/>
  <c r="S1224" i="69" s="1"/>
  <c r="P1225" i="69"/>
  <c r="BC616" i="74"/>
  <c r="BD614" i="74"/>
  <c r="P1226" i="69" l="1"/>
  <c r="Q1225" i="69"/>
  <c r="S1225" i="69" s="1"/>
  <c r="Q1226" i="69"/>
  <c r="S1226" i="69" s="1"/>
  <c r="P1227" i="69"/>
  <c r="BC617" i="74"/>
  <c r="BD615" i="74"/>
  <c r="P1228" i="69" l="1"/>
  <c r="Q1227" i="69"/>
  <c r="S1227" i="69" s="1"/>
  <c r="P1229" i="69"/>
  <c r="Q1228" i="69"/>
  <c r="S1228" i="69" s="1"/>
  <c r="Q1229" i="69"/>
  <c r="BC618" i="74"/>
  <c r="BD616" i="74"/>
  <c r="P1231" i="69" l="1"/>
  <c r="Q1230" i="69"/>
  <c r="S1229" i="69"/>
  <c r="P1230" i="69"/>
  <c r="P1232" i="69"/>
  <c r="Q1231" i="69"/>
  <c r="BC619" i="74"/>
  <c r="BD617" i="74"/>
  <c r="S1230" i="69" l="1"/>
  <c r="S1231" i="69"/>
  <c r="P1233" i="69"/>
  <c r="Q1232" i="69"/>
  <c r="S1232" i="69" s="1"/>
  <c r="BD618" i="74"/>
  <c r="BC620" i="74"/>
  <c r="P1234" i="69" l="1"/>
  <c r="Q1233" i="69"/>
  <c r="S1233" i="69" s="1"/>
  <c r="P1235" i="69"/>
  <c r="Q1234" i="69"/>
  <c r="S1234" i="69" s="1"/>
  <c r="BC621" i="74"/>
  <c r="BD619" i="74"/>
  <c r="P1236" i="69" l="1"/>
  <c r="Q1235" i="69"/>
  <c r="S1235" i="69" s="1"/>
  <c r="P1237" i="69"/>
  <c r="Q1236" i="69"/>
  <c r="S1236" i="69" s="1"/>
  <c r="P1238" i="69"/>
  <c r="Q1237" i="69"/>
  <c r="BC622" i="74"/>
  <c r="BD620" i="74"/>
  <c r="S1237" i="69" l="1"/>
  <c r="Q1238" i="69"/>
  <c r="S1238" i="69" s="1"/>
  <c r="P1239" i="69"/>
  <c r="Q1239" i="69"/>
  <c r="BC623" i="74"/>
  <c r="BD621" i="74"/>
  <c r="S1239" i="69" l="1"/>
  <c r="P1241" i="69"/>
  <c r="Q1240" i="69"/>
  <c r="P1240" i="69"/>
  <c r="P1242" i="69"/>
  <c r="Q1241" i="69"/>
  <c r="BC624" i="74"/>
  <c r="BD622" i="74"/>
  <c r="S1241" i="69" l="1"/>
  <c r="S1240" i="69"/>
  <c r="P1243" i="69"/>
  <c r="Q1242" i="69"/>
  <c r="S1242" i="69" s="1"/>
  <c r="BC625" i="74"/>
  <c r="BD623" i="74"/>
  <c r="P1244" i="69" l="1"/>
  <c r="Q1243" i="69"/>
  <c r="S1243" i="69" s="1"/>
  <c r="Q1244" i="69"/>
  <c r="S1244" i="69" s="1"/>
  <c r="P1245" i="69"/>
  <c r="BC626" i="74"/>
  <c r="BD624" i="74"/>
  <c r="P1246" i="69" l="1"/>
  <c r="Q1245" i="69"/>
  <c r="S1245" i="69" s="1"/>
  <c r="P1247" i="69"/>
  <c r="Q1246" i="69"/>
  <c r="BC627" i="74"/>
  <c r="BD625" i="74"/>
  <c r="Q1247" i="69" l="1"/>
  <c r="S1247" i="69" s="1"/>
  <c r="S1246" i="69"/>
  <c r="P1249" i="69"/>
  <c r="Q1248" i="69"/>
  <c r="P1248" i="69"/>
  <c r="P1250" i="69"/>
  <c r="BC628" i="74"/>
  <c r="BD626" i="74"/>
  <c r="Q1249" i="69" l="1"/>
  <c r="S1249" i="69" s="1"/>
  <c r="P1251" i="69"/>
  <c r="Q1250" i="69"/>
  <c r="S1250" i="69" s="1"/>
  <c r="S1248" i="69"/>
  <c r="BC629" i="74"/>
  <c r="BD627" i="74"/>
  <c r="P1252" i="69" l="1"/>
  <c r="P1253" i="69"/>
  <c r="Q1252" i="69"/>
  <c r="S1252" i="69" s="1"/>
  <c r="Q1251" i="69"/>
  <c r="S1251" i="69" s="1"/>
  <c r="Q1253" i="69"/>
  <c r="BC630" i="74"/>
  <c r="BD628" i="74"/>
  <c r="S1253" i="69" l="1"/>
  <c r="P1254" i="69"/>
  <c r="P1255" i="69"/>
  <c r="Q1254" i="69"/>
  <c r="BC631" i="74"/>
  <c r="BD629" i="74"/>
  <c r="S1254" i="69" l="1"/>
  <c r="P1256" i="69"/>
  <c r="Q1255" i="69"/>
  <c r="S1255" i="69" s="1"/>
  <c r="Q1256" i="69"/>
  <c r="P1257" i="69"/>
  <c r="BC632" i="74"/>
  <c r="BD630" i="74"/>
  <c r="S1256" i="69" l="1"/>
  <c r="Q1258" i="69"/>
  <c r="P1259" i="69"/>
  <c r="Q1257" i="69"/>
  <c r="S1257" i="69" s="1"/>
  <c r="P1258" i="69"/>
  <c r="P1260" i="69"/>
  <c r="Q1259" i="69"/>
  <c r="BC633" i="74"/>
  <c r="BD631" i="74"/>
  <c r="S1259" i="69" l="1"/>
  <c r="S1258" i="69"/>
  <c r="P1261" i="69"/>
  <c r="Q1260" i="69"/>
  <c r="S1260" i="69" s="1"/>
  <c r="BC634" i="74"/>
  <c r="BD632" i="74"/>
  <c r="P1263" i="69" l="1"/>
  <c r="Q1262" i="69"/>
  <c r="Q1261" i="69"/>
  <c r="S1261" i="69" s="1"/>
  <c r="P1262" i="69"/>
  <c r="BC635" i="74"/>
  <c r="BD633" i="74"/>
  <c r="Q1263" i="69" l="1"/>
  <c r="S1263" i="69" s="1"/>
  <c r="P1264" i="69"/>
  <c r="S1262" i="69"/>
  <c r="P1265" i="69"/>
  <c r="Q1264" i="69"/>
  <c r="Q1265" i="69"/>
  <c r="BC636" i="74"/>
  <c r="BD634" i="74"/>
  <c r="S1264" i="69" l="1"/>
  <c r="S1265" i="69"/>
  <c r="Q1266" i="69"/>
  <c r="P1267" i="69"/>
  <c r="P1266" i="69"/>
  <c r="BD635" i="74"/>
  <c r="BC637" i="74"/>
  <c r="Q1267" i="69" l="1"/>
  <c r="S1267" i="69" s="1"/>
  <c r="P1268" i="69"/>
  <c r="S1266" i="69"/>
  <c r="P1269" i="69"/>
  <c r="Q1268" i="69"/>
  <c r="P1270" i="69"/>
  <c r="BC638" i="74"/>
  <c r="BD636" i="74"/>
  <c r="S1268" i="69" l="1"/>
  <c r="Q1270" i="69"/>
  <c r="S1270" i="69" s="1"/>
  <c r="P1271" i="69"/>
  <c r="Q1269" i="69"/>
  <c r="S1269" i="69" s="1"/>
  <c r="P1272" i="69"/>
  <c r="Q1271" i="69"/>
  <c r="BC639" i="74"/>
  <c r="BD637" i="74"/>
  <c r="S1271" i="69" l="1"/>
  <c r="Q1272" i="69"/>
  <c r="S1272" i="69" s="1"/>
  <c r="P1273" i="69"/>
  <c r="P1274" i="69"/>
  <c r="Q1273" i="69"/>
  <c r="BC640" i="74"/>
  <c r="BD638" i="74"/>
  <c r="S1273" i="69" l="1"/>
  <c r="P1275" i="69"/>
  <c r="Q1274" i="69"/>
  <c r="S1274" i="69" s="1"/>
  <c r="P1276" i="69"/>
  <c r="Q1275" i="69"/>
  <c r="BC641" i="74"/>
  <c r="BD639" i="74"/>
  <c r="S1275" i="69" l="1"/>
  <c r="P1277" i="69"/>
  <c r="Q1276" i="69"/>
  <c r="S1276" i="69" s="1"/>
  <c r="BC642" i="74"/>
  <c r="BD640" i="74"/>
  <c r="P1279" i="69" l="1"/>
  <c r="Q1278" i="69"/>
  <c r="Q1277" i="69"/>
  <c r="S1277" i="69" s="1"/>
  <c r="P1278" i="69"/>
  <c r="P1280" i="69"/>
  <c r="Q1279" i="69"/>
  <c r="BC643" i="74"/>
  <c r="BD641" i="74"/>
  <c r="S1279" i="69" l="1"/>
  <c r="S1278" i="69"/>
  <c r="P1281" i="69"/>
  <c r="Q1280" i="69"/>
  <c r="S1280" i="69" s="1"/>
  <c r="BD642" i="74"/>
  <c r="BC644" i="74"/>
  <c r="Q1281" i="69" l="1"/>
  <c r="S1281" i="69" s="1"/>
  <c r="P1282" i="69"/>
  <c r="P1283" i="69"/>
  <c r="Q1282" i="69"/>
  <c r="BC645" i="74"/>
  <c r="BD643" i="74"/>
  <c r="S1282" i="69" l="1"/>
  <c r="P1285" i="69"/>
  <c r="Q1284" i="69"/>
  <c r="Q1283" i="69"/>
  <c r="S1283" i="69" s="1"/>
  <c r="P1284" i="69"/>
  <c r="P1286" i="69"/>
  <c r="BC646" i="74"/>
  <c r="BD644" i="74"/>
  <c r="Q1285" i="69" l="1"/>
  <c r="S1285" i="69" s="1"/>
  <c r="S1284" i="69"/>
  <c r="Q1286" i="69"/>
  <c r="S1286" i="69" s="1"/>
  <c r="P1287" i="69"/>
  <c r="BC647" i="74"/>
  <c r="BD645" i="74"/>
  <c r="Q1288" i="69" l="1"/>
  <c r="P1289" i="69"/>
  <c r="Q1287" i="69"/>
  <c r="S1287" i="69" s="1"/>
  <c r="P1288" i="69"/>
  <c r="Q1289" i="69"/>
  <c r="P1290" i="69"/>
  <c r="BC648" i="74"/>
  <c r="BD646" i="74"/>
  <c r="S1289" i="69" l="1"/>
  <c r="S1288" i="69"/>
  <c r="P1291" i="69"/>
  <c r="Q1290" i="69"/>
  <c r="S1290" i="69" s="1"/>
  <c r="BC649" i="74"/>
  <c r="BD647" i="74"/>
  <c r="Q1292" i="69" l="1"/>
  <c r="P1293" i="69"/>
  <c r="Q1291" i="69"/>
  <c r="S1291" i="69" s="1"/>
  <c r="P1292" i="69"/>
  <c r="P1294" i="69"/>
  <c r="Q1293" i="69"/>
  <c r="BC650" i="74"/>
  <c r="BD648" i="74"/>
  <c r="S1293" i="69" l="1"/>
  <c r="S1292" i="69"/>
  <c r="P1295" i="69"/>
  <c r="Q1294" i="69"/>
  <c r="S1294" i="69" s="1"/>
  <c r="P1296" i="69"/>
  <c r="Q1295" i="69"/>
  <c r="BC651" i="74"/>
  <c r="BD649" i="74"/>
  <c r="S1295" i="69" l="1"/>
  <c r="Q1296" i="69"/>
  <c r="S1296" i="69" s="1"/>
  <c r="P1297" i="69"/>
  <c r="BC652" i="74"/>
  <c r="BD650" i="74"/>
  <c r="P1298" i="69" l="1"/>
  <c r="Q1297" i="69"/>
  <c r="S1297" i="69" s="1"/>
  <c r="P1299" i="69"/>
  <c r="Q1298" i="69"/>
  <c r="S1298" i="69" s="1"/>
  <c r="BC653" i="74"/>
  <c r="BD651" i="74"/>
  <c r="Q1299" i="69" l="1"/>
  <c r="Q1300" i="69"/>
  <c r="P1301" i="69"/>
  <c r="S1299" i="69"/>
  <c r="P1300" i="69"/>
  <c r="BC654" i="74"/>
  <c r="BD652" i="74"/>
  <c r="Q1301" i="69" l="1"/>
  <c r="S1301" i="69"/>
  <c r="P1302" i="69"/>
  <c r="S1300" i="69"/>
  <c r="P1303" i="69"/>
  <c r="Q1302" i="69"/>
  <c r="BC655" i="74"/>
  <c r="BD653" i="74"/>
  <c r="S1302" i="69" l="1"/>
  <c r="P1304" i="69"/>
  <c r="Q1303" i="69"/>
  <c r="S1303" i="69" s="1"/>
  <c r="P1305" i="69"/>
  <c r="Q1304" i="69"/>
  <c r="P1306" i="69"/>
  <c r="Q1305" i="69"/>
  <c r="BC656" i="74"/>
  <c r="BD654" i="74"/>
  <c r="S1304" i="69" l="1"/>
  <c r="S1305" i="69"/>
  <c r="P1307" i="69"/>
  <c r="Q1306" i="69"/>
  <c r="S1306" i="69" s="1"/>
  <c r="P1308" i="69"/>
  <c r="Q1307" i="69"/>
  <c r="BC657" i="74"/>
  <c r="BD655" i="74"/>
  <c r="S1307" i="69" l="1"/>
  <c r="Q1308" i="69"/>
  <c r="S1308" i="69" s="1"/>
  <c r="P1309" i="69"/>
  <c r="P1310" i="69"/>
  <c r="Q1309" i="69"/>
  <c r="BC658" i="74"/>
  <c r="BD656" i="74"/>
  <c r="S1309" i="69" l="1"/>
  <c r="P1311" i="69"/>
  <c r="Q1310" i="69"/>
  <c r="S1310" i="69" s="1"/>
  <c r="P1312" i="69"/>
  <c r="BC659" i="74"/>
  <c r="BD657" i="74"/>
  <c r="Q1311" i="69" l="1"/>
  <c r="S1311" i="69" s="1"/>
  <c r="P1313" i="69"/>
  <c r="Q1312" i="69"/>
  <c r="S1312" i="69" s="1"/>
  <c r="BC660" i="74"/>
  <c r="BD658" i="74"/>
  <c r="Q1313" i="69" l="1"/>
  <c r="S1313" i="69" s="1"/>
  <c r="P1314" i="69"/>
  <c r="P1315" i="69"/>
  <c r="Q1314" i="69"/>
  <c r="BC661" i="74"/>
  <c r="BD659" i="74"/>
  <c r="S1314" i="69" l="1"/>
  <c r="Q1315" i="69"/>
  <c r="S1315" i="69" s="1"/>
  <c r="P1316" i="69"/>
  <c r="P1317" i="69"/>
  <c r="Q1316" i="69"/>
  <c r="Q1317" i="69"/>
  <c r="BC662" i="74"/>
  <c r="BD660" i="74"/>
  <c r="S1317" i="69" l="1"/>
  <c r="S1316" i="69"/>
  <c r="P1319" i="69"/>
  <c r="Q1318" i="69"/>
  <c r="P1318" i="69"/>
  <c r="BC663" i="74"/>
  <c r="BD661" i="74"/>
  <c r="Q1319" i="69" l="1"/>
  <c r="S1319" i="69" s="1"/>
  <c r="P1320" i="69"/>
  <c r="S1318" i="69"/>
  <c r="P1321" i="69"/>
  <c r="Q1320" i="69"/>
  <c r="P1322" i="69"/>
  <c r="Q1321" i="69"/>
  <c r="BC664" i="74"/>
  <c r="BD662" i="74"/>
  <c r="S1320" i="69" l="1"/>
  <c r="S1321" i="69"/>
  <c r="Q1322" i="69"/>
  <c r="S1322" i="69" s="1"/>
  <c r="P1323" i="69"/>
  <c r="Q1323" i="69"/>
  <c r="BC665" i="74"/>
  <c r="BD663" i="74"/>
  <c r="S1323" i="69" l="1"/>
  <c r="Q1324" i="69"/>
  <c r="P1325" i="69"/>
  <c r="P1324" i="69"/>
  <c r="BC666" i="74"/>
  <c r="BD664" i="74"/>
  <c r="Q1325" i="69" l="1"/>
  <c r="P1326" i="69"/>
  <c r="S1324" i="69"/>
  <c r="S1325" i="69"/>
  <c r="P1327" i="69"/>
  <c r="Q1326" i="69"/>
  <c r="Q1327" i="69"/>
  <c r="BC667" i="74"/>
  <c r="BD665" i="74"/>
  <c r="S1326" i="69" l="1"/>
  <c r="S1327" i="69"/>
  <c r="P1329" i="69"/>
  <c r="Q1328" i="69"/>
  <c r="P1328" i="69"/>
  <c r="BC668" i="74"/>
  <c r="BD666" i="74"/>
  <c r="Q1329" i="69" l="1"/>
  <c r="S1329" i="69" s="1"/>
  <c r="P1330" i="69"/>
  <c r="P1331" i="69"/>
  <c r="Q1330" i="69"/>
  <c r="S1328" i="69"/>
  <c r="BC669" i="74"/>
  <c r="BD667" i="74"/>
  <c r="S1330" i="69" l="1"/>
  <c r="Q1331" i="69"/>
  <c r="S1331" i="69" s="1"/>
  <c r="P1332" i="69"/>
  <c r="Q1332" i="69"/>
  <c r="P1333" i="69"/>
  <c r="P1334" i="69"/>
  <c r="BC670" i="74"/>
  <c r="BD668" i="74"/>
  <c r="Q1333" i="69" l="1"/>
  <c r="S1333" i="69" s="1"/>
  <c r="S1332" i="69"/>
  <c r="P1335" i="69"/>
  <c r="Q1334" i="69"/>
  <c r="S1334" i="69" s="1"/>
  <c r="BC671" i="74"/>
  <c r="BD669" i="74"/>
  <c r="Q1335" i="69" l="1"/>
  <c r="S1335" i="69" s="1"/>
  <c r="P1337" i="69"/>
  <c r="Q1336" i="69"/>
  <c r="P1336" i="69"/>
  <c r="BC672" i="74"/>
  <c r="BD670" i="74"/>
  <c r="Q1337" i="69" l="1"/>
  <c r="P1338" i="69"/>
  <c r="S1337" i="69"/>
  <c r="P1339" i="69"/>
  <c r="Q1338" i="69"/>
  <c r="S1336" i="69"/>
  <c r="P1340" i="69"/>
  <c r="BC673" i="74"/>
  <c r="BD671" i="74"/>
  <c r="S1338" i="69" l="1"/>
  <c r="Q1339" i="69"/>
  <c r="S1339" i="69" s="1"/>
  <c r="P1341" i="69"/>
  <c r="Q1340" i="69"/>
  <c r="S1340" i="69" s="1"/>
  <c r="BC674" i="74"/>
  <c r="BD672" i="74"/>
  <c r="P1342" i="69" l="1"/>
  <c r="Q1341" i="69"/>
  <c r="S1341" i="69" s="1"/>
  <c r="P1343" i="69"/>
  <c r="Q1342" i="69"/>
  <c r="S1342" i="69" s="1"/>
  <c r="Q1343" i="69"/>
  <c r="BC675" i="74"/>
  <c r="BD673" i="74"/>
  <c r="S1343" i="69" l="1"/>
  <c r="P1345" i="69"/>
  <c r="Q1344" i="69"/>
  <c r="P1344" i="69"/>
  <c r="BC676" i="74"/>
  <c r="BD674" i="74"/>
  <c r="P1346" i="69" l="1"/>
  <c r="Q1345" i="69"/>
  <c r="S1345" i="69" s="1"/>
  <c r="Q1346" i="69"/>
  <c r="S1346" i="69" s="1"/>
  <c r="P1347" i="69"/>
  <c r="S1344" i="69"/>
  <c r="BC677" i="74"/>
  <c r="BD675" i="74"/>
  <c r="Q1347" i="69" l="1"/>
  <c r="S1347" i="69" s="1"/>
  <c r="P1348" i="69"/>
  <c r="Q1348" i="69"/>
  <c r="P1349" i="69"/>
  <c r="Q1349" i="69"/>
  <c r="BC678" i="74"/>
  <c r="BD676" i="74"/>
  <c r="S1348" i="69" l="1"/>
  <c r="S1349" i="69"/>
  <c r="P1351" i="69"/>
  <c r="Q1350" i="69"/>
  <c r="P1350" i="69"/>
  <c r="BC679" i="74"/>
  <c r="BD677" i="74"/>
  <c r="Q1351" i="69" l="1"/>
  <c r="S1350" i="69"/>
  <c r="P1352" i="69"/>
  <c r="S1351" i="69"/>
  <c r="P1353" i="69"/>
  <c r="Q1352" i="69"/>
  <c r="BC680" i="74"/>
  <c r="BD678" i="74"/>
  <c r="S1352" i="69" l="1"/>
  <c r="P1355" i="69"/>
  <c r="Q1354" i="69"/>
  <c r="Q1353" i="69"/>
  <c r="S1353" i="69" s="1"/>
  <c r="P1354" i="69"/>
  <c r="BC681" i="74"/>
  <c r="BD679" i="74"/>
  <c r="S1354" i="69" l="1"/>
  <c r="P1357" i="69"/>
  <c r="Q1356" i="69"/>
  <c r="Q1355" i="69"/>
  <c r="S1355" i="69" s="1"/>
  <c r="P1356" i="69"/>
  <c r="BC682" i="74"/>
  <c r="BD680" i="74"/>
  <c r="Q1357" i="69" l="1"/>
  <c r="S1357" i="69" s="1"/>
  <c r="S1356" i="69"/>
  <c r="P1358" i="69"/>
  <c r="P1359" i="69"/>
  <c r="Q1358" i="69"/>
  <c r="Q1359" i="69"/>
  <c r="BC683" i="74"/>
  <c r="BD681" i="74"/>
  <c r="S1358" i="69" l="1"/>
  <c r="Q1360" i="69"/>
  <c r="P1361" i="69"/>
  <c r="S1359" i="69"/>
  <c r="P1360" i="69"/>
  <c r="BC684" i="74"/>
  <c r="BD682" i="74"/>
  <c r="Q1361" i="69" l="1"/>
  <c r="S1361" i="69" s="1"/>
  <c r="P1362" i="69"/>
  <c r="S1360" i="69"/>
  <c r="Q1362" i="69"/>
  <c r="P1363" i="69"/>
  <c r="BC685" i="74"/>
  <c r="BD683" i="74"/>
  <c r="S1362" i="69" l="1"/>
  <c r="Q1363" i="69"/>
  <c r="S1363" i="69" s="1"/>
  <c r="P1364" i="69"/>
  <c r="P1365" i="69"/>
  <c r="Q1364" i="69"/>
  <c r="BC686" i="74"/>
  <c r="BD684" i="74"/>
  <c r="S1364" i="69" l="1"/>
  <c r="P1367" i="69"/>
  <c r="Q1366" i="69"/>
  <c r="P1366" i="69"/>
  <c r="Q1365" i="69"/>
  <c r="S1365" i="69" s="1"/>
  <c r="Q1367" i="69"/>
  <c r="BC687" i="74"/>
  <c r="BD685" i="74"/>
  <c r="P1368" i="69" l="1"/>
  <c r="S1366" i="69"/>
  <c r="S1367" i="69"/>
  <c r="Q1368" i="69"/>
  <c r="P1369" i="69"/>
  <c r="P1370" i="69"/>
  <c r="Q1369" i="69"/>
  <c r="BC688" i="74"/>
  <c r="BD686" i="74"/>
  <c r="S1368" i="69" l="1"/>
  <c r="S1369" i="69"/>
  <c r="Q1370" i="69"/>
  <c r="S1370" i="69" s="1"/>
  <c r="P1371" i="69"/>
  <c r="BC689" i="74"/>
  <c r="BD687" i="74"/>
  <c r="Q1371" i="69" l="1"/>
  <c r="S1371" i="69" s="1"/>
  <c r="P1372" i="69"/>
  <c r="Q1372" i="69"/>
  <c r="P1373" i="69"/>
  <c r="Q1373" i="69"/>
  <c r="BC690" i="74"/>
  <c r="BD688" i="74"/>
  <c r="S1373" i="69" l="1"/>
  <c r="S1372" i="69"/>
  <c r="Q1374" i="69"/>
  <c r="P1375" i="69"/>
  <c r="P1374" i="69"/>
  <c r="BC691" i="74"/>
  <c r="BD689" i="74"/>
  <c r="Q1375" i="69" l="1"/>
  <c r="S1375" i="69" s="1"/>
  <c r="P1376" i="69"/>
  <c r="S1374" i="69"/>
  <c r="P1377" i="69"/>
  <c r="Q1376" i="69"/>
  <c r="BC692" i="74"/>
  <c r="BD690" i="74"/>
  <c r="S1376" i="69" l="1"/>
  <c r="Q1378" i="69"/>
  <c r="P1379" i="69"/>
  <c r="Q1377" i="69"/>
  <c r="S1377" i="69" s="1"/>
  <c r="P1378" i="69"/>
  <c r="BC693" i="74"/>
  <c r="BD691" i="74"/>
  <c r="P1380" i="69" l="1"/>
  <c r="Q1379" i="69"/>
  <c r="S1379" i="69" s="1"/>
  <c r="S1378" i="69"/>
  <c r="Q1380" i="69"/>
  <c r="S1380" i="69" s="1"/>
  <c r="P1381" i="69"/>
  <c r="Q1381" i="69"/>
  <c r="BC694" i="74"/>
  <c r="BD692" i="74"/>
  <c r="S1381" i="69" l="1"/>
  <c r="Q1382" i="69"/>
  <c r="P1383" i="69"/>
  <c r="P1382" i="69"/>
  <c r="BC695" i="74"/>
  <c r="BD693" i="74"/>
  <c r="Q1383" i="69" l="1"/>
  <c r="S1383" i="69" s="1"/>
  <c r="P1384" i="69"/>
  <c r="S1382" i="69"/>
  <c r="P1385" i="69"/>
  <c r="Q1384" i="69"/>
  <c r="Q1385" i="69"/>
  <c r="BC696" i="74"/>
  <c r="BD694" i="74"/>
  <c r="P1386" i="69" l="1"/>
  <c r="S1384" i="69"/>
  <c r="Q1386" i="69"/>
  <c r="S1386" i="69" s="1"/>
  <c r="P1387" i="69"/>
  <c r="S1385" i="69"/>
  <c r="BC697" i="74"/>
  <c r="BD695" i="74"/>
  <c r="P1388" i="69" l="1"/>
  <c r="Q1387" i="69"/>
  <c r="S1387" i="69" s="1"/>
  <c r="P1389" i="69"/>
  <c r="Q1388" i="69"/>
  <c r="S1388" i="69" s="1"/>
  <c r="BC698" i="74"/>
  <c r="BD696" i="74"/>
  <c r="P1390" i="69" l="1"/>
  <c r="Q1389" i="69"/>
  <c r="S1389" i="69" s="1"/>
  <c r="P1391" i="69"/>
  <c r="Q1390" i="69"/>
  <c r="S1390" i="69" s="1"/>
  <c r="P1392" i="69"/>
  <c r="BC699" i="74"/>
  <c r="BD697" i="74"/>
  <c r="Q1391" i="69" l="1"/>
  <c r="S1391" i="69" s="1"/>
  <c r="P1393" i="69"/>
  <c r="Q1392" i="69"/>
  <c r="S1392" i="69" s="1"/>
  <c r="P1394" i="69"/>
  <c r="Q1393" i="69"/>
  <c r="BC700" i="74"/>
  <c r="BD698" i="74"/>
  <c r="S1393" i="69" l="1"/>
  <c r="P1395" i="69"/>
  <c r="Q1394" i="69"/>
  <c r="S1394" i="69" s="1"/>
  <c r="P1396" i="69"/>
  <c r="Q1395" i="69"/>
  <c r="BC701" i="74"/>
  <c r="BD699" i="74"/>
  <c r="S1395" i="69" l="1"/>
  <c r="P1397" i="69"/>
  <c r="Q1396" i="69"/>
  <c r="S1396" i="69" s="1"/>
  <c r="P1398" i="69"/>
  <c r="BC702" i="74"/>
  <c r="BD700" i="74"/>
  <c r="Q1397" i="69" l="1"/>
  <c r="S1397" i="69" s="1"/>
  <c r="P1399" i="69"/>
  <c r="Q1398" i="69"/>
  <c r="S1398" i="69" s="1"/>
  <c r="BC703" i="74"/>
  <c r="BD701" i="74"/>
  <c r="P1400" i="69" l="1"/>
  <c r="Q1399" i="69"/>
  <c r="S1399" i="69" s="1"/>
  <c r="P1401" i="69"/>
  <c r="Q1400" i="69"/>
  <c r="S1400" i="69" s="1"/>
  <c r="BC704" i="74"/>
  <c r="BD702" i="74"/>
  <c r="Q1401" i="69" l="1"/>
  <c r="S1401" i="69" s="1"/>
  <c r="P1402" i="69"/>
  <c r="P1403" i="69"/>
  <c r="Q1402" i="69"/>
  <c r="BC705" i="74"/>
  <c r="BD703" i="74"/>
  <c r="S1402" i="69" l="1"/>
  <c r="P1404" i="69"/>
  <c r="Q1403" i="69"/>
  <c r="S1403" i="69" s="1"/>
  <c r="P1405" i="69"/>
  <c r="Q1404" i="69"/>
  <c r="P1406" i="69"/>
  <c r="Q1405" i="69"/>
  <c r="S1405" i="69" s="1"/>
  <c r="BC706" i="74"/>
  <c r="BD704" i="74"/>
  <c r="S1404" i="69" l="1"/>
  <c r="P1407" i="69"/>
  <c r="Q1406" i="69"/>
  <c r="S1406" i="69" s="1"/>
  <c r="P1408" i="69"/>
  <c r="BC707" i="74"/>
  <c r="BD705" i="74"/>
  <c r="Q1407" i="69" l="1"/>
  <c r="S1407" i="69" s="1"/>
  <c r="P1409" i="69"/>
  <c r="Q1408" i="69"/>
  <c r="S1408" i="69" s="1"/>
  <c r="BC708" i="74"/>
  <c r="BD706" i="74"/>
  <c r="P1410" i="69" l="1"/>
  <c r="Q1409" i="69"/>
  <c r="S1409" i="69" s="1"/>
  <c r="Q1410" i="69"/>
  <c r="S1410" i="69" s="1"/>
  <c r="P1411" i="69"/>
  <c r="BC709" i="74"/>
  <c r="BD707" i="74"/>
  <c r="Q1411" i="69" l="1"/>
  <c r="P1412" i="69"/>
  <c r="S1411" i="69"/>
  <c r="P1413" i="69"/>
  <c r="Q1412" i="69"/>
  <c r="Q1413" i="69"/>
  <c r="BC710" i="74"/>
  <c r="BD708" i="74"/>
  <c r="S1412" i="69" l="1"/>
  <c r="S1413" i="69"/>
  <c r="P1414" i="69"/>
  <c r="P1415" i="69"/>
  <c r="Q1414" i="69"/>
  <c r="Q1415" i="69"/>
  <c r="P1416" i="69"/>
  <c r="BC711" i="74"/>
  <c r="BD709" i="74"/>
  <c r="S1414" i="69" l="1"/>
  <c r="S1415" i="69"/>
  <c r="Q1416" i="69"/>
  <c r="S1416" i="69" s="1"/>
  <c r="P1417" i="69"/>
  <c r="P1418" i="69"/>
  <c r="Q1417" i="69"/>
  <c r="BC712" i="74"/>
  <c r="BD710" i="74"/>
  <c r="S1417" i="69" l="1"/>
  <c r="P1419" i="69"/>
  <c r="Q1418" i="69"/>
  <c r="S1418" i="69" s="1"/>
  <c r="BC713" i="74"/>
  <c r="BD711" i="74"/>
  <c r="Q1419" i="69" l="1"/>
  <c r="S1419" i="69" s="1"/>
  <c r="P1420" i="69"/>
  <c r="P1421" i="69"/>
  <c r="Q1420" i="69"/>
  <c r="BC714" i="74"/>
  <c r="BD712" i="74"/>
  <c r="S1420" i="69" l="1"/>
  <c r="Q1421" i="69"/>
  <c r="S1421" i="69" s="1"/>
  <c r="P1423" i="69"/>
  <c r="Q1422" i="69"/>
  <c r="P1422" i="69"/>
  <c r="P1424" i="69"/>
  <c r="BC715" i="74"/>
  <c r="BD713" i="74"/>
  <c r="Q1423" i="69" l="1"/>
  <c r="S1423" i="69" s="1"/>
  <c r="S1422" i="69"/>
  <c r="P1425" i="69"/>
  <c r="Q1424" i="69"/>
  <c r="S1424" i="69" s="1"/>
  <c r="BC716" i="74"/>
  <c r="BD714" i="74"/>
  <c r="Q1425" i="69" l="1"/>
  <c r="S1425" i="69" s="1"/>
  <c r="Q1426" i="69"/>
  <c r="P1427" i="69"/>
  <c r="P1426" i="69"/>
  <c r="BC717" i="74"/>
  <c r="BD715" i="74"/>
  <c r="P1428" i="69" l="1"/>
  <c r="Q1427" i="69"/>
  <c r="S1427" i="69" s="1"/>
  <c r="S1426" i="69"/>
  <c r="Q1428" i="69"/>
  <c r="S1428" i="69" s="1"/>
  <c r="P1429" i="69"/>
  <c r="P1430" i="69"/>
  <c r="Q1429" i="69"/>
  <c r="BC718" i="74"/>
  <c r="BD716" i="74"/>
  <c r="S1429" i="69" l="1"/>
  <c r="P1431" i="69"/>
  <c r="Q1430" i="69"/>
  <c r="S1430" i="69" s="1"/>
  <c r="BC719" i="74"/>
  <c r="BD717" i="74"/>
  <c r="Q1431" i="69" l="1"/>
  <c r="S1431" i="69" s="1"/>
  <c r="P1432" i="69"/>
  <c r="Q1432" i="69"/>
  <c r="P1433" i="69"/>
  <c r="P1434" i="69"/>
  <c r="Q1433" i="69"/>
  <c r="BC720" i="74"/>
  <c r="BD718" i="74"/>
  <c r="S1432" i="69" l="1"/>
  <c r="S1433" i="69"/>
  <c r="P1435" i="69"/>
  <c r="Q1434" i="69"/>
  <c r="S1434" i="69" s="1"/>
  <c r="BC721" i="74"/>
  <c r="BD719" i="74"/>
  <c r="Q1435" i="69" l="1"/>
  <c r="S1435" i="69" s="1"/>
  <c r="P1437" i="69"/>
  <c r="Q1436" i="69"/>
  <c r="P1436" i="69"/>
  <c r="BC722" i="74"/>
  <c r="BD720" i="74"/>
  <c r="P1438" i="69" l="1"/>
  <c r="Q1437" i="69"/>
  <c r="S1437" i="69" s="1"/>
  <c r="S1436" i="69"/>
  <c r="P1439" i="69"/>
  <c r="Q1438" i="69"/>
  <c r="S1438" i="69" s="1"/>
  <c r="P1440" i="69"/>
  <c r="BC723" i="74"/>
  <c r="BD721" i="74"/>
  <c r="P1441" i="69" l="1"/>
  <c r="Q1440" i="69"/>
  <c r="S1440" i="69" s="1"/>
  <c r="Q1439" i="69"/>
  <c r="S1439" i="69" s="1"/>
  <c r="P1442" i="69"/>
  <c r="Q1441" i="69"/>
  <c r="BC724" i="74"/>
  <c r="BD722" i="74"/>
  <c r="S1441" i="69" l="1"/>
  <c r="P1443" i="69"/>
  <c r="Q1442" i="69"/>
  <c r="S1442" i="69" s="1"/>
  <c r="Q1443" i="69"/>
  <c r="P1444" i="69"/>
  <c r="BC725" i="74"/>
  <c r="BD723" i="74"/>
  <c r="S1443" i="69" l="1"/>
  <c r="P1445" i="69"/>
  <c r="Q1444" i="69"/>
  <c r="S1444" i="69" s="1"/>
  <c r="P1446" i="69"/>
  <c r="Q1445" i="69"/>
  <c r="BC726" i="74"/>
  <c r="BD724" i="74"/>
  <c r="S1445" i="69" l="1"/>
  <c r="Q1446" i="69"/>
  <c r="S1446" i="69" s="1"/>
  <c r="P1447" i="69"/>
  <c r="BC727" i="74"/>
  <c r="BD725" i="74"/>
  <c r="P1448" i="69" l="1"/>
  <c r="Q1447" i="69"/>
  <c r="S1447" i="69" s="1"/>
  <c r="P1449" i="69"/>
  <c r="Q1448" i="69"/>
  <c r="BC728" i="74"/>
  <c r="BD726" i="74"/>
  <c r="P1450" i="69" l="1"/>
  <c r="S1448" i="69"/>
  <c r="Q1449" i="69"/>
  <c r="S1449" i="69" s="1"/>
  <c r="P1451" i="69"/>
  <c r="Q1450" i="69"/>
  <c r="S1450" i="69" s="1"/>
  <c r="BC729" i="74"/>
  <c r="BD727" i="74"/>
  <c r="P1453" i="69" l="1"/>
  <c r="Q1452" i="69"/>
  <c r="Q1451" i="69"/>
  <c r="S1451" i="69" s="1"/>
  <c r="P1452" i="69"/>
  <c r="P1454" i="69"/>
  <c r="BC730" i="74"/>
  <c r="BD728" i="74"/>
  <c r="Q1453" i="69" l="1"/>
  <c r="S1453" i="69" s="1"/>
  <c r="S1452" i="69"/>
  <c r="P1455" i="69"/>
  <c r="Q1454" i="69"/>
  <c r="S1454" i="69" s="1"/>
  <c r="BC731" i="74"/>
  <c r="BD729" i="74"/>
  <c r="P1457" i="69" l="1"/>
  <c r="Q1456" i="69"/>
  <c r="Q1455" i="69"/>
  <c r="S1455" i="69" s="1"/>
  <c r="P1456" i="69"/>
  <c r="P1458" i="69"/>
  <c r="Q1457" i="69"/>
  <c r="BC732" i="74"/>
  <c r="BD730" i="74"/>
  <c r="S1457" i="69" l="1"/>
  <c r="S1456" i="69"/>
  <c r="P1459" i="69"/>
  <c r="Q1458" i="69"/>
  <c r="S1458" i="69" s="1"/>
  <c r="BC733" i="74"/>
  <c r="BD731" i="74"/>
  <c r="Q1459" i="69" l="1"/>
  <c r="S1459" i="69" s="1"/>
  <c r="P1461" i="69"/>
  <c r="Q1460" i="69"/>
  <c r="P1460" i="69"/>
  <c r="P1462" i="69"/>
  <c r="BC734" i="74"/>
  <c r="BD732" i="74"/>
  <c r="Q1461" i="69" l="1"/>
  <c r="S1461" i="69" s="1"/>
  <c r="S1460" i="69"/>
  <c r="P1463" i="69"/>
  <c r="Q1462" i="69"/>
  <c r="S1462" i="69" s="1"/>
  <c r="BC735" i="74"/>
  <c r="BD733" i="74"/>
  <c r="Q1463" i="69" l="1"/>
  <c r="S1463" i="69" s="1"/>
  <c r="P1464" i="69"/>
  <c r="Q1464" i="69"/>
  <c r="P1465" i="69"/>
  <c r="BC736" i="74"/>
  <c r="BD734" i="74"/>
  <c r="P1466" i="69" l="1"/>
  <c r="Q1465" i="69"/>
  <c r="S1465" i="69" s="1"/>
  <c r="S1464" i="69"/>
  <c r="P1467" i="69"/>
  <c r="Q1466" i="69"/>
  <c r="S1466" i="69" s="1"/>
  <c r="P1468" i="69"/>
  <c r="Q1467" i="69"/>
  <c r="BC737" i="74"/>
  <c r="BD735" i="74"/>
  <c r="S1467" i="69" l="1"/>
  <c r="P1469" i="69"/>
  <c r="Q1468" i="69"/>
  <c r="S1468" i="69" s="1"/>
  <c r="Q1469" i="69"/>
  <c r="P1470" i="69"/>
  <c r="BC738" i="74"/>
  <c r="BD736" i="74"/>
  <c r="S1469" i="69" l="1"/>
  <c r="P1471" i="69"/>
  <c r="Q1470" i="69"/>
  <c r="S1470" i="69" s="1"/>
  <c r="BC739" i="74"/>
  <c r="BD737" i="74"/>
  <c r="Q1471" i="69" l="1"/>
  <c r="S1471" i="69" s="1"/>
  <c r="P1472" i="69"/>
  <c r="P1473" i="69"/>
  <c r="Q1472" i="69"/>
  <c r="BC740" i="74"/>
  <c r="BD738" i="74"/>
  <c r="S1472" i="69" l="1"/>
  <c r="P1474" i="69"/>
  <c r="Q1473" i="69"/>
  <c r="S1473" i="69" s="1"/>
  <c r="P1475" i="69"/>
  <c r="Q1474" i="69"/>
  <c r="BC741" i="74"/>
  <c r="BD739" i="74"/>
  <c r="S1474" i="69" l="1"/>
  <c r="P1477" i="69"/>
  <c r="Q1476" i="69"/>
  <c r="Q1475" i="69"/>
  <c r="S1475" i="69" s="1"/>
  <c r="P1476" i="69"/>
  <c r="P1478" i="69"/>
  <c r="Q1477" i="69"/>
  <c r="BC742" i="74"/>
  <c r="BD740" i="74"/>
  <c r="S1477" i="69" l="1"/>
  <c r="S1476" i="69"/>
  <c r="P1479" i="69"/>
  <c r="Q1478" i="69"/>
  <c r="S1478" i="69" s="1"/>
  <c r="BC743" i="74"/>
  <c r="BD741" i="74"/>
  <c r="P1480" i="69" l="1"/>
  <c r="P1481" i="69"/>
  <c r="Q1480" i="69"/>
  <c r="S1480" i="69" s="1"/>
  <c r="Q1479" i="69"/>
  <c r="S1479" i="69" s="1"/>
  <c r="BC744" i="74"/>
  <c r="BD742" i="74"/>
  <c r="Q1481" i="69" l="1"/>
  <c r="S1481" i="69" s="1"/>
  <c r="P1482" i="69"/>
  <c r="P1483" i="69"/>
  <c r="Q1482" i="69"/>
  <c r="BC745" i="74"/>
  <c r="BD743" i="74"/>
  <c r="S1482" i="69" l="1"/>
  <c r="P1484" i="69"/>
  <c r="Q1483" i="69"/>
  <c r="S1483" i="69" s="1"/>
  <c r="Q1484" i="69"/>
  <c r="P1485" i="69"/>
  <c r="BC746" i="74"/>
  <c r="BD744" i="74"/>
  <c r="S1484" i="69" l="1"/>
  <c r="P1486" i="69"/>
  <c r="Q1485" i="69"/>
  <c r="S1485" i="69" s="1"/>
  <c r="Q1486" i="69"/>
  <c r="P1487" i="69"/>
  <c r="P1488" i="69"/>
  <c r="BC747" i="74"/>
  <c r="BD745" i="74"/>
  <c r="S1486" i="69" l="1"/>
  <c r="Q1487" i="69"/>
  <c r="S1487" i="69" s="1"/>
  <c r="Q1488" i="69"/>
  <c r="S1488" i="69" s="1"/>
  <c r="P1489" i="69"/>
  <c r="BC748" i="74"/>
  <c r="BD746" i="74"/>
  <c r="Q1489" i="69" l="1"/>
  <c r="S1489" i="69" s="1"/>
  <c r="P1490" i="69"/>
  <c r="P1491" i="69"/>
  <c r="Q1490" i="69"/>
  <c r="BC749" i="74"/>
  <c r="BD747" i="74"/>
  <c r="S1490" i="69" l="1"/>
  <c r="Q1491" i="69"/>
  <c r="S1491" i="69" s="1"/>
  <c r="P1492" i="69"/>
  <c r="P1493" i="69"/>
  <c r="Q1492" i="69"/>
  <c r="BC750" i="74"/>
  <c r="BD748" i="74"/>
  <c r="S1492" i="69" l="1"/>
  <c r="Q1493" i="69"/>
  <c r="S1493" i="69" s="1"/>
  <c r="P1495" i="69"/>
  <c r="Q1494" i="69"/>
  <c r="P1494" i="69"/>
  <c r="P1496" i="69"/>
  <c r="BC751" i="74"/>
  <c r="BD749" i="74"/>
  <c r="Q1495" i="69" l="1"/>
  <c r="S1495" i="69" s="1"/>
  <c r="S1494" i="69"/>
  <c r="P1497" i="69"/>
  <c r="Q1496" i="69"/>
  <c r="S1496" i="69" s="1"/>
  <c r="BC752" i="74"/>
  <c r="BD750" i="74"/>
  <c r="P1498" i="69" l="1"/>
  <c r="Q1497" i="69"/>
  <c r="S1497" i="69" s="1"/>
  <c r="P1499" i="69"/>
  <c r="Q1498" i="69"/>
  <c r="S1498" i="69" s="1"/>
  <c r="BC753" i="74"/>
  <c r="BD751" i="74"/>
  <c r="Q1499" i="69" l="1"/>
  <c r="S1499" i="69" s="1"/>
  <c r="P1500" i="69"/>
  <c r="Q1500" i="69"/>
  <c r="P1501" i="69"/>
  <c r="BC754" i="74"/>
  <c r="BD752" i="74"/>
  <c r="P1502" i="69" l="1"/>
  <c r="Q1501" i="69"/>
  <c r="S1501" i="69" s="1"/>
  <c r="S1500" i="69"/>
  <c r="P1503" i="69"/>
  <c r="Q1502" i="69"/>
  <c r="P1504" i="69"/>
  <c r="Q1503" i="69"/>
  <c r="BC755" i="74"/>
  <c r="BD753" i="74"/>
  <c r="S1502" i="69" l="1"/>
  <c r="S1503" i="69"/>
  <c r="P1505" i="69"/>
  <c r="Q1504" i="69"/>
  <c r="S1504" i="69" s="1"/>
  <c r="P1506" i="69"/>
  <c r="Q1505" i="69"/>
  <c r="BC756" i="74"/>
  <c r="BD754" i="74"/>
  <c r="S1505" i="69" l="1"/>
  <c r="P1507" i="69"/>
  <c r="Q1506" i="69"/>
  <c r="S1506" i="69" s="1"/>
  <c r="BC757" i="74"/>
  <c r="BD755" i="74"/>
  <c r="P1509" i="69" l="1"/>
  <c r="Q1508" i="69"/>
  <c r="P1508" i="69"/>
  <c r="Q1507" i="69"/>
  <c r="S1507" i="69" s="1"/>
  <c r="Q1509" i="69"/>
  <c r="P1510" i="69"/>
  <c r="BC758" i="74"/>
  <c r="BD756" i="74"/>
  <c r="S1508" i="69" l="1"/>
  <c r="S1509" i="69"/>
  <c r="P1511" i="69"/>
  <c r="Q1510" i="69"/>
  <c r="S1510" i="69" s="1"/>
  <c r="P1512" i="69"/>
  <c r="Q1511" i="69"/>
  <c r="BC759" i="74"/>
  <c r="BD757" i="74"/>
  <c r="S1511" i="69" l="1"/>
  <c r="P1513" i="69"/>
  <c r="Q1512" i="69"/>
  <c r="S1512" i="69" s="1"/>
  <c r="P1514" i="69"/>
  <c r="Q1513" i="69"/>
  <c r="BC760" i="74"/>
  <c r="BD758" i="74"/>
  <c r="S1513" i="69" l="1"/>
  <c r="P1515" i="69"/>
  <c r="Q1514" i="69"/>
  <c r="S1514" i="69" s="1"/>
  <c r="P1516" i="69"/>
  <c r="Q1515" i="69"/>
  <c r="BC761" i="74"/>
  <c r="BD759" i="74"/>
  <c r="S1515" i="69" l="1"/>
  <c r="Q1516" i="69"/>
  <c r="S1516" i="69" s="1"/>
  <c r="P1517" i="69"/>
  <c r="BC762" i="74"/>
  <c r="BD760" i="74"/>
  <c r="P1519" i="69" l="1"/>
  <c r="Q1518" i="69"/>
  <c r="Q1517" i="69"/>
  <c r="S1517" i="69" s="1"/>
  <c r="P1518" i="69"/>
  <c r="P1520" i="69"/>
  <c r="Q1519" i="69"/>
  <c r="BC763" i="74"/>
  <c r="BD761" i="74"/>
  <c r="S1519" i="69" l="1"/>
  <c r="S1518" i="69"/>
  <c r="P1521" i="69"/>
  <c r="Q1520" i="69"/>
  <c r="S1520" i="69" s="1"/>
  <c r="BC764" i="74"/>
  <c r="BD762" i="74"/>
  <c r="P1523" i="69" l="1"/>
  <c r="Q1522" i="69"/>
  <c r="Q1521" i="69"/>
  <c r="S1521" i="69" s="1"/>
  <c r="P1522" i="69"/>
  <c r="P1524" i="69"/>
  <c r="Q1523" i="69"/>
  <c r="BC765" i="74"/>
  <c r="BD763" i="74"/>
  <c r="S1523" i="69" l="1"/>
  <c r="S1522" i="69"/>
  <c r="P1525" i="69"/>
  <c r="Q1524" i="69"/>
  <c r="S1524" i="69" s="1"/>
  <c r="BC766" i="74"/>
  <c r="BD764" i="74"/>
  <c r="P1526" i="69" l="1"/>
  <c r="Q1525" i="69"/>
  <c r="S1525" i="69" s="1"/>
  <c r="Q1526" i="69"/>
  <c r="P1527" i="69"/>
  <c r="BC767" i="74"/>
  <c r="BD765" i="74"/>
  <c r="S1526" i="69" l="1"/>
  <c r="P1528" i="69"/>
  <c r="Q1527" i="69"/>
  <c r="S1527" i="69" s="1"/>
  <c r="Q1528" i="69"/>
  <c r="P1529" i="69"/>
  <c r="BC768" i="74"/>
  <c r="BD766" i="74"/>
  <c r="S1528" i="69" l="1"/>
  <c r="P1530" i="69"/>
  <c r="Q1529" i="69"/>
  <c r="S1529" i="69" s="1"/>
  <c r="Q1530" i="69"/>
  <c r="P1531" i="69"/>
  <c r="P1532" i="69"/>
  <c r="Q1531" i="69"/>
  <c r="BC769" i="74"/>
  <c r="BD767" i="74"/>
  <c r="S1530" i="69" l="1"/>
  <c r="S1531" i="69"/>
  <c r="P1533" i="69"/>
  <c r="Q1532" i="69"/>
  <c r="S1532" i="69" s="1"/>
  <c r="BC770" i="74"/>
  <c r="BD768" i="74"/>
  <c r="P1535" i="69" l="1"/>
  <c r="Q1534" i="69"/>
  <c r="Q1533" i="69"/>
  <c r="S1533" i="69" s="1"/>
  <c r="P1534" i="69"/>
  <c r="Q1535" i="69"/>
  <c r="P1536" i="69"/>
  <c r="BC771" i="74"/>
  <c r="BD769" i="74"/>
  <c r="S1535" i="69" l="1"/>
  <c r="S1534" i="69"/>
  <c r="P1537" i="69"/>
  <c r="Q1536" i="69"/>
  <c r="S1536" i="69" s="1"/>
  <c r="BC772" i="74"/>
  <c r="BD770" i="74"/>
  <c r="P1539" i="69" l="1"/>
  <c r="Q1538" i="69"/>
  <c r="Q1537" i="69"/>
  <c r="S1537" i="69" s="1"/>
  <c r="P1538" i="69"/>
  <c r="Q1539" i="69"/>
  <c r="P1540" i="69"/>
  <c r="BC773" i="74"/>
  <c r="BD771" i="74"/>
  <c r="S1539" i="69" l="1"/>
  <c r="S1538" i="69"/>
  <c r="P1541" i="69"/>
  <c r="Q1540" i="69"/>
  <c r="S1540" i="69" s="1"/>
  <c r="P1542" i="69"/>
  <c r="BC774" i="74"/>
  <c r="BD772" i="74"/>
  <c r="Q1541" i="69" l="1"/>
  <c r="S1541" i="69"/>
  <c r="Q1542" i="69"/>
  <c r="S1542" i="69" s="1"/>
  <c r="P1543" i="69"/>
  <c r="BC775" i="74"/>
  <c r="BD773" i="74"/>
  <c r="Q1543" i="69" l="1"/>
  <c r="S1543" i="69" s="1"/>
  <c r="P1544" i="69"/>
  <c r="P1545" i="69"/>
  <c r="Q1544" i="69"/>
  <c r="BC776" i="74"/>
  <c r="BD774" i="74"/>
  <c r="S1544" i="69" l="1"/>
  <c r="Q1545" i="69"/>
  <c r="S1545" i="69" s="1"/>
  <c r="P1546" i="69"/>
  <c r="Q1546" i="69"/>
  <c r="P1547" i="69"/>
  <c r="BC777" i="74"/>
  <c r="BD775" i="74"/>
  <c r="P1548" i="69" l="1"/>
  <c r="Q1547" i="69"/>
  <c r="S1547" i="69" s="1"/>
  <c r="S1546" i="69"/>
  <c r="P1549" i="69"/>
  <c r="Q1548" i="69"/>
  <c r="S1548" i="69" s="1"/>
  <c r="Q1549" i="69"/>
  <c r="P1550" i="69"/>
  <c r="BC778" i="74"/>
  <c r="BD776" i="74"/>
  <c r="S1549" i="69" l="1"/>
  <c r="Q1550" i="69"/>
  <c r="S1550" i="69" s="1"/>
  <c r="P1551" i="69"/>
  <c r="BC779" i="74"/>
  <c r="BD777" i="74"/>
  <c r="P1552" i="69" l="1"/>
  <c r="Q1551" i="69"/>
  <c r="S1551" i="69" s="1"/>
  <c r="Q1552" i="69"/>
  <c r="S1552" i="69" s="1"/>
  <c r="P1553" i="69"/>
  <c r="BC780" i="74"/>
  <c r="BD778" i="74"/>
  <c r="Q1553" i="69" l="1"/>
  <c r="S1553" i="69" s="1"/>
  <c r="P1554" i="69"/>
  <c r="P1555" i="69"/>
  <c r="Q1554" i="69"/>
  <c r="BC781" i="74"/>
  <c r="BD779" i="74"/>
  <c r="S1554" i="69" l="1"/>
  <c r="Q1555" i="69"/>
  <c r="S1555" i="69" s="1"/>
  <c r="P1556" i="69"/>
  <c r="P1557" i="69"/>
  <c r="Q1556" i="69"/>
  <c r="BC782" i="74"/>
  <c r="BD780" i="74"/>
  <c r="S1556" i="69" l="1"/>
  <c r="P1558" i="69"/>
  <c r="Q1557" i="69"/>
  <c r="S1557" i="69" s="1"/>
  <c r="P1559" i="69"/>
  <c r="Q1558" i="69"/>
  <c r="BC783" i="74"/>
  <c r="BD781" i="74"/>
  <c r="S1558" i="69" l="1"/>
  <c r="P1561" i="69"/>
  <c r="Q1560" i="69"/>
  <c r="Q1559" i="69"/>
  <c r="S1559" i="69" s="1"/>
  <c r="P1560" i="69"/>
  <c r="Q1561" i="69"/>
  <c r="BC784" i="74"/>
  <c r="BD782" i="74"/>
  <c r="P1562" i="69" l="1"/>
  <c r="S1560" i="69"/>
  <c r="S1561" i="69"/>
  <c r="P1563" i="69"/>
  <c r="Q1562" i="69"/>
  <c r="BC785" i="74"/>
  <c r="BD783" i="74"/>
  <c r="S1562" i="69" l="1"/>
  <c r="Q1563" i="69"/>
  <c r="S1563" i="69" s="1"/>
  <c r="P1564" i="69"/>
  <c r="P1565" i="69"/>
  <c r="Q1564" i="69"/>
  <c r="BC786" i="74"/>
  <c r="BD784" i="74"/>
  <c r="S1564" i="69" l="1"/>
  <c r="P1566" i="69"/>
  <c r="Q1565" i="69"/>
  <c r="S1565" i="69" s="1"/>
  <c r="P1567" i="69"/>
  <c r="Q1566" i="69"/>
  <c r="BC787" i="74"/>
  <c r="BD785" i="74"/>
  <c r="S1566" i="69" l="1"/>
  <c r="Q1567" i="69"/>
  <c r="S1567" i="69" s="1"/>
  <c r="P1568" i="69"/>
  <c r="Q1568" i="69"/>
  <c r="P1569" i="69"/>
  <c r="BC788" i="74"/>
  <c r="BD786" i="74"/>
  <c r="Q1569" i="69" l="1"/>
  <c r="S1569" i="69" s="1"/>
  <c r="P1570" i="69"/>
  <c r="S1568" i="69"/>
  <c r="P1571" i="69"/>
  <c r="Q1570" i="69"/>
  <c r="P1572" i="69"/>
  <c r="Q1571" i="69"/>
  <c r="S1571" i="69" s="1"/>
  <c r="BC789" i="74"/>
  <c r="BD787" i="74"/>
  <c r="S1570" i="69" l="1"/>
  <c r="P1573" i="69"/>
  <c r="Q1572" i="69"/>
  <c r="S1572" i="69" s="1"/>
  <c r="P1574" i="69"/>
  <c r="Q1573" i="69"/>
  <c r="BC790" i="74"/>
  <c r="BD788" i="74"/>
  <c r="S1573" i="69" l="1"/>
  <c r="P1575" i="69"/>
  <c r="Q1574" i="69"/>
  <c r="S1574" i="69" s="1"/>
  <c r="BC791" i="74"/>
  <c r="BD789" i="74"/>
  <c r="P1577" i="69" l="1"/>
  <c r="Q1576" i="69"/>
  <c r="P1576" i="69"/>
  <c r="Q1575" i="69"/>
  <c r="S1575" i="69" s="1"/>
  <c r="P1578" i="69"/>
  <c r="Q1577" i="69"/>
  <c r="BC792" i="74"/>
  <c r="BD790" i="74"/>
  <c r="S1576" i="69" l="1"/>
  <c r="S1577" i="69"/>
  <c r="P1579" i="69"/>
  <c r="Q1578" i="69"/>
  <c r="S1578" i="69" s="1"/>
  <c r="BC793" i="74"/>
  <c r="BD791" i="74"/>
  <c r="P1580" i="69" l="1"/>
  <c r="Q1579" i="69"/>
  <c r="S1579" i="69" s="1"/>
  <c r="Q1580" i="69"/>
  <c r="S1580" i="69" s="1"/>
  <c r="P1581" i="69"/>
  <c r="BC794" i="74"/>
  <c r="BD792" i="74"/>
  <c r="P1582" i="69" l="1"/>
  <c r="Q1581" i="69"/>
  <c r="S1581" i="69" s="1"/>
  <c r="P1583" i="69"/>
  <c r="Q1582" i="69"/>
  <c r="S1582" i="69" s="1"/>
  <c r="BC795" i="74"/>
  <c r="BD793" i="74"/>
  <c r="P1584" i="69" l="1"/>
  <c r="Q1584" i="69"/>
  <c r="P1585" i="69"/>
  <c r="Q1583" i="69"/>
  <c r="S1583" i="69" s="1"/>
  <c r="P1586" i="69"/>
  <c r="BC796" i="74"/>
  <c r="BD794" i="74"/>
  <c r="S1584" i="69" l="1"/>
  <c r="Q1585" i="69"/>
  <c r="S1585" i="69" s="1"/>
  <c r="P1587" i="69"/>
  <c r="Q1586" i="69"/>
  <c r="S1586" i="69" s="1"/>
  <c r="BC797" i="74"/>
  <c r="BD795" i="74"/>
  <c r="Q1587" i="69" l="1"/>
  <c r="S1587" i="69" s="1"/>
  <c r="P1588" i="69"/>
  <c r="P1589" i="69"/>
  <c r="Q1588" i="69"/>
  <c r="Q1589" i="69"/>
  <c r="P1590" i="69"/>
  <c r="BC798" i="74"/>
  <c r="BD796" i="74"/>
  <c r="S1588" i="69" l="1"/>
  <c r="S1589" i="69"/>
  <c r="P1591" i="69"/>
  <c r="Q1590" i="69"/>
  <c r="S1590" i="69" s="1"/>
  <c r="BC799" i="74"/>
  <c r="BD797" i="74"/>
  <c r="P1592" i="69" l="1"/>
  <c r="Q1591" i="69"/>
  <c r="S1591" i="69" s="1"/>
  <c r="P1593" i="69"/>
  <c r="Q1592" i="69"/>
  <c r="S1592" i="69" s="1"/>
  <c r="BC800" i="74"/>
  <c r="BD798" i="74"/>
  <c r="Q1593" i="69" l="1"/>
  <c r="S1593" i="69" s="1"/>
  <c r="P1594" i="69"/>
  <c r="P1595" i="69"/>
  <c r="Q1594" i="69"/>
  <c r="BC801" i="74"/>
  <c r="BD799" i="74"/>
  <c r="S1594" i="69" l="1"/>
  <c r="P1597" i="69"/>
  <c r="Q1596" i="69"/>
  <c r="P1596" i="69"/>
  <c r="Q1595" i="69"/>
  <c r="S1595" i="69" s="1"/>
  <c r="Q1597" i="69"/>
  <c r="BC802" i="74"/>
  <c r="BD800" i="74"/>
  <c r="P1598" i="69" l="1"/>
  <c r="S1597" i="69"/>
  <c r="S1596" i="69"/>
  <c r="P1599" i="69"/>
  <c r="Q1598" i="69"/>
  <c r="BC803" i="74"/>
  <c r="BD801" i="74"/>
  <c r="S1598" i="69" l="1"/>
  <c r="P1600" i="69"/>
  <c r="P1601" i="69"/>
  <c r="Q1600" i="69"/>
  <c r="Q1599" i="69"/>
  <c r="S1599" i="69" s="1"/>
  <c r="P1602" i="69"/>
  <c r="BC804" i="74"/>
  <c r="BD802" i="74"/>
  <c r="S1600" i="69" l="1"/>
  <c r="Q1601" i="69"/>
  <c r="S1601" i="69" s="1"/>
  <c r="P1603" i="69"/>
  <c r="Q1602" i="69"/>
  <c r="S1602" i="69" s="1"/>
  <c r="Q1603" i="69"/>
  <c r="BC805" i="74"/>
  <c r="BD803" i="74"/>
  <c r="P1604" i="69" l="1"/>
  <c r="S1603" i="69"/>
  <c r="Q1604" i="69"/>
  <c r="S1604" i="69" s="1"/>
  <c r="P1605" i="69"/>
  <c r="Q1605" i="69"/>
  <c r="BC806" i="74"/>
  <c r="BD804" i="74"/>
  <c r="P1606" i="69" l="1"/>
  <c r="S1605" i="69"/>
  <c r="Q1606" i="69"/>
  <c r="S1606" i="69" s="1"/>
  <c r="P1607" i="69"/>
  <c r="BC807" i="74"/>
  <c r="BD805" i="74"/>
  <c r="P1608" i="69" l="1"/>
  <c r="Q1607" i="69"/>
  <c r="S1607" i="69" s="1"/>
  <c r="P1609" i="69"/>
  <c r="Q1608" i="69"/>
  <c r="S1608" i="69" s="1"/>
  <c r="BC808" i="74"/>
  <c r="BD806" i="74"/>
  <c r="P1610" i="69" l="1"/>
  <c r="Q1609" i="69"/>
  <c r="S1609" i="69" s="1"/>
  <c r="P1611" i="69"/>
  <c r="Q1610" i="69"/>
  <c r="S1610" i="69" s="1"/>
  <c r="BC809" i="74"/>
  <c r="BD807" i="74"/>
  <c r="Q1611" i="69" l="1"/>
  <c r="S1611" i="69" s="1"/>
  <c r="P1612" i="69"/>
  <c r="P1613" i="69"/>
  <c r="Q1612" i="69"/>
  <c r="BC810" i="74"/>
  <c r="BD808" i="74"/>
  <c r="S1612" i="69" l="1"/>
  <c r="Q1613" i="69"/>
  <c r="S1613" i="69" s="1"/>
  <c r="P1614" i="69"/>
  <c r="P1615" i="69"/>
  <c r="Q1614" i="69"/>
  <c r="BC811" i="74"/>
  <c r="BD809" i="74"/>
  <c r="P1616" i="69" l="1"/>
  <c r="Q1615" i="69"/>
  <c r="S1615" i="69" s="1"/>
  <c r="S1614" i="69"/>
  <c r="P1617" i="69"/>
  <c r="Q1616" i="69"/>
  <c r="S1616" i="69" s="1"/>
  <c r="P1618" i="69"/>
  <c r="Q1617" i="69"/>
  <c r="BC812" i="74"/>
  <c r="BD810" i="74"/>
  <c r="S1617" i="69" l="1"/>
  <c r="P1619" i="69"/>
  <c r="Q1618" i="69"/>
  <c r="S1618" i="69" s="1"/>
  <c r="P1620" i="69"/>
  <c r="Q1619" i="69"/>
  <c r="BC813" i="74"/>
  <c r="BD811" i="74"/>
  <c r="S1619" i="69" l="1"/>
  <c r="P1621" i="69"/>
  <c r="Q1620" i="69"/>
  <c r="S1620" i="69" s="1"/>
  <c r="P1622" i="69"/>
  <c r="Q1621" i="69"/>
  <c r="BC814" i="74"/>
  <c r="BD812" i="74"/>
  <c r="S1621" i="69" l="1"/>
  <c r="P1623" i="69"/>
  <c r="Q1622" i="69"/>
  <c r="S1622" i="69" s="1"/>
  <c r="BC815" i="74"/>
  <c r="BD813" i="74"/>
  <c r="P1625" i="69" l="1"/>
  <c r="Q1624" i="69"/>
  <c r="P1624" i="69"/>
  <c r="Q1623" i="69"/>
  <c r="S1623" i="69" s="1"/>
  <c r="P1626" i="69"/>
  <c r="Q1625" i="69"/>
  <c r="BC816" i="74"/>
  <c r="BD814" i="74"/>
  <c r="S1625" i="69" l="1"/>
  <c r="S1624" i="69"/>
  <c r="P1627" i="69"/>
  <c r="Q1626" i="69"/>
  <c r="S1626" i="69" s="1"/>
  <c r="BC817" i="74"/>
  <c r="BD815" i="74"/>
  <c r="P1629" i="69" l="1"/>
  <c r="Q1628" i="69"/>
  <c r="Q1627" i="69"/>
  <c r="S1627" i="69" s="1"/>
  <c r="P1628" i="69"/>
  <c r="BC818" i="74"/>
  <c r="BD816" i="74"/>
  <c r="P1630" i="69" l="1"/>
  <c r="Q1629" i="69"/>
  <c r="S1629" i="69" s="1"/>
  <c r="S1628" i="69"/>
  <c r="P1631" i="69"/>
  <c r="Q1630" i="69"/>
  <c r="S1630" i="69" s="1"/>
  <c r="BC819" i="74"/>
  <c r="BD817" i="74"/>
  <c r="Q1632" i="69" l="1"/>
  <c r="P1633" i="69"/>
  <c r="P1632" i="69"/>
  <c r="Q1631" i="69"/>
  <c r="S1631" i="69" s="1"/>
  <c r="BC820" i="74"/>
  <c r="BD818" i="74"/>
  <c r="Q1633" i="69" l="1"/>
  <c r="S1633" i="69" s="1"/>
  <c r="P1634" i="69"/>
  <c r="S1632" i="69"/>
  <c r="Q1634" i="69"/>
  <c r="P1635" i="69"/>
  <c r="Q1635" i="69"/>
  <c r="BC821" i="74"/>
  <c r="BD819" i="74"/>
  <c r="S1634" i="69" l="1"/>
  <c r="S1635" i="69"/>
  <c r="Q1636" i="69"/>
  <c r="P1637" i="69"/>
  <c r="P1636" i="69"/>
  <c r="Q1637" i="69"/>
  <c r="BC822" i="74"/>
  <c r="BD820" i="74"/>
  <c r="S1637" i="69" l="1"/>
  <c r="P1638" i="69"/>
  <c r="S1636" i="69"/>
  <c r="P1639" i="69"/>
  <c r="Q1638" i="69"/>
  <c r="BC823" i="74"/>
  <c r="BD821" i="74"/>
  <c r="S1638" i="69" l="1"/>
  <c r="P1640" i="69"/>
  <c r="Q1639" i="69"/>
  <c r="S1639" i="69" s="1"/>
  <c r="Q1640" i="69"/>
  <c r="P1641" i="69"/>
  <c r="Q1641" i="69"/>
  <c r="BC824" i="74"/>
  <c r="BD822" i="74"/>
  <c r="S1640" i="69" l="1"/>
  <c r="S1641" i="69"/>
  <c r="P1642" i="69"/>
  <c r="P1643" i="69"/>
  <c r="Q1642" i="69"/>
  <c r="BC825" i="74"/>
  <c r="BD823" i="74"/>
  <c r="P1644" i="69" l="1"/>
  <c r="Q1643" i="69"/>
  <c r="S1643" i="69" s="1"/>
  <c r="S1642" i="69"/>
  <c r="Q1644" i="69"/>
  <c r="S1644" i="69" s="1"/>
  <c r="P1645" i="69"/>
  <c r="BC826" i="74"/>
  <c r="BD824" i="74"/>
  <c r="P1647" i="69" l="1"/>
  <c r="Q1646" i="69"/>
  <c r="Q1645" i="69"/>
  <c r="S1645" i="69" s="1"/>
  <c r="P1646" i="69"/>
  <c r="P1648" i="69"/>
  <c r="Q1647" i="69"/>
  <c r="BC827" i="74"/>
  <c r="BD825" i="74"/>
  <c r="S1647" i="69" l="1"/>
  <c r="S1646" i="69"/>
  <c r="Q1648" i="69"/>
  <c r="S1648" i="69" s="1"/>
  <c r="P1649" i="69"/>
  <c r="BC828" i="74"/>
  <c r="BD826" i="74"/>
  <c r="P1651" i="69" l="1"/>
  <c r="Q1650" i="69"/>
  <c r="Q1649" i="69"/>
  <c r="S1649" i="69" s="1"/>
  <c r="P1650" i="69"/>
  <c r="BC829" i="74"/>
  <c r="BD827" i="74"/>
  <c r="P1652" i="69" l="1"/>
  <c r="Q1651" i="69"/>
  <c r="S1651" i="69" s="1"/>
  <c r="S1650" i="69"/>
  <c r="P1653" i="69"/>
  <c r="Q1652" i="69"/>
  <c r="P1654" i="69"/>
  <c r="Q1653" i="69"/>
  <c r="BC830" i="74"/>
  <c r="BD828" i="74"/>
  <c r="S1652" i="69" l="1"/>
  <c r="S1653" i="69"/>
  <c r="Q1654" i="69"/>
  <c r="S1654" i="69" s="1"/>
  <c r="P1655" i="69"/>
  <c r="BC831" i="74"/>
  <c r="BD829" i="74"/>
  <c r="P1656" i="69" l="1"/>
  <c r="Q1655" i="69"/>
  <c r="S1655" i="69" s="1"/>
  <c r="P1657" i="69"/>
  <c r="Q1656" i="69"/>
  <c r="S1656" i="69" s="1"/>
  <c r="BD830" i="74"/>
  <c r="BC832" i="74"/>
  <c r="Q1658" i="69" l="1"/>
  <c r="P1659" i="69"/>
  <c r="Q1657" i="69"/>
  <c r="S1657" i="69" s="1"/>
  <c r="P1658" i="69"/>
  <c r="Q1659" i="69"/>
  <c r="P1660" i="69"/>
  <c r="BC833" i="74"/>
  <c r="BD831" i="74"/>
  <c r="S1659" i="69" l="1"/>
  <c r="S1658" i="69"/>
  <c r="Q1660" i="69"/>
  <c r="S1660" i="69" s="1"/>
  <c r="P1661" i="69"/>
  <c r="BC834" i="74"/>
  <c r="BD832" i="74"/>
  <c r="P1663" i="69" l="1"/>
  <c r="Q1662" i="69"/>
  <c r="Q1661" i="69"/>
  <c r="S1661" i="69" s="1"/>
  <c r="P1662" i="69"/>
  <c r="Q1663" i="69"/>
  <c r="P1664" i="69"/>
  <c r="BC835" i="74"/>
  <c r="BD833" i="74"/>
  <c r="S1663" i="69" l="1"/>
  <c r="S1662" i="69"/>
  <c r="P1665" i="69"/>
  <c r="Q1664" i="69"/>
  <c r="S1664" i="69" s="1"/>
  <c r="BC836" i="74"/>
  <c r="BD834" i="74"/>
  <c r="Q1666" i="69" l="1"/>
  <c r="P1667" i="69"/>
  <c r="Q1665" i="69"/>
  <c r="S1665" i="69" s="1"/>
  <c r="P1666" i="69"/>
  <c r="P1668" i="69"/>
  <c r="Q1667" i="69"/>
  <c r="BC837" i="74"/>
  <c r="BD835" i="74"/>
  <c r="S1667" i="69" l="1"/>
  <c r="S1666" i="69"/>
  <c r="P1669" i="69"/>
  <c r="Q1668" i="69"/>
  <c r="S1668" i="69" s="1"/>
  <c r="BC838" i="74"/>
  <c r="BD836" i="74"/>
  <c r="Q1670" i="69" l="1"/>
  <c r="P1671" i="69"/>
  <c r="Q1669" i="69"/>
  <c r="S1669" i="69" s="1"/>
  <c r="P1670" i="69"/>
  <c r="Q1671" i="69"/>
  <c r="P1672" i="69"/>
  <c r="BC839" i="74"/>
  <c r="BD837" i="74"/>
  <c r="S1671" i="69" l="1"/>
  <c r="S1670" i="69"/>
  <c r="P1673" i="69"/>
  <c r="Q1672" i="69"/>
  <c r="S1672" i="69" s="1"/>
  <c r="BC840" i="74"/>
  <c r="BD838" i="74"/>
  <c r="P1674" i="69" l="1"/>
  <c r="Q1673" i="69"/>
  <c r="S1673" i="69" s="1"/>
  <c r="Q1674" i="69"/>
  <c r="S1674" i="69" s="1"/>
  <c r="P1675" i="69"/>
  <c r="BC841" i="74"/>
  <c r="BD839" i="74"/>
  <c r="P1676" i="69" l="1"/>
  <c r="Q1675" i="69"/>
  <c r="S1675" i="69" s="1"/>
  <c r="P1677" i="69"/>
  <c r="Q1676" i="69"/>
  <c r="S1676" i="69" s="1"/>
  <c r="P1678" i="69"/>
  <c r="Q1677" i="69"/>
  <c r="BC842" i="74"/>
  <c r="BD840" i="74"/>
  <c r="S1677" i="69" l="1"/>
  <c r="Q1678" i="69"/>
  <c r="S1678" i="69" s="1"/>
  <c r="P1679" i="69"/>
  <c r="BC843" i="74"/>
  <c r="BD841" i="74"/>
  <c r="Q1679" i="69" l="1"/>
  <c r="S1679" i="69" s="1"/>
  <c r="P1681" i="69"/>
  <c r="Q1680" i="69"/>
  <c r="P1680" i="69"/>
  <c r="BC844" i="74"/>
  <c r="BD842" i="74"/>
  <c r="P1682" i="69" l="1"/>
  <c r="P1683" i="69"/>
  <c r="Q1682" i="69"/>
  <c r="Q1681" i="69"/>
  <c r="S1681" i="69" s="1"/>
  <c r="S1680" i="69"/>
  <c r="BC845" i="74"/>
  <c r="BD843" i="74"/>
  <c r="S1682" i="69" l="1"/>
  <c r="P1684" i="69"/>
  <c r="Q1683" i="69"/>
  <c r="S1683" i="69" s="1"/>
  <c r="P1685" i="69"/>
  <c r="Q1684" i="69"/>
  <c r="BC846" i="74"/>
  <c r="BD844" i="74"/>
  <c r="S1684" i="69" l="1"/>
  <c r="P1687" i="69"/>
  <c r="Q1686" i="69"/>
  <c r="P1686" i="69"/>
  <c r="Q1685" i="69"/>
  <c r="S1685" i="69" s="1"/>
  <c r="P1688" i="69"/>
  <c r="Q1687" i="69"/>
  <c r="BC847" i="74"/>
  <c r="BD845" i="74"/>
  <c r="S1686" i="69" l="1"/>
  <c r="S1687" i="69"/>
  <c r="Q1688" i="69"/>
  <c r="S1688" i="69" s="1"/>
  <c r="P1689" i="69"/>
  <c r="BC848" i="74"/>
  <c r="BD846" i="74"/>
  <c r="Q1689" i="69" l="1"/>
  <c r="S1689" i="69" s="1"/>
  <c r="P1691" i="69"/>
  <c r="Q1690" i="69"/>
  <c r="P1690" i="69"/>
  <c r="P1692" i="69"/>
  <c r="BC849" i="74"/>
  <c r="BD847" i="74"/>
  <c r="Q1691" i="69" l="1"/>
  <c r="S1690" i="69"/>
  <c r="S1691" i="69"/>
  <c r="P1693" i="69"/>
  <c r="Q1692" i="69"/>
  <c r="S1692" i="69" s="1"/>
  <c r="BC850" i="74"/>
  <c r="BD848" i="74"/>
  <c r="P1694" i="69" l="1"/>
  <c r="Q1693" i="69"/>
  <c r="S1693" i="69" s="1"/>
  <c r="Q1694" i="69"/>
  <c r="S1694" i="69" s="1"/>
  <c r="P1695" i="69"/>
  <c r="BC851" i="74"/>
  <c r="BD849" i="74"/>
  <c r="Q1695" i="69" l="1"/>
  <c r="S1695" i="69" s="1"/>
  <c r="P1696" i="69"/>
  <c r="P1697" i="69"/>
  <c r="Q1696" i="69"/>
  <c r="BC852" i="74"/>
  <c r="BD850" i="74"/>
  <c r="S1696" i="69" l="1"/>
  <c r="P1698" i="69"/>
  <c r="Q1697" i="69"/>
  <c r="S1697" i="69" s="1"/>
  <c r="Q1698" i="69"/>
  <c r="P1699" i="69"/>
  <c r="BC853" i="74"/>
  <c r="BD851" i="74"/>
  <c r="S1698" i="69" l="1"/>
  <c r="P1700" i="69"/>
  <c r="Q1699" i="69"/>
  <c r="S1699" i="69" s="1"/>
  <c r="Q1700" i="69"/>
  <c r="P1701" i="69"/>
  <c r="BC854" i="74"/>
  <c r="BD852" i="74"/>
  <c r="S1700" i="69" l="1"/>
  <c r="P1702" i="69"/>
  <c r="Q1701" i="69"/>
  <c r="S1701" i="69" s="1"/>
  <c r="P1703" i="69"/>
  <c r="Q1702" i="69"/>
  <c r="S1702" i="69" s="1"/>
  <c r="BC855" i="74"/>
  <c r="BD853" i="74"/>
  <c r="P1704" i="69" l="1"/>
  <c r="Q1703" i="69"/>
  <c r="S1703" i="69" s="1"/>
  <c r="P1705" i="69"/>
  <c r="Q1704" i="69"/>
  <c r="S1704" i="69" s="1"/>
  <c r="BC856" i="74"/>
  <c r="BD854" i="74"/>
  <c r="P1706" i="69" l="1"/>
  <c r="P1707" i="69"/>
  <c r="Q1706" i="69"/>
  <c r="Q1705" i="69"/>
  <c r="S1705" i="69" s="1"/>
  <c r="BC857" i="74"/>
  <c r="BD855" i="74"/>
  <c r="S1706" i="69" l="1"/>
  <c r="P1708" i="69"/>
  <c r="Q1707" i="69"/>
  <c r="S1707" i="69" s="1"/>
  <c r="P1709" i="69"/>
  <c r="Q1708" i="69"/>
  <c r="Q1709" i="69"/>
  <c r="BC858" i="74"/>
  <c r="BD856" i="74"/>
  <c r="S1708" i="69" l="1"/>
  <c r="S1709" i="69"/>
  <c r="P1710" i="69"/>
  <c r="P1711" i="69"/>
  <c r="Q1710" i="69"/>
  <c r="BC859" i="74"/>
  <c r="BD857" i="74"/>
  <c r="P1712" i="69" l="1"/>
  <c r="Q1711" i="69"/>
  <c r="S1711" i="69" s="1"/>
  <c r="S1710" i="69"/>
  <c r="Q1712" i="69"/>
  <c r="P1713" i="69"/>
  <c r="BC860" i="74"/>
  <c r="BD858" i="74"/>
  <c r="S1712" i="69" l="1"/>
  <c r="Q1713" i="69"/>
  <c r="S1713" i="69" s="1"/>
  <c r="Q1714" i="69"/>
  <c r="P1715" i="69"/>
  <c r="P1714" i="69"/>
  <c r="Q1715" i="69"/>
  <c r="BC861" i="74"/>
  <c r="BD859" i="74"/>
  <c r="P1716" i="69" l="1"/>
  <c r="S1714" i="69"/>
  <c r="S1715" i="69"/>
  <c r="P1717" i="69"/>
  <c r="Q1716" i="69"/>
  <c r="BC862" i="74"/>
  <c r="BD860" i="74"/>
  <c r="Q1717" i="69" l="1"/>
  <c r="S1717" i="69" s="1"/>
  <c r="S1716" i="69"/>
  <c r="P1719" i="69"/>
  <c r="Q1718" i="69"/>
  <c r="P1718" i="69"/>
  <c r="BC863" i="74"/>
  <c r="BD861" i="74"/>
  <c r="Q1719" i="69" l="1"/>
  <c r="P1720" i="69"/>
  <c r="S1719" i="69"/>
  <c r="P1721" i="69"/>
  <c r="Q1720" i="69"/>
  <c r="S1718" i="69"/>
  <c r="BC864" i="74"/>
  <c r="BD862" i="74"/>
  <c r="S1720" i="69" l="1"/>
  <c r="P1722" i="69"/>
  <c r="Q1721" i="69"/>
  <c r="S1721" i="69" s="1"/>
  <c r="P1723" i="69"/>
  <c r="Q1722" i="69"/>
  <c r="BC865" i="74"/>
  <c r="BD863" i="74"/>
  <c r="S1722" i="69" l="1"/>
  <c r="Q1723" i="69"/>
  <c r="S1723" i="69" s="1"/>
  <c r="P1724" i="69"/>
  <c r="P1725" i="69"/>
  <c r="Q1724" i="69"/>
  <c r="P1726" i="69"/>
  <c r="BC866" i="74"/>
  <c r="BD864" i="74"/>
  <c r="Q1725" i="69" l="1"/>
  <c r="S1724" i="69"/>
  <c r="S1725" i="69"/>
  <c r="Q1726" i="69"/>
  <c r="S1726" i="69" s="1"/>
  <c r="P1727" i="69"/>
  <c r="BC867" i="74"/>
  <c r="BD865" i="74"/>
  <c r="P1728" i="69" l="1"/>
  <c r="Q1727" i="69"/>
  <c r="S1727" i="69" s="1"/>
  <c r="P1729" i="69"/>
  <c r="Q1728" i="69"/>
  <c r="S1728" i="69" s="1"/>
  <c r="BC868" i="74"/>
  <c r="BD866" i="74"/>
  <c r="Q1729" i="69" l="1"/>
  <c r="S1729" i="69" s="1"/>
  <c r="P1730" i="69"/>
  <c r="Q1730" i="69"/>
  <c r="P1731" i="69"/>
  <c r="BC869" i="74"/>
  <c r="BD867" i="74"/>
  <c r="S1730" i="69" l="1"/>
  <c r="P1732" i="69"/>
  <c r="Q1731" i="69"/>
  <c r="S1731" i="69" s="1"/>
  <c r="Q1732" i="69"/>
  <c r="P1733" i="69"/>
  <c r="P1734" i="69"/>
  <c r="BC870" i="74"/>
  <c r="BD868" i="74"/>
  <c r="S1732" i="69" l="1"/>
  <c r="Q1733" i="69"/>
  <c r="S1733" i="69" s="1"/>
  <c r="Q1734" i="69"/>
  <c r="S1734" i="69" s="1"/>
  <c r="P1735" i="69"/>
  <c r="BC871" i="74"/>
  <c r="BD869" i="74"/>
  <c r="Q1735" i="69" l="1"/>
  <c r="S1735" i="69" s="1"/>
  <c r="P1736" i="69"/>
  <c r="P1737" i="69"/>
  <c r="Q1736" i="69"/>
  <c r="Q1737" i="69"/>
  <c r="BC872" i="74"/>
  <c r="BD870" i="74"/>
  <c r="S1737" i="69" l="1"/>
  <c r="S1736" i="69"/>
  <c r="P1739" i="69"/>
  <c r="Q1738" i="69"/>
  <c r="P1738" i="69"/>
  <c r="BD871" i="74"/>
  <c r="BC873" i="74"/>
  <c r="P1740" i="69" l="1"/>
  <c r="S1738" i="69"/>
  <c r="Q1739" i="69"/>
  <c r="S1739" i="69" s="1"/>
  <c r="Q1740" i="69"/>
  <c r="P1741" i="69"/>
  <c r="P1742" i="69"/>
  <c r="Q1741" i="69"/>
  <c r="BC874" i="74"/>
  <c r="BD872" i="74"/>
  <c r="S1740" i="69" l="1"/>
  <c r="S1741" i="69"/>
  <c r="Q1742" i="69"/>
  <c r="S1742" i="69" s="1"/>
  <c r="P1743" i="69"/>
  <c r="BC875" i="74"/>
  <c r="BD873" i="74"/>
  <c r="Q1743" i="69" l="1"/>
  <c r="S1743" i="69" s="1"/>
  <c r="P1744" i="69"/>
  <c r="Q1744" i="69"/>
  <c r="P1745" i="69"/>
  <c r="BC876" i="74"/>
  <c r="BD874" i="74"/>
  <c r="P1746" i="69" l="1"/>
  <c r="Q1745" i="69"/>
  <c r="S1745" i="69" s="1"/>
  <c r="S1744" i="69"/>
  <c r="P1747" i="69"/>
  <c r="Q1746" i="69"/>
  <c r="S1746" i="69" s="1"/>
  <c r="P1748" i="69"/>
  <c r="BC877" i="74"/>
  <c r="BD875" i="74"/>
  <c r="Q1747" i="69" l="1"/>
  <c r="S1747" i="69" s="1"/>
  <c r="P1749" i="69"/>
  <c r="Q1748" i="69"/>
  <c r="S1748" i="69" s="1"/>
  <c r="Q1749" i="69"/>
  <c r="BC878" i="74"/>
  <c r="BD876" i="74"/>
  <c r="S1749" i="69" l="1"/>
  <c r="P1751" i="69"/>
  <c r="Q1750" i="69"/>
  <c r="P1750" i="69"/>
  <c r="P1752" i="69"/>
  <c r="BC879" i="74"/>
  <c r="BD877" i="74"/>
  <c r="Q1751" i="69" l="1"/>
  <c r="S1751" i="69" s="1"/>
  <c r="S1750" i="69"/>
  <c r="P1753" i="69"/>
  <c r="Q1752" i="69"/>
  <c r="S1752" i="69" s="1"/>
  <c r="P1754" i="69"/>
  <c r="BC880" i="74"/>
  <c r="BD878" i="74"/>
  <c r="Q1753" i="69" l="1"/>
  <c r="S1753" i="69" s="1"/>
  <c r="P1755" i="69"/>
  <c r="Q1754" i="69"/>
  <c r="S1754" i="69" s="1"/>
  <c r="BC881" i="74"/>
  <c r="BD879" i="74"/>
  <c r="Q1755" i="69" l="1"/>
  <c r="S1755" i="69" s="1"/>
  <c r="P1757" i="69"/>
  <c r="Q1756" i="69"/>
  <c r="P1756" i="69"/>
  <c r="BC882" i="74"/>
  <c r="BD880" i="74"/>
  <c r="Q1757" i="69" l="1"/>
  <c r="S1757" i="69" s="1"/>
  <c r="P1758" i="69"/>
  <c r="Q1758" i="69"/>
  <c r="P1759" i="69"/>
  <c r="S1756" i="69"/>
  <c r="BC883" i="74"/>
  <c r="BD881" i="74"/>
  <c r="P1760" i="69" l="1"/>
  <c r="S1758" i="69"/>
  <c r="Q1759" i="69"/>
  <c r="S1759" i="69" s="1"/>
  <c r="P1761" i="69"/>
  <c r="Q1760" i="69"/>
  <c r="P1762" i="69"/>
  <c r="Q1761" i="69"/>
  <c r="BC884" i="74"/>
  <c r="BD882" i="74"/>
  <c r="S1760" i="69" l="1"/>
  <c r="S1761" i="69"/>
  <c r="P1763" i="69"/>
  <c r="Q1762" i="69"/>
  <c r="S1762" i="69" s="1"/>
  <c r="BC885" i="74"/>
  <c r="BD883" i="74"/>
  <c r="Q1763" i="69" l="1"/>
  <c r="S1763" i="69" s="1"/>
  <c r="P1764" i="69"/>
  <c r="Q1764" i="69"/>
  <c r="P1765" i="69"/>
  <c r="P1766" i="69"/>
  <c r="Q1765" i="69"/>
  <c r="BC886" i="74"/>
  <c r="BD884" i="74"/>
  <c r="S1764" i="69" l="1"/>
  <c r="S1765" i="69"/>
  <c r="Q1766" i="69"/>
  <c r="S1766" i="69" s="1"/>
  <c r="P1767" i="69"/>
  <c r="P1768" i="69"/>
  <c r="Q1767" i="69"/>
  <c r="BC887" i="74"/>
  <c r="BD885" i="74"/>
  <c r="S1767" i="69" l="1"/>
  <c r="Q1768" i="69"/>
  <c r="S1768" i="69" s="1"/>
  <c r="P1769" i="69"/>
  <c r="P1770" i="69"/>
  <c r="Q1769" i="69"/>
  <c r="BC888" i="74"/>
  <c r="BD886" i="74"/>
  <c r="S1769" i="69" l="1"/>
  <c r="P1771" i="69"/>
  <c r="Q1770" i="69"/>
  <c r="S1770" i="69" s="1"/>
  <c r="BC889" i="74"/>
  <c r="BD887" i="74"/>
  <c r="Q1771" i="69" l="1"/>
  <c r="S1771" i="69" s="1"/>
  <c r="Q1772" i="69"/>
  <c r="P1773" i="69"/>
  <c r="P1772" i="69"/>
  <c r="BC890" i="74"/>
  <c r="BD888" i="74"/>
  <c r="Q1773" i="69" l="1"/>
  <c r="S1773" i="69" s="1"/>
  <c r="P1774" i="69"/>
  <c r="S1772" i="69"/>
  <c r="Q1774" i="69"/>
  <c r="P1775" i="69"/>
  <c r="P1776" i="69"/>
  <c r="Q1775" i="69"/>
  <c r="BC891" i="74"/>
  <c r="BD889" i="74"/>
  <c r="S1774" i="69" l="1"/>
  <c r="S1775" i="69"/>
  <c r="P1777" i="69"/>
  <c r="Q1776" i="69"/>
  <c r="S1776" i="69" s="1"/>
  <c r="BD890" i="74"/>
  <c r="BC892" i="74"/>
  <c r="Q1777" i="69" l="1"/>
  <c r="S1777" i="69" s="1"/>
  <c r="P1779" i="69"/>
  <c r="Q1778" i="69"/>
  <c r="P1778" i="69"/>
  <c r="BC893" i="74"/>
  <c r="BD891" i="74"/>
  <c r="Q1779" i="69" l="1"/>
  <c r="S1779" i="69" s="1"/>
  <c r="P1780" i="69"/>
  <c r="Q1780" i="69"/>
  <c r="P1781" i="69"/>
  <c r="S1778" i="69"/>
  <c r="BC894" i="74"/>
  <c r="BD892" i="74"/>
  <c r="Q1781" i="69" l="1"/>
  <c r="P1782" i="69"/>
  <c r="S1780" i="69"/>
  <c r="S1781" i="69"/>
  <c r="P1783" i="69"/>
  <c r="Q1782" i="69"/>
  <c r="BC895" i="74"/>
  <c r="BD893" i="74"/>
  <c r="Q1783" i="69" l="1"/>
  <c r="S1783" i="69" s="1"/>
  <c r="S1782" i="69"/>
  <c r="P1785" i="69"/>
  <c r="Q1784" i="69"/>
  <c r="P1784" i="69"/>
  <c r="BC896" i="74"/>
  <c r="BD894" i="74"/>
  <c r="Q1785" i="69" l="1"/>
  <c r="S1785" i="69" s="1"/>
  <c r="P1786" i="69"/>
  <c r="Q1786" i="69"/>
  <c r="P1787" i="69"/>
  <c r="S1784" i="69"/>
  <c r="P1788" i="69"/>
  <c r="BC897" i="74"/>
  <c r="BD895" i="74"/>
  <c r="S1786" i="69" l="1"/>
  <c r="Q1787" i="69"/>
  <c r="S1787" i="69" s="1"/>
  <c r="P1789" i="69"/>
  <c r="Q1788" i="69"/>
  <c r="S1788" i="69" s="1"/>
  <c r="BC898" i="74"/>
  <c r="BD896" i="74"/>
  <c r="P1790" i="69" l="1"/>
  <c r="P1791" i="69"/>
  <c r="Q1790" i="69"/>
  <c r="Q1789" i="69"/>
  <c r="S1789" i="69" s="1"/>
  <c r="Q1791" i="69"/>
  <c r="P1792" i="69"/>
  <c r="BC899" i="74"/>
  <c r="BD897" i="74"/>
  <c r="S1790" i="69" l="1"/>
  <c r="S1791" i="69"/>
  <c r="Q1792" i="69"/>
  <c r="S1792" i="69" s="1"/>
  <c r="P1793" i="69"/>
  <c r="BC900" i="74"/>
  <c r="BD898" i="74"/>
  <c r="Q1793" i="69" l="1"/>
  <c r="S1793" i="69" s="1"/>
  <c r="P1795" i="69"/>
  <c r="Q1794" i="69"/>
  <c r="P1794" i="69"/>
  <c r="BC901" i="74"/>
  <c r="BD899" i="74"/>
  <c r="Q1795" i="69" l="1"/>
  <c r="P1796" i="69"/>
  <c r="S1794" i="69"/>
  <c r="S1795" i="69"/>
  <c r="P1797" i="69"/>
  <c r="Q1796" i="69"/>
  <c r="BC902" i="74"/>
  <c r="BD900" i="74"/>
  <c r="Q1797" i="69" l="1"/>
  <c r="S1796" i="69"/>
  <c r="S1797" i="69"/>
  <c r="P1799" i="69"/>
  <c r="Q1798" i="69"/>
  <c r="P1798" i="69"/>
  <c r="P1800" i="69"/>
  <c r="Q1799" i="69"/>
  <c r="BC903" i="74"/>
  <c r="BD901" i="74"/>
  <c r="S1799" i="69" l="1"/>
  <c r="P1801" i="69"/>
  <c r="Q1800" i="69"/>
  <c r="S1800" i="69" s="1"/>
  <c r="S1798" i="69"/>
  <c r="BC904" i="74"/>
  <c r="BD902" i="74"/>
  <c r="Q1801" i="69" l="1"/>
  <c r="S1801" i="69" s="1"/>
  <c r="P1802" i="69"/>
  <c r="P1803" i="69"/>
  <c r="Q1802" i="69"/>
  <c r="Q1803" i="69"/>
  <c r="BC905" i="74"/>
  <c r="BD903" i="74"/>
  <c r="S1802" i="69" l="1"/>
  <c r="S1803" i="69"/>
  <c r="P1805" i="69"/>
  <c r="Q1804" i="69"/>
  <c r="P1804" i="69"/>
  <c r="BC906" i="74"/>
  <c r="BD904" i="74"/>
  <c r="Q1805" i="69" l="1"/>
  <c r="S1805" i="69" s="1"/>
  <c r="S1804" i="69"/>
  <c r="P1806" i="69"/>
  <c r="Q1806" i="69"/>
  <c r="P1807" i="69"/>
  <c r="Q1807" i="69"/>
  <c r="BC907" i="74"/>
  <c r="BD905" i="74"/>
  <c r="S1806" i="69" l="1"/>
  <c r="S1807" i="69"/>
  <c r="P1808" i="69"/>
  <c r="P1809" i="69"/>
  <c r="Q1808" i="69"/>
  <c r="BC908" i="74"/>
  <c r="BD906" i="74"/>
  <c r="S1808" i="69" l="1"/>
  <c r="Q1810" i="69"/>
  <c r="P1811" i="69"/>
  <c r="Q1809" i="69"/>
  <c r="S1809" i="69" s="1"/>
  <c r="P1810" i="69"/>
  <c r="Q1811" i="69"/>
  <c r="BC909" i="74"/>
  <c r="BD907" i="74"/>
  <c r="P1812" i="69" l="1"/>
  <c r="S1811" i="69"/>
  <c r="S1810" i="69"/>
  <c r="P1813" i="69"/>
  <c r="Q1812" i="69"/>
  <c r="BC910" i="74"/>
  <c r="BD908" i="74"/>
  <c r="S1812" i="69" l="1"/>
  <c r="Q1814" i="69"/>
  <c r="P1815" i="69"/>
  <c r="P1814" i="69"/>
  <c r="Q1813" i="69"/>
  <c r="S1813" i="69" s="1"/>
  <c r="BC911" i="74"/>
  <c r="BD909" i="74"/>
  <c r="S1814" i="69" l="1"/>
  <c r="P1816" i="69"/>
  <c r="Q1815" i="69"/>
  <c r="S1815" i="69" s="1"/>
  <c r="P1817" i="69"/>
  <c r="Q1816" i="69"/>
  <c r="BC912" i="74"/>
  <c r="BD910" i="74"/>
  <c r="S1816" i="69" l="1"/>
  <c r="Q1817" i="69"/>
  <c r="S1817" i="69" s="1"/>
  <c r="Q1818" i="69"/>
  <c r="P1819" i="69"/>
  <c r="P1818" i="69"/>
  <c r="P1820" i="69"/>
  <c r="BC913" i="74"/>
  <c r="BD911" i="74"/>
  <c r="Q1819" i="69" l="1"/>
  <c r="S1819" i="69" s="1"/>
  <c r="P1821" i="69"/>
  <c r="Q1820" i="69"/>
  <c r="S1820" i="69" s="1"/>
  <c r="S1818" i="69"/>
  <c r="BC914" i="74"/>
  <c r="BD912" i="74"/>
  <c r="P1822" i="69" l="1"/>
  <c r="Q1821" i="69"/>
  <c r="S1821" i="69" s="1"/>
  <c r="P1823" i="69"/>
  <c r="Q1822" i="69"/>
  <c r="Q1823" i="69"/>
  <c r="BC915" i="74"/>
  <c r="BD913" i="74"/>
  <c r="S1822" i="69" l="1"/>
  <c r="S1823" i="69"/>
  <c r="P1825" i="69"/>
  <c r="Q1824" i="69"/>
  <c r="P1824" i="69"/>
  <c r="P1826" i="69"/>
  <c r="Q1825" i="69"/>
  <c r="BC916" i="74"/>
  <c r="BD914" i="74"/>
  <c r="S1825" i="69" l="1"/>
  <c r="S1824" i="69"/>
  <c r="P1827" i="69"/>
  <c r="Q1826" i="69"/>
  <c r="S1826" i="69" s="1"/>
  <c r="P1828" i="69"/>
  <c r="Q1827" i="69"/>
  <c r="BC917" i="74"/>
  <c r="BD915" i="74"/>
  <c r="S1827" i="69" l="1"/>
  <c r="Q1828" i="69"/>
  <c r="S1828" i="69" s="1"/>
  <c r="P1829" i="69"/>
  <c r="BC918" i="74"/>
  <c r="BD916" i="74"/>
  <c r="Q1829" i="69" l="1"/>
  <c r="S1829" i="69" s="1"/>
  <c r="P1830" i="69"/>
  <c r="P1831" i="69"/>
  <c r="Q1830" i="69"/>
  <c r="BC919" i="74"/>
  <c r="BD917" i="74"/>
  <c r="S1830" i="69" l="1"/>
  <c r="Q1831" i="69"/>
  <c r="S1831" i="69" s="1"/>
  <c r="P1833" i="69"/>
  <c r="Q1832" i="69"/>
  <c r="P1832" i="69"/>
  <c r="BC920" i="74"/>
  <c r="BD918" i="74"/>
  <c r="P1834" i="69" l="1"/>
  <c r="Q1833" i="69"/>
  <c r="S1833" i="69" s="1"/>
  <c r="S1832" i="69"/>
  <c r="P1835" i="69"/>
  <c r="Q1834" i="69"/>
  <c r="S1834" i="69" s="1"/>
  <c r="P1836" i="69"/>
  <c r="Q1835" i="69"/>
  <c r="BC921" i="74"/>
  <c r="BD919" i="74"/>
  <c r="S1835" i="69" l="1"/>
  <c r="P1837" i="69"/>
  <c r="Q1836" i="69"/>
  <c r="S1836" i="69" s="1"/>
  <c r="BC922" i="74"/>
  <c r="BD920" i="74"/>
  <c r="Q1837" i="69" l="1"/>
  <c r="S1837" i="69" s="1"/>
  <c r="P1839" i="69"/>
  <c r="Q1838" i="69"/>
  <c r="P1838" i="69"/>
  <c r="P1840" i="69"/>
  <c r="BC923" i="74"/>
  <c r="BD921" i="74"/>
  <c r="Q1839" i="69" l="1"/>
  <c r="S1839" i="69" s="1"/>
  <c r="S1838" i="69"/>
  <c r="P1841" i="69"/>
  <c r="Q1840" i="69"/>
  <c r="S1840" i="69" s="1"/>
  <c r="BC924" i="74"/>
  <c r="BD922" i="74"/>
  <c r="P1842" i="69" l="1"/>
  <c r="Q1841" i="69"/>
  <c r="S1841" i="69" s="1"/>
  <c r="P1843" i="69"/>
  <c r="Q1842" i="69"/>
  <c r="BC925" i="74"/>
  <c r="BD923" i="74"/>
  <c r="S1842" i="69" l="1"/>
  <c r="Q1843" i="69"/>
  <c r="S1843" i="69" s="1"/>
  <c r="P1845" i="69"/>
  <c r="Q1844" i="69"/>
  <c r="P1844" i="69"/>
  <c r="BC926" i="74"/>
  <c r="BD924" i="74"/>
  <c r="P1846" i="69" l="1"/>
  <c r="Q1845" i="69"/>
  <c r="S1845" i="69" s="1"/>
  <c r="S1844" i="69"/>
  <c r="P1847" i="69"/>
  <c r="Q1846" i="69"/>
  <c r="S1846" i="69" s="1"/>
  <c r="BC927" i="74"/>
  <c r="BD925" i="74"/>
  <c r="P1848" i="69" l="1"/>
  <c r="Q1847" i="69"/>
  <c r="S1847" i="69" s="1"/>
  <c r="Q1848" i="69"/>
  <c r="S1848" i="69" s="1"/>
  <c r="P1849" i="69"/>
  <c r="BC928" i="74"/>
  <c r="BD926" i="74"/>
  <c r="Q1849" i="69" l="1"/>
  <c r="S1849" i="69" s="1"/>
  <c r="P1851" i="69"/>
  <c r="Q1850" i="69"/>
  <c r="P1850" i="69"/>
  <c r="BC929" i="74"/>
  <c r="BD927" i="74"/>
  <c r="P1852" i="69" l="1"/>
  <c r="Q1851" i="69"/>
  <c r="S1851" i="69" s="1"/>
  <c r="S1850" i="69"/>
  <c r="P1853" i="69"/>
  <c r="Q1852" i="69"/>
  <c r="BC930" i="74"/>
  <c r="BD928" i="74"/>
  <c r="S1852" i="69" l="1"/>
  <c r="Q1853" i="69"/>
  <c r="S1853" i="69" s="1"/>
  <c r="P1854" i="69"/>
  <c r="Q1854" i="69"/>
  <c r="P1855" i="69"/>
  <c r="BC931" i="74"/>
  <c r="BD929" i="74"/>
  <c r="Q1855" i="69" l="1"/>
  <c r="S1855" i="69" s="1"/>
  <c r="S1854" i="69"/>
  <c r="P1857" i="69"/>
  <c r="Q1856" i="69"/>
  <c r="P1856" i="69"/>
  <c r="BC932" i="74"/>
  <c r="BD930" i="74"/>
  <c r="Q1857" i="69" l="1"/>
  <c r="S1857" i="69" s="1"/>
  <c r="P1858" i="69"/>
  <c r="S1856" i="69"/>
  <c r="P1859" i="69"/>
  <c r="Q1858" i="69"/>
  <c r="BC933" i="74"/>
  <c r="BD931" i="74"/>
  <c r="S1858" i="69" l="1"/>
  <c r="P1861" i="69"/>
  <c r="Q1860" i="69"/>
  <c r="Q1859" i="69"/>
  <c r="S1859" i="69" s="1"/>
  <c r="P1860" i="69"/>
  <c r="BC934" i="74"/>
  <c r="BD932" i="74"/>
  <c r="Q1861" i="69" l="1"/>
  <c r="S1861" i="69" s="1"/>
  <c r="P1862" i="69"/>
  <c r="S1860" i="69"/>
  <c r="P1863" i="69"/>
  <c r="Q1862" i="69"/>
  <c r="BC935" i="74"/>
  <c r="BD933" i="74"/>
  <c r="Q1863" i="69" l="1"/>
  <c r="S1863" i="69" s="1"/>
  <c r="P1864" i="69"/>
  <c r="S1862" i="69"/>
  <c r="P1865" i="69"/>
  <c r="Q1864" i="69"/>
  <c r="P1866" i="69"/>
  <c r="Q1865" i="69"/>
  <c r="BC936" i="74"/>
  <c r="BD934" i="74"/>
  <c r="S1864" i="69" l="1"/>
  <c r="S1865" i="69"/>
  <c r="Q1866" i="69"/>
  <c r="S1866" i="69" s="1"/>
  <c r="P1867" i="69"/>
  <c r="Q1867" i="69"/>
  <c r="BC937" i="74"/>
  <c r="BD935" i="74"/>
  <c r="S1867" i="69" l="1"/>
  <c r="Q1868" i="69"/>
  <c r="P1869" i="69"/>
  <c r="P1868" i="69"/>
  <c r="P1870" i="69"/>
  <c r="BC938" i="74"/>
  <c r="BD936" i="74"/>
  <c r="Q1869" i="69" l="1"/>
  <c r="S1868" i="69"/>
  <c r="S1869" i="69"/>
  <c r="P1871" i="69"/>
  <c r="Q1870" i="69"/>
  <c r="S1870" i="69" s="1"/>
  <c r="P1872" i="69"/>
  <c r="Q1871" i="69"/>
  <c r="BC939" i="74"/>
  <c r="BD937" i="74"/>
  <c r="S1871" i="69" l="1"/>
  <c r="P1873" i="69"/>
  <c r="Q1872" i="69"/>
  <c r="S1872" i="69" s="1"/>
  <c r="BD938" i="74"/>
  <c r="BC940" i="74"/>
  <c r="Q1873" i="69" l="1"/>
  <c r="S1873" i="69" s="1"/>
  <c r="Q1874" i="69"/>
  <c r="P1875" i="69"/>
  <c r="P1874" i="69"/>
  <c r="P1876" i="69"/>
  <c r="BC941" i="74"/>
  <c r="BD939" i="74"/>
  <c r="S1874" i="69" l="1"/>
  <c r="Q1875" i="69"/>
  <c r="S1875" i="69" s="1"/>
  <c r="Q1876" i="69"/>
  <c r="S1876" i="69" s="1"/>
  <c r="P1877" i="69"/>
  <c r="BC942" i="74"/>
  <c r="BD940" i="74"/>
  <c r="Q1877" i="69" l="1"/>
  <c r="S1877" i="69" s="1"/>
  <c r="P1878" i="69"/>
  <c r="P1879" i="69"/>
  <c r="Q1878" i="69"/>
  <c r="BC943" i="74"/>
  <c r="BD941" i="74"/>
  <c r="S1878" i="69" l="1"/>
  <c r="Q1879" i="69"/>
  <c r="S1879" i="69" s="1"/>
  <c r="P1881" i="69"/>
  <c r="Q1880" i="69"/>
  <c r="P1880" i="69"/>
  <c r="BC944" i="74"/>
  <c r="BD942" i="74"/>
  <c r="Q1881" i="69" l="1"/>
  <c r="S1881" i="69" s="1"/>
  <c r="P1883" i="69"/>
  <c r="Q1882" i="69"/>
  <c r="P1882" i="69"/>
  <c r="S1880" i="69"/>
  <c r="BC945" i="74"/>
  <c r="BD943" i="74"/>
  <c r="P1884" i="69" l="1"/>
  <c r="P1885" i="69"/>
  <c r="Q1884" i="69"/>
  <c r="S1884" i="69" s="1"/>
  <c r="Q1883" i="69"/>
  <c r="S1883" i="69" s="1"/>
  <c r="S1882" i="69"/>
  <c r="BC946" i="74"/>
  <c r="BD944" i="74"/>
  <c r="P1886" i="69" l="1"/>
  <c r="P1887" i="69"/>
  <c r="Q1886" i="69"/>
  <c r="Q1885" i="69"/>
  <c r="S1885" i="69" s="1"/>
  <c r="BC947" i="74"/>
  <c r="BD945" i="74"/>
  <c r="S1886" i="69" l="1"/>
  <c r="P1888" i="69"/>
  <c r="Q1887" i="69"/>
  <c r="S1887" i="69" s="1"/>
  <c r="Q1888" i="69"/>
  <c r="P1889" i="69"/>
  <c r="BC948" i="74"/>
  <c r="BD946" i="74"/>
  <c r="S1888" i="69" l="1"/>
  <c r="P1890" i="69"/>
  <c r="Q1889" i="69"/>
  <c r="S1889" i="69" s="1"/>
  <c r="P1891" i="69"/>
  <c r="Q1890" i="69"/>
  <c r="BC949" i="74"/>
  <c r="BD947" i="74"/>
  <c r="S1890" i="69" l="1"/>
  <c r="Q1891" i="69"/>
  <c r="S1891" i="69" s="1"/>
  <c r="P1893" i="69"/>
  <c r="Q1892" i="69"/>
  <c r="P1892" i="69"/>
  <c r="BC950" i="74"/>
  <c r="BD948" i="74"/>
  <c r="Q1893" i="69" l="1"/>
  <c r="S1893" i="69" s="1"/>
  <c r="Q1894" i="69"/>
  <c r="P1895" i="69"/>
  <c r="P1894" i="69"/>
  <c r="S1892" i="69"/>
  <c r="BC951" i="74"/>
  <c r="BD949" i="74"/>
  <c r="Q1895" i="69" l="1"/>
  <c r="S1895" i="69" s="1"/>
  <c r="S1894" i="69"/>
  <c r="P1896" i="69"/>
  <c r="P1897" i="69"/>
  <c r="Q1896" i="69"/>
  <c r="P1898" i="69"/>
  <c r="BC952" i="74"/>
  <c r="BD950" i="74"/>
  <c r="S1896" i="69" l="1"/>
  <c r="Q1897" i="69"/>
  <c r="S1897" i="69" s="1"/>
  <c r="P1899" i="69"/>
  <c r="Q1898" i="69"/>
  <c r="S1898" i="69" s="1"/>
  <c r="BC953" i="74"/>
  <c r="BD951" i="74"/>
  <c r="P1900" i="69" l="1"/>
  <c r="Q1899" i="69"/>
  <c r="S1899" i="69" s="1"/>
  <c r="Q1900" i="69"/>
  <c r="S1900" i="69" s="1"/>
  <c r="P1901" i="69"/>
  <c r="BC954" i="74"/>
  <c r="BD952" i="74"/>
  <c r="Q1901" i="69" l="1"/>
  <c r="S1901" i="69" s="1"/>
  <c r="P1902" i="69"/>
  <c r="P1903" i="69"/>
  <c r="Q1902" i="69"/>
  <c r="BC955" i="74"/>
  <c r="BD953" i="74"/>
  <c r="S1902" i="69" l="1"/>
  <c r="Q1903" i="69"/>
  <c r="S1903" i="69" s="1"/>
  <c r="P1905" i="69"/>
  <c r="Q1904" i="69"/>
  <c r="P1904" i="69"/>
  <c r="BC956" i="74"/>
  <c r="BD954" i="74"/>
  <c r="P1906" i="69" l="1"/>
  <c r="S1904" i="69"/>
  <c r="Q1905" i="69"/>
  <c r="S1905" i="69" s="1"/>
  <c r="P1907" i="69"/>
  <c r="Q1906" i="69"/>
  <c r="P1908" i="69"/>
  <c r="Q1907" i="69"/>
  <c r="BC957" i="74"/>
  <c r="BD955" i="74"/>
  <c r="S1906" i="69" l="1"/>
  <c r="S1907" i="69"/>
  <c r="P1909" i="69"/>
  <c r="Q1908" i="69"/>
  <c r="S1908" i="69" s="1"/>
  <c r="BC958" i="74"/>
  <c r="BD956" i="74"/>
  <c r="P1910" i="69" l="1"/>
  <c r="Q1909" i="69"/>
  <c r="S1909" i="69" s="1"/>
  <c r="P1911" i="69"/>
  <c r="Q1910" i="69"/>
  <c r="BC959" i="74"/>
  <c r="BD957" i="74"/>
  <c r="S1910" i="69" l="1"/>
  <c r="Q1911" i="69"/>
  <c r="S1911" i="69" s="1"/>
  <c r="P1913" i="69"/>
  <c r="Q1912" i="69"/>
  <c r="P1912" i="69"/>
  <c r="BC960" i="74"/>
  <c r="BD958" i="74"/>
  <c r="P1914" i="69" l="1"/>
  <c r="S1912" i="69"/>
  <c r="P1915" i="69"/>
  <c r="Q1914" i="69"/>
  <c r="S1914" i="69" s="1"/>
  <c r="Q1913" i="69"/>
  <c r="S1913" i="69" s="1"/>
  <c r="BC961" i="74"/>
  <c r="BD959" i="74"/>
  <c r="P1916" i="69" l="1"/>
  <c r="Q1915" i="69"/>
  <c r="S1915" i="69" s="1"/>
  <c r="Q1916" i="69"/>
  <c r="S1916" i="69" s="1"/>
  <c r="P1917" i="69"/>
  <c r="BC962" i="74"/>
  <c r="BD960" i="74"/>
  <c r="P1918" i="69" l="1"/>
  <c r="Q1917" i="69"/>
  <c r="S1917" i="69" s="1"/>
  <c r="Q1918" i="69"/>
  <c r="P1919" i="69"/>
  <c r="BC963" i="74"/>
  <c r="BD961" i="74"/>
  <c r="S1918" i="69" l="1"/>
  <c r="P1921" i="69"/>
  <c r="Q1920" i="69"/>
  <c r="Q1919" i="69"/>
  <c r="S1919" i="69" s="1"/>
  <c r="P1920" i="69"/>
  <c r="P1922" i="69"/>
  <c r="Q1921" i="69"/>
  <c r="BC964" i="74"/>
  <c r="BD962" i="74"/>
  <c r="S1921" i="69" l="1"/>
  <c r="S1920" i="69"/>
  <c r="Q1922" i="69"/>
  <c r="S1922" i="69" s="1"/>
  <c r="P1923" i="69"/>
  <c r="BC965" i="74"/>
  <c r="BD963" i="74"/>
  <c r="P1924" i="69" l="1"/>
  <c r="Q1923" i="69"/>
  <c r="S1923" i="69" s="1"/>
  <c r="P1925" i="69"/>
  <c r="Q1924" i="69"/>
  <c r="S1924" i="69" s="1"/>
  <c r="BC966" i="74"/>
  <c r="BD964" i="74"/>
  <c r="Q1925" i="69" l="1"/>
  <c r="S1925" i="69" s="1"/>
  <c r="P1926" i="69"/>
  <c r="P1927" i="69"/>
  <c r="Q1926" i="69"/>
  <c r="BC967" i="74"/>
  <c r="BD965" i="74"/>
  <c r="S1926" i="69" l="1"/>
  <c r="Q1928" i="69"/>
  <c r="P1929" i="69"/>
  <c r="P1928" i="69"/>
  <c r="Q1927" i="69"/>
  <c r="S1927" i="69" s="1"/>
  <c r="BC968" i="74"/>
  <c r="BD966" i="74"/>
  <c r="Q1929" i="69" l="1"/>
  <c r="P1930" i="69"/>
  <c r="S1928" i="69"/>
  <c r="S1929" i="69"/>
  <c r="Q1930" i="69"/>
  <c r="P1931" i="69"/>
  <c r="BC969" i="74"/>
  <c r="BD967" i="74"/>
  <c r="S1930" i="69" l="1"/>
  <c r="Q1931" i="69"/>
  <c r="S1931" i="69" s="1"/>
  <c r="P1932" i="69"/>
  <c r="P1933" i="69"/>
  <c r="Q1932" i="69"/>
  <c r="BC970" i="74"/>
  <c r="BD968" i="74"/>
  <c r="S1932" i="69" l="1"/>
  <c r="Q1933" i="69"/>
  <c r="S1933" i="69" s="1"/>
  <c r="P1935" i="69"/>
  <c r="Q1934" i="69"/>
  <c r="P1934" i="69"/>
  <c r="BC971" i="74"/>
  <c r="BD969" i="74"/>
  <c r="P1936" i="69" l="1"/>
  <c r="Q1935" i="69"/>
  <c r="S1935" i="69" s="1"/>
  <c r="S1934" i="69"/>
  <c r="Q1936" i="69"/>
  <c r="P1937" i="69"/>
  <c r="BC972" i="74"/>
  <c r="BD970" i="74"/>
  <c r="S1936" i="69" l="1"/>
  <c r="Q1937" i="69"/>
  <c r="S1937" i="69" s="1"/>
  <c r="P1938" i="69"/>
  <c r="BC973" i="74"/>
  <c r="BD971" i="74"/>
  <c r="P1939" i="69" l="1"/>
  <c r="Q1938" i="69"/>
  <c r="S1938" i="69" s="1"/>
  <c r="BC974" i="74"/>
  <c r="BD972" i="74"/>
  <c r="P1940" i="69" l="1"/>
  <c r="Q1939" i="69"/>
  <c r="S1939" i="69" s="1"/>
  <c r="BC975" i="74"/>
  <c r="BD973" i="74"/>
  <c r="Q1940" i="69" l="1"/>
  <c r="S1940" i="69" s="1"/>
  <c r="P1941" i="69"/>
  <c r="BC976" i="74"/>
  <c r="BD974" i="74"/>
  <c r="P1942" i="69" l="1"/>
  <c r="Q1941" i="69"/>
  <c r="S1941" i="69" s="1"/>
  <c r="BC977" i="74"/>
  <c r="BD975" i="74"/>
  <c r="Q1942" i="69" l="1"/>
  <c r="S1942" i="69" s="1"/>
  <c r="P1943" i="69"/>
  <c r="BC978" i="74"/>
  <c r="BD976" i="74"/>
  <c r="P1944" i="69" l="1"/>
  <c r="Q1943" i="69"/>
  <c r="S1943" i="69" s="1"/>
  <c r="BC979" i="74"/>
  <c r="BD977" i="74"/>
  <c r="P1945" i="69" l="1"/>
  <c r="Q1944" i="69"/>
  <c r="S1944" i="69" s="1"/>
  <c r="BC980" i="74"/>
  <c r="BD978" i="74"/>
  <c r="P1946" i="69" l="1"/>
  <c r="Q1945" i="69"/>
  <c r="S1945" i="69" s="1"/>
  <c r="BC981" i="74"/>
  <c r="BD979" i="74"/>
  <c r="P1947" i="69" l="1"/>
  <c r="Q1946" i="69"/>
  <c r="S1946" i="69" s="1"/>
  <c r="BC982" i="74"/>
  <c r="BD980" i="74"/>
  <c r="Q1947" i="69" l="1"/>
  <c r="S1947" i="69" s="1"/>
  <c r="P1948" i="69"/>
  <c r="BC983" i="74"/>
  <c r="BD981" i="74"/>
  <c r="P1949" i="69" l="1"/>
  <c r="Q1948" i="69"/>
  <c r="S1948" i="69" s="1"/>
  <c r="BC984" i="74"/>
  <c r="BD982" i="74"/>
  <c r="P1950" i="69" l="1"/>
  <c r="Q1949" i="69"/>
  <c r="S1949" i="69" s="1"/>
  <c r="BC985" i="74"/>
  <c r="BD983" i="74"/>
  <c r="P1951" i="69" l="1"/>
  <c r="Q1950" i="69"/>
  <c r="S1950" i="69" s="1"/>
  <c r="BC986" i="74"/>
  <c r="BD984" i="74"/>
  <c r="P1952" i="69" l="1"/>
  <c r="Q1951" i="69"/>
  <c r="S1951" i="69" s="1"/>
  <c r="BC987" i="74"/>
  <c r="BD985" i="74"/>
  <c r="P1953" i="69" l="1"/>
  <c r="Q1952" i="69"/>
  <c r="S1952" i="69" s="1"/>
  <c r="BC988" i="74"/>
  <c r="BD986" i="74"/>
  <c r="Q1953" i="69" l="1"/>
  <c r="S1953" i="69" s="1"/>
  <c r="P1954" i="69"/>
  <c r="BC989" i="74"/>
  <c r="BD987" i="74"/>
  <c r="P1955" i="69" l="1"/>
  <c r="Q1954" i="69"/>
  <c r="S1954" i="69" s="1"/>
  <c r="BC990" i="74"/>
  <c r="BD988" i="74"/>
  <c r="P1956" i="69" l="1"/>
  <c r="Q1955" i="69"/>
  <c r="S1955" i="69" s="1"/>
  <c r="BC991" i="74"/>
  <c r="BD989" i="74"/>
  <c r="Q1956" i="69" l="1"/>
  <c r="S1956" i="69" s="1"/>
  <c r="P1957" i="69"/>
  <c r="BC992" i="74"/>
  <c r="BD990" i="74"/>
  <c r="Q1957" i="69" l="1"/>
  <c r="S1957" i="69" s="1"/>
  <c r="P1958" i="69"/>
  <c r="BC993" i="74"/>
  <c r="BD991" i="74"/>
  <c r="P1959" i="69" l="1"/>
  <c r="Q1958" i="69"/>
  <c r="S1958" i="69" s="1"/>
  <c r="BC994" i="74"/>
  <c r="BD992" i="74"/>
  <c r="P1960" i="69" l="1"/>
  <c r="Q1959" i="69"/>
  <c r="S1959" i="69" s="1"/>
  <c r="BC995" i="74"/>
  <c r="BD993" i="74"/>
  <c r="P1961" i="69" l="1"/>
  <c r="Q1960" i="69"/>
  <c r="S1960" i="69" s="1"/>
  <c r="BC996" i="74"/>
  <c r="BD994" i="74"/>
  <c r="P1962" i="69" l="1"/>
  <c r="Q1961" i="69"/>
  <c r="S1961" i="69" s="1"/>
  <c r="BC997" i="74"/>
  <c r="BD995" i="74"/>
  <c r="Q1962" i="69" l="1"/>
  <c r="S1962" i="69" s="1"/>
  <c r="P1963" i="69"/>
  <c r="BC998" i="74"/>
  <c r="BD996" i="74"/>
  <c r="P1964" i="69" l="1"/>
  <c r="Q1963" i="69"/>
  <c r="S1963" i="69" s="1"/>
  <c r="BC999" i="74"/>
  <c r="BD997" i="74"/>
  <c r="P1965" i="69" l="1"/>
  <c r="Q1964" i="69"/>
  <c r="S1964" i="69" s="1"/>
  <c r="BC1000" i="74"/>
  <c r="BD998" i="74"/>
  <c r="Q1965" i="69" l="1"/>
  <c r="S1965" i="69" s="1"/>
  <c r="P1966" i="69"/>
  <c r="BC1001" i="74"/>
  <c r="BD999" i="74"/>
  <c r="Q1966" i="69" l="1"/>
  <c r="S1966" i="69" s="1"/>
  <c r="P1967" i="69"/>
  <c r="BC1002" i="74"/>
  <c r="BD1000" i="74"/>
  <c r="P1968" i="69" l="1"/>
  <c r="Q1967" i="69"/>
  <c r="S1967" i="69" s="1"/>
  <c r="BC1003" i="74"/>
  <c r="BD1001" i="74"/>
  <c r="P1969" i="69" l="1"/>
  <c r="Q1968" i="69"/>
  <c r="S1968" i="69" s="1"/>
  <c r="BC1004" i="74"/>
  <c r="BD1002" i="74"/>
  <c r="Q1969" i="69" l="1"/>
  <c r="S1969" i="69" s="1"/>
  <c r="P1970" i="69"/>
  <c r="BC1005" i="74"/>
  <c r="BD1003" i="74"/>
  <c r="Q1970" i="69" l="1"/>
  <c r="S1970" i="69" s="1"/>
  <c r="P1971" i="69"/>
  <c r="BC1006" i="74"/>
  <c r="BD1004" i="74"/>
  <c r="P1972" i="69" l="1"/>
  <c r="Q1971" i="69"/>
  <c r="S1971" i="69" s="1"/>
  <c r="BC1007" i="74"/>
  <c r="BD1005" i="74"/>
  <c r="P1973" i="69" l="1"/>
  <c r="Q1972" i="69"/>
  <c r="S1972" i="69" s="1"/>
  <c r="BC1008" i="74"/>
  <c r="BD1006" i="74"/>
  <c r="P1974" i="69" l="1"/>
  <c r="Q1973" i="69"/>
  <c r="S1973" i="69" s="1"/>
  <c r="BC1009" i="74"/>
  <c r="BD1007" i="74"/>
  <c r="P1975" i="69" l="1"/>
  <c r="Q1974" i="69"/>
  <c r="S1974" i="69" s="1"/>
  <c r="BC1010" i="74"/>
  <c r="BD1008" i="74"/>
  <c r="Q1975" i="69" l="1"/>
  <c r="S1975" i="69" s="1"/>
  <c r="P1976" i="69"/>
  <c r="BC1011" i="74"/>
  <c r="BD1009" i="74"/>
  <c r="P1977" i="69" l="1"/>
  <c r="Q1976" i="69"/>
  <c r="S1976" i="69" s="1"/>
  <c r="BC1012" i="74"/>
  <c r="BD1010" i="74"/>
  <c r="P1978" i="69" l="1"/>
  <c r="Q1977" i="69"/>
  <c r="S1977" i="69" s="1"/>
  <c r="BC1013" i="74"/>
  <c r="BD1011" i="74"/>
  <c r="P1979" i="69" l="1"/>
  <c r="Q1978" i="69"/>
  <c r="S1978" i="69" s="1"/>
  <c r="BC1014" i="74"/>
  <c r="BD1012" i="74"/>
  <c r="P1980" i="69" l="1"/>
  <c r="Q1979" i="69"/>
  <c r="S1979" i="69" s="1"/>
  <c r="BC1015" i="74"/>
  <c r="BD1013" i="74"/>
  <c r="Q1980" i="69" l="1"/>
  <c r="S1980" i="69" s="1"/>
  <c r="P1981" i="69"/>
  <c r="BC1016" i="74"/>
  <c r="BD1014" i="74"/>
  <c r="P1982" i="69" l="1"/>
  <c r="Q1981" i="69"/>
  <c r="S1981" i="69" s="1"/>
  <c r="BC1017" i="74"/>
  <c r="BD1015" i="74"/>
  <c r="Q1982" i="69" l="1"/>
  <c r="S1982" i="69" s="1"/>
  <c r="P1983" i="69"/>
  <c r="BC1018" i="74"/>
  <c r="BD1016" i="74"/>
  <c r="P1984" i="69" l="1"/>
  <c r="Q1983" i="69"/>
  <c r="S1983" i="69" s="1"/>
  <c r="BC1019" i="74"/>
  <c r="BD1017" i="74"/>
  <c r="Q1984" i="69" l="1"/>
  <c r="S1984" i="69" s="1"/>
  <c r="P1985" i="69"/>
  <c r="BC1020" i="74"/>
  <c r="BD1018" i="74"/>
  <c r="P1986" i="69" l="1"/>
  <c r="Q1985" i="69"/>
  <c r="S1985" i="69" s="1"/>
  <c r="BC1021" i="74"/>
  <c r="BD1019" i="74"/>
  <c r="P1987" i="69" l="1"/>
  <c r="Q1986" i="69"/>
  <c r="S1986" i="69" s="1"/>
  <c r="BC1022" i="74"/>
  <c r="BD1020" i="74"/>
  <c r="P1988" i="69" l="1"/>
  <c r="Q1987" i="69"/>
  <c r="S1987" i="69" s="1"/>
  <c r="BC1023" i="74"/>
  <c r="BD1021" i="74"/>
  <c r="P1989" i="69" l="1"/>
  <c r="Q1988" i="69"/>
  <c r="S1988" i="69" s="1"/>
  <c r="BC1024" i="74"/>
  <c r="BD1022" i="74"/>
  <c r="P1990" i="69" l="1"/>
  <c r="Q1989" i="69"/>
  <c r="S1989" i="69" s="1"/>
  <c r="BD1023" i="74"/>
  <c r="BC1025" i="74"/>
  <c r="P1991" i="69" l="1"/>
  <c r="Q1990" i="69"/>
  <c r="S1990" i="69" s="1"/>
  <c r="BC1026" i="74"/>
  <c r="BD1024" i="74"/>
  <c r="Q1991" i="69" l="1"/>
  <c r="S1991" i="69" s="1"/>
  <c r="P1992" i="69"/>
  <c r="BC1027" i="74"/>
  <c r="BD1025" i="74"/>
  <c r="Q1992" i="69" l="1"/>
  <c r="S1992" i="69" s="1"/>
  <c r="P1993" i="69"/>
  <c r="BC1028" i="74"/>
  <c r="BD1026" i="74"/>
  <c r="P1994" i="69" l="1"/>
  <c r="Q1993" i="69"/>
  <c r="S1993" i="69" s="1"/>
  <c r="BC1029" i="74"/>
  <c r="BD1027" i="74"/>
  <c r="P1995" i="69" l="1"/>
  <c r="Q1994" i="69"/>
  <c r="S1994" i="69" s="1"/>
  <c r="BC1030" i="74"/>
  <c r="BD1028" i="74"/>
  <c r="P1996" i="69" l="1"/>
  <c r="Q1995" i="69"/>
  <c r="S1995" i="69" s="1"/>
  <c r="BC1031" i="74"/>
  <c r="BD1029" i="74"/>
  <c r="Q1996" i="69" l="1"/>
  <c r="S1996" i="69" s="1"/>
  <c r="P1997" i="69"/>
  <c r="BC1032" i="74"/>
  <c r="BD1030" i="74"/>
  <c r="P1998" i="69" l="1"/>
  <c r="Q1997" i="69"/>
  <c r="S1997" i="69" s="1"/>
  <c r="BC1033" i="74"/>
  <c r="BD1031" i="74"/>
  <c r="P1999" i="69" l="1"/>
  <c r="Q1998" i="69"/>
  <c r="S1998" i="69" s="1"/>
  <c r="BC1034" i="74"/>
  <c r="BD1032" i="74"/>
  <c r="P2000" i="69" l="1"/>
  <c r="Q1999" i="69"/>
  <c r="S1999" i="69" s="1"/>
  <c r="BC1035" i="74"/>
  <c r="BD1033" i="74"/>
  <c r="P2001" i="69" l="1"/>
  <c r="Q2000" i="69"/>
  <c r="S2000" i="69" s="1"/>
  <c r="BC1036" i="74"/>
  <c r="BD1034" i="74"/>
  <c r="Q2001" i="69" l="1"/>
  <c r="S2001" i="69" s="1"/>
  <c r="P2002" i="69"/>
  <c r="BC1037" i="74"/>
  <c r="BD1035" i="74"/>
  <c r="P2003" i="69" l="1"/>
  <c r="Q2002" i="69"/>
  <c r="S2002" i="69" s="1"/>
  <c r="BC1038" i="74"/>
  <c r="BD1036" i="74"/>
  <c r="Q2003" i="69" l="1"/>
  <c r="S2003" i="69" s="1"/>
  <c r="P2004" i="69"/>
  <c r="BC1039" i="74"/>
  <c r="BD1037" i="74"/>
  <c r="Q2004" i="69" l="1"/>
  <c r="S2004" i="69" s="1"/>
  <c r="P2005" i="69"/>
  <c r="BC1040" i="74"/>
  <c r="BD1038" i="74"/>
  <c r="Q2005" i="69" l="1"/>
  <c r="S2005" i="69" s="1"/>
  <c r="P2006" i="69"/>
  <c r="BC1041" i="74"/>
  <c r="BD1039" i="74"/>
  <c r="Q2006" i="69" l="1"/>
  <c r="S2006" i="69" s="1"/>
  <c r="P2007" i="69"/>
  <c r="BC1042" i="74"/>
  <c r="BD1040" i="74"/>
  <c r="Q2007" i="69" l="1"/>
  <c r="S2007" i="69" s="1"/>
  <c r="P2008" i="69"/>
  <c r="BC1043" i="74"/>
  <c r="BD1041" i="74"/>
  <c r="P2009" i="69" l="1"/>
  <c r="Q2008" i="69"/>
  <c r="S2008" i="69" s="1"/>
  <c r="BC1044" i="74"/>
  <c r="BD1042" i="74"/>
  <c r="Q2009" i="69" l="1"/>
  <c r="S2009" i="69" s="1"/>
  <c r="P2010" i="69"/>
  <c r="BC1045" i="74"/>
  <c r="BD1043" i="74"/>
  <c r="Q2010" i="69" l="1"/>
  <c r="S2010" i="69" s="1"/>
  <c r="P2011" i="69"/>
  <c r="BC1046" i="74"/>
  <c r="BD1044" i="74"/>
  <c r="P2012" i="69" l="1"/>
  <c r="Q2011" i="69"/>
  <c r="S2011" i="69" s="1"/>
  <c r="BC1047" i="74"/>
  <c r="BD1045" i="74"/>
  <c r="P2013" i="69" l="1"/>
  <c r="Q2012" i="69"/>
  <c r="S2012" i="69" s="1"/>
  <c r="BC1048" i="74"/>
  <c r="BD1046" i="74"/>
  <c r="Q2013" i="69" l="1"/>
  <c r="S2013" i="69" s="1"/>
  <c r="P2014" i="69"/>
  <c r="BC1049" i="74"/>
  <c r="BD1047" i="74"/>
  <c r="P2015" i="69" l="1"/>
  <c r="Q2014" i="69"/>
  <c r="S2014" i="69" s="1"/>
  <c r="BC1050" i="74"/>
  <c r="BD1048" i="74"/>
  <c r="Q2015" i="69" l="1"/>
  <c r="S2015" i="69" s="1"/>
  <c r="P2016" i="69"/>
  <c r="BC1051" i="74"/>
  <c r="BD1049" i="74"/>
  <c r="P2017" i="69" l="1"/>
  <c r="Q2016" i="69"/>
  <c r="S2016" i="69" s="1"/>
  <c r="BC1052" i="74"/>
  <c r="BD1050" i="74"/>
  <c r="P2018" i="69" l="1"/>
  <c r="Q2017" i="69"/>
  <c r="S2017" i="69" s="1"/>
  <c r="BC1053" i="74"/>
  <c r="BD1051" i="74"/>
  <c r="Q2018" i="69" l="1"/>
  <c r="S2018" i="69" s="1"/>
  <c r="P2019" i="69"/>
  <c r="BC1054" i="74"/>
  <c r="BD1052" i="74"/>
  <c r="Q2019" i="69" l="1"/>
  <c r="S2019" i="69" s="1"/>
  <c r="P2020" i="69"/>
  <c r="BC1055" i="74"/>
  <c r="BD1053" i="74"/>
  <c r="P2021" i="69" l="1"/>
  <c r="Q2020" i="69"/>
  <c r="S2020" i="69" s="1"/>
  <c r="BC1056" i="74"/>
  <c r="BD1054" i="74"/>
  <c r="Q2021" i="69" l="1"/>
  <c r="S2021" i="69" s="1"/>
  <c r="P2022" i="69"/>
  <c r="BC1057" i="74"/>
  <c r="BD1055" i="74"/>
  <c r="P2023" i="69" l="1"/>
  <c r="Q2022" i="69"/>
  <c r="S2022" i="69" s="1"/>
  <c r="BC1058" i="74"/>
  <c r="BD1056" i="74"/>
  <c r="Q2023" i="69" l="1"/>
  <c r="S2023" i="69" s="1"/>
  <c r="P2024" i="69"/>
  <c r="BC1059" i="74"/>
  <c r="BD1057" i="74"/>
  <c r="P2025" i="69" l="1"/>
  <c r="Q2024" i="69"/>
  <c r="S2024" i="69" s="1"/>
  <c r="BC1060" i="74"/>
  <c r="BD1058" i="74"/>
  <c r="P2026" i="69" l="1"/>
  <c r="Q2025" i="69"/>
  <c r="S2025" i="69" s="1"/>
  <c r="BC1061" i="74"/>
  <c r="BD1059" i="74"/>
  <c r="P2027" i="69" l="1"/>
  <c r="Q2026" i="69"/>
  <c r="S2026" i="69" s="1"/>
  <c r="BC1062" i="74"/>
  <c r="BD1060" i="74"/>
  <c r="P2028" i="69" l="1"/>
  <c r="Q2027" i="69"/>
  <c r="S2027" i="69" s="1"/>
  <c r="BC1063" i="74"/>
  <c r="BD1061" i="74"/>
  <c r="P2029" i="69" l="1"/>
  <c r="Q2028" i="69"/>
  <c r="S2028" i="69" s="1"/>
  <c r="BC1064" i="74"/>
  <c r="BD1062" i="74"/>
  <c r="Q2029" i="69" l="1"/>
  <c r="S2029" i="69" s="1"/>
  <c r="P2030" i="69"/>
  <c r="BC1065" i="74"/>
  <c r="BD1063" i="74"/>
  <c r="P2031" i="69" l="1"/>
  <c r="Q2030" i="69"/>
  <c r="S2030" i="69" s="1"/>
  <c r="BC1066" i="74"/>
  <c r="BD1064" i="74"/>
  <c r="Q2031" i="69" l="1"/>
  <c r="S2031" i="69" s="1"/>
  <c r="P2032" i="69"/>
  <c r="BC1067" i="74"/>
  <c r="BD1065" i="74"/>
  <c r="Q2032" i="69" l="1"/>
  <c r="S2032" i="69" s="1"/>
  <c r="P2033" i="69"/>
  <c r="BC1068" i="74"/>
  <c r="BD1066" i="74"/>
  <c r="Q2033" i="69" l="1"/>
  <c r="S2033" i="69" s="1"/>
  <c r="P2034" i="69"/>
  <c r="BC1069" i="74"/>
  <c r="BD1067" i="74"/>
  <c r="Q2034" i="69" l="1"/>
  <c r="S2034" i="69" s="1"/>
  <c r="P2035" i="69"/>
  <c r="BC1070" i="74"/>
  <c r="BD1068" i="74"/>
  <c r="P2036" i="69" l="1"/>
  <c r="Q2035" i="69"/>
  <c r="S2035" i="69" s="1"/>
  <c r="BC1071" i="74"/>
  <c r="BD1069" i="74"/>
  <c r="P2037" i="69" l="1"/>
  <c r="Q2036" i="69"/>
  <c r="S2036" i="69" s="1"/>
  <c r="BC1072" i="74"/>
  <c r="BD1070" i="74"/>
  <c r="P2038" i="69" l="1"/>
  <c r="Q2037" i="69"/>
  <c r="S2037" i="69" s="1"/>
  <c r="BC1073" i="74"/>
  <c r="BD1071" i="74"/>
  <c r="Q2038" i="69" l="1"/>
  <c r="S2038" i="69" s="1"/>
  <c r="P2039" i="69"/>
  <c r="BC1074" i="74"/>
  <c r="BD1072" i="74"/>
  <c r="P2040" i="69" l="1"/>
  <c r="Q2039" i="69"/>
  <c r="S2039" i="69" s="1"/>
  <c r="BC1075" i="74"/>
  <c r="BD1073" i="74"/>
  <c r="Q2040" i="69" l="1"/>
  <c r="S2040" i="69" s="1"/>
  <c r="P2041" i="69"/>
  <c r="BC1076" i="74"/>
  <c r="BD1074" i="74"/>
  <c r="Q2041" i="69" l="1"/>
  <c r="S2041" i="69" s="1"/>
  <c r="P2042" i="69"/>
  <c r="BC1077" i="74"/>
  <c r="BD1075" i="74"/>
  <c r="P2043" i="69" l="1"/>
  <c r="Q2042" i="69"/>
  <c r="S2042" i="69" s="1"/>
  <c r="BC1078" i="74"/>
  <c r="BD1076" i="74"/>
  <c r="P2044" i="69" l="1"/>
  <c r="Q2043" i="69"/>
  <c r="S2043" i="69" s="1"/>
  <c r="BC1079" i="74"/>
  <c r="BD1077" i="74"/>
  <c r="P2045" i="69" l="1"/>
  <c r="Q2044" i="69"/>
  <c r="S2044" i="69" s="1"/>
  <c r="BC1080" i="74"/>
  <c r="BD1078" i="74"/>
  <c r="Q2045" i="69" l="1"/>
  <c r="S2045" i="69" s="1"/>
  <c r="P2046" i="69"/>
  <c r="BC1081" i="74"/>
  <c r="BD1079" i="74"/>
  <c r="P2047" i="69" l="1"/>
  <c r="Q2046" i="69"/>
  <c r="S2046" i="69" s="1"/>
  <c r="BC1082" i="74"/>
  <c r="BD1080" i="74"/>
  <c r="Q2047" i="69" l="1"/>
  <c r="S2047" i="69" s="1"/>
  <c r="P2048" i="69"/>
  <c r="BC1083" i="74"/>
  <c r="BD1081" i="74"/>
  <c r="P2049" i="69" l="1"/>
  <c r="Q2048" i="69"/>
  <c r="S2048" i="69" s="1"/>
  <c r="BD1082" i="74"/>
  <c r="BC1084" i="74"/>
  <c r="P2050" i="69" l="1"/>
  <c r="Q2049" i="69"/>
  <c r="S2049" i="69" s="1"/>
  <c r="BC1085" i="74"/>
  <c r="BD1083" i="74"/>
  <c r="P2051" i="69" l="1"/>
  <c r="Q2050" i="69"/>
  <c r="S2050" i="69" s="1"/>
  <c r="BC1086" i="74"/>
  <c r="BD1084" i="74"/>
  <c r="P2052" i="69" l="1"/>
  <c r="Q2051" i="69"/>
  <c r="S2051" i="69" s="1"/>
  <c r="BC1087" i="74"/>
  <c r="BD1085" i="74"/>
  <c r="Q2052" i="69" l="1"/>
  <c r="S2052" i="69" s="1"/>
  <c r="P2053" i="69"/>
  <c r="BC1088" i="74"/>
  <c r="BD1086" i="74"/>
  <c r="P2054" i="69" l="1"/>
  <c r="Q2053" i="69"/>
  <c r="S2053" i="69" s="1"/>
  <c r="BC1089" i="74"/>
  <c r="BD1087" i="74"/>
  <c r="P2055" i="69" l="1"/>
  <c r="Q2054" i="69"/>
  <c r="S2054" i="69" s="1"/>
  <c r="BC1090" i="74"/>
  <c r="BD1088" i="74"/>
  <c r="Q2055" i="69" l="1"/>
  <c r="S2055" i="69" s="1"/>
  <c r="P2056" i="69"/>
  <c r="BC1091" i="74"/>
  <c r="BD1089" i="74"/>
  <c r="P2057" i="69" l="1"/>
  <c r="Q2056" i="69"/>
  <c r="S2056" i="69" s="1"/>
  <c r="BC1092" i="74"/>
  <c r="BD1090" i="74"/>
  <c r="P2058" i="69" l="1"/>
  <c r="Q2057" i="69"/>
  <c r="S2057" i="69" s="1"/>
  <c r="BC1093" i="74"/>
  <c r="BD1091" i="74"/>
  <c r="P2059" i="69" l="1"/>
  <c r="Q2058" i="69"/>
  <c r="S2058" i="69" s="1"/>
  <c r="BC1094" i="74"/>
  <c r="BD1092" i="74"/>
  <c r="P2060" i="69" l="1"/>
  <c r="Q2059" i="69"/>
  <c r="S2059" i="69" s="1"/>
  <c r="BC1095" i="74"/>
  <c r="BD1093" i="74"/>
  <c r="P2061" i="69" l="1"/>
  <c r="Q2060" i="69"/>
  <c r="S2060" i="69" s="1"/>
  <c r="BC1096" i="74"/>
  <c r="BD1094" i="74"/>
  <c r="Q2061" i="69" l="1"/>
  <c r="S2061" i="69" s="1"/>
  <c r="P2062" i="69"/>
  <c r="BC1097" i="74"/>
  <c r="BD1095" i="74"/>
  <c r="Q2062" i="69" l="1"/>
  <c r="S2062" i="69" s="1"/>
  <c r="P2063" i="69"/>
  <c r="BC1098" i="74"/>
  <c r="BD1096" i="74"/>
  <c r="P2064" i="69" l="1"/>
  <c r="Q2063" i="69"/>
  <c r="S2063" i="69" s="1"/>
  <c r="BC1099" i="74"/>
  <c r="BD1097" i="74"/>
  <c r="Q2064" i="69" l="1"/>
  <c r="S2064" i="69" s="1"/>
  <c r="P2065" i="69"/>
  <c r="BC1100" i="74"/>
  <c r="BD1098" i="74"/>
  <c r="P2066" i="69" l="1"/>
  <c r="Q2065" i="69"/>
  <c r="S2065" i="69" s="1"/>
  <c r="BC1101" i="74"/>
  <c r="BD1099" i="74"/>
  <c r="Q2066" i="69" l="1"/>
  <c r="S2066" i="69" s="1"/>
  <c r="P2067" i="69"/>
  <c r="BC1102" i="74"/>
  <c r="BD1100" i="74"/>
  <c r="P2068" i="69" l="1"/>
  <c r="Q2067" i="69"/>
  <c r="S2067" i="69" s="1"/>
  <c r="BC1103" i="74"/>
  <c r="BD1101" i="74"/>
  <c r="P2069" i="69" l="1"/>
  <c r="Q2068" i="69"/>
  <c r="S2068" i="69" s="1"/>
  <c r="BC1104" i="74"/>
  <c r="BD1102" i="74"/>
  <c r="Q2069" i="69" l="1"/>
  <c r="S2069" i="69" s="1"/>
  <c r="P2070" i="69"/>
  <c r="BC1105" i="74"/>
  <c r="BD1103" i="74"/>
  <c r="P2071" i="69" l="1"/>
  <c r="Q2070" i="69"/>
  <c r="S2070" i="69" s="1"/>
  <c r="BC1106" i="74"/>
  <c r="BD1104" i="74"/>
  <c r="Q2071" i="69" l="1"/>
  <c r="S2071" i="69" s="1"/>
  <c r="P2072" i="69"/>
  <c r="BC1107" i="74"/>
  <c r="BD1105" i="74"/>
  <c r="P2073" i="69" l="1"/>
  <c r="Q2072" i="69"/>
  <c r="S2072" i="69" s="1"/>
  <c r="BC1108" i="74"/>
  <c r="BD1106" i="74"/>
  <c r="P2074" i="69" l="1"/>
  <c r="Q2073" i="69"/>
  <c r="S2073" i="69" s="1"/>
  <c r="BC1109" i="74"/>
  <c r="BD1107" i="74"/>
  <c r="P2075" i="69" l="1"/>
  <c r="Q2074" i="69"/>
  <c r="S2074" i="69" s="1"/>
  <c r="BC1110" i="74"/>
  <c r="BD1108" i="74"/>
  <c r="Q2075" i="69" l="1"/>
  <c r="S2075" i="69" s="1"/>
  <c r="P2076" i="69"/>
  <c r="BC1111" i="74"/>
  <c r="BD1109" i="74"/>
  <c r="Q2076" i="69" l="1"/>
  <c r="S2076" i="69" s="1"/>
  <c r="P2077" i="69"/>
  <c r="BC1112" i="74"/>
  <c r="BD1110" i="74"/>
  <c r="P2078" i="69" l="1"/>
  <c r="Q2077" i="69"/>
  <c r="S2077" i="69" s="1"/>
  <c r="BC1113" i="74"/>
  <c r="BD1111" i="74"/>
  <c r="Q2078" i="69" l="1"/>
  <c r="S2078" i="69" s="1"/>
  <c r="P2079" i="69"/>
  <c r="BC1114" i="74"/>
  <c r="BD1112" i="74"/>
  <c r="P2080" i="69" l="1"/>
  <c r="Q2079" i="69"/>
  <c r="S2079" i="69" s="1"/>
  <c r="BC1115" i="74"/>
  <c r="BD1113" i="74"/>
  <c r="P2081" i="69" l="1"/>
  <c r="Q2080" i="69"/>
  <c r="S2080" i="69" s="1"/>
  <c r="BC1116" i="74"/>
  <c r="BD1114" i="74"/>
  <c r="Q2081" i="69" l="1"/>
  <c r="S2081" i="69" s="1"/>
  <c r="P2082" i="69"/>
  <c r="BC1117" i="74"/>
  <c r="BD1115" i="74"/>
  <c r="P2083" i="69" l="1"/>
  <c r="Q2082" i="69"/>
  <c r="S2082" i="69" s="1"/>
  <c r="BC1118" i="74"/>
  <c r="BD1116" i="74"/>
  <c r="Q2083" i="69" l="1"/>
  <c r="S2083" i="69" s="1"/>
  <c r="P2084" i="69"/>
  <c r="BC1119" i="74"/>
  <c r="BD1117" i="74"/>
  <c r="P2085" i="69" l="1"/>
  <c r="Q2084" i="69"/>
  <c r="S2084" i="69" s="1"/>
  <c r="BC1120" i="74"/>
  <c r="BD1118" i="74"/>
  <c r="P2086" i="69" l="1"/>
  <c r="Q2085" i="69"/>
  <c r="S2085" i="69" s="1"/>
  <c r="BC1121" i="74"/>
  <c r="BD1119" i="74"/>
  <c r="P2087" i="69" l="1"/>
  <c r="Q2086" i="69"/>
  <c r="S2086" i="69" s="1"/>
  <c r="BC1122" i="74"/>
  <c r="BD1120" i="74"/>
  <c r="Q2087" i="69" l="1"/>
  <c r="S2087" i="69" s="1"/>
  <c r="P2088" i="69"/>
  <c r="BC1123" i="74"/>
  <c r="BD1121" i="74"/>
  <c r="P2089" i="69" l="1"/>
  <c r="Q2088" i="69"/>
  <c r="S2088" i="69" s="1"/>
  <c r="BC1124" i="74"/>
  <c r="BD1122" i="74"/>
  <c r="P2090" i="69" l="1"/>
  <c r="Q2089" i="69"/>
  <c r="S2089" i="69" s="1"/>
  <c r="BC1125" i="74"/>
  <c r="BD1123" i="74"/>
  <c r="Q2090" i="69" l="1"/>
  <c r="S2090" i="69" s="1"/>
  <c r="P2091" i="69"/>
  <c r="BC1126" i="74"/>
  <c r="BD1124" i="74"/>
  <c r="Q2091" i="69" l="1"/>
  <c r="S2091" i="69" s="1"/>
  <c r="P2092" i="69"/>
  <c r="BC1127" i="74"/>
  <c r="BD1125" i="74"/>
  <c r="P2093" i="69" l="1"/>
  <c r="Q2092" i="69"/>
  <c r="S2092" i="69" s="1"/>
  <c r="BC1128" i="74"/>
  <c r="BD1126" i="74"/>
  <c r="P2094" i="69" l="1"/>
  <c r="Q2093" i="69"/>
  <c r="S2093" i="69" s="1"/>
  <c r="BD1127" i="74"/>
  <c r="BC1129" i="74"/>
  <c r="Q2094" i="69" l="1"/>
  <c r="S2094" i="69" s="1"/>
  <c r="P2095" i="69"/>
  <c r="BC1130" i="74"/>
  <c r="BD1128" i="74"/>
  <c r="P2096" i="69" l="1"/>
  <c r="Q2095" i="69"/>
  <c r="S2095" i="69" s="1"/>
  <c r="BC1131" i="74"/>
  <c r="BD1129" i="74"/>
  <c r="Q2096" i="69" l="1"/>
  <c r="S2096" i="69" s="1"/>
  <c r="P2097" i="69"/>
  <c r="BC1132" i="74"/>
  <c r="BD1130" i="74"/>
  <c r="Q2097" i="69" l="1"/>
  <c r="S2097" i="69" s="1"/>
  <c r="P2098" i="69"/>
  <c r="BC1133" i="74"/>
  <c r="BD1131" i="74"/>
  <c r="P2099" i="69" l="1"/>
  <c r="Q2098" i="69"/>
  <c r="S2098" i="69" s="1"/>
  <c r="BC1134" i="74"/>
  <c r="BD1132" i="74"/>
  <c r="P2100" i="69" l="1"/>
  <c r="Q2099" i="69"/>
  <c r="S2099" i="69" s="1"/>
  <c r="BC1135" i="74"/>
  <c r="BD1133" i="74"/>
  <c r="P2101" i="69" l="1"/>
  <c r="Q2100" i="69"/>
  <c r="S2100" i="69" s="1"/>
  <c r="BC1136" i="74"/>
  <c r="BD1134" i="74"/>
  <c r="Q2101" i="69" l="1"/>
  <c r="S2101" i="69" s="1"/>
  <c r="P2102" i="69"/>
  <c r="BC1137" i="74"/>
  <c r="BD1135" i="74"/>
  <c r="P2103" i="69" l="1"/>
  <c r="Q2102" i="69"/>
  <c r="S2102" i="69" s="1"/>
  <c r="BC1138" i="74"/>
  <c r="BD1136" i="74"/>
  <c r="P2104" i="69" l="1"/>
  <c r="Q2103" i="69"/>
  <c r="S2103" i="69" s="1"/>
  <c r="BC1139" i="74"/>
  <c r="BD1137" i="74"/>
  <c r="P2105" i="69" l="1"/>
  <c r="Q2104" i="69"/>
  <c r="S2104" i="69" s="1"/>
  <c r="BC1140" i="74"/>
  <c r="BD1138" i="74"/>
  <c r="Q2105" i="69" l="1"/>
  <c r="S2105" i="69" s="1"/>
  <c r="P2106" i="69"/>
  <c r="BC1141" i="74"/>
  <c r="BD1139" i="74"/>
  <c r="Q2106" i="69" l="1"/>
  <c r="S2106" i="69" s="1"/>
  <c r="P2107" i="69"/>
  <c r="BC1142" i="74"/>
  <c r="BD1140" i="74"/>
  <c r="P2108" i="69" l="1"/>
  <c r="Q2107" i="69"/>
  <c r="S2107" i="69" s="1"/>
  <c r="BC1143" i="74"/>
  <c r="BD1141" i="74"/>
  <c r="P2109" i="69" l="1"/>
  <c r="Q2108" i="69"/>
  <c r="S2108" i="69" s="1"/>
  <c r="BC1144" i="74"/>
  <c r="BD1142" i="74"/>
  <c r="Q2109" i="69" l="1"/>
  <c r="S2109" i="69" s="1"/>
  <c r="P2110" i="69"/>
  <c r="BC1145" i="74"/>
  <c r="BD1143" i="74"/>
  <c r="P2111" i="69" l="1"/>
  <c r="Q2110" i="69"/>
  <c r="S2110" i="69" s="1"/>
  <c r="BC1146" i="74"/>
  <c r="BD1144" i="74"/>
  <c r="P2112" i="69" l="1"/>
  <c r="Q2111" i="69"/>
  <c r="S2111" i="69" s="1"/>
  <c r="BD1145" i="74"/>
  <c r="BC1147" i="74"/>
  <c r="P2113" i="69" l="1"/>
  <c r="Q2112" i="69"/>
  <c r="S2112" i="69" s="1"/>
  <c r="BC1148" i="74"/>
  <c r="BD1146" i="74"/>
  <c r="P2114" i="69" l="1"/>
  <c r="Q2113" i="69"/>
  <c r="S2113" i="69" s="1"/>
  <c r="BC1149" i="74"/>
  <c r="BD1147" i="74"/>
  <c r="P2115" i="69" l="1"/>
  <c r="Q2114" i="69"/>
  <c r="S2114" i="69" s="1"/>
  <c r="BC1150" i="74"/>
  <c r="BD1148" i="74"/>
  <c r="P2116" i="69" l="1"/>
  <c r="Q2115" i="69"/>
  <c r="S2115" i="69" s="1"/>
  <c r="BC1151" i="74"/>
  <c r="BD1149" i="74"/>
  <c r="P2117" i="69" l="1"/>
  <c r="Q2116" i="69"/>
  <c r="S2116" i="69" s="1"/>
  <c r="BC1152" i="74"/>
  <c r="BD1150" i="74"/>
  <c r="Q2117" i="69" l="1"/>
  <c r="S2117" i="69" s="1"/>
  <c r="P2118" i="69"/>
  <c r="BC1153" i="74"/>
  <c r="BD1151" i="74"/>
  <c r="P2119" i="69" l="1"/>
  <c r="Q2118" i="69"/>
  <c r="S2118" i="69" s="1"/>
  <c r="BC1154" i="74"/>
  <c r="BD1152" i="74"/>
  <c r="Q2119" i="69" l="1"/>
  <c r="S2119" i="69" s="1"/>
  <c r="P2120" i="69"/>
  <c r="BC1155" i="74"/>
  <c r="BD1153" i="74"/>
  <c r="P2121" i="69" l="1"/>
  <c r="Q2120" i="69"/>
  <c r="S2120" i="69" s="1"/>
  <c r="BC1156" i="74"/>
  <c r="BD1154" i="74"/>
  <c r="P2122" i="69" l="1"/>
  <c r="Q2121" i="69"/>
  <c r="S2121" i="69" s="1"/>
  <c r="BD1155" i="74"/>
  <c r="BC1157" i="74"/>
  <c r="P2123" i="69" l="1"/>
  <c r="Q2122" i="69"/>
  <c r="S2122" i="69" s="1"/>
  <c r="BC1158" i="74"/>
  <c r="BD1156" i="74"/>
  <c r="P2124" i="69" l="1"/>
  <c r="Q2123" i="69"/>
  <c r="S2123" i="69" s="1"/>
  <c r="BC1159" i="74"/>
  <c r="BD1157" i="74"/>
  <c r="P2125" i="69" l="1"/>
  <c r="Q2124" i="69"/>
  <c r="S2124" i="69" s="1"/>
  <c r="BC1160" i="74"/>
  <c r="BD1158" i="74"/>
  <c r="P2126" i="69" l="1"/>
  <c r="Q2125" i="69"/>
  <c r="S2125" i="69" s="1"/>
  <c r="BC1161" i="74"/>
  <c r="BD1159" i="74"/>
  <c r="P2127" i="69" l="1"/>
  <c r="Q2126" i="69"/>
  <c r="S2126" i="69" s="1"/>
  <c r="BC1162" i="74"/>
  <c r="BD1160" i="74"/>
  <c r="Q2127" i="69" l="1"/>
  <c r="S2127" i="69" s="1"/>
  <c r="P2128" i="69"/>
  <c r="BC1163" i="74"/>
  <c r="BD1161" i="74"/>
  <c r="P2129" i="69" l="1"/>
  <c r="Q2128" i="69"/>
  <c r="S2128" i="69" s="1"/>
  <c r="BC1164" i="74"/>
  <c r="BD1162" i="74"/>
  <c r="P2130" i="69" l="1"/>
  <c r="Q2129" i="69"/>
  <c r="S2129" i="69" s="1"/>
  <c r="BC1165" i="74"/>
  <c r="BD1163" i="74"/>
  <c r="P2131" i="69" l="1"/>
  <c r="Q2130" i="69"/>
  <c r="S2130" i="69" s="1"/>
  <c r="BC1166" i="74"/>
  <c r="BD1164" i="74"/>
  <c r="P2132" i="69" l="1"/>
  <c r="Q2131" i="69"/>
  <c r="S2131" i="69" s="1"/>
  <c r="BC1167" i="74"/>
  <c r="BD1165" i="74"/>
  <c r="P2133" i="69" l="1"/>
  <c r="Q2132" i="69"/>
  <c r="S2132" i="69" s="1"/>
  <c r="BC1168" i="74"/>
  <c r="BD1166" i="74"/>
  <c r="P2134" i="69" l="1"/>
  <c r="Q2133" i="69"/>
  <c r="S2133" i="69" s="1"/>
  <c r="BC1169" i="74"/>
  <c r="BD1167" i="74"/>
  <c r="P2135" i="69" l="1"/>
  <c r="Q2134" i="69"/>
  <c r="S2134" i="69" s="1"/>
  <c r="BC1170" i="74"/>
  <c r="BD1168" i="74"/>
  <c r="Q2135" i="69" l="1"/>
  <c r="S2135" i="69" s="1"/>
  <c r="P2136" i="69"/>
  <c r="BC1171" i="74"/>
  <c r="BD1169" i="74"/>
  <c r="P2137" i="69" l="1"/>
  <c r="Q2136" i="69"/>
  <c r="S2136" i="69" s="1"/>
  <c r="BC1172" i="74"/>
  <c r="BD1170" i="74"/>
  <c r="P2138" i="69" l="1"/>
  <c r="Q2137" i="69"/>
  <c r="S2137" i="69" s="1"/>
  <c r="BC1173" i="74"/>
  <c r="BD1171" i="74"/>
  <c r="P2139" i="69" l="1"/>
  <c r="Q2138" i="69"/>
  <c r="S2138" i="69" s="1"/>
  <c r="BC1174" i="74"/>
  <c r="BD1172" i="74"/>
  <c r="Q2139" i="69" l="1"/>
  <c r="S2139" i="69" s="1"/>
  <c r="P2140" i="69"/>
  <c r="BC1175" i="74"/>
  <c r="BD1173" i="74"/>
  <c r="P2141" i="69" l="1"/>
  <c r="Q2140" i="69"/>
  <c r="S2140" i="69" s="1"/>
  <c r="BC1176" i="74"/>
  <c r="BD1174" i="74"/>
  <c r="P2142" i="69" l="1"/>
  <c r="Q2141" i="69"/>
  <c r="S2141" i="69" s="1"/>
  <c r="BC1177" i="74"/>
  <c r="BD1175" i="74"/>
  <c r="P2143" i="69" l="1"/>
  <c r="Q2142" i="69"/>
  <c r="S2142" i="69" s="1"/>
  <c r="BC1178" i="74"/>
  <c r="BD1176" i="74"/>
  <c r="Q2143" i="69" l="1"/>
  <c r="S2143" i="69" s="1"/>
  <c r="P2144" i="69"/>
  <c r="BC1179" i="74"/>
  <c r="BD1177" i="74"/>
  <c r="P2145" i="69" l="1"/>
  <c r="Q2144" i="69"/>
  <c r="S2144" i="69" s="1"/>
  <c r="BC1180" i="74"/>
  <c r="BD1178" i="74"/>
  <c r="P2146" i="69" l="1"/>
  <c r="Q2145" i="69"/>
  <c r="S2145" i="69" s="1"/>
  <c r="BC1181" i="74"/>
  <c r="BD1179" i="74"/>
  <c r="Q2146" i="69" l="1"/>
  <c r="S2146" i="69" s="1"/>
  <c r="P2147" i="69"/>
  <c r="BC1182" i="74"/>
  <c r="BD1180" i="74"/>
  <c r="P2148" i="69" l="1"/>
  <c r="Q2147" i="69"/>
  <c r="S2147" i="69" s="1"/>
  <c r="BC1183" i="74"/>
  <c r="BD1181" i="74"/>
  <c r="Q2148" i="69" l="1"/>
  <c r="S2148" i="69" s="1"/>
  <c r="P2149" i="69"/>
  <c r="BC1184" i="74"/>
  <c r="BD1182" i="74"/>
  <c r="P2150" i="69" l="1"/>
  <c r="Q2149" i="69"/>
  <c r="S2149" i="69" s="1"/>
  <c r="BC1185" i="74"/>
  <c r="BD1183" i="74"/>
  <c r="P2151" i="69" l="1"/>
  <c r="Q2150" i="69"/>
  <c r="S2150" i="69" s="1"/>
  <c r="BC1186" i="74"/>
  <c r="BD1184" i="74"/>
  <c r="P2152" i="69" l="1"/>
  <c r="Q2151" i="69"/>
  <c r="S2151" i="69" s="1"/>
  <c r="BC1187" i="74"/>
  <c r="BD1185" i="74"/>
  <c r="Q2152" i="69" l="1"/>
  <c r="S2152" i="69" s="1"/>
  <c r="P2153" i="69"/>
  <c r="BC1188" i="74"/>
  <c r="BD1186" i="74"/>
  <c r="Q2153" i="69" l="1"/>
  <c r="S2153" i="69" s="1"/>
  <c r="P2154" i="69"/>
  <c r="BC1189" i="74"/>
  <c r="BD1187" i="74"/>
  <c r="P2155" i="69" l="1"/>
  <c r="Q2154" i="69"/>
  <c r="S2154" i="69" s="1"/>
  <c r="BC1190" i="74"/>
  <c r="BD1188" i="74"/>
  <c r="P2156" i="69" l="1"/>
  <c r="Q2155" i="69"/>
  <c r="S2155" i="69" s="1"/>
  <c r="BC1191" i="74"/>
  <c r="BD1189" i="74"/>
  <c r="P2157" i="69" l="1"/>
  <c r="Q2156" i="69"/>
  <c r="S2156" i="69" s="1"/>
  <c r="BC1192" i="74"/>
  <c r="BD1190" i="74"/>
  <c r="P2158" i="69" l="1"/>
  <c r="Q2157" i="69"/>
  <c r="S2157" i="69" s="1"/>
  <c r="BC1193" i="74"/>
  <c r="BD1191" i="74"/>
  <c r="P2159" i="69" l="1"/>
  <c r="Q2158" i="69"/>
  <c r="S2158" i="69" s="1"/>
  <c r="BC1194" i="74"/>
  <c r="BD1192" i="74"/>
  <c r="Q2159" i="69" l="1"/>
  <c r="S2159" i="69" s="1"/>
  <c r="P2160" i="69"/>
  <c r="BC1195" i="74"/>
  <c r="BD1193" i="74"/>
  <c r="Q2160" i="69" l="1"/>
  <c r="S2160" i="69" s="1"/>
  <c r="P2161" i="69"/>
  <c r="BC1196" i="74"/>
  <c r="BD1194" i="74"/>
  <c r="P2162" i="69" l="1"/>
  <c r="Q2161" i="69"/>
  <c r="S2161" i="69" s="1"/>
  <c r="BC1197" i="74"/>
  <c r="BD1195" i="74"/>
  <c r="Q2162" i="69" l="1"/>
  <c r="S2162" i="69" s="1"/>
  <c r="P2163" i="69"/>
  <c r="BC1198" i="74"/>
  <c r="BD1196" i="74"/>
  <c r="Q2163" i="69" l="1"/>
  <c r="S2163" i="69" s="1"/>
  <c r="P2164" i="69"/>
  <c r="BC1199" i="74"/>
  <c r="BD1197" i="74"/>
  <c r="P2165" i="69" l="1"/>
  <c r="Q2164" i="69"/>
  <c r="S2164" i="69" s="1"/>
  <c r="BC1200" i="74"/>
  <c r="BD1198" i="74"/>
  <c r="P2166" i="69" l="1"/>
  <c r="Q2165" i="69"/>
  <c r="S2165" i="69" s="1"/>
  <c r="BC1201" i="74"/>
  <c r="BD1199" i="74"/>
  <c r="Q2166" i="69" l="1"/>
  <c r="S2166" i="69" s="1"/>
  <c r="P2167" i="69"/>
  <c r="BC1202" i="74"/>
  <c r="BD1200" i="74"/>
  <c r="Q2167" i="69" l="1"/>
  <c r="S2167" i="69" s="1"/>
  <c r="P2168" i="69"/>
  <c r="BC1203" i="74"/>
  <c r="BD1201" i="74"/>
  <c r="P2169" i="69" l="1"/>
  <c r="Q2168" i="69"/>
  <c r="S2168" i="69" s="1"/>
  <c r="BC1204" i="74"/>
  <c r="BD1202" i="74"/>
  <c r="P2170" i="69" l="1"/>
  <c r="Q2169" i="69"/>
  <c r="S2169" i="69" s="1"/>
  <c r="BC1205" i="74"/>
  <c r="BD1203" i="74"/>
  <c r="P2171" i="69" l="1"/>
  <c r="Q2170" i="69"/>
  <c r="S2170" i="69" s="1"/>
  <c r="BC1206" i="74"/>
  <c r="BD1204" i="74"/>
  <c r="Q2171" i="69" l="1"/>
  <c r="S2171" i="69" s="1"/>
  <c r="P2172" i="69"/>
  <c r="BC1207" i="74"/>
  <c r="BD1205" i="74"/>
  <c r="P2173" i="69" l="1"/>
  <c r="Q2172" i="69"/>
  <c r="S2172" i="69" s="1"/>
  <c r="BC1208" i="74"/>
  <c r="BD1206" i="74"/>
  <c r="P2174" i="69" l="1"/>
  <c r="Q2173" i="69"/>
  <c r="S2173" i="69" s="1"/>
  <c r="BC1209" i="74"/>
  <c r="BD1207" i="74"/>
  <c r="P2175" i="69" l="1"/>
  <c r="Q2174" i="69"/>
  <c r="S2174" i="69" s="1"/>
  <c r="BC1210" i="74"/>
  <c r="BD1208" i="74"/>
  <c r="P2176" i="69" l="1"/>
  <c r="Q2175" i="69"/>
  <c r="S2175" i="69" s="1"/>
  <c r="BC1211" i="74"/>
  <c r="BD1209" i="74"/>
  <c r="Q2176" i="69" l="1"/>
  <c r="S2176" i="69" s="1"/>
  <c r="P2177" i="69"/>
  <c r="BC1212" i="74"/>
  <c r="BD1210" i="74"/>
  <c r="P2178" i="69" l="1"/>
  <c r="Q2177" i="69"/>
  <c r="S2177" i="69" s="1"/>
  <c r="BC1213" i="74"/>
  <c r="BD1211" i="74"/>
  <c r="Q2178" i="69" l="1"/>
  <c r="S2178" i="69" s="1"/>
  <c r="P2179" i="69"/>
  <c r="BC1214" i="74"/>
  <c r="BD1212" i="74"/>
  <c r="P2180" i="69" l="1"/>
  <c r="Q2179" i="69"/>
  <c r="S2179" i="69" s="1"/>
  <c r="BC1215" i="74"/>
  <c r="BD1213" i="74"/>
  <c r="P2181" i="69" l="1"/>
  <c r="Q2180" i="69"/>
  <c r="S2180" i="69" s="1"/>
  <c r="BC1216" i="74"/>
  <c r="BD1214" i="74"/>
  <c r="P2182" i="69" l="1"/>
  <c r="Q2181" i="69"/>
  <c r="S2181" i="69" s="1"/>
  <c r="BC1217" i="74"/>
  <c r="BD1215" i="74"/>
  <c r="P2183" i="69" l="1"/>
  <c r="Q2182" i="69"/>
  <c r="S2182" i="69" s="1"/>
  <c r="BC1218" i="74"/>
  <c r="BD1216" i="74"/>
  <c r="P2184" i="69" l="1"/>
  <c r="Q2183" i="69"/>
  <c r="S2183" i="69" s="1"/>
  <c r="BC1219" i="74"/>
  <c r="BD1217" i="74"/>
  <c r="Q2184" i="69" l="1"/>
  <c r="S2184" i="69" s="1"/>
  <c r="P2185" i="69"/>
  <c r="BC1220" i="74"/>
  <c r="BD1218" i="74"/>
  <c r="P2186" i="69" l="1"/>
  <c r="Q2185" i="69"/>
  <c r="S2185" i="69" s="1"/>
  <c r="BC1221" i="74"/>
  <c r="BD1219" i="74"/>
  <c r="P2187" i="69" l="1"/>
  <c r="Q2186" i="69"/>
  <c r="S2186" i="69" s="1"/>
  <c r="BC1222" i="74"/>
  <c r="BD1220" i="74"/>
  <c r="P2188" i="69" l="1"/>
  <c r="Q2187" i="69"/>
  <c r="S2187" i="69" s="1"/>
  <c r="BC1223" i="74"/>
  <c r="BD1221" i="74"/>
  <c r="P2189" i="69" l="1"/>
  <c r="Q2188" i="69"/>
  <c r="S2188" i="69" s="1"/>
  <c r="BC1224" i="74"/>
  <c r="BD1222" i="74"/>
  <c r="Q2189" i="69" l="1"/>
  <c r="S2189" i="69" s="1"/>
  <c r="P2190" i="69"/>
  <c r="BC1225" i="74"/>
  <c r="BD1223" i="74"/>
  <c r="P2191" i="69" l="1"/>
  <c r="Q2190" i="69"/>
  <c r="S2190" i="69" s="1"/>
  <c r="BC1226" i="74"/>
  <c r="BD1224" i="74"/>
  <c r="P2192" i="69" l="1"/>
  <c r="Q2191" i="69"/>
  <c r="S2191" i="69" s="1"/>
  <c r="BC1227" i="74"/>
  <c r="BD1225" i="74"/>
  <c r="P2193" i="69" l="1"/>
  <c r="Q2192" i="69"/>
  <c r="S2192" i="69" s="1"/>
  <c r="BC1228" i="74"/>
  <c r="BD1226" i="74"/>
  <c r="Q2193" i="69" l="1"/>
  <c r="S2193" i="69" s="1"/>
  <c r="P2194" i="69"/>
  <c r="BC1229" i="74"/>
  <c r="BD1227" i="74"/>
  <c r="P2195" i="69" l="1"/>
  <c r="Q2194" i="69"/>
  <c r="S2194" i="69" s="1"/>
  <c r="BC1230" i="74"/>
  <c r="BD1228" i="74"/>
  <c r="P2196" i="69" l="1"/>
  <c r="Q2195" i="69"/>
  <c r="S2195" i="69" s="1"/>
  <c r="BC1231" i="74"/>
  <c r="BD1229" i="74"/>
  <c r="Q2196" i="69" l="1"/>
  <c r="S2196" i="69" s="1"/>
  <c r="P2197" i="69"/>
  <c r="BC1232" i="74"/>
  <c r="BD1230" i="74"/>
  <c r="Q2197" i="69" l="1"/>
  <c r="S2197" i="69" s="1"/>
  <c r="P2198" i="69"/>
  <c r="BC1233" i="74"/>
  <c r="BD1231" i="74"/>
  <c r="P2199" i="69" l="1"/>
  <c r="Q2198" i="69"/>
  <c r="S2198" i="69" s="1"/>
  <c r="BC1234" i="74"/>
  <c r="BD1232" i="74"/>
  <c r="Q2199" i="69" l="1"/>
  <c r="S2199" i="69" s="1"/>
  <c r="P2200" i="69"/>
  <c r="BC1235" i="74"/>
  <c r="BD1233" i="74"/>
  <c r="P2201" i="69" l="1"/>
  <c r="Q2200" i="69"/>
  <c r="S2200" i="69" s="1"/>
  <c r="BC1236" i="74"/>
  <c r="BD1234" i="74"/>
  <c r="P2202" i="69" l="1"/>
  <c r="Q2201" i="69"/>
  <c r="S2201" i="69" s="1"/>
  <c r="BC1237" i="74"/>
  <c r="BD1235" i="74"/>
  <c r="Q2202" i="69" l="1"/>
  <c r="S2202" i="69" s="1"/>
  <c r="P2203" i="69"/>
  <c r="BC1238" i="74"/>
  <c r="BD1236" i="74"/>
  <c r="P2204" i="69" l="1"/>
  <c r="Q2203" i="69"/>
  <c r="S2203" i="69" s="1"/>
  <c r="BC1239" i="74"/>
  <c r="BD1237" i="74"/>
  <c r="P2205" i="69" l="1"/>
  <c r="Q2204" i="69"/>
  <c r="S2204" i="69" s="1"/>
  <c r="BC1240" i="74"/>
  <c r="BD1238" i="74"/>
  <c r="P2206" i="69" l="1"/>
  <c r="Q2205" i="69"/>
  <c r="S2205" i="69" s="1"/>
  <c r="BC1241" i="74"/>
  <c r="BD1239" i="74"/>
  <c r="Q2206" i="69" l="1"/>
  <c r="S2206" i="69" s="1"/>
  <c r="P2207" i="69"/>
  <c r="BC1242" i="74"/>
  <c r="BD1240" i="74"/>
  <c r="Q2207" i="69" l="1"/>
  <c r="S2207" i="69" s="1"/>
  <c r="P2208" i="69"/>
  <c r="BC1243" i="74"/>
  <c r="BD1241" i="74"/>
  <c r="P2209" i="69" l="1"/>
  <c r="Q2208" i="69"/>
  <c r="S2208" i="69" s="1"/>
  <c r="BC1244" i="74"/>
  <c r="BD1242" i="74"/>
  <c r="Q2209" i="69" l="1"/>
  <c r="S2209" i="69" s="1"/>
  <c r="P2210" i="69"/>
  <c r="BC1245" i="74"/>
  <c r="BD1243" i="74"/>
  <c r="P2211" i="69" l="1"/>
  <c r="Q2210" i="69"/>
  <c r="S2210" i="69" s="1"/>
  <c r="BC1246" i="74"/>
  <c r="BD1244" i="74"/>
  <c r="Q2211" i="69" l="1"/>
  <c r="S2211" i="69" s="1"/>
  <c r="P2212" i="69"/>
  <c r="BC1247" i="74"/>
  <c r="BD1245" i="74"/>
  <c r="P2213" i="69" l="1"/>
  <c r="Q2212" i="69"/>
  <c r="S2212" i="69" s="1"/>
  <c r="BC1248" i="74"/>
  <c r="BD1246" i="74"/>
  <c r="P2214" i="69" l="1"/>
  <c r="Q2213" i="69"/>
  <c r="S2213" i="69" s="1"/>
  <c r="BC1249" i="74"/>
  <c r="BD1247" i="74"/>
  <c r="P2215" i="69" l="1"/>
  <c r="Q2214" i="69"/>
  <c r="S2214" i="69" s="1"/>
  <c r="BC1250" i="74"/>
  <c r="BD1248" i="74"/>
  <c r="P2216" i="69" l="1"/>
  <c r="Q2215" i="69"/>
  <c r="S2215" i="69" s="1"/>
  <c r="BC1251" i="74"/>
  <c r="BD1249" i="74"/>
  <c r="P2217" i="69" l="1"/>
  <c r="Q2216" i="69"/>
  <c r="S2216" i="69" s="1"/>
  <c r="BC1252" i="74"/>
  <c r="BD1250" i="74"/>
  <c r="P2218" i="69" l="1"/>
  <c r="Q2217" i="69"/>
  <c r="S2217" i="69" s="1"/>
  <c r="BC1253" i="74"/>
  <c r="BD1251" i="74"/>
  <c r="Q2218" i="69" l="1"/>
  <c r="S2218" i="69" s="1"/>
  <c r="P2219" i="69"/>
  <c r="BC1254" i="74"/>
  <c r="BD1252" i="74"/>
  <c r="Q2219" i="69" l="1"/>
  <c r="S2219" i="69" s="1"/>
  <c r="P2220" i="69"/>
  <c r="BC1255" i="74"/>
  <c r="BD1253" i="74"/>
  <c r="Q2220" i="69" l="1"/>
  <c r="S2220" i="69" s="1"/>
  <c r="P2221" i="69"/>
  <c r="BC1256" i="74"/>
  <c r="BD1254" i="74"/>
  <c r="Q2221" i="69" l="1"/>
  <c r="S2221" i="69" s="1"/>
  <c r="P2222" i="69"/>
  <c r="BC1257" i="74"/>
  <c r="BD1255" i="74"/>
  <c r="Q2222" i="69" l="1"/>
  <c r="S2222" i="69" s="1"/>
  <c r="P2223" i="69"/>
  <c r="BC1258" i="74"/>
  <c r="BD1256" i="74"/>
  <c r="Q2223" i="69" l="1"/>
  <c r="S2223" i="69" s="1"/>
  <c r="P2224" i="69"/>
  <c r="BC1259" i="74"/>
  <c r="BD1257" i="74"/>
  <c r="Q2224" i="69" l="1"/>
  <c r="S2224" i="69" s="1"/>
  <c r="P2225" i="69"/>
  <c r="BC1260" i="74"/>
  <c r="BD1258" i="74"/>
  <c r="Q2225" i="69" l="1"/>
  <c r="S2225" i="69" s="1"/>
  <c r="P2226" i="69"/>
  <c r="BC1261" i="74"/>
  <c r="BD1259" i="74"/>
  <c r="P2227" i="69" l="1"/>
  <c r="Q2226" i="69"/>
  <c r="S2226" i="69" s="1"/>
  <c r="BC1262" i="74"/>
  <c r="BD1260" i="74"/>
  <c r="Q2227" i="69" l="1"/>
  <c r="S2227" i="69" s="1"/>
  <c r="P2228" i="69"/>
  <c r="BC1263" i="74"/>
  <c r="BD1261" i="74"/>
  <c r="P2229" i="69" l="1"/>
  <c r="Q2228" i="69"/>
  <c r="S2228" i="69" s="1"/>
  <c r="BC1264" i="74"/>
  <c r="BD1262" i="74"/>
  <c r="P2230" i="69" l="1"/>
  <c r="Q2229" i="69"/>
  <c r="S2229" i="69" s="1"/>
  <c r="BC1265" i="74"/>
  <c r="BD1263" i="74"/>
  <c r="Q2230" i="69" l="1"/>
  <c r="S2230" i="69" s="1"/>
  <c r="P2231" i="69"/>
  <c r="BC1266" i="74"/>
  <c r="BD1264" i="74"/>
  <c r="Q2231" i="69" l="1"/>
  <c r="S2231" i="69" s="1"/>
  <c r="P2232" i="69"/>
  <c r="BC1267" i="74"/>
  <c r="BD1265" i="74"/>
  <c r="Q2232" i="69" l="1"/>
  <c r="S2232" i="69" s="1"/>
  <c r="P2233" i="69"/>
  <c r="BC1268" i="74"/>
  <c r="BD1266" i="74"/>
  <c r="Q2233" i="69" l="1"/>
  <c r="S2233" i="69" s="1"/>
  <c r="P2234" i="69"/>
  <c r="BC1269" i="74"/>
  <c r="BD1267" i="74"/>
  <c r="P2235" i="69" l="1"/>
  <c r="Q2234" i="69"/>
  <c r="S2234" i="69" s="1"/>
  <c r="BC1270" i="74"/>
  <c r="BD1268" i="74"/>
  <c r="P2236" i="69" l="1"/>
  <c r="Q2235" i="69"/>
  <c r="S2235" i="69" s="1"/>
  <c r="BC1271" i="74"/>
  <c r="BD1269" i="74"/>
  <c r="Q2236" i="69" l="1"/>
  <c r="S2236" i="69" s="1"/>
  <c r="P2237" i="69"/>
  <c r="BC1272" i="74"/>
  <c r="BD1270" i="74"/>
  <c r="P2238" i="69" l="1"/>
  <c r="Q2237" i="69"/>
  <c r="S2237" i="69" s="1"/>
  <c r="BC1273" i="74"/>
  <c r="BD1271" i="74"/>
  <c r="Q2238" i="69" l="1"/>
  <c r="S2238" i="69" s="1"/>
  <c r="P2239" i="69"/>
  <c r="BC1274" i="74"/>
  <c r="BD1272" i="74"/>
  <c r="P2240" i="69" l="1"/>
  <c r="Q2239" i="69"/>
  <c r="S2239" i="69" s="1"/>
  <c r="BC1275" i="74"/>
  <c r="BD1273" i="74"/>
  <c r="P2241" i="69" l="1"/>
  <c r="Q2240" i="69"/>
  <c r="S2240" i="69" s="1"/>
  <c r="BC1276" i="74"/>
  <c r="BD1274" i="74"/>
  <c r="P2242" i="69" l="1"/>
  <c r="Q2241" i="69"/>
  <c r="S2241" i="69" s="1"/>
  <c r="BD1275" i="74"/>
  <c r="BC1277" i="74"/>
  <c r="P2243" i="69" l="1"/>
  <c r="Q2242" i="69"/>
  <c r="S2242" i="69" s="1"/>
  <c r="BC1278" i="74"/>
  <c r="BD1276" i="74"/>
  <c r="P2244" i="69" l="1"/>
  <c r="Q2243" i="69"/>
  <c r="S2243" i="69" s="1"/>
  <c r="BC1279" i="74"/>
  <c r="BD1277" i="74"/>
  <c r="Q2244" i="69" l="1"/>
  <c r="S2244" i="69" s="1"/>
  <c r="P2245" i="69"/>
  <c r="BC1280" i="74"/>
  <c r="BD1278" i="74"/>
  <c r="Q2245" i="69" l="1"/>
  <c r="S2245" i="69" s="1"/>
  <c r="P2246" i="69"/>
  <c r="BC1281" i="74"/>
  <c r="BD1279" i="74"/>
  <c r="Q2246" i="69" l="1"/>
  <c r="S2246" i="69" s="1"/>
  <c r="P2247" i="69"/>
  <c r="BC1282" i="74"/>
  <c r="BD1280" i="74"/>
  <c r="P2248" i="69" l="1"/>
  <c r="Q2247" i="69"/>
  <c r="S2247" i="69" s="1"/>
  <c r="BC1283" i="74"/>
  <c r="BD1281" i="74"/>
  <c r="P2249" i="69" l="1"/>
  <c r="Q2248" i="69"/>
  <c r="S2248" i="69" s="1"/>
  <c r="BC1284" i="74"/>
  <c r="BD1282" i="74"/>
  <c r="P2250" i="69" l="1"/>
  <c r="Q2249" i="69"/>
  <c r="S2249" i="69" s="1"/>
  <c r="BC1285" i="74"/>
  <c r="BD1283" i="74"/>
  <c r="P2251" i="69" l="1"/>
  <c r="Q2250" i="69"/>
  <c r="S2250" i="69" s="1"/>
  <c r="BC1286" i="74"/>
  <c r="BD1284" i="74"/>
  <c r="Q2251" i="69" l="1"/>
  <c r="S2251" i="69" s="1"/>
  <c r="P2252" i="69"/>
  <c r="BC1287" i="74"/>
  <c r="BD1285" i="74"/>
  <c r="P2253" i="69" l="1"/>
  <c r="Q2252" i="69"/>
  <c r="S2252" i="69" s="1"/>
  <c r="BC1288" i="74"/>
  <c r="BD1286" i="74"/>
  <c r="P2254" i="69" l="1"/>
  <c r="Q2253" i="69"/>
  <c r="S2253" i="69" s="1"/>
  <c r="BC1289" i="74"/>
  <c r="BD1287" i="74"/>
  <c r="P2255" i="69" l="1"/>
  <c r="Q2254" i="69"/>
  <c r="S2254" i="69" s="1"/>
  <c r="BC1290" i="74"/>
  <c r="BD1288" i="74"/>
  <c r="P2256" i="69" l="1"/>
  <c r="Q2255" i="69"/>
  <c r="S2255" i="69" s="1"/>
  <c r="BC1291" i="74"/>
  <c r="BD1289" i="74"/>
  <c r="Q2256" i="69" l="1"/>
  <c r="S2256" i="69" s="1"/>
  <c r="P2257" i="69"/>
  <c r="BC1292" i="74"/>
  <c r="BD1290" i="74"/>
  <c r="Q2257" i="69" l="1"/>
  <c r="S2257" i="69" s="1"/>
  <c r="P2258" i="69"/>
  <c r="BC1293" i="74"/>
  <c r="BD1291" i="74"/>
  <c r="Q2258" i="69" l="1"/>
  <c r="S2258" i="69" s="1"/>
  <c r="P2259" i="69"/>
  <c r="BC1294" i="74"/>
  <c r="BD1292" i="74"/>
  <c r="Q2259" i="69" l="1"/>
  <c r="S2259" i="69" s="1"/>
  <c r="P2260" i="69"/>
  <c r="BC1295" i="74"/>
  <c r="BD1293" i="74"/>
  <c r="Q2260" i="69" l="1"/>
  <c r="S2260" i="69" s="1"/>
  <c r="P2261" i="69"/>
  <c r="BD1294" i="74"/>
  <c r="BC1296" i="74"/>
  <c r="Q2261" i="69" l="1"/>
  <c r="S2261" i="69" s="1"/>
  <c r="P2262" i="69"/>
  <c r="BC1297" i="74"/>
  <c r="BD1295" i="74"/>
  <c r="P2263" i="69" l="1"/>
  <c r="Q2262" i="69"/>
  <c r="S2262" i="69" s="1"/>
  <c r="BC1298" i="74"/>
  <c r="BD1296" i="74"/>
  <c r="P2264" i="69" l="1"/>
  <c r="Q2263" i="69"/>
  <c r="S2263" i="69" s="1"/>
  <c r="BC1299" i="74"/>
  <c r="BD1297" i="74"/>
  <c r="P2265" i="69" l="1"/>
  <c r="Q2264" i="69"/>
  <c r="S2264" i="69" s="1"/>
  <c r="BC1300" i="74"/>
  <c r="BD1298" i="74"/>
  <c r="P2266" i="69" l="1"/>
  <c r="Q2265" i="69"/>
  <c r="S2265" i="69" s="1"/>
  <c r="BC1301" i="74"/>
  <c r="BD1299" i="74"/>
  <c r="P2267" i="69" l="1"/>
  <c r="Q2266" i="69"/>
  <c r="S2266" i="69" s="1"/>
  <c r="BC1302" i="74"/>
  <c r="BD1300" i="74"/>
  <c r="P2268" i="69" l="1"/>
  <c r="Q2267" i="69"/>
  <c r="S2267" i="69" s="1"/>
  <c r="BC1303" i="74"/>
  <c r="BD1301" i="74"/>
  <c r="P2269" i="69" l="1"/>
  <c r="Q2268" i="69"/>
  <c r="S2268" i="69" s="1"/>
  <c r="BC1304" i="74"/>
  <c r="BD1302" i="74"/>
  <c r="P2270" i="69" l="1"/>
  <c r="Q2269" i="69"/>
  <c r="S2269" i="69" s="1"/>
  <c r="BC1305" i="74"/>
  <c r="BD1303" i="74"/>
  <c r="Q2270" i="69" l="1"/>
  <c r="S2270" i="69" s="1"/>
  <c r="P2271" i="69"/>
  <c r="BD1304" i="74"/>
  <c r="BC1306" i="74"/>
  <c r="P2272" i="69" l="1"/>
  <c r="Q2271" i="69"/>
  <c r="S2271" i="69" s="1"/>
  <c r="BC1307" i="74"/>
  <c r="BD1305" i="74"/>
  <c r="P2273" i="69" l="1"/>
  <c r="Q2272" i="69"/>
  <c r="S2272" i="69" s="1"/>
  <c r="BC1308" i="74"/>
  <c r="BD1306" i="74"/>
  <c r="P2274" i="69" l="1"/>
  <c r="Q2273" i="69"/>
  <c r="S2273" i="69" s="1"/>
  <c r="BC1309" i="74"/>
  <c r="BD1307" i="74"/>
  <c r="P2275" i="69" l="1"/>
  <c r="Q2274" i="69"/>
  <c r="S2274" i="69" s="1"/>
  <c r="BC1310" i="74"/>
  <c r="BD1308" i="74"/>
  <c r="Q2275" i="69" l="1"/>
  <c r="S2275" i="69" s="1"/>
  <c r="P2276" i="69"/>
  <c r="BC1311" i="74"/>
  <c r="BD1309" i="74"/>
  <c r="P2277" i="69" l="1"/>
  <c r="Q2276" i="69"/>
  <c r="S2276" i="69" s="1"/>
  <c r="BC1312" i="74"/>
  <c r="BD1310" i="74"/>
  <c r="Q2277" i="69" l="1"/>
  <c r="S2277" i="69" s="1"/>
  <c r="P2278" i="69"/>
  <c r="BC1313" i="74"/>
  <c r="BD1311" i="74"/>
  <c r="P2279" i="69" l="1"/>
  <c r="Q2278" i="69"/>
  <c r="S2278" i="69" s="1"/>
  <c r="BC1314" i="74"/>
  <c r="BD1312" i="74"/>
  <c r="P2280" i="69" l="1"/>
  <c r="Q2279" i="69"/>
  <c r="S2279" i="69" s="1"/>
  <c r="BC1315" i="74"/>
  <c r="BD1313" i="74"/>
  <c r="P2281" i="69" l="1"/>
  <c r="Q2280" i="69"/>
  <c r="S2280" i="69" s="1"/>
  <c r="BD1314" i="74"/>
  <c r="BC1316" i="74"/>
  <c r="P2282" i="69" l="1"/>
  <c r="Q2281" i="69"/>
  <c r="S2281" i="69" s="1"/>
  <c r="BC1317" i="74"/>
  <c r="BD1315" i="74"/>
  <c r="P2283" i="69" l="1"/>
  <c r="Q2282" i="69"/>
  <c r="S2282" i="69" s="1"/>
  <c r="BC1318" i="74"/>
  <c r="BD1316" i="74"/>
  <c r="P2284" i="69" l="1"/>
  <c r="Q2283" i="69"/>
  <c r="S2283" i="69" s="1"/>
  <c r="BC1319" i="74"/>
  <c r="BD1317" i="74"/>
  <c r="Q2284" i="69" l="1"/>
  <c r="S2284" i="69" s="1"/>
  <c r="P2285" i="69"/>
  <c r="BC1320" i="74"/>
  <c r="BD1318" i="74"/>
  <c r="Q2285" i="69" l="1"/>
  <c r="S2285" i="69" s="1"/>
  <c r="P2286" i="69"/>
  <c r="BC1321" i="74"/>
  <c r="BD1319" i="74"/>
  <c r="P2287" i="69" l="1"/>
  <c r="Q2286" i="69"/>
  <c r="S2286" i="69" s="1"/>
  <c r="BC1322" i="74"/>
  <c r="BD1320" i="74"/>
  <c r="Q2287" i="69" l="1"/>
  <c r="S2287" i="69" s="1"/>
  <c r="P2288" i="69"/>
  <c r="BC1323" i="74"/>
  <c r="BD1321" i="74"/>
  <c r="P2289" i="69" l="1"/>
  <c r="Q2288" i="69"/>
  <c r="S2288" i="69" s="1"/>
  <c r="BC1324" i="74"/>
  <c r="BD1322" i="74"/>
  <c r="Q2289" i="69" l="1"/>
  <c r="S2289" i="69" s="1"/>
  <c r="P2290" i="69"/>
  <c r="BD1323" i="74"/>
  <c r="BC1325" i="74"/>
  <c r="P2291" i="69" l="1"/>
  <c r="Q2290" i="69"/>
  <c r="S2290" i="69" s="1"/>
  <c r="BC1326" i="74"/>
  <c r="BD1324" i="74"/>
  <c r="P2292" i="69" l="1"/>
  <c r="Q2291" i="69"/>
  <c r="S2291" i="69" s="1"/>
  <c r="BC1327" i="74"/>
  <c r="BD1325" i="74"/>
  <c r="P2293" i="69" l="1"/>
  <c r="Q2292" i="69"/>
  <c r="S2292" i="69" s="1"/>
  <c r="BC1328" i="74"/>
  <c r="BD1326" i="74"/>
  <c r="P2294" i="69" l="1"/>
  <c r="Q2293" i="69"/>
  <c r="S2293" i="69" s="1"/>
  <c r="BC1329" i="74"/>
  <c r="BD1327" i="74"/>
  <c r="P2295" i="69" l="1"/>
  <c r="Q2294" i="69"/>
  <c r="S2294" i="69" s="1"/>
  <c r="BC1330" i="74"/>
  <c r="BD1328" i="74"/>
  <c r="Q2295" i="69" l="1"/>
  <c r="S2295" i="69" s="1"/>
  <c r="P2296" i="69"/>
  <c r="BC1331" i="74"/>
  <c r="BD1329" i="74"/>
  <c r="Q2296" i="69" l="1"/>
  <c r="S2296" i="69" s="1"/>
  <c r="P2297" i="69"/>
  <c r="BC1332" i="74"/>
  <c r="BD1330" i="74"/>
  <c r="Q2297" i="69" l="1"/>
  <c r="S2297" i="69" s="1"/>
  <c r="P2298" i="69"/>
  <c r="BC1333" i="74"/>
  <c r="BD1331" i="74"/>
  <c r="P2299" i="69" l="1"/>
  <c r="Q2298" i="69"/>
  <c r="S2298" i="69" s="1"/>
  <c r="BC1334" i="74"/>
  <c r="BD1332" i="74"/>
  <c r="Q2299" i="69" l="1"/>
  <c r="S2299" i="69" s="1"/>
  <c r="P2300" i="69"/>
  <c r="BC1335" i="74"/>
  <c r="BD1333" i="74"/>
  <c r="Q2300" i="69" l="1"/>
  <c r="S2300" i="69" s="1"/>
  <c r="P2301" i="69"/>
  <c r="BC1336" i="74"/>
  <c r="BD1334" i="74"/>
  <c r="Q2301" i="69" l="1"/>
  <c r="S2301" i="69" s="1"/>
  <c r="P2302" i="69"/>
  <c r="BC1337" i="74"/>
  <c r="BD1335" i="74"/>
  <c r="P2303" i="69" l="1"/>
  <c r="Q2302" i="69"/>
  <c r="S2302" i="69" s="1"/>
  <c r="BC1338" i="74"/>
  <c r="BD1336" i="74"/>
  <c r="Q2303" i="69" l="1"/>
  <c r="S2303" i="69" s="1"/>
  <c r="P2304" i="69"/>
  <c r="BC1339" i="74"/>
  <c r="BD1337" i="74"/>
  <c r="P2305" i="69" l="1"/>
  <c r="Q2304" i="69"/>
  <c r="S2304" i="69" s="1"/>
  <c r="BC1340" i="74"/>
  <c r="BD1338" i="74"/>
  <c r="Q2305" i="69" l="1"/>
  <c r="S2305" i="69" s="1"/>
  <c r="P2306" i="69"/>
  <c r="BC1341" i="74"/>
  <c r="BD1339" i="74"/>
  <c r="Q2306" i="69" l="1"/>
  <c r="S2306" i="69" s="1"/>
  <c r="P2307" i="69"/>
  <c r="BC1342" i="74"/>
  <c r="BD1340" i="74"/>
  <c r="P2308" i="69" l="1"/>
  <c r="Q2307" i="69"/>
  <c r="S2307" i="69" s="1"/>
  <c r="BC1343" i="74"/>
  <c r="BD1341" i="74"/>
  <c r="Q2308" i="69" l="1"/>
  <c r="S2308" i="69" s="1"/>
  <c r="P2309" i="69"/>
  <c r="BC1344" i="74"/>
  <c r="BD1342" i="74"/>
  <c r="Q2309" i="69" l="1"/>
  <c r="S2309" i="69" s="1"/>
  <c r="P2310" i="69"/>
  <c r="BC1345" i="74"/>
  <c r="BD1343" i="74"/>
  <c r="Q2310" i="69" l="1"/>
  <c r="S2310" i="69" s="1"/>
  <c r="P2311" i="69"/>
  <c r="BC1346" i="74"/>
  <c r="BD1344" i="74"/>
  <c r="Q2311" i="69" l="1"/>
  <c r="S2311" i="69" s="1"/>
  <c r="P2312" i="69"/>
  <c r="BC1347" i="74"/>
  <c r="BD1345" i="74"/>
  <c r="Q2312" i="69" l="1"/>
  <c r="S2312" i="69" s="1"/>
  <c r="P2313" i="69"/>
  <c r="BC1348" i="74"/>
  <c r="BD1346" i="74"/>
  <c r="P2314" i="69" l="1"/>
  <c r="Q2313" i="69"/>
  <c r="S2313" i="69" s="1"/>
  <c r="BC1349" i="74"/>
  <c r="BD1347" i="74"/>
  <c r="Q2314" i="69" l="1"/>
  <c r="S2314" i="69" s="1"/>
  <c r="P2315" i="69"/>
  <c r="BC1350" i="74"/>
  <c r="BD1348" i="74"/>
  <c r="Q2315" i="69" l="1"/>
  <c r="S2315" i="69" s="1"/>
  <c r="P2316" i="69"/>
  <c r="BC1351" i="74"/>
  <c r="BD1349" i="74"/>
  <c r="Q2316" i="69" l="1"/>
  <c r="S2316" i="69" s="1"/>
  <c r="P2317" i="69"/>
  <c r="BC1352" i="74"/>
  <c r="BD1350" i="74"/>
  <c r="Q2317" i="69" l="1"/>
  <c r="S2317" i="69" s="1"/>
  <c r="P2318" i="69"/>
  <c r="BC1353" i="74"/>
  <c r="BD1351" i="74"/>
  <c r="Q2318" i="69" l="1"/>
  <c r="S2318" i="69" s="1"/>
  <c r="P2319" i="69"/>
  <c r="BC1354" i="74"/>
  <c r="BD1352" i="74"/>
  <c r="Q2319" i="69" l="1"/>
  <c r="S2319" i="69" s="1"/>
  <c r="P2320" i="69"/>
  <c r="BC1355" i="74"/>
  <c r="BD1353" i="74"/>
  <c r="P2321" i="69" l="1"/>
  <c r="Q2320" i="69"/>
  <c r="S2320" i="69" s="1"/>
  <c r="BC1356" i="74"/>
  <c r="BD1354" i="74"/>
  <c r="Q2321" i="69" l="1"/>
  <c r="S2321" i="69" s="1"/>
  <c r="P2322" i="69"/>
  <c r="BC1357" i="74"/>
  <c r="BD1355" i="74"/>
  <c r="Q2322" i="69" l="1"/>
  <c r="S2322" i="69" s="1"/>
  <c r="P2323" i="69"/>
  <c r="BC1358" i="74"/>
  <c r="BD1356" i="74"/>
  <c r="P2324" i="69" l="1"/>
  <c r="Q2323" i="69"/>
  <c r="S2323" i="69" s="1"/>
  <c r="BC1359" i="74"/>
  <c r="BD1357" i="74"/>
  <c r="P2325" i="69" l="1"/>
  <c r="Q2324" i="69"/>
  <c r="S2324" i="69" s="1"/>
  <c r="BC1360" i="74"/>
  <c r="BD1358" i="74"/>
  <c r="Q2325" i="69" l="1"/>
  <c r="S2325" i="69" s="1"/>
  <c r="P2326" i="69"/>
  <c r="BC1361" i="74"/>
  <c r="BD1359" i="74"/>
  <c r="P2327" i="69" l="1"/>
  <c r="Q2326" i="69"/>
  <c r="S2326" i="69" s="1"/>
  <c r="BC1362" i="74"/>
  <c r="BD1360" i="74"/>
  <c r="P2328" i="69" l="1"/>
  <c r="Q2327" i="69"/>
  <c r="S2327" i="69" s="1"/>
  <c r="BC1363" i="74"/>
  <c r="BD1361" i="74"/>
  <c r="P2329" i="69" l="1"/>
  <c r="Q2328" i="69"/>
  <c r="S2328" i="69" s="1"/>
  <c r="BC1364" i="74"/>
  <c r="BD1362" i="74"/>
  <c r="Q2329" i="69" l="1"/>
  <c r="S2329" i="69" s="1"/>
  <c r="P2330" i="69"/>
  <c r="BC1365" i="74"/>
  <c r="BD1363" i="74"/>
  <c r="P2331" i="69" l="1"/>
  <c r="Q2330" i="69"/>
  <c r="S2330" i="69" s="1"/>
  <c r="BC1366" i="74"/>
  <c r="BD1364" i="74"/>
  <c r="P2332" i="69" l="1"/>
  <c r="Q2331" i="69"/>
  <c r="S2331" i="69" s="1"/>
  <c r="BC1367" i="74"/>
  <c r="BD1365" i="74"/>
  <c r="P2333" i="69" l="1"/>
  <c r="Q2332" i="69"/>
  <c r="S2332" i="69" s="1"/>
  <c r="BC1368" i="74"/>
  <c r="BD1366" i="74"/>
  <c r="Q2333" i="69" l="1"/>
  <c r="S2333" i="69" s="1"/>
  <c r="P2334" i="69"/>
  <c r="BC1369" i="74"/>
  <c r="BD1367" i="74"/>
  <c r="P2335" i="69" l="1"/>
  <c r="Q2334" i="69"/>
  <c r="S2334" i="69" s="1"/>
  <c r="BC1370" i="74"/>
  <c r="BD1368" i="74"/>
  <c r="Q2335" i="69" l="1"/>
  <c r="S2335" i="69" s="1"/>
  <c r="P2336" i="69"/>
  <c r="BC1371" i="74"/>
  <c r="BD1369" i="74"/>
  <c r="P2337" i="69" l="1"/>
  <c r="Q2336" i="69"/>
  <c r="S2336" i="69" s="1"/>
  <c r="BC1372" i="74"/>
  <c r="BD1370" i="74"/>
  <c r="P2338" i="69" l="1"/>
  <c r="Q2337" i="69"/>
  <c r="S2337" i="69" s="1"/>
  <c r="BC1373" i="74"/>
  <c r="BD1371" i="74"/>
  <c r="Q2338" i="69" l="1"/>
  <c r="S2338" i="69" s="1"/>
  <c r="P2339" i="69"/>
  <c r="BC1374" i="74"/>
  <c r="BD1372" i="74"/>
  <c r="P2340" i="69" l="1"/>
  <c r="Q2339" i="69"/>
  <c r="S2339" i="69" s="1"/>
  <c r="BC1375" i="74"/>
  <c r="BD1373" i="74"/>
  <c r="Q2340" i="69" l="1"/>
  <c r="S2340" i="69" s="1"/>
  <c r="P2341" i="69"/>
  <c r="BC1376" i="74"/>
  <c r="BD1374" i="74"/>
  <c r="Q2341" i="69" l="1"/>
  <c r="S2341" i="69" s="1"/>
  <c r="P2342" i="69"/>
  <c r="BC1377" i="74"/>
  <c r="BD1375" i="74"/>
  <c r="Q2342" i="69" l="1"/>
  <c r="S2342" i="69" s="1"/>
  <c r="P2343" i="69"/>
  <c r="BC1378" i="74"/>
  <c r="BD1376" i="74"/>
  <c r="Q2343" i="69" l="1"/>
  <c r="S2343" i="69" s="1"/>
  <c r="P2344" i="69"/>
  <c r="BC1379" i="74"/>
  <c r="BD1377" i="74"/>
  <c r="P2345" i="69" l="1"/>
  <c r="Q2344" i="69"/>
  <c r="S2344" i="69" s="1"/>
  <c r="BC1380" i="74"/>
  <c r="BD1378" i="74"/>
  <c r="Q2345" i="69" l="1"/>
  <c r="S2345" i="69" s="1"/>
  <c r="P2346" i="69"/>
  <c r="BC1381" i="74"/>
  <c r="BD1379" i="74"/>
  <c r="P2347" i="69" l="1"/>
  <c r="Q2346" i="69"/>
  <c r="S2346" i="69" s="1"/>
  <c r="BC1382" i="74"/>
  <c r="BD1380" i="74"/>
  <c r="P2348" i="69" l="1"/>
  <c r="Q2347" i="69"/>
  <c r="S2347" i="69" s="1"/>
  <c r="BC1383" i="74"/>
  <c r="BD1381" i="74"/>
  <c r="P2349" i="69" l="1"/>
  <c r="Q2348" i="69"/>
  <c r="S2348" i="69" s="1"/>
  <c r="BC1384" i="74"/>
  <c r="BD1382" i="74"/>
  <c r="P2350" i="69" l="1"/>
  <c r="Q2349" i="69"/>
  <c r="S2349" i="69" s="1"/>
  <c r="BC1385" i="74"/>
  <c r="BD1383" i="74"/>
  <c r="P2351" i="69" l="1"/>
  <c r="Q2350" i="69"/>
  <c r="S2350" i="69" s="1"/>
  <c r="BC1386" i="74"/>
  <c r="BD1384" i="74"/>
  <c r="P2352" i="69" l="1"/>
  <c r="Q2351" i="69"/>
  <c r="S2351" i="69" s="1"/>
  <c r="BC1387" i="74"/>
  <c r="BD1385" i="74"/>
  <c r="P2353" i="69" l="1"/>
  <c r="Q2352" i="69"/>
  <c r="S2352" i="69" s="1"/>
  <c r="BC1388" i="74"/>
  <c r="BD1386" i="74"/>
  <c r="Q2353" i="69" l="1"/>
  <c r="S2353" i="69" s="1"/>
  <c r="P2354" i="69"/>
  <c r="BC1389" i="74"/>
  <c r="BD1387" i="74"/>
  <c r="P2355" i="69" l="1"/>
  <c r="Q2354" i="69"/>
  <c r="S2354" i="69" s="1"/>
  <c r="BC1390" i="74"/>
  <c r="BD1388" i="74"/>
  <c r="P2356" i="69" l="1"/>
  <c r="Q2355" i="69"/>
  <c r="S2355" i="69" s="1"/>
  <c r="BC1391" i="74"/>
  <c r="BD1389" i="74"/>
  <c r="Q2356" i="69" l="1"/>
  <c r="S2356" i="69" s="1"/>
  <c r="P2357" i="69"/>
  <c r="BC1392" i="74"/>
  <c r="BD1390" i="74"/>
  <c r="P2358" i="69" l="1"/>
  <c r="Q2357" i="69"/>
  <c r="S2357" i="69" s="1"/>
  <c r="BC1393" i="74"/>
  <c r="BD1391" i="74"/>
  <c r="P2359" i="69" l="1"/>
  <c r="Q2358" i="69"/>
  <c r="S2358" i="69" s="1"/>
  <c r="BC1394" i="74"/>
  <c r="BD1392" i="74"/>
  <c r="Q2359" i="69" l="1"/>
  <c r="S2359" i="69" s="1"/>
  <c r="P2360" i="69"/>
  <c r="BC1395" i="74"/>
  <c r="BD1393" i="74"/>
  <c r="P2361" i="69" l="1"/>
  <c r="Q2360" i="69"/>
  <c r="S2360" i="69" s="1"/>
  <c r="BC1396" i="74"/>
  <c r="BD1394" i="74"/>
  <c r="Q2361" i="69" l="1"/>
  <c r="S2361" i="69" s="1"/>
  <c r="P2362" i="69"/>
  <c r="BC1397" i="74"/>
  <c r="BD1395" i="74"/>
  <c r="P2363" i="69" l="1"/>
  <c r="Q2362" i="69"/>
  <c r="S2362" i="69" s="1"/>
  <c r="BC1398" i="74"/>
  <c r="BD1396" i="74"/>
  <c r="Q2363" i="69" l="1"/>
  <c r="S2363" i="69" s="1"/>
  <c r="P2364" i="69"/>
  <c r="BC1399" i="74"/>
  <c r="BD1397" i="74"/>
  <c r="Q2364" i="69" l="1"/>
  <c r="S2364" i="69" s="1"/>
  <c r="P2365" i="69"/>
  <c r="BC1400" i="74"/>
  <c r="BD1398" i="74"/>
  <c r="P2366" i="69" l="1"/>
  <c r="Q2365" i="69"/>
  <c r="S2365" i="69" s="1"/>
  <c r="BC1401" i="74"/>
  <c r="BD1399" i="74"/>
  <c r="P2367" i="69" l="1"/>
  <c r="Q2366" i="69"/>
  <c r="S2366" i="69" s="1"/>
  <c r="BC1402" i="74"/>
  <c r="BD1400" i="74"/>
  <c r="P2368" i="69" l="1"/>
  <c r="Q2367" i="69"/>
  <c r="S2367" i="69" s="1"/>
  <c r="BC1403" i="74"/>
  <c r="BD1401" i="74"/>
  <c r="P2369" i="69" l="1"/>
  <c r="Q2368" i="69"/>
  <c r="S2368" i="69" s="1"/>
  <c r="BC1404" i="74"/>
  <c r="BD1402" i="74"/>
  <c r="Q2369" i="69" l="1"/>
  <c r="S2369" i="69" s="1"/>
  <c r="P2370" i="69"/>
  <c r="BC1405" i="74"/>
  <c r="BD1403" i="74"/>
  <c r="P2371" i="69" l="1"/>
  <c r="Q2370" i="69"/>
  <c r="S2370" i="69" s="1"/>
  <c r="BC1406" i="74"/>
  <c r="BD1404" i="74"/>
  <c r="P2372" i="69" l="1"/>
  <c r="Q2371" i="69"/>
  <c r="S2371" i="69" s="1"/>
  <c r="BC1407" i="74"/>
  <c r="BD1405" i="74"/>
  <c r="P2373" i="69" l="1"/>
  <c r="Q2372" i="69"/>
  <c r="S2372" i="69" s="1"/>
  <c r="BC1408" i="74"/>
  <c r="BD1406" i="74"/>
  <c r="Q2373" i="69" l="1"/>
  <c r="S2373" i="69" s="1"/>
  <c r="P2374" i="69"/>
  <c r="BC1409" i="74"/>
  <c r="BD1407" i="74"/>
  <c r="Q2374" i="69" l="1"/>
  <c r="S2374" i="69" s="1"/>
  <c r="P2375" i="69"/>
  <c r="BC1410" i="74"/>
  <c r="BD1408" i="74"/>
  <c r="Q2375" i="69" l="1"/>
  <c r="S2375" i="69" s="1"/>
  <c r="P2376" i="69"/>
  <c r="BC1411" i="74"/>
  <c r="BD1409" i="74"/>
  <c r="Q2376" i="69" l="1"/>
  <c r="S2376" i="69" s="1"/>
  <c r="P2377" i="69"/>
  <c r="BC1412" i="74"/>
  <c r="BD1410" i="74"/>
  <c r="P2378" i="69" l="1"/>
  <c r="Q2377" i="69"/>
  <c r="S2377" i="69" s="1"/>
  <c r="BC1413" i="74"/>
  <c r="BD1411" i="74"/>
  <c r="P2379" i="69" l="1"/>
  <c r="Q2378" i="69"/>
  <c r="S2378" i="69" s="1"/>
  <c r="BC1414" i="74"/>
  <c r="BD1412" i="74"/>
  <c r="P2380" i="69" l="1"/>
  <c r="Q2379" i="69"/>
  <c r="S2379" i="69" s="1"/>
  <c r="BC1415" i="74"/>
  <c r="BD1413" i="74"/>
  <c r="P2381" i="69" l="1"/>
  <c r="Q2380" i="69"/>
  <c r="S2380" i="69" s="1"/>
  <c r="BC1416" i="74"/>
  <c r="BD1414" i="74"/>
  <c r="Q2381" i="69" l="1"/>
  <c r="S2381" i="69" s="1"/>
  <c r="P2382" i="69"/>
  <c r="BC1417" i="74"/>
  <c r="BD1415" i="74"/>
  <c r="Q2382" i="69" l="1"/>
  <c r="S2382" i="69" s="1"/>
  <c r="P2383" i="69"/>
  <c r="BC1418" i="74"/>
  <c r="BD1416" i="74"/>
  <c r="P2384" i="69" l="1"/>
  <c r="Q2383" i="69"/>
  <c r="S2383" i="69" s="1"/>
  <c r="BC1419" i="74"/>
  <c r="BD1417" i="74"/>
  <c r="P2385" i="69" l="1"/>
  <c r="Q2384" i="69"/>
  <c r="S2384" i="69" s="1"/>
  <c r="BC1420" i="74"/>
  <c r="BD1418" i="74"/>
  <c r="Q2385" i="69" l="1"/>
  <c r="S2385" i="69" s="1"/>
  <c r="P2386" i="69"/>
  <c r="BC1421" i="74"/>
  <c r="BD1419" i="74"/>
  <c r="P2387" i="69" l="1"/>
  <c r="Q2386" i="69"/>
  <c r="S2386" i="69" s="1"/>
  <c r="BC1422" i="74"/>
  <c r="BD1420" i="74"/>
  <c r="Q2387" i="69" l="1"/>
  <c r="S2387" i="69" s="1"/>
  <c r="P2388" i="69"/>
  <c r="BC1423" i="74"/>
  <c r="BD1421" i="74"/>
  <c r="Q2388" i="69" l="1"/>
  <c r="S2388" i="69" s="1"/>
  <c r="P2389" i="69"/>
  <c r="BC1424" i="74"/>
  <c r="BD1422" i="74"/>
  <c r="Q2389" i="69" l="1"/>
  <c r="S2389" i="69" s="1"/>
  <c r="P2390" i="69"/>
  <c r="BC1425" i="74"/>
  <c r="BD1423" i="74"/>
  <c r="P2391" i="69" l="1"/>
  <c r="Q2390" i="69"/>
  <c r="S2390" i="69" s="1"/>
  <c r="BC1426" i="74"/>
  <c r="BD1424" i="74"/>
  <c r="P2392" i="69" l="1"/>
  <c r="Q2391" i="69"/>
  <c r="S2391" i="69" s="1"/>
  <c r="BC1427" i="74"/>
  <c r="BD1425" i="74"/>
  <c r="P2393" i="69" l="1"/>
  <c r="Q2392" i="69"/>
  <c r="S2392" i="69" s="1"/>
  <c r="BC1428" i="74"/>
  <c r="BD1426" i="74"/>
  <c r="Q2393" i="69" l="1"/>
  <c r="S2393" i="69" s="1"/>
  <c r="P2394" i="69"/>
  <c r="BC1429" i="74"/>
  <c r="BD1427" i="74"/>
  <c r="P2395" i="69" l="1"/>
  <c r="Q2394" i="69"/>
  <c r="S2394" i="69" s="1"/>
  <c r="BC1430" i="74"/>
  <c r="BD1428" i="74"/>
  <c r="Q2395" i="69" l="1"/>
  <c r="S2395" i="69" s="1"/>
  <c r="P2396" i="69"/>
  <c r="BC1431" i="74"/>
  <c r="BD1429" i="74"/>
  <c r="P2397" i="69" l="1"/>
  <c r="Q2396" i="69"/>
  <c r="S2396" i="69" s="1"/>
  <c r="BD1430" i="74"/>
  <c r="BC1432" i="74"/>
  <c r="Q2397" i="69" l="1"/>
  <c r="S2397" i="69" s="1"/>
  <c r="P2398" i="69"/>
  <c r="BC1433" i="74"/>
  <c r="BD1431" i="74"/>
  <c r="P2399" i="69" l="1"/>
  <c r="Q2398" i="69"/>
  <c r="S2398" i="69" s="1"/>
  <c r="BC1434" i="74"/>
  <c r="BD1432" i="74"/>
  <c r="P2400" i="69" l="1"/>
  <c r="Q2399" i="69"/>
  <c r="S2399" i="69" s="1"/>
  <c r="BC1435" i="74"/>
  <c r="BD1433" i="74"/>
  <c r="Q2400" i="69" l="1"/>
  <c r="S2400" i="69" s="1"/>
  <c r="P2401" i="69"/>
  <c r="BC1436" i="74"/>
  <c r="BD1434" i="74"/>
  <c r="P2402" i="69" l="1"/>
  <c r="Q2401" i="69"/>
  <c r="S2401" i="69" s="1"/>
  <c r="BC1437" i="74"/>
  <c r="BD1435" i="74"/>
  <c r="Q2402" i="69" l="1"/>
  <c r="S2402" i="69" s="1"/>
  <c r="P2403" i="69"/>
  <c r="BC1438" i="74"/>
  <c r="BD1436" i="74"/>
  <c r="Q2403" i="69" l="1"/>
  <c r="S2403" i="69" s="1"/>
  <c r="P2404" i="69"/>
  <c r="BC1439" i="74"/>
  <c r="BD1437" i="74"/>
  <c r="P2405" i="69" l="1"/>
  <c r="Q2404" i="69"/>
  <c r="S2404" i="69" s="1"/>
  <c r="BC1440" i="74"/>
  <c r="BD1438" i="74"/>
  <c r="P2406" i="69" l="1"/>
  <c r="Q2405" i="69"/>
  <c r="S2405" i="69" s="1"/>
  <c r="BC1441" i="74"/>
  <c r="BD1439" i="74"/>
  <c r="P2407" i="69" l="1"/>
  <c r="Q2406" i="69"/>
  <c r="S2406" i="69" s="1"/>
  <c r="BC1442" i="74"/>
  <c r="BD1440" i="74"/>
  <c r="Q2407" i="69" l="1"/>
  <c r="S2407" i="69" s="1"/>
  <c r="P2408" i="69"/>
  <c r="BC1443" i="74"/>
  <c r="BD1441" i="74"/>
  <c r="P2409" i="69" l="1"/>
  <c r="Q2408" i="69"/>
  <c r="S2408" i="69" s="1"/>
  <c r="BC1444" i="74"/>
  <c r="BD1442" i="74"/>
  <c r="P2410" i="69" l="1"/>
  <c r="Q2409" i="69"/>
  <c r="S2409" i="69" s="1"/>
  <c r="BC1445" i="74"/>
  <c r="BD1443" i="74"/>
  <c r="P2411" i="69" l="1"/>
  <c r="Q2410" i="69"/>
  <c r="S2410" i="69" s="1"/>
  <c r="BC1446" i="74"/>
  <c r="BD1444" i="74"/>
  <c r="P2412" i="69" l="1"/>
  <c r="Q2411" i="69"/>
  <c r="S2411" i="69" s="1"/>
  <c r="BC1447" i="74"/>
  <c r="BD1445" i="74"/>
  <c r="P2413" i="69" l="1"/>
  <c r="Q2412" i="69"/>
  <c r="S2412" i="69" s="1"/>
  <c r="BC1448" i="74"/>
  <c r="BD1446" i="74"/>
  <c r="Q2413" i="69" l="1"/>
  <c r="S2413" i="69" s="1"/>
  <c r="P2414" i="69"/>
  <c r="BC1449" i="74"/>
  <c r="BD1447" i="74"/>
  <c r="Q2414" i="69" l="1"/>
  <c r="S2414" i="69" s="1"/>
  <c r="P2415" i="69"/>
  <c r="BC1450" i="74"/>
  <c r="BD1448" i="74"/>
  <c r="P2416" i="69" l="1"/>
  <c r="Q2415" i="69"/>
  <c r="S2415" i="69" s="1"/>
  <c r="BC1451" i="74"/>
  <c r="BD1449" i="74"/>
  <c r="Q2416" i="69" l="1"/>
  <c r="S2416" i="69" s="1"/>
  <c r="P2417" i="69"/>
  <c r="BC1452" i="74"/>
  <c r="BD1450" i="74"/>
  <c r="Q2417" i="69" l="1"/>
  <c r="S2417" i="69" s="1"/>
  <c r="P2418" i="69"/>
  <c r="BC1453" i="74"/>
  <c r="BD1451" i="74"/>
  <c r="P2419" i="69" l="1"/>
  <c r="Q2418" i="69"/>
  <c r="S2418" i="69" s="1"/>
  <c r="BC1454" i="74"/>
  <c r="BD1452" i="74"/>
  <c r="P2420" i="69" l="1"/>
  <c r="Q2419" i="69"/>
  <c r="S2419" i="69" s="1"/>
  <c r="BC1455" i="74"/>
  <c r="BD1453" i="74"/>
  <c r="P2421" i="69" l="1"/>
  <c r="Q2420" i="69"/>
  <c r="S2420" i="69" s="1"/>
  <c r="BC1456" i="74"/>
  <c r="BD1454" i="74"/>
  <c r="Q2421" i="69" l="1"/>
  <c r="S2421" i="69" s="1"/>
  <c r="P2422" i="69"/>
  <c r="BC1457" i="74"/>
  <c r="BD1455" i="74"/>
  <c r="P2423" i="69" l="1"/>
  <c r="Q2422" i="69"/>
  <c r="S2422" i="69" s="1"/>
  <c r="BD1456" i="74"/>
  <c r="BC1458" i="74"/>
  <c r="P2424" i="69" l="1"/>
  <c r="Q2423" i="69"/>
  <c r="S2423" i="69" s="1"/>
  <c r="BC1459" i="74"/>
  <c r="BD1457" i="74"/>
  <c r="P2425" i="69" l="1"/>
  <c r="Q2424" i="69"/>
  <c r="S2424" i="69" s="1"/>
  <c r="BC1460" i="74"/>
  <c r="BD1458" i="74"/>
  <c r="P2426" i="69" l="1"/>
  <c r="Q2425" i="69"/>
  <c r="S2425" i="69" s="1"/>
  <c r="BC1461" i="74"/>
  <c r="BD1459" i="74"/>
  <c r="P2427" i="69" l="1"/>
  <c r="Q2426" i="69"/>
  <c r="S2426" i="69" s="1"/>
  <c r="BC1462" i="74"/>
  <c r="BD1460" i="74"/>
  <c r="Q2427" i="69" l="1"/>
  <c r="S2427" i="69" s="1"/>
  <c r="P2428" i="69"/>
  <c r="BC1463" i="74"/>
  <c r="BD1461" i="74"/>
  <c r="P2429" i="69" l="1"/>
  <c r="Q2428" i="69"/>
  <c r="S2428" i="69" s="1"/>
  <c r="BC1464" i="74"/>
  <c r="BD1462" i="74"/>
  <c r="P2430" i="69" l="1"/>
  <c r="Q2429" i="69"/>
  <c r="S2429" i="69" s="1"/>
  <c r="BC1465" i="74"/>
  <c r="BD1463" i="74"/>
  <c r="P2431" i="69" l="1"/>
  <c r="Q2430" i="69"/>
  <c r="S2430" i="69" s="1"/>
  <c r="BC1466" i="74"/>
  <c r="BD1464" i="74"/>
  <c r="P2432" i="69" l="1"/>
  <c r="Q2431" i="69"/>
  <c r="S2431" i="69" s="1"/>
  <c r="BC1467" i="74"/>
  <c r="BD1465" i="74"/>
  <c r="P2433" i="69" l="1"/>
  <c r="Q2432" i="69"/>
  <c r="S2432" i="69" s="1"/>
  <c r="BC1468" i="74"/>
  <c r="BD1466" i="74"/>
  <c r="P2434" i="69" l="1"/>
  <c r="Q2433" i="69"/>
  <c r="S2433" i="69" s="1"/>
  <c r="BC1469" i="74"/>
  <c r="BD1467" i="74"/>
  <c r="P2435" i="69" l="1"/>
  <c r="Q2434" i="69"/>
  <c r="S2434" i="69" s="1"/>
  <c r="BC1470" i="74"/>
  <c r="BD1468" i="74"/>
  <c r="Q2435" i="69" l="1"/>
  <c r="S2435" i="69" s="1"/>
  <c r="P2436" i="69"/>
  <c r="BC1471" i="74"/>
  <c r="BD1469" i="74"/>
  <c r="P2437" i="69" l="1"/>
  <c r="Q2436" i="69"/>
  <c r="S2436" i="69" s="1"/>
  <c r="BC1472" i="74"/>
  <c r="BD1470" i="74"/>
  <c r="P2438" i="69" l="1"/>
  <c r="Q2437" i="69"/>
  <c r="S2437" i="69" s="1"/>
  <c r="BC1473" i="74"/>
  <c r="BD1471" i="74"/>
  <c r="P2439" i="69" l="1"/>
  <c r="Q2438" i="69"/>
  <c r="S2438" i="69" s="1"/>
  <c r="BC1474" i="74"/>
  <c r="BD1472" i="74"/>
  <c r="P2440" i="69" l="1"/>
  <c r="Q2439" i="69"/>
  <c r="S2439" i="69" s="1"/>
  <c r="BC1475" i="74"/>
  <c r="BD1473" i="74"/>
  <c r="Q2440" i="69" l="1"/>
  <c r="S2440" i="69" s="1"/>
  <c r="P2441" i="69"/>
  <c r="BC1476" i="74"/>
  <c r="BD1474" i="74"/>
  <c r="Q2441" i="69" l="1"/>
  <c r="S2441" i="69" s="1"/>
  <c r="P2442" i="69"/>
  <c r="BC1477" i="74"/>
  <c r="BD1475" i="74"/>
  <c r="P2443" i="69" l="1"/>
  <c r="Q2442" i="69"/>
  <c r="S2442" i="69" s="1"/>
  <c r="BC1478" i="74"/>
  <c r="BD1476" i="74"/>
  <c r="Q2443" i="69" l="1"/>
  <c r="S2443" i="69" s="1"/>
  <c r="P2444" i="69"/>
  <c r="BC1479" i="74"/>
  <c r="BD1477" i="74"/>
  <c r="P2445" i="69" l="1"/>
  <c r="Q2444" i="69"/>
  <c r="S2444" i="69" s="1"/>
  <c r="BC1480" i="74"/>
  <c r="BD1478" i="74"/>
  <c r="P2446" i="69" l="1"/>
  <c r="Q2445" i="69"/>
  <c r="S2445" i="69" s="1"/>
  <c r="BC1481" i="74"/>
  <c r="BD1479" i="74"/>
  <c r="Q2446" i="69" l="1"/>
  <c r="S2446" i="69" s="1"/>
  <c r="P2447" i="69"/>
  <c r="BC1482" i="74"/>
  <c r="BD1480" i="74"/>
  <c r="P2448" i="69" l="1"/>
  <c r="Q2447" i="69"/>
  <c r="S2447" i="69" s="1"/>
  <c r="BC1483" i="74"/>
  <c r="BD1481" i="74"/>
  <c r="Q2448" i="69" l="1"/>
  <c r="S2448" i="69" s="1"/>
  <c r="P2449" i="69"/>
  <c r="BC1484" i="74"/>
  <c r="BD1482" i="74"/>
  <c r="P2450" i="69" l="1"/>
  <c r="Q2449" i="69"/>
  <c r="S2449" i="69" s="1"/>
  <c r="BC1485" i="74"/>
  <c r="BD1483" i="74"/>
  <c r="Q2450" i="69" l="1"/>
  <c r="S2450" i="69" s="1"/>
  <c r="P2451" i="69"/>
  <c r="BC1486" i="74"/>
  <c r="BD1484" i="74"/>
  <c r="Q2451" i="69" l="1"/>
  <c r="S2451" i="69" s="1"/>
  <c r="P2452" i="69"/>
  <c r="BC1487" i="74"/>
  <c r="BD1485" i="74"/>
  <c r="Q2452" i="69" l="1"/>
  <c r="S2452" i="69" s="1"/>
  <c r="P2453" i="69"/>
  <c r="BC1488" i="74"/>
  <c r="BD1486" i="74"/>
  <c r="Q2453" i="69" l="1"/>
  <c r="S2453" i="69" s="1"/>
  <c r="P2454" i="69"/>
  <c r="BC1489" i="74"/>
  <c r="BD1487" i="74"/>
  <c r="Q2454" i="69" l="1"/>
  <c r="S2454" i="69" s="1"/>
  <c r="P2455" i="69"/>
  <c r="BC1490" i="74"/>
  <c r="BD1488" i="74"/>
  <c r="P2456" i="69" l="1"/>
  <c r="Q2455" i="69"/>
  <c r="S2455" i="69" s="1"/>
  <c r="BC1491" i="74"/>
  <c r="BD1489" i="74"/>
  <c r="P2457" i="69" l="1"/>
  <c r="Q2456" i="69"/>
  <c r="S2456" i="69" s="1"/>
  <c r="BC1492" i="74"/>
  <c r="BD1490" i="74"/>
  <c r="P2458" i="69" l="1"/>
  <c r="Q2457" i="69"/>
  <c r="S2457" i="69" s="1"/>
  <c r="BC1493" i="74"/>
  <c r="BD1491" i="74"/>
  <c r="P2459" i="69" l="1"/>
  <c r="Q2458" i="69"/>
  <c r="S2458" i="69" s="1"/>
  <c r="BC1494" i="74"/>
  <c r="BD1492" i="74"/>
  <c r="Q2459" i="69" l="1"/>
  <c r="S2459" i="69" s="1"/>
  <c r="P2460" i="69"/>
  <c r="BC1495" i="74"/>
  <c r="BD1493" i="74"/>
  <c r="P2461" i="69" l="1"/>
  <c r="Q2460" i="69"/>
  <c r="S2460" i="69" s="1"/>
  <c r="BC1496" i="74"/>
  <c r="BD1494" i="74"/>
  <c r="Q2461" i="69" l="1"/>
  <c r="S2461" i="69" s="1"/>
  <c r="P2462" i="69"/>
  <c r="BC1497" i="74"/>
  <c r="BD1495" i="74"/>
  <c r="P2463" i="69" l="1"/>
  <c r="Q2462" i="69"/>
  <c r="S2462" i="69" s="1"/>
  <c r="BC1498" i="74"/>
  <c r="BD1496" i="74"/>
  <c r="Q2463" i="69" l="1"/>
  <c r="S2463" i="69" s="1"/>
  <c r="P2464" i="69"/>
  <c r="BC1499" i="74"/>
  <c r="BD1497" i="74"/>
  <c r="P2465" i="69" l="1"/>
  <c r="Q2464" i="69"/>
  <c r="S2464" i="69" s="1"/>
  <c r="BC1500" i="74"/>
  <c r="BD1498" i="74"/>
  <c r="P2466" i="69" l="1"/>
  <c r="Q2465" i="69"/>
  <c r="S2465" i="69" s="1"/>
  <c r="BC1501" i="74"/>
  <c r="BD1499" i="74"/>
  <c r="Q2466" i="69" l="1"/>
  <c r="S2466" i="69" s="1"/>
  <c r="P2467" i="69"/>
  <c r="BC1502" i="74"/>
  <c r="BD1500" i="74"/>
  <c r="Q2467" i="69" l="1"/>
  <c r="S2467" i="69" s="1"/>
  <c r="P2468" i="69"/>
  <c r="BC1503" i="74"/>
  <c r="BD1501" i="74"/>
  <c r="P2469" i="69" l="1"/>
  <c r="Q2468" i="69"/>
  <c r="S2468" i="69" s="1"/>
  <c r="BC1504" i="74"/>
  <c r="BD1502" i="74"/>
  <c r="P2470" i="69" l="1"/>
  <c r="Q2469" i="69"/>
  <c r="S2469" i="69" s="1"/>
  <c r="BC1505" i="74"/>
  <c r="BD1503" i="74"/>
  <c r="P2471" i="69" l="1"/>
  <c r="Q2470" i="69"/>
  <c r="S2470" i="69" s="1"/>
  <c r="BC1506" i="74"/>
  <c r="BD1504" i="74"/>
  <c r="Q2471" i="69" l="1"/>
  <c r="S2471" i="69" s="1"/>
  <c r="P2472" i="69"/>
  <c r="BC1507" i="74"/>
  <c r="BD1505" i="74"/>
  <c r="Q2472" i="69" l="1"/>
  <c r="S2472" i="69" s="1"/>
  <c r="P2473" i="69"/>
  <c r="BC1508" i="74"/>
  <c r="BD1506" i="74"/>
  <c r="Q2473" i="69" l="1"/>
  <c r="S2473" i="69" s="1"/>
  <c r="P2474" i="69"/>
  <c r="BC1509" i="74"/>
  <c r="BD1507" i="74"/>
  <c r="Q2474" i="69" l="1"/>
  <c r="S2474" i="69" s="1"/>
  <c r="P2475" i="69"/>
  <c r="BC1510" i="74"/>
  <c r="BD1508" i="74"/>
  <c r="P2476" i="69" l="1"/>
  <c r="Q2475" i="69"/>
  <c r="S2475" i="69" s="1"/>
  <c r="BC1511" i="74"/>
  <c r="BD1509" i="74"/>
  <c r="P2477" i="69" l="1"/>
  <c r="Q2476" i="69"/>
  <c r="S2476" i="69" s="1"/>
  <c r="BD1510" i="74"/>
  <c r="BC1512" i="74"/>
  <c r="Q2477" i="69" l="1"/>
  <c r="S2477" i="69" s="1"/>
  <c r="P2478" i="69"/>
  <c r="BC1513" i="74"/>
  <c r="BD1511" i="74"/>
  <c r="Q2478" i="69" l="1"/>
  <c r="S2478" i="69" s="1"/>
  <c r="P2479" i="69"/>
  <c r="BC1514" i="74"/>
  <c r="BD1512" i="74"/>
  <c r="P2480" i="69" l="1"/>
  <c r="Q2479" i="69"/>
  <c r="S2479" i="69" s="1"/>
  <c r="BC1515" i="74"/>
  <c r="BD1513" i="74"/>
  <c r="P2481" i="69" l="1"/>
  <c r="Q2480" i="69"/>
  <c r="S2480" i="69" s="1"/>
  <c r="BC1516" i="74"/>
  <c r="BD1514" i="74"/>
  <c r="Q2481" i="69" l="1"/>
  <c r="S2481" i="69" s="1"/>
  <c r="P2482" i="69"/>
  <c r="BC1517" i="74"/>
  <c r="BD1515" i="74"/>
  <c r="P2483" i="69" l="1"/>
  <c r="Q2482" i="69"/>
  <c r="S2482" i="69" s="1"/>
  <c r="BC1518" i="74"/>
  <c r="BD1516" i="74"/>
  <c r="Q2483" i="69" l="1"/>
  <c r="S2483" i="69" s="1"/>
  <c r="P2484" i="69"/>
  <c r="BC1519" i="74"/>
  <c r="BD1517" i="74"/>
  <c r="Q2484" i="69" l="1"/>
  <c r="S2484" i="69" s="1"/>
  <c r="P2485" i="69"/>
  <c r="BC1520" i="74"/>
  <c r="BD1518" i="74"/>
  <c r="P2486" i="69" l="1"/>
  <c r="Q2485" i="69"/>
  <c r="S2485" i="69" s="1"/>
  <c r="BC1521" i="74"/>
  <c r="BD1519" i="74"/>
  <c r="Q2486" i="69" l="1"/>
  <c r="S2486" i="69" s="1"/>
  <c r="P2487" i="69"/>
  <c r="BC1522" i="74"/>
  <c r="BD1520" i="74"/>
  <c r="Q2487" i="69" l="1"/>
  <c r="S2487" i="69" s="1"/>
  <c r="P2488" i="69"/>
  <c r="BC1523" i="74"/>
  <c r="BD1521" i="74"/>
  <c r="P2489" i="69" l="1"/>
  <c r="Q2488" i="69"/>
  <c r="S2488" i="69" s="1"/>
  <c r="BC1524" i="74"/>
  <c r="BD1522" i="74"/>
  <c r="P2490" i="69" l="1"/>
  <c r="Q2489" i="69"/>
  <c r="S2489" i="69" s="1"/>
  <c r="BC1525" i="74"/>
  <c r="BD1523" i="74"/>
  <c r="P2491" i="69" l="1"/>
  <c r="Q2490" i="69"/>
  <c r="S2490" i="69" s="1"/>
  <c r="BC1526" i="74"/>
  <c r="BD1524" i="74"/>
  <c r="P2492" i="69" l="1"/>
  <c r="Q2491" i="69"/>
  <c r="S2491" i="69" s="1"/>
  <c r="BC1527" i="74"/>
  <c r="BD1525" i="74"/>
  <c r="P2493" i="69" l="1"/>
  <c r="Q2492" i="69"/>
  <c r="S2492" i="69" s="1"/>
  <c r="BC1528" i="74"/>
  <c r="BD1526" i="74"/>
  <c r="Q2493" i="69" l="1"/>
  <c r="S2493" i="69" s="1"/>
  <c r="P2494" i="69"/>
  <c r="BC1529" i="74"/>
  <c r="BD1527" i="74"/>
  <c r="Q2494" i="69" l="1"/>
  <c r="S2494" i="69" s="1"/>
  <c r="P2495" i="69"/>
  <c r="BC1530" i="74"/>
  <c r="BD1528" i="74"/>
  <c r="P2496" i="69" l="1"/>
  <c r="Q2495" i="69"/>
  <c r="S2495" i="69" s="1"/>
  <c r="BC1531" i="74"/>
  <c r="BD1529" i="74"/>
  <c r="P2497" i="69" l="1"/>
  <c r="Q2496" i="69"/>
  <c r="S2496" i="69" s="1"/>
  <c r="BC1532" i="74"/>
  <c r="BD1530" i="74"/>
  <c r="Q2497" i="69" l="1"/>
  <c r="S2497" i="69" s="1"/>
  <c r="P2498" i="69"/>
  <c r="BC1533" i="74"/>
  <c r="BD1531" i="74"/>
  <c r="P2499" i="69" l="1"/>
  <c r="Q2498" i="69"/>
  <c r="S2498" i="69" s="1"/>
  <c r="BC1534" i="74"/>
  <c r="BD1532" i="74"/>
  <c r="P2500" i="69" l="1"/>
  <c r="Q2499" i="69"/>
  <c r="S2499" i="69" s="1"/>
  <c r="BC1535" i="74"/>
  <c r="BD1533" i="74"/>
  <c r="Q2500" i="69" l="1"/>
  <c r="S2500" i="69" s="1"/>
  <c r="P2501" i="69"/>
  <c r="BC1536" i="74"/>
  <c r="BD1534" i="74"/>
  <c r="P2502" i="69" l="1"/>
  <c r="Q2501" i="69"/>
  <c r="S2501" i="69" s="1"/>
  <c r="BC1537" i="74"/>
  <c r="BD1535" i="74"/>
  <c r="P2503" i="69" l="1"/>
  <c r="Q2502" i="69"/>
  <c r="S2502" i="69" s="1"/>
  <c r="BC1538" i="74"/>
  <c r="BD1536" i="74"/>
  <c r="P2504" i="69" l="1"/>
  <c r="Q2503" i="69"/>
  <c r="S2503" i="69" s="1"/>
  <c r="BC1539" i="74"/>
  <c r="BD1537" i="74"/>
  <c r="P2505" i="69" l="1"/>
  <c r="Q2504" i="69"/>
  <c r="S2504" i="69" s="1"/>
  <c r="BC1540" i="74"/>
  <c r="BD1538" i="74"/>
  <c r="P2506" i="69" l="1"/>
  <c r="Q2505" i="69"/>
  <c r="S2505" i="69" s="1"/>
  <c r="BC1541" i="74"/>
  <c r="BD1539" i="74"/>
  <c r="Q2506" i="69" l="1"/>
  <c r="S2506" i="69" s="1"/>
  <c r="P2507" i="69"/>
  <c r="BD1540" i="74"/>
  <c r="BC1542" i="74"/>
  <c r="P2508" i="69" l="1"/>
  <c r="Q2507" i="69"/>
  <c r="S2507" i="69" s="1"/>
  <c r="BC1543" i="74"/>
  <c r="BD1541" i="74"/>
  <c r="Q2508" i="69" l="1"/>
  <c r="S2508" i="69" s="1"/>
  <c r="P2509" i="69"/>
  <c r="BC1544" i="74"/>
  <c r="BD1542" i="74"/>
  <c r="Q2509" i="69" l="1"/>
  <c r="S2509" i="69" s="1"/>
  <c r="P2510" i="69"/>
  <c r="BC1545" i="74"/>
  <c r="BD1543" i="74"/>
  <c r="P2511" i="69" l="1"/>
  <c r="Q2510" i="69"/>
  <c r="S2510" i="69" s="1"/>
  <c r="BC1546" i="74"/>
  <c r="BD1544" i="74"/>
  <c r="Q2511" i="69" l="1"/>
  <c r="S2511" i="69" s="1"/>
  <c r="P2512" i="69"/>
  <c r="BD1545" i="74"/>
  <c r="BC1547" i="74"/>
  <c r="P2513" i="69" l="1"/>
  <c r="Q2512" i="69"/>
  <c r="S2512" i="69" s="1"/>
  <c r="BC1548" i="74"/>
  <c r="BD1546" i="74"/>
  <c r="Q2513" i="69" l="1"/>
  <c r="S2513" i="69" s="1"/>
  <c r="P2514" i="69"/>
  <c r="BC1549" i="74"/>
  <c r="BD1547" i="74"/>
  <c r="P2515" i="69" l="1"/>
  <c r="Q2514" i="69"/>
  <c r="S2514" i="69" s="1"/>
  <c r="BC1550" i="74"/>
  <c r="BD1548" i="74"/>
  <c r="Q2515" i="69" l="1"/>
  <c r="S2515" i="69" s="1"/>
  <c r="P2516" i="69"/>
  <c r="BC1551" i="74"/>
  <c r="BD1549" i="74"/>
  <c r="P2517" i="69" l="1"/>
  <c r="Q2516" i="69"/>
  <c r="S2516" i="69" s="1"/>
  <c r="BC1552" i="74"/>
  <c r="BD1550" i="74"/>
  <c r="P2518" i="69" l="1"/>
  <c r="Q2517" i="69"/>
  <c r="S2517" i="69" s="1"/>
  <c r="BC1553" i="74"/>
  <c r="BD1551" i="74"/>
  <c r="Q2518" i="69" l="1"/>
  <c r="S2518" i="69" s="1"/>
  <c r="P2519" i="69"/>
  <c r="BC1554" i="74"/>
  <c r="BD1552" i="74"/>
  <c r="P2520" i="69" l="1"/>
  <c r="Q2519" i="69"/>
  <c r="S2519" i="69" s="1"/>
  <c r="BC1555" i="74"/>
  <c r="BD1553" i="74"/>
  <c r="Q2520" i="69" l="1"/>
  <c r="S2520" i="69" s="1"/>
  <c r="P2521" i="69"/>
  <c r="BC1556" i="74"/>
  <c r="BD1554" i="74"/>
  <c r="Q2521" i="69" l="1"/>
  <c r="S2521" i="69" s="1"/>
  <c r="P2522" i="69"/>
  <c r="BC1557" i="74"/>
  <c r="BD1555" i="74"/>
  <c r="P2523" i="69" l="1"/>
  <c r="Q2522" i="69"/>
  <c r="S2522" i="69" s="1"/>
  <c r="BC1558" i="74"/>
  <c r="BD1556" i="74"/>
  <c r="Q2523" i="69" l="1"/>
  <c r="S2523" i="69" s="1"/>
  <c r="P2524" i="69"/>
  <c r="BC1559" i="74"/>
  <c r="BD1557" i="74"/>
  <c r="Q2524" i="69" l="1"/>
  <c r="S2524" i="69" s="1"/>
  <c r="P2525" i="69"/>
  <c r="BD1558" i="74"/>
  <c r="BC1560" i="74"/>
  <c r="P2526" i="69" l="1"/>
  <c r="Q2525" i="69"/>
  <c r="S2525" i="69" s="1"/>
  <c r="BC1561" i="74"/>
  <c r="BD1559" i="74"/>
  <c r="P2527" i="69" l="1"/>
  <c r="Q2526" i="69"/>
  <c r="S2526" i="69" s="1"/>
  <c r="BC1562" i="74"/>
  <c r="BD1560" i="74"/>
  <c r="Q2527" i="69" l="1"/>
  <c r="S2527" i="69" s="1"/>
  <c r="P2528" i="69"/>
  <c r="BC1563" i="74"/>
  <c r="BD1561" i="74"/>
  <c r="P2529" i="69" l="1"/>
  <c r="Q2528" i="69"/>
  <c r="S2528" i="69" s="1"/>
  <c r="BC1564" i="74"/>
  <c r="BD1562" i="74"/>
  <c r="P2530" i="69" l="1"/>
  <c r="Q2529" i="69"/>
  <c r="S2529" i="69" s="1"/>
  <c r="BC1565" i="74"/>
  <c r="BD1563" i="74"/>
  <c r="P2531" i="69" l="1"/>
  <c r="Q2530" i="69"/>
  <c r="S2530" i="69" s="1"/>
  <c r="BC1566" i="74"/>
  <c r="BD1564" i="74"/>
  <c r="Q2531" i="69" l="1"/>
  <c r="S2531" i="69" s="1"/>
  <c r="P2532" i="69"/>
  <c r="BC1567" i="74"/>
  <c r="BD1565" i="74"/>
  <c r="P2533" i="69" l="1"/>
  <c r="Q2532" i="69"/>
  <c r="S2532" i="69" s="1"/>
  <c r="BC1568" i="74"/>
  <c r="BD1566" i="74"/>
  <c r="Q2533" i="69" l="1"/>
  <c r="S2533" i="69" s="1"/>
  <c r="P2534" i="69"/>
  <c r="BC1569" i="74"/>
  <c r="BD1567" i="74"/>
  <c r="Q2534" i="69" l="1"/>
  <c r="S2534" i="69" s="1"/>
  <c r="P2535" i="69"/>
  <c r="BC1570" i="74"/>
  <c r="BD1568" i="74"/>
  <c r="Q2535" i="69" l="1"/>
  <c r="S2535" i="69" s="1"/>
  <c r="P2536" i="69"/>
  <c r="BC1571" i="74"/>
  <c r="BD1569" i="74"/>
  <c r="P2537" i="69" l="1"/>
  <c r="Q2536" i="69"/>
  <c r="S2536" i="69" s="1"/>
  <c r="BC1572" i="74"/>
  <c r="BD1570" i="74"/>
  <c r="Q2537" i="69" l="1"/>
  <c r="S2537" i="69" s="1"/>
  <c r="P2538" i="69"/>
  <c r="BC1573" i="74"/>
  <c r="BD1571" i="74"/>
  <c r="Q2538" i="69" l="1"/>
  <c r="S2538" i="69" s="1"/>
  <c r="P2539" i="69"/>
  <c r="BC1574" i="74"/>
  <c r="BD1572" i="74"/>
  <c r="Q2539" i="69" l="1"/>
  <c r="S2539" i="69" s="1"/>
  <c r="P2540" i="69"/>
  <c r="BC1575" i="74"/>
  <c r="BD1573" i="74"/>
  <c r="P2541" i="69" l="1"/>
  <c r="Q2540" i="69"/>
  <c r="S2540" i="69" s="1"/>
  <c r="BC1576" i="74"/>
  <c r="BD1574" i="74"/>
  <c r="Q2541" i="69" l="1"/>
  <c r="S2541" i="69" s="1"/>
  <c r="P2542" i="69"/>
  <c r="BC1577" i="74"/>
  <c r="BD1575" i="74"/>
  <c r="P2543" i="69" l="1"/>
  <c r="Q2542" i="69"/>
  <c r="S2542" i="69" s="1"/>
  <c r="BC1578" i="74"/>
  <c r="BD1576" i="74"/>
  <c r="Q2543" i="69" l="1"/>
  <c r="S2543" i="69" s="1"/>
  <c r="P2544" i="69"/>
  <c r="BC1579" i="74"/>
  <c r="BD1577" i="74"/>
  <c r="Q2544" i="69" l="1"/>
  <c r="S2544" i="69" s="1"/>
  <c r="P2545" i="69"/>
  <c r="BC1580" i="74"/>
  <c r="BD1578" i="74"/>
  <c r="P2546" i="69" l="1"/>
  <c r="Q2545" i="69"/>
  <c r="S2545" i="69" s="1"/>
  <c r="BC1581" i="74"/>
  <c r="BD1579" i="74"/>
  <c r="P2547" i="69" l="1"/>
  <c r="Q2546" i="69"/>
  <c r="S2546" i="69" s="1"/>
  <c r="BC1582" i="74"/>
  <c r="BD1580" i="74"/>
  <c r="P2548" i="69" l="1"/>
  <c r="Q2547" i="69"/>
  <c r="S2547" i="69" s="1"/>
  <c r="BC1583" i="74"/>
  <c r="BD1581" i="74"/>
  <c r="P2549" i="69" l="1"/>
  <c r="Q2548" i="69"/>
  <c r="S2548" i="69" s="1"/>
  <c r="BC1584" i="74"/>
  <c r="BD1582" i="74"/>
  <c r="P2550" i="69" l="1"/>
  <c r="Q2549" i="69"/>
  <c r="S2549" i="69" s="1"/>
  <c r="BC1585" i="74"/>
  <c r="BD1583" i="74"/>
  <c r="P2551" i="69" l="1"/>
  <c r="Q2550" i="69"/>
  <c r="S2550" i="69" s="1"/>
  <c r="BC1586" i="74"/>
  <c r="BD1584" i="74"/>
  <c r="P2552" i="69" l="1"/>
  <c r="Q2551" i="69"/>
  <c r="S2551" i="69" s="1"/>
  <c r="BC1587" i="74"/>
  <c r="BD1585" i="74"/>
  <c r="P2553" i="69" l="1"/>
  <c r="Q2552" i="69"/>
  <c r="S2552" i="69" s="1"/>
  <c r="BC1588" i="74"/>
  <c r="BD1586" i="74"/>
  <c r="Q2553" i="69" l="1"/>
  <c r="S2553" i="69" s="1"/>
  <c r="P2554" i="69"/>
  <c r="BC1589" i="74"/>
  <c r="BD1587" i="74"/>
  <c r="P2555" i="69" l="1"/>
  <c r="Q2554" i="69"/>
  <c r="S2554" i="69" s="1"/>
  <c r="BC1590" i="74"/>
  <c r="BD1588" i="74"/>
  <c r="P2556" i="69" l="1"/>
  <c r="Q2555" i="69"/>
  <c r="S2555" i="69" s="1"/>
  <c r="BC1591" i="74"/>
  <c r="BD1589" i="74"/>
  <c r="P2557" i="69" l="1"/>
  <c r="Q2556" i="69"/>
  <c r="S2556" i="69" s="1"/>
  <c r="BC1592" i="74"/>
  <c r="BD1590" i="74"/>
  <c r="P2558" i="69" l="1"/>
  <c r="Q2557" i="69"/>
  <c r="S2557" i="69" s="1"/>
  <c r="BC1593" i="74"/>
  <c r="BD1591" i="74"/>
  <c r="Q2558" i="69" l="1"/>
  <c r="S2558" i="69" s="1"/>
  <c r="P2559" i="69"/>
  <c r="BC1594" i="74"/>
  <c r="BD1592" i="74"/>
  <c r="Q2559" i="69" l="1"/>
  <c r="S2559" i="69" s="1"/>
  <c r="P2560" i="69"/>
  <c r="BC1595" i="74"/>
  <c r="BD1593" i="74"/>
  <c r="Q2560" i="69" l="1"/>
  <c r="S2560" i="69" s="1"/>
  <c r="P2561" i="69"/>
  <c r="BC1596" i="74"/>
  <c r="BD1594" i="74"/>
  <c r="P2562" i="69" l="1"/>
  <c r="Q2561" i="69"/>
  <c r="S2561" i="69" s="1"/>
  <c r="BC1597" i="74"/>
  <c r="BD1595" i="74"/>
  <c r="P2563" i="69" l="1"/>
  <c r="Q2562" i="69"/>
  <c r="S2562" i="69" s="1"/>
  <c r="BC1598" i="74"/>
  <c r="BD1596" i="74"/>
  <c r="Q2563" i="69" l="1"/>
  <c r="S2563" i="69" s="1"/>
  <c r="P2564" i="69"/>
  <c r="BC1599" i="74"/>
  <c r="BD1597" i="74"/>
  <c r="P2565" i="69" l="1"/>
  <c r="Q2564" i="69"/>
  <c r="S2564" i="69" s="1"/>
  <c r="BC1600" i="74"/>
  <c r="BD1598" i="74"/>
  <c r="Q2565" i="69" l="1"/>
  <c r="S2565" i="69" s="1"/>
  <c r="P2566" i="69"/>
  <c r="BC1601" i="74"/>
  <c r="BD1599" i="74"/>
  <c r="P2567" i="69" l="1"/>
  <c r="Q2566" i="69"/>
  <c r="S2566" i="69" s="1"/>
  <c r="BC1602" i="74"/>
  <c r="BD1600" i="74"/>
  <c r="P2568" i="69" l="1"/>
  <c r="Q2567" i="69"/>
  <c r="S2567" i="69" s="1"/>
  <c r="BC1603" i="74"/>
  <c r="BD1601" i="74"/>
  <c r="P2569" i="69" l="1"/>
  <c r="Q2568" i="69"/>
  <c r="S2568" i="69" s="1"/>
  <c r="BC1604" i="74"/>
  <c r="BD1602" i="74"/>
  <c r="P2570" i="69" l="1"/>
  <c r="Q2569" i="69"/>
  <c r="S2569" i="69" s="1"/>
  <c r="BC1605" i="74"/>
  <c r="BD1603" i="74"/>
  <c r="P2571" i="69" l="1"/>
  <c r="Q2570" i="69"/>
  <c r="S2570" i="69" s="1"/>
  <c r="BC1606" i="74"/>
  <c r="BD1604" i="74"/>
  <c r="P2572" i="69" l="1"/>
  <c r="Q2571" i="69"/>
  <c r="S2571" i="69" s="1"/>
  <c r="BD1605" i="74"/>
  <c r="BC1607" i="74"/>
  <c r="Q2572" i="69" l="1"/>
  <c r="S2572" i="69" s="1"/>
  <c r="P2573" i="69"/>
  <c r="BC1608" i="74"/>
  <c r="BD1606" i="74"/>
  <c r="P2574" i="69" l="1"/>
  <c r="Q2573" i="69"/>
  <c r="S2573" i="69" s="1"/>
  <c r="BC1609" i="74"/>
  <c r="BD1607" i="74"/>
  <c r="P2575" i="69" l="1"/>
  <c r="Q2574" i="69"/>
  <c r="S2574" i="69" s="1"/>
  <c r="BD1608" i="74"/>
  <c r="BC1610" i="74"/>
  <c r="P2576" i="69" l="1"/>
  <c r="Q2575" i="69"/>
  <c r="S2575" i="69" s="1"/>
  <c r="BC1611" i="74"/>
  <c r="BD1609" i="74"/>
  <c r="P2577" i="69" l="1"/>
  <c r="Q2576" i="69"/>
  <c r="S2576" i="69" s="1"/>
  <c r="BC1612" i="74"/>
  <c r="BD1610" i="74"/>
  <c r="P2578" i="69" l="1"/>
  <c r="Q2577" i="69"/>
  <c r="S2577" i="69" s="1"/>
  <c r="BC1613" i="74"/>
  <c r="BD1611" i="74"/>
  <c r="Q2578" i="69" l="1"/>
  <c r="S2578" i="69" s="1"/>
  <c r="P2579" i="69"/>
  <c r="BC1614" i="74"/>
  <c r="BD1612" i="74"/>
  <c r="P2580" i="69" l="1"/>
  <c r="Q2579" i="69"/>
  <c r="S2579" i="69" s="1"/>
  <c r="BC1615" i="74"/>
  <c r="BD1613" i="74"/>
  <c r="P2581" i="69" l="1"/>
  <c r="Q2580" i="69"/>
  <c r="S2580" i="69" s="1"/>
  <c r="BC1616" i="74"/>
  <c r="BD1614" i="74"/>
  <c r="P2582" i="69" l="1"/>
  <c r="Q2581" i="69"/>
  <c r="S2581" i="69" s="1"/>
  <c r="BC1617" i="74"/>
  <c r="BD1615" i="74"/>
  <c r="P2583" i="69" l="1"/>
  <c r="Q2582" i="69"/>
  <c r="S2582" i="69" s="1"/>
  <c r="BC1618" i="74"/>
  <c r="BD1616" i="74"/>
  <c r="P2584" i="69" l="1"/>
  <c r="Q2583" i="69"/>
  <c r="S2583" i="69" s="1"/>
  <c r="BC1619" i="74"/>
  <c r="BD1617" i="74"/>
  <c r="Q2584" i="69" l="1"/>
  <c r="S2584" i="69" s="1"/>
  <c r="P2585" i="69"/>
  <c r="BC1620" i="74"/>
  <c r="BD1618" i="74"/>
  <c r="Q2585" i="69" l="1"/>
  <c r="S2585" i="69" s="1"/>
  <c r="P2586" i="69"/>
  <c r="BC1621" i="74"/>
  <c r="BD1619" i="74"/>
  <c r="P2587" i="69" l="1"/>
  <c r="Q2586" i="69"/>
  <c r="S2586" i="69" s="1"/>
  <c r="BC1622" i="74"/>
  <c r="BD1620" i="74"/>
  <c r="P2588" i="69" l="1"/>
  <c r="Q2587" i="69"/>
  <c r="S2587" i="69" s="1"/>
  <c r="BC1623" i="74"/>
  <c r="BD1621" i="74"/>
  <c r="P2589" i="69" l="1"/>
  <c r="Q2588" i="69"/>
  <c r="S2588" i="69" s="1"/>
  <c r="BC1624" i="74"/>
  <c r="BD1622" i="74"/>
  <c r="P2590" i="69" l="1"/>
  <c r="Q2589" i="69"/>
  <c r="S2589" i="69" s="1"/>
  <c r="BC1625" i="74"/>
  <c r="BD1623" i="74"/>
  <c r="P2591" i="69" l="1"/>
  <c r="Q2590" i="69"/>
  <c r="S2590" i="69" s="1"/>
  <c r="BC1626" i="74"/>
  <c r="BD1624" i="74"/>
  <c r="P2592" i="69" l="1"/>
  <c r="Q2591" i="69"/>
  <c r="S2591" i="69" s="1"/>
  <c r="BC1627" i="74"/>
  <c r="BD1625" i="74"/>
  <c r="Q2592" i="69" l="1"/>
  <c r="S2592" i="69" s="1"/>
  <c r="P2593" i="69"/>
  <c r="BC1628" i="74"/>
  <c r="BD1626" i="74"/>
  <c r="P2594" i="69" l="1"/>
  <c r="Q2593" i="69"/>
  <c r="S2593" i="69" s="1"/>
  <c r="BC1629" i="74"/>
  <c r="BD1627" i="74"/>
  <c r="P2595" i="69" l="1"/>
  <c r="Q2594" i="69"/>
  <c r="S2594" i="69" s="1"/>
  <c r="BC1630" i="74"/>
  <c r="BD1628" i="74"/>
  <c r="Q2595" i="69" l="1"/>
  <c r="S2595" i="69" s="1"/>
  <c r="P2596" i="69"/>
  <c r="BC1631" i="74"/>
  <c r="BD1629" i="74"/>
  <c r="P2597" i="69" l="1"/>
  <c r="Q2596" i="69"/>
  <c r="S2596" i="69" s="1"/>
  <c r="BC1632" i="74"/>
  <c r="BD1630" i="74"/>
  <c r="Q2597" i="69" l="1"/>
  <c r="S2597" i="69" s="1"/>
  <c r="P2598" i="69"/>
  <c r="BC1633" i="74"/>
  <c r="BD1631" i="74"/>
  <c r="Q2598" i="69" l="1"/>
  <c r="S2598" i="69" s="1"/>
  <c r="P2599" i="69"/>
  <c r="BC1634" i="74"/>
  <c r="BD1632" i="74"/>
  <c r="Q2599" i="69" l="1"/>
  <c r="S2599" i="69" s="1"/>
  <c r="P2600" i="69"/>
  <c r="BC1635" i="74"/>
  <c r="BD1633" i="74"/>
  <c r="P2601" i="69" l="1"/>
  <c r="Q2600" i="69"/>
  <c r="S2600" i="69" s="1"/>
  <c r="BD1634" i="74"/>
  <c r="BC1636" i="74"/>
  <c r="P2602" i="69" l="1"/>
  <c r="Q2601" i="69"/>
  <c r="S2601" i="69" s="1"/>
  <c r="BC1637" i="74"/>
  <c r="BD1635" i="74"/>
  <c r="P2603" i="69" l="1"/>
  <c r="Q2602" i="69"/>
  <c r="S2602" i="69" s="1"/>
  <c r="BC1638" i="74"/>
  <c r="BD1636" i="74"/>
  <c r="Q2603" i="69" l="1"/>
  <c r="S2603" i="69" s="1"/>
  <c r="P2604" i="69"/>
  <c r="BC1639" i="74"/>
  <c r="BD1637" i="74"/>
  <c r="P2605" i="69" l="1"/>
  <c r="Q2604" i="69"/>
  <c r="S2604" i="69" s="1"/>
  <c r="BC1640" i="74"/>
  <c r="BD1638" i="74"/>
  <c r="Q2605" i="69" l="1"/>
  <c r="S2605" i="69" s="1"/>
  <c r="P2606" i="69"/>
  <c r="BC1641" i="74"/>
  <c r="BD1639" i="74"/>
  <c r="P2607" i="69" l="1"/>
  <c r="Q2606" i="69"/>
  <c r="S2606" i="69" s="1"/>
  <c r="BC1642" i="74"/>
  <c r="BD1640" i="74"/>
  <c r="Q2607" i="69" l="1"/>
  <c r="S2607" i="69" s="1"/>
  <c r="P2608" i="69"/>
  <c r="BC1643" i="74"/>
  <c r="BD1641" i="74"/>
  <c r="P2609" i="69" l="1"/>
  <c r="Q2608" i="69"/>
  <c r="S2608" i="69" s="1"/>
  <c r="BC1644" i="74"/>
  <c r="BD1642" i="74"/>
  <c r="Q2609" i="69" l="1"/>
  <c r="S2609" i="69" s="1"/>
  <c r="P2610" i="69"/>
  <c r="BC1645" i="74"/>
  <c r="BD1643" i="74"/>
  <c r="Q2610" i="69" l="1"/>
  <c r="S2610" i="69" s="1"/>
  <c r="P2611" i="69"/>
  <c r="BC1646" i="74"/>
  <c r="BD1644" i="74"/>
  <c r="P2612" i="69" l="1"/>
  <c r="Q2611" i="69"/>
  <c r="S2611" i="69" s="1"/>
  <c r="BC1647" i="74"/>
  <c r="BD1645" i="74"/>
  <c r="P2613" i="69" l="1"/>
  <c r="Q2612" i="69"/>
  <c r="S2612" i="69" s="1"/>
  <c r="BC1648" i="74"/>
  <c r="BD1646" i="74"/>
  <c r="P2614" i="69" l="1"/>
  <c r="Q2613" i="69"/>
  <c r="S2613" i="69" s="1"/>
  <c r="BC1649" i="74"/>
  <c r="BD1647" i="74"/>
  <c r="P2615" i="69" l="1"/>
  <c r="Q2614" i="69"/>
  <c r="S2614" i="69" s="1"/>
  <c r="BC1650" i="74"/>
  <c r="BD1648" i="74"/>
  <c r="Q2615" i="69" l="1"/>
  <c r="S2615" i="69" s="1"/>
  <c r="P2616" i="69"/>
  <c r="BC1651" i="74"/>
  <c r="BD1649" i="74"/>
  <c r="Q2616" i="69" l="1"/>
  <c r="S2616" i="69" s="1"/>
  <c r="P2617" i="69"/>
  <c r="BC1652" i="74"/>
  <c r="BD1650" i="74"/>
  <c r="Q2617" i="69" l="1"/>
  <c r="S2617" i="69" s="1"/>
  <c r="P2618" i="69"/>
  <c r="BC1653" i="74"/>
  <c r="BD1651" i="74"/>
  <c r="Q2618" i="69" l="1"/>
  <c r="S2618" i="69" s="1"/>
  <c r="P2619" i="69"/>
  <c r="BC1654" i="74"/>
  <c r="BD1652" i="74"/>
  <c r="P2620" i="69" l="1"/>
  <c r="Q2619" i="69"/>
  <c r="S2619" i="69" s="1"/>
  <c r="BC1655" i="74"/>
  <c r="BD1653" i="74"/>
  <c r="P2621" i="69" l="1"/>
  <c r="Q2620" i="69"/>
  <c r="S2620" i="69" s="1"/>
  <c r="BC1656" i="74"/>
  <c r="BD1654" i="74"/>
  <c r="Q2621" i="69" l="1"/>
  <c r="S2621" i="69" s="1"/>
  <c r="P2622" i="69"/>
  <c r="BC1657" i="74"/>
  <c r="BD1655" i="74"/>
  <c r="P2623" i="69" l="1"/>
  <c r="Q2622" i="69"/>
  <c r="S2622" i="69" s="1"/>
  <c r="BC1658" i="74"/>
  <c r="BD1656" i="74"/>
  <c r="Q2623" i="69" l="1"/>
  <c r="S2623" i="69" s="1"/>
  <c r="P2624" i="69"/>
  <c r="BC1659" i="74"/>
  <c r="BD1657" i="74"/>
  <c r="P2625" i="69" l="1"/>
  <c r="Q2624" i="69"/>
  <c r="S2624" i="69" s="1"/>
  <c r="BC1660" i="74"/>
  <c r="BD1658" i="74"/>
  <c r="Q2625" i="69" l="1"/>
  <c r="S2625" i="69" s="1"/>
  <c r="P2626" i="69"/>
  <c r="BC1661" i="74"/>
  <c r="BD1659" i="74"/>
  <c r="P2627" i="69" l="1"/>
  <c r="Q2626" i="69"/>
  <c r="S2626" i="69" s="1"/>
  <c r="BC1662" i="74"/>
  <c r="BD1660" i="74"/>
  <c r="P2628" i="69" l="1"/>
  <c r="Q2627" i="69"/>
  <c r="S2627" i="69" s="1"/>
  <c r="BC1663" i="74"/>
  <c r="BD1661" i="74"/>
  <c r="Q2628" i="69" l="1"/>
  <c r="S2628" i="69" s="1"/>
  <c r="P2629" i="69"/>
  <c r="BC1664" i="74"/>
  <c r="BD1662" i="74"/>
  <c r="P2630" i="69" l="1"/>
  <c r="Q2629" i="69"/>
  <c r="S2629" i="69" s="1"/>
  <c r="BC1665" i="74"/>
  <c r="BD1663" i="74"/>
  <c r="P2631" i="69" l="1"/>
  <c r="Q2630" i="69"/>
  <c r="S2630" i="69" s="1"/>
  <c r="BC1666" i="74"/>
  <c r="BD1664" i="74"/>
  <c r="Q2631" i="69" l="1"/>
  <c r="S2631" i="69" s="1"/>
  <c r="P2632" i="69"/>
  <c r="BC1667" i="74"/>
  <c r="BD1665" i="74"/>
  <c r="P2633" i="69" l="1"/>
  <c r="Q2632" i="69"/>
  <c r="S2632" i="69" s="1"/>
  <c r="BC1668" i="74"/>
  <c r="BD1666" i="74"/>
  <c r="Q2633" i="69" l="1"/>
  <c r="S2633" i="69" s="1"/>
  <c r="P2634" i="69"/>
  <c r="BC1669" i="74"/>
  <c r="BD1667" i="74"/>
  <c r="P2635" i="69" l="1"/>
  <c r="Q2634" i="69"/>
  <c r="S2634" i="69" s="1"/>
  <c r="BC1670" i="74"/>
  <c r="BD1668" i="74"/>
  <c r="Q2635" i="69" l="1"/>
  <c r="S2635" i="69" s="1"/>
  <c r="P2636" i="69"/>
  <c r="BC1671" i="74"/>
  <c r="BD1669" i="74"/>
  <c r="P2637" i="69" l="1"/>
  <c r="Q2636" i="69"/>
  <c r="S2636" i="69" s="1"/>
  <c r="BC1672" i="74"/>
  <c r="BD1670" i="74"/>
  <c r="P2638" i="69" l="1"/>
  <c r="Q2637" i="69"/>
  <c r="S2637" i="69" s="1"/>
  <c r="BC1673" i="74"/>
  <c r="BD1671" i="74"/>
  <c r="Q2638" i="69" l="1"/>
  <c r="S2638" i="69" s="1"/>
  <c r="P2639" i="69"/>
  <c r="BC1674" i="74"/>
  <c r="BD1672" i="74"/>
  <c r="Q2639" i="69" l="1"/>
  <c r="S2639" i="69" s="1"/>
  <c r="P2640" i="69"/>
  <c r="BC1675" i="74"/>
  <c r="BD1673" i="74"/>
  <c r="P2641" i="69" l="1"/>
  <c r="Q2640" i="69"/>
  <c r="S2640" i="69" s="1"/>
  <c r="BC1676" i="74"/>
  <c r="BD1674" i="74"/>
  <c r="Q2641" i="69" l="1"/>
  <c r="S2641" i="69" s="1"/>
  <c r="P2642" i="69"/>
  <c r="BC1677" i="74"/>
  <c r="BD1675" i="74"/>
  <c r="P2643" i="69" l="1"/>
  <c r="Q2642" i="69"/>
  <c r="S2642" i="69" s="1"/>
  <c r="BC1678" i="74"/>
  <c r="BD1676" i="74"/>
  <c r="P2644" i="69" l="1"/>
  <c r="Q2643" i="69"/>
  <c r="S2643" i="69" s="1"/>
  <c r="BC1679" i="74"/>
  <c r="BD1677" i="74"/>
  <c r="P2645" i="69" l="1"/>
  <c r="Q2644" i="69"/>
  <c r="S2644" i="69" s="1"/>
  <c r="BC1680" i="74"/>
  <c r="BD1678" i="74"/>
  <c r="P2646" i="69" l="1"/>
  <c r="Q2645" i="69"/>
  <c r="S2645" i="69" s="1"/>
  <c r="BC1681" i="74"/>
  <c r="BD1679" i="74"/>
  <c r="P2647" i="69" l="1"/>
  <c r="Q2646" i="69"/>
  <c r="S2646" i="69" s="1"/>
  <c r="BC1682" i="74"/>
  <c r="BD1680" i="74"/>
  <c r="P2648" i="69" l="1"/>
  <c r="Q2647" i="69"/>
  <c r="S2647" i="69" s="1"/>
  <c r="BC1683" i="74"/>
  <c r="BD1681" i="74"/>
  <c r="P2649" i="69" l="1"/>
  <c r="Q2648" i="69"/>
  <c r="S2648" i="69" s="1"/>
  <c r="BC1684" i="74"/>
  <c r="BD1682" i="74"/>
  <c r="P2650" i="69" l="1"/>
  <c r="Q2649" i="69"/>
  <c r="S2649" i="69" s="1"/>
  <c r="BC1685" i="74"/>
  <c r="BD1683" i="74"/>
  <c r="Q2650" i="69" l="1"/>
  <c r="S2650" i="69" s="1"/>
  <c r="P2651" i="69"/>
  <c r="BC1686" i="74"/>
  <c r="BD1684" i="74"/>
  <c r="Q2651" i="69" l="1"/>
  <c r="S2651" i="69" s="1"/>
  <c r="P2652" i="69"/>
  <c r="BC1687" i="74"/>
  <c r="BD1685" i="74"/>
  <c r="Q2652" i="69" l="1"/>
  <c r="S2652" i="69" s="1"/>
  <c r="P2653" i="69"/>
  <c r="BC1688" i="74"/>
  <c r="BD1686" i="74"/>
  <c r="P2654" i="69" l="1"/>
  <c r="Q2653" i="69"/>
  <c r="S2653" i="69" s="1"/>
  <c r="BC1689" i="74"/>
  <c r="BD1687" i="74"/>
  <c r="P2655" i="69" l="1"/>
  <c r="Q2654" i="69"/>
  <c r="S2654" i="69" s="1"/>
  <c r="BC1690" i="74"/>
  <c r="BD1688" i="74"/>
  <c r="Q2655" i="69" l="1"/>
  <c r="S2655" i="69" s="1"/>
  <c r="P2656" i="69"/>
  <c r="BC1691" i="74"/>
  <c r="BD1689" i="74"/>
  <c r="Q2656" i="69" l="1"/>
  <c r="S2656" i="69" s="1"/>
  <c r="P2657" i="69"/>
  <c r="BC1692" i="74"/>
  <c r="BD1690" i="74"/>
  <c r="Q2657" i="69" l="1"/>
  <c r="S2657" i="69" s="1"/>
  <c r="P2658" i="69"/>
  <c r="BC1693" i="74"/>
  <c r="BD1691" i="74"/>
  <c r="P2659" i="69" l="1"/>
  <c r="Q2658" i="69"/>
  <c r="S2658" i="69" s="1"/>
  <c r="BC1694" i="74"/>
  <c r="BD1692" i="74"/>
  <c r="P2660" i="69" l="1"/>
  <c r="Q2659" i="69"/>
  <c r="S2659" i="69" s="1"/>
  <c r="BC1695" i="74"/>
  <c r="BD1693" i="74"/>
  <c r="P2661" i="69" l="1"/>
  <c r="Q2660" i="69"/>
  <c r="S2660" i="69" s="1"/>
  <c r="BC1696" i="74"/>
  <c r="BD1694" i="74"/>
  <c r="Q2661" i="69" l="1"/>
  <c r="S2661" i="69" s="1"/>
  <c r="P2662" i="69"/>
  <c r="BC1697" i="74"/>
  <c r="BD1695" i="74"/>
  <c r="Q2662" i="69" l="1"/>
  <c r="S2662" i="69" s="1"/>
  <c r="P2663" i="69"/>
  <c r="BC1698" i="74"/>
  <c r="BD1696" i="74"/>
  <c r="Q2663" i="69" l="1"/>
  <c r="S2663" i="69" s="1"/>
  <c r="P2664" i="69"/>
  <c r="BC1699" i="74"/>
  <c r="BD1697" i="74"/>
  <c r="Q2664" i="69" l="1"/>
  <c r="S2664" i="69" s="1"/>
  <c r="P2665" i="69"/>
  <c r="BC1700" i="74"/>
  <c r="BD1698" i="74"/>
  <c r="Q2665" i="69" l="1"/>
  <c r="S2665" i="69" s="1"/>
  <c r="P2666" i="69"/>
  <c r="BC1701" i="74"/>
  <c r="BD1699" i="74"/>
  <c r="P2667" i="69" l="1"/>
  <c r="Q2666" i="69"/>
  <c r="S2666" i="69" s="1"/>
  <c r="BC1702" i="74"/>
  <c r="BD1700" i="74"/>
  <c r="P2668" i="69" l="1"/>
  <c r="Q2667" i="69"/>
  <c r="S2667" i="69" s="1"/>
  <c r="BC1703" i="74"/>
  <c r="BD1701" i="74"/>
  <c r="Q2668" i="69" l="1"/>
  <c r="S2668" i="69" s="1"/>
  <c r="P2669" i="69"/>
  <c r="BC1704" i="74"/>
  <c r="BD1702" i="74"/>
  <c r="Q2669" i="69" l="1"/>
  <c r="S2669" i="69" s="1"/>
  <c r="P2670" i="69"/>
  <c r="BC1705" i="74"/>
  <c r="BD1703" i="74"/>
  <c r="Q2670" i="69" l="1"/>
  <c r="S2670" i="69" s="1"/>
  <c r="P2671" i="69"/>
  <c r="BC1706" i="74"/>
  <c r="BD1704" i="74"/>
  <c r="P2672" i="69" l="1"/>
  <c r="Q2671" i="69"/>
  <c r="S2671" i="69" s="1"/>
  <c r="BC1707" i="74"/>
  <c r="BD1705" i="74"/>
  <c r="Q2672" i="69" l="1"/>
  <c r="S2672" i="69" s="1"/>
  <c r="P2673" i="69"/>
  <c r="BC1708" i="74"/>
  <c r="BD1706" i="74"/>
  <c r="Q2673" i="69" l="1"/>
  <c r="S2673" i="69" s="1"/>
  <c r="P2674" i="69"/>
  <c r="BC1709" i="74"/>
  <c r="BD1707" i="74"/>
  <c r="P2675" i="69" l="1"/>
  <c r="Q2674" i="69"/>
  <c r="S2674" i="69" s="1"/>
  <c r="BC1710" i="74"/>
  <c r="BD1708" i="74"/>
  <c r="Q2675" i="69" l="1"/>
  <c r="S2675" i="69" s="1"/>
  <c r="P2676" i="69"/>
  <c r="BC1711" i="74"/>
  <c r="BD1709" i="74"/>
  <c r="Q2676" i="69" l="1"/>
  <c r="S2676" i="69" s="1"/>
  <c r="P2677" i="69"/>
  <c r="BC1712" i="74"/>
  <c r="BD1710" i="74"/>
  <c r="P2678" i="69" l="1"/>
  <c r="Q2677" i="69"/>
  <c r="S2677" i="69" s="1"/>
  <c r="BC1713" i="74"/>
  <c r="BD1711" i="74"/>
  <c r="Q2678" i="69" l="1"/>
  <c r="S2678" i="69" s="1"/>
  <c r="P2679" i="69"/>
  <c r="BC1714" i="74"/>
  <c r="BD1712" i="74"/>
  <c r="P2680" i="69" l="1"/>
  <c r="Q2679" i="69"/>
  <c r="S2679" i="69" s="1"/>
  <c r="BC1715" i="74"/>
  <c r="BD1713" i="74"/>
  <c r="P2681" i="69" l="1"/>
  <c r="Q2680" i="69"/>
  <c r="S2680" i="69" s="1"/>
  <c r="BC1716" i="74"/>
  <c r="BD1714" i="74"/>
  <c r="Q2681" i="69" l="1"/>
  <c r="S2681" i="69" s="1"/>
  <c r="P2682" i="69"/>
  <c r="BC1717" i="74"/>
  <c r="BD1715" i="74"/>
  <c r="Q2682" i="69" l="1"/>
  <c r="S2682" i="69" s="1"/>
  <c r="P2683" i="69"/>
  <c r="BC1718" i="74"/>
  <c r="BD1716" i="74"/>
  <c r="P2684" i="69" l="1"/>
  <c r="Q2683" i="69"/>
  <c r="S2683" i="69" s="1"/>
  <c r="BC1719" i="74"/>
  <c r="BD1717" i="74"/>
  <c r="P2685" i="69" l="1"/>
  <c r="Q2684" i="69"/>
  <c r="S2684" i="69" s="1"/>
  <c r="BC1720" i="74"/>
  <c r="BD1718" i="74"/>
  <c r="P2686" i="69" l="1"/>
  <c r="Q2685" i="69"/>
  <c r="S2685" i="69" s="1"/>
  <c r="BC1721" i="74"/>
  <c r="BD1719" i="74"/>
  <c r="P2687" i="69" l="1"/>
  <c r="Q2686" i="69"/>
  <c r="S2686" i="69" s="1"/>
  <c r="BC1722" i="74"/>
  <c r="BD1720" i="74"/>
  <c r="P2688" i="69" l="1"/>
  <c r="Q2687" i="69"/>
  <c r="S2687" i="69" s="1"/>
  <c r="BC1723" i="74"/>
  <c r="BD1721" i="74"/>
  <c r="Q2688" i="69" l="1"/>
  <c r="S2688" i="69" s="1"/>
  <c r="P2689" i="69"/>
  <c r="BC1724" i="74"/>
  <c r="BD1722" i="74"/>
  <c r="P2690" i="69" l="1"/>
  <c r="Q2689" i="69"/>
  <c r="S2689" i="69" s="1"/>
  <c r="BC1725" i="74"/>
  <c r="BD1723" i="74"/>
  <c r="Q2690" i="69" l="1"/>
  <c r="S2690" i="69" s="1"/>
  <c r="P2691" i="69"/>
  <c r="BC1726" i="74"/>
  <c r="BD1724" i="74"/>
  <c r="Q2691" i="69" l="1"/>
  <c r="S2691" i="69" s="1"/>
  <c r="P2692" i="69"/>
  <c r="BC1727" i="74"/>
  <c r="BD1725" i="74"/>
  <c r="P2693" i="69" l="1"/>
  <c r="Q2692" i="69"/>
  <c r="S2692" i="69" s="1"/>
  <c r="BC1728" i="74"/>
  <c r="BD1726" i="74"/>
  <c r="Q2693" i="69" l="1"/>
  <c r="S2693" i="69" s="1"/>
  <c r="P2694" i="69"/>
  <c r="BD1727" i="74"/>
  <c r="BC1729" i="74"/>
  <c r="Q2694" i="69" l="1"/>
  <c r="S2694" i="69" s="1"/>
  <c r="P2695" i="69"/>
  <c r="BC1730" i="74"/>
  <c r="BD1728" i="74"/>
  <c r="Q2695" i="69" l="1"/>
  <c r="S2695" i="69" s="1"/>
  <c r="P2696" i="69"/>
  <c r="BC1731" i="74"/>
  <c r="BD1729" i="74"/>
  <c r="P2697" i="69" l="1"/>
  <c r="Q2696" i="69"/>
  <c r="S2696" i="69" s="1"/>
  <c r="BD1730" i="74"/>
  <c r="BC1732" i="74"/>
  <c r="Q2697" i="69" l="1"/>
  <c r="S2697" i="69" s="1"/>
  <c r="P2698" i="69"/>
  <c r="BC1733" i="74"/>
  <c r="BD1731" i="74"/>
  <c r="P2699" i="69" l="1"/>
  <c r="Q2698" i="69"/>
  <c r="S2698" i="69" s="1"/>
  <c r="BC1734" i="74"/>
  <c r="BD1732" i="74"/>
  <c r="Q2699" i="69" l="1"/>
  <c r="S2699" i="69" s="1"/>
  <c r="P2700" i="69"/>
  <c r="BC1735" i="74"/>
  <c r="BD1733" i="74"/>
  <c r="P2701" i="69" l="1"/>
  <c r="Q2700" i="69"/>
  <c r="S2700" i="69" s="1"/>
  <c r="BC1736" i="74"/>
  <c r="BD1734" i="74"/>
  <c r="Q2701" i="69" l="1"/>
  <c r="S2701" i="69" s="1"/>
  <c r="P2702" i="69"/>
  <c r="BC1737" i="74"/>
  <c r="BD1735" i="74"/>
  <c r="Q2702" i="69" l="1"/>
  <c r="S2702" i="69" s="1"/>
  <c r="P2703" i="69"/>
  <c r="BC1738" i="74"/>
  <c r="BD1736" i="74"/>
  <c r="Q2703" i="69" l="1"/>
  <c r="S2703" i="69" s="1"/>
  <c r="P2704" i="69"/>
  <c r="BC1739" i="74"/>
  <c r="BD1737" i="74"/>
  <c r="Q2704" i="69" l="1"/>
  <c r="S2704" i="69" s="1"/>
  <c r="P2705" i="69"/>
  <c r="BC1740" i="74"/>
  <c r="BD1738" i="74"/>
  <c r="Q2705" i="69" l="1"/>
  <c r="S2705" i="69" s="1"/>
  <c r="P2706" i="69"/>
  <c r="BC1741" i="74"/>
  <c r="BD1739" i="74"/>
  <c r="Q2706" i="69" l="1"/>
  <c r="S2706" i="69" s="1"/>
  <c r="P2707" i="69"/>
  <c r="BC1742" i="74"/>
  <c r="BD1740" i="74"/>
  <c r="P2708" i="69" l="1"/>
  <c r="Q2707" i="69"/>
  <c r="S2707" i="69" s="1"/>
  <c r="BC1743" i="74"/>
  <c r="BD1741" i="74"/>
  <c r="Q2708" i="69" l="1"/>
  <c r="S2708" i="69" s="1"/>
  <c r="P2709" i="69"/>
  <c r="BC1744" i="74"/>
  <c r="BD1742" i="74"/>
  <c r="Q2709" i="69" l="1"/>
  <c r="S2709" i="69" s="1"/>
  <c r="P2710" i="69"/>
  <c r="BC1745" i="74"/>
  <c r="BD1743" i="74"/>
  <c r="P2711" i="69" l="1"/>
  <c r="Q2710" i="69"/>
  <c r="S2710" i="69" s="1"/>
  <c r="BC1746" i="74"/>
  <c r="BD1744" i="74"/>
  <c r="P2712" i="69" l="1"/>
  <c r="Q2711" i="69"/>
  <c r="S2711" i="69" s="1"/>
  <c r="BC1747" i="74"/>
  <c r="BD1745" i="74"/>
  <c r="P2713" i="69" l="1"/>
  <c r="Q2712" i="69"/>
  <c r="S2712" i="69" s="1"/>
  <c r="BC1748" i="74"/>
  <c r="BD1746" i="74"/>
  <c r="Q2713" i="69" l="1"/>
  <c r="S2713" i="69" s="1"/>
  <c r="P2714" i="69"/>
  <c r="BC1749" i="74"/>
  <c r="BD1747" i="74"/>
  <c r="Q2714" i="69" l="1"/>
  <c r="S2714" i="69" s="1"/>
  <c r="P2715" i="69"/>
  <c r="BC1750" i="74"/>
  <c r="BD1748" i="74"/>
  <c r="P2716" i="69" l="1"/>
  <c r="Q2715" i="69"/>
  <c r="S2715" i="69" s="1"/>
  <c r="BC1751" i="74"/>
  <c r="BD1749" i="74"/>
  <c r="P2717" i="69" l="1"/>
  <c r="Q2716" i="69"/>
  <c r="S2716" i="69" s="1"/>
  <c r="BC1752" i="74"/>
  <c r="BD1750" i="74"/>
  <c r="Q2717" i="69" l="1"/>
  <c r="S2717" i="69" s="1"/>
  <c r="P2718" i="69"/>
  <c r="BC1753" i="74"/>
  <c r="BD1751" i="74"/>
  <c r="P2719" i="69" l="1"/>
  <c r="Q2718" i="69"/>
  <c r="S2718" i="69" s="1"/>
  <c r="BC1754" i="74"/>
  <c r="BD1752" i="74"/>
  <c r="P2720" i="69" l="1"/>
  <c r="Q2719" i="69"/>
  <c r="S2719" i="69" s="1"/>
  <c r="BC1755" i="74"/>
  <c r="BD1753" i="74"/>
  <c r="P2721" i="69" l="1"/>
  <c r="Q2720" i="69"/>
  <c r="S2720" i="69" s="1"/>
  <c r="BC1756" i="74"/>
  <c r="BD1754" i="74"/>
  <c r="P2722" i="69" l="1"/>
  <c r="Q2721" i="69"/>
  <c r="S2721" i="69" s="1"/>
  <c r="BC1757" i="74"/>
  <c r="BD1755" i="74"/>
  <c r="P2723" i="69" l="1"/>
  <c r="Q2722" i="69"/>
  <c r="S2722" i="69" s="1"/>
  <c r="BC1758" i="74"/>
  <c r="BD1756" i="74"/>
  <c r="P2724" i="69" l="1"/>
  <c r="Q2723" i="69"/>
  <c r="S2723" i="69" s="1"/>
  <c r="BC1759" i="74"/>
  <c r="BD1757" i="74"/>
  <c r="P2725" i="69" l="1"/>
  <c r="Q2724" i="69"/>
  <c r="S2724" i="69" s="1"/>
  <c r="BC1760" i="74"/>
  <c r="BD1758" i="74"/>
  <c r="P2726" i="69" l="1"/>
  <c r="Q2725" i="69"/>
  <c r="S2725" i="69" s="1"/>
  <c r="BC1761" i="74"/>
  <c r="BD1759" i="74"/>
  <c r="Q2726" i="69" l="1"/>
  <c r="S2726" i="69" s="1"/>
  <c r="P2727" i="69"/>
  <c r="BC1762" i="74"/>
  <c r="BD1760" i="74"/>
  <c r="P2728" i="69" l="1"/>
  <c r="Q2727" i="69"/>
  <c r="S2727" i="69" s="1"/>
  <c r="BC1763" i="74"/>
  <c r="BD1761" i="74"/>
  <c r="Q2728" i="69" l="1"/>
  <c r="S2728" i="69" s="1"/>
  <c r="P2729" i="69"/>
  <c r="BC1764" i="74"/>
  <c r="BD1762" i="74"/>
  <c r="Q2729" i="69" l="1"/>
  <c r="S2729" i="69" s="1"/>
  <c r="P2730" i="69"/>
  <c r="BC1765" i="74"/>
  <c r="BD1763" i="74"/>
  <c r="P2731" i="69" l="1"/>
  <c r="Q2730" i="69"/>
  <c r="S2730" i="69" s="1"/>
  <c r="BC1766" i="74"/>
  <c r="BD1764" i="74"/>
  <c r="P2732" i="69" l="1"/>
  <c r="Q2731" i="69"/>
  <c r="S2731" i="69" s="1"/>
  <c r="BC1767" i="74"/>
  <c r="BD1765" i="74"/>
  <c r="P2733" i="69" l="1"/>
  <c r="Q2732" i="69"/>
  <c r="S2732" i="69" s="1"/>
  <c r="BC1768" i="74"/>
  <c r="BD1766" i="74"/>
  <c r="P2734" i="69" l="1"/>
  <c r="Q2733" i="69"/>
  <c r="S2733" i="69" s="1"/>
  <c r="BC1769" i="74"/>
  <c r="BD1767" i="74"/>
  <c r="Q2734" i="69" l="1"/>
  <c r="S2734" i="69" s="1"/>
  <c r="P2735" i="69"/>
  <c r="BC1770" i="74"/>
  <c r="BD1768" i="74"/>
  <c r="P2736" i="69" l="1"/>
  <c r="Q2735" i="69"/>
  <c r="S2735" i="69" s="1"/>
  <c r="BC1771" i="74"/>
  <c r="BD1769" i="74"/>
  <c r="P2737" i="69" l="1"/>
  <c r="Q2736" i="69"/>
  <c r="S2736" i="69" s="1"/>
  <c r="BC1772" i="74"/>
  <c r="BD1770" i="74"/>
  <c r="P2738" i="69" l="1"/>
  <c r="Q2737" i="69"/>
  <c r="S2737" i="69" s="1"/>
  <c r="BC1773" i="74"/>
  <c r="BD1771" i="74"/>
  <c r="P2739" i="69" l="1"/>
  <c r="Q2738" i="69"/>
  <c r="S2738" i="69" s="1"/>
  <c r="BC1774" i="74"/>
  <c r="BD1772" i="74"/>
  <c r="P2740" i="69" l="1"/>
  <c r="Q2739" i="69"/>
  <c r="S2739" i="69" s="1"/>
  <c r="BC1775" i="74"/>
  <c r="BD1773" i="74"/>
  <c r="P2741" i="69" l="1"/>
  <c r="Q2740" i="69"/>
  <c r="S2740" i="69" s="1"/>
  <c r="BC1776" i="74"/>
  <c r="BD1774" i="74"/>
  <c r="P2742" i="69" l="1"/>
  <c r="Q2741" i="69"/>
  <c r="S2741" i="69" s="1"/>
  <c r="BD1775" i="74"/>
  <c r="BC1777" i="74"/>
  <c r="Q2742" i="69" l="1"/>
  <c r="S2742" i="69" s="1"/>
  <c r="P2743" i="69"/>
  <c r="BC1778" i="74"/>
  <c r="BD1776" i="74"/>
  <c r="P2744" i="69" l="1"/>
  <c r="Q2743" i="69"/>
  <c r="S2743" i="69" s="1"/>
  <c r="BC1779" i="74"/>
  <c r="BD1777" i="74"/>
  <c r="P2745" i="69" l="1"/>
  <c r="Q2744" i="69"/>
  <c r="S2744" i="69" s="1"/>
  <c r="BC1780" i="74"/>
  <c r="BD1778" i="74"/>
  <c r="P2746" i="69" l="1"/>
  <c r="Q2745" i="69"/>
  <c r="S2745" i="69" s="1"/>
  <c r="BC1781" i="74"/>
  <c r="BD1779" i="74"/>
  <c r="P2747" i="69" l="1"/>
  <c r="Q2746" i="69"/>
  <c r="S2746" i="69" s="1"/>
  <c r="BC1782" i="74"/>
  <c r="BD1780" i="74"/>
  <c r="Q2747" i="69" l="1"/>
  <c r="S2747" i="69" s="1"/>
  <c r="P2748" i="69"/>
  <c r="BC1783" i="74"/>
  <c r="BD1781" i="74"/>
  <c r="P2749" i="69" l="1"/>
  <c r="Q2748" i="69"/>
  <c r="S2748" i="69" s="1"/>
  <c r="BC1784" i="74"/>
  <c r="BD1782" i="74"/>
  <c r="Q2749" i="69" l="1"/>
  <c r="S2749" i="69" s="1"/>
  <c r="P2750" i="69"/>
  <c r="BD1783" i="74"/>
  <c r="BC1785" i="74"/>
  <c r="P2751" i="69" l="1"/>
  <c r="Q2750" i="69"/>
  <c r="S2750" i="69" s="1"/>
  <c r="BC1786" i="74"/>
  <c r="BD1784" i="74"/>
  <c r="P2752" i="69" l="1"/>
  <c r="Q2751" i="69"/>
  <c r="S2751" i="69" s="1"/>
  <c r="BC1787" i="74"/>
  <c r="BD1785" i="74"/>
  <c r="P2753" i="69" l="1"/>
  <c r="Q2752" i="69"/>
  <c r="S2752" i="69" s="1"/>
  <c r="BC1788" i="74"/>
  <c r="BD1786" i="74"/>
  <c r="P2754" i="69" l="1"/>
  <c r="Q2753" i="69"/>
  <c r="S2753" i="69" s="1"/>
  <c r="BC1789" i="74"/>
  <c r="BD1787" i="74"/>
  <c r="Q2754" i="69" l="1"/>
  <c r="S2754" i="69" s="1"/>
  <c r="P2755" i="69"/>
  <c r="BC1790" i="74"/>
  <c r="BD1788" i="74"/>
  <c r="P2756" i="69" l="1"/>
  <c r="Q2755" i="69"/>
  <c r="S2755" i="69" s="1"/>
  <c r="BC1791" i="74"/>
  <c r="BD1789" i="74"/>
  <c r="Q2756" i="69" l="1"/>
  <c r="S2756" i="69" s="1"/>
  <c r="P2757" i="69"/>
  <c r="BC1792" i="74"/>
  <c r="BD1790" i="74"/>
  <c r="Q2757" i="69" l="1"/>
  <c r="S2757" i="69" s="1"/>
  <c r="P2758" i="69"/>
  <c r="BC1793" i="74"/>
  <c r="BD1791" i="74"/>
  <c r="P2759" i="69" l="1"/>
  <c r="Q2758" i="69"/>
  <c r="S2758" i="69" s="1"/>
  <c r="BC1794" i="74"/>
  <c r="BD1792" i="74"/>
  <c r="Q2759" i="69" l="1"/>
  <c r="S2759" i="69" s="1"/>
  <c r="P2760" i="69"/>
  <c r="BC1795" i="74"/>
  <c r="BD1793" i="74"/>
  <c r="P2761" i="69" l="1"/>
  <c r="Q2760" i="69"/>
  <c r="S2760" i="69" s="1"/>
  <c r="BC1796" i="74"/>
  <c r="BD1794" i="74"/>
  <c r="P2762" i="69" l="1"/>
  <c r="Q2761" i="69"/>
  <c r="S2761" i="69" s="1"/>
  <c r="BC1797" i="74"/>
  <c r="BD1795" i="74"/>
  <c r="Q2762" i="69" l="1"/>
  <c r="S2762" i="69" s="1"/>
  <c r="P2763" i="69"/>
  <c r="BC1798" i="74"/>
  <c r="BD1796" i="74"/>
  <c r="P2764" i="69" l="1"/>
  <c r="Q2763" i="69"/>
  <c r="S2763" i="69" s="1"/>
  <c r="BC1799" i="74"/>
  <c r="BD1797" i="74"/>
  <c r="P2765" i="69" l="1"/>
  <c r="Q2764" i="69"/>
  <c r="S2764" i="69" s="1"/>
  <c r="BC1800" i="74"/>
  <c r="BD1798" i="74"/>
  <c r="P2766" i="69" l="1"/>
  <c r="Q2765" i="69"/>
  <c r="S2765" i="69" s="1"/>
  <c r="BC1801" i="74"/>
  <c r="BD1799" i="74"/>
  <c r="P2767" i="69" l="1"/>
  <c r="Q2766" i="69"/>
  <c r="S2766" i="69" s="1"/>
  <c r="BC1802" i="74"/>
  <c r="BD1800" i="74"/>
  <c r="P2768" i="69" l="1"/>
  <c r="Q2767" i="69"/>
  <c r="S2767" i="69" s="1"/>
  <c r="BC1803" i="74"/>
  <c r="BD1801" i="74"/>
  <c r="Q2768" i="69" l="1"/>
  <c r="S2768" i="69" s="1"/>
  <c r="P2769" i="69"/>
  <c r="BC1804" i="74"/>
  <c r="BD1802" i="74"/>
  <c r="Q2769" i="69" l="1"/>
  <c r="S2769" i="69" s="1"/>
  <c r="P2770" i="69"/>
  <c r="BC1805" i="74"/>
  <c r="BD1803" i="74"/>
  <c r="P2771" i="69" l="1"/>
  <c r="Q2770" i="69"/>
  <c r="S2770" i="69" s="1"/>
  <c r="BC1806" i="74"/>
  <c r="BD1804" i="74"/>
  <c r="Q2771" i="69" l="1"/>
  <c r="S2771" i="69" s="1"/>
  <c r="P2772" i="69"/>
  <c r="BC1807" i="74"/>
  <c r="BD1805" i="74"/>
  <c r="P2773" i="69" l="1"/>
  <c r="Q2772" i="69"/>
  <c r="S2772" i="69" s="1"/>
  <c r="BC1808" i="74"/>
  <c r="BD1806" i="74"/>
  <c r="P2774" i="69" l="1"/>
  <c r="Q2773" i="69"/>
  <c r="S2773" i="69" s="1"/>
  <c r="BC1809" i="74"/>
  <c r="BD1807" i="74"/>
  <c r="P2775" i="69" l="1"/>
  <c r="Q2774" i="69"/>
  <c r="S2774" i="69" s="1"/>
  <c r="BC1810" i="74"/>
  <c r="BD1808" i="74"/>
  <c r="Q2775" i="69" l="1"/>
  <c r="S2775" i="69" s="1"/>
  <c r="P2776" i="69"/>
  <c r="BC1811" i="74"/>
  <c r="BD1809" i="74"/>
  <c r="P2777" i="69" l="1"/>
  <c r="Q2776" i="69"/>
  <c r="S2776" i="69" s="1"/>
  <c r="BC1812" i="74"/>
  <c r="BD1810" i="74"/>
  <c r="P2778" i="69" l="1"/>
  <c r="Q2777" i="69"/>
  <c r="S2777" i="69" s="1"/>
  <c r="BC1813" i="74"/>
  <c r="BD1811" i="74"/>
  <c r="Q2778" i="69" l="1"/>
  <c r="S2778" i="69" s="1"/>
  <c r="P2779" i="69"/>
  <c r="BC1814" i="74"/>
  <c r="BD1812" i="74"/>
  <c r="P2780" i="69" l="1"/>
  <c r="Q2779" i="69"/>
  <c r="S2779" i="69" s="1"/>
  <c r="BC1815" i="74"/>
  <c r="BD1813" i="74"/>
  <c r="P2781" i="69" l="1"/>
  <c r="Q2780" i="69"/>
  <c r="S2780" i="69" s="1"/>
  <c r="BC1816" i="74"/>
  <c r="BD1814" i="74"/>
  <c r="Q2781" i="69" l="1"/>
  <c r="S2781" i="69" s="1"/>
  <c r="P2782" i="69"/>
  <c r="BC1817" i="74"/>
  <c r="BD1815" i="74"/>
  <c r="Q2782" i="69" l="1"/>
  <c r="S2782" i="69" s="1"/>
  <c r="P2783" i="69"/>
  <c r="BC1818" i="74"/>
  <c r="BD1816" i="74"/>
  <c r="Q2783" i="69" l="1"/>
  <c r="S2783" i="69" s="1"/>
  <c r="P2784" i="69"/>
  <c r="BC1819" i="74"/>
  <c r="BD1817" i="74"/>
  <c r="P2785" i="69" l="1"/>
  <c r="Q2784" i="69"/>
  <c r="S2784" i="69" s="1"/>
  <c r="BC1820" i="74"/>
  <c r="BD1818" i="74"/>
  <c r="P2786" i="69" l="1"/>
  <c r="Q2785" i="69"/>
  <c r="S2785" i="69" s="1"/>
  <c r="BC1821" i="74"/>
  <c r="BD1819" i="74"/>
  <c r="P2787" i="69" l="1"/>
  <c r="Q2786" i="69"/>
  <c r="S2786" i="69" s="1"/>
  <c r="BC1822" i="74"/>
  <c r="BD1820" i="74"/>
  <c r="Q2787" i="69" l="1"/>
  <c r="S2787" i="69" s="1"/>
  <c r="P2788" i="69"/>
  <c r="BC1823" i="74"/>
  <c r="BD1821" i="74"/>
  <c r="P2789" i="69" l="1"/>
  <c r="Q2788" i="69"/>
  <c r="S2788" i="69" s="1"/>
  <c r="BC1824" i="74"/>
  <c r="BD1822" i="74"/>
  <c r="P2790" i="69" l="1"/>
  <c r="Q2789" i="69"/>
  <c r="S2789" i="69" s="1"/>
  <c r="BC1825" i="74"/>
  <c r="BD1823" i="74"/>
  <c r="P2791" i="69" l="1"/>
  <c r="Q2790" i="69"/>
  <c r="S2790" i="69" s="1"/>
  <c r="BC1826" i="74"/>
  <c r="BD1824" i="74"/>
  <c r="Q2791" i="69" l="1"/>
  <c r="S2791" i="69" s="1"/>
  <c r="P2792" i="69"/>
  <c r="BC1827" i="74"/>
  <c r="BD1825" i="74"/>
  <c r="Q2792" i="69" l="1"/>
  <c r="S2792" i="69" s="1"/>
  <c r="P2793" i="69"/>
  <c r="BC1828" i="74"/>
  <c r="BD1826" i="74"/>
  <c r="P2794" i="69" l="1"/>
  <c r="Q2793" i="69"/>
  <c r="S2793" i="69" s="1"/>
  <c r="BC1829" i="74"/>
  <c r="BD1827" i="74"/>
  <c r="Q2794" i="69" l="1"/>
  <c r="S2794" i="69" s="1"/>
  <c r="P2795" i="69"/>
  <c r="BC1830" i="74"/>
  <c r="BD1828" i="74"/>
  <c r="Q2795" i="69" l="1"/>
  <c r="S2795" i="69" s="1"/>
  <c r="P2796" i="69"/>
  <c r="BC1831" i="74"/>
  <c r="BD1829" i="74"/>
  <c r="P2797" i="69" l="1"/>
  <c r="Q2796" i="69"/>
  <c r="S2796" i="69" s="1"/>
  <c r="BC1832" i="74"/>
  <c r="BD1830" i="74"/>
  <c r="Q2797" i="69" l="1"/>
  <c r="S2797" i="69" s="1"/>
  <c r="P2798" i="69"/>
  <c r="BC1833" i="74"/>
  <c r="BD1831" i="74"/>
  <c r="P2799" i="69" l="1"/>
  <c r="Q2798" i="69"/>
  <c r="S2798" i="69" s="1"/>
  <c r="BC1834" i="74"/>
  <c r="BD1832" i="74"/>
  <c r="P2800" i="69" l="1"/>
  <c r="Q2799" i="69"/>
  <c r="S2799" i="69" s="1"/>
  <c r="BC1835" i="74"/>
  <c r="BD1833" i="74"/>
  <c r="P2801" i="69" l="1"/>
  <c r="Q2800" i="69"/>
  <c r="S2800" i="69" s="1"/>
  <c r="BC1836" i="74"/>
  <c r="BD1834" i="74"/>
  <c r="Q2801" i="69" l="1"/>
  <c r="S2801" i="69" s="1"/>
  <c r="P2802" i="69"/>
  <c r="BC1837" i="74"/>
  <c r="BD1835" i="74"/>
  <c r="P2803" i="69" l="1"/>
  <c r="Q2802" i="69"/>
  <c r="S2802" i="69" s="1"/>
  <c r="BC1838" i="74"/>
  <c r="BD1836" i="74"/>
  <c r="P2804" i="69" l="1"/>
  <c r="Q2803" i="69"/>
  <c r="S2803" i="69" s="1"/>
  <c r="BC1839" i="74"/>
  <c r="BD1837" i="74"/>
  <c r="P2805" i="69" l="1"/>
  <c r="Q2804" i="69"/>
  <c r="S2804" i="69" s="1"/>
  <c r="BC1840" i="74"/>
  <c r="BD1838" i="74"/>
  <c r="P2806" i="69" l="1"/>
  <c r="Q2805" i="69"/>
  <c r="S2805" i="69" s="1"/>
  <c r="BC1841" i="74"/>
  <c r="BD1839" i="74"/>
  <c r="Q2806" i="69" l="1"/>
  <c r="S2806" i="69" s="1"/>
  <c r="P2807" i="69"/>
  <c r="BC1842" i="74"/>
  <c r="BD1840" i="74"/>
  <c r="Q2807" i="69" l="1"/>
  <c r="S2807" i="69" s="1"/>
  <c r="P2808" i="69"/>
  <c r="BC1843" i="74"/>
  <c r="BD1841" i="74"/>
  <c r="P2809" i="69" l="1"/>
  <c r="Q2808" i="69"/>
  <c r="S2808" i="69" s="1"/>
  <c r="BC1844" i="74"/>
  <c r="BD1842" i="74"/>
  <c r="Q2809" i="69" l="1"/>
  <c r="S2809" i="69" s="1"/>
  <c r="P2810" i="69"/>
  <c r="BC1845" i="74"/>
  <c r="BD1843" i="74"/>
  <c r="P2811" i="69" l="1"/>
  <c r="Q2810" i="69"/>
  <c r="S2810" i="69" s="1"/>
  <c r="BC1846" i="74"/>
  <c r="BD1844" i="74"/>
  <c r="Q2811" i="69" l="1"/>
  <c r="S2811" i="69" s="1"/>
  <c r="P2812" i="69"/>
  <c r="BC1847" i="74"/>
  <c r="BD1845" i="74"/>
  <c r="Q2812" i="69" l="1"/>
  <c r="S2812" i="69" s="1"/>
  <c r="P2813" i="69"/>
  <c r="BC1848" i="74"/>
  <c r="BD1846" i="74"/>
  <c r="Q2813" i="69" l="1"/>
  <c r="S2813" i="69" s="1"/>
  <c r="P2814" i="69"/>
  <c r="BC1849" i="74"/>
  <c r="BD1847" i="74"/>
  <c r="Q2814" i="69" l="1"/>
  <c r="S2814" i="69" s="1"/>
  <c r="P2815" i="69"/>
  <c r="BC1850" i="74"/>
  <c r="BD1848" i="74"/>
  <c r="P2816" i="69" l="1"/>
  <c r="Q2815" i="69"/>
  <c r="S2815" i="69" s="1"/>
  <c r="BC1851" i="74"/>
  <c r="BD1849" i="74"/>
  <c r="P2817" i="69" l="1"/>
  <c r="Q2816" i="69"/>
  <c r="S2816" i="69" s="1"/>
  <c r="BC1852" i="74"/>
  <c r="BD1850" i="74"/>
  <c r="P2818" i="69" l="1"/>
  <c r="Q2817" i="69"/>
  <c r="S2817" i="69" s="1"/>
  <c r="BC1853" i="74"/>
  <c r="BD1851" i="74"/>
  <c r="P2819" i="69" l="1"/>
  <c r="Q2818" i="69"/>
  <c r="S2818" i="69" s="1"/>
  <c r="BC1854" i="74"/>
  <c r="BD1852" i="74"/>
  <c r="Q2819" i="69" l="1"/>
  <c r="S2819" i="69" s="1"/>
  <c r="P2820" i="69"/>
  <c r="BC1855" i="74"/>
  <c r="BD1853" i="74"/>
  <c r="P2821" i="69" l="1"/>
  <c r="Q2820" i="69"/>
  <c r="S2820" i="69" s="1"/>
  <c r="BC1856" i="74"/>
  <c r="BD1854" i="74"/>
  <c r="Q2821" i="69" l="1"/>
  <c r="S2821" i="69" s="1"/>
  <c r="P2822" i="69"/>
  <c r="BC1857" i="74"/>
  <c r="BD1855" i="74"/>
  <c r="Q2822" i="69" l="1"/>
  <c r="S2822" i="69" s="1"/>
  <c r="P2823" i="69"/>
  <c r="BC1858" i="74"/>
  <c r="BD1856" i="74"/>
  <c r="P2824" i="69" l="1"/>
  <c r="Q2823" i="69"/>
  <c r="S2823" i="69" s="1"/>
  <c r="BD1857" i="74"/>
  <c r="BC1859" i="74"/>
  <c r="P2825" i="69" l="1"/>
  <c r="Q2824" i="69"/>
  <c r="S2824" i="69" s="1"/>
  <c r="BD1858" i="74"/>
  <c r="BC1860" i="74"/>
  <c r="Q2825" i="69" l="1"/>
  <c r="S2825" i="69" s="1"/>
  <c r="P2826" i="69"/>
  <c r="BC1861" i="74"/>
  <c r="BD1859" i="74"/>
  <c r="P2827" i="69" l="1"/>
  <c r="Q2826" i="69"/>
  <c r="S2826" i="69" s="1"/>
  <c r="BC1862" i="74"/>
  <c r="BD1860" i="74"/>
  <c r="Q2827" i="69" l="1"/>
  <c r="S2827" i="69" s="1"/>
  <c r="P2828" i="69"/>
  <c r="BC1863" i="74"/>
  <c r="BD1861" i="74"/>
  <c r="P2829" i="69" l="1"/>
  <c r="Q2828" i="69"/>
  <c r="S2828" i="69" s="1"/>
  <c r="BC1864" i="74"/>
  <c r="BD1862" i="74"/>
  <c r="Q2829" i="69" l="1"/>
  <c r="S2829" i="69" s="1"/>
  <c r="P2830" i="69"/>
  <c r="BC1865" i="74"/>
  <c r="BD1863" i="74"/>
  <c r="P2831" i="69" l="1"/>
  <c r="Q2830" i="69"/>
  <c r="S2830" i="69" s="1"/>
  <c r="BC1866" i="74"/>
  <c r="BD1864" i="74"/>
  <c r="P2832" i="69" l="1"/>
  <c r="Q2831" i="69"/>
  <c r="S2831" i="69" s="1"/>
  <c r="BC1867" i="74"/>
  <c r="BD1865" i="74"/>
  <c r="P2833" i="69" l="1"/>
  <c r="Q2832" i="69"/>
  <c r="S2832" i="69" s="1"/>
  <c r="BC1868" i="74"/>
  <c r="BD1866" i="74"/>
  <c r="P2834" i="69" l="1"/>
  <c r="Q2833" i="69"/>
  <c r="S2833" i="69" s="1"/>
  <c r="BC1869" i="74"/>
  <c r="BD1867" i="74"/>
  <c r="Q2834" i="69" l="1"/>
  <c r="S2834" i="69" s="1"/>
  <c r="P2835" i="69"/>
  <c r="BC1870" i="74"/>
  <c r="BD1868" i="74"/>
  <c r="Q2835" i="69" l="1"/>
  <c r="S2835" i="69" s="1"/>
  <c r="P2836" i="69"/>
  <c r="BC1871" i="74"/>
  <c r="BD1869" i="74"/>
  <c r="Q2836" i="69" l="1"/>
  <c r="S2836" i="69" s="1"/>
  <c r="P2837" i="69"/>
  <c r="BD1870" i="74"/>
  <c r="BC1872" i="74"/>
  <c r="Q2837" i="69" l="1"/>
  <c r="S2837" i="69" s="1"/>
  <c r="P2838" i="69"/>
  <c r="BC1873" i="74"/>
  <c r="BD1871" i="74"/>
  <c r="P2839" i="69" l="1"/>
  <c r="Q2838" i="69"/>
  <c r="S2838" i="69" s="1"/>
  <c r="BC1874" i="74"/>
  <c r="BD1872" i="74"/>
  <c r="P2840" i="69" l="1"/>
  <c r="Q2839" i="69"/>
  <c r="S2839" i="69" s="1"/>
  <c r="BC1875" i="74"/>
  <c r="BD1873" i="74"/>
  <c r="Q2840" i="69" l="1"/>
  <c r="S2840" i="69" s="1"/>
  <c r="P2841" i="69"/>
  <c r="BC1876" i="74"/>
  <c r="BD1874" i="74"/>
  <c r="Q2841" i="69" l="1"/>
  <c r="S2841" i="69" s="1"/>
  <c r="P2842" i="69"/>
  <c r="BC1877" i="74"/>
  <c r="BD1875" i="74"/>
  <c r="P2843" i="69" l="1"/>
  <c r="Q2842" i="69"/>
  <c r="S2842" i="69" s="1"/>
  <c r="BC1878" i="74"/>
  <c r="BD1876" i="74"/>
  <c r="Q2843" i="69" l="1"/>
  <c r="S2843" i="69" s="1"/>
  <c r="P2844" i="69"/>
  <c r="BC1879" i="74"/>
  <c r="BD1877" i="74"/>
  <c r="Q2844" i="69" l="1"/>
  <c r="S2844" i="69" s="1"/>
  <c r="P2845" i="69"/>
  <c r="BC1880" i="74"/>
  <c r="BD1878" i="74"/>
  <c r="Q2845" i="69" l="1"/>
  <c r="S2845" i="69" s="1"/>
  <c r="P2846" i="69"/>
  <c r="BC1881" i="74"/>
  <c r="BD1879" i="74"/>
  <c r="Q2846" i="69" l="1"/>
  <c r="S2846" i="69" s="1"/>
  <c r="P2847" i="69"/>
  <c r="BC1882" i="74"/>
  <c r="BD1880" i="74"/>
  <c r="Q2847" i="69" l="1"/>
  <c r="S2847" i="69" s="1"/>
  <c r="P2848" i="69"/>
  <c r="BC1883" i="74"/>
  <c r="BD1881" i="74"/>
  <c r="P2849" i="69" l="1"/>
  <c r="Q2848" i="69"/>
  <c r="S2848" i="69" s="1"/>
  <c r="BC1884" i="74"/>
  <c r="BD1882" i="74"/>
  <c r="P2850" i="69" l="1"/>
  <c r="Q2849" i="69"/>
  <c r="S2849" i="69" s="1"/>
  <c r="BC1885" i="74"/>
  <c r="BD1883" i="74"/>
  <c r="Q2850" i="69" l="1"/>
  <c r="S2850" i="69" s="1"/>
  <c r="P2851" i="69"/>
  <c r="BC1886" i="74"/>
  <c r="BD1884" i="74"/>
  <c r="P2852" i="69" l="1"/>
  <c r="Q2851" i="69"/>
  <c r="S2851" i="69" s="1"/>
  <c r="BC1887" i="74"/>
  <c r="BD1885" i="74"/>
  <c r="Q2852" i="69" l="1"/>
  <c r="S2852" i="69" s="1"/>
  <c r="P2853" i="69"/>
  <c r="BC1888" i="74"/>
  <c r="BD1886" i="74"/>
  <c r="Q2853" i="69" l="1"/>
  <c r="S2853" i="69" s="1"/>
  <c r="P2854" i="69"/>
  <c r="BC1889" i="74"/>
  <c r="BD1887" i="74"/>
  <c r="Q2854" i="69" l="1"/>
  <c r="S2854" i="69" s="1"/>
  <c r="P2855" i="69"/>
  <c r="BC1890" i="74"/>
  <c r="BD1888" i="74"/>
  <c r="Q2855" i="69" l="1"/>
  <c r="S2855" i="69" s="1"/>
  <c r="P2856" i="69"/>
  <c r="BC1891" i="74"/>
  <c r="BD1889" i="74"/>
  <c r="Q2856" i="69" l="1"/>
  <c r="S2856" i="69" s="1"/>
  <c r="P2857" i="69"/>
  <c r="BC1892" i="74"/>
  <c r="BD1890" i="74"/>
  <c r="P2858" i="69" l="1"/>
  <c r="Q2857" i="69"/>
  <c r="S2857" i="69" s="1"/>
  <c r="BC1893" i="74"/>
  <c r="BD1891" i="74"/>
  <c r="P2859" i="69" l="1"/>
  <c r="Q2858" i="69"/>
  <c r="S2858" i="69" s="1"/>
  <c r="BC1894" i="74"/>
  <c r="BD1892" i="74"/>
  <c r="P2860" i="69" l="1"/>
  <c r="Q2859" i="69"/>
  <c r="S2859" i="69" s="1"/>
  <c r="BC1895" i="74"/>
  <c r="BD1893" i="74"/>
  <c r="P2861" i="69" l="1"/>
  <c r="Q2860" i="69"/>
  <c r="S2860" i="69" s="1"/>
  <c r="BC1896" i="74"/>
  <c r="BD1894" i="74"/>
  <c r="P2862" i="69" l="1"/>
  <c r="Q2861" i="69"/>
  <c r="S2861" i="69" s="1"/>
  <c r="BC1897" i="74"/>
  <c r="BD1895" i="74"/>
  <c r="P2863" i="69" l="1"/>
  <c r="Q2862" i="69"/>
  <c r="S2862" i="69" s="1"/>
  <c r="BC1898" i="74"/>
  <c r="BD1896" i="74"/>
  <c r="Q2863" i="69" l="1"/>
  <c r="S2863" i="69" s="1"/>
  <c r="P2864" i="69"/>
  <c r="BC1899" i="74"/>
  <c r="BD1897" i="74"/>
  <c r="P2865" i="69" l="1"/>
  <c r="Q2864" i="69"/>
  <c r="S2864" i="69" s="1"/>
  <c r="BC1900" i="74"/>
  <c r="BD1898" i="74"/>
  <c r="P2866" i="69" l="1"/>
  <c r="Q2865" i="69"/>
  <c r="S2865" i="69" s="1"/>
  <c r="BC1901" i="74"/>
  <c r="BD1899" i="74"/>
  <c r="Q2866" i="69" l="1"/>
  <c r="S2866" i="69" s="1"/>
  <c r="P2867" i="69"/>
  <c r="BC1902" i="74"/>
  <c r="BD1900" i="74"/>
  <c r="P2868" i="69" l="1"/>
  <c r="Q2867" i="69"/>
  <c r="S2867" i="69" s="1"/>
  <c r="BC1903" i="74"/>
  <c r="BD1901" i="74"/>
  <c r="Q2868" i="69" l="1"/>
  <c r="S2868" i="69" s="1"/>
  <c r="P2869" i="69"/>
  <c r="BC1904" i="74"/>
  <c r="BD1902" i="74"/>
  <c r="P2870" i="69" l="1"/>
  <c r="Q2869" i="69"/>
  <c r="S2869" i="69" s="1"/>
  <c r="BC1905" i="74"/>
  <c r="BD1903" i="74"/>
  <c r="P2871" i="69" l="1"/>
  <c r="Q2870" i="69"/>
  <c r="S2870" i="69" s="1"/>
  <c r="BD1904" i="74"/>
  <c r="BC1906" i="74"/>
  <c r="Q2871" i="69" l="1"/>
  <c r="S2871" i="69" s="1"/>
  <c r="P2872" i="69"/>
  <c r="BC1907" i="74"/>
  <c r="BD1905" i="74"/>
  <c r="Q2872" i="69" l="1"/>
  <c r="S2872" i="69" s="1"/>
  <c r="P2873" i="69"/>
  <c r="BC1908" i="74"/>
  <c r="BD1906" i="74"/>
  <c r="P2874" i="69" l="1"/>
  <c r="Q2873" i="69"/>
  <c r="S2873" i="69" s="1"/>
  <c r="BC1909" i="74"/>
  <c r="BD1907" i="74"/>
  <c r="Q2874" i="69" l="1"/>
  <c r="S2874" i="69" s="1"/>
  <c r="P2875" i="69"/>
  <c r="BC1910" i="74"/>
  <c r="BD1908" i="74"/>
  <c r="Q2875" i="69" l="1"/>
  <c r="S2875" i="69" s="1"/>
  <c r="P2876" i="69"/>
  <c r="BC1911" i="74"/>
  <c r="BD1909" i="74"/>
  <c r="Q2876" i="69" l="1"/>
  <c r="S2876" i="69" s="1"/>
  <c r="P2877" i="69"/>
  <c r="BC1912" i="74"/>
  <c r="BD1910" i="74"/>
  <c r="Q2877" i="69" l="1"/>
  <c r="S2877" i="69" s="1"/>
  <c r="P2878" i="69"/>
  <c r="BC1913" i="74"/>
  <c r="BD1911" i="74"/>
  <c r="Q2878" i="69" l="1"/>
  <c r="S2878" i="69" s="1"/>
  <c r="P2879" i="69"/>
  <c r="BC1914" i="74"/>
  <c r="BD1912" i="74"/>
  <c r="P2880" i="69" l="1"/>
  <c r="Q2879" i="69"/>
  <c r="S2879" i="69" s="1"/>
  <c r="BC1915" i="74"/>
  <c r="BD1913" i="74"/>
  <c r="Q2880" i="69" l="1"/>
  <c r="S2880" i="69" s="1"/>
  <c r="P2881" i="69"/>
  <c r="BC1916" i="74"/>
  <c r="BD1914" i="74"/>
  <c r="P2882" i="69" l="1"/>
  <c r="Q2881" i="69"/>
  <c r="S2881" i="69" s="1"/>
  <c r="BC1917" i="74"/>
  <c r="BD1915" i="74"/>
  <c r="P2883" i="69" l="1"/>
  <c r="Q2882" i="69"/>
  <c r="S2882" i="69" s="1"/>
  <c r="BC1918" i="74"/>
  <c r="BD1916" i="74"/>
  <c r="Q2883" i="69" l="1"/>
  <c r="S2883" i="69" s="1"/>
  <c r="P2884" i="69"/>
  <c r="BC1919" i="74"/>
  <c r="BD1917" i="74"/>
  <c r="P2885" i="69" l="1"/>
  <c r="Q2884" i="69"/>
  <c r="S2884" i="69" s="1"/>
  <c r="BC1920" i="74"/>
  <c r="BD1918" i="74"/>
  <c r="P2886" i="69" l="1"/>
  <c r="Q2885" i="69"/>
  <c r="S2885" i="69" s="1"/>
  <c r="BC1921" i="74"/>
  <c r="BD1919" i="74"/>
  <c r="P2887" i="69" l="1"/>
  <c r="Q2886" i="69"/>
  <c r="S2886" i="69" s="1"/>
  <c r="BC1922" i="74"/>
  <c r="BD1920" i="74"/>
  <c r="Q2887" i="69" l="1"/>
  <c r="S2887" i="69" s="1"/>
  <c r="P2888" i="69"/>
  <c r="BC1923" i="74"/>
  <c r="BD1921" i="74"/>
  <c r="Q2888" i="69" l="1"/>
  <c r="S2888" i="69" s="1"/>
  <c r="P2889" i="69"/>
  <c r="BC1924" i="74"/>
  <c r="BD1922" i="74"/>
  <c r="Q2889" i="69" l="1"/>
  <c r="S2889" i="69" s="1"/>
  <c r="P2890" i="69"/>
  <c r="BC1925" i="74"/>
  <c r="BD1923" i="74"/>
  <c r="Q2890" i="69" l="1"/>
  <c r="S2890" i="69" s="1"/>
  <c r="P2891" i="69"/>
  <c r="BC1926" i="74"/>
  <c r="BD1924" i="74"/>
  <c r="Q2891" i="69" l="1"/>
  <c r="S2891" i="69" s="1"/>
  <c r="P2892" i="69"/>
  <c r="BC1927" i="74"/>
  <c r="BD1925" i="74"/>
  <c r="Q2892" i="69" l="1"/>
  <c r="S2892" i="69" s="1"/>
  <c r="P2893" i="69"/>
  <c r="BC1928" i="74"/>
  <c r="BD1926" i="74"/>
  <c r="P2894" i="69" l="1"/>
  <c r="Q2893" i="69"/>
  <c r="S2893" i="69" s="1"/>
  <c r="BC1929" i="74"/>
  <c r="BD1927" i="74"/>
  <c r="P2895" i="69" l="1"/>
  <c r="Q2894" i="69"/>
  <c r="S2894" i="69" s="1"/>
  <c r="BC1930" i="74"/>
  <c r="BD1928" i="74"/>
  <c r="Q2895" i="69" l="1"/>
  <c r="S2895" i="69" s="1"/>
  <c r="P2896" i="69"/>
  <c r="BC1931" i="74"/>
  <c r="BD1929" i="74"/>
  <c r="P2897" i="69" l="1"/>
  <c r="Q2896" i="69"/>
  <c r="S2896" i="69" s="1"/>
  <c r="BC1932" i="74"/>
  <c r="BD1930" i="74"/>
  <c r="P2898" i="69" l="1"/>
  <c r="Q2897" i="69"/>
  <c r="S2897" i="69" s="1"/>
  <c r="BC1933" i="74"/>
  <c r="BD1931" i="74"/>
  <c r="Q2898" i="69" l="1"/>
  <c r="S2898" i="69" s="1"/>
  <c r="P2899" i="69"/>
  <c r="BC1934" i="74"/>
  <c r="BD1932" i="74"/>
  <c r="Q2899" i="69" l="1"/>
  <c r="S2899" i="69" s="1"/>
  <c r="P2900" i="69"/>
  <c r="BC1935" i="74"/>
  <c r="BD1933" i="74"/>
  <c r="P2901" i="69" l="1"/>
  <c r="Q2900" i="69"/>
  <c r="S2900" i="69" s="1"/>
  <c r="BC1936" i="74"/>
  <c r="BD1934" i="74"/>
  <c r="Q2901" i="69" l="1"/>
  <c r="S2901" i="69" s="1"/>
  <c r="P2902" i="69"/>
  <c r="BC1937" i="74"/>
  <c r="BD1935" i="74"/>
  <c r="P2903" i="69" l="1"/>
  <c r="Q2902" i="69"/>
  <c r="S2902" i="69" s="1"/>
  <c r="BC1938" i="74"/>
  <c r="BD1936" i="74"/>
  <c r="P2904" i="69" l="1"/>
  <c r="Q2903" i="69"/>
  <c r="S2903" i="69" s="1"/>
  <c r="BC1939" i="74"/>
  <c r="BD1937" i="74"/>
  <c r="Q2904" i="69" l="1"/>
  <c r="S2904" i="69" s="1"/>
  <c r="P2905" i="69"/>
  <c r="BC1940" i="74"/>
  <c r="BD1938" i="74"/>
  <c r="P2906" i="69" l="1"/>
  <c r="Q2905" i="69"/>
  <c r="S2905" i="69" s="1"/>
  <c r="BC1941" i="74"/>
  <c r="BD1939" i="74"/>
  <c r="Q2906" i="69" l="1"/>
  <c r="S2906" i="69" s="1"/>
  <c r="P2907" i="69"/>
  <c r="BC1942" i="74"/>
  <c r="BD1940" i="74"/>
  <c r="P2908" i="69" l="1"/>
  <c r="Q2907" i="69"/>
  <c r="S2907" i="69" s="1"/>
  <c r="BC1943" i="74"/>
  <c r="BD1941" i="74"/>
  <c r="Q2908" i="69" l="1"/>
  <c r="S2908" i="69" s="1"/>
  <c r="P2909" i="69"/>
  <c r="BC1944" i="74"/>
  <c r="BD1942" i="74"/>
  <c r="Q2909" i="69" l="1"/>
  <c r="S2909" i="69" s="1"/>
  <c r="P2910" i="69"/>
  <c r="BC1945" i="74"/>
  <c r="BD1943" i="74"/>
  <c r="P2911" i="69" l="1"/>
  <c r="Q2910" i="69"/>
  <c r="S2910" i="69" s="1"/>
  <c r="BC1946" i="74"/>
  <c r="BD1944" i="74"/>
  <c r="P2912" i="69" l="1"/>
  <c r="Q2911" i="69"/>
  <c r="S2911" i="69" s="1"/>
  <c r="BC1947" i="74"/>
  <c r="BD1945" i="74"/>
  <c r="P2913" i="69" l="1"/>
  <c r="Q2912" i="69"/>
  <c r="S2912" i="69" s="1"/>
  <c r="BC1948" i="74"/>
  <c r="BD1946" i="74"/>
  <c r="Q2913" i="69" l="1"/>
  <c r="S2913" i="69" s="1"/>
  <c r="P2914" i="69"/>
  <c r="BC1949" i="74"/>
  <c r="BD1947" i="74"/>
  <c r="P2915" i="69" l="1"/>
  <c r="Q2914" i="69"/>
  <c r="S2914" i="69" s="1"/>
  <c r="BC1950" i="74"/>
  <c r="BD1948" i="74"/>
  <c r="P2916" i="69" l="1"/>
  <c r="Q2915" i="69"/>
  <c r="S2915" i="69" s="1"/>
  <c r="BC1951" i="74"/>
  <c r="BD1949" i="74"/>
  <c r="Q2916" i="69" l="1"/>
  <c r="S2916" i="69" s="1"/>
  <c r="P2917" i="69"/>
  <c r="BC1952" i="74"/>
  <c r="BD1950" i="74"/>
  <c r="Q2917" i="69" l="1"/>
  <c r="S2917" i="69" s="1"/>
  <c r="P2918" i="69"/>
  <c r="BD1951" i="74"/>
  <c r="BC1953" i="74"/>
  <c r="P2919" i="69" l="1"/>
  <c r="Q2918" i="69"/>
  <c r="S2918" i="69" s="1"/>
  <c r="BC1954" i="74"/>
  <c r="BD1952" i="74"/>
  <c r="Q2919" i="69" l="1"/>
  <c r="S2919" i="69" s="1"/>
  <c r="P2920" i="69"/>
  <c r="BC1955" i="74"/>
  <c r="BD1953" i="74"/>
  <c r="P2921" i="69" l="1"/>
  <c r="Q2920" i="69"/>
  <c r="S2920" i="69" s="1"/>
  <c r="BC1956" i="74"/>
  <c r="BD1954" i="74"/>
  <c r="Q2921" i="69" l="1"/>
  <c r="S2921" i="69" s="1"/>
  <c r="P2922" i="69"/>
  <c r="BC1957" i="74"/>
  <c r="BD1955" i="74"/>
  <c r="Q2922" i="69" l="1"/>
  <c r="S2922" i="69" s="1"/>
  <c r="P2923" i="69"/>
  <c r="BC1958" i="74"/>
  <c r="BD1956" i="74"/>
  <c r="P2924" i="69" l="1"/>
  <c r="Q2923" i="69"/>
  <c r="S2923" i="69" s="1"/>
  <c r="BC1959" i="74"/>
  <c r="BD1957" i="74"/>
  <c r="P2925" i="69" l="1"/>
  <c r="Q2924" i="69"/>
  <c r="S2924" i="69" s="1"/>
  <c r="BC1960" i="74"/>
  <c r="BD1958" i="74"/>
  <c r="Q2925" i="69" l="1"/>
  <c r="S2925" i="69" s="1"/>
  <c r="P2926" i="69"/>
  <c r="BD1959" i="74"/>
  <c r="BC1961" i="74"/>
  <c r="P2927" i="69" l="1"/>
  <c r="Q2926" i="69"/>
  <c r="S2926" i="69" s="1"/>
  <c r="BC1962" i="74"/>
  <c r="BD1960" i="74"/>
  <c r="P2928" i="69" l="1"/>
  <c r="Q2927" i="69"/>
  <c r="S2927" i="69" s="1"/>
  <c r="BC1963" i="74"/>
  <c r="BD1961" i="74"/>
  <c r="P2929" i="69" l="1"/>
  <c r="Q2928" i="69"/>
  <c r="S2928" i="69" s="1"/>
  <c r="BC1964" i="74"/>
  <c r="BD1962" i="74"/>
  <c r="Q2929" i="69" l="1"/>
  <c r="S2929" i="69" s="1"/>
  <c r="P2930" i="69"/>
  <c r="BC1965" i="74"/>
  <c r="BD1963" i="74"/>
  <c r="P2931" i="69" l="1"/>
  <c r="Q2930" i="69"/>
  <c r="S2930" i="69" s="1"/>
  <c r="BC1966" i="74"/>
  <c r="BD1964" i="74"/>
  <c r="Q2931" i="69" l="1"/>
  <c r="S2931" i="69" s="1"/>
  <c r="P2932" i="69"/>
  <c r="BC1967" i="74"/>
  <c r="BD1965" i="74"/>
  <c r="Q2932" i="69" l="1"/>
  <c r="S2932" i="69" s="1"/>
  <c r="P2933" i="69"/>
  <c r="BC1968" i="74"/>
  <c r="BD1966" i="74"/>
  <c r="Q2933" i="69" l="1"/>
  <c r="S2933" i="69" s="1"/>
  <c r="P2934" i="69"/>
  <c r="BC1969" i="74"/>
  <c r="BD1967" i="74"/>
  <c r="P2935" i="69" l="1"/>
  <c r="Q2934" i="69"/>
  <c r="S2934" i="69" s="1"/>
  <c r="BC1970" i="74"/>
  <c r="BD1968" i="74"/>
  <c r="Q2935" i="69" l="1"/>
  <c r="S2935" i="69" s="1"/>
  <c r="P2936" i="69"/>
  <c r="BD1969" i="74"/>
  <c r="BC1971" i="74"/>
  <c r="P2937" i="69" l="1"/>
  <c r="Q2936" i="69"/>
  <c r="S2936" i="69" s="1"/>
  <c r="BC1972" i="74"/>
  <c r="BD1970" i="74"/>
  <c r="Q2937" i="69" l="1"/>
  <c r="S2937" i="69" s="1"/>
  <c r="P2938" i="69"/>
  <c r="BC1973" i="74"/>
  <c r="BD1971" i="74"/>
  <c r="P2939" i="69" l="1"/>
  <c r="Q2938" i="69"/>
  <c r="S2938" i="69" s="1"/>
  <c r="BC1974" i="74"/>
  <c r="BD1972" i="74"/>
  <c r="Q2939" i="69" l="1"/>
  <c r="S2939" i="69" s="1"/>
  <c r="P2940" i="69"/>
  <c r="BC1975" i="74"/>
  <c r="BD1973" i="74"/>
  <c r="Q2940" i="69" l="1"/>
  <c r="S2940" i="69" s="1"/>
  <c r="P2941" i="69"/>
  <c r="BD1974" i="74"/>
  <c r="BC1976" i="74"/>
  <c r="P2942" i="69" l="1"/>
  <c r="Q2941" i="69"/>
  <c r="S2941" i="69" s="1"/>
  <c r="BC1977" i="74"/>
  <c r="BD1975" i="74"/>
  <c r="P2943" i="69" l="1"/>
  <c r="Q2942" i="69"/>
  <c r="S2942" i="69" s="1"/>
  <c r="BC1978" i="74"/>
  <c r="BD1976" i="74"/>
  <c r="P2944" i="69" l="1"/>
  <c r="Q2943" i="69"/>
  <c r="S2943" i="69" s="1"/>
  <c r="BC1979" i="74"/>
  <c r="BD1977" i="74"/>
  <c r="Q2944" i="69" l="1"/>
  <c r="S2944" i="69" s="1"/>
  <c r="P2945" i="69"/>
  <c r="BC1980" i="74"/>
  <c r="BD1978" i="74"/>
  <c r="Q2945" i="69" l="1"/>
  <c r="S2945" i="69" s="1"/>
  <c r="P2946" i="69"/>
  <c r="BC1981" i="74"/>
  <c r="BD1979" i="74"/>
  <c r="P2947" i="69" l="1"/>
  <c r="Q2946" i="69"/>
  <c r="S2946" i="69" s="1"/>
  <c r="BC1982" i="74"/>
  <c r="BD1980" i="74"/>
  <c r="P2948" i="69" l="1"/>
  <c r="Q2947" i="69"/>
  <c r="S2947" i="69" s="1"/>
  <c r="BC1983" i="74"/>
  <c r="BD1981" i="74"/>
  <c r="P2949" i="69" l="1"/>
  <c r="Q2948" i="69"/>
  <c r="S2948" i="69" s="1"/>
  <c r="BC1984" i="74"/>
  <c r="BD1982" i="74"/>
  <c r="Q2949" i="69" l="1"/>
  <c r="S2949" i="69" s="1"/>
  <c r="P2950" i="69"/>
  <c r="BC1985" i="74"/>
  <c r="BD1983" i="74"/>
  <c r="P2951" i="69" l="1"/>
  <c r="Q2950" i="69"/>
  <c r="S2950" i="69" s="1"/>
  <c r="BC1986" i="74"/>
  <c r="BD1984" i="74"/>
  <c r="P2952" i="69" l="1"/>
  <c r="Q2951" i="69"/>
  <c r="S2951" i="69" s="1"/>
  <c r="BC1987" i="74"/>
  <c r="BD1985" i="74"/>
  <c r="Q2952" i="69" l="1"/>
  <c r="S2952" i="69" s="1"/>
  <c r="P2953" i="69"/>
  <c r="BC1988" i="74"/>
  <c r="BD1986" i="74"/>
  <c r="Q2953" i="69" l="1"/>
  <c r="S2953" i="69" s="1"/>
  <c r="P2954" i="69"/>
  <c r="BC1989" i="74"/>
  <c r="BD1987" i="74"/>
  <c r="Q2954" i="69" l="1"/>
  <c r="S2954" i="69" s="1"/>
  <c r="P2955" i="69"/>
  <c r="BC1990" i="74"/>
  <c r="BD1988" i="74"/>
  <c r="Q2955" i="69" l="1"/>
  <c r="S2955" i="69" s="1"/>
  <c r="P2956" i="69"/>
  <c r="BC1991" i="74"/>
  <c r="BD1989" i="74"/>
  <c r="P2957" i="69" l="1"/>
  <c r="Q2956" i="69"/>
  <c r="S2956" i="69" s="1"/>
  <c r="BC1992" i="74"/>
  <c r="BD1990" i="74"/>
  <c r="P2958" i="69" l="1"/>
  <c r="Q2957" i="69"/>
  <c r="S2957" i="69" s="1"/>
  <c r="BC1993" i="74"/>
  <c r="BD1991" i="74"/>
  <c r="Q2958" i="69" l="1"/>
  <c r="S2958" i="69" s="1"/>
  <c r="P2959" i="69"/>
  <c r="BC1994" i="74"/>
  <c r="BD1992" i="74"/>
  <c r="Q2959" i="69" l="1"/>
  <c r="S2959" i="69" s="1"/>
  <c r="P2960" i="69"/>
  <c r="BC1995" i="74"/>
  <c r="BD1993" i="74"/>
  <c r="P2961" i="69" l="1"/>
  <c r="Q2960" i="69"/>
  <c r="S2960" i="69" s="1"/>
  <c r="BC1996" i="74"/>
  <c r="BD1994" i="74"/>
  <c r="P2962" i="69" l="1"/>
  <c r="Q2961" i="69"/>
  <c r="S2961" i="69" s="1"/>
  <c r="BC1997" i="74"/>
  <c r="BD1995" i="74"/>
  <c r="P2963" i="69" l="1"/>
  <c r="Q2962" i="69"/>
  <c r="S2962" i="69" s="1"/>
  <c r="BC1998" i="74"/>
  <c r="BD1996" i="74"/>
  <c r="Q2963" i="69" l="1"/>
  <c r="S2963" i="69" s="1"/>
  <c r="P2964" i="69"/>
  <c r="BC1999" i="74"/>
  <c r="BD1997" i="74"/>
  <c r="Q2964" i="69" l="1"/>
  <c r="S2964" i="69" s="1"/>
  <c r="P2965" i="69"/>
  <c r="BC2000" i="74"/>
  <c r="BD1998" i="74"/>
  <c r="P2966" i="69" l="1"/>
  <c r="Q2965" i="69"/>
  <c r="S2965" i="69" s="1"/>
  <c r="BC2001" i="74"/>
  <c r="BD1999" i="74"/>
  <c r="Q2966" i="69" l="1"/>
  <c r="S2966" i="69" s="1"/>
  <c r="P2967" i="69"/>
  <c r="BC2002" i="74"/>
  <c r="BD2000" i="74"/>
  <c r="P2968" i="69" l="1"/>
  <c r="Q2967" i="69"/>
  <c r="S2967" i="69" s="1"/>
  <c r="BC2003" i="74"/>
  <c r="BD2001" i="74"/>
  <c r="Q2968" i="69" l="1"/>
  <c r="S2968" i="69" s="1"/>
  <c r="P2969" i="69"/>
  <c r="BC2004" i="74"/>
  <c r="BD2002" i="74"/>
  <c r="P2970" i="69" l="1"/>
  <c r="Q2969" i="69"/>
  <c r="S2969" i="69" s="1"/>
  <c r="BD2003" i="74"/>
  <c r="BC2005" i="74"/>
  <c r="P2971" i="69" l="1"/>
  <c r="Q2970" i="69"/>
  <c r="S2970" i="69" s="1"/>
  <c r="BC2006" i="74"/>
  <c r="BD2004" i="74"/>
  <c r="P2972" i="69" l="1"/>
  <c r="Q2971" i="69"/>
  <c r="S2971" i="69" s="1"/>
  <c r="BC2007" i="74"/>
  <c r="BD2005" i="74"/>
  <c r="P2973" i="69" l="1"/>
  <c r="Q2972" i="69"/>
  <c r="S2972" i="69" s="1"/>
  <c r="BC2008" i="74"/>
  <c r="BD2006" i="74"/>
  <c r="P2974" i="69" l="1"/>
  <c r="Q2973" i="69"/>
  <c r="S2973" i="69" s="1"/>
  <c r="BC2009" i="74"/>
  <c r="BD2007" i="74"/>
  <c r="P2975" i="69" l="1"/>
  <c r="Q2974" i="69"/>
  <c r="S2974" i="69" s="1"/>
  <c r="BC2010" i="74"/>
  <c r="BD2008" i="74"/>
  <c r="Q2975" i="69" l="1"/>
  <c r="S2975" i="69" s="1"/>
  <c r="P2976" i="69"/>
  <c r="BC2011" i="74"/>
  <c r="BD2009" i="74"/>
  <c r="Q2976" i="69" l="1"/>
  <c r="S2976" i="69" s="1"/>
  <c r="P2977" i="69"/>
  <c r="BC2012" i="74"/>
  <c r="BD2010" i="74"/>
  <c r="P2978" i="69" l="1"/>
  <c r="Q2977" i="69"/>
  <c r="S2977" i="69" s="1"/>
  <c r="BC2013" i="74"/>
  <c r="BD2011" i="74"/>
  <c r="P2979" i="69" l="1"/>
  <c r="Q2978" i="69"/>
  <c r="S2978" i="69" s="1"/>
  <c r="BC2014" i="74"/>
  <c r="BD2012" i="74"/>
  <c r="P2980" i="69" l="1"/>
  <c r="Q2979" i="69"/>
  <c r="S2979" i="69" s="1"/>
  <c r="BC2015" i="74"/>
  <c r="BD2013" i="74"/>
  <c r="Q2980" i="69" l="1"/>
  <c r="S2980" i="69" s="1"/>
  <c r="P2981" i="69"/>
  <c r="BC2016" i="74"/>
  <c r="BD2014" i="74"/>
  <c r="P2982" i="69" l="1"/>
  <c r="Q2981" i="69"/>
  <c r="S2981" i="69" s="1"/>
  <c r="BC2017" i="74"/>
  <c r="BD2015" i="74"/>
  <c r="Q2982" i="69" l="1"/>
  <c r="S2982" i="69" s="1"/>
  <c r="P2983" i="69"/>
  <c r="BC2018" i="74"/>
  <c r="BD2016" i="74"/>
  <c r="P2984" i="69" l="1"/>
  <c r="Q2983" i="69"/>
  <c r="S2983" i="69" s="1"/>
  <c r="BC2019" i="74"/>
  <c r="BD2017" i="74"/>
  <c r="Q2984" i="69" l="1"/>
  <c r="S2984" i="69" s="1"/>
  <c r="P2985" i="69"/>
  <c r="BC2020" i="74"/>
  <c r="BD2018" i="74"/>
  <c r="Q2985" i="69" l="1"/>
  <c r="S2985" i="69" s="1"/>
  <c r="P2986" i="69"/>
  <c r="BC2021" i="74"/>
  <c r="BD2019" i="74"/>
  <c r="P2987" i="69" l="1"/>
  <c r="Q2986" i="69"/>
  <c r="S2986" i="69" s="1"/>
  <c r="BC2022" i="74"/>
  <c r="BD2020" i="74"/>
  <c r="P2988" i="69" l="1"/>
  <c r="Q2987" i="69"/>
  <c r="S2987" i="69" s="1"/>
  <c r="BC2023" i="74"/>
  <c r="BD2021" i="74"/>
  <c r="Q2988" i="69" l="1"/>
  <c r="S2988" i="69" s="1"/>
  <c r="P2989" i="69"/>
  <c r="BC2024" i="74"/>
  <c r="BD2022" i="74"/>
  <c r="Q2989" i="69" l="1"/>
  <c r="S2989" i="69" s="1"/>
  <c r="P2990" i="69"/>
  <c r="BC2025" i="74"/>
  <c r="BD2023" i="74"/>
  <c r="P2991" i="69" l="1"/>
  <c r="Q2990" i="69"/>
  <c r="S2990" i="69" s="1"/>
  <c r="BC2026" i="74"/>
  <c r="BD2024" i="74"/>
  <c r="Q2991" i="69" l="1"/>
  <c r="S2991" i="69" s="1"/>
  <c r="P2992" i="69"/>
  <c r="BC2027" i="74"/>
  <c r="BD2025" i="74"/>
  <c r="P2993" i="69" l="1"/>
  <c r="Q2992" i="69"/>
  <c r="S2992" i="69" s="1"/>
  <c r="BC2028" i="74"/>
  <c r="BD2026" i="74"/>
  <c r="Q2993" i="69" l="1"/>
  <c r="S2993" i="69" s="1"/>
  <c r="P2994" i="69"/>
  <c r="BC2029" i="74"/>
  <c r="BD2027" i="74"/>
  <c r="Q2994" i="69" l="1"/>
  <c r="S2994" i="69" s="1"/>
  <c r="P2995" i="69"/>
  <c r="BC2030" i="74"/>
  <c r="BD2028" i="74"/>
  <c r="P2996" i="69" l="1"/>
  <c r="Q2995" i="69"/>
  <c r="S2995" i="69" s="1"/>
  <c r="BC2031" i="74"/>
  <c r="BD2029" i="74"/>
  <c r="P2997" i="69" l="1"/>
  <c r="Q2996" i="69"/>
  <c r="S2996" i="69" s="1"/>
  <c r="BC2032" i="74"/>
  <c r="BD2030" i="74"/>
  <c r="P2998" i="69" l="1"/>
  <c r="Q2997" i="69"/>
  <c r="S2997" i="69" s="1"/>
  <c r="BC2033" i="74"/>
  <c r="BD2031" i="74"/>
  <c r="P2999" i="69" l="1"/>
  <c r="Q2998" i="69"/>
  <c r="S2998" i="69" s="1"/>
  <c r="BC2034" i="74"/>
  <c r="BD2032" i="74"/>
  <c r="P3000" i="69" l="1"/>
  <c r="Q2999" i="69"/>
  <c r="S2999" i="69" s="1"/>
  <c r="BC2035" i="74"/>
  <c r="BD2033" i="74"/>
  <c r="Q3000" i="69" l="1"/>
  <c r="S3000" i="69" s="1"/>
  <c r="P3001" i="69"/>
  <c r="BC2036" i="74"/>
  <c r="BD2034" i="74"/>
  <c r="P3002" i="69" l="1"/>
  <c r="Q3001" i="69"/>
  <c r="S3001" i="69" s="1"/>
  <c r="BC2037" i="74"/>
  <c r="BD2035" i="74"/>
  <c r="P3003" i="69" l="1"/>
  <c r="Q3002" i="69"/>
  <c r="S3002" i="69" s="1"/>
  <c r="BD2036" i="74"/>
  <c r="BC2038" i="74"/>
  <c r="P3004" i="69" l="1"/>
  <c r="Q3003" i="69"/>
  <c r="S3003" i="69" s="1"/>
  <c r="BC2039" i="74"/>
  <c r="BD2037" i="74"/>
  <c r="P3005" i="69" l="1"/>
  <c r="S3005" i="69" s="1"/>
  <c r="Q3004" i="69"/>
  <c r="S3004" i="69" s="1"/>
  <c r="BC2040" i="74"/>
  <c r="BD2038" i="74"/>
  <c r="BC2041" i="74" l="1"/>
  <c r="BD2039" i="74"/>
  <c r="BC2042" i="74" l="1"/>
  <c r="BD2040" i="74"/>
  <c r="BC2043" i="74" l="1"/>
  <c r="BD2041" i="74"/>
  <c r="BC2044" i="74" l="1"/>
  <c r="BD2042" i="74"/>
  <c r="BD2043" i="74" l="1"/>
  <c r="BC2045" i="74"/>
  <c r="BC2046" i="74" l="1"/>
  <c r="BD2044" i="74"/>
  <c r="BC2047" i="74" l="1"/>
  <c r="BD2045" i="74"/>
  <c r="BC2048" i="74" l="1"/>
  <c r="BD2046" i="74"/>
  <c r="BC2049" i="74" l="1"/>
  <c r="BD2047" i="74"/>
  <c r="BC2050" i="74" l="1"/>
  <c r="BD2048" i="74"/>
  <c r="BC2051" i="74" l="1"/>
  <c r="BD2049" i="74"/>
  <c r="BC2052" i="74" l="1"/>
  <c r="BD2050" i="74"/>
  <c r="BC2053" i="74" l="1"/>
  <c r="BD2051" i="74"/>
  <c r="BC2054" i="74" l="1"/>
  <c r="BD2052" i="74"/>
  <c r="BC2055" i="74" l="1"/>
  <c r="BD2053" i="74"/>
  <c r="BC2056" i="74" l="1"/>
  <c r="BD2054" i="74"/>
  <c r="BC2057" i="74" l="1"/>
  <c r="BD2055" i="74"/>
  <c r="BC2058" i="74" l="1"/>
  <c r="BD2056" i="74"/>
  <c r="BC2059" i="74" l="1"/>
  <c r="BD2057" i="74"/>
  <c r="BC2060" i="74" l="1"/>
  <c r="BD2058" i="74"/>
  <c r="BC2061" i="74" l="1"/>
  <c r="BD2059" i="74"/>
  <c r="BC2062" i="74" l="1"/>
  <c r="BD2060" i="74"/>
  <c r="BC2063" i="74" l="1"/>
  <c r="BD2061" i="74"/>
  <c r="BC2064" i="74" l="1"/>
  <c r="BD2062" i="74"/>
  <c r="BC2065" i="74" l="1"/>
  <c r="BD2063" i="74"/>
  <c r="BC2066" i="74" l="1"/>
  <c r="BD2064" i="74"/>
  <c r="BD2065" i="74" l="1"/>
  <c r="BC2067" i="74"/>
  <c r="BC2068" i="74" l="1"/>
  <c r="BD2066" i="74"/>
  <c r="BC2069" i="74" l="1"/>
  <c r="BD2067" i="74"/>
  <c r="BC2070" i="74" l="1"/>
  <c r="BD2068" i="74"/>
  <c r="BC2071" i="74" l="1"/>
  <c r="BD2069" i="74"/>
  <c r="BC2072" i="74" l="1"/>
  <c r="BD2070" i="74"/>
  <c r="BC2073" i="74" l="1"/>
  <c r="BD2071" i="74"/>
  <c r="BC2074" i="74" l="1"/>
  <c r="BD2072" i="74"/>
  <c r="BC2075" i="74" l="1"/>
  <c r="BD2073" i="74"/>
  <c r="BC2076" i="74" l="1"/>
  <c r="BD2074" i="74"/>
  <c r="BC2077" i="74" l="1"/>
  <c r="BD2075" i="74"/>
  <c r="BC2078" i="74" l="1"/>
  <c r="BD2076" i="74"/>
  <c r="BC2079" i="74" l="1"/>
  <c r="BD2077" i="74"/>
  <c r="BC2080" i="74" l="1"/>
  <c r="BD2078" i="74"/>
  <c r="BC2081" i="74" l="1"/>
  <c r="BD2079" i="74"/>
  <c r="BC2082" i="74" l="1"/>
  <c r="BD2080" i="74"/>
  <c r="BC2083" i="74" l="1"/>
  <c r="BD2081" i="74"/>
  <c r="BC2084" i="74" l="1"/>
  <c r="BD2082" i="74"/>
  <c r="BC2085" i="74" l="1"/>
  <c r="BD2083" i="74"/>
  <c r="BC2086" i="74" l="1"/>
  <c r="BD2084" i="74"/>
  <c r="BC2087" i="74" l="1"/>
  <c r="BD2085" i="74"/>
  <c r="BC2088" i="74" l="1"/>
  <c r="BD2086" i="74"/>
  <c r="BC2089" i="74" l="1"/>
  <c r="BD2087" i="74"/>
  <c r="BC2090" i="74" l="1"/>
  <c r="BD2088" i="74"/>
  <c r="BC2091" i="74" l="1"/>
  <c r="BD2089" i="74"/>
  <c r="BC2092" i="74" l="1"/>
  <c r="BD2090" i="74"/>
  <c r="BC2093" i="74" l="1"/>
  <c r="BD2091" i="74"/>
  <c r="BC2094" i="74" l="1"/>
  <c r="BD2092" i="74"/>
  <c r="BC2095" i="74" l="1"/>
  <c r="BD2093" i="74"/>
  <c r="BC2096" i="74" l="1"/>
  <c r="BD2094" i="74"/>
  <c r="BC2097" i="74" l="1"/>
  <c r="BD2095" i="74"/>
  <c r="BC2098" i="74" l="1"/>
  <c r="BD2096" i="74"/>
  <c r="BC2099" i="74" l="1"/>
  <c r="BD2097" i="74"/>
  <c r="BC2100" i="74" l="1"/>
  <c r="BD2098" i="74"/>
  <c r="BC2101" i="74" l="1"/>
  <c r="BD2099" i="74"/>
  <c r="BC2102" i="74" l="1"/>
  <c r="BD2100" i="74"/>
  <c r="BC2103" i="74" l="1"/>
  <c r="BD2101" i="74"/>
  <c r="BD2102" i="74" l="1"/>
  <c r="BC2104" i="74"/>
  <c r="BC2105" i="74" l="1"/>
  <c r="BD2103" i="74"/>
  <c r="BC2106" i="74" l="1"/>
  <c r="BD2104" i="74"/>
  <c r="BC2107" i="74" l="1"/>
  <c r="BD2105" i="74"/>
  <c r="BC2108" i="74" l="1"/>
  <c r="BD2106" i="74"/>
  <c r="BC2109" i="74" l="1"/>
  <c r="BD2107" i="74"/>
  <c r="BC2110" i="74" l="1"/>
  <c r="BD2108" i="74"/>
  <c r="BC2111" i="74" l="1"/>
  <c r="BD2109" i="74"/>
  <c r="BC2112" i="74" l="1"/>
  <c r="BD2110" i="74"/>
  <c r="BC2113" i="74" l="1"/>
  <c r="BD2111" i="74"/>
  <c r="BC2114" i="74" l="1"/>
  <c r="BD2112" i="74"/>
  <c r="BC2115" i="74" l="1"/>
  <c r="BD2113" i="74"/>
  <c r="BC2116" i="74" l="1"/>
  <c r="BD2114" i="74"/>
  <c r="BC2117" i="74" l="1"/>
  <c r="BD2115" i="74"/>
  <c r="BC2118" i="74" l="1"/>
  <c r="BD2116" i="74"/>
  <c r="BC2119" i="74" l="1"/>
  <c r="BD2117" i="74"/>
  <c r="BC2120" i="74" l="1"/>
  <c r="BD2118" i="74"/>
  <c r="BC2121" i="74" l="1"/>
  <c r="BD2119" i="74"/>
  <c r="BC2122" i="74" l="1"/>
  <c r="BD2120" i="74"/>
  <c r="BC2123" i="74" l="1"/>
  <c r="BD2121" i="74"/>
  <c r="BC2124" i="74" l="1"/>
  <c r="BD2122" i="74"/>
  <c r="BC2125" i="74" l="1"/>
  <c r="BD2123" i="74"/>
  <c r="BC2126" i="74" l="1"/>
  <c r="BD2124" i="74"/>
  <c r="BC2127" i="74" l="1"/>
  <c r="BD2125" i="74"/>
  <c r="BC2128" i="74" l="1"/>
  <c r="BD2126" i="74"/>
  <c r="BC2129" i="74" l="1"/>
  <c r="BD2127" i="74"/>
  <c r="BC2130" i="74" l="1"/>
  <c r="BD2128" i="74"/>
  <c r="BC2131" i="74" l="1"/>
  <c r="BD2129" i="74"/>
  <c r="BC2132" i="74" l="1"/>
  <c r="BD2130" i="74"/>
  <c r="BC2133" i="74" l="1"/>
  <c r="BD2131" i="74"/>
  <c r="BC2134" i="74" l="1"/>
  <c r="BD2132" i="74"/>
  <c r="BC2135" i="74" l="1"/>
  <c r="BD2133" i="74"/>
  <c r="BC2136" i="74" l="1"/>
  <c r="BD2134" i="74"/>
  <c r="BC2137" i="74" l="1"/>
  <c r="BD2135" i="74"/>
  <c r="BC2138" i="74" l="1"/>
  <c r="BD2136" i="74"/>
  <c r="BC2139" i="74" l="1"/>
  <c r="BD2137" i="74"/>
  <c r="BC2140" i="74" l="1"/>
  <c r="BD2138" i="74"/>
  <c r="BC2141" i="74" l="1"/>
  <c r="BD2139" i="74"/>
  <c r="BC2142" i="74" l="1"/>
  <c r="BD2140" i="74"/>
  <c r="BD2141" i="74" l="1"/>
  <c r="BC2143" i="74"/>
  <c r="BC2144" i="74" l="1"/>
  <c r="BD2142" i="74"/>
  <c r="BC2145" i="74" l="1"/>
  <c r="BD2143" i="74"/>
  <c r="BC2146" i="74" l="1"/>
  <c r="BD2144" i="74"/>
  <c r="BC2147" i="74" l="1"/>
  <c r="BD2145" i="74"/>
  <c r="BC2148" i="74" l="1"/>
  <c r="BD2146" i="74"/>
  <c r="BC2149" i="74" l="1"/>
  <c r="BD2147" i="74"/>
  <c r="BC2150" i="74" l="1"/>
  <c r="BD2148" i="74"/>
  <c r="BC2151" i="74" l="1"/>
  <c r="BD2149" i="74"/>
  <c r="BC2152" i="74" l="1"/>
  <c r="BD2150" i="74"/>
  <c r="BC2153" i="74" l="1"/>
  <c r="BD2151" i="74"/>
  <c r="BC2154" i="74" l="1"/>
  <c r="BD2152" i="74"/>
  <c r="BC2155" i="74" l="1"/>
  <c r="BD2153" i="74"/>
  <c r="BC2156" i="74" l="1"/>
  <c r="BD2154" i="74"/>
  <c r="BC2157" i="74" l="1"/>
  <c r="BD2155" i="74"/>
  <c r="BC2158" i="74" l="1"/>
  <c r="BD2156" i="74"/>
  <c r="BC2159" i="74" l="1"/>
  <c r="BD2157" i="74"/>
  <c r="BC2160" i="74" l="1"/>
  <c r="BD2158" i="74"/>
  <c r="BC2161" i="74" l="1"/>
  <c r="BD2159" i="74"/>
  <c r="BC2162" i="74" l="1"/>
  <c r="BD2160" i="74"/>
  <c r="BC2163" i="74" l="1"/>
  <c r="BD2161" i="74"/>
  <c r="BC2164" i="74" l="1"/>
  <c r="BD2162" i="74"/>
  <c r="BC2165" i="74" l="1"/>
  <c r="BD2163" i="74"/>
  <c r="BC2166" i="74" l="1"/>
  <c r="BD2164" i="74"/>
  <c r="BC2167" i="74" l="1"/>
  <c r="BD2165" i="74"/>
  <c r="BC2168" i="74" l="1"/>
  <c r="BD2166" i="74"/>
  <c r="BC2169" i="74" l="1"/>
  <c r="BD2167" i="74"/>
  <c r="BC2170" i="74" l="1"/>
  <c r="BD2168" i="74"/>
  <c r="BC2171" i="74" l="1"/>
  <c r="BD2169" i="74"/>
  <c r="BC2172" i="74" l="1"/>
  <c r="BD2170" i="74"/>
  <c r="BC2173" i="74" l="1"/>
  <c r="BD2171" i="74"/>
  <c r="BC2174" i="74" l="1"/>
  <c r="BD2172" i="74"/>
  <c r="BC2175" i="74" l="1"/>
  <c r="BD2173" i="74"/>
  <c r="BC2176" i="74" l="1"/>
  <c r="BD2174" i="74"/>
  <c r="BC2177" i="74" l="1"/>
  <c r="BD2175" i="74"/>
  <c r="BC2178" i="74" l="1"/>
  <c r="BD2176" i="74"/>
  <c r="BD2177" i="74" l="1"/>
  <c r="BC2179" i="74"/>
  <c r="BC2180" i="74" l="1"/>
  <c r="BD2178" i="74"/>
  <c r="BC2181" i="74" l="1"/>
  <c r="BD2179" i="74"/>
  <c r="BC2182" i="74" l="1"/>
  <c r="BD2180" i="74"/>
  <c r="BC2183" i="74" l="1"/>
  <c r="BD2181" i="74"/>
  <c r="BC2184" i="74" l="1"/>
  <c r="BD2182" i="74"/>
  <c r="BC2185" i="74" l="1"/>
  <c r="BD2183" i="74"/>
  <c r="BC2186" i="74" l="1"/>
  <c r="BD2184" i="74"/>
  <c r="BC2187" i="74" l="1"/>
  <c r="BD2185" i="74"/>
  <c r="BC2188" i="74" l="1"/>
  <c r="BD2186" i="74"/>
  <c r="BC2189" i="74" l="1"/>
  <c r="BD2187" i="74"/>
  <c r="BC2190" i="74" l="1"/>
  <c r="BD2188" i="74"/>
  <c r="BC2191" i="74" l="1"/>
  <c r="BD2189" i="74"/>
  <c r="BC2192" i="74" l="1"/>
  <c r="BD2190" i="74"/>
  <c r="BC2193" i="74" l="1"/>
  <c r="BD2191" i="74"/>
  <c r="BC2194" i="74" l="1"/>
  <c r="BD2192" i="74"/>
  <c r="BC2195" i="74" l="1"/>
  <c r="BD2193" i="74"/>
  <c r="BC2196" i="74" l="1"/>
  <c r="BD2194" i="74"/>
  <c r="BC2197" i="74" l="1"/>
  <c r="BD2195" i="74"/>
  <c r="BC2198" i="74" l="1"/>
  <c r="BD2196" i="74"/>
  <c r="BC2199" i="74" l="1"/>
  <c r="BD2197" i="74"/>
  <c r="BC2200" i="74" l="1"/>
  <c r="BD2198" i="74"/>
  <c r="BC2201" i="74" l="1"/>
  <c r="BD2199" i="74"/>
  <c r="BC2202" i="74" l="1"/>
  <c r="BD2200" i="74"/>
  <c r="BC2203" i="74" l="1"/>
  <c r="BD2201" i="74"/>
  <c r="BC2204" i="74" l="1"/>
  <c r="BD2202" i="74"/>
  <c r="BC2205" i="74" l="1"/>
  <c r="BD2203" i="74"/>
  <c r="BC2206" i="74" l="1"/>
  <c r="BD2204" i="74"/>
  <c r="BD2205" i="74" l="1"/>
  <c r="BC2207" i="74"/>
  <c r="BC2208" i="74" l="1"/>
  <c r="BD2206" i="74"/>
  <c r="BC2209" i="74" l="1"/>
  <c r="BD2207" i="74"/>
  <c r="BC2210" i="74" l="1"/>
  <c r="BD2208" i="74"/>
  <c r="BD2209" i="74" l="1"/>
  <c r="BC2211" i="74"/>
  <c r="BC2212" i="74" l="1"/>
  <c r="BD2210" i="74"/>
  <c r="BC2213" i="74" l="1"/>
  <c r="BD2211" i="74"/>
  <c r="BC2214" i="74" l="1"/>
  <c r="BD2212" i="74"/>
  <c r="BC2215" i="74" l="1"/>
  <c r="BD2213" i="74"/>
  <c r="BC2216" i="74" l="1"/>
  <c r="BD2214" i="74"/>
  <c r="BC2217" i="74" l="1"/>
  <c r="BD2215" i="74"/>
  <c r="BC2218" i="74" l="1"/>
  <c r="BD2216" i="74"/>
  <c r="BC2219" i="74" l="1"/>
  <c r="BD2217" i="74"/>
  <c r="BC2220" i="74" l="1"/>
  <c r="BD2218" i="74"/>
  <c r="BC2221" i="74" l="1"/>
  <c r="BD2219" i="74"/>
  <c r="BC2222" i="74" l="1"/>
  <c r="BD2220" i="74"/>
  <c r="BC2223" i="74" l="1"/>
  <c r="BD2221" i="74"/>
  <c r="BC2224" i="74" l="1"/>
  <c r="BD2222" i="74"/>
  <c r="BC2225" i="74" l="1"/>
  <c r="BD2223" i="74"/>
  <c r="BC2226" i="74" l="1"/>
  <c r="BD2224" i="74"/>
  <c r="BC2227" i="74" l="1"/>
  <c r="BD2225" i="74"/>
  <c r="BC2228" i="74" l="1"/>
  <c r="BD2226" i="74"/>
  <c r="BC2229" i="74" l="1"/>
  <c r="BD2227" i="74"/>
  <c r="BC2230" i="74" l="1"/>
  <c r="BD2228" i="74"/>
  <c r="BC2231" i="74" l="1"/>
  <c r="BD2229" i="74"/>
  <c r="BC2232" i="74" l="1"/>
  <c r="BD2230" i="74"/>
  <c r="BC2233" i="74" l="1"/>
  <c r="BD2231" i="74"/>
  <c r="BC2234" i="74" l="1"/>
  <c r="BD2232" i="74"/>
  <c r="BC2235" i="74" l="1"/>
  <c r="BD2233" i="74"/>
  <c r="BC2236" i="74" l="1"/>
  <c r="BD2234" i="74"/>
  <c r="BC2237" i="74" l="1"/>
  <c r="BD2235" i="74"/>
  <c r="BC2238" i="74" l="1"/>
  <c r="BD2236" i="74"/>
  <c r="BC2239" i="74" l="1"/>
  <c r="BD2237" i="74"/>
  <c r="BC2240" i="74" l="1"/>
  <c r="BD2238" i="74"/>
  <c r="BC2241" i="74" l="1"/>
  <c r="BD2239" i="74"/>
  <c r="BC2242" i="74" l="1"/>
  <c r="BD2240" i="74"/>
  <c r="BC2243" i="74" l="1"/>
  <c r="BD2241" i="74"/>
  <c r="BC2244" i="74" l="1"/>
  <c r="BD2242" i="74"/>
  <c r="BC2245" i="74" l="1"/>
  <c r="BD2243" i="74"/>
  <c r="BC2246" i="74" l="1"/>
  <c r="BD2244" i="74"/>
  <c r="BC2247" i="74" l="1"/>
  <c r="BD2245" i="74"/>
  <c r="BC2248" i="74" l="1"/>
  <c r="BD2246" i="74"/>
  <c r="BC2249" i="74" l="1"/>
  <c r="BD2247" i="74"/>
  <c r="BC2250" i="74" l="1"/>
  <c r="BD2248" i="74"/>
  <c r="BC2251" i="74" l="1"/>
  <c r="BD2249" i="74"/>
  <c r="BC2252" i="74" l="1"/>
  <c r="BD2250" i="74"/>
  <c r="BC2253" i="74" l="1"/>
  <c r="BD2251" i="74"/>
  <c r="BC2254" i="74" l="1"/>
  <c r="BD2252" i="74"/>
  <c r="BC2255" i="74" l="1"/>
  <c r="BD2253" i="74"/>
  <c r="BC2256" i="74" l="1"/>
  <c r="BD2254" i="74"/>
  <c r="BC2257" i="74" l="1"/>
  <c r="BD2255" i="74"/>
  <c r="BC2258" i="74" l="1"/>
  <c r="BD2256" i="74"/>
  <c r="BC2259" i="74" l="1"/>
  <c r="BD2257" i="74"/>
  <c r="BC2260" i="74" l="1"/>
  <c r="BD2258" i="74"/>
  <c r="BD2259" i="74" l="1"/>
  <c r="BC2261" i="74"/>
  <c r="BC2262" i="74" l="1"/>
  <c r="BD2260" i="74"/>
  <c r="BC2263" i="74" l="1"/>
  <c r="BD2261" i="74"/>
  <c r="BC2264" i="74" l="1"/>
  <c r="BD2262" i="74"/>
  <c r="BC2265" i="74" l="1"/>
  <c r="BD2263" i="74"/>
  <c r="BC2266" i="74" l="1"/>
  <c r="BD2264" i="74"/>
  <c r="BC2267" i="74" l="1"/>
  <c r="BD2265" i="74"/>
  <c r="BC2268" i="74" l="1"/>
  <c r="BD2266" i="74"/>
  <c r="BC2269" i="74" l="1"/>
  <c r="BD2267" i="74"/>
  <c r="BC2270" i="74" l="1"/>
  <c r="BD2268" i="74"/>
  <c r="BC2271" i="74" l="1"/>
  <c r="BD2269" i="74"/>
  <c r="BC2272" i="74" l="1"/>
  <c r="BD2270" i="74"/>
  <c r="BC2273" i="74" l="1"/>
  <c r="BD2271" i="74"/>
  <c r="BC2274" i="74" l="1"/>
  <c r="BD2272" i="74"/>
  <c r="BC2275" i="74" l="1"/>
  <c r="BD2273" i="74"/>
  <c r="BC2276" i="74" l="1"/>
  <c r="BD2274" i="74"/>
  <c r="BC2277" i="74" l="1"/>
  <c r="BD2275" i="74"/>
  <c r="BC2278" i="74" l="1"/>
  <c r="BD2276" i="74"/>
  <c r="BC2279" i="74" l="1"/>
  <c r="BD2277" i="74"/>
  <c r="BC2280" i="74" l="1"/>
  <c r="BD2278" i="74"/>
  <c r="BC2281" i="74" l="1"/>
  <c r="BD2279" i="74"/>
  <c r="BC2282" i="74" l="1"/>
  <c r="BD2280" i="74"/>
  <c r="BC2283" i="74" l="1"/>
  <c r="BD2281" i="74"/>
  <c r="BC2284" i="74" l="1"/>
  <c r="BD2282" i="74"/>
  <c r="BC2285" i="74" l="1"/>
  <c r="BD2283" i="74"/>
  <c r="BC2286" i="74" l="1"/>
  <c r="BD2284" i="74"/>
  <c r="BC2287" i="74" l="1"/>
  <c r="BD2285" i="74"/>
  <c r="BC2288" i="74" l="1"/>
  <c r="BD2286" i="74"/>
  <c r="BC2289" i="74" l="1"/>
  <c r="BD2287" i="74"/>
  <c r="BC2290" i="74" l="1"/>
  <c r="BD2288" i="74"/>
  <c r="BC2291" i="74" l="1"/>
  <c r="BD2289" i="74"/>
  <c r="BC2292" i="74" l="1"/>
  <c r="BD2290" i="74"/>
  <c r="BD2291" i="74" l="1"/>
  <c r="BC2293" i="74"/>
  <c r="BC2294" i="74" l="1"/>
  <c r="BD2292" i="74"/>
  <c r="BC2295" i="74" l="1"/>
  <c r="BD2293" i="74"/>
  <c r="BC2296" i="74" l="1"/>
  <c r="BD2294" i="74"/>
  <c r="BC2297" i="74" l="1"/>
  <c r="BD2295" i="74"/>
  <c r="BC2298" i="74" l="1"/>
  <c r="BD2296" i="74"/>
  <c r="BC2299" i="74" l="1"/>
  <c r="BD2297" i="74"/>
  <c r="BC2300" i="74" l="1"/>
  <c r="BD2298" i="74"/>
  <c r="BC2301" i="74" l="1"/>
  <c r="BD2299" i="74"/>
  <c r="BC2302" i="74" l="1"/>
  <c r="BD2300" i="74"/>
  <c r="BC2303" i="74" l="1"/>
  <c r="BD2301" i="74"/>
  <c r="BC2304" i="74" l="1"/>
  <c r="BD2302" i="74"/>
  <c r="BC2305" i="74" l="1"/>
  <c r="BD2303" i="74"/>
  <c r="BC2306" i="74" l="1"/>
  <c r="BD2304" i="74"/>
  <c r="BC2307" i="74" l="1"/>
  <c r="BD2305" i="74"/>
  <c r="BC2308" i="74" l="1"/>
  <c r="BD2306" i="74"/>
  <c r="BC2309" i="74" l="1"/>
  <c r="BD2307" i="74"/>
  <c r="BC2310" i="74" l="1"/>
  <c r="BD2308" i="74"/>
  <c r="BC2311" i="74" l="1"/>
  <c r="BD2309" i="74"/>
  <c r="BD2310" i="74" l="1"/>
  <c r="BC2312" i="74"/>
  <c r="BC2313" i="74" l="1"/>
  <c r="BD2311" i="74"/>
  <c r="BC2314" i="74" l="1"/>
  <c r="BD2312" i="74"/>
  <c r="BC2315" i="74" l="1"/>
  <c r="BD2313" i="74"/>
  <c r="BC2316" i="74" l="1"/>
  <c r="BD2314" i="74"/>
  <c r="BC2317" i="74" l="1"/>
  <c r="BD2315" i="74"/>
  <c r="BC2318" i="74" l="1"/>
  <c r="BD2316" i="74"/>
  <c r="BC2319" i="74" l="1"/>
  <c r="BD2317" i="74"/>
  <c r="BC2320" i="74" l="1"/>
  <c r="BD2318" i="74"/>
  <c r="BC2321" i="74" l="1"/>
  <c r="BD2319" i="74"/>
  <c r="BC2322" i="74" l="1"/>
  <c r="BD2320" i="74"/>
  <c r="BC2323" i="74" l="1"/>
  <c r="BD2321" i="74"/>
  <c r="BC2324" i="74" l="1"/>
  <c r="BD2322" i="74"/>
  <c r="BC2325" i="74" l="1"/>
  <c r="BD2323" i="74"/>
  <c r="BC2326" i="74" l="1"/>
  <c r="BD2324" i="74"/>
  <c r="BC2327" i="74" l="1"/>
  <c r="BD2325" i="74"/>
  <c r="BC2328" i="74" l="1"/>
  <c r="BD2326" i="74"/>
  <c r="BC2329" i="74" l="1"/>
  <c r="BD2327" i="74"/>
  <c r="BC2330" i="74" l="1"/>
  <c r="BD2328" i="74"/>
  <c r="BC2331" i="74" l="1"/>
  <c r="BD2329" i="74"/>
  <c r="BC2332" i="74" l="1"/>
  <c r="BD2330" i="74"/>
  <c r="BC2333" i="74" l="1"/>
  <c r="BD2331" i="74"/>
  <c r="BC2334" i="74" l="1"/>
  <c r="BD2332" i="74"/>
  <c r="BC2335" i="74" l="1"/>
  <c r="BD2333" i="74"/>
  <c r="BC2336" i="74" l="1"/>
  <c r="BD2334" i="74"/>
  <c r="BC2337" i="74" l="1"/>
  <c r="BD2335" i="74"/>
  <c r="BC2338" i="74" l="1"/>
  <c r="BD2336" i="74"/>
  <c r="BC2339" i="74" l="1"/>
  <c r="BD2337" i="74"/>
  <c r="BC2340" i="74" l="1"/>
  <c r="BD2338" i="74"/>
  <c r="BC2341" i="74" l="1"/>
  <c r="BD2339" i="74"/>
  <c r="BC2342" i="74" l="1"/>
  <c r="BD2340" i="74"/>
  <c r="BC2343" i="74" l="1"/>
  <c r="BD2341" i="74"/>
  <c r="BC2344" i="74" l="1"/>
  <c r="BD2342" i="74"/>
  <c r="BD2343" i="74" l="1"/>
  <c r="BC2345" i="74"/>
  <c r="BC2346" i="74" l="1"/>
  <c r="BD2344" i="74"/>
  <c r="BC2347" i="74" l="1"/>
  <c r="BD2345" i="74"/>
  <c r="BC2348" i="74" l="1"/>
  <c r="BD2346" i="74"/>
  <c r="BC2349" i="74" l="1"/>
  <c r="BD2347" i="74"/>
  <c r="BC2350" i="74" l="1"/>
  <c r="BD2348" i="74"/>
  <c r="BC2351" i="74" l="1"/>
  <c r="BD2349" i="74"/>
  <c r="BC2352" i="74" l="1"/>
  <c r="BD2350" i="74"/>
  <c r="BC2353" i="74" l="1"/>
  <c r="BD2351" i="74"/>
  <c r="BC2354" i="74" l="1"/>
  <c r="BD2352" i="74"/>
  <c r="BC2355" i="74" l="1"/>
  <c r="BD2353" i="74"/>
  <c r="BC2356" i="74" l="1"/>
  <c r="BD2354" i="74"/>
  <c r="BC2357" i="74" l="1"/>
  <c r="BD2355" i="74"/>
  <c r="BC2358" i="74" l="1"/>
  <c r="BD2356" i="74"/>
  <c r="BC2359" i="74" l="1"/>
  <c r="BD2357" i="74"/>
  <c r="BC2360" i="74" l="1"/>
  <c r="BD2358" i="74"/>
  <c r="BC2361" i="74" l="1"/>
  <c r="BD2359" i="74"/>
  <c r="BC2362" i="74" l="1"/>
  <c r="BD2360" i="74"/>
  <c r="BD2361" i="74" l="1"/>
  <c r="BC2363" i="74"/>
  <c r="BC2364" i="74" l="1"/>
  <c r="BD2362" i="74"/>
  <c r="BC2365" i="74" l="1"/>
  <c r="BD2363" i="74"/>
  <c r="BC2366" i="74" l="1"/>
  <c r="BD2364" i="74"/>
  <c r="BC2367" i="74" l="1"/>
  <c r="BD2365" i="74"/>
  <c r="BC2368" i="74" l="1"/>
  <c r="BD2366" i="74"/>
  <c r="BC2369" i="74" l="1"/>
  <c r="BD2367" i="74"/>
  <c r="BC2370" i="74" l="1"/>
  <c r="BD2368" i="74"/>
  <c r="BD2369" i="74" l="1"/>
  <c r="BC2371" i="74"/>
  <c r="BC2372" i="74" l="1"/>
  <c r="BD2370" i="74"/>
  <c r="BC2373" i="74" l="1"/>
  <c r="BD2371" i="74"/>
  <c r="BD2372" i="74" l="1"/>
  <c r="BC2374" i="74"/>
  <c r="BC2375" i="74" l="1"/>
  <c r="BD2373" i="74"/>
  <c r="BC2376" i="74" l="1"/>
  <c r="BD2374" i="74"/>
  <c r="BC2377" i="74" l="1"/>
  <c r="BD2375" i="74"/>
  <c r="BC2378" i="74" l="1"/>
  <c r="BD2376" i="74"/>
  <c r="BC2379" i="74" l="1"/>
  <c r="BD2377" i="74"/>
  <c r="BC2380" i="74" l="1"/>
  <c r="BD2378" i="74"/>
  <c r="BC2381" i="74" l="1"/>
  <c r="BD2379" i="74"/>
  <c r="BC2382" i="74" l="1"/>
  <c r="BD2380" i="74"/>
  <c r="BC2383" i="74" l="1"/>
  <c r="BD2381" i="74"/>
  <c r="BC2384" i="74" l="1"/>
  <c r="BD2382" i="74"/>
  <c r="BC2385" i="74" l="1"/>
  <c r="BD2383" i="74"/>
  <c r="BD2384" i="74" l="1"/>
  <c r="BC2386" i="74"/>
  <c r="BD2385" i="74" l="1"/>
  <c r="BC2387" i="74"/>
  <c r="BC2388" i="74" l="1"/>
  <c r="BD2386" i="74"/>
  <c r="BC2389" i="74" l="1"/>
  <c r="BD2387" i="74"/>
  <c r="BC2390" i="74" l="1"/>
  <c r="BD2388" i="74"/>
  <c r="BC2391" i="74" l="1"/>
  <c r="BD2389" i="74"/>
  <c r="BC2392" i="74" l="1"/>
  <c r="BD2390" i="74"/>
  <c r="BC2393" i="74" l="1"/>
  <c r="BD2391" i="74"/>
  <c r="BC2394" i="74" l="1"/>
  <c r="BD2392" i="74"/>
  <c r="BC2395" i="74" l="1"/>
  <c r="BD2393" i="74"/>
  <c r="BC2396" i="74" l="1"/>
  <c r="BD2394" i="74"/>
  <c r="BC2397" i="74" l="1"/>
  <c r="BD2395" i="74"/>
  <c r="BC2398" i="74" l="1"/>
  <c r="BD2396" i="74"/>
  <c r="BC2399" i="74" l="1"/>
  <c r="BD2397" i="74"/>
  <c r="BC2400" i="74" l="1"/>
  <c r="BD2398" i="74"/>
  <c r="BC2401" i="74" l="1"/>
  <c r="BD2399" i="74"/>
  <c r="BC2402" i="74" l="1"/>
  <c r="BD2400" i="74"/>
  <c r="BC2403" i="74" l="1"/>
  <c r="BD2401" i="74"/>
  <c r="BD2402" i="74" l="1"/>
  <c r="BC2404" i="74"/>
  <c r="BC2405" i="74" l="1"/>
  <c r="BD2403" i="74"/>
  <c r="BC2406" i="74" l="1"/>
  <c r="BD2404" i="74"/>
  <c r="BC2407" i="74" l="1"/>
  <c r="BD2405" i="74"/>
  <c r="BC2408" i="74" l="1"/>
  <c r="BD2406" i="74"/>
  <c r="BC2409" i="74" l="1"/>
  <c r="BD2407" i="74"/>
  <c r="BC2410" i="74" l="1"/>
  <c r="BD2408" i="74"/>
  <c r="BC2411" i="74" l="1"/>
  <c r="BD2409" i="74"/>
  <c r="BC2412" i="74" l="1"/>
  <c r="BD2410" i="74"/>
  <c r="BC2413" i="74" l="1"/>
  <c r="BD2411" i="74"/>
  <c r="BC2414" i="74" l="1"/>
  <c r="BD2412" i="74"/>
  <c r="BC2415" i="74" l="1"/>
  <c r="BD2413" i="74"/>
  <c r="BC2416" i="74" l="1"/>
  <c r="BD2414" i="74"/>
  <c r="BC2417" i="74" l="1"/>
  <c r="BD2415" i="74"/>
  <c r="BC2418" i="74" l="1"/>
  <c r="BD2416" i="74"/>
  <c r="BC2419" i="74" l="1"/>
  <c r="BD2417" i="74"/>
  <c r="BC2420" i="74" l="1"/>
  <c r="BD2418" i="74"/>
  <c r="BC2421" i="74" l="1"/>
  <c r="BD2419" i="74"/>
  <c r="BC2422" i="74" l="1"/>
  <c r="BD2420" i="74"/>
  <c r="BC2423" i="74" l="1"/>
  <c r="BD2421" i="74"/>
  <c r="BC2424" i="74" l="1"/>
  <c r="BD2422" i="74"/>
  <c r="BC2425" i="74" l="1"/>
  <c r="BD2423" i="74"/>
  <c r="BC2426" i="74" l="1"/>
  <c r="BD2424" i="74"/>
  <c r="BC2427" i="74" l="1"/>
  <c r="BD2425" i="74"/>
  <c r="BC2428" i="74" l="1"/>
  <c r="BD2426" i="74"/>
  <c r="BC2429" i="74" l="1"/>
  <c r="BD2427" i="74"/>
  <c r="BC2430" i="74" l="1"/>
  <c r="BD2428" i="74"/>
  <c r="BC2431" i="74" l="1"/>
  <c r="BD2429" i="74"/>
  <c r="BC2432" i="74" l="1"/>
  <c r="BD2430" i="74"/>
  <c r="BC2433" i="74" l="1"/>
  <c r="BD2431" i="74"/>
  <c r="BC2434" i="74" l="1"/>
  <c r="BD2432" i="74"/>
  <c r="BC2435" i="74" l="1"/>
  <c r="BD2433" i="74"/>
  <c r="BC2436" i="74" l="1"/>
  <c r="BD2434" i="74"/>
  <c r="BD2435" i="74" l="1"/>
  <c r="BC2437" i="74"/>
  <c r="BC2438" i="74" l="1"/>
  <c r="BD2436" i="74"/>
  <c r="BC2439" i="74" l="1"/>
  <c r="BD2437" i="74"/>
  <c r="BC2440" i="74" l="1"/>
  <c r="BD2438" i="74"/>
  <c r="BC2441" i="74" l="1"/>
  <c r="BD2439" i="74"/>
  <c r="BC2442" i="74" l="1"/>
  <c r="BD2440" i="74"/>
  <c r="BC2443" i="74" l="1"/>
  <c r="BD2441" i="74"/>
  <c r="BC2444" i="74" l="1"/>
  <c r="BD2442" i="74"/>
  <c r="BC2445" i="74" l="1"/>
  <c r="BD2443" i="74"/>
  <c r="BC2446" i="74" l="1"/>
  <c r="BD2444" i="74"/>
  <c r="BC2447" i="74" l="1"/>
  <c r="BD2445" i="74"/>
  <c r="BC2448" i="74" l="1"/>
  <c r="BD2446" i="74"/>
  <c r="BC2449" i="74" l="1"/>
  <c r="BD2447" i="74"/>
  <c r="BC2450" i="74" l="1"/>
  <c r="BD2448" i="74"/>
  <c r="BC2451" i="74" l="1"/>
  <c r="BD2449" i="74"/>
  <c r="BC2452" i="74" l="1"/>
  <c r="BD2450" i="74"/>
  <c r="BC2453" i="74" l="1"/>
  <c r="BD2451" i="74"/>
  <c r="BC2454" i="74" l="1"/>
  <c r="BD2452" i="74"/>
  <c r="BC2455" i="74" l="1"/>
  <c r="BD2453" i="74"/>
  <c r="BC2456" i="74" l="1"/>
  <c r="BD2454" i="74"/>
  <c r="BC2457" i="74" l="1"/>
  <c r="BD2455" i="74"/>
  <c r="BC2458" i="74" l="1"/>
  <c r="BD2456" i="74"/>
  <c r="BC2459" i="74" l="1"/>
  <c r="BD2457" i="74"/>
  <c r="BC2460" i="74" l="1"/>
  <c r="BD2458" i="74"/>
  <c r="BC2461" i="74" l="1"/>
  <c r="BD2459" i="74"/>
  <c r="BC2462" i="74" l="1"/>
  <c r="BD2460" i="74"/>
  <c r="BC2463" i="74" l="1"/>
  <c r="BD2461" i="74"/>
  <c r="BC2464" i="74" l="1"/>
  <c r="BD2462" i="74"/>
  <c r="BC2465" i="74" l="1"/>
  <c r="BD2463" i="74"/>
  <c r="BC2466" i="74" l="1"/>
  <c r="BD2464" i="74"/>
  <c r="BC2467" i="74" l="1"/>
  <c r="BD2465" i="74"/>
  <c r="BC2468" i="74" l="1"/>
  <c r="BD2466" i="74"/>
  <c r="BC2469" i="74" l="1"/>
  <c r="BD2467" i="74"/>
  <c r="BC2470" i="74" l="1"/>
  <c r="BD2468" i="74"/>
  <c r="BC2471" i="74" l="1"/>
  <c r="BD2469" i="74"/>
  <c r="BC2472" i="74" l="1"/>
  <c r="BD2470" i="74"/>
  <c r="BC2473" i="74" l="1"/>
  <c r="BD2471" i="74"/>
  <c r="BC2474" i="74" l="1"/>
  <c r="BD2472" i="74"/>
  <c r="BC2475" i="74" l="1"/>
  <c r="BD2473" i="74"/>
  <c r="BC2476" i="74" l="1"/>
  <c r="BD2474" i="74"/>
  <c r="BC2477" i="74" l="1"/>
  <c r="BD2475" i="74"/>
  <c r="BC2478" i="74" l="1"/>
  <c r="BD2476" i="74"/>
  <c r="BC2479" i="74" l="1"/>
  <c r="BD2477" i="74"/>
  <c r="BC2480" i="74" l="1"/>
  <c r="BD2478" i="74"/>
  <c r="BC2481" i="74" l="1"/>
  <c r="BD2479" i="74"/>
  <c r="BC2482" i="74" l="1"/>
  <c r="BD2480" i="74"/>
  <c r="BC2483" i="74" l="1"/>
  <c r="BD2481" i="74"/>
  <c r="BC2484" i="74" l="1"/>
  <c r="BD2482" i="74"/>
  <c r="BC2485" i="74" l="1"/>
  <c r="BD2483" i="74"/>
  <c r="BC2486" i="74" l="1"/>
  <c r="BD2484" i="74"/>
  <c r="BC2487" i="74" l="1"/>
  <c r="BD2485" i="74"/>
  <c r="BC2488" i="74" l="1"/>
  <c r="BD2486" i="74"/>
  <c r="BC2489" i="74" l="1"/>
  <c r="BD2487" i="74"/>
  <c r="BC2490" i="74" l="1"/>
  <c r="BD2488" i="74"/>
  <c r="BC2491" i="74" l="1"/>
  <c r="BD2489" i="74"/>
  <c r="BC2492" i="74" l="1"/>
  <c r="BD2490" i="74"/>
  <c r="BC2493" i="74" l="1"/>
  <c r="BD2491" i="74"/>
  <c r="BC2494" i="74" l="1"/>
  <c r="BD2492" i="74"/>
  <c r="BC2495" i="74" l="1"/>
  <c r="BD2493" i="74"/>
  <c r="BC2496" i="74" l="1"/>
  <c r="BD2494" i="74"/>
  <c r="BC2497" i="74" l="1"/>
  <c r="BD2495" i="74"/>
  <c r="BC2498" i="74" l="1"/>
  <c r="BD2496" i="74"/>
  <c r="BC2499" i="74" l="1"/>
  <c r="BD2497" i="74"/>
  <c r="BC2500" i="74" l="1"/>
  <c r="BD2498" i="74"/>
  <c r="BC2501" i="74" l="1"/>
  <c r="BD2499" i="74"/>
  <c r="BC2502" i="74" l="1"/>
  <c r="BD2500" i="74"/>
  <c r="BC2503" i="74" l="1"/>
  <c r="BD2501" i="74"/>
  <c r="BC2504" i="74" l="1"/>
  <c r="BD2502" i="74"/>
  <c r="BC2505" i="74" l="1"/>
  <c r="BD2503" i="74"/>
  <c r="BC2506" i="74" l="1"/>
  <c r="BD2504" i="74"/>
  <c r="BC2507" i="74" l="1"/>
  <c r="BD2505" i="74"/>
  <c r="BC2508" i="74" l="1"/>
  <c r="BD2506" i="74"/>
  <c r="BC2509" i="74" l="1"/>
  <c r="BD2507" i="74"/>
  <c r="BC2510" i="74" l="1"/>
  <c r="BD2508" i="74"/>
  <c r="BC2511" i="74" l="1"/>
  <c r="BD2509" i="74"/>
  <c r="BC2512" i="74" l="1"/>
  <c r="BD2510" i="74"/>
  <c r="BC2513" i="74" l="1"/>
  <c r="BD2511" i="74"/>
  <c r="BC2514" i="74" l="1"/>
  <c r="BD2512" i="74"/>
  <c r="BC2515" i="74" l="1"/>
  <c r="BD2513" i="74"/>
  <c r="BC2516" i="74" l="1"/>
  <c r="BD2514" i="74"/>
  <c r="BC2517" i="74" l="1"/>
  <c r="BD2515" i="74"/>
  <c r="BC2518" i="74" l="1"/>
  <c r="BD2516" i="74"/>
  <c r="BC2519" i="74" l="1"/>
  <c r="BD2517" i="74"/>
  <c r="BC2520" i="74" l="1"/>
  <c r="BD2518" i="74"/>
  <c r="BC2521" i="74" l="1"/>
  <c r="BD2519" i="74"/>
  <c r="BC2522" i="74" l="1"/>
  <c r="BD2520" i="74"/>
  <c r="BC2523" i="74" l="1"/>
  <c r="BD2521" i="74"/>
  <c r="BC2524" i="74" l="1"/>
  <c r="BD2522" i="74"/>
  <c r="BD2523" i="74" l="1"/>
  <c r="BC2525" i="74"/>
  <c r="BD2524" i="74" l="1"/>
  <c r="BC2526" i="74"/>
  <c r="BD2525" i="74" l="1"/>
  <c r="BC2527" i="74"/>
  <c r="BC2528" i="74" l="1"/>
  <c r="BD2526" i="74"/>
  <c r="BC2529" i="74" l="1"/>
  <c r="BD2527" i="74"/>
  <c r="BC2530" i="74" l="1"/>
  <c r="BD2528" i="74"/>
  <c r="BC2531" i="74" l="1"/>
  <c r="BD2529" i="74"/>
  <c r="BC2532" i="74" l="1"/>
  <c r="BD2530" i="74"/>
  <c r="BC2533" i="74" l="1"/>
  <c r="BD2531" i="74"/>
  <c r="BC2534" i="74" l="1"/>
  <c r="BD2532" i="74"/>
  <c r="BC2535" i="74" l="1"/>
  <c r="BD2533" i="74"/>
  <c r="BC2536" i="74" l="1"/>
  <c r="BD2534" i="74"/>
  <c r="BC2537" i="74" l="1"/>
  <c r="BD2535" i="74"/>
  <c r="BC2538" i="74" l="1"/>
  <c r="BD2536" i="74"/>
  <c r="BC2539" i="74" l="1"/>
  <c r="BD2537" i="74"/>
  <c r="BC2540" i="74" l="1"/>
  <c r="BD2538" i="74"/>
  <c r="BC2541" i="74" l="1"/>
  <c r="BD2539" i="74"/>
  <c r="BC2542" i="74" l="1"/>
  <c r="BD2540" i="74"/>
  <c r="BC2543" i="74" l="1"/>
  <c r="BD2541" i="74"/>
  <c r="BC2544" i="74" l="1"/>
  <c r="BD2542" i="74"/>
  <c r="BC2545" i="74" l="1"/>
  <c r="BD2543" i="74"/>
  <c r="BC2546" i="74" l="1"/>
  <c r="BD2544" i="74"/>
  <c r="BC2547" i="74" l="1"/>
  <c r="BD2545" i="74"/>
  <c r="BC2548" i="74" l="1"/>
  <c r="BD2546" i="74"/>
  <c r="BC2549" i="74" l="1"/>
  <c r="BD2547" i="74"/>
  <c r="BC2550" i="74" l="1"/>
  <c r="BD2548" i="74"/>
  <c r="BC2551" i="74" l="1"/>
  <c r="BD2549" i="74"/>
  <c r="BC2552" i="74" l="1"/>
  <c r="BD2550" i="74"/>
  <c r="BC2553" i="74" l="1"/>
  <c r="BD2551" i="74"/>
  <c r="BC2554" i="74" l="1"/>
  <c r="BD2552" i="74"/>
  <c r="BC2555" i="74" l="1"/>
  <c r="BD2553" i="74"/>
  <c r="BC2556" i="74" l="1"/>
  <c r="BD2554" i="74"/>
  <c r="BC2557" i="74" l="1"/>
  <c r="BD2555" i="74"/>
  <c r="BC2558" i="74" l="1"/>
  <c r="BD2556" i="74"/>
  <c r="BC2559" i="74" l="1"/>
  <c r="BD2557" i="74"/>
  <c r="BC2560" i="74" l="1"/>
  <c r="BD2558" i="74"/>
  <c r="BC2561" i="74" l="1"/>
  <c r="BD2559" i="74"/>
  <c r="BC2562" i="74" l="1"/>
  <c r="BD2560" i="74"/>
  <c r="BC2563" i="74" l="1"/>
  <c r="BD2561" i="74"/>
  <c r="BC2564" i="74" l="1"/>
  <c r="BD2562" i="74"/>
  <c r="BC2565" i="74" l="1"/>
  <c r="BD2563" i="74"/>
  <c r="BC2566" i="74" l="1"/>
  <c r="BD2564" i="74"/>
  <c r="BC2567" i="74" l="1"/>
  <c r="BD2565" i="74"/>
  <c r="BC2568" i="74" l="1"/>
  <c r="BD2566" i="74"/>
  <c r="BC2569" i="74" l="1"/>
  <c r="BD2567" i="74"/>
  <c r="BC2570" i="74" l="1"/>
  <c r="BD2568" i="74"/>
  <c r="BC2571" i="74" l="1"/>
  <c r="BD2569" i="74"/>
  <c r="BC2572" i="74" l="1"/>
  <c r="BD2570" i="74"/>
  <c r="BC2573" i="74" l="1"/>
  <c r="BD2571" i="74"/>
  <c r="BC2574" i="74" l="1"/>
  <c r="BD2572" i="74"/>
  <c r="BC2575" i="74" l="1"/>
  <c r="BD2573" i="74"/>
  <c r="BC2576" i="74" l="1"/>
  <c r="BD2574" i="74"/>
  <c r="BC2577" i="74" l="1"/>
  <c r="BD2575" i="74"/>
  <c r="BC2578" i="74" l="1"/>
  <c r="BD2576" i="74"/>
  <c r="BC2579" i="74" l="1"/>
  <c r="BD2577" i="74"/>
  <c r="BC2580" i="74" l="1"/>
  <c r="BD2578" i="74"/>
  <c r="BC2581" i="74" l="1"/>
  <c r="BD2579" i="74"/>
  <c r="BC2582" i="74" l="1"/>
  <c r="BD2580" i="74"/>
  <c r="BC2583" i="74" l="1"/>
  <c r="BD2581" i="74"/>
  <c r="BC2584" i="74" l="1"/>
  <c r="BD2582" i="74"/>
  <c r="BC2585" i="74" l="1"/>
  <c r="BD2583" i="74"/>
  <c r="BC2586" i="74" l="1"/>
  <c r="BD2584" i="74"/>
  <c r="BC2587" i="74" l="1"/>
  <c r="BD2585" i="74"/>
  <c r="BC2588" i="74" l="1"/>
  <c r="BD2586" i="74"/>
  <c r="BC2589" i="74" l="1"/>
  <c r="BD2587" i="74"/>
  <c r="BC2590" i="74" l="1"/>
  <c r="BD2588" i="74"/>
  <c r="BC2591" i="74" l="1"/>
  <c r="BD2589" i="74"/>
  <c r="BC2592" i="74" l="1"/>
  <c r="BD2590" i="74"/>
  <c r="BD2591" i="74" l="1"/>
  <c r="BC2593" i="74"/>
  <c r="BC2594" i="74" l="1"/>
  <c r="BD2592" i="74"/>
  <c r="BC2595" i="74" l="1"/>
  <c r="BD2593" i="74"/>
  <c r="BC2596" i="74" l="1"/>
  <c r="BD2594" i="74"/>
  <c r="BC2597" i="74" l="1"/>
  <c r="BD2595" i="74"/>
  <c r="BC2598" i="74" l="1"/>
  <c r="BD2596" i="74"/>
  <c r="BC2599" i="74" l="1"/>
  <c r="BD2597" i="74"/>
  <c r="BC2600" i="74" l="1"/>
  <c r="BD2598" i="74"/>
  <c r="BC2601" i="74" l="1"/>
  <c r="BD2599" i="74"/>
  <c r="BC2602" i="74" l="1"/>
  <c r="BD2600" i="74"/>
  <c r="BC2603" i="74" l="1"/>
  <c r="BD2601" i="74"/>
  <c r="BC2604" i="74" l="1"/>
  <c r="BD2602" i="74"/>
  <c r="BC2605" i="74" l="1"/>
  <c r="BD2603" i="74"/>
  <c r="BC2606" i="74" l="1"/>
  <c r="BD2604" i="74"/>
  <c r="BC2607" i="74" l="1"/>
  <c r="BD2605" i="74"/>
  <c r="BC2608" i="74" l="1"/>
  <c r="BD2606" i="74"/>
  <c r="BC2609" i="74" l="1"/>
  <c r="BD2607" i="74"/>
  <c r="BC2610" i="74" l="1"/>
  <c r="BD2608" i="74"/>
  <c r="BC2611" i="74" l="1"/>
  <c r="BD2609" i="74"/>
  <c r="BC2612" i="74" l="1"/>
  <c r="BD2610" i="74"/>
  <c r="BC2613" i="74" l="1"/>
  <c r="BD2611" i="74"/>
  <c r="BC2614" i="74" l="1"/>
  <c r="BD2612" i="74"/>
  <c r="BC2615" i="74" l="1"/>
  <c r="BD2613" i="74"/>
  <c r="BC2616" i="74" l="1"/>
  <c r="BD2614" i="74"/>
  <c r="BC2617" i="74" l="1"/>
  <c r="BD2615" i="74"/>
  <c r="BC2618" i="74" l="1"/>
  <c r="BD2616" i="74"/>
  <c r="BC2619" i="74" l="1"/>
  <c r="BD2617" i="74"/>
  <c r="BC2620" i="74" l="1"/>
  <c r="BD2618" i="74"/>
  <c r="BC2621" i="74" l="1"/>
  <c r="BD2619" i="74"/>
  <c r="BC2622" i="74" l="1"/>
  <c r="BD2620" i="74"/>
  <c r="BC2623" i="74" l="1"/>
  <c r="BD2621" i="74"/>
  <c r="BC2624" i="74" l="1"/>
  <c r="BD2622" i="74"/>
  <c r="BC2625" i="74" l="1"/>
  <c r="BD2623" i="74"/>
  <c r="BC2626" i="74" l="1"/>
  <c r="BD2624" i="74"/>
  <c r="BC2627" i="74" l="1"/>
  <c r="BD2625" i="74"/>
  <c r="BC2628" i="74" l="1"/>
  <c r="BD2626" i="74"/>
  <c r="BC2629" i="74" l="1"/>
  <c r="BD2627" i="74"/>
  <c r="BC2630" i="74" l="1"/>
  <c r="BD2628" i="74"/>
  <c r="BC2631" i="74" l="1"/>
  <c r="BD2629" i="74"/>
  <c r="BC2632" i="74" l="1"/>
  <c r="BD2630" i="74"/>
  <c r="BC2633" i="74" l="1"/>
  <c r="BD2631" i="74"/>
  <c r="BC2634" i="74" l="1"/>
  <c r="BD2632" i="74"/>
  <c r="BC2635" i="74" l="1"/>
  <c r="BD2633" i="74"/>
  <c r="BC2636" i="74" l="1"/>
  <c r="BD2634" i="74"/>
  <c r="BC2637" i="74" l="1"/>
  <c r="BD2635" i="74"/>
  <c r="BC2638" i="74" l="1"/>
  <c r="BD2636" i="74"/>
  <c r="BC2639" i="74" l="1"/>
  <c r="BD2637" i="74"/>
  <c r="BC2640" i="74" l="1"/>
  <c r="BD2638" i="74"/>
  <c r="BC2641" i="74" l="1"/>
  <c r="BD2639" i="74"/>
  <c r="BC2642" i="74" l="1"/>
  <c r="BD2640" i="74"/>
  <c r="BC2643" i="74" l="1"/>
  <c r="BD2641" i="74"/>
  <c r="BC2644" i="74" l="1"/>
  <c r="BD2642" i="74"/>
  <c r="BC2645" i="74" l="1"/>
  <c r="BD2643" i="74"/>
  <c r="BC2646" i="74" l="1"/>
  <c r="BD2644" i="74"/>
  <c r="BC2647" i="74" l="1"/>
  <c r="BD2645" i="74"/>
  <c r="BC2648" i="74" l="1"/>
  <c r="BD2646" i="74"/>
  <c r="BC2649" i="74" l="1"/>
  <c r="BD2647" i="74"/>
  <c r="BC2650" i="74" l="1"/>
  <c r="BD2648" i="74"/>
  <c r="BC2651" i="74" l="1"/>
  <c r="BD2649" i="74"/>
  <c r="BC2652" i="74" l="1"/>
  <c r="BD2650" i="74"/>
  <c r="BC2653" i="74" l="1"/>
  <c r="BD2651" i="74"/>
  <c r="BC2654" i="74" l="1"/>
  <c r="BD2652" i="74"/>
  <c r="BC2655" i="74" l="1"/>
  <c r="BD2653" i="74"/>
  <c r="BC2656" i="74" l="1"/>
  <c r="BD2654" i="74"/>
  <c r="BC2657" i="74" l="1"/>
  <c r="BD2655" i="74"/>
  <c r="BC2658" i="74" l="1"/>
  <c r="BD2656" i="74"/>
  <c r="BC2659" i="74" l="1"/>
  <c r="BD2657" i="74"/>
  <c r="BC2660" i="74" l="1"/>
  <c r="BD2658" i="74"/>
  <c r="BC2661" i="74" l="1"/>
  <c r="BD2659" i="74"/>
  <c r="BC2662" i="74" l="1"/>
  <c r="BD2660" i="74"/>
  <c r="BC2663" i="74" l="1"/>
  <c r="BD2661" i="74"/>
  <c r="BC2664" i="74" l="1"/>
  <c r="BD2662" i="74"/>
  <c r="BC2665" i="74" l="1"/>
  <c r="BD2663" i="74"/>
  <c r="BC2666" i="74" l="1"/>
  <c r="BD2664" i="74"/>
  <c r="BC2667" i="74" l="1"/>
  <c r="BD2665" i="74"/>
  <c r="BC2668" i="74" l="1"/>
  <c r="BD2666" i="74"/>
  <c r="BC2669" i="74" l="1"/>
  <c r="BD2667" i="74"/>
  <c r="BC2670" i="74" l="1"/>
  <c r="BD2668" i="74"/>
  <c r="BC2671" i="74" l="1"/>
  <c r="BD2669" i="74"/>
  <c r="BC2672" i="74" l="1"/>
  <c r="BD2670" i="74"/>
  <c r="BC2673" i="74" l="1"/>
  <c r="BD2671" i="74"/>
  <c r="BC2674" i="74" l="1"/>
  <c r="BD2672" i="74"/>
  <c r="BC2675" i="74" l="1"/>
  <c r="BD2673" i="74"/>
  <c r="BC2676" i="74" l="1"/>
  <c r="BD2674" i="74"/>
  <c r="BC2677" i="74" l="1"/>
  <c r="BD2675" i="74"/>
  <c r="BC2678" i="74" l="1"/>
  <c r="BD2676" i="74"/>
  <c r="BC2679" i="74" l="1"/>
  <c r="BD2677" i="74"/>
  <c r="BC2680" i="74" l="1"/>
  <c r="BD2678" i="74"/>
  <c r="BC2681" i="74" l="1"/>
  <c r="BD2679" i="74"/>
  <c r="BC2682" i="74" l="1"/>
  <c r="BD2680" i="74"/>
  <c r="BC2683" i="74" l="1"/>
  <c r="BD2681" i="74"/>
  <c r="BC2684" i="74" l="1"/>
  <c r="BD2682" i="74"/>
  <c r="BC2685" i="74" l="1"/>
  <c r="BD2683" i="74"/>
  <c r="BC2686" i="74" l="1"/>
  <c r="BD2684" i="74"/>
  <c r="BC2687" i="74" l="1"/>
  <c r="BD2685" i="74"/>
  <c r="BC2688" i="74" l="1"/>
  <c r="BD2686" i="74"/>
  <c r="BC2689" i="74" l="1"/>
  <c r="BD2687" i="74"/>
  <c r="BC2690" i="74" l="1"/>
  <c r="BD2688" i="74"/>
  <c r="BC2691" i="74" l="1"/>
  <c r="BD2689" i="74"/>
  <c r="BC2692" i="74" l="1"/>
  <c r="BD2690" i="74"/>
  <c r="BC2693" i="74" l="1"/>
  <c r="BD2691" i="74"/>
  <c r="BC2694" i="74" l="1"/>
  <c r="BD2692" i="74"/>
  <c r="BC2695" i="74" l="1"/>
  <c r="BD2693" i="74"/>
  <c r="BC2696" i="74" l="1"/>
  <c r="BD2694" i="74"/>
  <c r="BC2697" i="74" l="1"/>
  <c r="BD2695" i="74"/>
  <c r="BC2698" i="74" l="1"/>
  <c r="BD2696" i="74"/>
  <c r="BC2699" i="74" l="1"/>
  <c r="BD2697" i="74"/>
  <c r="BC2700" i="74" l="1"/>
  <c r="BD2698" i="74"/>
  <c r="BC2701" i="74" l="1"/>
  <c r="BD2699" i="74"/>
  <c r="BC2702" i="74" l="1"/>
  <c r="BD2700" i="74"/>
  <c r="BC2703" i="74" l="1"/>
  <c r="BD2701" i="74"/>
  <c r="BC2704" i="74" l="1"/>
  <c r="BD2702" i="74"/>
  <c r="BC2705" i="74" l="1"/>
  <c r="BD2703" i="74"/>
  <c r="BC2706" i="74" l="1"/>
  <c r="BD2704" i="74"/>
  <c r="BC2707" i="74" l="1"/>
  <c r="BD2705" i="74"/>
  <c r="BC2708" i="74" l="1"/>
  <c r="BD2706" i="74"/>
  <c r="BC2709" i="74" l="1"/>
  <c r="BD2707" i="74"/>
  <c r="BC2710" i="74" l="1"/>
  <c r="BD2708" i="74"/>
  <c r="BC2711" i="74" l="1"/>
  <c r="BD2709" i="74"/>
  <c r="BC2712" i="74" l="1"/>
  <c r="BD2710" i="74"/>
  <c r="BC2713" i="74" l="1"/>
  <c r="BD2711" i="74"/>
  <c r="BD2712" i="74" l="1"/>
  <c r="BC2714" i="74"/>
  <c r="BC2715" i="74" l="1"/>
  <c r="BD2713" i="74"/>
  <c r="BC2716" i="74" l="1"/>
  <c r="BD2714" i="74"/>
  <c r="BC2717" i="74" l="1"/>
  <c r="BD2715" i="74"/>
  <c r="BC2718" i="74" l="1"/>
  <c r="BD2716" i="74"/>
  <c r="BC2719" i="74" l="1"/>
  <c r="BD2717" i="74"/>
  <c r="BC2720" i="74" l="1"/>
  <c r="BD2718" i="74"/>
  <c r="BC2721" i="74" l="1"/>
  <c r="BD2719" i="74"/>
  <c r="BC2722" i="74" l="1"/>
  <c r="BD2720" i="74"/>
  <c r="BC2723" i="74" l="1"/>
  <c r="BD2721" i="74"/>
  <c r="BC2724" i="74" l="1"/>
  <c r="BD2722" i="74"/>
  <c r="BC2725" i="74" l="1"/>
  <c r="BD2723" i="74"/>
  <c r="BC2726" i="74" l="1"/>
  <c r="BD2724" i="74"/>
  <c r="BC2727" i="74" l="1"/>
  <c r="BD2725" i="74"/>
  <c r="BC2728" i="74" l="1"/>
  <c r="BD2726" i="74"/>
  <c r="BC2729" i="74" l="1"/>
  <c r="BD2727" i="74"/>
  <c r="BC2730" i="74" l="1"/>
  <c r="BD2728" i="74"/>
  <c r="BC2731" i="74" l="1"/>
  <c r="BD2729" i="74"/>
  <c r="BC2732" i="74" l="1"/>
  <c r="BD2730" i="74"/>
  <c r="BC2733" i="74" l="1"/>
  <c r="BD2731" i="74"/>
  <c r="BC2734" i="74" l="1"/>
  <c r="BD2732" i="74"/>
  <c r="BC2735" i="74" l="1"/>
  <c r="BD2733" i="74"/>
  <c r="BC2736" i="74" l="1"/>
  <c r="BD2734" i="74"/>
  <c r="BC2737" i="74" l="1"/>
  <c r="BD2735" i="74"/>
  <c r="BC2738" i="74" l="1"/>
  <c r="BD2736" i="74"/>
  <c r="BC2739" i="74" l="1"/>
  <c r="BD2737" i="74"/>
  <c r="BC2740" i="74" l="1"/>
  <c r="BD2738" i="74"/>
  <c r="BC2741" i="74" l="1"/>
  <c r="BD2739" i="74"/>
  <c r="BC2742" i="74" l="1"/>
  <c r="BD2740" i="74"/>
  <c r="BC2743" i="74" l="1"/>
  <c r="BD2741" i="74"/>
  <c r="BC2744" i="74" l="1"/>
  <c r="BD2742" i="74"/>
  <c r="BC2745" i="74" l="1"/>
  <c r="BD2743" i="74"/>
  <c r="BC2746" i="74" l="1"/>
  <c r="BD2744" i="74"/>
  <c r="BC2747" i="74" l="1"/>
  <c r="BD2745" i="74"/>
  <c r="BC2748" i="74" l="1"/>
  <c r="BD2746" i="74"/>
  <c r="BC2749" i="74" l="1"/>
  <c r="BD2747" i="74"/>
  <c r="BC2750" i="74" l="1"/>
  <c r="BD2748" i="74"/>
  <c r="BC2751" i="74" l="1"/>
  <c r="BD2749" i="74"/>
  <c r="BC2752" i="74" l="1"/>
  <c r="BD2750" i="74"/>
  <c r="BC2753" i="74" l="1"/>
  <c r="BD2751" i="74"/>
  <c r="BC2754" i="74" l="1"/>
  <c r="BD2752" i="74"/>
  <c r="BC2755" i="74" l="1"/>
  <c r="BD2753" i="74"/>
  <c r="BC2756" i="74" l="1"/>
  <c r="BD2754" i="74"/>
  <c r="BC2757" i="74" l="1"/>
  <c r="BD2755" i="74"/>
  <c r="BC2758" i="74" l="1"/>
  <c r="BD2756" i="74"/>
  <c r="BC2759" i="74" l="1"/>
  <c r="BD2757" i="74"/>
  <c r="BC2760" i="74" l="1"/>
  <c r="BD2758" i="74"/>
  <c r="BC2761" i="74" l="1"/>
  <c r="BD2759" i="74"/>
  <c r="BC2762" i="74" l="1"/>
  <c r="BD2760" i="74"/>
  <c r="BC2763" i="74" l="1"/>
  <c r="BD2761" i="74"/>
  <c r="BC2764" i="74" l="1"/>
  <c r="BD2762" i="74"/>
  <c r="BC2765" i="74" l="1"/>
  <c r="BD2763" i="74"/>
  <c r="BC2766" i="74" l="1"/>
  <c r="BD2764" i="74"/>
  <c r="BC2767" i="74" l="1"/>
  <c r="BD2765" i="74"/>
  <c r="BC2768" i="74" l="1"/>
  <c r="BD2766" i="74"/>
  <c r="BC2769" i="74" l="1"/>
  <c r="BD2767" i="74"/>
  <c r="BC2770" i="74" l="1"/>
  <c r="BD2768" i="74"/>
  <c r="BC2771" i="74" l="1"/>
  <c r="BD2769" i="74"/>
  <c r="BC2772" i="74" l="1"/>
  <c r="BD2770" i="74"/>
  <c r="BC2773" i="74" l="1"/>
  <c r="BD2771" i="74"/>
  <c r="BC2774" i="74" l="1"/>
  <c r="BD2772" i="74"/>
  <c r="BC2775" i="74" l="1"/>
  <c r="BD2773" i="74"/>
  <c r="BC2776" i="74" l="1"/>
  <c r="BD2774" i="74"/>
  <c r="BC2777" i="74" l="1"/>
  <c r="BD2775" i="74"/>
  <c r="BC2778" i="74" l="1"/>
  <c r="BD2776" i="74"/>
  <c r="BC2779" i="74" l="1"/>
  <c r="BD2777" i="74"/>
  <c r="BC2780" i="74" l="1"/>
  <c r="BD2778" i="74"/>
  <c r="BC2781" i="74" l="1"/>
  <c r="BD2779" i="74"/>
  <c r="BC2782" i="74" l="1"/>
  <c r="BD2780" i="74"/>
  <c r="BC2783" i="74" l="1"/>
  <c r="BD2781" i="74"/>
  <c r="BC2784" i="74" l="1"/>
  <c r="BD2782" i="74"/>
  <c r="BC2785" i="74" l="1"/>
  <c r="BD2783" i="74"/>
  <c r="BC2786" i="74" l="1"/>
  <c r="BD2784" i="74"/>
  <c r="BC2787" i="74" l="1"/>
  <c r="BD2785" i="74"/>
  <c r="BC2788" i="74" l="1"/>
  <c r="BD2786" i="74"/>
  <c r="BC2789" i="74" l="1"/>
  <c r="BD2787" i="74"/>
  <c r="BC2790" i="74" l="1"/>
  <c r="BD2788" i="74"/>
  <c r="BC2791" i="74" l="1"/>
  <c r="BD2789" i="74"/>
  <c r="BC2792" i="74" l="1"/>
  <c r="BD2790" i="74"/>
  <c r="BC2793" i="74" l="1"/>
  <c r="BD2791" i="74"/>
  <c r="BC2794" i="74" l="1"/>
  <c r="BD2792" i="74"/>
  <c r="BC2795" i="74" l="1"/>
  <c r="BD2793" i="74"/>
  <c r="BC2796" i="74" l="1"/>
  <c r="BD2794" i="74"/>
  <c r="BC2797" i="74" l="1"/>
  <c r="BD2795" i="74"/>
  <c r="BC2798" i="74" l="1"/>
  <c r="BD2796" i="74"/>
  <c r="BC2799" i="74" l="1"/>
  <c r="BD2797" i="74"/>
  <c r="BC2800" i="74" l="1"/>
  <c r="BD2798" i="74"/>
  <c r="BC2801" i="74" l="1"/>
  <c r="BD2799" i="74"/>
  <c r="BC2802" i="74" l="1"/>
  <c r="BD2800" i="74"/>
  <c r="BC2803" i="74" l="1"/>
  <c r="BD2801" i="74"/>
  <c r="BD2802" i="74" l="1"/>
  <c r="BC2804" i="74"/>
  <c r="BC2805" i="74" l="1"/>
  <c r="BD2803" i="74"/>
  <c r="BC2806" i="74" l="1"/>
  <c r="BD2804" i="74"/>
  <c r="BC2807" i="74" l="1"/>
  <c r="BD2805" i="74"/>
  <c r="BC2808" i="74" l="1"/>
  <c r="BD2806" i="74"/>
  <c r="BC2809" i="74" l="1"/>
  <c r="BD2807" i="74"/>
  <c r="BC2810" i="74" l="1"/>
  <c r="BD2808" i="74"/>
  <c r="BC2811" i="74" l="1"/>
  <c r="BD2809" i="74"/>
  <c r="BC2812" i="74" l="1"/>
  <c r="BD2810" i="74"/>
  <c r="BC2813" i="74" l="1"/>
  <c r="BD2811" i="74"/>
  <c r="BC2814" i="74" l="1"/>
  <c r="BD2812" i="74"/>
  <c r="BC2815" i="74" l="1"/>
  <c r="BD2813" i="74"/>
  <c r="BC2816" i="74" l="1"/>
  <c r="BD2814" i="74"/>
  <c r="BC2817" i="74" l="1"/>
  <c r="BD2815" i="74"/>
  <c r="BC2818" i="74" l="1"/>
  <c r="BD2816" i="74"/>
  <c r="BC2819" i="74" l="1"/>
  <c r="BD2817" i="74"/>
  <c r="BC2820" i="74" l="1"/>
  <c r="BD2818" i="74"/>
  <c r="BC2821" i="74" l="1"/>
  <c r="BD2819" i="74"/>
  <c r="BC2822" i="74" l="1"/>
  <c r="BD2820" i="74"/>
  <c r="BC2823" i="74" l="1"/>
  <c r="BD2821" i="74"/>
  <c r="BC2824" i="74" l="1"/>
  <c r="BD2822" i="74"/>
  <c r="BC2825" i="74" l="1"/>
  <c r="BD2823" i="74"/>
  <c r="BC2826" i="74" l="1"/>
  <c r="BD2824" i="74"/>
  <c r="BC2827" i="74" l="1"/>
  <c r="BD2825" i="74"/>
  <c r="BC2828" i="74" l="1"/>
  <c r="BD2826" i="74"/>
  <c r="BC2829" i="74" l="1"/>
  <c r="BD2827" i="74"/>
  <c r="BC2830" i="74" l="1"/>
  <c r="BD2828" i="74"/>
  <c r="BC2831" i="74" l="1"/>
  <c r="BD2829" i="74"/>
  <c r="BD2830" i="74" l="1"/>
  <c r="BC2832" i="74"/>
  <c r="BC2833" i="74" l="1"/>
  <c r="BD2831" i="74"/>
  <c r="BC2834" i="74" l="1"/>
  <c r="BD2832" i="74"/>
  <c r="BD2833" i="74" l="1"/>
  <c r="BC2835" i="74"/>
  <c r="BC2836" i="74" l="1"/>
  <c r="BD2834" i="74"/>
  <c r="BC2837" i="74" l="1"/>
  <c r="BD2835" i="74"/>
  <c r="BC2838" i="74" l="1"/>
  <c r="BD2836" i="74"/>
  <c r="BC2839" i="74" l="1"/>
  <c r="BD2837" i="74"/>
  <c r="BC2840" i="74" l="1"/>
  <c r="BD2838" i="74"/>
  <c r="BC2841" i="74" l="1"/>
  <c r="BD2839" i="74"/>
  <c r="BC2842" i="74" l="1"/>
  <c r="BD2840" i="74"/>
  <c r="BC2843" i="74" l="1"/>
  <c r="BD2841" i="74"/>
  <c r="BC2844" i="74" l="1"/>
  <c r="BD2842" i="74"/>
  <c r="BD2843" i="74" l="1"/>
  <c r="BC2845" i="74"/>
  <c r="BC2846" i="74" l="1"/>
  <c r="BD2844" i="74"/>
  <c r="BC2847" i="74" l="1"/>
  <c r="BD2845" i="74"/>
  <c r="BC2848" i="74" l="1"/>
  <c r="BD2846" i="74"/>
  <c r="BC2849" i="74" l="1"/>
  <c r="BD2847" i="74"/>
  <c r="BC2850" i="74" l="1"/>
  <c r="BD2848" i="74"/>
  <c r="BC2851" i="74" l="1"/>
  <c r="BD2849" i="74"/>
  <c r="BC2852" i="74" l="1"/>
  <c r="BD2850" i="74"/>
  <c r="BC2853" i="74" l="1"/>
  <c r="BD2851" i="74"/>
  <c r="BC2854" i="74" l="1"/>
  <c r="BD2852" i="74"/>
  <c r="BC2855" i="74" l="1"/>
  <c r="BD2853" i="74"/>
  <c r="BC2856" i="74" l="1"/>
  <c r="BD2854" i="74"/>
  <c r="BC2857" i="74" l="1"/>
  <c r="BD2855" i="74"/>
  <c r="BD2856" i="74" l="1"/>
  <c r="BC2858" i="74"/>
  <c r="BC2859" i="74" l="1"/>
  <c r="BD2857" i="74"/>
  <c r="BC2860" i="74" l="1"/>
  <c r="BD2858" i="74"/>
  <c r="BC2861" i="74" l="1"/>
  <c r="BD2859" i="74"/>
  <c r="BD2860" i="74" l="1"/>
  <c r="BC2862" i="74"/>
  <c r="BC2863" i="74" l="1"/>
  <c r="BD2861" i="74"/>
  <c r="BC2864" i="74" l="1"/>
  <c r="BD2862" i="74"/>
  <c r="BC2865" i="74" l="1"/>
  <c r="BD2863" i="74"/>
  <c r="BC2866" i="74" l="1"/>
  <c r="BD2864" i="74"/>
  <c r="BC2867" i="74" l="1"/>
  <c r="BD2865" i="74"/>
  <c r="BC2868" i="74" l="1"/>
  <c r="BD2866" i="74"/>
  <c r="BC2869" i="74" l="1"/>
  <c r="BD2867" i="74"/>
  <c r="BC2870" i="74" l="1"/>
  <c r="BD2868" i="74"/>
  <c r="BC2871" i="74" l="1"/>
  <c r="BD2869" i="74"/>
  <c r="BC2872" i="74" l="1"/>
  <c r="BD2870" i="74"/>
  <c r="BC2873" i="74" l="1"/>
  <c r="BD2871" i="74"/>
  <c r="BC2874" i="74" l="1"/>
  <c r="BD2872" i="74"/>
  <c r="BC2875" i="74" l="1"/>
  <c r="BD2873" i="74"/>
  <c r="BC2876" i="74" l="1"/>
  <c r="BD2874" i="74"/>
  <c r="BC2877" i="74" l="1"/>
  <c r="BD2875" i="74"/>
  <c r="BC2878" i="74" l="1"/>
  <c r="BD2876" i="74"/>
  <c r="BC2879" i="74" l="1"/>
  <c r="BD2877" i="74"/>
  <c r="BC2880" i="74" l="1"/>
  <c r="BD2878" i="74"/>
  <c r="BC2881" i="74" l="1"/>
  <c r="BD2879" i="74"/>
  <c r="BC2882" i="74" l="1"/>
  <c r="BD2880" i="74"/>
  <c r="BC2883" i="74" l="1"/>
  <c r="BD2881" i="74"/>
  <c r="BC2884" i="74" l="1"/>
  <c r="BD2882" i="74"/>
  <c r="BC2885" i="74" l="1"/>
  <c r="BD2883" i="74"/>
  <c r="BC2886" i="74" l="1"/>
  <c r="BD2884" i="74"/>
  <c r="BC2887" i="74" l="1"/>
  <c r="BD2885" i="74"/>
  <c r="BC2888" i="74" l="1"/>
  <c r="BD2886" i="74"/>
  <c r="BC2889" i="74" l="1"/>
  <c r="BD2887" i="74"/>
  <c r="BC2890" i="74" l="1"/>
  <c r="BD2888" i="74"/>
  <c r="BC2891" i="74" l="1"/>
  <c r="BD2889" i="74"/>
  <c r="BC2892" i="74" l="1"/>
  <c r="BD2890" i="74"/>
  <c r="BC2893" i="74" l="1"/>
  <c r="BD2891" i="74"/>
  <c r="BC2894" i="74" l="1"/>
  <c r="BD2892" i="74"/>
  <c r="BC2895" i="74" l="1"/>
  <c r="BD2893" i="74"/>
  <c r="BC2896" i="74" l="1"/>
  <c r="BD2894" i="74"/>
  <c r="BC2897" i="74" l="1"/>
  <c r="BD2895" i="74"/>
  <c r="BC2898" i="74" l="1"/>
  <c r="BD2896" i="74"/>
  <c r="BC2899" i="74" l="1"/>
  <c r="BD2897" i="74"/>
  <c r="BC2900" i="74" l="1"/>
  <c r="BD2898" i="74"/>
  <c r="BC2901" i="74" l="1"/>
  <c r="BD2899" i="74"/>
  <c r="BC2902" i="74" l="1"/>
  <c r="BD2900" i="74"/>
  <c r="BD2901" i="74" l="1"/>
  <c r="BC2903" i="74"/>
  <c r="BC2904" i="74" l="1"/>
  <c r="BD2902" i="74"/>
  <c r="BC2905" i="74" l="1"/>
  <c r="BD2903" i="74"/>
  <c r="BC2906" i="74" l="1"/>
  <c r="BD2904" i="74"/>
  <c r="BC2907" i="74" l="1"/>
  <c r="BD2905" i="74"/>
  <c r="BC2908" i="74" l="1"/>
  <c r="BD2906" i="74"/>
  <c r="BC2909" i="74" l="1"/>
  <c r="BD2907" i="74"/>
  <c r="BC2910" i="74" l="1"/>
  <c r="BD2908" i="74"/>
  <c r="BD2909" i="74" l="1"/>
  <c r="BC2911" i="74"/>
  <c r="BC2912" i="74" l="1"/>
  <c r="BD2910" i="74"/>
  <c r="BC2913" i="74" l="1"/>
  <c r="BD2911" i="74"/>
  <c r="BC2914" i="74" l="1"/>
  <c r="BD2912" i="74"/>
  <c r="BC2915" i="74" l="1"/>
  <c r="BD2913" i="74"/>
  <c r="BC2916" i="74" l="1"/>
  <c r="BD2914" i="74"/>
  <c r="BC2917" i="74" l="1"/>
  <c r="BD2915" i="74"/>
  <c r="BC2918" i="74" l="1"/>
  <c r="BD2916" i="74"/>
  <c r="BC2919" i="74" l="1"/>
  <c r="BD2917" i="74"/>
  <c r="BC2920" i="74" l="1"/>
  <c r="BD2918" i="74"/>
  <c r="BC2921" i="74" l="1"/>
  <c r="BD2919" i="74"/>
  <c r="BC2922" i="74" l="1"/>
  <c r="BD2920" i="74"/>
  <c r="BC2923" i="74" l="1"/>
  <c r="BD2921" i="74"/>
  <c r="BC2924" i="74" l="1"/>
  <c r="BD2922" i="74"/>
  <c r="BC2925" i="74" l="1"/>
  <c r="BD2923" i="74"/>
  <c r="BC2926" i="74" l="1"/>
  <c r="BD2924" i="74"/>
  <c r="BC2927" i="74" l="1"/>
  <c r="BD2925" i="74"/>
  <c r="BD2926" i="74" l="1"/>
  <c r="BC2928" i="74"/>
  <c r="BC2929" i="74" l="1"/>
  <c r="BD2927" i="74"/>
  <c r="BC2930" i="74" l="1"/>
  <c r="BD2928" i="74"/>
  <c r="BD2929" i="74" l="1"/>
  <c r="BC2931" i="74"/>
  <c r="BC2932" i="74" l="1"/>
  <c r="BD2930" i="74"/>
  <c r="BC2933" i="74" l="1"/>
  <c r="BD2931" i="74"/>
  <c r="BC2934" i="74" l="1"/>
  <c r="BD2932" i="74"/>
  <c r="BC2935" i="74" l="1"/>
  <c r="BD2933" i="74"/>
  <c r="BC2936" i="74" l="1"/>
  <c r="BD2934" i="74"/>
  <c r="BC2937" i="74" l="1"/>
  <c r="BD2935" i="74"/>
  <c r="BC2938" i="74" l="1"/>
  <c r="BD2936" i="74"/>
  <c r="BC2939" i="74" l="1"/>
  <c r="BD2937" i="74"/>
  <c r="BC2940" i="74" l="1"/>
  <c r="BD2938" i="74"/>
  <c r="BC2941" i="74" l="1"/>
  <c r="BD2939" i="74"/>
  <c r="BC2942" i="74" l="1"/>
  <c r="BD2940" i="74"/>
  <c r="BC2943" i="74" l="1"/>
  <c r="BD2941" i="74"/>
  <c r="BC2944" i="74" l="1"/>
  <c r="BD2942" i="74"/>
  <c r="BC2945" i="74" l="1"/>
  <c r="BD2943" i="74"/>
  <c r="BC2946" i="74" l="1"/>
  <c r="BD2944" i="74"/>
  <c r="BC2947" i="74" l="1"/>
  <c r="BD2945" i="74"/>
  <c r="BC2948" i="74" l="1"/>
  <c r="BD2946" i="74"/>
  <c r="BC2949" i="74" l="1"/>
  <c r="BD2947" i="74"/>
  <c r="BC2950" i="74" l="1"/>
  <c r="BD2948" i="74"/>
  <c r="BC2951" i="74" l="1"/>
  <c r="BD2949" i="74"/>
  <c r="BC2952" i="74" l="1"/>
  <c r="BD2950" i="74"/>
  <c r="BD2951" i="74" l="1"/>
  <c r="BC2953" i="74"/>
  <c r="BC2954" i="74" l="1"/>
  <c r="BD2952" i="74"/>
  <c r="BC2955" i="74" l="1"/>
  <c r="BD2953" i="74"/>
  <c r="BC2956" i="74" l="1"/>
  <c r="BD2954" i="74"/>
  <c r="BC2957" i="74" l="1"/>
  <c r="BD2955" i="74"/>
  <c r="BC2958" i="74" l="1"/>
  <c r="BD2956" i="74"/>
  <c r="BC2959" i="74" l="1"/>
  <c r="BD2957" i="74"/>
  <c r="BC2960" i="74" l="1"/>
  <c r="BD2958" i="74"/>
  <c r="BC2961" i="74" l="1"/>
  <c r="BD2959" i="74"/>
  <c r="BC2962" i="74" l="1"/>
  <c r="BD2960" i="74"/>
  <c r="BC2963" i="74" l="1"/>
  <c r="BD2961" i="74"/>
  <c r="BC2964" i="74" l="1"/>
  <c r="BD2962" i="74"/>
  <c r="BC2965" i="74" l="1"/>
  <c r="BD2963" i="74"/>
  <c r="BC2966" i="74" l="1"/>
  <c r="BD2964" i="74"/>
  <c r="BD2965" i="74" l="1"/>
  <c r="BC2967" i="74"/>
  <c r="BC2968" i="74" l="1"/>
  <c r="BD2966" i="74"/>
  <c r="BC2969" i="74" l="1"/>
  <c r="BD2967" i="74"/>
  <c r="BC2970" i="74" l="1"/>
  <c r="BD2968" i="74"/>
  <c r="BC2971" i="74" l="1"/>
  <c r="BD2969" i="74"/>
  <c r="BC2972" i="74" l="1"/>
  <c r="BD2970" i="74"/>
  <c r="BC2973" i="74" l="1"/>
  <c r="BD2971" i="74"/>
  <c r="BC2974" i="74" l="1"/>
  <c r="BD2972" i="74"/>
  <c r="BC2975" i="74" l="1"/>
  <c r="BD2973" i="74"/>
  <c r="BC2976" i="74" l="1"/>
  <c r="BD2974" i="74"/>
  <c r="BC2977" i="74" l="1"/>
  <c r="BD2975" i="74"/>
  <c r="BC2978" i="74" l="1"/>
  <c r="BD2976" i="74"/>
  <c r="BC2979" i="74" l="1"/>
  <c r="BD2977" i="74"/>
  <c r="BC2980" i="74" l="1"/>
  <c r="BD2978" i="74"/>
  <c r="BC2981" i="74" l="1"/>
  <c r="BD2979" i="74"/>
  <c r="BC2982" i="74" l="1"/>
  <c r="BD2980" i="74"/>
  <c r="BC2983" i="74" l="1"/>
  <c r="BD2981" i="74"/>
  <c r="BC2984" i="74" l="1"/>
  <c r="BD2982" i="74"/>
  <c r="BC2985" i="74" l="1"/>
  <c r="BD2983" i="74"/>
  <c r="BC2986" i="74" l="1"/>
  <c r="BD2984" i="74"/>
  <c r="BC2987" i="74" l="1"/>
  <c r="BD2985" i="74"/>
  <c r="BD2986" i="74" l="1"/>
  <c r="BC2988" i="74"/>
  <c r="BC2989" i="74" l="1"/>
  <c r="BD2987" i="74"/>
  <c r="BC2990" i="74" l="1"/>
  <c r="BD2988" i="74"/>
  <c r="BC2991" i="74" l="1"/>
  <c r="BD2989" i="74"/>
  <c r="BD2990" i="74" l="1"/>
  <c r="BC2992" i="74"/>
  <c r="BC2993" i="74" l="1"/>
  <c r="BD2991" i="74"/>
  <c r="BD2992" i="74" l="1"/>
  <c r="BC2994" i="74"/>
  <c r="BC2995" i="74" l="1"/>
  <c r="BD2993" i="74"/>
  <c r="BC2996" i="74" l="1"/>
  <c r="BD2994" i="74"/>
  <c r="BC2997" i="74" l="1"/>
  <c r="BD2995" i="74"/>
  <c r="BC2998" i="74" l="1"/>
  <c r="BD2996" i="74"/>
  <c r="BC2999" i="74" l="1"/>
  <c r="BD2997" i="74"/>
  <c r="BC3000" i="74" l="1"/>
  <c r="BD2998" i="74"/>
  <c r="BC3001" i="74" l="1"/>
  <c r="BD2999" i="74"/>
  <c r="BC3002" i="74" l="1"/>
  <c r="BD3000" i="74"/>
  <c r="BC3003" i="74" l="1"/>
  <c r="BD3001" i="74"/>
  <c r="BC3004" i="74" l="1"/>
  <c r="BD3002" i="74"/>
  <c r="BC3005" i="74" l="1"/>
  <c r="BD3003" i="74"/>
  <c r="BD3004" i="74" l="1"/>
  <c r="BC3006" i="74"/>
  <c r="BC3007" i="74" l="1"/>
  <c r="BD3005" i="74"/>
  <c r="BC3008" i="74" l="1"/>
  <c r="BD3006" i="74"/>
  <c r="BC3009" i="74" l="1"/>
  <c r="BD3007" i="74"/>
  <c r="BC3010" i="74" l="1"/>
  <c r="BD3008" i="74"/>
  <c r="BD3009" i="74" l="1"/>
  <c r="BC3011" i="74"/>
  <c r="BC3012" i="74" l="1"/>
  <c r="BD3010" i="74"/>
  <c r="BC3013" i="74" l="1"/>
  <c r="BD3011" i="74"/>
  <c r="BC3014" i="74" l="1"/>
  <c r="BD3012" i="74"/>
  <c r="BC3015" i="74" l="1"/>
  <c r="BD3013" i="74"/>
  <c r="BD3014" i="74" l="1"/>
  <c r="BC3016" i="74"/>
  <c r="BC3017" i="74" l="1"/>
  <c r="BD3015" i="74"/>
  <c r="BC3018" i="74" l="1"/>
  <c r="BD3016" i="74"/>
  <c r="BC3019" i="74" l="1"/>
  <c r="BD3017" i="74"/>
  <c r="BC3020" i="74" l="1"/>
  <c r="BD3018" i="74"/>
  <c r="BC3021" i="74" l="1"/>
  <c r="BD3019" i="74"/>
  <c r="BC3022" i="74" l="1"/>
  <c r="BD3020" i="74"/>
  <c r="BC3023" i="74" l="1"/>
  <c r="BD3021" i="74"/>
  <c r="BC3024" i="74" l="1"/>
  <c r="BD3022" i="74"/>
  <c r="BC3025" i="74" l="1"/>
  <c r="BD3023" i="74"/>
  <c r="BC3026" i="74" l="1"/>
  <c r="BD3024" i="74"/>
  <c r="BC3027" i="74" l="1"/>
  <c r="BD3025" i="74"/>
  <c r="BD3026" i="74" l="1"/>
  <c r="BC3028" i="74"/>
  <c r="BC3029" i="74" l="1"/>
  <c r="BD3027" i="74"/>
  <c r="BC3030" i="74" l="1"/>
  <c r="BD3028" i="74"/>
  <c r="BC3031" i="74" l="1"/>
  <c r="BD3029" i="74"/>
  <c r="BC3032" i="74" l="1"/>
  <c r="BD3030" i="74"/>
  <c r="BC3033" i="74" l="1"/>
  <c r="BD3031" i="74"/>
  <c r="BC3034" i="74" l="1"/>
  <c r="BD3032" i="74"/>
  <c r="BC3035" i="74" l="1"/>
  <c r="BD3033" i="74"/>
  <c r="BC3036" i="74" l="1"/>
  <c r="BD3034" i="74"/>
  <c r="BC3037" i="74" l="1"/>
  <c r="BD3035" i="74"/>
  <c r="BC3038" i="74" l="1"/>
  <c r="BD3036" i="74"/>
  <c r="BC3039" i="74" l="1"/>
  <c r="BD3037" i="74"/>
  <c r="BD3038" i="74" l="1"/>
  <c r="BC3040" i="74"/>
  <c r="BC3041" i="74" l="1"/>
  <c r="BD3039" i="74"/>
  <c r="BC3042" i="74" l="1"/>
  <c r="BD3040" i="74"/>
  <c r="BC3043" i="74" l="1"/>
  <c r="BD3041" i="74"/>
  <c r="BC3044" i="74" l="1"/>
  <c r="BD3042" i="74"/>
  <c r="BC3045" i="74" l="1"/>
  <c r="BD3043" i="74"/>
  <c r="BC3046" i="74" l="1"/>
  <c r="BD3044" i="74"/>
  <c r="BC3047" i="74" l="1"/>
  <c r="BD3045" i="74"/>
  <c r="BC3048" i="74" l="1"/>
  <c r="BD3046" i="74"/>
  <c r="BC3049" i="74" l="1"/>
  <c r="BD3047" i="74"/>
  <c r="BC3050" i="74" l="1"/>
  <c r="BD3048" i="74"/>
  <c r="BC3051" i="74" l="1"/>
  <c r="BD3049" i="74"/>
  <c r="BC3052" i="74" l="1"/>
  <c r="BD3050" i="74"/>
  <c r="BC3053" i="74" l="1"/>
  <c r="BD3051" i="74"/>
  <c r="BC3054" i="74" l="1"/>
  <c r="BD3052" i="74"/>
  <c r="BD3053" i="74" l="1"/>
  <c r="BC3055" i="74"/>
  <c r="BD3054" i="74" l="1"/>
  <c r="BC3056" i="74"/>
  <c r="BD3055" i="74" l="1"/>
  <c r="BC3057" i="74"/>
  <c r="BC3058" i="74" l="1"/>
  <c r="BD3056" i="74"/>
  <c r="BC3059" i="74" l="1"/>
  <c r="BD3057" i="74"/>
  <c r="BC3060" i="74" l="1"/>
  <c r="BD3058" i="74"/>
  <c r="BD3059" i="74" l="1"/>
  <c r="BC3061" i="74"/>
  <c r="BD3060" i="74" l="1"/>
  <c r="BC3062" i="74"/>
  <c r="BD3061" i="74" l="1"/>
  <c r="BD3062" i="74" l="1"/>
  <c r="BD66" i="74"/>
  <c r="BD65" i="74"/>
  <c r="I28" i="68"/>
  <c r="N16" i="68" l="1"/>
  <c r="I16" i="68"/>
  <c r="K19" i="68" s="1"/>
  <c r="Q19" i="68" s="1"/>
  <c r="BC65" i="74" l="1"/>
  <c r="BC6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SpreadsheetLight</author>
  </authors>
  <commentList>
    <comment ref="C5" authorId="0" shapeId="0" xr:uid="{00A5C343-FD4F-437F-8AFF-FB31A7E53569}">
      <text>
        <r>
          <rPr>
            <sz val="11"/>
            <color theme="1"/>
            <rFont val="Calibri"/>
            <family val="2"/>
            <scheme val="minor"/>
          </rPr>
          <t>Additional folders are available by unhiding the 
adjacent columns</t>
        </r>
      </text>
    </comment>
    <comment ref="J5" authorId="0" shapeId="0" xr:uid="{184DD61E-0A07-41F0-A083-5DA181D8CB0B}">
      <text>
        <r>
          <rPr>
            <sz val="11"/>
            <color theme="1"/>
            <rFont val="Calibri"/>
            <family val="2"/>
            <scheme val="minor"/>
          </rPr>
          <t>Additional folders are available by unhiding the 
adjacent columns</t>
        </r>
      </text>
    </comment>
    <comment ref="BY5" authorId="0" shapeId="0" xr:uid="{9CC2324D-CB39-4B3D-AE89-8048399EAAEF}">
      <text>
        <r>
          <rPr>
            <sz val="11"/>
            <color theme="1"/>
            <rFont val="Calibri"/>
            <family val="2"/>
            <scheme val="minor"/>
          </rPr>
          <t>This indicates the type of surface used for pool 
modelling, including any bund. The detailed 
information for this bund type will be found on 
the Map tab under the Bund Types folder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SpreadsheetLight</author>
  </authors>
  <commentList>
    <comment ref="C5" authorId="0" shapeId="0" xr:uid="{E379292A-4115-4342-B595-6F9A400DD218}">
      <text>
        <r>
          <rPr>
            <sz val="11"/>
            <color theme="1"/>
            <rFont val="Calibri"/>
            <family val="2"/>
            <scheme val="minor"/>
          </rPr>
          <t>Additional folders are available by unhiding the 
adjacent columns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<sst xmlns="http://schemas.openxmlformats.org/spreadsheetml/2006/main" count="2513" uniqueCount="780">
  <si>
    <t>m</t>
  </si>
  <si>
    <t>mm</t>
  </si>
  <si>
    <t>Elevation</t>
  </si>
  <si>
    <t>2 Vertical</t>
  </si>
  <si>
    <t>Depth of soil cover</t>
  </si>
  <si>
    <t>Soil cover type</t>
  </si>
  <si>
    <t>2 Mixed</t>
  </si>
  <si>
    <t>0 Full bore rupture</t>
  </si>
  <si>
    <t>Rekenmethodiek</t>
  </si>
  <si>
    <t>Welke methode wilt u gebruiken</t>
  </si>
  <si>
    <t>Module V, deel 3 Chemicaliënleidingen</t>
  </si>
  <si>
    <t>2): de tweede variant betreft een berekening volgens de Rekenmethodiek Module V, Deel 4, Waterstofleidingen</t>
  </si>
  <si>
    <t>Module V, deel 4 Waterstofleidingen</t>
  </si>
  <si>
    <t>KIES</t>
  </si>
  <si>
    <t>Nederlandse Aardolie Maatschappij BV –ONEGas</t>
  </si>
  <si>
    <t>Factor 2,8 wel gebruiken (indien relevant)</t>
  </si>
  <si>
    <t>Factor 2,8 niet gebruiken</t>
  </si>
  <si>
    <t>Invullen</t>
  </si>
  <si>
    <t>Voorwaarden tabel 1</t>
  </si>
  <si>
    <t>Waterstofleiding in Nederland</t>
  </si>
  <si>
    <t>Waterstofleiding op inrichting</t>
  </si>
  <si>
    <t>Waterstofleiding op continentaal plat</t>
  </si>
  <si>
    <t>Waterstofleiding in territoriaal deel Nederlandse zee</t>
  </si>
  <si>
    <t>Maximale werkdruk lager dan 16 barg</t>
  </si>
  <si>
    <t>Diameter lager dan</t>
  </si>
  <si>
    <t>Komt leiding bovengronds</t>
  </si>
  <si>
    <t>Betreft het 100% waterstof</t>
  </si>
  <si>
    <t>Betreft vloeibaar waterstof</t>
  </si>
  <si>
    <t>Ja</t>
  </si>
  <si>
    <t>Nee</t>
  </si>
  <si>
    <t xml:space="preserve"> </t>
  </si>
  <si>
    <t>Gekozen antwoord</t>
  </si>
  <si>
    <t>STAP 2 Vul in</t>
  </si>
  <si>
    <t>Juiste antwoord is</t>
  </si>
  <si>
    <t>Juiste antwoord gegeven</t>
  </si>
  <si>
    <t xml:space="preserve">Alle antwoorden juist ? </t>
  </si>
  <si>
    <t>Voorwaarden tabel 2</t>
  </si>
  <si>
    <t>Max druk lager gelijk aan 80 barg</t>
  </si>
  <si>
    <t>Maximale temperatuur lager lijk 50 C</t>
  </si>
  <si>
    <t>Lekdichtheid voldoende</t>
  </si>
  <si>
    <t>Inw.corr, mech falen, nat. Oorz. Operat/overig: SdT</t>
  </si>
  <si>
    <t>Geen Ni-toevoeging hoger dan 0,5%</t>
  </si>
  <si>
    <t>Geen staalsoorten beter dan L485 (X70)</t>
  </si>
  <si>
    <t>Trek en breuk eign. Niet aangetast</t>
  </si>
  <si>
    <t>H2 gas is droog</t>
  </si>
  <si>
    <t>Microbiologisch corrosie uitgesloten</t>
  </si>
  <si>
    <t>Scheurgroeisnelheid max 0,01 microm</t>
  </si>
  <si>
    <t>Geen laswerkzaamheden</t>
  </si>
  <si>
    <t>Liever fijnkorrelige structuur</t>
  </si>
  <si>
    <t>Reining voor gebruik</t>
  </si>
  <si>
    <t>Geen pulsaties</t>
  </si>
  <si>
    <t>Bij omzetting eerst inspectie</t>
  </si>
  <si>
    <t>Aan voldaan</t>
  </si>
  <si>
    <t>Niet aan voldaan</t>
  </si>
  <si>
    <t>1a</t>
  </si>
  <si>
    <t>Maximale werkdruk in de leiding is lager dan of gelijk aan 80 barg</t>
  </si>
  <si>
    <t>1b</t>
  </si>
  <si>
    <t>Maximale temperatuur in de leiding is lager dan of gelijk aan 50 graden celcius</t>
  </si>
  <si>
    <t>Lekkagegevoelige leidingonderdelen, zoals afsluiters en flensverbindingen, moeten voldoende lekdicht zijn voor het transport van waterstof.</t>
  </si>
  <si>
    <t>Het staal bevat geen Ni-toevoegingen van meer dan 0,5%.</t>
  </si>
  <si>
    <t>Geen gebruik van staalsoorten met een sterkte groter dan L485 (X70)</t>
  </si>
  <si>
    <t>Het waterstof in de buisleiding moet droog zijn: het waterdauwpunt moet altijd kleiner dan 60% relatieve vochtigheid zijn en bij een temperatuur van -20 °C en atmosferische druk, mag zich geen vloeistoffractie meer afscheiden van het gas.</t>
  </si>
  <si>
    <t>Microbiologisch geïnduceerde corrosie is uitgesloten.</t>
  </si>
  <si>
    <t>De scheurgroeisnelheid mag niet groter dan 0,01 μm per cyclus zijn of er moet kunnen worden aangetoond dat er geen kritische defecten aanwezig zijn.</t>
  </si>
  <si>
    <t>Laswerkzaamheden moeten worden uitgesloten, tenzij aangetoond wordt dat deze geen substantiële invloed hebben op het ontstaan van verbrossing.</t>
  </si>
  <si>
    <t>Gebruik van legeringen met homogene fijnkorrelige microstructuren heeft de voorkeur.</t>
  </si>
  <si>
    <t>• Vermijd gebruik van te harde of zeer sterke legeringen, max. X70.</t>
  </si>
  <si>
    <t>• Vermijd gebruik van staal met niet-metalen insluitsels, die de taaiheid en weerstand tegen waterstofverbrossing verminderen.</t>
  </si>
  <si>
    <t>• Gebruik componenten vrij van significante oppervlakte- en interne defecten.</t>
  </si>
  <si>
    <t>Voorafgaand aan het gebruik van de buisleiding voor het transport van waterstof, moet de buisleiding dusdanig gereinigd worden dat geen extra erosie aan de binnenzijde van de buisleiding kan optreden.</t>
  </si>
  <si>
    <t>Aangetoond moet worden dat de hogere snelheid bij aftakkingen en insteekhulzen niet bijdraagt aan het falen door toedoen van trillingen en pulsaties.</t>
  </si>
  <si>
    <t>De bestaande buisleiding die wordt omgezet naar waterstof wordt voorafgaand aan het gebruik geïnspecteerd.</t>
  </si>
  <si>
    <t>CONCLUSIE</t>
  </si>
  <si>
    <t>Introductie</t>
  </si>
  <si>
    <t>Deel B</t>
  </si>
  <si>
    <t>Nadere gegevens van de buisleiding</t>
  </si>
  <si>
    <t>Naam van de buisleiding</t>
  </si>
  <si>
    <t>Druk in buisleiding (maximale werkdruk)</t>
  </si>
  <si>
    <t>barg</t>
  </si>
  <si>
    <t>Relative branch apperture</t>
  </si>
  <si>
    <t>Direction of outflow</t>
  </si>
  <si>
    <t>Crater modelling</t>
  </si>
  <si>
    <t>Probabillity of immediate ignition</t>
  </si>
  <si>
    <t>Diameter (mm, uitwendig)</t>
  </si>
  <si>
    <t>Veiligheidsmaatregel  cluster 2</t>
  </si>
  <si>
    <t>Veiligheidsmaatregel  cluster 3</t>
  </si>
  <si>
    <t>Veiligheidsmaatregel  cluster 4</t>
  </si>
  <si>
    <t>Veiligheidsmaatregel  cluster 5</t>
  </si>
  <si>
    <t>Diameter (mm, inwendig)</t>
  </si>
  <si>
    <t>Zoeksleutel voor frequentie</t>
  </si>
  <si>
    <t>Basisfrequentie</t>
  </si>
  <si>
    <t>Correctie faalfrequentie diepteligging tov 1.31 m</t>
  </si>
  <si>
    <t>Geselecteerde waarden: A (WIBON)</t>
  </si>
  <si>
    <t>Geselecteerde waarden: B</t>
  </si>
  <si>
    <t>Geselecteerde waarden: C</t>
  </si>
  <si>
    <t>Factor cluster 1</t>
  </si>
  <si>
    <t>Factor cluster 2</t>
  </si>
  <si>
    <t>Factor cluster 3</t>
  </si>
  <si>
    <t>Factor cluster 4</t>
  </si>
  <si>
    <t>Waarde cluster 5</t>
  </si>
  <si>
    <t>Vermenigvuldings-factor frequentie als gevolg van cluster maatregelen</t>
  </si>
  <si>
    <t>geen  factor</t>
  </si>
  <si>
    <t>waarschuwingslint  factor</t>
  </si>
  <si>
    <t>beschermplaten  factor</t>
  </si>
  <si>
    <t>waarschuwingslint + beschermplaten  factor</t>
  </si>
  <si>
    <t>reserve  factor</t>
  </si>
  <si>
    <t>waarschuwingslint + beschermplaten factor</t>
  </si>
  <si>
    <t>beschermplaten factor</t>
  </si>
  <si>
    <t>waarschuwingslint factor</t>
  </si>
  <si>
    <t>overeenkomst, vergaande restricties  factor</t>
  </si>
  <si>
    <t>overeenkomst, graven/boren verboden  factor</t>
  </si>
  <si>
    <t>overeenkomst, beperkte restricties  factor</t>
  </si>
  <si>
    <t>overeenkomst, beperkte restricties factor</t>
  </si>
  <si>
    <t>overeenkomst, grondroeren verboden factor</t>
  </si>
  <si>
    <t>overeenkomst, vergaande restricties factor</t>
  </si>
  <si>
    <t>hekwerk  factor</t>
  </si>
  <si>
    <t>dijklichaam  factor</t>
  </si>
  <si>
    <t>barrière op het maaiveld  factor</t>
  </si>
  <si>
    <t>barrière op het maaiveld factor</t>
  </si>
  <si>
    <t>dijklichaam factor</t>
  </si>
  <si>
    <t>hekwerk factor</t>
  </si>
  <si>
    <t>geen</t>
  </si>
  <si>
    <t>strikte begeleiding werkzaamheden</t>
  </si>
  <si>
    <t>cameratoezicht</t>
  </si>
  <si>
    <t>reserve</t>
  </si>
  <si>
    <t xml:space="preserve">cameratoezicht </t>
  </si>
  <si>
    <t xml:space="preserve">strikte begeleiding werkzaamheden </t>
  </si>
  <si>
    <t>Index</t>
  </si>
  <si>
    <t>Basis FF EI</t>
  </si>
  <si>
    <t>Naam van de Berekening</t>
  </si>
  <si>
    <t>Deel B: het deel van de leiding dat via coordinaten is gespecificeerd en waarvan het PR en GR in Safeti-NL wordt berekend.</t>
  </si>
  <si>
    <t>(invullen indien afwijkend)</t>
  </si>
  <si>
    <t>[-]</t>
  </si>
  <si>
    <t>/jaar.km</t>
  </si>
  <si>
    <t>Actieve deel</t>
  </si>
  <si>
    <t>Deel A (upstream)</t>
  </si>
  <si>
    <t>Deel C (downstream)</t>
  </si>
  <si>
    <t>Parameters voor invoer Safeti-NL</t>
  </si>
  <si>
    <t>Stationing (m)</t>
  </si>
  <si>
    <t>Druk (barg)</t>
  </si>
  <si>
    <t>Wanddikte (mm)</t>
  </si>
  <si>
    <t>Rekgrens (N/mm^2)</t>
  </si>
  <si>
    <t>Diepteligging (m)</t>
  </si>
  <si>
    <t>X-coordinaat (rijksdriehoek)</t>
  </si>
  <si>
    <t>Y-coördinaat (rijksdriehoek)</t>
  </si>
  <si>
    <t>Extra gronddekking</t>
  </si>
  <si>
    <t>Deel A: het deel van de leiding voorafgaand aan deel B, ook wel upstream genoemd</t>
  </si>
  <si>
    <t>Deel C: het deel van de leiding na het deel B, ook wel downstream genoemd</t>
  </si>
  <si>
    <t>Lengte van deel A: (opgeven of default op 0 laten)</t>
  </si>
  <si>
    <t xml:space="preserve">m </t>
  </si>
  <si>
    <t>Lengte van Deel B: (Op basis van leidingparameters)</t>
  </si>
  <si>
    <t>Inwendige diameter van de buisleiding</t>
  </si>
  <si>
    <t>Leidingexploitant</t>
  </si>
  <si>
    <t>Invoermodule waterstofbuisleidingen</t>
  </si>
  <si>
    <t>Test toepasselijkheid</t>
  </si>
  <si>
    <t>Werkstappen</t>
  </si>
  <si>
    <t>Gegevens leiding</t>
  </si>
  <si>
    <t>Cluster 1B Casuïstiek</t>
  </si>
  <si>
    <t>Echter, veelal is dit leidingdeel opgenomen in een leidingstelsel:  voorafgaand en na aan het deel dat in Safeti-NL is gespecificeerd bevinden zich</t>
  </si>
  <si>
    <t>Kortom: Het is van belang om ook de leidingdelen voorafgaand en na het actieve deel in beeld te brengen. Dit tabblad kan worden gebruikt om</t>
  </si>
  <si>
    <t>deze informatie in te voeren. Daarnaast moeten enkele algemene buisleidingparameters worden ingevoerd. Alle gegevens in dit tabblad worden</t>
  </si>
  <si>
    <t>Drop down menu Cluster 1B Casuïstiek</t>
  </si>
  <si>
    <t>Alliander</t>
  </si>
  <si>
    <t>(Faalfrequentie welke gebruikt wordt wanneer geen segment is gedefineerd)</t>
  </si>
  <si>
    <t>Start sectie (m)</t>
  </si>
  <si>
    <t>Eind sectie (m)</t>
  </si>
  <si>
    <t>Diepte afgekapt op 2 m (m)</t>
  </si>
  <si>
    <t>Faalfrequentie (1/(km*jaar))</t>
  </si>
  <si>
    <t>Zonder risico reducerende voorzieningen</t>
  </si>
  <si>
    <t>Factor cluster 5</t>
  </si>
  <si>
    <t>Te gebruiken faalfrequentie (1/(km*jaar))</t>
  </si>
  <si>
    <t>Let op: Zonder corrosie toeslag</t>
  </si>
  <si>
    <t>Charpy energie (J)</t>
  </si>
  <si>
    <t>Pumped inflow</t>
  </si>
  <si>
    <t xml:space="preserve"> Material </t>
  </si>
  <si>
    <t xml:space="preserve"> Risk </t>
  </si>
  <si>
    <t xml:space="preserve"> Scenario </t>
  </si>
  <si>
    <t xml:space="preserve"> Long pipe </t>
  </si>
  <si>
    <t xml:space="preserve"> Time varying releases </t>
  </si>
  <si>
    <t xml:space="preserve"> Dispersion </t>
  </si>
  <si>
    <t xml:space="preserve"> Bund, building and terrain </t>
  </si>
  <si>
    <t xml:space="preserve"> Geometry </t>
  </si>
  <si>
    <t>Notes</t>
  </si>
  <si>
    <t xml:space="preserve"> Phase </t>
  </si>
  <si>
    <t xml:space="preserve"> Failure frequencies </t>
  </si>
  <si>
    <t xml:space="preserve"> Event spacing </t>
  </si>
  <si>
    <t xml:space="preserve"> Immediate ignition probabilities </t>
  </si>
  <si>
    <t xml:space="preserve"> Pipe dimensions </t>
  </si>
  <si>
    <t xml:space="preserve"> Release location </t>
  </si>
  <si>
    <t xml:space="preserve"> Direction </t>
  </si>
  <si>
    <t xml:space="preserve"> Pump data </t>
  </si>
  <si>
    <t xml:space="preserve"> Breach data </t>
  </si>
  <si>
    <t xml:space="preserve"> Pipe characteristics </t>
  </si>
  <si>
    <t xml:space="preserve"> Valves </t>
  </si>
  <si>
    <t xml:space="preserve"> Pipeline surrounding characteristics and crater modelling </t>
  </si>
  <si>
    <t xml:space="preserve"> Variations from default </t>
  </si>
  <si>
    <t xml:space="preserve"> Time averaging </t>
  </si>
  <si>
    <t xml:space="preserve"> User-defined dispersion scope (N.B Based on the material to track) </t>
  </si>
  <si>
    <t xml:space="preserve"> Standardised toxic threshold concentrations and averaging times </t>
  </si>
  <si>
    <t xml:space="preserve"> Terrain and bund definition </t>
  </si>
  <si>
    <t xml:space="preserve"> Invisible </t>
  </si>
  <si>
    <t>Safeti-NL</t>
  </si>
  <si>
    <t>Project</t>
  </si>
  <si>
    <t>ModelFolder</t>
  </si>
  <si>
    <t>Route</t>
  </si>
  <si>
    <t>RouteModelSet</t>
  </si>
  <si>
    <t>RouteModelFolder</t>
  </si>
  <si>
    <t>LongPipeline</t>
  </si>
  <si>
    <t>OnshoreOperatingConditions</t>
  </si>
  <si>
    <t>NewDispersionOptions</t>
  </si>
  <si>
    <t>PipelineRiskData</t>
  </si>
  <si>
    <t>EventData</t>
  </si>
  <si>
    <t>PipeSegment</t>
  </si>
  <si>
    <t>DischargeParametersOnLongPipeline</t>
  </si>
  <si>
    <t>DischargeCommon</t>
  </si>
  <si>
    <t>CraterData</t>
  </si>
  <si>
    <t>PipelineSectionRiskData</t>
  </si>
  <si>
    <t>NewTimeAveraging</t>
  </si>
  <si>
    <t>DispersionContext</t>
  </si>
  <si>
    <t>Geometry</t>
  </si>
  <si>
    <t>3545</t>
  </si>
  <si>
    <t>Material</t>
  </si>
  <si>
    <t>MaterialToTrack</t>
  </si>
  <si>
    <t>RiskEffects</t>
  </si>
  <si>
    <t>FlashFlag</t>
  </si>
  <si>
    <t>Temperature</t>
  </si>
  <si>
    <t>Pressure</t>
  </si>
  <si>
    <t>LiquidMolFraction</t>
  </si>
  <si>
    <t>FailureFreqModel</t>
  </si>
  <si>
    <t>SpecifySuppliedLength</t>
  </si>
  <si>
    <t>BaseFrequency</t>
  </si>
  <si>
    <t>FrequencyUnitLength</t>
  </si>
  <si>
    <t>EventSpacingMethod</t>
  </si>
  <si>
    <t>UserDefinedEventSpacing</t>
  </si>
  <si>
    <t>UseImmIgnProb</t>
  </si>
  <si>
    <t>ImmIgnProb</t>
  </si>
  <si>
    <t>OverrideOverallPipeline</t>
  </si>
  <si>
    <t>LP_OverallPipelineLength</t>
  </si>
  <si>
    <t>UpstreamPipelineLength</t>
  </si>
  <si>
    <t>PipeDiameter</t>
  </si>
  <si>
    <t>ReleaseDirection</t>
  </si>
  <si>
    <t>ReleaseAngle</t>
  </si>
  <si>
    <t>LP_PumpedFlow</t>
  </si>
  <si>
    <t>BreachSizingMethod</t>
  </si>
  <si>
    <t>LP_PipeRoughness</t>
  </si>
  <si>
    <t>LP_NumofValves</t>
  </si>
  <si>
    <t>LP_ValveType</t>
  </si>
  <si>
    <t>LP_ValveDistance</t>
  </si>
  <si>
    <t>LP_ValveTimeGUI</t>
  </si>
  <si>
    <t>LP_ValveExcessFlowGUI</t>
  </si>
  <si>
    <t>ValveProbabilities</t>
  </si>
  <si>
    <t>CraterFlag</t>
  </si>
  <si>
    <t>DepthCover</t>
  </si>
  <si>
    <t>SoilCoverType</t>
  </si>
  <si>
    <t>iNSections</t>
  </si>
  <si>
    <t>laSctnFailureFreq</t>
  </si>
  <si>
    <t>laSctnRelFreq</t>
  </si>
  <si>
    <t>daSctnRelFreq</t>
  </si>
  <si>
    <t>daSctnRelFreqLength</t>
  </si>
  <si>
    <t>daSctnStrtDist</t>
  </si>
  <si>
    <t>daSctnEndDist</t>
  </si>
  <si>
    <t>daSctnPipDim</t>
  </si>
  <si>
    <t>daSctnPipThick</t>
  </si>
  <si>
    <t>daSctnRepHeight</t>
  </si>
  <si>
    <t>laSctnSurrounds</t>
  </si>
  <si>
    <t>daSctnDepthCover</t>
  </si>
  <si>
    <t>iaSctnSoilCoverType</t>
  </si>
  <si>
    <t>TimeAveragingMethod</t>
  </si>
  <si>
    <t>NumberOfRates</t>
  </si>
  <si>
    <t>GivenTime</t>
  </si>
  <si>
    <t>StartTime</t>
  </si>
  <si>
    <t>EndTime</t>
  </si>
  <si>
    <t>ConcOfInterest</t>
  </si>
  <si>
    <t>Distances</t>
  </si>
  <si>
    <t>AveragingTimeSelect</t>
  </si>
  <si>
    <t>User</t>
  </si>
  <si>
    <t>UserAveragingTime</t>
  </si>
  <si>
    <t>Erpg</t>
  </si>
  <si>
    <t>Idlh</t>
  </si>
  <si>
    <t>Stel</t>
  </si>
  <si>
    <t>TerrainType</t>
  </si>
  <si>
    <t>BundType</t>
  </si>
  <si>
    <t>Xcoords</t>
  </si>
  <si>
    <t>Ycoords</t>
  </si>
  <si>
    <t>RelativeCoordinates</t>
  </si>
  <si>
    <t>Shape</t>
  </si>
  <si>
    <t>Dimension</t>
  </si>
  <si>
    <t>Use</t>
  </si>
  <si>
    <t>Study</t>
  </si>
  <si>
    <t>Folder</t>
  </si>
  <si>
    <t>Scenario group</t>
  </si>
  <si>
    <t>Name</t>
  </si>
  <si>
    <t>Material to track</t>
  </si>
  <si>
    <t>Type of risk effects to model</t>
  </si>
  <si>
    <t>Specified condition</t>
  </si>
  <si>
    <t>Pressure (gauge)</t>
  </si>
  <si>
    <t>Liquid mole fraction</t>
  </si>
  <si>
    <t>Failure frequency model</t>
  </si>
  <si>
    <t>Failure frequency specified</t>
  </si>
  <si>
    <t>Failure frequency</t>
  </si>
  <si>
    <t>Supplied length</t>
  </si>
  <si>
    <t>Event spacing method</t>
  </si>
  <si>
    <t>User-defined event spacing</t>
  </si>
  <si>
    <t>Probability of immediate ignition</t>
  </si>
  <si>
    <t>Immediate ignition probability</t>
  </si>
  <si>
    <t>Supply pipeline length longer than drawn on GIS</t>
  </si>
  <si>
    <t>Entire pipeline length</t>
  </si>
  <si>
    <t>Length upstream of first geometry point</t>
  </si>
  <si>
    <t>Pipe internal diameter</t>
  </si>
  <si>
    <t>Outdoor release direction</t>
  </si>
  <si>
    <t>Outdoor release angle</t>
  </si>
  <si>
    <t>Breach sizing method</t>
  </si>
  <si>
    <t>Pipe roughness</t>
  </si>
  <si>
    <t>Number of valves</t>
  </si>
  <si>
    <t>Valve type</t>
  </si>
  <si>
    <t>Valve distance from upstream end of pipeline</t>
  </si>
  <si>
    <t>Valve closing time</t>
  </si>
  <si>
    <t>Valve excess flow</t>
  </si>
  <si>
    <t>Probability of failure on demand</t>
  </si>
  <si>
    <t>Pipeline surrounding</t>
  </si>
  <si>
    <t>Number of user defined pipeline sections</t>
  </si>
  <si>
    <t>Section start distance</t>
  </si>
  <si>
    <t>Section end distance</t>
  </si>
  <si>
    <t>Pipe wall thickness</t>
  </si>
  <si>
    <t>Section height</t>
  </si>
  <si>
    <t>Section surrounding</t>
  </si>
  <si>
    <t>Method for calculating average rate</t>
  </si>
  <si>
    <t>Expected number of average rates</t>
  </si>
  <si>
    <t>Time at which release rate is calculated</t>
  </si>
  <si>
    <t>First time value for rate between two times</t>
  </si>
  <si>
    <t>Second time value for rate between two times</t>
  </si>
  <si>
    <t>Concentrations of interest</t>
  </si>
  <si>
    <t>Distances of interest</t>
  </si>
  <si>
    <t>Averaging time for concentrations and distances of interest</t>
  </si>
  <si>
    <t>Specify user-defined averaging time</t>
  </si>
  <si>
    <t>User defined averaging time</t>
  </si>
  <si>
    <t>NLIV [1 hr]</t>
  </si>
  <si>
    <t>IDLH [30 mins]</t>
  </si>
  <si>
    <t>STEL [15 mins]</t>
  </si>
  <si>
    <t>Type of terrain for dispersion</t>
  </si>
  <si>
    <t>Type of pool substrate and bunds</t>
  </si>
  <si>
    <t>East</t>
  </si>
  <si>
    <t>North</t>
  </si>
  <si>
    <t>Apply location offset</t>
  </si>
  <si>
    <t>degC</t>
  </si>
  <si>
    <t>bar</t>
  </si>
  <si>
    <t>fraction</t>
  </si>
  <si>
    <t>/AvgeYear</t>
  </si>
  <si>
    <t>deg</t>
  </si>
  <si>
    <t>kg/s</t>
  </si>
  <si>
    <t>s</t>
  </si>
  <si>
    <t>ppm</t>
  </si>
  <si>
    <t>-2 Inert</t>
  </si>
  <si>
    <t>U</t>
  </si>
  <si>
    <t>at</t>
  </si>
  <si>
    <t>%</t>
  </si>
  <si>
    <t>0 Per pipeline</t>
  </si>
  <si>
    <t>/day</t>
  </si>
  <si>
    <t>cm</t>
  </si>
  <si>
    <t>0 Automatic</t>
  </si>
  <si>
    <t>g/s</t>
  </si>
  <si>
    <t>0 Actual size</t>
  </si>
  <si>
    <t>0 Closure</t>
  </si>
  <si>
    <t>AvgeYear</t>
  </si>
  <si>
    <t>0 Above ground</t>
  </si>
  <si>
    <t>1 Clay</t>
  </si>
  <si>
    <t>1 Flammable</t>
  </si>
  <si>
    <t>-1 Toxic only</t>
  </si>
  <si>
    <t>1 Pressure/temperature</t>
  </si>
  <si>
    <t>degF</t>
  </si>
  <si>
    <t>atm</t>
  </si>
  <si>
    <t>1 User specified input</t>
  </si>
  <si>
    <t>1 Per supplied length</t>
  </si>
  <si>
    <t>/hr</t>
  </si>
  <si>
    <t>ft</t>
  </si>
  <si>
    <t>1 User-defined</t>
  </si>
  <si>
    <t>0 Use event trees</t>
  </si>
  <si>
    <t>0 No</t>
  </si>
  <si>
    <t>in</t>
  </si>
  <si>
    <t>0 Horizontal</t>
  </si>
  <si>
    <t>rad</t>
  </si>
  <si>
    <t>kg/yr</t>
  </si>
  <si>
    <t>1 Relative size</t>
  </si>
  <si>
    <t>1 Excess flow</t>
  </si>
  <si>
    <t>day</t>
  </si>
  <si>
    <t>1 Buried</t>
  </si>
  <si>
    <t>0 Per pipeline section</t>
  </si>
  <si>
    <t>1 Average rates</t>
  </si>
  <si>
    <t>2 Toxic</t>
  </si>
  <si>
    <t>0 Point</t>
  </si>
  <si>
    <t>0 2D</t>
  </si>
  <si>
    <t>0 Toxic and flammable</t>
  </si>
  <si>
    <t>2 Temperature/bubble point</t>
  </si>
  <si>
    <t>degK</t>
  </si>
  <si>
    <t>/min</t>
  </si>
  <si>
    <t>1 Specify directly</t>
  </si>
  <si>
    <t>1 Yes</t>
  </si>
  <si>
    <t>micron</t>
  </si>
  <si>
    <t>1 Angled from horizontal</t>
  </si>
  <si>
    <t>rev</t>
  </si>
  <si>
    <t>kg/hr</t>
  </si>
  <si>
    <t>2 Non return</t>
  </si>
  <si>
    <t>WorkingDay</t>
  </si>
  <si>
    <t>3 Sandy</t>
  </si>
  <si>
    <t>2 Given time</t>
  </si>
  <si>
    <t>3 User-defined</t>
  </si>
  <si>
    <t>1 Line</t>
  </si>
  <si>
    <t>1 Elevated</t>
  </si>
  <si>
    <t>Yes</t>
  </si>
  <si>
    <t>1 Flammable only</t>
  </si>
  <si>
    <t>3 Pressure/bubble point</t>
  </si>
  <si>
    <t>degR</t>
  </si>
  <si>
    <t>psi</t>
  </si>
  <si>
    <t>/s</t>
  </si>
  <si>
    <t>km</t>
  </si>
  <si>
    <t>2 Stationary - use material reactivity</t>
  </si>
  <si>
    <t>kg/min</t>
  </si>
  <si>
    <t>hr</t>
  </si>
  <si>
    <t>3 Average between 2 times</t>
  </si>
  <si>
    <t>4 NLIV</t>
  </si>
  <si>
    <t>2 Polyline</t>
  </si>
  <si>
    <t>2 3D</t>
  </si>
  <si>
    <t>No</t>
  </si>
  <si>
    <t>4 Temperature/dew point</t>
  </si>
  <si>
    <t>dyne/cm2</t>
  </si>
  <si>
    <t>3 Transport - Road tanker</t>
  </si>
  <si>
    <t>nm</t>
  </si>
  <si>
    <t>3 Down - impinging on the ground</t>
  </si>
  <si>
    <t>min</t>
  </si>
  <si>
    <t>4 Up to 10 rates</t>
  </si>
  <si>
    <t>5 IDLH</t>
  </si>
  <si>
    <t>3 Rectangle</t>
  </si>
  <si>
    <t>3 2.5D</t>
  </si>
  <si>
    <t>5 Pressure/dew point</t>
  </si>
  <si>
    <t>mmHg</t>
  </si>
  <si>
    <t>/yr</t>
  </si>
  <si>
    <t>4 Transport - Tank Wagon</t>
  </si>
  <si>
    <t>um</t>
  </si>
  <si>
    <t>4 Horizontal impingement</t>
  </si>
  <si>
    <t>lb/hr</t>
  </si>
  <si>
    <t>6 STEL</t>
  </si>
  <si>
    <t>4 Polygon</t>
  </si>
  <si>
    <t>6 Pressure/liquid fraction</t>
  </si>
  <si>
    <t>N/m2</t>
  </si>
  <si>
    <t>Hz</t>
  </si>
  <si>
    <t>mile</t>
  </si>
  <si>
    <t>5 Angled from horizontal impinged</t>
  </si>
  <si>
    <t>lb/min</t>
  </si>
  <si>
    <t>wk</t>
  </si>
  <si>
    <t>5 Arc</t>
  </si>
  <si>
    <t>7 Temperature/liquid fraction</t>
  </si>
  <si>
    <t>Pa</t>
  </si>
  <si>
    <t>lb/s</t>
  </si>
  <si>
    <t>yr</t>
  </si>
  <si>
    <t>9 Floating Rectangle</t>
  </si>
  <si>
    <t>14 Temperature and atmospheric pressure</t>
  </si>
  <si>
    <t>MPa</t>
  </si>
  <si>
    <t>yd</t>
  </si>
  <si>
    <t>ton/day</t>
  </si>
  <si>
    <t>torr</t>
  </si>
  <si>
    <t>ton/hr</t>
  </si>
  <si>
    <t>ton/yr</t>
  </si>
  <si>
    <t>tonne/day</t>
  </si>
  <si>
    <t>tonne/hr</t>
  </si>
  <si>
    <t>tonne/yr</t>
  </si>
  <si>
    <t>USton/day</t>
  </si>
  <si>
    <t>USton/hr</t>
  </si>
  <si>
    <t>USton/yr</t>
  </si>
  <si>
    <t>Long pipeline</t>
  </si>
  <si>
    <t>HYDROGEN</t>
  </si>
  <si>
    <t xml:space="preserve"> Crater modelling </t>
  </si>
  <si>
    <t xml:space="preserve"> Event probability (probability of this event compared with others in this group) </t>
  </si>
  <si>
    <t xml:space="preserve"> Event detection </t>
  </si>
  <si>
    <t>SectionBreachesModelSet</t>
  </si>
  <si>
    <t>SectionBreach</t>
  </si>
  <si>
    <t>PipeBreach</t>
  </si>
  <si>
    <t>DischargeParameters</t>
  </si>
  <si>
    <t>DetectionDataOnSectionBreach</t>
  </si>
  <si>
    <t>LP_Aperture</t>
  </si>
  <si>
    <t>LP_RelAperture</t>
  </si>
  <si>
    <t>AccidentType</t>
  </si>
  <si>
    <t>EventProbability</t>
  </si>
  <si>
    <t>DetectionProb</t>
  </si>
  <si>
    <t>DetectionTime</t>
  </si>
  <si>
    <t>FractureLength</t>
  </si>
  <si>
    <t>Auto-generated sections</t>
  </si>
  <si>
    <t>Hole diameter</t>
  </si>
  <si>
    <t>Relative breach aperture (area)</t>
  </si>
  <si>
    <t>Accident type for buried sections</t>
  </si>
  <si>
    <t>Event probability</t>
  </si>
  <si>
    <t>Detection probability</t>
  </si>
  <si>
    <t>Detection time</t>
  </si>
  <si>
    <t>Fracture length</t>
  </si>
  <si>
    <t>1 Puncture at the top</t>
  </si>
  <si>
    <t>2 Puncture in the middle</t>
  </si>
  <si>
    <t>3 Puncture at the bottom</t>
  </si>
  <si>
    <t>Section breach</t>
  </si>
  <si>
    <t xml:space="preserve"> Component </t>
  </si>
  <si>
    <t xml:space="preserve"> Acentric factor </t>
  </si>
  <si>
    <t xml:space="preserve"> Acid association flag </t>
  </si>
  <si>
    <t xml:space="preserve"> Aerosol class number </t>
  </si>
  <si>
    <t xml:space="preserve"> AGW </t>
  </si>
  <si>
    <t xml:space="preserve"> Carbon hydrogen ratio </t>
  </si>
  <si>
    <t xml:space="preserve"> Combustion at </t>
  </si>
  <si>
    <t xml:space="preserve"> Combustion ct </t>
  </si>
  <si>
    <t xml:space="preserve"> Critical pressure </t>
  </si>
  <si>
    <t xml:space="preserve"> Critical temperature </t>
  </si>
  <si>
    <t xml:space="preserve"> Dangerous dose 2 </t>
  </si>
  <si>
    <t xml:space="preserve"> Dangerous dose 3 </t>
  </si>
  <si>
    <t xml:space="preserve"> Dangerous dose 4 </t>
  </si>
  <si>
    <t xml:space="preserve"> Dangerous dose 5 </t>
  </si>
  <si>
    <t xml:space="preserve"> Dangerous dose 6 </t>
  </si>
  <si>
    <t xml:space="preserve"> Dangerous toxic load Note: Units are concentration in ppm and time in minutes </t>
  </si>
  <si>
    <t xml:space="preserve"> Dimer coefficients </t>
  </si>
  <si>
    <t xml:space="preserve"> Emissive power length scale </t>
  </si>
  <si>
    <t xml:space="preserve"> Enthalpy interpolation range </t>
  </si>
  <si>
    <t xml:space="preserve"> Enthalpy of Fusion at Melting Point </t>
  </si>
  <si>
    <t xml:space="preserve"> Flammable/Toxic flag </t>
  </si>
  <si>
    <t xml:space="preserve"> Flash point </t>
  </si>
  <si>
    <t xml:space="preserve"> Heat of combustion </t>
  </si>
  <si>
    <t xml:space="preserve"> Heat of solution </t>
  </si>
  <si>
    <t xml:space="preserve"> Heat of vapourisation </t>
  </si>
  <si>
    <t xml:space="preserve"> Hexamer coefficients </t>
  </si>
  <si>
    <t xml:space="preserve"> Ideal gas heat capacity </t>
  </si>
  <si>
    <t xml:space="preserve"> IDLH concentration </t>
  </si>
  <si>
    <t xml:space="preserve"> Immediate ignition category </t>
  </si>
  <si>
    <t xml:space="preserve"> Laminar burning velocity </t>
  </si>
  <si>
    <t xml:space="preserve"> LBW </t>
  </si>
  <si>
    <t xml:space="preserve"> Liquid heat capacity </t>
  </si>
  <si>
    <t xml:space="preserve"> Liquid thermal conductivity </t>
  </si>
  <si>
    <t xml:space="preserve"> Liquid viscosity </t>
  </si>
  <si>
    <t xml:space="preserve"> Liquid water enthalpy coefficient A </t>
  </si>
  <si>
    <t xml:space="preserve"> Liquid water enthalpy coefficient B </t>
  </si>
  <si>
    <t xml:space="preserve"> Liquid water enthalpy coefficient C </t>
  </si>
  <si>
    <t xml:space="preserve"> Liquid water enthalpy coefficient D </t>
  </si>
  <si>
    <t xml:space="preserve"> Liquid water surface tension </t>
  </si>
  <si>
    <t xml:space="preserve"> Lower flammability limit </t>
  </si>
  <si>
    <t xml:space="preserve"> Luminous/Smoky flame flag </t>
  </si>
  <si>
    <t xml:space="preserve"> Maximum burn rate </t>
  </si>
  <si>
    <t xml:space="preserve"> Maximum surface emissive power </t>
  </si>
  <si>
    <t xml:space="preserve"> Melting point </t>
  </si>
  <si>
    <t xml:space="preserve"> Molecular weight </t>
  </si>
  <si>
    <t xml:space="preserve"> Normal boiling point </t>
  </si>
  <si>
    <t xml:space="preserve"> Octamer coefficients </t>
  </si>
  <si>
    <t xml:space="preserve"> Pool fire burn rate length </t>
  </si>
  <si>
    <t xml:space="preserve"> Reaction with water model </t>
  </si>
  <si>
    <t xml:space="preserve"> Reactivity with atmosphere </t>
  </si>
  <si>
    <t xml:space="preserve"> Saturated liquid density </t>
  </si>
  <si>
    <t xml:space="preserve"> Second virial equation coefficient </t>
  </si>
  <si>
    <t xml:space="preserve"> Solid Density </t>
  </si>
  <si>
    <t xml:space="preserve"> Solid Heat Capacity </t>
  </si>
  <si>
    <t xml:space="preserve"> Solid Phase Modelling Enabled (CO2 Only) </t>
  </si>
  <si>
    <t xml:space="preserve"> Solid Vapour Pressure </t>
  </si>
  <si>
    <t xml:space="preserve"> Solubility in water </t>
  </si>
  <si>
    <t xml:space="preserve"> SRK alpha calculation flag </t>
  </si>
  <si>
    <t xml:space="preserve"> STEL concentration </t>
  </si>
  <si>
    <t xml:space="preserve"> Surface tension </t>
  </si>
  <si>
    <t xml:space="preserve"> TNT explosion efficiency </t>
  </si>
  <si>
    <t xml:space="preserve"> Toxic dose threshold N </t>
  </si>
  <si>
    <t xml:space="preserve"> Toxic property A </t>
  </si>
  <si>
    <t xml:space="preserve"> Toxic property B </t>
  </si>
  <si>
    <t xml:space="preserve"> Toxic property N </t>
  </si>
  <si>
    <t xml:space="preserve"> Trimer coefficients </t>
  </si>
  <si>
    <t xml:space="preserve"> Triple point pressure </t>
  </si>
  <si>
    <t xml:space="preserve"> Triple point temperature </t>
  </si>
  <si>
    <t xml:space="preserve"> Upper flammability limit </t>
  </si>
  <si>
    <t xml:space="preserve"> Vapour pressure </t>
  </si>
  <si>
    <t xml:space="preserve"> Vapour thermal conductivity </t>
  </si>
  <si>
    <t xml:space="preserve"> Vapour viscosity </t>
  </si>
  <si>
    <t xml:space="preserve"> VRW </t>
  </si>
  <si>
    <t xml:space="preserve"> Water heat transfer coefficient </t>
  </si>
  <si>
    <t xml:space="preserve"> Properties </t>
  </si>
  <si>
    <t xml:space="preserve"> Property data </t>
  </si>
  <si>
    <t>system</t>
  </si>
  <si>
    <t>package</t>
  </si>
  <si>
    <t>MaterialFolder</t>
  </si>
  <si>
    <t>PureStreamType</t>
  </si>
  <si>
    <t>DataItem</t>
  </si>
  <si>
    <t>CreationTemplate</t>
  </si>
  <si>
    <t>equationCoefficients</t>
  </si>
  <si>
    <t>equationNumber</t>
  </si>
  <si>
    <t>calculationLimits</t>
  </si>
  <si>
    <t>SupercriticalExtrapolation</t>
  </si>
  <si>
    <t>FractionTc</t>
  </si>
  <si>
    <t>Physical Properties System</t>
  </si>
  <si>
    <t>Materials</t>
  </si>
  <si>
    <t>Material Folder</t>
  </si>
  <si>
    <t>Property method template</t>
  </si>
  <si>
    <t>Value</t>
  </si>
  <si>
    <t>Equation</t>
  </si>
  <si>
    <t>Coefficients</t>
  </si>
  <si>
    <t>Temperature limits</t>
  </si>
  <si>
    <t>Supercritical extrapolation</t>
  </si>
  <si>
    <t>Fraction of critical temperature</t>
  </si>
  <si>
    <t>delC</t>
  </si>
  <si>
    <t>kJ/kmol</t>
  </si>
  <si>
    <t>kJ/kg</t>
  </si>
  <si>
    <t>kJ/kmol.degK</t>
  </si>
  <si>
    <t>m/s</t>
  </si>
  <si>
    <t>kJ/m.s.degK</t>
  </si>
  <si>
    <t>N.s/m2</t>
  </si>
  <si>
    <t>N/m</t>
  </si>
  <si>
    <t>kg/m2.s</t>
  </si>
  <si>
    <t>kW/m2</t>
  </si>
  <si>
    <t>kmol/m3</t>
  </si>
  <si>
    <t>W/m2.degK</t>
  </si>
  <si>
    <t>Btu/lbmol</t>
  </si>
  <si>
    <t>Btu/lb</t>
  </si>
  <si>
    <t>Btu/lbmol.degF</t>
  </si>
  <si>
    <t>mph</t>
  </si>
  <si>
    <t>Btu/ft.hr.degF</t>
  </si>
  <si>
    <t>cP</t>
  </si>
  <si>
    <t>dyne/cm</t>
  </si>
  <si>
    <t>g/cm2.s</t>
  </si>
  <si>
    <t>Btu/ft2.s</t>
  </si>
  <si>
    <t>Btu/ft2.hr.degF</t>
  </si>
  <si>
    <t>0 Not Modelled</t>
  </si>
  <si>
    <t>100 Dippr 100</t>
  </si>
  <si>
    <t>0 None (use equation)</t>
  </si>
  <si>
    <t>delF</t>
  </si>
  <si>
    <t>J/kmol</t>
  </si>
  <si>
    <t>-2 Neither (Inert)</t>
  </si>
  <si>
    <t>Btu/tonne</t>
  </si>
  <si>
    <t>J/kmol.degC</t>
  </si>
  <si>
    <t>0 Unknown</t>
  </si>
  <si>
    <t>ft/hr</t>
  </si>
  <si>
    <t>Btu/ft.s.degF</t>
  </si>
  <si>
    <t>0 Luminous</t>
  </si>
  <si>
    <t>0 None</t>
  </si>
  <si>
    <t>0 Not Strongly Reactive</t>
  </si>
  <si>
    <t>lbmol/ft3</t>
  </si>
  <si>
    <t>10 Soave</t>
  </si>
  <si>
    <t>Btu/ft2.s.degF</t>
  </si>
  <si>
    <t>1 Modelled</t>
  </si>
  <si>
    <t>101 Dippr 101</t>
  </si>
  <si>
    <t>1 Constant value above fraction Tc</t>
  </si>
  <si>
    <t>delK</t>
  </si>
  <si>
    <t>-1 Toxic</t>
  </si>
  <si>
    <t>J/kg</t>
  </si>
  <si>
    <t>kJ/kmol.degC</t>
  </si>
  <si>
    <t>1 Low</t>
  </si>
  <si>
    <t>ft/min</t>
  </si>
  <si>
    <t>J/m.s.degC</t>
  </si>
  <si>
    <t>P</t>
  </si>
  <si>
    <t>1 Smoky</t>
  </si>
  <si>
    <t>lb/ft2.s</t>
  </si>
  <si>
    <t>MW/m2</t>
  </si>
  <si>
    <t>1 Raj &amp; Reid</t>
  </si>
  <si>
    <t>2 HF Only</t>
  </si>
  <si>
    <t>1 Mathias</t>
  </si>
  <si>
    <t>kW/m2.degC</t>
  </si>
  <si>
    <t>102 Dippr 102</t>
  </si>
  <si>
    <t>2 Constant 1st derivative above fraction Tc</t>
  </si>
  <si>
    <t>delR</t>
  </si>
  <si>
    <t>0 Both</t>
  </si>
  <si>
    <t>2 Average</t>
  </si>
  <si>
    <t>ft/s</t>
  </si>
  <si>
    <t>kW/m.degC</t>
  </si>
  <si>
    <t>2 General</t>
  </si>
  <si>
    <t>W/m2</t>
  </si>
  <si>
    <t>2 Hydrogen</t>
  </si>
  <si>
    <t>MW/m2.degC</t>
  </si>
  <si>
    <t>104 Dippr 104</t>
  </si>
  <si>
    <t>3 Constant 2nd derivative above fraction Tc</t>
  </si>
  <si>
    <t>3 High</t>
  </si>
  <si>
    <t>km/hr</t>
  </si>
  <si>
    <t>W/m.degC</t>
  </si>
  <si>
    <t>-1 Non-flammable</t>
  </si>
  <si>
    <t>W/m2.degC</t>
  </si>
  <si>
    <t>105 Dippr 105</t>
  </si>
  <si>
    <t>4 Vapour Pressure Extrapolation</t>
  </si>
  <si>
    <t>kn</t>
  </si>
  <si>
    <t>kW/m.degK</t>
  </si>
  <si>
    <t>106 Dippr 106</t>
  </si>
  <si>
    <t>m/hr</t>
  </si>
  <si>
    <t>W/m.degK</t>
  </si>
  <si>
    <t>107 Dippr 107</t>
  </si>
  <si>
    <t>m/min</t>
  </si>
  <si>
    <t>114 Dippr 114</t>
  </si>
  <si>
    <t>115 Dippr 115</t>
  </si>
  <si>
    <t>116 Dippr 116</t>
  </si>
  <si>
    <t>119 Dippr 119</t>
  </si>
  <si>
    <t>123 Dippr 123</t>
  </si>
  <si>
    <t>124 Dippr 124</t>
  </si>
  <si>
    <t>127 Dippr 127</t>
  </si>
  <si>
    <t>PhastMC</t>
  </si>
  <si>
    <t>Lengte segment (m)</t>
  </si>
  <si>
    <t>(2 Mixed is default)</t>
  </si>
  <si>
    <t>Event probablity</t>
  </si>
  <si>
    <t>(grootste waarde)</t>
  </si>
  <si>
    <t>(kleinste waarde)</t>
  </si>
  <si>
    <t>Stationing berekend (m)</t>
  </si>
  <si>
    <r>
      <t xml:space="preserve">automatisch ingevoerd in Safeti-NL bij het importen van dit Excel bestand. </t>
    </r>
    <r>
      <rPr>
        <b/>
        <sz val="11"/>
        <color theme="1"/>
        <rFont val="Calibri"/>
        <family val="2"/>
        <scheme val="minor"/>
      </rPr>
      <t>Let op:</t>
    </r>
    <r>
      <rPr>
        <sz val="11"/>
        <color theme="1"/>
        <rFont val="Calibri"/>
        <family val="2"/>
        <scheme val="minor"/>
      </rPr>
      <t xml:space="preserve"> </t>
    </r>
    <r>
      <rPr>
        <b/>
        <sz val="11"/>
        <color theme="1"/>
        <rFont val="Calibri"/>
        <family val="2"/>
        <scheme val="minor"/>
      </rPr>
      <t>Wijzig enkel de oranje gemarkeerde cellen.</t>
    </r>
  </si>
  <si>
    <t>De trekeigenschappen en de breuktaaiheid bij het transport van waterstof mogen niet dusdanig worden aangetast dat een beschadiging van de buisleiding eerder tot een breuk van de leiding leidt.</t>
  </si>
  <si>
    <t xml:space="preserve">Met behulp van coordinaten wordt in Safeti-NL een leidingdeel gespecificeerd. Van dit leidingdeel worden het PR en het aandachtsgebied berekend. </t>
  </si>
  <si>
    <t>veelal ook nog leidingdelen. De aanwezigheid van deze leidingdelen is van belang omdat deze waterstof bevatten wat van invloed is op de uitstroom.</t>
  </si>
  <si>
    <t>Lengte van deel C: (Automatisch berekend)</t>
  </si>
  <si>
    <t>Minimal depth of soil cover</t>
  </si>
  <si>
    <t>(1 is default voor breuk)</t>
  </si>
  <si>
    <t>(0,01 m is default)</t>
  </si>
  <si>
    <t>(2 Vertical is default)</t>
  </si>
  <si>
    <t>(0 Full bore rupture is default)</t>
  </si>
  <si>
    <t>(1 is default standaard)</t>
  </si>
  <si>
    <t>Lengte van A+B+C (opgeven)</t>
  </si>
  <si>
    <t>(invullen anders dan 1)</t>
  </si>
  <si>
    <t>(invullen anders dan 0)</t>
  </si>
  <si>
    <t xml:space="preserve">Maximale faalfrequentie </t>
  </si>
  <si>
    <r>
      <t>De buisleiding voldoet voor de faaloorzaken inwendige corrosie, mechanisch falen, natuurlijke oorzaken en operationeel/overig falen aan de randvoorwaarden voor een Stand der Techniek leiding zoals gesteld</t>
    </r>
    <r>
      <rPr>
        <sz val="11"/>
        <rFont val="Calibri"/>
        <family val="2"/>
        <scheme val="minor"/>
      </rPr>
      <t xml:space="preserve"> in Tabel 15.1 van Module V van het Rekenvoorschrift Omgevingsveiligheid</t>
    </r>
  </si>
  <si>
    <t>Vul de vragenlijst in op het tabblad 'Test toepasselijkheid' om vast te stellen of het rekenvoorschrift van toepassing is op uw situatie.</t>
  </si>
  <si>
    <t xml:space="preserve">Ad 1: Indien niet aan alle randvoorwaarden wordt voldaan om methode 1 te kunnen toepassen, moet methode 2 worden toegepast. </t>
  </si>
  <si>
    <t xml:space="preserve">1): Berekening volgens Module V deel 4 waarbij  de faalfrequenties uit Module V deel 1 kunnen worden toegepast. </t>
  </si>
  <si>
    <t>2): Berekening volgens Module V deel 4 waarbij uit oogpunt van conservatisme worden uitgegaan van de hoogste faalfrequentie uit Module V deel 1 of deel 3.</t>
  </si>
  <si>
    <t xml:space="preserve">Een waterstofleiding  kan op de volgende wijzen worden gemodelleerd: </t>
  </si>
  <si>
    <t>Ad 2: De invoermodule waterstofbuisleidingen is slechts een hulpmiddel, Het Rekenvoorschrift Omgevingsveiligheid is leidend.</t>
  </si>
  <si>
    <t>Ad 3: De invoermodule waterstofbuisleidingen houdt geen rekening met corrossie. De faalfrequentie voor corrossie dient handmatig te worden verwerkt.</t>
  </si>
  <si>
    <r>
      <rPr>
        <b/>
        <sz val="11"/>
        <rFont val="Verdana"/>
        <family val="2"/>
      </rPr>
      <t>Exploitant</t>
    </r>
  </si>
  <si>
    <r>
      <rPr>
        <b/>
        <sz val="11"/>
        <rFont val="Verdana"/>
        <family val="2"/>
      </rPr>
      <t>Cluster 1B Casuïstiek</t>
    </r>
  </si>
  <si>
    <r>
      <rPr>
        <b/>
        <sz val="11"/>
        <rFont val="Verdana"/>
        <family val="2"/>
      </rPr>
      <t>Cluster 1C Actief rappel</t>
    </r>
  </si>
  <si>
    <r>
      <rPr>
        <b/>
        <sz val="11"/>
        <rFont val="Verdana"/>
        <family val="2"/>
      </rPr>
      <t>Mitigerende
maatregelen
corrosie</t>
    </r>
  </si>
  <si>
    <r>
      <rPr>
        <sz val="11"/>
        <rFont val="Verdana"/>
        <family val="2"/>
      </rPr>
      <t>Alliander</t>
    </r>
  </si>
  <si>
    <r>
      <rPr>
        <sz val="11"/>
        <rFont val="Verdana"/>
        <family val="2"/>
      </rPr>
      <t>BBL Company VOF</t>
    </r>
  </si>
  <si>
    <r>
      <rPr>
        <sz val="11"/>
        <rFont val="Verdana"/>
        <family val="2"/>
      </rPr>
      <t>DELTA Netwerkbedrijf BV</t>
    </r>
  </si>
  <si>
    <r>
      <rPr>
        <sz val="11"/>
        <rFont val="Verdana"/>
        <family val="2"/>
      </rPr>
      <t>Essent</t>
    </r>
  </si>
  <si>
    <r>
      <rPr>
        <sz val="11"/>
        <rFont val="Verdana"/>
        <family val="2"/>
      </rPr>
      <t>GDF SUEZ E&amp;P Nederland BV</t>
    </r>
  </si>
  <si>
    <r>
      <rPr>
        <sz val="11"/>
        <rFont val="Verdana"/>
        <family val="2"/>
      </rPr>
      <t>Nederlandse Aardolie Maatschappij BV</t>
    </r>
  </si>
  <si>
    <r>
      <rPr>
        <sz val="11"/>
        <rFont val="Verdana"/>
        <family val="2"/>
      </rPr>
      <t>Noordgastransport BV</t>
    </r>
  </si>
  <si>
    <r>
      <rPr>
        <sz val="11"/>
        <rFont val="Verdana"/>
        <family val="2"/>
      </rPr>
      <t>Northern Petroleum Nederland BV</t>
    </r>
  </si>
  <si>
    <r>
      <rPr>
        <sz val="11"/>
        <rFont val="Verdana"/>
        <family val="2"/>
      </rPr>
      <t>NV Nederlandse Gasunie</t>
    </r>
  </si>
  <si>
    <r>
      <rPr>
        <sz val="11"/>
        <rFont val="Verdana"/>
        <family val="2"/>
      </rPr>
      <t>NV Nuon</t>
    </r>
  </si>
  <si>
    <r>
      <rPr>
        <sz val="11"/>
        <rFont val="Verdana"/>
        <family val="2"/>
      </rPr>
      <t>RWE Westfalen-Weser-Ems Netzservice</t>
    </r>
    <r>
      <rPr>
        <sz val="11"/>
        <color rgb="FF000000"/>
        <rFont val="Verdana"/>
        <family val="2"/>
      </rPr>
      <t>-GmbH</t>
    </r>
  </si>
  <si>
    <r>
      <rPr>
        <sz val="11"/>
        <rFont val="Verdana"/>
        <family val="2"/>
      </rPr>
      <t>TAQA Energy BV</t>
    </r>
  </si>
  <si>
    <r>
      <rPr>
        <sz val="11"/>
        <rFont val="Verdana"/>
        <family val="2"/>
      </rPr>
      <t>Vermilion Oil &amp; Gas Netherlands BV</t>
    </r>
  </si>
  <si>
    <r>
      <rPr>
        <sz val="11"/>
        <rFont val="Verdana"/>
        <family val="2"/>
      </rPr>
      <t>Wintershall Noordzee BV</t>
    </r>
  </si>
  <si>
    <r>
      <rPr>
        <sz val="11"/>
        <rFont val="Verdana"/>
        <family val="2"/>
      </rPr>
      <t>Zebra Gasnetwerk BV</t>
    </r>
  </si>
  <si>
    <r>
      <rPr>
        <sz val="11"/>
        <rFont val="Verdana"/>
        <family val="2"/>
      </rPr>
      <t>Tulip Oil Netherlands BV</t>
    </r>
  </si>
  <si>
    <t>Nummer voorziening</t>
  </si>
  <si>
    <t>Beschrijving voorziening</t>
  </si>
  <si>
    <t>Factor voorziening</t>
  </si>
  <si>
    <t>Randvoorwaarden rekenvoorschrift Omgevingsveiligheid Module V</t>
  </si>
  <si>
    <t>Randvoorwaarden rekenvoorschrift Omgevingsveiligheid Module V deel 4</t>
  </si>
  <si>
    <t>De invoermodule waterstofbuisleidingen is uitsluitend geschikt voor berekeningen volgens Module V deel 4 van het Rekenvoorschrift Omgevingsveiligheid.</t>
  </si>
  <si>
    <t>Heeft de waterstofbuisleiding een uitwendige diameter kleiner dan 70 mm of een inwendige diameter kleiner dan 50 mm?</t>
  </si>
  <si>
    <t xml:space="preserve">Is de waterstofleiding gelegen in Nederland? </t>
  </si>
  <si>
    <t xml:space="preserve">Is de waterstofleiding gelegen op een inrichting? </t>
  </si>
  <si>
    <t>Is de waterstofleiding gelegen op het continentaal plat? (Zoals bedoeld in artikel 1, onder c, van de Mijnbouwwet)</t>
  </si>
  <si>
    <t xml:space="preserve">Is de waterstofleiding gelegen in de territoriale zee van Nederland? </t>
  </si>
  <si>
    <t xml:space="preserve">Is de maximale werkdruk in de leiding lager dan 16 bar? </t>
  </si>
  <si>
    <t>Komt het deel van de leiding waarvoor deze berekening gemaakt bovengronds (bedekking tov bovenkant leiding is 0 m)?</t>
  </si>
  <si>
    <t xml:space="preserve">Is de samenstelling van het gas 100% Waterstof? </t>
  </si>
  <si>
    <t xml:space="preserve">Is het waterstof gekoeld zodat het vloeibaar is? </t>
  </si>
  <si>
    <t xml:space="preserve"> Overpressure preferences </t>
  </si>
  <si>
    <t xml:space="preserve"> Overpressure levels </t>
  </si>
  <si>
    <t>ConsequencePreferences</t>
  </si>
  <si>
    <t>OverpressurePreferences</t>
  </si>
  <si>
    <t>OverPressureLevels</t>
  </si>
  <si>
    <t>Consequence preferences</t>
  </si>
  <si>
    <t>Overpressure level</t>
  </si>
  <si>
    <t>Overpressure Preferences</t>
  </si>
  <si>
    <t xml:space="preserve"> Radiation preferences </t>
  </si>
  <si>
    <t xml:space="preserve"> Result types to calculate </t>
  </si>
  <si>
    <t xml:space="preserve"> Radiation levels (note only the first 3 levels are used in the SMEZ report and Effects calculations) </t>
  </si>
  <si>
    <t>RadiationPreferences</t>
  </si>
  <si>
    <t>CalculateProbit</t>
  </si>
  <si>
    <t>CalculateDose</t>
  </si>
  <si>
    <t>CalculateLethality</t>
  </si>
  <si>
    <t>NumRadLevels</t>
  </si>
  <si>
    <t>IntensityLevels</t>
  </si>
  <si>
    <t>ProbitLevels</t>
  </si>
  <si>
    <t>DoseLevels</t>
  </si>
  <si>
    <t>LethalityLevels</t>
  </si>
  <si>
    <t>Calculate probit</t>
  </si>
  <si>
    <t>Calculate dose</t>
  </si>
  <si>
    <t>Calculate lethality</t>
  </si>
  <si>
    <t>Number of input radiation levels</t>
  </si>
  <si>
    <t>Intensity levels</t>
  </si>
  <si>
    <t>Probit levels</t>
  </si>
  <si>
    <t>Dose levels</t>
  </si>
  <si>
    <t>Lethality levels</t>
  </si>
  <si>
    <t>Radiation Preferences</t>
  </si>
  <si>
    <t>&lt;naam&gt;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</si>
</sst>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00"/>
    <numFmt numFmtId="166" formatCode="_ * #,##0_ ;_ * \-#,##0_ ;_ * &quot;-&quot;??_ ;_ @_ "/>
    <numFmt numFmtId="167" formatCode="0.000E+00"/>
    <numFmt numFmtId="168" formatCode="0.0"/>
  </numFmts>
  <fonts count="44" x14ac:knownFonts="1">
    <font>
      <sz val="11"/>
      <color theme="1"/>
      <name val="Calibri"/>
      <family val="2"/>
      <scheme val="minor"/>
    </font>
    <font>
      <sz val="10"/>
      <color theme="1"/>
      <name val="Calibri"/>
      <family val="2"/>
    </font>
    <font>
      <sz val="10"/>
      <color theme="1"/>
      <name val="Calibri"/>
      <family val="2"/>
    </font>
    <font>
      <b/>
      <sz val="11"/>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0"/>
      <color theme="1"/>
      <name val="Calibri"/>
      <family val="2"/>
      <scheme val="minor"/>
    </font>
    <font>
      <b/>
      <sz val="11"/>
      <color theme="5" tint="-0.249977111117893"/>
      <name val="Calibri"/>
      <family val="2"/>
      <scheme val="minor"/>
    </font>
    <font>
      <sz val="11"/>
      <color theme="1"/>
      <name val="Calibri"/>
      <family val="2"/>
      <scheme val="minor"/>
    </font>
    <font>
      <sz val="12"/>
      <color rgb="FF000000"/>
      <name val="Verdana"/>
      <family val="2"/>
    </font>
    <font>
      <sz val="12"/>
      <color theme="1"/>
      <name val="Calibri"/>
      <family val="2"/>
    </font>
    <font>
      <b/>
      <sz val="22"/>
      <color theme="1"/>
      <name val="Calibri"/>
      <family val="2"/>
      <scheme val="minor"/>
    </font>
    <font>
      <b/>
      <sz val="12"/>
      <color theme="1"/>
      <name val="Calibri"/>
      <family val="2"/>
    </font>
    <font>
      <b/>
      <sz val="8"/>
      <color theme="1"/>
      <name val="Calibri"/>
      <family val="2"/>
    </font>
    <font>
      <sz val="9"/>
      <color rgb="FF000000"/>
      <name val="Verdana"/>
      <family val="2"/>
    </font>
    <font>
      <b/>
      <sz val="9"/>
      <color rgb="FF0070C0"/>
      <name val="Verdana"/>
      <family val="2"/>
    </font>
    <font>
      <b/>
      <sz val="11"/>
      <color rgb="FF0070C0"/>
      <name val="Calibri"/>
      <family val="2"/>
    </font>
    <font>
      <sz val="11"/>
      <color rgb="FF000000"/>
      <name val="Calibri"/>
      <family val="2"/>
    </font>
    <font>
      <sz val="10"/>
      <color indexed="8"/>
      <name val="Arial"/>
      <family val="2"/>
    </font>
    <font>
      <sz val="11"/>
      <color rgb="FFFF0000"/>
      <name val="Calibri"/>
      <family val="2"/>
      <scheme val="minor"/>
    </font>
    <font>
      <sz val="36"/>
      <color rgb="FFFF0000"/>
      <name val="Calibri"/>
      <family val="2"/>
    </font>
    <font>
      <sz val="10"/>
      <name val="Calibri"/>
      <family val="2"/>
      <scheme val="minor"/>
    </font>
    <font>
      <b/>
      <sz val="20"/>
      <color theme="1"/>
      <name val="Calibri"/>
      <family val="2"/>
    </font>
    <font>
      <sz val="11"/>
      <color theme="1"/>
      <name val="Calibri"/>
      <family val="2"/>
      <scheme val="minor"/>
    </font>
    <font>
      <b/>
      <sz val="26"/>
      <name val="Calibri"/>
      <family val="2"/>
    </font>
    <font>
      <sz val="11"/>
      <name val="Calibri"/>
      <family val="2"/>
    </font>
    <font>
      <b/>
      <sz val="18"/>
      <name val="Calibri"/>
      <family val="2"/>
    </font>
    <font>
      <b/>
      <sz val="11"/>
      <color theme="1"/>
      <name val="Calibri"/>
      <family val="2"/>
    </font>
    <font>
      <b/>
      <sz val="11"/>
      <name val="Calibri"/>
      <family val="2"/>
    </font>
    <font>
      <sz val="11"/>
      <color theme="1"/>
      <name val="Calibri"/>
      <family val="2"/>
    </font>
    <font>
      <sz val="8"/>
      <name val="Calibri"/>
      <family val="2"/>
      <scheme val="minor"/>
    </font>
    <font>
      <sz val="11"/>
      <name val="Calibri"/>
      <family val="2"/>
      <scheme val="minor"/>
    </font>
    <font>
      <sz val="11"/>
      <name val="Verdana"/>
      <family val="2"/>
    </font>
    <font>
      <sz val="11"/>
      <color rgb="FF000000"/>
      <name val="Verdana"/>
      <family val="2"/>
    </font>
    <font>
      <b/>
      <sz val="11"/>
      <color rgb="FF000000"/>
      <name val="Verdana"/>
      <family val="2"/>
    </font>
    <font>
      <b/>
      <sz val="11"/>
      <name val="Verdana"/>
      <family val="2"/>
    </font>
    <font>
      <b/>
      <sz val="14"/>
      <color theme="5"/>
      <name val="Calibri"/>
      <family val="2"/>
      <scheme val="minor"/>
    </font>
    <font>
      <sz val="11"/>
      <color theme="1"/>
      <name val="Calibri"/>
      <scheme val="minor"/>
    </font>
    <font>
      <b/>
      <sz val="26"/>
      <name val="Calibri"/>
    </font>
    <font>
      <b/>
      <sz val="18"/>
      <name val="Calibri"/>
    </font>
    <font>
      <sz val="11"/>
      <name val="Calibri"/>
    </font>
    <font>
      <b/>
      <sz val="11"/>
      <color theme="1"/>
      <name val="Calibri"/>
    </font>
    <font>
      <b/>
      <sz val="11"/>
      <name val="Calibri"/>
    </font>
  </fonts>
  <fills count="23">
    <fill>
      <patternFill patternType="none"/>
    </fill>
    <fill>
      <patternFill patternType="gray125"/>
    </fill>
    <fill>
      <patternFill patternType="solid">
        <fgColor rgb="FFFBF3FF"/>
        <bgColor indexed="64"/>
      </patternFill>
    </fill>
    <fill>
      <patternFill patternType="solid">
        <fgColor rgb="FFF4FFEF"/>
        <bgColor indexed="64"/>
      </patternFill>
    </fill>
    <fill>
      <patternFill patternType="solid">
        <fgColor rgb="FFE0F5FC"/>
        <bgColor indexed="64"/>
      </patternFill>
    </fill>
    <fill>
      <patternFill patternType="solid">
        <fgColor rgb="FF00B0F0"/>
        <bgColor indexed="64"/>
      </patternFill>
    </fill>
    <fill>
      <patternFill patternType="solid">
        <fgColor theme="7" tint="0.79998168889431442"/>
        <bgColor indexed="64"/>
      </patternFill>
    </fill>
    <fill>
      <patternFill patternType="solid">
        <fgColor rgb="FFFFF9E7"/>
        <bgColor indexed="64"/>
      </patternFill>
    </fill>
    <fill>
      <patternFill patternType="solid">
        <fgColor indexed="13"/>
        <bgColor indexed="64"/>
      </patternFill>
    </fill>
    <fill>
      <patternFill patternType="solid">
        <fgColor theme="0"/>
        <bgColor indexed="64"/>
      </patternFill>
    </fill>
    <fill>
      <patternFill patternType="solid">
        <fgColor theme="0"/>
        <bgColor theme="4" tint="0.79998168889431442"/>
      </patternFill>
    </fill>
    <fill>
      <patternFill patternType="solid">
        <fgColor rgb="FFFFC000"/>
        <bgColor indexed="64"/>
      </patternFill>
    </fill>
    <fill>
      <patternFill patternType="solid">
        <fgColor theme="7"/>
        <bgColor indexed="64"/>
      </patternFill>
    </fill>
    <fill>
      <patternFill patternType="solid">
        <fgColor rgb="FFFFFFFF"/>
        <bgColor rgb="FFFFFFFF"/>
      </patternFill>
    </fill>
    <fill>
      <patternFill patternType="solid">
        <fgColor rgb="FFCCFFFF"/>
        <bgColor rgb="FFCC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99CCFF"/>
        <bgColor rgb="FF99CCFF"/>
      </patternFill>
    </fill>
    <fill>
      <patternFill patternType="solid">
        <fgColor rgb="FFCC99FF"/>
        <bgColor rgb="FFCC99FF"/>
      </patternFill>
    </fill>
    <fill>
      <patternFill patternType="solid">
        <fgColor rgb="FF33CCCC"/>
        <bgColor rgb="FF33CCCC"/>
      </patternFill>
    </fill>
    <fill>
      <patternFill patternType="solid">
        <fgColor rgb="FF99CC00"/>
        <bgColor rgb="FF99CC00"/>
      </patternFill>
    </fill>
    <fill>
      <patternFill patternType="solid">
        <fgColor rgb="FF00CCFF"/>
        <bgColor rgb="FF00CCFF"/>
      </patternFill>
    </fill>
  </fills>
  <borders count="17">
    <border>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xf numFmtId="164" fontId="9"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9" fillId="0" borderId="0"/>
    <xf numFmtId="0" fontId="24" fillId="0" borderId="0"/>
    <xf numFmtId="0" fontId="38" fillId="0" borderId="0"/>
  </cellStyleXfs>
  <cellXfs count="244">
    <xf numFmtId="0" fontId="0" fillId="0" borderId="0" xfId="0"/>
    <xf numFmtId="0" fontId="4" fillId="2" borderId="0" xfId="0" applyFont="1" applyFill="1"/>
    <xf numFmtId="0" fontId="0" fillId="2" borderId="0" xfId="0" applyFill="1"/>
    <xf numFmtId="0" fontId="0" fillId="2" borderId="0" xfId="0" quotePrefix="1" applyFill="1"/>
    <xf numFmtId="0" fontId="0" fillId="2" borderId="0" xfId="0" quotePrefix="1" applyFill="1" applyAlignment="1">
      <alignment horizontal="left" indent="1"/>
    </xf>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11" fillId="0" borderId="0" xfId="2" applyFont="1"/>
    <xf numFmtId="165" fontId="10" fillId="0" borderId="0" xfId="2" applyNumberFormat="1" applyFont="1" applyAlignment="1">
      <alignment horizontal="right" vertical="center" wrapText="1"/>
    </xf>
    <xf numFmtId="0" fontId="0" fillId="2" borderId="0" xfId="0" applyFill="1" applyAlignment="1">
      <alignment horizontal="center" vertical="top"/>
    </xf>
    <xf numFmtId="0" fontId="0" fillId="2" borderId="3" xfId="0" applyFill="1" applyBorder="1"/>
    <xf numFmtId="0" fontId="0" fillId="2" borderId="0" xfId="0" applyFill="1" applyAlignment="1">
      <alignment horizontal="left"/>
    </xf>
    <xf numFmtId="0" fontId="6" fillId="2" borderId="0" xfId="0" applyFont="1" applyFill="1" applyAlignment="1">
      <alignment horizontal="center" vertical="top"/>
    </xf>
    <xf numFmtId="0" fontId="6" fillId="2" borderId="0" xfId="0" applyFont="1" applyFill="1" applyAlignment="1">
      <alignment horizontal="left"/>
    </xf>
    <xf numFmtId="2" fontId="0" fillId="2" borderId="0" xfId="0" applyNumberFormat="1" applyFill="1" applyAlignment="1">
      <alignment horizontal="left"/>
    </xf>
    <xf numFmtId="0" fontId="8" fillId="2" borderId="3" xfId="0" applyFont="1" applyFill="1" applyBorder="1"/>
    <xf numFmtId="0" fontId="0" fillId="2" borderId="0" xfId="0" applyFill="1" applyAlignment="1">
      <alignment horizontal="right"/>
    </xf>
    <xf numFmtId="0" fontId="3" fillId="2" borderId="0" xfId="0" applyFont="1" applyFill="1" applyAlignment="1">
      <alignment horizontal="center" vertical="top"/>
    </xf>
    <xf numFmtId="0" fontId="3" fillId="2" borderId="0" xfId="0" quotePrefix="1" applyFont="1" applyFill="1"/>
    <xf numFmtId="0" fontId="3" fillId="2" borderId="0" xfId="0" applyFont="1" applyFill="1"/>
    <xf numFmtId="0" fontId="3" fillId="2" borderId="3" xfId="0" applyFont="1" applyFill="1" applyBorder="1"/>
    <xf numFmtId="0" fontId="3" fillId="2" borderId="0" xfId="0" applyFont="1" applyFill="1" applyAlignment="1">
      <alignment horizontal="left"/>
    </xf>
    <xf numFmtId="0" fontId="0" fillId="2" borderId="0" xfId="0" quotePrefix="1" applyFill="1" applyAlignment="1">
      <alignment vertical="top"/>
    </xf>
    <xf numFmtId="0" fontId="0" fillId="2" borderId="0" xfId="0" applyFill="1" applyAlignment="1">
      <alignment vertical="top"/>
    </xf>
    <xf numFmtId="0" fontId="2" fillId="3" borderId="0" xfId="2" applyFill="1"/>
    <xf numFmtId="0" fontId="12" fillId="4" borderId="0" xfId="0" applyFont="1" applyFill="1"/>
    <xf numFmtId="0" fontId="3" fillId="4" borderId="0" xfId="0" applyFont="1" applyFill="1"/>
    <xf numFmtId="0" fontId="0" fillId="4" borderId="0" xfId="0" applyFill="1"/>
    <xf numFmtId="0" fontId="0" fillId="4" borderId="4" xfId="0" applyFill="1" applyBorder="1"/>
    <xf numFmtId="0" fontId="0" fillId="5" borderId="4" xfId="0" applyFill="1" applyBorder="1"/>
    <xf numFmtId="164" fontId="0" fillId="5" borderId="4" xfId="0" applyNumberFormat="1" applyFill="1" applyBorder="1"/>
    <xf numFmtId="164" fontId="0" fillId="4" borderId="0" xfId="0" applyNumberFormat="1" applyFill="1"/>
    <xf numFmtId="164" fontId="0" fillId="4" borderId="5" xfId="0" applyNumberFormat="1" applyFill="1" applyBorder="1"/>
    <xf numFmtId="11" fontId="0" fillId="4" borderId="0" xfId="0" applyNumberFormat="1" applyFill="1"/>
    <xf numFmtId="0" fontId="13" fillId="0" borderId="0" xfId="2" applyFont="1" applyAlignment="1">
      <alignment vertical="top" wrapText="1"/>
    </xf>
    <xf numFmtId="164" fontId="13" fillId="0" borderId="0" xfId="3" applyFont="1" applyAlignment="1">
      <alignment vertical="top" wrapText="1"/>
    </xf>
    <xf numFmtId="11" fontId="13" fillId="0" borderId="0" xfId="2" applyNumberFormat="1" applyFont="1" applyAlignment="1">
      <alignment vertical="top" wrapText="1"/>
    </xf>
    <xf numFmtId="167" fontId="13" fillId="0" borderId="0" xfId="2" applyNumberFormat="1" applyFont="1" applyAlignment="1">
      <alignment vertical="top" wrapText="1"/>
    </xf>
    <xf numFmtId="0" fontId="11" fillId="0" borderId="0" xfId="2" applyFont="1" applyAlignment="1">
      <alignment vertical="top" wrapText="1"/>
    </xf>
    <xf numFmtId="0" fontId="14" fillId="0" borderId="0" xfId="2" applyFont="1" applyAlignment="1">
      <alignment vertical="top" wrapText="1"/>
    </xf>
    <xf numFmtId="0" fontId="2" fillId="0" borderId="0" xfId="2"/>
    <xf numFmtId="164" fontId="0" fillId="0" borderId="0" xfId="3" applyFont="1"/>
    <xf numFmtId="11" fontId="2" fillId="0" borderId="0" xfId="2" applyNumberFormat="1"/>
    <xf numFmtId="167" fontId="2" fillId="0" borderId="0" xfId="2" applyNumberFormat="1"/>
    <xf numFmtId="0" fontId="15" fillId="0" borderId="0" xfId="2" applyFont="1" applyAlignment="1">
      <alignment horizontal="left" vertical="top"/>
    </xf>
    <xf numFmtId="0" fontId="16" fillId="0" borderId="0" xfId="2" applyFont="1" applyAlignment="1">
      <alignment horizontal="left" vertical="top"/>
    </xf>
    <xf numFmtId="0" fontId="17" fillId="0" borderId="0" xfId="2" applyFont="1"/>
    <xf numFmtId="0" fontId="18" fillId="0" borderId="0" xfId="2" applyFont="1"/>
    <xf numFmtId="0" fontId="0" fillId="4" borderId="0" xfId="0" quotePrefix="1" applyFill="1"/>
    <xf numFmtId="0" fontId="20" fillId="4" borderId="0" xfId="0" applyFont="1" applyFill="1"/>
    <xf numFmtId="0" fontId="21" fillId="3" borderId="0" xfId="2" applyFont="1" applyFill="1"/>
    <xf numFmtId="0" fontId="0" fillId="4" borderId="0" xfId="0" applyFill="1" applyAlignment="1">
      <alignment horizontal="center"/>
    </xf>
    <xf numFmtId="0" fontId="22" fillId="8" borderId="8" xfId="2" applyFont="1" applyFill="1" applyBorder="1"/>
    <xf numFmtId="168" fontId="22" fillId="8" borderId="7" xfId="2" applyNumberFormat="1" applyFont="1" applyFill="1" applyBorder="1"/>
    <xf numFmtId="11" fontId="22" fillId="8" borderId="7" xfId="2" applyNumberFormat="1" applyFont="1" applyFill="1" applyBorder="1"/>
    <xf numFmtId="0" fontId="22" fillId="0" borderId="4" xfId="2" applyFont="1" applyBorder="1"/>
    <xf numFmtId="168" fontId="22" fillId="0" borderId="6" xfId="2" applyNumberFormat="1" applyFont="1" applyBorder="1"/>
    <xf numFmtId="11" fontId="22" fillId="0" borderId="6" xfId="2" applyNumberFormat="1" applyFont="1" applyBorder="1"/>
    <xf numFmtId="0" fontId="7" fillId="0" borderId="6" xfId="0" applyFont="1" applyBorder="1"/>
    <xf numFmtId="168" fontId="7" fillId="0" borderId="6" xfId="0" applyNumberFormat="1" applyFont="1" applyBorder="1"/>
    <xf numFmtId="11" fontId="7" fillId="0" borderId="6" xfId="0" applyNumberFormat="1" applyFont="1" applyBorder="1"/>
    <xf numFmtId="0" fontId="7" fillId="0" borderId="6" xfId="0" applyFont="1" applyBorder="1" applyAlignment="1">
      <alignment horizontal="right" vertical="center"/>
    </xf>
    <xf numFmtId="11" fontId="7" fillId="0" borderId="6" xfId="0" applyNumberFormat="1" applyFont="1" applyBorder="1" applyAlignment="1">
      <alignment horizontal="right" vertical="center"/>
    </xf>
    <xf numFmtId="0" fontId="7" fillId="9" borderId="6" xfId="0" applyFont="1" applyFill="1" applyBorder="1"/>
    <xf numFmtId="168" fontId="22" fillId="10" borderId="6" xfId="2" applyNumberFormat="1" applyFont="1" applyFill="1" applyBorder="1"/>
    <xf numFmtId="11" fontId="22" fillId="10" borderId="6" xfId="2" applyNumberFormat="1" applyFont="1" applyFill="1" applyBorder="1"/>
    <xf numFmtId="168" fontId="22" fillId="9" borderId="6" xfId="2" applyNumberFormat="1" applyFont="1" applyFill="1" applyBorder="1"/>
    <xf numFmtId="11" fontId="22" fillId="9" borderId="6" xfId="2" applyNumberFormat="1" applyFont="1" applyFill="1" applyBorder="1"/>
    <xf numFmtId="168" fontId="22" fillId="9" borderId="6" xfId="5" applyNumberFormat="1" applyFont="1" applyFill="1" applyBorder="1" applyAlignment="1">
      <alignment horizontal="right" wrapText="1"/>
    </xf>
    <xf numFmtId="168" fontId="7" fillId="9" borderId="6" xfId="0" applyNumberFormat="1" applyFont="1" applyFill="1" applyBorder="1"/>
    <xf numFmtId="11" fontId="7" fillId="9" borderId="6" xfId="0" applyNumberFormat="1" applyFont="1" applyFill="1" applyBorder="1"/>
    <xf numFmtId="168" fontId="22" fillId="10" borderId="6" xfId="5" applyNumberFormat="1" applyFont="1" applyFill="1" applyBorder="1" applyAlignment="1">
      <alignment horizontal="right" wrapText="1"/>
    </xf>
    <xf numFmtId="11" fontId="22" fillId="9" borderId="6" xfId="2" applyNumberFormat="1" applyFont="1" applyFill="1" applyBorder="1" applyAlignment="1">
      <alignment vertical="center"/>
    </xf>
    <xf numFmtId="11" fontId="22" fillId="10" borderId="6" xfId="2" applyNumberFormat="1" applyFont="1" applyFill="1" applyBorder="1" applyAlignment="1">
      <alignment vertical="center"/>
    </xf>
    <xf numFmtId="168" fontId="22" fillId="10" borderId="6" xfId="2" quotePrefix="1" applyNumberFormat="1" applyFont="1" applyFill="1" applyBorder="1"/>
    <xf numFmtId="0" fontId="1" fillId="3" borderId="0" xfId="2" applyFont="1" applyFill="1"/>
    <xf numFmtId="0" fontId="1" fillId="3" borderId="0" xfId="2" applyFont="1" applyFill="1" applyAlignment="1">
      <alignment wrapText="1"/>
    </xf>
    <xf numFmtId="0" fontId="22" fillId="8" borderId="9" xfId="2" applyFont="1" applyFill="1" applyBorder="1"/>
    <xf numFmtId="2" fontId="1" fillId="0" borderId="0" xfId="2" applyNumberFormat="1" applyFont="1"/>
    <xf numFmtId="2" fontId="0" fillId="4" borderId="4" xfId="0" applyNumberFormat="1" applyFill="1" applyBorder="1"/>
    <xf numFmtId="2" fontId="0" fillId="4" borderId="0" xfId="0" applyNumberFormat="1" applyFill="1"/>
    <xf numFmtId="0" fontId="6" fillId="2" borderId="3" xfId="0" applyFont="1" applyFill="1" applyBorder="1"/>
    <xf numFmtId="14" fontId="0" fillId="2" borderId="0" xfId="0" applyNumberFormat="1" applyFill="1" applyAlignment="1">
      <alignment horizontal="left"/>
    </xf>
    <xf numFmtId="0" fontId="23" fillId="3" borderId="0" xfId="2" applyFont="1" applyFill="1"/>
    <xf numFmtId="0" fontId="13" fillId="3" borderId="0" xfId="2" applyFont="1" applyFill="1"/>
    <xf numFmtId="0" fontId="5" fillId="4" borderId="0" xfId="0" applyFont="1" applyFill="1"/>
    <xf numFmtId="0" fontId="24" fillId="0" borderId="0" xfId="6"/>
    <xf numFmtId="0" fontId="25" fillId="13" borderId="13" xfId="6" applyFont="1" applyFill="1" applyBorder="1" applyAlignment="1">
      <alignment horizontal="center" wrapText="1" shrinkToFit="1"/>
    </xf>
    <xf numFmtId="0" fontId="26" fillId="14" borderId="13" xfId="6" applyFont="1" applyFill="1" applyBorder="1" applyAlignment="1">
      <alignment horizontal="left"/>
    </xf>
    <xf numFmtId="0" fontId="26" fillId="15" borderId="13" xfId="6" applyFont="1" applyFill="1" applyBorder="1" applyAlignment="1">
      <alignment horizontal="left"/>
    </xf>
    <xf numFmtId="0" fontId="26" fillId="16" borderId="13" xfId="6" applyFont="1" applyFill="1" applyBorder="1" applyAlignment="1">
      <alignment horizontal="left"/>
    </xf>
    <xf numFmtId="0" fontId="26" fillId="17" borderId="13" xfId="6" applyFont="1" applyFill="1" applyBorder="1" applyAlignment="1">
      <alignment horizontal="left"/>
    </xf>
    <xf numFmtId="0" fontId="26" fillId="18" borderId="13" xfId="6" applyFont="1" applyFill="1" applyBorder="1" applyAlignment="1">
      <alignment horizontal="left"/>
    </xf>
    <xf numFmtId="0" fontId="26" fillId="19" borderId="13" xfId="6" applyFont="1" applyFill="1" applyBorder="1" applyAlignment="1">
      <alignment horizontal="left"/>
    </xf>
    <xf numFmtId="0" fontId="26" fillId="20" borderId="13" xfId="6" applyFont="1" applyFill="1" applyBorder="1" applyAlignment="1">
      <alignment horizontal="left"/>
    </xf>
    <xf numFmtId="0" fontId="26" fillId="21" borderId="13" xfId="6" applyFont="1" applyFill="1" applyBorder="1" applyAlignment="1">
      <alignment horizontal="left"/>
    </xf>
    <xf numFmtId="0" fontId="26" fillId="22" borderId="13" xfId="6" applyFont="1" applyFill="1" applyBorder="1" applyAlignment="1">
      <alignment horizontal="left"/>
    </xf>
    <xf numFmtId="0" fontId="27" fillId="14" borderId="13" xfId="6" applyFont="1" applyFill="1" applyBorder="1" applyAlignment="1">
      <alignment horizontal="center"/>
    </xf>
    <xf numFmtId="0" fontId="27" fillId="15" borderId="13" xfId="6" applyFont="1" applyFill="1" applyBorder="1" applyAlignment="1">
      <alignment horizontal="center"/>
    </xf>
    <xf numFmtId="0" fontId="27" fillId="16" borderId="13" xfId="6" applyFont="1" applyFill="1" applyBorder="1" applyAlignment="1">
      <alignment horizontal="center"/>
    </xf>
    <xf numFmtId="0" fontId="27" fillId="17" borderId="13" xfId="6" applyFont="1" applyFill="1" applyBorder="1" applyAlignment="1">
      <alignment horizontal="center"/>
    </xf>
    <xf numFmtId="0" fontId="27" fillId="18" borderId="13" xfId="6" applyFont="1" applyFill="1" applyBorder="1" applyAlignment="1">
      <alignment horizontal="center"/>
    </xf>
    <xf numFmtId="0" fontId="27" fillId="19" borderId="13" xfId="6" applyFont="1" applyFill="1" applyBorder="1" applyAlignment="1">
      <alignment horizontal="center"/>
    </xf>
    <xf numFmtId="0" fontId="27" fillId="20" borderId="13" xfId="6" applyFont="1" applyFill="1" applyBorder="1" applyAlignment="1">
      <alignment horizontal="left"/>
    </xf>
    <xf numFmtId="0" fontId="27" fillId="21" borderId="13" xfId="6" applyFont="1" applyFill="1" applyBorder="1" applyAlignment="1">
      <alignment horizontal="center"/>
    </xf>
    <xf numFmtId="0" fontId="27" fillId="22" borderId="13" xfId="6" applyFont="1" applyFill="1" applyBorder="1" applyAlignment="1">
      <alignment horizontal="left"/>
    </xf>
    <xf numFmtId="0" fontId="27" fillId="14" borderId="13" xfId="6" applyFont="1" applyFill="1" applyBorder="1" applyAlignment="1">
      <alignment horizontal="left"/>
    </xf>
    <xf numFmtId="0" fontId="27" fillId="20" borderId="13" xfId="6" applyFont="1" applyFill="1" applyBorder="1" applyAlignment="1">
      <alignment horizontal="center"/>
    </xf>
    <xf numFmtId="0" fontId="27" fillId="22" borderId="13" xfId="6" applyFont="1" applyFill="1" applyBorder="1" applyAlignment="1">
      <alignment horizontal="center"/>
    </xf>
    <xf numFmtId="0" fontId="27" fillId="16" borderId="13" xfId="6" applyFont="1" applyFill="1" applyBorder="1" applyAlignment="1">
      <alignment horizontal="left"/>
    </xf>
    <xf numFmtId="0" fontId="26" fillId="14" borderId="13" xfId="6" applyFont="1" applyFill="1" applyBorder="1" applyAlignment="1">
      <alignment wrapText="1"/>
    </xf>
    <xf numFmtId="0" fontId="26" fillId="15" borderId="13" xfId="6" applyFont="1" applyFill="1" applyBorder="1" applyAlignment="1">
      <alignment wrapText="1"/>
    </xf>
    <xf numFmtId="0" fontId="26" fillId="16" borderId="13" xfId="6" applyFont="1" applyFill="1" applyBorder="1" applyAlignment="1">
      <alignment wrapText="1"/>
    </xf>
    <xf numFmtId="0" fontId="26" fillId="17" borderId="13" xfId="6" applyFont="1" applyFill="1" applyBorder="1" applyAlignment="1">
      <alignment wrapText="1"/>
    </xf>
    <xf numFmtId="0" fontId="26" fillId="18" borderId="13" xfId="6" applyFont="1" applyFill="1" applyBorder="1" applyAlignment="1">
      <alignment wrapText="1"/>
    </xf>
    <xf numFmtId="0" fontId="26" fillId="19" borderId="13" xfId="6" applyFont="1" applyFill="1" applyBorder="1" applyAlignment="1">
      <alignment wrapText="1"/>
    </xf>
    <xf numFmtId="0" fontId="26" fillId="20" borderId="13" xfId="6" applyFont="1" applyFill="1" applyBorder="1" applyAlignment="1">
      <alignment wrapText="1"/>
    </xf>
    <xf numFmtId="0" fontId="26" fillId="21" borderId="13" xfId="6" applyFont="1" applyFill="1" applyBorder="1" applyAlignment="1">
      <alignment wrapText="1"/>
    </xf>
    <xf numFmtId="0" fontId="26" fillId="22" borderId="13" xfId="6" applyFont="1" applyFill="1" applyBorder="1" applyAlignment="1">
      <alignment wrapText="1"/>
    </xf>
    <xf numFmtId="0" fontId="28" fillId="0" borderId="13" xfId="6" applyFont="1" applyBorder="1" applyAlignment="1">
      <alignment wrapText="1"/>
    </xf>
    <xf numFmtId="0" fontId="29" fillId="14" borderId="13" xfId="6" applyFont="1" applyFill="1" applyBorder="1" applyAlignment="1">
      <alignment wrapText="1"/>
    </xf>
    <xf numFmtId="0" fontId="29" fillId="15" borderId="13" xfId="6" applyFont="1" applyFill="1" applyBorder="1" applyAlignment="1">
      <alignment wrapText="1"/>
    </xf>
    <xf numFmtId="0" fontId="29" fillId="16" borderId="13" xfId="6" applyFont="1" applyFill="1" applyBorder="1" applyAlignment="1">
      <alignment wrapText="1"/>
    </xf>
    <xf numFmtId="0" fontId="29" fillId="17" borderId="13" xfId="6" applyFont="1" applyFill="1" applyBorder="1" applyAlignment="1">
      <alignment wrapText="1"/>
    </xf>
    <xf numFmtId="0" fontId="29" fillId="18" borderId="13" xfId="6" applyFont="1" applyFill="1" applyBorder="1" applyAlignment="1">
      <alignment wrapText="1"/>
    </xf>
    <xf numFmtId="0" fontId="29" fillId="19" borderId="13" xfId="6" applyFont="1" applyFill="1" applyBorder="1" applyAlignment="1">
      <alignment wrapText="1"/>
    </xf>
    <xf numFmtId="0" fontId="29" fillId="20" borderId="13" xfId="6" applyFont="1" applyFill="1" applyBorder="1" applyAlignment="1">
      <alignment wrapText="1"/>
    </xf>
    <xf numFmtId="0" fontId="29" fillId="21" borderId="13" xfId="6" applyFont="1" applyFill="1" applyBorder="1" applyAlignment="1">
      <alignment wrapText="1"/>
    </xf>
    <xf numFmtId="0" fontId="29" fillId="22" borderId="13" xfId="6" applyFont="1" applyFill="1" applyBorder="1" applyAlignment="1">
      <alignment wrapText="1"/>
    </xf>
    <xf numFmtId="0" fontId="27" fillId="15" borderId="13" xfId="6" applyFont="1" applyFill="1" applyBorder="1" applyAlignment="1">
      <alignment horizontal="left"/>
    </xf>
    <xf numFmtId="0" fontId="27" fillId="17" borderId="13" xfId="6" applyFont="1" applyFill="1" applyBorder="1" applyAlignment="1">
      <alignment horizontal="left"/>
    </xf>
    <xf numFmtId="0" fontId="27" fillId="18" borderId="13" xfId="6" applyFont="1" applyFill="1" applyBorder="1" applyAlignment="1">
      <alignment horizontal="left"/>
    </xf>
    <xf numFmtId="0" fontId="30" fillId="16" borderId="13" xfId="6" applyFont="1" applyFill="1" applyBorder="1" applyAlignment="1">
      <alignment wrapText="1"/>
    </xf>
    <xf numFmtId="0" fontId="30" fillId="17" borderId="13" xfId="6" applyFont="1" applyFill="1" applyBorder="1" applyAlignment="1">
      <alignment wrapText="1"/>
    </xf>
    <xf numFmtId="0" fontId="30" fillId="18" borderId="13" xfId="6" applyFont="1" applyFill="1" applyBorder="1" applyAlignment="1">
      <alignment wrapText="1"/>
    </xf>
    <xf numFmtId="0" fontId="30" fillId="19" borderId="13" xfId="6" applyFont="1" applyFill="1" applyBorder="1" applyAlignment="1">
      <alignment wrapText="1"/>
    </xf>
    <xf numFmtId="0" fontId="30" fillId="20" borderId="13" xfId="6" applyFont="1" applyFill="1" applyBorder="1" applyAlignment="1">
      <alignment wrapText="1"/>
    </xf>
    <xf numFmtId="0" fontId="30" fillId="21" borderId="13" xfId="6" applyFont="1" applyFill="1" applyBorder="1" applyAlignment="1">
      <alignment wrapText="1"/>
    </xf>
    <xf numFmtId="0" fontId="30" fillId="22" borderId="13" xfId="6" applyFont="1" applyFill="1" applyBorder="1" applyAlignment="1">
      <alignment wrapText="1"/>
    </xf>
    <xf numFmtId="0" fontId="30" fillId="14" borderId="13" xfId="6" applyFont="1" applyFill="1" applyBorder="1" applyAlignment="1">
      <alignment wrapText="1"/>
    </xf>
    <xf numFmtId="0" fontId="30" fillId="15" borderId="13" xfId="6" applyFont="1" applyFill="1" applyBorder="1" applyAlignment="1">
      <alignment wrapText="1"/>
    </xf>
    <xf numFmtId="0" fontId="30" fillId="16" borderId="13" xfId="6" applyFont="1" applyFill="1" applyBorder="1" applyAlignment="1">
      <alignment horizontal="left"/>
    </xf>
    <xf numFmtId="0" fontId="30" fillId="17" borderId="13" xfId="6" applyFont="1" applyFill="1" applyBorder="1" applyAlignment="1">
      <alignment horizontal="left"/>
    </xf>
    <xf numFmtId="0" fontId="30" fillId="18" borderId="13" xfId="6" applyFont="1" applyFill="1" applyBorder="1" applyAlignment="1">
      <alignment horizontal="left"/>
    </xf>
    <xf numFmtId="0" fontId="30" fillId="19" borderId="13" xfId="6" applyFont="1" applyFill="1" applyBorder="1" applyAlignment="1">
      <alignment horizontal="left"/>
    </xf>
    <xf numFmtId="0" fontId="30" fillId="20" borderId="13" xfId="6" applyFont="1" applyFill="1" applyBorder="1" applyAlignment="1">
      <alignment horizontal="left"/>
    </xf>
    <xf numFmtId="0" fontId="30" fillId="21" borderId="13" xfId="6" applyFont="1" applyFill="1" applyBorder="1" applyAlignment="1">
      <alignment horizontal="left"/>
    </xf>
    <xf numFmtId="0" fontId="30" fillId="22" borderId="13" xfId="6" applyFont="1" applyFill="1" applyBorder="1" applyAlignment="1">
      <alignment horizontal="left"/>
    </xf>
    <xf numFmtId="0" fontId="30" fillId="14" borderId="13" xfId="6" applyFont="1" applyFill="1" applyBorder="1" applyAlignment="1">
      <alignment horizontal="left"/>
    </xf>
    <xf numFmtId="0" fontId="30" fillId="15" borderId="13" xfId="6" applyFont="1" applyFill="1" applyBorder="1" applyAlignment="1">
      <alignment horizontal="left"/>
    </xf>
    <xf numFmtId="11" fontId="26" fillId="18" borderId="13" xfId="6" applyNumberFormat="1" applyFont="1" applyFill="1" applyBorder="1" applyAlignment="1">
      <alignment horizontal="left"/>
    </xf>
    <xf numFmtId="2" fontId="26" fillId="19" borderId="13" xfId="6" applyNumberFormat="1" applyFont="1" applyFill="1" applyBorder="1" applyAlignment="1">
      <alignment wrapText="1"/>
    </xf>
    <xf numFmtId="2" fontId="26" fillId="18" borderId="13" xfId="6" applyNumberFormat="1" applyFont="1" applyFill="1" applyBorder="1" applyAlignment="1">
      <alignment wrapText="1"/>
    </xf>
    <xf numFmtId="2" fontId="0" fillId="0" borderId="0" xfId="3" applyNumberFormat="1" applyFont="1"/>
    <xf numFmtId="0" fontId="0" fillId="0" borderId="14" xfId="0" applyBorder="1"/>
    <xf numFmtId="2" fontId="1" fillId="0" borderId="14" xfId="2" applyNumberFormat="1" applyFont="1" applyBorder="1"/>
    <xf numFmtId="164" fontId="0" fillId="0" borderId="14" xfId="3" applyFont="1" applyBorder="1"/>
    <xf numFmtId="0" fontId="2" fillId="0" borderId="14" xfId="2" applyBorder="1"/>
    <xf numFmtId="11" fontId="2" fillId="0" borderId="14" xfId="2" applyNumberFormat="1" applyBorder="1"/>
    <xf numFmtId="11" fontId="22" fillId="0" borderId="6" xfId="2" applyNumberFormat="1" applyFont="1" applyBorder="1" applyAlignment="1">
      <alignment vertical="center"/>
    </xf>
    <xf numFmtId="11" fontId="26" fillId="16" borderId="13" xfId="6" applyNumberFormat="1" applyFont="1" applyFill="1" applyBorder="1" applyAlignment="1">
      <alignment wrapText="1"/>
    </xf>
    <xf numFmtId="164" fontId="26" fillId="18" borderId="13" xfId="6" applyNumberFormat="1" applyFont="1" applyFill="1" applyBorder="1" applyAlignment="1">
      <alignment wrapText="1"/>
    </xf>
    <xf numFmtId="0" fontId="32" fillId="2" borderId="0" xfId="0" applyFont="1" applyFill="1"/>
    <xf numFmtId="0" fontId="0" fillId="4" borderId="0" xfId="0" applyFill="1" applyAlignment="1">
      <alignment horizontal="right"/>
    </xf>
    <xf numFmtId="168" fontId="22" fillId="0" borderId="6" xfId="5" applyNumberFormat="1" applyFont="1" applyBorder="1" applyAlignment="1">
      <alignment horizontal="right" wrapText="1"/>
    </xf>
    <xf numFmtId="0" fontId="30" fillId="0" borderId="0" xfId="2" applyFont="1"/>
    <xf numFmtId="0" fontId="35" fillId="0" borderId="1" xfId="2" applyFont="1" applyBorder="1" applyAlignment="1">
      <alignment horizontal="left" vertical="top" wrapText="1" indent="10"/>
    </xf>
    <xf numFmtId="0" fontId="35" fillId="0" borderId="1" xfId="2" applyFont="1" applyBorder="1" applyAlignment="1">
      <alignment horizontal="left" vertical="top" wrapText="1" indent="1"/>
    </xf>
    <xf numFmtId="0" fontId="35" fillId="0" borderId="1" xfId="2" applyFont="1" applyBorder="1" applyAlignment="1">
      <alignment horizontal="left" vertical="top" wrapText="1" indent="2"/>
    </xf>
    <xf numFmtId="0" fontId="35" fillId="0" borderId="1" xfId="2" applyFont="1" applyBorder="1" applyAlignment="1">
      <alignment horizontal="center" vertical="top" wrapText="1"/>
    </xf>
    <xf numFmtId="0" fontId="34" fillId="0" borderId="2" xfId="2" applyFont="1" applyBorder="1" applyAlignment="1">
      <alignment horizontal="left" vertical="center" wrapText="1" indent="1"/>
    </xf>
    <xf numFmtId="165" fontId="34" fillId="0" borderId="2" xfId="2" applyNumberFormat="1" applyFont="1" applyBorder="1" applyAlignment="1">
      <alignment horizontal="right" vertical="center" wrapText="1"/>
    </xf>
    <xf numFmtId="0" fontId="34" fillId="0" borderId="0" xfId="2" applyFont="1" applyAlignment="1">
      <alignment horizontal="left" vertical="center" wrapText="1" indent="1"/>
    </xf>
    <xf numFmtId="165" fontId="34" fillId="0" borderId="0" xfId="2" applyNumberFormat="1" applyFont="1" applyAlignment="1">
      <alignment horizontal="right" vertical="center" wrapText="1"/>
    </xf>
    <xf numFmtId="0" fontId="33" fillId="0" borderId="0" xfId="2" applyFont="1" applyAlignment="1">
      <alignment horizontal="left" vertical="center" wrapText="1" indent="1"/>
    </xf>
    <xf numFmtId="0" fontId="34" fillId="0" borderId="1" xfId="2" applyFont="1" applyBorder="1" applyAlignment="1">
      <alignment horizontal="left" vertical="center" wrapText="1" indent="1"/>
    </xf>
    <xf numFmtId="165" fontId="34" fillId="0" borderId="1" xfId="2" applyNumberFormat="1" applyFont="1" applyBorder="1" applyAlignment="1">
      <alignment horizontal="right" vertical="center" wrapText="1"/>
    </xf>
    <xf numFmtId="0" fontId="28" fillId="0" borderId="0" xfId="2" applyFont="1"/>
    <xf numFmtId="0" fontId="1" fillId="0" borderId="0" xfId="2" applyFont="1"/>
    <xf numFmtId="0" fontId="37" fillId="2" borderId="0" xfId="0" applyFont="1" applyFill="1"/>
    <xf numFmtId="0" fontId="38" fillId="0" borderId="0" xfId="7"/>
    <xf numFmtId="0" fontId="39" fillId="13" borderId="13" xfId="7" applyFont="1" applyFill="1" applyBorder="1" applyAlignment="1">
      <alignment horizontal="center" wrapText="1" shrinkToFit="1"/>
    </xf>
    <xf numFmtId="0" fontId="40" fillId="14" borderId="13" xfId="7" applyFont="1" applyFill="1" applyBorder="1" applyAlignment="1">
      <alignment horizontal="left"/>
    </xf>
    <xf numFmtId="0" fontId="41" fillId="14" borderId="13" xfId="7" applyFont="1" applyFill="1" applyBorder="1" applyAlignment="1">
      <alignment wrapText="1"/>
    </xf>
    <xf numFmtId="0" fontId="42" fillId="0" borderId="13" xfId="7" applyFont="1" applyBorder="1" applyAlignment="1">
      <alignment wrapText="1"/>
    </xf>
    <xf numFmtId="0" fontId="43" fillId="14" borderId="13" xfId="7" applyFont="1" applyFill="1" applyBorder="1" applyAlignment="1">
      <alignment wrapText="1"/>
    </xf>
    <xf numFmtId="0" fontId="41" fillId="14" borderId="13" xfId="7" applyFont="1" applyFill="1" applyBorder="1" applyAlignment="1">
      <alignment horizontal="left"/>
    </xf>
    <xf numFmtId="0" fontId="41" fillId="15" borderId="13" xfId="7" applyFont="1" applyFill="1" applyBorder="1" applyAlignment="1">
      <alignment horizontal="left"/>
    </xf>
    <xf numFmtId="0" fontId="41" fillId="15" borderId="13" xfId="7" applyFont="1" applyFill="1" applyBorder="1" applyAlignment="1">
      <alignment wrapText="1"/>
    </xf>
    <xf numFmtId="0" fontId="43" fillId="15" borderId="13" xfId="7" applyFont="1" applyFill="1" applyBorder="1" applyAlignment="1">
      <alignment wrapText="1"/>
    </xf>
    <xf numFmtId="0" fontId="0" fillId="2" borderId="3" xfId="0" applyFill="1" applyBorder="1" applyProtection="1">
      <protection locked="0"/>
    </xf>
    <xf numFmtId="0" fontId="0" fillId="2" borderId="3" xfId="0" applyFill="1" applyBorder="1" applyAlignment="1" applyProtection="1">
      <alignment horizontal="left" vertical="top" indent="7"/>
      <protection locked="0"/>
    </xf>
    <xf numFmtId="0" fontId="0" fillId="11" borderId="0" xfId="0" applyFill="1" applyProtection="1">
      <protection locked="0"/>
    </xf>
    <xf numFmtId="0" fontId="0" fillId="12" borderId="0" xfId="0" applyFill="1" applyAlignment="1" applyProtection="1">
      <alignment horizontal="right"/>
      <protection locked="0"/>
    </xf>
    <xf numFmtId="0" fontId="0" fillId="12" borderId="0" xfId="0" applyFill="1" applyProtection="1">
      <protection locked="0"/>
    </xf>
    <xf numFmtId="0" fontId="0" fillId="11" borderId="5" xfId="0" applyFill="1" applyBorder="1" applyProtection="1">
      <protection locked="0"/>
    </xf>
    <xf numFmtId="2" fontId="0" fillId="11" borderId="5" xfId="0" applyNumberFormat="1" applyFill="1" applyBorder="1" applyProtection="1">
      <protection locked="0"/>
    </xf>
    <xf numFmtId="164" fontId="0" fillId="11" borderId="5" xfId="0" applyNumberFormat="1" applyFill="1" applyBorder="1" applyProtection="1">
      <protection locked="0"/>
    </xf>
    <xf numFmtId="166" fontId="13" fillId="6" borderId="0" xfId="1" applyNumberFormat="1" applyFont="1" applyFill="1" applyAlignment="1" applyProtection="1">
      <alignment vertical="top" wrapText="1"/>
      <protection locked="0"/>
    </xf>
    <xf numFmtId="0" fontId="13" fillId="6" borderId="0" xfId="2" applyFont="1" applyFill="1" applyAlignment="1" applyProtection="1">
      <alignment vertical="top" wrapText="1"/>
      <protection locked="0"/>
    </xf>
    <xf numFmtId="0" fontId="13" fillId="6" borderId="6" xfId="2" applyFont="1" applyFill="1" applyBorder="1" applyAlignment="1" applyProtection="1">
      <alignment vertical="top" wrapText="1"/>
      <protection locked="0"/>
    </xf>
    <xf numFmtId="0" fontId="0" fillId="0" borderId="0" xfId="0" applyProtection="1">
      <protection locked="0"/>
    </xf>
    <xf numFmtId="0" fontId="2" fillId="7" borderId="6" xfId="2" applyFill="1" applyBorder="1" applyProtection="1">
      <protection locked="0"/>
    </xf>
    <xf numFmtId="0" fontId="0" fillId="0" borderId="14" xfId="0" applyBorder="1" applyProtection="1">
      <protection locked="0"/>
    </xf>
    <xf numFmtId="0" fontId="2" fillId="7" borderId="16" xfId="2" applyFill="1" applyBorder="1" applyProtection="1">
      <protection locked="0"/>
    </xf>
    <xf numFmtId="0" fontId="2" fillId="7" borderId="15" xfId="2" applyFill="1" applyBorder="1" applyProtection="1">
      <protection locked="0"/>
    </xf>
    <xf numFmtId="166" fontId="2" fillId="7" borderId="0" xfId="1" applyNumberFormat="1" applyFont="1" applyFill="1" applyProtection="1">
      <protection locked="0"/>
    </xf>
    <xf numFmtId="0" fontId="2" fillId="7" borderId="0" xfId="2" applyFill="1" applyProtection="1">
      <protection locked="0"/>
    </xf>
    <xf numFmtId="166" fontId="2" fillId="0" borderId="0" xfId="1" applyNumberFormat="1" applyFont="1" applyProtection="1">
      <protection locked="0"/>
    </xf>
    <xf numFmtId="0" fontId="2" fillId="0" borderId="0" xfId="2" applyProtection="1">
      <protection locked="0"/>
    </xf>
    <xf numFmtId="0" fontId="2" fillId="0" borderId="6" xfId="2" applyBorder="1" applyProtection="1">
      <protection locked="0"/>
    </xf>
    <xf numFmtId="0" fontId="27" fillId="14" borderId="13" xfId="6" applyFont="1" applyFill="1" applyBorder="1" applyAlignment="1">
      <alignment horizontal="center"/>
    </xf>
    <xf numFmtId="0" fontId="26" fillId="14" borderId="13" xfId="6" applyFont="1" applyFill="1" applyBorder="1" applyAlignment="1">
      <alignment horizontal="left"/>
    </xf>
    <xf numFmtId="0" fontId="27" fillId="15" borderId="13" xfId="6" applyFont="1" applyFill="1" applyBorder="1" applyAlignment="1">
      <alignment horizontal="center"/>
    </xf>
    <xf numFmtId="0" fontId="26" fillId="15" borderId="13" xfId="6" applyFont="1" applyFill="1" applyBorder="1" applyAlignment="1">
      <alignment horizontal="left"/>
    </xf>
    <xf numFmtId="0" fontId="27" fillId="17" borderId="13" xfId="6" applyFont="1" applyFill="1" applyBorder="1" applyAlignment="1">
      <alignment horizontal="center"/>
    </xf>
    <xf numFmtId="0" fontId="26" fillId="17" borderId="13" xfId="6" applyFont="1" applyFill="1" applyBorder="1" applyAlignment="1">
      <alignment horizontal="left"/>
    </xf>
    <xf numFmtId="0" fontId="27" fillId="18" borderId="13" xfId="6" applyFont="1" applyFill="1" applyBorder="1" applyAlignment="1">
      <alignment horizontal="center"/>
    </xf>
    <xf numFmtId="0" fontId="26" fillId="18" borderId="13" xfId="6" applyFont="1" applyFill="1" applyBorder="1" applyAlignment="1">
      <alignment horizontal="left"/>
    </xf>
    <xf numFmtId="0" fontId="27" fillId="19" borderId="13" xfId="6" applyFont="1" applyFill="1" applyBorder="1" applyAlignment="1">
      <alignment horizontal="center"/>
    </xf>
    <xf numFmtId="0" fontId="26" fillId="19" borderId="13" xfId="6" applyFont="1" applyFill="1" applyBorder="1" applyAlignment="1">
      <alignment horizontal="left"/>
    </xf>
    <xf numFmtId="0" fontId="27" fillId="20" borderId="13" xfId="6" applyFont="1" applyFill="1" applyBorder="1" applyAlignment="1">
      <alignment horizontal="center"/>
    </xf>
    <xf numFmtId="0" fontId="26" fillId="20" borderId="13" xfId="6" applyFont="1" applyFill="1" applyBorder="1" applyAlignment="1">
      <alignment horizontal="left"/>
    </xf>
    <xf numFmtId="0" fontId="27" fillId="21" borderId="13" xfId="6" applyFont="1" applyFill="1" applyBorder="1" applyAlignment="1">
      <alignment horizontal="center"/>
    </xf>
    <xf numFmtId="0" fontId="26" fillId="21" borderId="13" xfId="6" applyFont="1" applyFill="1" applyBorder="1" applyAlignment="1">
      <alignment horizontal="left"/>
    </xf>
    <xf numFmtId="0" fontId="27" fillId="22" borderId="13" xfId="6" applyFont="1" applyFill="1" applyBorder="1" applyAlignment="1">
      <alignment horizontal="center"/>
    </xf>
    <xf numFmtId="0" fontId="26" fillId="22" borderId="13" xfId="6" applyFont="1" applyFill="1" applyBorder="1" applyAlignment="1">
      <alignment horizontal="left"/>
    </xf>
    <xf numFmtId="0" fontId="25" fillId="13" borderId="13" xfId="6" applyFont="1" applyFill="1" applyBorder="1" applyAlignment="1">
      <alignment horizontal="center" wrapText="1" shrinkToFit="1"/>
    </xf>
    <xf numFmtId="0" fontId="27" fillId="16" borderId="13" xfId="6" applyFont="1" applyFill="1" applyBorder="1" applyAlignment="1">
      <alignment horizontal="center"/>
    </xf>
    <xf numFmtId="0" fontId="26" fillId="16" borderId="13" xfId="6" applyFont="1" applyFill="1" applyBorder="1" applyAlignment="1">
      <alignment horizontal="left"/>
    </xf>
    <xf numFmtId="0" fontId="39" fillId="13" borderId="13" xfId="7" applyFont="1" applyFill="1" applyBorder="1" applyAlignment="1">
      <alignment horizontal="center" wrapText="1" shrinkToFit="1"/>
    </xf>
    <xf numFmtId="0" fontId="41" fillId="14" borderId="13" xfId="7" applyFont="1" applyFill="1" applyBorder="1" applyAlignment="1">
      <alignment horizontal="left"/>
    </xf>
    <xf numFmtId="0" fontId="41" fillId="15" borderId="13" xfId="7" applyFont="1" applyFill="1" applyBorder="1" applyAlignment="1">
      <alignment horizontal="left"/>
    </xf>
    <xf numFmtId="0" fontId="40" fillId="14" borderId="13" xfId="7" applyFont="1" applyFill="1" applyBorder="1" applyAlignment="1">
      <alignment horizontal="center"/>
    </xf>
    <xf numFmtId="0" fontId="40" fillId="15" borderId="13" xfId="7" applyFont="1" applyFill="1" applyBorder="1" applyAlignment="1">
      <alignment horizontal="center"/>
    </xf>
    <xf numFmtId="0" fontId="0" fillId="2" borderId="0" xfId="0" applyFill="1" applyAlignment="1">
      <alignment vertical="top" wrapText="1"/>
    </xf>
    <xf numFmtId="0" fontId="0" fillId="0" borderId="0" xfId="0" applyAlignment="1">
      <alignment vertical="top" wrapText="1"/>
    </xf>
    <xf numFmtId="0" fontId="0" fillId="2" borderId="0" xfId="0" quotePrefix="1" applyFill="1" applyAlignment="1">
      <alignment vertical="top" wrapText="1"/>
    </xf>
    <xf numFmtId="0" fontId="0" fillId="0" borderId="0" xfId="0" applyAlignment="1">
      <alignment vertical="top"/>
    </xf>
    <xf numFmtId="0" fontId="0" fillId="11" borderId="10" xfId="0" applyFill="1" applyBorder="1" applyAlignment="1" applyProtection="1">
      <alignment horizontal="left" vertical="top"/>
      <protection locked="0"/>
    </xf>
    <xf numFmtId="0" fontId="0" fillId="11" borderId="11" xfId="0" applyFill="1" applyBorder="1" applyAlignment="1" applyProtection="1">
      <alignment horizontal="left" vertical="top"/>
      <protection locked="0"/>
    </xf>
    <xf numFmtId="0" fontId="0" fillId="11" borderId="12" xfId="0" applyFill="1" applyBorder="1" applyAlignment="1" applyProtection="1">
      <alignment horizontal="left" vertical="top"/>
      <protection locked="0"/>
    </xf>
  </cellXfs>
  <cellStyles count="8">
    <cellStyle name="Comma" xfId="1" builtinId="3"/>
    <cellStyle name="Komma 2" xfId="3" xr:uid="{001DC96D-9D2B-4E57-B019-9A0D2034D449}"/>
    <cellStyle name="Normal" xfId="0" builtinId="0"/>
    <cellStyle name="Normal 2" xfId="4" xr:uid="{1E116D6B-8F7F-4B4D-A461-4DD06421662C}"/>
    <cellStyle name="Normal 3" xfId="6" xr:uid="{7958F3B0-5F9D-420E-9538-75A18A5677DF}"/>
    <cellStyle name="Normal 4" xfId="7" xr:uid="{ED1ADCE5-5B55-4C05-A240-D8B1508ECD50}"/>
    <cellStyle name="Normal_Sheet1" xfId="5" xr:uid="{4F4F20AA-0573-4DF2-BDDA-E8DD2B2AA11A}"/>
    <cellStyle name="Standaard 2" xfId="2" xr:uid="{19C8F9A5-E6AA-4866-8108-A979D0595344}"/>
  </cellStyles>
  <dxfs count="10">
    <dxf>
      <font>
        <b val="0"/>
        <i val="0"/>
        <strike val="0"/>
        <condense val="0"/>
        <extend val="0"/>
        <outline val="0"/>
        <shadow val="0"/>
        <u val="none"/>
        <vertAlign val="baseline"/>
        <sz val="10"/>
        <color auto="1"/>
        <name val="Calibri"/>
        <family val="2"/>
        <scheme val="minor"/>
      </font>
      <numFmt numFmtId="15" formatCode="0.00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168" formatCod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168" formatCod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168" formatCod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168" formatCod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168" formatCode="0.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auto="1"/>
        <name val="Calibri"/>
        <family val="2"/>
        <scheme val="minor"/>
      </font>
      <numFmt numFmtId="0" formatCode="General"/>
      <border outline="0">
        <right style="thin">
          <color indexed="64"/>
        </right>
      </border>
    </dxf>
    <dxf>
      <border outline="0">
        <left style="thin">
          <color indexed="64"/>
        </left>
        <bottom style="thin">
          <color indexed="64"/>
        </bottom>
      </border>
    </dxf>
    <dxf>
      <font>
        <b val="0"/>
        <strike val="0"/>
        <outline val="0"/>
        <shadow val="0"/>
        <u val="none"/>
        <vertAlign val="baseline"/>
        <sz val="10"/>
        <color auto="1"/>
        <name val="Calibri"/>
        <family val="2"/>
        <scheme val="minor"/>
      </font>
    </dxf>
    <dxf>
      <font>
        <b val="0"/>
        <strike val="0"/>
        <outline val="0"/>
        <shadow val="0"/>
        <u val="none"/>
        <vertAlign val="baseline"/>
        <sz val="10"/>
        <color auto="1"/>
        <name val="Calibri"/>
        <family val="2"/>
        <scheme val="minor"/>
      </font>
      <fill>
        <patternFill patternType="solid">
          <fgColor indexed="64"/>
          <bgColor indexed="13"/>
        </patternFill>
      </fill>
      <border diagonalUp="0" diagonalDown="0" outline="0">
        <left style="thin">
          <color indexed="64"/>
        </left>
        <right style="thin">
          <color indexed="64"/>
        </right>
        <top/>
        <bottom/>
      </border>
    </dxf>
  </dxfs>
  <tableStyles count="0" defaultTableStyle="TableStyleMedium2" defaultPivotStyle="PivotStyleLight16"/>
  <colors>
    <mruColors>
      <color rgb="FFE0F5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26" fmlaLink="$U$4" fmlaRange="$U$2:$U$3" noThreeD="1" sel="2" val="0"/>
</file>

<file path=xl/ctrlProps/ctrlProp10.xml><?xml version="1.0" encoding="utf-8"?>
<formControlPr xmlns="http://schemas.microsoft.com/office/spreadsheetml/2009/9/main" objectType="Drop" dropStyle="combo" dx="26" fmlaLink="$U$14" fmlaRange="$U$11:$U$13" noThreeD="1" sel="3" val="0"/>
</file>

<file path=xl/ctrlProps/ctrlProp11.xml><?xml version="1.0" encoding="utf-8"?>
<formControlPr xmlns="http://schemas.microsoft.com/office/spreadsheetml/2009/9/main" objectType="Drop" dropStyle="combo" dx="26" fmlaLink="$V$14" fmlaRange="$V$11:$V$13" noThreeD="1" sel="3" val="0"/>
</file>

<file path=xl/ctrlProps/ctrlProp12.xml><?xml version="1.0" encoding="utf-8"?>
<formControlPr xmlns="http://schemas.microsoft.com/office/spreadsheetml/2009/9/main" objectType="Drop" dropStyle="combo" dx="26" fmlaLink="$W$14" fmlaRange="$W$11:$W$13" noThreeD="1" sel="3" val="0"/>
</file>

<file path=xl/ctrlProps/ctrlProp13.xml><?xml version="1.0" encoding="utf-8"?>
<formControlPr xmlns="http://schemas.microsoft.com/office/spreadsheetml/2009/9/main" objectType="Drop" dropStyle="combo" dx="26" fmlaLink="$X$14" fmlaRange="$X$11:$X$13" noThreeD="1" sel="3" val="0"/>
</file>

<file path=xl/ctrlProps/ctrlProp14.xml><?xml version="1.0" encoding="utf-8"?>
<formControlPr xmlns="http://schemas.microsoft.com/office/spreadsheetml/2009/9/main" objectType="Drop" dropStyle="combo" dx="26" fmlaLink="$Y$14" fmlaRange="$Y$11:$Y$13" noThreeD="1" sel="3" val="0"/>
</file>

<file path=xl/ctrlProps/ctrlProp15.xml><?xml version="1.0" encoding="utf-8"?>
<formControlPr xmlns="http://schemas.microsoft.com/office/spreadsheetml/2009/9/main" objectType="Drop" dropStyle="combo" dx="26" fmlaLink="$Z$14" fmlaRange="$Z$11:$Z$13" noThreeD="1" sel="3" val="0"/>
</file>

<file path=xl/ctrlProps/ctrlProp16.xml><?xml version="1.0" encoding="utf-8"?>
<formControlPr xmlns="http://schemas.microsoft.com/office/spreadsheetml/2009/9/main" objectType="Drop" dropStyle="combo" dx="26" fmlaLink="$AA$14" fmlaRange="$AA$11:$AA$13" noThreeD="1" sel="3" val="0"/>
</file>

<file path=xl/ctrlProps/ctrlProp17.xml><?xml version="1.0" encoding="utf-8"?>
<formControlPr xmlns="http://schemas.microsoft.com/office/spreadsheetml/2009/9/main" objectType="Drop" dropStyle="combo" dx="26" fmlaLink="$AB$14" fmlaRange="$AB$11:$AB$13" noThreeD="1" sel="3" val="0"/>
</file>

<file path=xl/ctrlProps/ctrlProp18.xml><?xml version="1.0" encoding="utf-8"?>
<formControlPr xmlns="http://schemas.microsoft.com/office/spreadsheetml/2009/9/main" objectType="Drop" dropStyle="combo" dx="26" fmlaLink="$AC$14" fmlaRange="$AC$11:$AC$13" noThreeD="1" sel="3" val="0"/>
</file>

<file path=xl/ctrlProps/ctrlProp19.xml><?xml version="1.0" encoding="utf-8"?>
<formControlPr xmlns="http://schemas.microsoft.com/office/spreadsheetml/2009/9/main" objectType="Drop" dropStyle="combo" dx="26" fmlaLink="$AD$14" fmlaRange="$AD$11:$AD$13" noThreeD="1" sel="3" val="0"/>
</file>

<file path=xl/ctrlProps/ctrlProp2.xml><?xml version="1.0" encoding="utf-8"?>
<formControlPr xmlns="http://schemas.microsoft.com/office/spreadsheetml/2009/9/main" objectType="Drop" dropStyle="combo" dx="26" fmlaLink="$V$4" fmlaRange="$V$2:$V$3" noThreeD="1" sel="2" val="0"/>
</file>

<file path=xl/ctrlProps/ctrlProp20.xml><?xml version="1.0" encoding="utf-8"?>
<formControlPr xmlns="http://schemas.microsoft.com/office/spreadsheetml/2009/9/main" objectType="Drop" dropStyle="combo" dx="26" fmlaLink="$AE$14" fmlaRange="$AE$11:$AE$13" noThreeD="1" sel="3" val="0"/>
</file>

<file path=xl/ctrlProps/ctrlProp21.xml><?xml version="1.0" encoding="utf-8"?>
<formControlPr xmlns="http://schemas.microsoft.com/office/spreadsheetml/2009/9/main" objectType="Drop" dropStyle="combo" dx="26" fmlaLink="$AF$14" fmlaRange="$AF$11:$AF$13" noThreeD="1" sel="3" val="0"/>
</file>

<file path=xl/ctrlProps/ctrlProp22.xml><?xml version="1.0" encoding="utf-8"?>
<formControlPr xmlns="http://schemas.microsoft.com/office/spreadsheetml/2009/9/main" objectType="Drop" dropStyle="combo" dx="26" fmlaLink="$AG$14" fmlaRange="$AG$11:$AG$13" noThreeD="1" sel="3" val="0"/>
</file>

<file path=xl/ctrlProps/ctrlProp23.xml><?xml version="1.0" encoding="utf-8"?>
<formControlPr xmlns="http://schemas.microsoft.com/office/spreadsheetml/2009/9/main" objectType="Drop" dropStyle="combo" dx="26" fmlaLink="$AH$14" fmlaRange="$AH$11:$AH$13" noThreeD="1" sel="3" val="0"/>
</file>

<file path=xl/ctrlProps/ctrlProp24.xml><?xml version="1.0" encoding="utf-8"?>
<formControlPr xmlns="http://schemas.microsoft.com/office/spreadsheetml/2009/9/main" objectType="Drop" dropStyle="combo" dx="26" fmlaLink="$AI$14" fmlaRange="$AI$11:$AI$13" noThreeD="1" sel="3" val="0"/>
</file>

<file path=xl/ctrlProps/ctrlProp3.xml><?xml version="1.0" encoding="utf-8"?>
<formControlPr xmlns="http://schemas.microsoft.com/office/spreadsheetml/2009/9/main" objectType="Drop" dropStyle="combo" dx="26" fmlaLink="$W$4" fmlaRange="$W$2:$W$3" noThreeD="1" sel="2" val="0"/>
</file>

<file path=xl/ctrlProps/ctrlProp4.xml><?xml version="1.0" encoding="utf-8"?>
<formControlPr xmlns="http://schemas.microsoft.com/office/spreadsheetml/2009/9/main" objectType="Drop" dropStyle="combo" dx="26" fmlaLink="$X$4" fmlaRange="$X$2:$X$3" noThreeD="1" sel="2" val="0"/>
</file>

<file path=xl/ctrlProps/ctrlProp5.xml><?xml version="1.0" encoding="utf-8"?>
<formControlPr xmlns="http://schemas.microsoft.com/office/spreadsheetml/2009/9/main" objectType="Drop" dropStyle="combo" dx="26" fmlaLink="$Y$4" fmlaRange="$Y$2:$Y$3" noThreeD="1" sel="2" val="0"/>
</file>

<file path=xl/ctrlProps/ctrlProp6.xml><?xml version="1.0" encoding="utf-8"?>
<formControlPr xmlns="http://schemas.microsoft.com/office/spreadsheetml/2009/9/main" objectType="Drop" dropStyle="combo" dx="26" fmlaLink="$Z$4" fmlaRange="$Z$2:$Z$3" noThreeD="1" sel="2" val="0"/>
</file>

<file path=xl/ctrlProps/ctrlProp7.xml><?xml version="1.0" encoding="utf-8"?>
<formControlPr xmlns="http://schemas.microsoft.com/office/spreadsheetml/2009/9/main" objectType="Drop" dropStyle="combo" dx="26" fmlaLink="$AA$4" fmlaRange="$AA$2:$AA$3" noThreeD="1" sel="2" val="0"/>
</file>

<file path=xl/ctrlProps/ctrlProp8.xml><?xml version="1.0" encoding="utf-8"?>
<formControlPr xmlns="http://schemas.microsoft.com/office/spreadsheetml/2009/9/main" objectType="Drop" dropStyle="combo" dx="26" fmlaLink="$AB$4" fmlaRange="$AB$2:$AB$3" noThreeD="1" sel="2" val="0"/>
</file>

<file path=xl/ctrlProps/ctrlProp9.xml><?xml version="1.0" encoding="utf-8"?>
<formControlPr xmlns="http://schemas.microsoft.com/office/spreadsheetml/2009/9/main" objectType="Drop" dropStyle="combo" dx="26" fmlaLink="$AC$4" fmlaRange="$AC$2:$AC$3" noThreeD="1" sel="2"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3</xdr:col>
      <xdr:colOff>320041</xdr:colOff>
      <xdr:row>5</xdr:row>
      <xdr:rowOff>13605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30201" y="184151"/>
          <a:ext cx="1596390" cy="750204"/>
        </a:xfrm>
        <a:prstGeom prst="rect">
          <a:avLst/>
        </a:prstGeom>
        <a:ln>
          <a:solidFill>
            <a:schemeClr val="accent1"/>
          </a:solidFill>
        </a:ln>
      </xdr:spPr>
    </xdr:pic>
    <xdr:clientData/>
  </xdr:twoCellAnchor>
  <xdr:twoCellAnchor editAs="oneCell">
    <xdr:from>
      <xdr:col>4</xdr:col>
      <xdr:colOff>1</xdr:colOff>
      <xdr:row>1</xdr:row>
      <xdr:rowOff>0</xdr:rowOff>
    </xdr:from>
    <xdr:to>
      <xdr:col>6</xdr:col>
      <xdr:colOff>258528</xdr:colOff>
      <xdr:row>5</xdr:row>
      <xdr:rowOff>12000</xdr:rowOff>
    </xdr:to>
    <xdr:pic>
      <xdr:nvPicPr>
        <xdr:cNvPr id="4" name="Afbeelding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1" y="184150"/>
          <a:ext cx="1490427" cy="748600"/>
        </a:xfrm>
        <a:prstGeom prst="rect">
          <a:avLst/>
        </a:prstGeom>
        <a:ln>
          <a:solidFill>
            <a:schemeClr val="accent1"/>
          </a:solidFill>
        </a:ln>
      </xdr:spPr>
    </xdr:pic>
    <xdr:clientData/>
  </xdr:twoCellAnchor>
  <xdr:twoCellAnchor>
    <xdr:from>
      <xdr:col>0</xdr:col>
      <xdr:colOff>295275</xdr:colOff>
      <xdr:row>6</xdr:row>
      <xdr:rowOff>323850</xdr:rowOff>
    </xdr:from>
    <xdr:to>
      <xdr:col>13</xdr:col>
      <xdr:colOff>190500</xdr:colOff>
      <xdr:row>18</xdr:row>
      <xdr:rowOff>142875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295275" y="1466850"/>
          <a:ext cx="7334250" cy="22574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Introductie</a:t>
          </a:r>
          <a:endParaRPr lang="nl-NL" sz="1100" b="0"/>
        </a:p>
        <a:p>
          <a:r>
            <a:rPr lang="nl-NL" sz="1100" b="0"/>
            <a:t>In opdracht van het Ministerie van Infrastructuur en Waterstaat en Gasunie Transport Services heeft Antea Group een invoermodule waterstofleidingen opgesteld. De invoermodule van Antea is vervolgens door het RIVM aangepast wat resulteert in deze versie van de invoermodule. De</a:t>
          </a:r>
          <a:r>
            <a:rPr lang="nl-NL" sz="1100" b="0" baseline="0"/>
            <a:t> invoermodule</a:t>
          </a:r>
          <a:r>
            <a:rPr lang="nl-NL" sz="1100" b="0"/>
            <a:t> kan behulpzaam zijn bij het rekenen aan Omgevingsveiligheid van waterstofbuisleidingen. Door buisleiding parameters in de invoermodule in te vullen en deze vervolgens in te laden in Safeti-NL 9.2 kan betrekkelijk eenvoudig en nauwkeurig een scenario voor een waterstofbuisleiding inclusief benodigde faalfrequenties worden gegenereerd. </a:t>
          </a:r>
        </a:p>
        <a:p>
          <a:endParaRPr lang="nl-NL" sz="1100" b="0"/>
        </a:p>
        <a:p>
          <a:r>
            <a:rPr lang="nl-NL" sz="1100" b="0" i="0" u="none" strike="noStrike">
              <a:solidFill>
                <a:schemeClr val="dk1"/>
              </a:solidFill>
              <a:effectLst/>
              <a:latin typeface="+mn-lt"/>
              <a:ea typeface="+mn-ea"/>
              <a:cs typeface="+mn-cs"/>
            </a:rPr>
            <a:t>De werkwijze is als volgt: </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Als eerste wordt getest of het rekenblad geschikt is voor uw situatie.</a:t>
          </a:r>
          <a:r>
            <a:rPr lang="nl-NL"/>
            <a:t> </a:t>
          </a:r>
          <a:r>
            <a:rPr lang="nl-NL" sz="1100" b="0" i="0" u="none" strike="noStrike">
              <a:solidFill>
                <a:schemeClr val="dk1"/>
              </a:solidFill>
              <a:effectLst/>
              <a:latin typeface="+mn-lt"/>
              <a:ea typeface="+mn-ea"/>
              <a:cs typeface="+mn-cs"/>
            </a:rPr>
            <a:t> </a:t>
          </a:r>
          <a:r>
            <a:rPr lang="nl-NL"/>
            <a:t> </a:t>
          </a:r>
          <a:r>
            <a:rPr lang="nl-NL" sz="1100" b="0" i="0" u="none" strike="noStrike">
              <a:solidFill>
                <a:schemeClr val="dk1"/>
              </a:solidFill>
              <a:effectLst/>
              <a:latin typeface="+mn-lt"/>
              <a:ea typeface="+mn-ea"/>
              <a:cs typeface="+mn-cs"/>
            </a:rPr>
            <a:t> </a:t>
          </a:r>
          <a:r>
            <a:rPr lang="nl-NL"/>
            <a:t> </a:t>
          </a:r>
          <a:r>
            <a:rPr lang="nl-NL" sz="1100" b="0" i="0" u="none" strike="noStrike">
              <a:solidFill>
                <a:schemeClr val="dk1"/>
              </a:solidFill>
              <a:effectLst/>
              <a:latin typeface="+mn-lt"/>
              <a:ea typeface="+mn-ea"/>
              <a:cs typeface="+mn-cs"/>
            </a:rPr>
            <a:t> </a:t>
          </a:r>
          <a:r>
            <a:rPr lang="nl-NL"/>
            <a:t> </a:t>
          </a:r>
          <a:r>
            <a:rPr lang="nl-NL" sz="1100" b="0" i="0" u="none" strike="noStrike">
              <a:solidFill>
                <a:schemeClr val="dk1"/>
              </a:solidFill>
              <a:effectLst/>
              <a:latin typeface="+mn-lt"/>
              <a:ea typeface="+mn-ea"/>
              <a:cs typeface="+mn-cs"/>
            </a:rPr>
            <a:t> </a:t>
          </a:r>
          <a:r>
            <a:rPr lang="nl-NL"/>
            <a:t> </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Daarna worden met behulp van </a:t>
          </a:r>
          <a:r>
            <a:rPr lang="nl-NL" sz="1100" i="1">
              <a:solidFill>
                <a:schemeClr val="dk1"/>
              </a:solidFill>
              <a:effectLst/>
              <a:latin typeface="+mn-lt"/>
              <a:ea typeface="+mn-ea"/>
              <a:cs typeface="+mn-cs"/>
            </a:rPr>
            <a:t>het macrobestand </a:t>
          </a:r>
          <a:r>
            <a:rPr lang="nl-NL" sz="1100">
              <a:solidFill>
                <a:schemeClr val="dk1"/>
              </a:solidFill>
              <a:effectLst/>
              <a:latin typeface="+mn-lt"/>
              <a:ea typeface="+mn-ea"/>
              <a:cs typeface="+mn-cs"/>
            </a:rPr>
            <a:t>en de </a:t>
          </a:r>
          <a:r>
            <a:rPr lang="nl-NL" sz="1100">
              <a:solidFill>
                <a:sysClr val="windowText" lastClr="000000"/>
              </a:solidFill>
              <a:effectLst/>
              <a:latin typeface="+mn-lt"/>
              <a:ea typeface="+mn-ea"/>
              <a:cs typeface="+mn-cs"/>
            </a:rPr>
            <a:t>instructies in deze Excel, </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alle invoergegevens gegenereerd om de waterstofleiding in Safeti-NL door te rekenen.</a:t>
          </a:r>
          <a:endParaRPr lang="nl-NL"/>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3</xdr:col>
          <xdr:colOff>609600</xdr:colOff>
          <xdr:row>6</xdr:row>
          <xdr:rowOff>9525</xdr:rowOff>
        </xdr:to>
        <xdr:sp macro="" textlink="">
          <xdr:nvSpPr>
            <xdr:cNvPr id="107521" name="Drop Down 1" hidden="1">
              <a:extLst>
                <a:ext uri="{63B3BB69-23CF-44E3-9099-C40C66FF867C}">
                  <a14:compatExt spid="_x0000_s107521"/>
                </a:ext>
                <a:ext uri="{FF2B5EF4-FFF2-40B4-BE49-F238E27FC236}">
                  <a16:creationId xmlns:a16="http://schemas.microsoft.com/office/drawing/2014/main" id="{00000000-0008-0000-0600-000001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609600</xdr:colOff>
          <xdr:row>7</xdr:row>
          <xdr:rowOff>9525</xdr:rowOff>
        </xdr:to>
        <xdr:sp macro="" textlink="">
          <xdr:nvSpPr>
            <xdr:cNvPr id="107522" name="Drop Down 2" hidden="1">
              <a:extLst>
                <a:ext uri="{63B3BB69-23CF-44E3-9099-C40C66FF867C}">
                  <a14:compatExt spid="_x0000_s107522"/>
                </a:ext>
                <a:ext uri="{FF2B5EF4-FFF2-40B4-BE49-F238E27FC236}">
                  <a16:creationId xmlns:a16="http://schemas.microsoft.com/office/drawing/2014/main" id="{00000000-0008-0000-0600-000002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3</xdr:col>
          <xdr:colOff>609600</xdr:colOff>
          <xdr:row>8</xdr:row>
          <xdr:rowOff>9525</xdr:rowOff>
        </xdr:to>
        <xdr:sp macro="" textlink="">
          <xdr:nvSpPr>
            <xdr:cNvPr id="107523" name="Drop Down 3" hidden="1">
              <a:extLst>
                <a:ext uri="{63B3BB69-23CF-44E3-9099-C40C66FF867C}">
                  <a14:compatExt spid="_x0000_s107523"/>
                </a:ext>
                <a:ext uri="{FF2B5EF4-FFF2-40B4-BE49-F238E27FC236}">
                  <a16:creationId xmlns:a16="http://schemas.microsoft.com/office/drawing/2014/main" id="{00000000-0008-0000-0600-000003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3</xdr:col>
          <xdr:colOff>609600</xdr:colOff>
          <xdr:row>9</xdr:row>
          <xdr:rowOff>9525</xdr:rowOff>
        </xdr:to>
        <xdr:sp macro="" textlink="">
          <xdr:nvSpPr>
            <xdr:cNvPr id="107524" name="Drop Down 4" hidden="1">
              <a:extLst>
                <a:ext uri="{63B3BB69-23CF-44E3-9099-C40C66FF867C}">
                  <a14:compatExt spid="_x0000_s107524"/>
                </a:ext>
                <a:ext uri="{FF2B5EF4-FFF2-40B4-BE49-F238E27FC236}">
                  <a16:creationId xmlns:a16="http://schemas.microsoft.com/office/drawing/2014/main" id="{00000000-0008-0000-0600-000004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609600</xdr:colOff>
          <xdr:row>10</xdr:row>
          <xdr:rowOff>9525</xdr:rowOff>
        </xdr:to>
        <xdr:sp macro="" textlink="">
          <xdr:nvSpPr>
            <xdr:cNvPr id="107525" name="Drop Down 5" hidden="1">
              <a:extLst>
                <a:ext uri="{63B3BB69-23CF-44E3-9099-C40C66FF867C}">
                  <a14:compatExt spid="_x0000_s107525"/>
                </a:ext>
                <a:ext uri="{FF2B5EF4-FFF2-40B4-BE49-F238E27FC236}">
                  <a16:creationId xmlns:a16="http://schemas.microsoft.com/office/drawing/2014/main" id="{00000000-0008-0000-0600-000005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609600</xdr:colOff>
          <xdr:row>11</xdr:row>
          <xdr:rowOff>9525</xdr:rowOff>
        </xdr:to>
        <xdr:sp macro="" textlink="">
          <xdr:nvSpPr>
            <xdr:cNvPr id="107526" name="Drop Down 6" hidden="1">
              <a:extLst>
                <a:ext uri="{63B3BB69-23CF-44E3-9099-C40C66FF867C}">
                  <a14:compatExt spid="_x0000_s107526"/>
                </a:ext>
                <a:ext uri="{FF2B5EF4-FFF2-40B4-BE49-F238E27FC236}">
                  <a16:creationId xmlns:a16="http://schemas.microsoft.com/office/drawing/2014/main" id="{00000000-0008-0000-0600-000006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609600</xdr:colOff>
          <xdr:row>12</xdr:row>
          <xdr:rowOff>9525</xdr:rowOff>
        </xdr:to>
        <xdr:sp macro="" textlink="">
          <xdr:nvSpPr>
            <xdr:cNvPr id="107527" name="Drop Down 7" hidden="1">
              <a:extLst>
                <a:ext uri="{63B3BB69-23CF-44E3-9099-C40C66FF867C}">
                  <a14:compatExt spid="_x0000_s107527"/>
                </a:ext>
                <a:ext uri="{FF2B5EF4-FFF2-40B4-BE49-F238E27FC236}">
                  <a16:creationId xmlns:a16="http://schemas.microsoft.com/office/drawing/2014/main" id="{00000000-0008-0000-0600-000007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3</xdr:col>
          <xdr:colOff>609600</xdr:colOff>
          <xdr:row>13</xdr:row>
          <xdr:rowOff>9525</xdr:rowOff>
        </xdr:to>
        <xdr:sp macro="" textlink="">
          <xdr:nvSpPr>
            <xdr:cNvPr id="107528" name="Drop Down 8" hidden="1">
              <a:extLst>
                <a:ext uri="{63B3BB69-23CF-44E3-9099-C40C66FF867C}">
                  <a14:compatExt spid="_x0000_s107528"/>
                </a:ext>
                <a:ext uri="{FF2B5EF4-FFF2-40B4-BE49-F238E27FC236}">
                  <a16:creationId xmlns:a16="http://schemas.microsoft.com/office/drawing/2014/main" id="{00000000-0008-0000-0600-000008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609600</xdr:colOff>
          <xdr:row>14</xdr:row>
          <xdr:rowOff>9525</xdr:rowOff>
        </xdr:to>
        <xdr:sp macro="" textlink="">
          <xdr:nvSpPr>
            <xdr:cNvPr id="107529" name="Drop Down 9" hidden="1">
              <a:extLst>
                <a:ext uri="{63B3BB69-23CF-44E3-9099-C40C66FF867C}">
                  <a14:compatExt spid="_x0000_s107529"/>
                </a:ext>
                <a:ext uri="{FF2B5EF4-FFF2-40B4-BE49-F238E27FC236}">
                  <a16:creationId xmlns:a16="http://schemas.microsoft.com/office/drawing/2014/main" id="{00000000-0008-0000-0600-000009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7400925</xdr:colOff>
          <xdr:row>16</xdr:row>
          <xdr:rowOff>0</xdr:rowOff>
        </xdr:from>
        <xdr:to>
          <xdr:col>3</xdr:col>
          <xdr:colOff>1562100</xdr:colOff>
          <xdr:row>17</xdr:row>
          <xdr:rowOff>0</xdr:rowOff>
        </xdr:to>
        <xdr:sp macro="" textlink="">
          <xdr:nvSpPr>
            <xdr:cNvPr id="107530" name="Drop Down 10" hidden="1">
              <a:extLst>
                <a:ext uri="{63B3BB69-23CF-44E3-9099-C40C66FF867C}">
                  <a14:compatExt spid="_x0000_s107530"/>
                </a:ext>
                <a:ext uri="{FF2B5EF4-FFF2-40B4-BE49-F238E27FC236}">
                  <a16:creationId xmlns:a16="http://schemas.microsoft.com/office/drawing/2014/main" id="{00000000-0008-0000-0600-00000A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3</xdr:col>
          <xdr:colOff>1562100</xdr:colOff>
          <xdr:row>18</xdr:row>
          <xdr:rowOff>0</xdr:rowOff>
        </xdr:to>
        <xdr:sp macro="" textlink="">
          <xdr:nvSpPr>
            <xdr:cNvPr id="107531" name="Drop Down 11" hidden="1">
              <a:extLst>
                <a:ext uri="{63B3BB69-23CF-44E3-9099-C40C66FF867C}">
                  <a14:compatExt spid="_x0000_s107531"/>
                </a:ext>
                <a:ext uri="{FF2B5EF4-FFF2-40B4-BE49-F238E27FC236}">
                  <a16:creationId xmlns:a16="http://schemas.microsoft.com/office/drawing/2014/main" id="{00000000-0008-0000-0600-00000B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3</xdr:col>
          <xdr:colOff>1562100</xdr:colOff>
          <xdr:row>18</xdr:row>
          <xdr:rowOff>200025</xdr:rowOff>
        </xdr:to>
        <xdr:sp macro="" textlink="">
          <xdr:nvSpPr>
            <xdr:cNvPr id="107532" name="Drop Down 12" hidden="1">
              <a:extLst>
                <a:ext uri="{63B3BB69-23CF-44E3-9099-C40C66FF867C}">
                  <a14:compatExt spid="_x0000_s107532"/>
                </a:ext>
                <a:ext uri="{FF2B5EF4-FFF2-40B4-BE49-F238E27FC236}">
                  <a16:creationId xmlns:a16="http://schemas.microsoft.com/office/drawing/2014/main" id="{00000000-0008-0000-0600-00000C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3</xdr:col>
          <xdr:colOff>1562100</xdr:colOff>
          <xdr:row>19</xdr:row>
          <xdr:rowOff>200025</xdr:rowOff>
        </xdr:to>
        <xdr:sp macro="" textlink="">
          <xdr:nvSpPr>
            <xdr:cNvPr id="107533" name="Drop Down 13" hidden="1">
              <a:extLst>
                <a:ext uri="{63B3BB69-23CF-44E3-9099-C40C66FF867C}">
                  <a14:compatExt spid="_x0000_s107533"/>
                </a:ext>
                <a:ext uri="{FF2B5EF4-FFF2-40B4-BE49-F238E27FC236}">
                  <a16:creationId xmlns:a16="http://schemas.microsoft.com/office/drawing/2014/main" id="{00000000-0008-0000-0600-00000D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3</xdr:col>
          <xdr:colOff>1562100</xdr:colOff>
          <xdr:row>21</xdr:row>
          <xdr:rowOff>0</xdr:rowOff>
        </xdr:to>
        <xdr:sp macro="" textlink="">
          <xdr:nvSpPr>
            <xdr:cNvPr id="107534" name="Drop Down 14" hidden="1">
              <a:extLst>
                <a:ext uri="{63B3BB69-23CF-44E3-9099-C40C66FF867C}">
                  <a14:compatExt spid="_x0000_s107534"/>
                </a:ext>
                <a:ext uri="{FF2B5EF4-FFF2-40B4-BE49-F238E27FC236}">
                  <a16:creationId xmlns:a16="http://schemas.microsoft.com/office/drawing/2014/main" id="{00000000-0008-0000-0600-00000E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3</xdr:col>
          <xdr:colOff>1562100</xdr:colOff>
          <xdr:row>22</xdr:row>
          <xdr:rowOff>0</xdr:rowOff>
        </xdr:to>
        <xdr:sp macro="" textlink="">
          <xdr:nvSpPr>
            <xdr:cNvPr id="107535" name="Drop Down 15" hidden="1">
              <a:extLst>
                <a:ext uri="{63B3BB69-23CF-44E3-9099-C40C66FF867C}">
                  <a14:compatExt spid="_x0000_s107535"/>
                </a:ext>
                <a:ext uri="{FF2B5EF4-FFF2-40B4-BE49-F238E27FC236}">
                  <a16:creationId xmlns:a16="http://schemas.microsoft.com/office/drawing/2014/main" id="{00000000-0008-0000-0600-00000F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3</xdr:col>
          <xdr:colOff>1562100</xdr:colOff>
          <xdr:row>22</xdr:row>
          <xdr:rowOff>200025</xdr:rowOff>
        </xdr:to>
        <xdr:sp macro="" textlink="">
          <xdr:nvSpPr>
            <xdr:cNvPr id="107536" name="Drop Down 16" hidden="1">
              <a:extLst>
                <a:ext uri="{63B3BB69-23CF-44E3-9099-C40C66FF867C}">
                  <a14:compatExt spid="_x0000_s107536"/>
                </a:ext>
                <a:ext uri="{FF2B5EF4-FFF2-40B4-BE49-F238E27FC236}">
                  <a16:creationId xmlns:a16="http://schemas.microsoft.com/office/drawing/2014/main" id="{00000000-0008-0000-0600-000010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3</xdr:col>
          <xdr:colOff>1562100</xdr:colOff>
          <xdr:row>23</xdr:row>
          <xdr:rowOff>200025</xdr:rowOff>
        </xdr:to>
        <xdr:sp macro="" textlink="">
          <xdr:nvSpPr>
            <xdr:cNvPr id="107537" name="Drop Down 17" hidden="1">
              <a:extLst>
                <a:ext uri="{63B3BB69-23CF-44E3-9099-C40C66FF867C}">
                  <a14:compatExt spid="_x0000_s107537"/>
                </a:ext>
                <a:ext uri="{FF2B5EF4-FFF2-40B4-BE49-F238E27FC236}">
                  <a16:creationId xmlns:a16="http://schemas.microsoft.com/office/drawing/2014/main" id="{00000000-0008-0000-0600-000011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3</xdr:col>
          <xdr:colOff>1562100</xdr:colOff>
          <xdr:row>25</xdr:row>
          <xdr:rowOff>0</xdr:rowOff>
        </xdr:to>
        <xdr:sp macro="" textlink="">
          <xdr:nvSpPr>
            <xdr:cNvPr id="107538" name="Drop Down 18" hidden="1">
              <a:extLst>
                <a:ext uri="{63B3BB69-23CF-44E3-9099-C40C66FF867C}">
                  <a14:compatExt spid="_x0000_s107538"/>
                </a:ext>
                <a:ext uri="{FF2B5EF4-FFF2-40B4-BE49-F238E27FC236}">
                  <a16:creationId xmlns:a16="http://schemas.microsoft.com/office/drawing/2014/main" id="{00000000-0008-0000-0600-000012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3</xdr:col>
          <xdr:colOff>1562100</xdr:colOff>
          <xdr:row>25</xdr:row>
          <xdr:rowOff>200025</xdr:rowOff>
        </xdr:to>
        <xdr:sp macro="" textlink="">
          <xdr:nvSpPr>
            <xdr:cNvPr id="107539" name="Drop Down 19" hidden="1">
              <a:extLst>
                <a:ext uri="{63B3BB69-23CF-44E3-9099-C40C66FF867C}">
                  <a14:compatExt spid="_x0000_s107539"/>
                </a:ext>
                <a:ext uri="{FF2B5EF4-FFF2-40B4-BE49-F238E27FC236}">
                  <a16:creationId xmlns:a16="http://schemas.microsoft.com/office/drawing/2014/main" id="{00000000-0008-0000-0600-000013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3</xdr:col>
          <xdr:colOff>1562100</xdr:colOff>
          <xdr:row>26</xdr:row>
          <xdr:rowOff>200025</xdr:rowOff>
        </xdr:to>
        <xdr:sp macro="" textlink="">
          <xdr:nvSpPr>
            <xdr:cNvPr id="107540" name="Drop Down 20" hidden="1">
              <a:extLst>
                <a:ext uri="{63B3BB69-23CF-44E3-9099-C40C66FF867C}">
                  <a14:compatExt spid="_x0000_s107540"/>
                </a:ext>
                <a:ext uri="{FF2B5EF4-FFF2-40B4-BE49-F238E27FC236}">
                  <a16:creationId xmlns:a16="http://schemas.microsoft.com/office/drawing/2014/main" id="{00000000-0008-0000-0600-000014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3</xdr:col>
          <xdr:colOff>1562100</xdr:colOff>
          <xdr:row>28</xdr:row>
          <xdr:rowOff>0</xdr:rowOff>
        </xdr:to>
        <xdr:sp macro="" textlink="">
          <xdr:nvSpPr>
            <xdr:cNvPr id="107541" name="Drop Down 21" hidden="1">
              <a:extLst>
                <a:ext uri="{63B3BB69-23CF-44E3-9099-C40C66FF867C}">
                  <a14:compatExt spid="_x0000_s107541"/>
                </a:ext>
                <a:ext uri="{FF2B5EF4-FFF2-40B4-BE49-F238E27FC236}">
                  <a16:creationId xmlns:a16="http://schemas.microsoft.com/office/drawing/2014/main" id="{00000000-0008-0000-0600-000015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3</xdr:col>
          <xdr:colOff>1562100</xdr:colOff>
          <xdr:row>31</xdr:row>
          <xdr:rowOff>200025</xdr:rowOff>
        </xdr:to>
        <xdr:sp macro="" textlink="">
          <xdr:nvSpPr>
            <xdr:cNvPr id="107542" name="Drop Down 22" hidden="1">
              <a:extLst>
                <a:ext uri="{63B3BB69-23CF-44E3-9099-C40C66FF867C}">
                  <a14:compatExt spid="_x0000_s107542"/>
                </a:ext>
                <a:ext uri="{FF2B5EF4-FFF2-40B4-BE49-F238E27FC236}">
                  <a16:creationId xmlns:a16="http://schemas.microsoft.com/office/drawing/2014/main" id="{00000000-0008-0000-0600-000016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1562100</xdr:colOff>
          <xdr:row>32</xdr:row>
          <xdr:rowOff>200025</xdr:rowOff>
        </xdr:to>
        <xdr:sp macro="" textlink="">
          <xdr:nvSpPr>
            <xdr:cNvPr id="107543" name="Drop Down 23" hidden="1">
              <a:extLst>
                <a:ext uri="{63B3BB69-23CF-44E3-9099-C40C66FF867C}">
                  <a14:compatExt spid="_x0000_s107543"/>
                </a:ext>
                <a:ext uri="{FF2B5EF4-FFF2-40B4-BE49-F238E27FC236}">
                  <a16:creationId xmlns:a16="http://schemas.microsoft.com/office/drawing/2014/main" id="{00000000-0008-0000-0600-000017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3</xdr:col>
          <xdr:colOff>1562100</xdr:colOff>
          <xdr:row>34</xdr:row>
          <xdr:rowOff>0</xdr:rowOff>
        </xdr:to>
        <xdr:sp macro="" textlink="">
          <xdr:nvSpPr>
            <xdr:cNvPr id="107544" name="Drop Down 24" hidden="1">
              <a:extLst>
                <a:ext uri="{63B3BB69-23CF-44E3-9099-C40C66FF867C}">
                  <a14:compatExt spid="_x0000_s107544"/>
                </a:ext>
                <a:ext uri="{FF2B5EF4-FFF2-40B4-BE49-F238E27FC236}">
                  <a16:creationId xmlns:a16="http://schemas.microsoft.com/office/drawing/2014/main" id="{00000000-0008-0000-0600-000018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428269</xdr:colOff>
      <xdr:row>10</xdr:row>
      <xdr:rowOff>24849</xdr:rowOff>
    </xdr:from>
    <xdr:to>
      <xdr:col>13</xdr:col>
      <xdr:colOff>572891</xdr:colOff>
      <xdr:row>14</xdr:row>
      <xdr:rowOff>124240</xdr:rowOff>
    </xdr:to>
    <xdr:sp macro="" textlink="">
      <xdr:nvSpPr>
        <xdr:cNvPr id="5" name="Freeform: Shape 4">
          <a:extLst>
            <a:ext uri="{FF2B5EF4-FFF2-40B4-BE49-F238E27FC236}">
              <a16:creationId xmlns:a16="http://schemas.microsoft.com/office/drawing/2014/main" id="{00000000-0008-0000-0600-000005000000}"/>
            </a:ext>
          </a:extLst>
        </xdr:cNvPr>
        <xdr:cNvSpPr/>
      </xdr:nvSpPr>
      <xdr:spPr>
        <a:xfrm>
          <a:off x="1343598" y="1860154"/>
          <a:ext cx="6840000" cy="749879"/>
        </a:xfrm>
        <a:custGeom>
          <a:avLst/>
          <a:gdLst>
            <a:gd name="connsiteX0" fmla="*/ 99980 w 599866"/>
            <a:gd name="connsiteY0" fmla="*/ 0 h 6118431"/>
            <a:gd name="connsiteX1" fmla="*/ 499886 w 599866"/>
            <a:gd name="connsiteY1" fmla="*/ 0 h 6118431"/>
            <a:gd name="connsiteX2" fmla="*/ 599866 w 599866"/>
            <a:gd name="connsiteY2" fmla="*/ 99980 h 6118431"/>
            <a:gd name="connsiteX3" fmla="*/ 599866 w 599866"/>
            <a:gd name="connsiteY3" fmla="*/ 6118431 h 6118431"/>
            <a:gd name="connsiteX4" fmla="*/ 599866 w 599866"/>
            <a:gd name="connsiteY4" fmla="*/ 6118431 h 6118431"/>
            <a:gd name="connsiteX5" fmla="*/ 0 w 599866"/>
            <a:gd name="connsiteY5" fmla="*/ 6118431 h 6118431"/>
            <a:gd name="connsiteX6" fmla="*/ 0 w 599866"/>
            <a:gd name="connsiteY6" fmla="*/ 6118431 h 6118431"/>
            <a:gd name="connsiteX7" fmla="*/ 0 w 599866"/>
            <a:gd name="connsiteY7" fmla="*/ 99980 h 6118431"/>
            <a:gd name="connsiteX8" fmla="*/ 99980 w 599866"/>
            <a:gd name="connsiteY8" fmla="*/ 0 h 61184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9866" h="6118431">
              <a:moveTo>
                <a:pt x="599866" y="1019766"/>
              </a:moveTo>
              <a:lnTo>
                <a:pt x="599866" y="5098665"/>
              </a:lnTo>
              <a:cubicBezTo>
                <a:pt x="599866" y="5661859"/>
                <a:pt x="595477" y="6118426"/>
                <a:pt x="590064" y="6118426"/>
              </a:cubicBezTo>
              <a:lnTo>
                <a:pt x="0" y="6118426"/>
              </a:lnTo>
              <a:lnTo>
                <a:pt x="0" y="6118426"/>
              </a:lnTo>
              <a:lnTo>
                <a:pt x="0" y="5"/>
              </a:lnTo>
              <a:lnTo>
                <a:pt x="0" y="5"/>
              </a:lnTo>
              <a:lnTo>
                <a:pt x="590064" y="5"/>
              </a:lnTo>
              <a:cubicBezTo>
                <a:pt x="595477" y="5"/>
                <a:pt x="599866" y="456572"/>
                <a:pt x="599866" y="1019766"/>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35633" rIns="35633" bIns="35634" numCol="1" spcCol="1270" anchor="ctr" anchorCtr="0">
          <a:noAutofit/>
        </a:bodyPr>
        <a:lstStyle/>
        <a:p>
          <a:pPr marL="57150" lvl="1" indent="-57150" algn="l" defTabSz="444500">
            <a:lnSpc>
              <a:spcPct val="90000"/>
            </a:lnSpc>
            <a:spcBef>
              <a:spcPct val="0"/>
            </a:spcBef>
            <a:spcAft>
              <a:spcPct val="15000"/>
            </a:spcAft>
            <a:buChar char="•"/>
          </a:pPr>
          <a:r>
            <a:rPr lang="nl-NL" sz="1100">
              <a:solidFill>
                <a:sysClr val="windowText" lastClr="000000"/>
              </a:solidFill>
              <a:effectLst/>
              <a:latin typeface="+mn-lt"/>
              <a:ea typeface="+mn-ea"/>
              <a:cs typeface="+mn-cs"/>
            </a:rPr>
            <a:t> Open (naast deze Excel) het macrobestand en het leidingbestand zelf. Volg</a:t>
          </a:r>
          <a:r>
            <a:rPr lang="nl-NL" sz="1100" baseline="0">
              <a:solidFill>
                <a:sysClr val="windowText" lastClr="000000"/>
              </a:solidFill>
              <a:effectLst/>
              <a:latin typeface="+mn-lt"/>
              <a:ea typeface="+mn-ea"/>
              <a:cs typeface="+mn-cs"/>
            </a:rPr>
            <a:t> de handleiding in het tabblad 'Stap 1' van het macrobestand.</a:t>
          </a:r>
          <a:endParaRPr lang="nl-NL" sz="1100">
            <a:solidFill>
              <a:sysClr val="windowText" lastClr="000000"/>
            </a:solidFill>
            <a:effectLst/>
            <a:latin typeface="+mn-lt"/>
            <a:ea typeface="+mn-ea"/>
            <a:cs typeface="+mn-cs"/>
          </a:endParaRPr>
        </a:p>
        <a:p>
          <a:pPr marL="57150" lvl="1" indent="-57150" algn="l" defTabSz="444500">
            <a:lnSpc>
              <a:spcPct val="90000"/>
            </a:lnSpc>
            <a:spcBef>
              <a:spcPct val="0"/>
            </a:spcBef>
            <a:spcAft>
              <a:spcPct val="15000"/>
            </a:spcAft>
            <a:buChar char="•"/>
          </a:pPr>
          <a:endParaRPr lang="nl-NL" sz="1100" kern="1200">
            <a:solidFill>
              <a:sysClr val="windowText" lastClr="000000"/>
            </a:solidFill>
          </a:endParaRPr>
        </a:p>
        <a:p>
          <a:pPr marL="57150" lvl="1" indent="-57150" algn="l" defTabSz="444500">
            <a:lnSpc>
              <a:spcPct val="90000"/>
            </a:lnSpc>
            <a:spcBef>
              <a:spcPct val="0"/>
            </a:spcBef>
            <a:spcAft>
              <a:spcPct val="15000"/>
            </a:spcAft>
            <a:buChar char="•"/>
          </a:pPr>
          <a:r>
            <a:rPr lang="nl-NL" sz="1100" kern="1200">
              <a:solidFill>
                <a:sysClr val="windowText" lastClr="000000"/>
              </a:solidFill>
            </a:rPr>
            <a:t> Indien de macro niet werkt, voer dan de in 'Optie handmatig' omschreven handelingen uit.</a:t>
          </a:r>
        </a:p>
      </xdr:txBody>
    </xdr:sp>
    <xdr:clientData/>
  </xdr:twoCellAnchor>
  <xdr:twoCellAnchor>
    <xdr:from>
      <xdr:col>2</xdr:col>
      <xdr:colOff>419981</xdr:colOff>
      <xdr:row>59</xdr:row>
      <xdr:rowOff>115880</xdr:rowOff>
    </xdr:from>
    <xdr:to>
      <xdr:col>13</xdr:col>
      <xdr:colOff>564603</xdr:colOff>
      <xdr:row>80</xdr:row>
      <xdr:rowOff>130579</xdr:rowOff>
    </xdr:to>
    <xdr:sp macro="" textlink="">
      <xdr:nvSpPr>
        <xdr:cNvPr id="7" name="Freeform: Shape 6">
          <a:extLst>
            <a:ext uri="{FF2B5EF4-FFF2-40B4-BE49-F238E27FC236}">
              <a16:creationId xmlns:a16="http://schemas.microsoft.com/office/drawing/2014/main" id="{00000000-0008-0000-0600-000007000000}"/>
            </a:ext>
          </a:extLst>
        </xdr:cNvPr>
        <xdr:cNvSpPr/>
      </xdr:nvSpPr>
      <xdr:spPr>
        <a:xfrm>
          <a:off x="1335846" y="9838707"/>
          <a:ext cx="6834103" cy="3399737"/>
        </a:xfrm>
        <a:custGeom>
          <a:avLst/>
          <a:gdLst>
            <a:gd name="connsiteX0" fmla="*/ 428137 w 2568771"/>
            <a:gd name="connsiteY0" fmla="*/ 0 h 6746515"/>
            <a:gd name="connsiteX1" fmla="*/ 2140634 w 2568771"/>
            <a:gd name="connsiteY1" fmla="*/ 0 h 6746515"/>
            <a:gd name="connsiteX2" fmla="*/ 2568771 w 2568771"/>
            <a:gd name="connsiteY2" fmla="*/ 428137 h 6746515"/>
            <a:gd name="connsiteX3" fmla="*/ 2568771 w 2568771"/>
            <a:gd name="connsiteY3" fmla="*/ 6746515 h 6746515"/>
            <a:gd name="connsiteX4" fmla="*/ 2568771 w 2568771"/>
            <a:gd name="connsiteY4" fmla="*/ 6746515 h 6746515"/>
            <a:gd name="connsiteX5" fmla="*/ 0 w 2568771"/>
            <a:gd name="connsiteY5" fmla="*/ 6746515 h 6746515"/>
            <a:gd name="connsiteX6" fmla="*/ 0 w 2568771"/>
            <a:gd name="connsiteY6" fmla="*/ 6746515 h 6746515"/>
            <a:gd name="connsiteX7" fmla="*/ 0 w 2568771"/>
            <a:gd name="connsiteY7" fmla="*/ 428137 h 6746515"/>
            <a:gd name="connsiteX8" fmla="*/ 428137 w 2568771"/>
            <a:gd name="connsiteY8" fmla="*/ 0 h 67465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68771" h="6746515">
              <a:moveTo>
                <a:pt x="2568771" y="1124442"/>
              </a:moveTo>
              <a:lnTo>
                <a:pt x="2568771" y="5622073"/>
              </a:lnTo>
              <a:cubicBezTo>
                <a:pt x="2568771" y="6243085"/>
                <a:pt x="2495787" y="6746514"/>
                <a:pt x="2405756" y="6746514"/>
              </a:cubicBezTo>
              <a:lnTo>
                <a:pt x="0" y="6746514"/>
              </a:lnTo>
              <a:lnTo>
                <a:pt x="0" y="6746514"/>
              </a:lnTo>
              <a:lnTo>
                <a:pt x="0" y="1"/>
              </a:lnTo>
              <a:lnTo>
                <a:pt x="0" y="1"/>
              </a:lnTo>
              <a:lnTo>
                <a:pt x="2405756" y="1"/>
              </a:lnTo>
              <a:cubicBezTo>
                <a:pt x="2495787" y="1"/>
                <a:pt x="2568771" y="503430"/>
                <a:pt x="2568771" y="1124442"/>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131746" rIns="131746" bIns="131748" numCol="1" spcCol="1270" anchor="ctr" anchorCtr="0">
          <a:noAutofit/>
        </a:bodyPr>
        <a:lstStyle/>
        <a:p>
          <a:pPr marL="57150" lvl="1" indent="-57150" algn="l" defTabSz="444500">
            <a:lnSpc>
              <a:spcPct val="90000"/>
            </a:lnSpc>
            <a:spcBef>
              <a:spcPct val="0"/>
            </a:spcBef>
            <a:spcAft>
              <a:spcPct val="15000"/>
            </a:spcAft>
            <a:buChar char="•"/>
          </a:pPr>
          <a:endParaRPr lang="nl-NL" sz="1100" kern="1200"/>
        </a:p>
        <a:p>
          <a:pPr marL="57150" lvl="1" indent="-57150" algn="l" defTabSz="444500">
            <a:lnSpc>
              <a:spcPct val="90000"/>
            </a:lnSpc>
            <a:spcBef>
              <a:spcPct val="0"/>
            </a:spcBef>
            <a:spcAft>
              <a:spcPct val="15000"/>
            </a:spcAft>
            <a:buChar char="•"/>
          </a:pPr>
          <a:r>
            <a:rPr lang="nl-NL" sz="1100" b="1" kern="1200"/>
            <a:t> </a:t>
          </a:r>
          <a:r>
            <a:rPr lang="nl-NL" sz="1100" b="1" kern="1200">
              <a:solidFill>
                <a:srgbClr val="FF0000"/>
              </a:solidFill>
            </a:rPr>
            <a:t>Let</a:t>
          </a:r>
          <a:r>
            <a:rPr lang="nl-NL" sz="1100" b="1" kern="1200" baseline="0">
              <a:solidFill>
                <a:srgbClr val="FF0000"/>
              </a:solidFill>
            </a:rPr>
            <a:t> op</a:t>
          </a:r>
          <a:r>
            <a:rPr lang="nl-NL" sz="1100" b="1" kern="1200">
              <a:solidFill>
                <a:srgbClr val="FF0000"/>
              </a:solidFill>
            </a:rPr>
            <a:t>:</a:t>
          </a:r>
          <a:r>
            <a:rPr lang="nl-NL" sz="1100" b="0" kern="1200">
              <a:solidFill>
                <a:srgbClr val="FF0000"/>
              </a:solidFill>
            </a:rPr>
            <a:t> </a:t>
          </a:r>
          <a:r>
            <a:rPr lang="nl-NL" sz="1100" b="0" kern="1200">
              <a:solidFill>
                <a:sysClr val="windowText" lastClr="000000"/>
              </a:solidFill>
            </a:rPr>
            <a:t>Voer deze stappen uit in een apart Excel bestand, beperk het aantal leidingsegmenten tot maximaal </a:t>
          </a:r>
          <a:r>
            <a:rPr lang="nl-NL" sz="1100" b="1" kern="1200">
              <a:solidFill>
                <a:sysClr val="windowText" lastClr="000000"/>
              </a:solidFill>
            </a:rPr>
            <a:t>3000</a:t>
          </a:r>
          <a:r>
            <a:rPr lang="nl-NL" sz="1100" b="0" kern="1200">
              <a:solidFill>
                <a:sysClr val="windowText" lastClr="000000"/>
              </a:solidFill>
            </a:rPr>
            <a:t>. Indien</a:t>
          </a:r>
          <a:r>
            <a:rPr lang="nl-NL" sz="1100" b="0" kern="1200" baseline="0">
              <a:solidFill>
                <a:sysClr val="windowText" lastClr="000000"/>
              </a:solidFill>
            </a:rPr>
            <a:t> er meer dan 3000 leidingsegmenten zijn, dient de invoermodule meerdere keren ingevuld en geïmporteerd te worden. </a:t>
          </a:r>
          <a:endParaRPr lang="nl-NL" sz="1100" b="0" kern="1200">
            <a:solidFill>
              <a:sysClr val="windowText" lastClr="000000"/>
            </a:solidFill>
          </a:endParaRPr>
        </a:p>
        <a:p>
          <a:pPr marL="57150" lvl="1" indent="-57150" algn="l" defTabSz="444500">
            <a:lnSpc>
              <a:spcPct val="90000"/>
            </a:lnSpc>
            <a:spcBef>
              <a:spcPct val="0"/>
            </a:spcBef>
            <a:spcAft>
              <a:spcPct val="15000"/>
            </a:spcAft>
            <a:buChar char="•"/>
          </a:pPr>
          <a:r>
            <a:rPr lang="nl-NL" sz="1100" kern="1200">
              <a:solidFill>
                <a:sysClr val="windowText" lastClr="000000"/>
              </a:solidFill>
            </a:rPr>
            <a:t> Als eerste: open het leidingbestand in KLADBLOK en klik op </a:t>
          </a:r>
          <a:r>
            <a:rPr lang="nl-NL" sz="1100" b="1" i="1" kern="1200" cap="small" baseline="0">
              <a:solidFill>
                <a:sysClr val="windowText" lastClr="000000"/>
              </a:solidFill>
            </a:rPr>
            <a:t>B</a:t>
          </a:r>
          <a:r>
            <a:rPr lang="nl-NL" sz="1100" b="1" i="1" kern="1200" cap="none" baseline="0">
              <a:solidFill>
                <a:sysClr val="windowText" lastClr="000000"/>
              </a:solidFill>
            </a:rPr>
            <a:t>ewerken, Alles selecteren, Bewerken, Kopiëren</a:t>
          </a:r>
          <a:endParaRPr lang="nl-NL" sz="1100" kern="1200" cap="none" baseline="0">
            <a:solidFill>
              <a:sysClr val="windowText" lastClr="000000"/>
            </a:solidFill>
          </a:endParaRPr>
        </a:p>
        <a:p>
          <a:pPr marL="57150" lvl="1" indent="-57150" algn="l" defTabSz="444500">
            <a:lnSpc>
              <a:spcPct val="90000"/>
            </a:lnSpc>
            <a:spcBef>
              <a:spcPct val="0"/>
            </a:spcBef>
            <a:spcAft>
              <a:spcPct val="15000"/>
            </a:spcAft>
            <a:buChar char="•"/>
          </a:pPr>
          <a:r>
            <a:rPr lang="nl-NL" sz="1100" kern="1200">
              <a:solidFill>
                <a:sysClr val="windowText" lastClr="000000"/>
              </a:solidFill>
            </a:rPr>
            <a:t> Zet de cursor op in een leeg werkblad op cel </a:t>
          </a:r>
          <a:r>
            <a:rPr lang="nl-NL" sz="1100" b="1" i="1" kern="1200">
              <a:solidFill>
                <a:sysClr val="windowText" lastClr="000000"/>
              </a:solidFill>
            </a:rPr>
            <a:t>A1 </a:t>
          </a:r>
          <a:r>
            <a:rPr lang="nl-NL" sz="1100" kern="1200">
              <a:solidFill>
                <a:sysClr val="windowText" lastClr="000000"/>
              </a:solidFill>
            </a:rPr>
            <a:t>en plak. Nu moeten de getallen naar kolommen gebracht.</a:t>
          </a:r>
        </a:p>
        <a:p>
          <a:pPr marL="57150" lvl="1" indent="-57150" algn="l" defTabSz="444500">
            <a:lnSpc>
              <a:spcPct val="90000"/>
            </a:lnSpc>
            <a:spcBef>
              <a:spcPct val="0"/>
            </a:spcBef>
            <a:spcAft>
              <a:spcPct val="15000"/>
            </a:spcAft>
            <a:buChar char="•"/>
          </a:pPr>
          <a:r>
            <a:rPr lang="nl-NL" sz="1100" kern="1200">
              <a:solidFill>
                <a:sysClr val="windowText" lastClr="000000"/>
              </a:solidFill>
            </a:rPr>
            <a:t> Selecteer kolom A: daarna</a:t>
          </a:r>
          <a:r>
            <a:rPr lang="nl-NL" sz="1100" b="1" i="1" kern="1200">
              <a:solidFill>
                <a:sysClr val="windowText" lastClr="000000"/>
              </a:solidFill>
            </a:rPr>
            <a:t>: Start: Zoeken en Selecteren</a:t>
          </a:r>
          <a:r>
            <a:rPr lang="nl-NL" sz="1100" kern="1200">
              <a:solidFill>
                <a:sysClr val="windowText" lastClr="000000"/>
              </a:solidFill>
            </a:rPr>
            <a:t>: daarna Zoek en vervang: vervang: komma, door puntkomma en daarna punt door komma. Hierbij is het belangrijk dat het decimaalteken als komma is ingesteld in excel. </a:t>
          </a:r>
        </a:p>
        <a:p>
          <a:pPr marL="57150" lvl="1" indent="-57150" algn="l" defTabSz="444500">
            <a:lnSpc>
              <a:spcPct val="90000"/>
            </a:lnSpc>
            <a:spcBef>
              <a:spcPct val="0"/>
            </a:spcBef>
            <a:spcAft>
              <a:spcPct val="15000"/>
            </a:spcAft>
            <a:buChar char="•"/>
          </a:pPr>
          <a:r>
            <a:rPr lang="nl-NL" sz="1100" kern="1200">
              <a:solidFill>
                <a:sysClr val="windowText" lastClr="000000"/>
              </a:solidFill>
            </a:rPr>
            <a:t> Selecteer Gegevens/Tekst naar kolommen: selecteer gescheiden, volgende, selecteer puntkomma, selecteer volgende/voltooien. Geeft elke rij een nummer. Begin met cel P1: zet hierin het getal 1. Dan P2: zet hierin de formule: =P1+1. Selecteer en kopieer deze cel P2 en kopieer naar beneden tot en met het laatste leidingsegment. </a:t>
          </a:r>
        </a:p>
        <a:p>
          <a:pPr marL="57150" lvl="1" indent="-57150" algn="l" defTabSz="444500">
            <a:lnSpc>
              <a:spcPct val="90000"/>
            </a:lnSpc>
            <a:spcBef>
              <a:spcPct val="0"/>
            </a:spcBef>
            <a:spcAft>
              <a:spcPct val="15000"/>
            </a:spcAft>
            <a:buChar char="•"/>
          </a:pPr>
          <a:r>
            <a:rPr lang="nl-NL" sz="1100" kern="1200">
              <a:solidFill>
                <a:sysClr val="windowText" lastClr="000000"/>
              </a:solidFill>
            </a:rPr>
            <a:t> Bereken de lengte van elk leidingstukje: begin in cel Q2: gebruik de formule =((A1-A2)^2+(B1-B2)^2)^0,5</a:t>
          </a:r>
          <a:br>
            <a:rPr lang="nl-NL" sz="1100" kern="1200">
              <a:solidFill>
                <a:sysClr val="windowText" lastClr="000000"/>
              </a:solidFill>
            </a:rPr>
          </a:br>
          <a:r>
            <a:rPr lang="nl-NL" sz="1100" kern="1200">
              <a:solidFill>
                <a:sysClr val="windowText" lastClr="000000"/>
              </a:solidFill>
            </a:rPr>
            <a:t>Kopieer deze formule naar beneden tot en met het laatste leidingsegment</a:t>
          </a:r>
        </a:p>
        <a:p>
          <a:pPr marL="57150" lvl="1" indent="-57150" algn="l" defTabSz="444500">
            <a:lnSpc>
              <a:spcPct val="90000"/>
            </a:lnSpc>
            <a:spcBef>
              <a:spcPct val="0"/>
            </a:spcBef>
            <a:spcAft>
              <a:spcPct val="15000"/>
            </a:spcAft>
            <a:buChar char="•"/>
          </a:pPr>
          <a:r>
            <a:rPr lang="nl-NL" sz="1100" kern="1200">
              <a:solidFill>
                <a:sysClr val="windowText" lastClr="000000"/>
              </a:solidFill>
            </a:rPr>
            <a:t> Kopieer kolom P en Q en en plak als getal (dus niet als formule) in dezelfde kolommen (P</a:t>
          </a:r>
          <a:r>
            <a:rPr lang="nl-NL" sz="1100" kern="1200" baseline="0">
              <a:solidFill>
                <a:sysClr val="windowText" lastClr="000000"/>
              </a:solidFill>
            </a:rPr>
            <a:t> en Q)</a:t>
          </a:r>
          <a:endParaRPr lang="nl-NL" sz="1100" kern="1200">
            <a:solidFill>
              <a:sysClr val="windowText" lastClr="000000"/>
            </a:solidFill>
          </a:endParaRPr>
        </a:p>
        <a:p>
          <a:pPr marL="57150" lvl="1" indent="-57150" algn="l" defTabSz="444500">
            <a:lnSpc>
              <a:spcPct val="90000"/>
            </a:lnSpc>
            <a:spcBef>
              <a:spcPct val="0"/>
            </a:spcBef>
            <a:spcAft>
              <a:spcPct val="15000"/>
            </a:spcAft>
            <a:buChar char="•"/>
          </a:pPr>
          <a:r>
            <a:rPr lang="nl-NL" sz="1100" kern="1200">
              <a:solidFill>
                <a:sysClr val="windowText" lastClr="000000"/>
              </a:solidFill>
            </a:rPr>
            <a:t> Sorteer kolom Q van laag naar hoog (de andere kolommen moeten worden meegenomen bij het sorteren) en verwijder alle leidingsegment met een lengte &lt;0,01 m. </a:t>
          </a:r>
        </a:p>
        <a:p>
          <a:pPr marL="57150" lvl="1" indent="-57150" algn="l" defTabSz="444500">
            <a:lnSpc>
              <a:spcPct val="90000"/>
            </a:lnSpc>
            <a:spcBef>
              <a:spcPct val="0"/>
            </a:spcBef>
            <a:spcAft>
              <a:spcPct val="15000"/>
            </a:spcAft>
            <a:buChar char="•"/>
          </a:pPr>
          <a:r>
            <a:rPr lang="nl-NL" sz="1100" kern="1200">
              <a:solidFill>
                <a:sysClr val="windowText" lastClr="000000"/>
              </a:solidFill>
            </a:rPr>
            <a:t> Sorteer kolom P van laag naar hoog</a:t>
          </a:r>
          <a:r>
            <a:rPr lang="nl-NL" sz="1100" kern="1200" baseline="0">
              <a:solidFill>
                <a:sysClr val="windowText" lastClr="000000"/>
              </a:solidFill>
            </a:rPr>
            <a:t> (neem wederom alle kolommen mee)</a:t>
          </a:r>
          <a:r>
            <a:rPr lang="nl-NL" sz="1100" kern="1200">
              <a:solidFill>
                <a:sysClr val="windowText" lastClr="000000"/>
              </a:solidFill>
            </a:rPr>
            <a:t> </a:t>
          </a:r>
        </a:p>
        <a:p>
          <a:pPr marL="57150" lvl="1" indent="-57150" algn="l" defTabSz="444500">
            <a:lnSpc>
              <a:spcPct val="90000"/>
            </a:lnSpc>
            <a:spcBef>
              <a:spcPct val="0"/>
            </a:spcBef>
            <a:spcAft>
              <a:spcPct val="15000"/>
            </a:spcAft>
            <a:buChar char="•"/>
          </a:pPr>
          <a:r>
            <a:rPr lang="nl-NL" sz="1100" kern="1200">
              <a:solidFill>
                <a:sysClr val="windowText" lastClr="000000"/>
              </a:solidFill>
            </a:rPr>
            <a:t> Kopieer kolom A t/m N van het resultaat naar dit Excelbestand, tabblad '5. Bepalen Faalfreq' in cel A5 (linker bovenhoek van de gegevens). </a:t>
          </a:r>
        </a:p>
        <a:p>
          <a:pPr marL="57150" lvl="1" indent="-57150" algn="l" defTabSz="444500">
            <a:lnSpc>
              <a:spcPct val="90000"/>
            </a:lnSpc>
            <a:spcBef>
              <a:spcPct val="0"/>
            </a:spcBef>
            <a:spcAft>
              <a:spcPct val="15000"/>
            </a:spcAft>
            <a:buChar char="•"/>
          </a:pPr>
          <a:r>
            <a:rPr lang="nl-NL" sz="1100" kern="1200">
              <a:solidFill>
                <a:sysClr val="windowText" lastClr="000000"/>
              </a:solidFill>
            </a:rPr>
            <a:t> Ga nu verder </a:t>
          </a:r>
          <a:r>
            <a:rPr lang="nl-NL" sz="1100" kern="1200"/>
            <a:t>met 'stap 2' van werkstappen in de invoermodule </a:t>
          </a:r>
        </a:p>
        <a:p>
          <a:pPr marL="57150" lvl="1" indent="-57150" algn="l" defTabSz="444500">
            <a:lnSpc>
              <a:spcPct val="90000"/>
            </a:lnSpc>
            <a:spcBef>
              <a:spcPct val="0"/>
            </a:spcBef>
            <a:spcAft>
              <a:spcPct val="15000"/>
            </a:spcAft>
            <a:buChar char="•"/>
          </a:pPr>
          <a:endParaRPr lang="nl-NL" sz="1100" kern="1200"/>
        </a:p>
      </xdr:txBody>
    </xdr:sp>
    <xdr:clientData/>
  </xdr:twoCellAnchor>
  <xdr:twoCellAnchor>
    <xdr:from>
      <xdr:col>2</xdr:col>
      <xdr:colOff>426682</xdr:colOff>
      <xdr:row>23</xdr:row>
      <xdr:rowOff>110858</xdr:rowOff>
    </xdr:from>
    <xdr:to>
      <xdr:col>13</xdr:col>
      <xdr:colOff>571304</xdr:colOff>
      <xdr:row>34</xdr:row>
      <xdr:rowOff>73905</xdr:rowOff>
    </xdr:to>
    <xdr:sp macro="" textlink="">
      <xdr:nvSpPr>
        <xdr:cNvPr id="9" name="Freeform: Shape 8">
          <a:extLst>
            <a:ext uri="{FF2B5EF4-FFF2-40B4-BE49-F238E27FC236}">
              <a16:creationId xmlns:a16="http://schemas.microsoft.com/office/drawing/2014/main" id="{00000000-0008-0000-0600-000009000000}"/>
            </a:ext>
          </a:extLst>
        </xdr:cNvPr>
        <xdr:cNvSpPr/>
      </xdr:nvSpPr>
      <xdr:spPr>
        <a:xfrm>
          <a:off x="1342547" y="4030762"/>
          <a:ext cx="6834103" cy="1736162"/>
        </a:xfrm>
        <a:custGeom>
          <a:avLst/>
          <a:gdLst>
            <a:gd name="connsiteX0" fmla="*/ 166818 w 1000889"/>
            <a:gd name="connsiteY0" fmla="*/ 0 h 6764441"/>
            <a:gd name="connsiteX1" fmla="*/ 834071 w 1000889"/>
            <a:gd name="connsiteY1" fmla="*/ 0 h 6764441"/>
            <a:gd name="connsiteX2" fmla="*/ 1000889 w 1000889"/>
            <a:gd name="connsiteY2" fmla="*/ 166818 h 6764441"/>
            <a:gd name="connsiteX3" fmla="*/ 1000889 w 1000889"/>
            <a:gd name="connsiteY3" fmla="*/ 6764441 h 6764441"/>
            <a:gd name="connsiteX4" fmla="*/ 1000889 w 1000889"/>
            <a:gd name="connsiteY4" fmla="*/ 6764441 h 6764441"/>
            <a:gd name="connsiteX5" fmla="*/ 0 w 1000889"/>
            <a:gd name="connsiteY5" fmla="*/ 6764441 h 6764441"/>
            <a:gd name="connsiteX6" fmla="*/ 0 w 1000889"/>
            <a:gd name="connsiteY6" fmla="*/ 6764441 h 6764441"/>
            <a:gd name="connsiteX7" fmla="*/ 0 w 1000889"/>
            <a:gd name="connsiteY7" fmla="*/ 166818 h 6764441"/>
            <a:gd name="connsiteX8" fmla="*/ 166818 w 1000889"/>
            <a:gd name="connsiteY8" fmla="*/ 0 h 67644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889" h="6764441">
              <a:moveTo>
                <a:pt x="1000889" y="1127430"/>
              </a:moveTo>
              <a:lnTo>
                <a:pt x="1000889" y="5637011"/>
              </a:lnTo>
              <a:cubicBezTo>
                <a:pt x="1000889" y="6259671"/>
                <a:pt x="989838" y="6764438"/>
                <a:pt x="976206" y="6764438"/>
              </a:cubicBezTo>
              <a:lnTo>
                <a:pt x="0" y="6764438"/>
              </a:lnTo>
              <a:lnTo>
                <a:pt x="0" y="6764438"/>
              </a:lnTo>
              <a:lnTo>
                <a:pt x="0" y="3"/>
              </a:lnTo>
              <a:lnTo>
                <a:pt x="0" y="3"/>
              </a:lnTo>
              <a:lnTo>
                <a:pt x="976206" y="3"/>
              </a:lnTo>
              <a:cubicBezTo>
                <a:pt x="989838" y="3"/>
                <a:pt x="1000889" y="504770"/>
                <a:pt x="1000889" y="1127430"/>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55210" rIns="55208" bIns="55209" numCol="1" spcCol="1270" anchor="ctr" anchorCtr="0">
          <a:noAutofit/>
        </a:bodyPr>
        <a:lstStyle/>
        <a:p>
          <a:pPr marL="57150" lvl="1" indent="-57150" algn="l" defTabSz="444500">
            <a:lnSpc>
              <a:spcPct val="90000"/>
            </a:lnSpc>
            <a:spcBef>
              <a:spcPct val="0"/>
            </a:spcBef>
            <a:spcAft>
              <a:spcPct val="15000"/>
            </a:spcAft>
            <a:buChar char="•"/>
          </a:pPr>
          <a:r>
            <a:rPr lang="nl-NL" sz="1100" b="0" i="0" u="none" strike="noStrike">
              <a:solidFill>
                <a:sysClr val="windowText" lastClr="000000"/>
              </a:solidFill>
              <a:effectLst/>
              <a:latin typeface="+mn-lt"/>
              <a:ea typeface="+mn-ea"/>
              <a:cs typeface="+mn-cs"/>
            </a:rPr>
            <a:t> Met </a:t>
          </a:r>
          <a:r>
            <a:rPr lang="nl-NL" sz="1100" b="0" i="0" u="none" strike="noStrike">
              <a:solidFill>
                <a:schemeClr val="dk1">
                  <a:hueOff val="0"/>
                  <a:satOff val="0"/>
                  <a:lumOff val="0"/>
                  <a:alphaOff val="0"/>
                </a:schemeClr>
              </a:solidFill>
              <a:effectLst/>
              <a:latin typeface="+mn-lt"/>
              <a:ea typeface="+mn-ea"/>
              <a:cs typeface="+mn-cs"/>
            </a:rPr>
            <a:t>behulp van coordinaten wordt in Safeti-NL een leidingdeel gespecificeerd. Van dit leidingdeel worden het PR en het aandachtsgebied berekend. </a:t>
          </a:r>
          <a:r>
            <a:rPr lang="nl-NL" sz="1100"/>
            <a:t> </a:t>
          </a:r>
          <a:r>
            <a:rPr lang="nl-NL" sz="1100" b="0" i="0" u="none" strike="noStrike">
              <a:solidFill>
                <a:schemeClr val="dk1">
                  <a:hueOff val="0"/>
                  <a:satOff val="0"/>
                  <a:lumOff val="0"/>
                  <a:alphaOff val="0"/>
                </a:schemeClr>
              </a:solidFill>
              <a:effectLst/>
              <a:latin typeface="+mn-lt"/>
              <a:ea typeface="+mn-ea"/>
              <a:cs typeface="+mn-cs"/>
            </a:rPr>
            <a:t>Echter, veelal is dit leidingdeel opgenomen in een leidingstelsel:  voorafgaand en na aan het deel dat in Safeti-NL is gespecificeerd bevinden zich ook nog leidingdelen. De aanwezigheid van deze leidingdelen is van belang omdat deze waterstof bevatten wat van invloed is op de uitstroom.</a:t>
          </a:r>
          <a:r>
            <a:rPr lang="nl-NL" sz="1100"/>
            <a:t> </a:t>
          </a:r>
          <a:r>
            <a:rPr lang="nl-NL" sz="1100" b="0" i="0" u="none" strike="noStrike">
              <a:solidFill>
                <a:schemeClr val="dk1">
                  <a:hueOff val="0"/>
                  <a:satOff val="0"/>
                  <a:lumOff val="0"/>
                  <a:alphaOff val="0"/>
                </a:schemeClr>
              </a:solidFill>
              <a:effectLst/>
              <a:latin typeface="+mn-lt"/>
              <a:ea typeface="+mn-ea"/>
              <a:cs typeface="+mn-cs"/>
            </a:rPr>
            <a:t>Kortom: Het is van belang om ook de leidingdelen voorafgaand en na het actieve deel in beeld te brengen.</a:t>
          </a:r>
          <a:r>
            <a:rPr lang="nl-NL" sz="1100" b="0" i="0" u="none" strike="noStrike" baseline="0">
              <a:solidFill>
                <a:schemeClr val="dk1">
                  <a:hueOff val="0"/>
                  <a:satOff val="0"/>
                  <a:lumOff val="0"/>
                  <a:alphaOff val="0"/>
                </a:schemeClr>
              </a:solidFill>
              <a:effectLst/>
              <a:latin typeface="+mn-lt"/>
              <a:ea typeface="+mn-ea"/>
              <a:cs typeface="+mn-cs"/>
            </a:rPr>
            <a:t> Het tabblad '4. Gegevens leiding' </a:t>
          </a:r>
          <a:r>
            <a:rPr lang="nl-NL" sz="1100" b="0" i="0" u="none" strike="noStrike">
              <a:solidFill>
                <a:schemeClr val="dk1">
                  <a:hueOff val="0"/>
                  <a:satOff val="0"/>
                  <a:lumOff val="0"/>
                  <a:alphaOff val="0"/>
                </a:schemeClr>
              </a:solidFill>
              <a:effectLst/>
              <a:latin typeface="+mn-lt"/>
              <a:ea typeface="+mn-ea"/>
              <a:cs typeface="+mn-cs"/>
            </a:rPr>
            <a:t>kan worden gebruikt om</a:t>
          </a:r>
          <a:r>
            <a:rPr lang="nl-NL" sz="1100"/>
            <a:t> </a:t>
          </a:r>
          <a:r>
            <a:rPr lang="nl-NL" sz="1100" b="0" i="0" u="none" strike="noStrike">
              <a:solidFill>
                <a:schemeClr val="dk1">
                  <a:hueOff val="0"/>
                  <a:satOff val="0"/>
                  <a:lumOff val="0"/>
                  <a:alphaOff val="0"/>
                </a:schemeClr>
              </a:solidFill>
              <a:effectLst/>
              <a:latin typeface="+mn-lt"/>
              <a:ea typeface="+mn-ea"/>
              <a:cs typeface="+mn-cs"/>
            </a:rPr>
            <a:t>deze informatie in te voeren. Daarnaast moeten enkele algemene buisleidingparameters worden ingevoerd. Alle gegevens in dit tabblad worden</a:t>
          </a:r>
          <a:r>
            <a:rPr lang="nl-NL" sz="1100"/>
            <a:t> </a:t>
          </a:r>
          <a:r>
            <a:rPr lang="nl-NL" sz="1100" b="0" i="0" u="none" strike="noStrike">
              <a:solidFill>
                <a:schemeClr val="dk1">
                  <a:hueOff val="0"/>
                  <a:satOff val="0"/>
                  <a:lumOff val="0"/>
                  <a:alphaOff val="0"/>
                </a:schemeClr>
              </a:solidFill>
              <a:effectLst/>
              <a:latin typeface="+mn-lt"/>
              <a:ea typeface="+mn-ea"/>
              <a:cs typeface="+mn-cs"/>
            </a:rPr>
            <a:t>automatisch ingevoerd in Safeti-NL bij het importen van dit Excel bestand. </a:t>
          </a:r>
        </a:p>
        <a:p>
          <a:pPr marL="57150" lvl="1" indent="-57150" algn="l" defTabSz="444500">
            <a:lnSpc>
              <a:spcPct val="90000"/>
            </a:lnSpc>
            <a:spcBef>
              <a:spcPct val="0"/>
            </a:spcBef>
            <a:spcAft>
              <a:spcPct val="15000"/>
            </a:spcAft>
            <a:buChar char="•"/>
          </a:pPr>
          <a:r>
            <a:rPr lang="nl-NL" sz="1100">
              <a:solidFill>
                <a:schemeClr val="dk1">
                  <a:hueOff val="0"/>
                  <a:satOff val="0"/>
                  <a:lumOff val="0"/>
                  <a:alphaOff val="0"/>
                </a:schemeClr>
              </a:solidFill>
              <a:effectLst/>
              <a:latin typeface="+mn-lt"/>
              <a:ea typeface="+mn-ea"/>
              <a:cs typeface="+mn-cs"/>
            </a:rPr>
            <a:t> </a:t>
          </a:r>
          <a:r>
            <a:rPr lang="nl-NL" sz="1100">
              <a:solidFill>
                <a:sysClr val="windowText" lastClr="000000"/>
              </a:solidFill>
              <a:effectLst/>
              <a:latin typeface="+mn-lt"/>
              <a:ea typeface="+mn-ea"/>
              <a:cs typeface="+mn-cs"/>
            </a:rPr>
            <a:t>Vo</a:t>
          </a:r>
          <a:r>
            <a:rPr lang="nl-NL" sz="1100">
              <a:solidFill>
                <a:schemeClr val="dk1">
                  <a:hueOff val="0"/>
                  <a:satOff val="0"/>
                  <a:lumOff val="0"/>
                  <a:alphaOff val="0"/>
                </a:schemeClr>
              </a:solidFill>
              <a:effectLst/>
              <a:latin typeface="+mn-lt"/>
              <a:ea typeface="+mn-ea"/>
              <a:cs typeface="+mn-cs"/>
            </a:rPr>
            <a:t>er in tabblad '4. Gegevens leiding' de benodigde buisleidingparameters in. </a:t>
          </a:r>
          <a:r>
            <a:rPr lang="nl-NL" sz="1100" b="1" i="0">
              <a:solidFill>
                <a:schemeClr val="dk1">
                  <a:hueOff val="0"/>
                  <a:satOff val="0"/>
                  <a:lumOff val="0"/>
                  <a:alphaOff val="0"/>
                </a:schemeClr>
              </a:solidFill>
              <a:effectLst/>
              <a:latin typeface="+mn-lt"/>
              <a:ea typeface="+mn-ea"/>
              <a:cs typeface="+mn-cs"/>
            </a:rPr>
            <a:t>Let op:</a:t>
          </a:r>
          <a:r>
            <a:rPr lang="nl-NL" sz="1100" b="0" i="0">
              <a:solidFill>
                <a:schemeClr val="dk1">
                  <a:hueOff val="0"/>
                  <a:satOff val="0"/>
                  <a:lumOff val="0"/>
                  <a:alphaOff val="0"/>
                </a:schemeClr>
              </a:solidFill>
              <a:effectLst/>
              <a:latin typeface="+mn-lt"/>
              <a:ea typeface="+mn-ea"/>
              <a:cs typeface="+mn-cs"/>
            </a:rPr>
            <a:t> </a:t>
          </a:r>
          <a:r>
            <a:rPr lang="nl-NL" sz="1100" b="1" i="0">
              <a:solidFill>
                <a:sysClr val="windowText" lastClr="000000"/>
              </a:solidFill>
              <a:effectLst/>
              <a:latin typeface="+mn-lt"/>
              <a:ea typeface="+mn-ea"/>
              <a:cs typeface="+mn-cs"/>
            </a:rPr>
            <a:t>Wijzig uitsluitend </a:t>
          </a:r>
          <a:r>
            <a:rPr lang="nl-NL" sz="1100" b="1" i="0">
              <a:solidFill>
                <a:schemeClr val="dk1">
                  <a:hueOff val="0"/>
                  <a:satOff val="0"/>
                  <a:lumOff val="0"/>
                  <a:alphaOff val="0"/>
                </a:schemeClr>
              </a:solidFill>
              <a:effectLst/>
              <a:latin typeface="+mn-lt"/>
              <a:ea typeface="+mn-ea"/>
              <a:cs typeface="+mn-cs"/>
            </a:rPr>
            <a:t>de oranje gemarkeerde cellen.</a:t>
          </a:r>
          <a:endParaRPr lang="nl-NL" sz="1100">
            <a:effectLst/>
          </a:endParaRPr>
        </a:p>
      </xdr:txBody>
    </xdr:sp>
    <xdr:clientData/>
  </xdr:twoCellAnchor>
  <xdr:twoCellAnchor>
    <xdr:from>
      <xdr:col>2</xdr:col>
      <xdr:colOff>423453</xdr:colOff>
      <xdr:row>36</xdr:row>
      <xdr:rowOff>2229</xdr:rowOff>
    </xdr:from>
    <xdr:to>
      <xdr:col>13</xdr:col>
      <xdr:colOff>568075</xdr:colOff>
      <xdr:row>45</xdr:row>
      <xdr:rowOff>51925</xdr:rowOff>
    </xdr:to>
    <xdr:sp macro="" textlink="">
      <xdr:nvSpPr>
        <xdr:cNvPr id="10" name="Freeform: Shape 9">
          <a:extLst>
            <a:ext uri="{FF2B5EF4-FFF2-40B4-BE49-F238E27FC236}">
              <a16:creationId xmlns:a16="http://schemas.microsoft.com/office/drawing/2014/main" id="{00000000-0008-0000-0600-00000A000000}"/>
            </a:ext>
          </a:extLst>
        </xdr:cNvPr>
        <xdr:cNvSpPr/>
      </xdr:nvSpPr>
      <xdr:spPr>
        <a:xfrm>
          <a:off x="1339318" y="6017633"/>
          <a:ext cx="6834103" cy="1500427"/>
        </a:xfrm>
        <a:custGeom>
          <a:avLst/>
          <a:gdLst>
            <a:gd name="connsiteX0" fmla="*/ 166818 w 1000889"/>
            <a:gd name="connsiteY0" fmla="*/ 0 h 6764441"/>
            <a:gd name="connsiteX1" fmla="*/ 834071 w 1000889"/>
            <a:gd name="connsiteY1" fmla="*/ 0 h 6764441"/>
            <a:gd name="connsiteX2" fmla="*/ 1000889 w 1000889"/>
            <a:gd name="connsiteY2" fmla="*/ 166818 h 6764441"/>
            <a:gd name="connsiteX3" fmla="*/ 1000889 w 1000889"/>
            <a:gd name="connsiteY3" fmla="*/ 6764441 h 6764441"/>
            <a:gd name="connsiteX4" fmla="*/ 1000889 w 1000889"/>
            <a:gd name="connsiteY4" fmla="*/ 6764441 h 6764441"/>
            <a:gd name="connsiteX5" fmla="*/ 0 w 1000889"/>
            <a:gd name="connsiteY5" fmla="*/ 6764441 h 6764441"/>
            <a:gd name="connsiteX6" fmla="*/ 0 w 1000889"/>
            <a:gd name="connsiteY6" fmla="*/ 6764441 h 6764441"/>
            <a:gd name="connsiteX7" fmla="*/ 0 w 1000889"/>
            <a:gd name="connsiteY7" fmla="*/ 166818 h 6764441"/>
            <a:gd name="connsiteX8" fmla="*/ 166818 w 1000889"/>
            <a:gd name="connsiteY8" fmla="*/ 0 h 67644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889" h="6764441">
              <a:moveTo>
                <a:pt x="1000889" y="1127430"/>
              </a:moveTo>
              <a:lnTo>
                <a:pt x="1000889" y="5637011"/>
              </a:lnTo>
              <a:cubicBezTo>
                <a:pt x="1000889" y="6259671"/>
                <a:pt x="989838" y="6764438"/>
                <a:pt x="976206" y="6764438"/>
              </a:cubicBezTo>
              <a:lnTo>
                <a:pt x="0" y="6764438"/>
              </a:lnTo>
              <a:lnTo>
                <a:pt x="0" y="6764438"/>
              </a:lnTo>
              <a:lnTo>
                <a:pt x="0" y="3"/>
              </a:lnTo>
              <a:lnTo>
                <a:pt x="0" y="3"/>
              </a:lnTo>
              <a:lnTo>
                <a:pt x="976206" y="3"/>
              </a:lnTo>
              <a:cubicBezTo>
                <a:pt x="989838" y="3"/>
                <a:pt x="1000889" y="504770"/>
                <a:pt x="1000889" y="1127430"/>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55210" rIns="55208" bIns="55209" numCol="1" spcCol="1270" anchor="ctr" anchorCtr="0">
          <a:noAutofit/>
        </a:bodyPr>
        <a:lstStyle/>
        <a:p>
          <a:pPr marL="57150" lvl="1" indent="-57150" algn="l" defTabSz="444500">
            <a:lnSpc>
              <a:spcPct val="90000"/>
            </a:lnSpc>
            <a:spcBef>
              <a:spcPct val="0"/>
            </a:spcBef>
            <a:spcAft>
              <a:spcPct val="15000"/>
            </a:spcAft>
            <a:buChar char="•"/>
          </a:pPr>
          <a:r>
            <a:rPr lang="nl-NL" sz="1100" kern="1200"/>
            <a:t> </a:t>
          </a:r>
          <a:r>
            <a:rPr lang="en-150" sz="1100" kern="1200"/>
            <a:t>Het</a:t>
          </a:r>
          <a:r>
            <a:rPr lang="en-150" sz="1100" kern="1200" baseline="0"/>
            <a:t> tabblad Long pipeline wordt gebruik voor de invoer in Safeti, ter voorbereiding zijn alle benodigde </a:t>
          </a:r>
          <a:r>
            <a:rPr lang="nl-NL" sz="1100" kern="1200" baseline="0"/>
            <a:t>   </a:t>
          </a:r>
          <a:r>
            <a:rPr lang="en-150" sz="1100" kern="1200" baseline="0"/>
            <a:t>verwijzigingen ingevoerd</a:t>
          </a:r>
          <a:r>
            <a:rPr lang="nl-NL" sz="1100" kern="1200" baseline="0">
              <a:solidFill>
                <a:srgbClr val="FF0000"/>
              </a:solidFill>
            </a:rPr>
            <a:t>. </a:t>
          </a:r>
          <a:r>
            <a:rPr lang="nl-NL" sz="1100" kern="1200" baseline="0"/>
            <a:t> </a:t>
          </a:r>
          <a:r>
            <a:rPr lang="en-150" sz="1100" kern="1200" baseline="0"/>
            <a:t>Daarnaast is het tabblad voorbereid op het gebruik van maximaal 3000 segmenten</a:t>
          </a:r>
        </a:p>
        <a:p>
          <a:pPr marL="57150" lvl="1" indent="-57150" algn="l" defTabSz="444500">
            <a:lnSpc>
              <a:spcPct val="90000"/>
            </a:lnSpc>
            <a:spcBef>
              <a:spcPct val="0"/>
            </a:spcBef>
            <a:spcAft>
              <a:spcPct val="15000"/>
            </a:spcAft>
            <a:buChar char="•"/>
          </a:pPr>
          <a:r>
            <a:rPr lang="nl-NL" sz="1100" kern="1200" baseline="0"/>
            <a:t> </a:t>
          </a:r>
          <a:r>
            <a:rPr lang="en-150" sz="1100" kern="1200" baseline="0"/>
            <a:t>Indien minder dan 3000 segmenten worden ingevoerd dan dienen </a:t>
          </a:r>
          <a:r>
            <a:rPr lang="nl-NL" sz="1100" kern="1200" baseline="0"/>
            <a:t>niet gebruikte</a:t>
          </a:r>
          <a:r>
            <a:rPr lang="en-150" sz="1100" kern="1200" baseline="0"/>
            <a:t> regels te worden verwijderd.</a:t>
          </a:r>
        </a:p>
        <a:p>
          <a:pPr marL="514350" lvl="2" indent="-57150" algn="l" defTabSz="444500">
            <a:lnSpc>
              <a:spcPct val="90000"/>
            </a:lnSpc>
            <a:spcBef>
              <a:spcPct val="0"/>
            </a:spcBef>
            <a:spcAft>
              <a:spcPct val="15000"/>
            </a:spcAft>
            <a:buChar char="•"/>
          </a:pPr>
          <a:r>
            <a:rPr lang="nl-NL" sz="1100" kern="1200" baseline="0"/>
            <a:t> </a:t>
          </a:r>
          <a:r>
            <a:rPr lang="en-150" sz="1100" kern="1200" baseline="0"/>
            <a:t>De gegevens van de segmenten beginnen bij </a:t>
          </a:r>
          <a:r>
            <a:rPr lang="en-150" sz="1100" u="sng" kern="1200" baseline="0"/>
            <a:t>kolom</a:t>
          </a:r>
          <a:r>
            <a:rPr lang="en-150" sz="1100" kern="1200" baseline="0"/>
            <a:t> BA</a:t>
          </a:r>
        </a:p>
        <a:p>
          <a:pPr marL="514350" lvl="2" indent="-57150" algn="l" defTabSz="444500">
            <a:lnSpc>
              <a:spcPct val="90000"/>
            </a:lnSpc>
            <a:spcBef>
              <a:spcPct val="0"/>
            </a:spcBef>
            <a:spcAft>
              <a:spcPct val="15000"/>
            </a:spcAft>
            <a:buChar char="•"/>
          </a:pPr>
          <a:r>
            <a:rPr lang="nl-NL" sz="1100" kern="1200" baseline="0"/>
            <a:t> </a:t>
          </a:r>
          <a:r>
            <a:rPr lang="en-150" sz="1100" kern="1200" baseline="0"/>
            <a:t>Controleer van</a:t>
          </a:r>
          <a:r>
            <a:rPr lang="nl-NL" sz="1100" kern="1200" baseline="0"/>
            <a:t>af</a:t>
          </a:r>
          <a:r>
            <a:rPr lang="en-150" sz="1100" kern="1200" baseline="0"/>
            <a:t> welke </a:t>
          </a:r>
          <a:r>
            <a:rPr lang="en-150" sz="1100" u="sng" kern="1200" baseline="0"/>
            <a:t>regel</a:t>
          </a:r>
          <a:r>
            <a:rPr lang="en-150" sz="1100" kern="1200" baseline="0"/>
            <a:t> deze kolom geen gegevens meer bevat</a:t>
          </a:r>
        </a:p>
        <a:p>
          <a:pPr marL="514350" lvl="2" indent="-57150" algn="l" defTabSz="444500">
            <a:lnSpc>
              <a:spcPct val="90000"/>
            </a:lnSpc>
            <a:spcBef>
              <a:spcPct val="0"/>
            </a:spcBef>
            <a:spcAft>
              <a:spcPct val="15000"/>
            </a:spcAft>
            <a:buChar char="•"/>
          </a:pPr>
          <a:r>
            <a:rPr lang="nl-NL" sz="1100" kern="1200" baseline="0"/>
            <a:t> </a:t>
          </a:r>
          <a:r>
            <a:rPr lang="en-150" sz="1100" kern="1200" baseline="0"/>
            <a:t>Verwijder alle onderstaande </a:t>
          </a:r>
          <a:r>
            <a:rPr lang="en-150" sz="1100" b="1" kern="1200" baseline="0"/>
            <a:t>regels</a:t>
          </a:r>
          <a:r>
            <a:rPr lang="en-150" sz="1100" kern="1200" baseline="0"/>
            <a:t> (tot tenminste regel 3063)</a:t>
          </a:r>
          <a:endParaRPr lang="en-150" sz="1100" kern="1200"/>
        </a:p>
        <a:p>
          <a:pPr marL="57150" lvl="1" indent="-57150" algn="l" defTabSz="444500">
            <a:lnSpc>
              <a:spcPct val="90000"/>
            </a:lnSpc>
            <a:spcBef>
              <a:spcPct val="0"/>
            </a:spcBef>
            <a:spcAft>
              <a:spcPct val="15000"/>
            </a:spcAft>
            <a:buChar char="•"/>
          </a:pPr>
          <a:r>
            <a:rPr lang="nl-NL" sz="1100" kern="1200"/>
            <a:t> Sla </a:t>
          </a:r>
          <a:r>
            <a:rPr lang="nl-NL" sz="1100" kern="1200" baseline="0"/>
            <a:t>het bestand op en sluit af.</a:t>
          </a:r>
        </a:p>
      </xdr:txBody>
    </xdr:sp>
    <xdr:clientData/>
  </xdr:twoCellAnchor>
  <xdr:twoCellAnchor>
    <xdr:from>
      <xdr:col>2</xdr:col>
      <xdr:colOff>430705</xdr:colOff>
      <xdr:row>3</xdr:row>
      <xdr:rowOff>105456</xdr:rowOff>
    </xdr:from>
    <xdr:to>
      <xdr:col>13</xdr:col>
      <xdr:colOff>575327</xdr:colOff>
      <xdr:row>9</xdr:row>
      <xdr:rowOff>812</xdr:rowOff>
    </xdr:to>
    <xdr:sp macro="" textlink="">
      <xdr:nvSpPr>
        <xdr:cNvPr id="2" name="Freeform: Shape 1">
          <a:extLst>
            <a:ext uri="{FF2B5EF4-FFF2-40B4-BE49-F238E27FC236}">
              <a16:creationId xmlns:a16="http://schemas.microsoft.com/office/drawing/2014/main" id="{B93D93CA-4482-4233-8D6C-E7D7A3539BA3}"/>
            </a:ext>
          </a:extLst>
        </xdr:cNvPr>
        <xdr:cNvSpPr/>
      </xdr:nvSpPr>
      <xdr:spPr>
        <a:xfrm>
          <a:off x="1344459" y="799651"/>
          <a:ext cx="6857326" cy="864000"/>
        </a:xfrm>
        <a:custGeom>
          <a:avLst/>
          <a:gdLst>
            <a:gd name="connsiteX0" fmla="*/ 99980 w 599866"/>
            <a:gd name="connsiteY0" fmla="*/ 0 h 6118431"/>
            <a:gd name="connsiteX1" fmla="*/ 499886 w 599866"/>
            <a:gd name="connsiteY1" fmla="*/ 0 h 6118431"/>
            <a:gd name="connsiteX2" fmla="*/ 599866 w 599866"/>
            <a:gd name="connsiteY2" fmla="*/ 99980 h 6118431"/>
            <a:gd name="connsiteX3" fmla="*/ 599866 w 599866"/>
            <a:gd name="connsiteY3" fmla="*/ 6118431 h 6118431"/>
            <a:gd name="connsiteX4" fmla="*/ 599866 w 599866"/>
            <a:gd name="connsiteY4" fmla="*/ 6118431 h 6118431"/>
            <a:gd name="connsiteX5" fmla="*/ 0 w 599866"/>
            <a:gd name="connsiteY5" fmla="*/ 6118431 h 6118431"/>
            <a:gd name="connsiteX6" fmla="*/ 0 w 599866"/>
            <a:gd name="connsiteY6" fmla="*/ 6118431 h 6118431"/>
            <a:gd name="connsiteX7" fmla="*/ 0 w 599866"/>
            <a:gd name="connsiteY7" fmla="*/ 99980 h 6118431"/>
            <a:gd name="connsiteX8" fmla="*/ 99980 w 599866"/>
            <a:gd name="connsiteY8" fmla="*/ 0 h 61184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9866" h="6118431">
              <a:moveTo>
                <a:pt x="599866" y="1019766"/>
              </a:moveTo>
              <a:lnTo>
                <a:pt x="599866" y="5098665"/>
              </a:lnTo>
              <a:cubicBezTo>
                <a:pt x="599866" y="5661859"/>
                <a:pt x="595477" y="6118426"/>
                <a:pt x="590064" y="6118426"/>
              </a:cubicBezTo>
              <a:lnTo>
                <a:pt x="0" y="6118426"/>
              </a:lnTo>
              <a:lnTo>
                <a:pt x="0" y="6118426"/>
              </a:lnTo>
              <a:lnTo>
                <a:pt x="0" y="5"/>
              </a:lnTo>
              <a:lnTo>
                <a:pt x="0" y="5"/>
              </a:lnTo>
              <a:lnTo>
                <a:pt x="590064" y="5"/>
              </a:lnTo>
              <a:cubicBezTo>
                <a:pt x="595477" y="5"/>
                <a:pt x="599866" y="456572"/>
                <a:pt x="599866" y="1019766"/>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35633" rIns="35633" bIns="35634" numCol="1" spcCol="1270" anchor="ctr" anchorCtr="0">
          <a:noAutofit/>
        </a:bodyPr>
        <a:lstStyle/>
        <a:p>
          <a:pPr marL="57150" lvl="1" indent="-57150" algn="l" defTabSz="444500">
            <a:lnSpc>
              <a:spcPct val="90000"/>
            </a:lnSpc>
            <a:spcBef>
              <a:spcPct val="0"/>
            </a:spcBef>
            <a:spcAft>
              <a:spcPct val="15000"/>
            </a:spcAft>
            <a:buChar char="•"/>
          </a:pPr>
          <a:r>
            <a:rPr lang="nl-NL" sz="1100">
              <a:solidFill>
                <a:sysClr val="windowText" lastClr="000000"/>
              </a:solidFill>
              <a:effectLst/>
              <a:latin typeface="+mn-lt"/>
              <a:ea typeface="+mn-ea"/>
              <a:cs typeface="+mn-cs"/>
            </a:rPr>
            <a:t> Door de onderstaande stappen te volgen zet u een leidingbestand om naar een Excel bestand dat in Safeti-NL 9.2 geimporteerd kan worden. Dit bevat dan alle relevante gegevens over de buisleiding en de bijbehorende/berekende faalfrequentie. </a:t>
          </a:r>
        </a:p>
        <a:p>
          <a:pPr marL="57150" lvl="1" indent="-57150" algn="l" defTabSz="444500">
            <a:lnSpc>
              <a:spcPct val="90000"/>
            </a:lnSpc>
            <a:spcBef>
              <a:spcPct val="0"/>
            </a:spcBef>
            <a:spcAft>
              <a:spcPct val="15000"/>
            </a:spcAft>
            <a:buChar char="•"/>
          </a:pPr>
          <a:endParaRPr lang="nl-NL" sz="1100">
            <a:solidFill>
              <a:sysClr val="windowText" lastClr="000000"/>
            </a:solidFill>
            <a:effectLst/>
            <a:latin typeface="+mn-lt"/>
            <a:ea typeface="+mn-ea"/>
            <a:cs typeface="+mn-cs"/>
          </a:endParaRPr>
        </a:p>
        <a:p>
          <a:pPr marL="57150" lvl="1" indent="-57150" algn="l" defTabSz="444500">
            <a:lnSpc>
              <a:spcPct val="90000"/>
            </a:lnSpc>
            <a:spcBef>
              <a:spcPct val="0"/>
            </a:spcBef>
            <a:spcAft>
              <a:spcPct val="15000"/>
            </a:spcAft>
            <a:buChar char="•"/>
          </a:pPr>
          <a:r>
            <a:rPr lang="nl-NL" sz="1100">
              <a:solidFill>
                <a:sysClr val="windowText" lastClr="000000"/>
              </a:solidFill>
              <a:effectLst/>
              <a:latin typeface="+mn-lt"/>
              <a:ea typeface="+mn-ea"/>
              <a:cs typeface="+mn-cs"/>
            </a:rPr>
            <a:t> Een leidingbestand </a:t>
          </a:r>
          <a:r>
            <a:rPr lang="nl-NL" sz="1100">
              <a:solidFill>
                <a:schemeClr val="dk1">
                  <a:hueOff val="0"/>
                  <a:satOff val="0"/>
                  <a:lumOff val="0"/>
                  <a:alphaOff val="0"/>
                </a:schemeClr>
              </a:solidFill>
              <a:effectLst/>
              <a:latin typeface="+mn-lt"/>
              <a:ea typeface="+mn-ea"/>
              <a:cs typeface="+mn-cs"/>
            </a:rPr>
            <a:t>vraagt u op bij de leidingexploitant. </a:t>
          </a:r>
          <a:endParaRPr lang="nl-NL" sz="1000" kern="1200"/>
        </a:p>
      </xdr:txBody>
    </xdr:sp>
    <xdr:clientData/>
  </xdr:twoCellAnchor>
  <xdr:twoCellAnchor>
    <xdr:from>
      <xdr:col>2</xdr:col>
      <xdr:colOff>426933</xdr:colOff>
      <xdr:row>16</xdr:row>
      <xdr:rowOff>874</xdr:rowOff>
    </xdr:from>
    <xdr:to>
      <xdr:col>13</xdr:col>
      <xdr:colOff>571555</xdr:colOff>
      <xdr:row>22</xdr:row>
      <xdr:rowOff>55538</xdr:rowOff>
    </xdr:to>
    <xdr:sp macro="" textlink="">
      <xdr:nvSpPr>
        <xdr:cNvPr id="14" name="Freeform: Shape 13">
          <a:extLst>
            <a:ext uri="{FF2B5EF4-FFF2-40B4-BE49-F238E27FC236}">
              <a16:creationId xmlns:a16="http://schemas.microsoft.com/office/drawing/2014/main" id="{81015871-245A-4BF4-B9FA-0E8B57E707D4}"/>
            </a:ext>
          </a:extLst>
        </xdr:cNvPr>
        <xdr:cNvSpPr/>
      </xdr:nvSpPr>
      <xdr:spPr>
        <a:xfrm>
          <a:off x="1342798" y="2792432"/>
          <a:ext cx="6834103" cy="1021818"/>
        </a:xfrm>
        <a:custGeom>
          <a:avLst/>
          <a:gdLst>
            <a:gd name="connsiteX0" fmla="*/ 99980 w 599866"/>
            <a:gd name="connsiteY0" fmla="*/ 0 h 6118431"/>
            <a:gd name="connsiteX1" fmla="*/ 499886 w 599866"/>
            <a:gd name="connsiteY1" fmla="*/ 0 h 6118431"/>
            <a:gd name="connsiteX2" fmla="*/ 599866 w 599866"/>
            <a:gd name="connsiteY2" fmla="*/ 99980 h 6118431"/>
            <a:gd name="connsiteX3" fmla="*/ 599866 w 599866"/>
            <a:gd name="connsiteY3" fmla="*/ 6118431 h 6118431"/>
            <a:gd name="connsiteX4" fmla="*/ 599866 w 599866"/>
            <a:gd name="connsiteY4" fmla="*/ 6118431 h 6118431"/>
            <a:gd name="connsiteX5" fmla="*/ 0 w 599866"/>
            <a:gd name="connsiteY5" fmla="*/ 6118431 h 6118431"/>
            <a:gd name="connsiteX6" fmla="*/ 0 w 599866"/>
            <a:gd name="connsiteY6" fmla="*/ 6118431 h 6118431"/>
            <a:gd name="connsiteX7" fmla="*/ 0 w 599866"/>
            <a:gd name="connsiteY7" fmla="*/ 99980 h 6118431"/>
            <a:gd name="connsiteX8" fmla="*/ 99980 w 599866"/>
            <a:gd name="connsiteY8" fmla="*/ 0 h 61184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9866" h="6118431">
              <a:moveTo>
                <a:pt x="599866" y="1019766"/>
              </a:moveTo>
              <a:lnTo>
                <a:pt x="599866" y="5098665"/>
              </a:lnTo>
              <a:cubicBezTo>
                <a:pt x="599866" y="5661859"/>
                <a:pt x="595477" y="6118426"/>
                <a:pt x="590064" y="6118426"/>
              </a:cubicBezTo>
              <a:lnTo>
                <a:pt x="0" y="6118426"/>
              </a:lnTo>
              <a:lnTo>
                <a:pt x="0" y="6118426"/>
              </a:lnTo>
              <a:lnTo>
                <a:pt x="0" y="5"/>
              </a:lnTo>
              <a:lnTo>
                <a:pt x="0" y="5"/>
              </a:lnTo>
              <a:lnTo>
                <a:pt x="590064" y="5"/>
              </a:lnTo>
              <a:cubicBezTo>
                <a:pt x="595477" y="5"/>
                <a:pt x="599866" y="456572"/>
                <a:pt x="599866" y="1019766"/>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35633" rIns="35633" bIns="35634" numCol="1" spcCol="1270" anchor="ctr" anchorCtr="0">
          <a:noAutofit/>
        </a:bodyPr>
        <a:lstStyle/>
        <a:p>
          <a:pPr marL="57150" marR="0" lvl="1" indent="-57150" algn="l" defTabSz="444500" eaLnBrk="1" fontAlgn="auto" latinLnBrk="0" hangingPunct="1">
            <a:lnSpc>
              <a:spcPct val="90000"/>
            </a:lnSpc>
            <a:spcBef>
              <a:spcPct val="0"/>
            </a:spcBef>
            <a:spcAft>
              <a:spcPct val="15000"/>
            </a:spcAft>
            <a:buClrTx/>
            <a:buSzTx/>
            <a:buFontTx/>
            <a:buChar char="•"/>
            <a:tabLst/>
            <a:defRPr/>
          </a:pPr>
          <a:r>
            <a:rPr lang="nl-NL" sz="1100" kern="1200" baseline="0">
              <a:solidFill>
                <a:sysClr val="windowText" lastClr="000000"/>
              </a:solidFill>
            </a:rPr>
            <a:t> </a:t>
          </a:r>
          <a:r>
            <a:rPr lang="nl-NL" sz="1100">
              <a:solidFill>
                <a:sysClr val="windowText" lastClr="000000"/>
              </a:solidFill>
              <a:effectLst/>
              <a:latin typeface="+mn-lt"/>
              <a:ea typeface="+mn-ea"/>
              <a:cs typeface="+mn-cs"/>
            </a:rPr>
            <a:t>Voor de meest voorkomende combinaties van leidingparameters zijn de faalfrequenties opgenomen in tabblad 'bijlage A'. Controleer voor de zekerheid of voor uw leiding alle basisfaalfrequenties zijn gevonden door in tabblad '5. Bepalen Faalfreq' kolom U te controleren op foutmeldingen. </a:t>
          </a:r>
        </a:p>
        <a:p>
          <a:pPr marL="57150" marR="0" lvl="1" indent="-57150" algn="l" defTabSz="444500" eaLnBrk="1" fontAlgn="auto" latinLnBrk="0" hangingPunct="1">
            <a:lnSpc>
              <a:spcPct val="90000"/>
            </a:lnSpc>
            <a:spcBef>
              <a:spcPct val="0"/>
            </a:spcBef>
            <a:spcAft>
              <a:spcPct val="15000"/>
            </a:spcAft>
            <a:buClrTx/>
            <a:buSzTx/>
            <a:buFontTx/>
            <a:buChar char="•"/>
            <a:tabLst/>
            <a:defRPr/>
          </a:pPr>
          <a:r>
            <a:rPr lang="nl-NL" sz="1100">
              <a:solidFill>
                <a:sysClr val="windowText" lastClr="000000"/>
              </a:solidFill>
              <a:effectLst/>
              <a:latin typeface="+mn-lt"/>
              <a:ea typeface="+mn-ea"/>
              <a:cs typeface="+mn-cs"/>
            </a:rPr>
            <a:t> Bij foutmelding</a:t>
          </a:r>
          <a:r>
            <a:rPr lang="nl-NL" sz="1100" baseline="0">
              <a:solidFill>
                <a:sysClr val="windowText" lastClr="000000"/>
              </a:solidFill>
              <a:effectLst/>
              <a:latin typeface="+mn-lt"/>
              <a:ea typeface="+mn-ea"/>
              <a:cs typeface="+mn-cs"/>
            </a:rPr>
            <a:t> controleer of voor de ingevoerde buisleiding de faalfrequentie is weergegeven in 'Bijlage A. Frequentie tabel'. Indien de faalfrequentie niet is opgenomen dan kan deze worden opgevraagd bij de Helpdesk Omgevingsveiligheid.</a:t>
          </a:r>
          <a:endParaRPr lang="nl-NL" sz="1100">
            <a:solidFill>
              <a:sysClr val="windowText" lastClr="000000"/>
            </a:solidFill>
            <a:effectLst/>
          </a:endParaRPr>
        </a:p>
      </xdr:txBody>
    </xdr:sp>
    <xdr:clientData/>
  </xdr:twoCellAnchor>
  <xdr:twoCellAnchor>
    <xdr:from>
      <xdr:col>2</xdr:col>
      <xdr:colOff>424117</xdr:colOff>
      <xdr:row>46</xdr:row>
      <xdr:rowOff>149404</xdr:rowOff>
    </xdr:from>
    <xdr:to>
      <xdr:col>13</xdr:col>
      <xdr:colOff>568739</xdr:colOff>
      <xdr:row>58</xdr:row>
      <xdr:rowOff>13060</xdr:rowOff>
    </xdr:to>
    <xdr:sp macro="" textlink="">
      <xdr:nvSpPr>
        <xdr:cNvPr id="15" name="Freeform: Shape 14">
          <a:extLst>
            <a:ext uri="{FF2B5EF4-FFF2-40B4-BE49-F238E27FC236}">
              <a16:creationId xmlns:a16="http://schemas.microsoft.com/office/drawing/2014/main" id="{A8DB3DB5-B226-4536-9A42-E21589D018EB}"/>
            </a:ext>
          </a:extLst>
        </xdr:cNvPr>
        <xdr:cNvSpPr/>
      </xdr:nvSpPr>
      <xdr:spPr>
        <a:xfrm>
          <a:off x="1339982" y="7776731"/>
          <a:ext cx="6834103" cy="1797964"/>
        </a:xfrm>
        <a:custGeom>
          <a:avLst/>
          <a:gdLst>
            <a:gd name="connsiteX0" fmla="*/ 166818 w 1000889"/>
            <a:gd name="connsiteY0" fmla="*/ 0 h 6764441"/>
            <a:gd name="connsiteX1" fmla="*/ 834071 w 1000889"/>
            <a:gd name="connsiteY1" fmla="*/ 0 h 6764441"/>
            <a:gd name="connsiteX2" fmla="*/ 1000889 w 1000889"/>
            <a:gd name="connsiteY2" fmla="*/ 166818 h 6764441"/>
            <a:gd name="connsiteX3" fmla="*/ 1000889 w 1000889"/>
            <a:gd name="connsiteY3" fmla="*/ 6764441 h 6764441"/>
            <a:gd name="connsiteX4" fmla="*/ 1000889 w 1000889"/>
            <a:gd name="connsiteY4" fmla="*/ 6764441 h 6764441"/>
            <a:gd name="connsiteX5" fmla="*/ 0 w 1000889"/>
            <a:gd name="connsiteY5" fmla="*/ 6764441 h 6764441"/>
            <a:gd name="connsiteX6" fmla="*/ 0 w 1000889"/>
            <a:gd name="connsiteY6" fmla="*/ 6764441 h 6764441"/>
            <a:gd name="connsiteX7" fmla="*/ 0 w 1000889"/>
            <a:gd name="connsiteY7" fmla="*/ 166818 h 6764441"/>
            <a:gd name="connsiteX8" fmla="*/ 166818 w 1000889"/>
            <a:gd name="connsiteY8" fmla="*/ 0 h 67644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889" h="6764441">
              <a:moveTo>
                <a:pt x="1000889" y="1127430"/>
              </a:moveTo>
              <a:lnTo>
                <a:pt x="1000889" y="5637011"/>
              </a:lnTo>
              <a:cubicBezTo>
                <a:pt x="1000889" y="6259671"/>
                <a:pt x="989838" y="6764438"/>
                <a:pt x="976206" y="6764438"/>
              </a:cubicBezTo>
              <a:lnTo>
                <a:pt x="0" y="6764438"/>
              </a:lnTo>
              <a:lnTo>
                <a:pt x="0" y="6764438"/>
              </a:lnTo>
              <a:lnTo>
                <a:pt x="0" y="3"/>
              </a:lnTo>
              <a:lnTo>
                <a:pt x="0" y="3"/>
              </a:lnTo>
              <a:lnTo>
                <a:pt x="976206" y="3"/>
              </a:lnTo>
              <a:cubicBezTo>
                <a:pt x="989838" y="3"/>
                <a:pt x="1000889" y="504770"/>
                <a:pt x="1000889" y="1127430"/>
              </a:cubicBez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1121" tIns="55210" rIns="55208" bIns="55209" numCol="1" spcCol="1270" anchor="ctr" anchorCtr="0">
          <a:noAutofit/>
        </a:bodyPr>
        <a:lstStyle/>
        <a:p>
          <a:pPr marL="57150" lvl="1" indent="-57150" algn="l" defTabSz="444500">
            <a:lnSpc>
              <a:spcPct val="90000"/>
            </a:lnSpc>
            <a:spcBef>
              <a:spcPct val="0"/>
            </a:spcBef>
            <a:spcAft>
              <a:spcPct val="15000"/>
            </a:spcAft>
            <a:buChar char="•"/>
          </a:pPr>
          <a:r>
            <a:rPr lang="nl-NL" sz="1100" kern="1200"/>
            <a:t> Open Safeti-NL 9.2</a:t>
          </a:r>
          <a:r>
            <a:rPr lang="nl-NL" sz="1100" kern="1200" baseline="0"/>
            <a:t> </a:t>
          </a:r>
        </a:p>
        <a:p>
          <a:pPr marL="57150" lvl="1" indent="-57150" algn="l" defTabSz="444500">
            <a:lnSpc>
              <a:spcPct val="90000"/>
            </a:lnSpc>
            <a:spcBef>
              <a:spcPct val="0"/>
            </a:spcBef>
            <a:spcAft>
              <a:spcPct val="15000"/>
            </a:spcAft>
            <a:buChar char="•"/>
          </a:pPr>
          <a:r>
            <a:rPr lang="nl-NL" sz="1100" kern="1200" baseline="0"/>
            <a:t> Importeer het bestand door naar het tabblad 'data' te gaan, onder import, selecteer Excel.</a:t>
          </a:r>
        </a:p>
        <a:p>
          <a:pPr marL="57150" lvl="1" indent="-57150" algn="l" defTabSz="444500">
            <a:lnSpc>
              <a:spcPct val="90000"/>
            </a:lnSpc>
            <a:spcBef>
              <a:spcPct val="0"/>
            </a:spcBef>
            <a:spcAft>
              <a:spcPct val="15000"/>
            </a:spcAft>
            <a:buChar char="•"/>
          </a:pPr>
          <a:r>
            <a:rPr lang="nl-NL" sz="1100" kern="1200" baseline="0"/>
            <a:t> Selecteer het juiste bestand en klik Ok</a:t>
          </a:r>
        </a:p>
        <a:p>
          <a:pPr marL="57150" lvl="1" indent="-57150" algn="l" defTabSz="444500">
            <a:lnSpc>
              <a:spcPct val="90000"/>
            </a:lnSpc>
            <a:spcBef>
              <a:spcPct val="0"/>
            </a:spcBef>
            <a:spcAft>
              <a:spcPct val="15000"/>
            </a:spcAft>
            <a:buChar char="•"/>
          </a:pPr>
          <a:r>
            <a:rPr lang="nl-NL" sz="1100" kern="1200" baseline="0"/>
            <a:t> Het bestand met alle parameters wordt nu ingeladen in Safeti-NL</a:t>
          </a:r>
        </a:p>
        <a:p>
          <a:pPr marL="57150" lvl="1" indent="-57150" algn="l" defTabSz="444500">
            <a:lnSpc>
              <a:spcPct val="90000"/>
            </a:lnSpc>
            <a:spcBef>
              <a:spcPct val="0"/>
            </a:spcBef>
            <a:spcAft>
              <a:spcPct val="15000"/>
            </a:spcAft>
            <a:buChar char="•"/>
          </a:pPr>
          <a:r>
            <a:rPr lang="nl-NL" sz="1100" kern="1200" baseline="0"/>
            <a:t> Controleer alle parameters in 'Long pipeline' en in 'Section breach' aan de hand van module V deel 4 Waterstofleidingen</a:t>
          </a:r>
        </a:p>
        <a:p>
          <a:pPr marL="57150" lvl="1" indent="-57150" algn="l" defTabSz="444500">
            <a:lnSpc>
              <a:spcPct val="90000"/>
            </a:lnSpc>
            <a:spcBef>
              <a:spcPct val="0"/>
            </a:spcBef>
            <a:spcAft>
              <a:spcPct val="15000"/>
            </a:spcAft>
            <a:buChar char="•"/>
          </a:pPr>
          <a:r>
            <a:rPr lang="nl-NL" sz="1100" kern="1200" baseline="0"/>
            <a:t> Voor ieder leidingsegment wordt in het scenario 'Long pipeline' in tabblad 'Long pipe' een 'Variation from default' aangemaakt. </a:t>
          </a:r>
        </a:p>
        <a:p>
          <a:pPr marL="57150" lvl="1" indent="-57150" algn="l" defTabSz="444500">
            <a:lnSpc>
              <a:spcPct val="90000"/>
            </a:lnSpc>
            <a:spcBef>
              <a:spcPct val="0"/>
            </a:spcBef>
            <a:spcAft>
              <a:spcPct val="15000"/>
            </a:spcAft>
            <a:buChar char="•"/>
          </a:pPr>
          <a:r>
            <a:rPr lang="nl-NL" sz="1100" kern="1200" baseline="0"/>
            <a:t> Controleer steeksproefgewijs of deze 'Variations from default overeenkomen met invoerparameters.'</a:t>
          </a:r>
        </a:p>
        <a:p>
          <a:pPr marL="57150" lvl="1" indent="-57150" algn="l" defTabSz="444500">
            <a:lnSpc>
              <a:spcPct val="90000"/>
            </a:lnSpc>
            <a:spcBef>
              <a:spcPct val="0"/>
            </a:spcBef>
            <a:spcAft>
              <a:spcPct val="15000"/>
            </a:spcAft>
            <a:buChar char="•"/>
          </a:pPr>
          <a:r>
            <a:rPr lang="nl-NL" sz="1100" kern="1200"/>
            <a:t> Na een grondige controle kan de berekening</a:t>
          </a:r>
          <a:r>
            <a:rPr lang="nl-NL" sz="1100" kern="1200" baseline="0"/>
            <a:t> worden uitgevoerd.</a:t>
          </a:r>
          <a:endParaRPr lang="nl-NL" sz="1100" kern="1200"/>
        </a:p>
      </xdr:txBody>
    </xdr:sp>
    <xdr:clientData/>
  </xdr:twoCellAnchor>
  <xdr:twoCellAnchor>
    <xdr:from>
      <xdr:col>0</xdr:col>
      <xdr:colOff>476250</xdr:colOff>
      <xdr:row>3</xdr:row>
      <xdr:rowOff>102576</xdr:rowOff>
    </xdr:from>
    <xdr:to>
      <xdr:col>2</xdr:col>
      <xdr:colOff>417635</xdr:colOff>
      <xdr:row>8</xdr:row>
      <xdr:rowOff>161192</xdr:rowOff>
    </xdr:to>
    <xdr:sp macro="" textlink="">
      <xdr:nvSpPr>
        <xdr:cNvPr id="20" name="Flowchart: Process 19">
          <a:extLst>
            <a:ext uri="{FF2B5EF4-FFF2-40B4-BE49-F238E27FC236}">
              <a16:creationId xmlns:a16="http://schemas.microsoft.com/office/drawing/2014/main" id="{045EE160-4CE0-1141-B160-112CE9289E41}"/>
            </a:ext>
          </a:extLst>
        </xdr:cNvPr>
        <xdr:cNvSpPr/>
      </xdr:nvSpPr>
      <xdr:spPr>
        <a:xfrm>
          <a:off x="476250" y="798634"/>
          <a:ext cx="857250" cy="864577"/>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Inleiding</a:t>
          </a:r>
        </a:p>
      </xdr:txBody>
    </xdr:sp>
    <xdr:clientData/>
  </xdr:twoCellAnchor>
  <xdr:twoCellAnchor>
    <xdr:from>
      <xdr:col>0</xdr:col>
      <xdr:colOff>476250</xdr:colOff>
      <xdr:row>10</xdr:row>
      <xdr:rowOff>23232</xdr:rowOff>
    </xdr:from>
    <xdr:to>
      <xdr:col>2</xdr:col>
      <xdr:colOff>417635</xdr:colOff>
      <xdr:row>14</xdr:row>
      <xdr:rowOff>125924</xdr:rowOff>
    </xdr:to>
    <xdr:sp macro="" textlink="">
      <xdr:nvSpPr>
        <xdr:cNvPr id="21" name="Flowchart: Process 20">
          <a:extLst>
            <a:ext uri="{FF2B5EF4-FFF2-40B4-BE49-F238E27FC236}">
              <a16:creationId xmlns:a16="http://schemas.microsoft.com/office/drawing/2014/main" id="{47024226-82AE-6C27-8D7C-BB885CCD2C53}"/>
            </a:ext>
          </a:extLst>
        </xdr:cNvPr>
        <xdr:cNvSpPr/>
      </xdr:nvSpPr>
      <xdr:spPr>
        <a:xfrm>
          <a:off x="476250" y="1816173"/>
          <a:ext cx="849061" cy="730222"/>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Stap 1</a:t>
          </a:r>
        </a:p>
      </xdr:txBody>
    </xdr:sp>
    <xdr:clientData/>
  </xdr:twoCellAnchor>
  <xdr:twoCellAnchor>
    <xdr:from>
      <xdr:col>0</xdr:col>
      <xdr:colOff>474832</xdr:colOff>
      <xdr:row>16</xdr:row>
      <xdr:rowOff>4243</xdr:rowOff>
    </xdr:from>
    <xdr:to>
      <xdr:col>2</xdr:col>
      <xdr:colOff>416217</xdr:colOff>
      <xdr:row>22</xdr:row>
      <xdr:rowOff>54641</xdr:rowOff>
    </xdr:to>
    <xdr:sp macro="" textlink="">
      <xdr:nvSpPr>
        <xdr:cNvPr id="22" name="Flowchart: Process 21">
          <a:extLst>
            <a:ext uri="{FF2B5EF4-FFF2-40B4-BE49-F238E27FC236}">
              <a16:creationId xmlns:a16="http://schemas.microsoft.com/office/drawing/2014/main" id="{3D22FA79-F9BB-CE61-BB11-97D4DE8455A2}"/>
            </a:ext>
          </a:extLst>
        </xdr:cNvPr>
        <xdr:cNvSpPr/>
      </xdr:nvSpPr>
      <xdr:spPr>
        <a:xfrm>
          <a:off x="474832" y="2795801"/>
          <a:ext cx="857250" cy="1017552"/>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Stap 2</a:t>
          </a:r>
        </a:p>
      </xdr:txBody>
    </xdr:sp>
    <xdr:clientData/>
  </xdr:twoCellAnchor>
  <xdr:twoCellAnchor>
    <xdr:from>
      <xdr:col>0</xdr:col>
      <xdr:colOff>474832</xdr:colOff>
      <xdr:row>23</xdr:row>
      <xdr:rowOff>116750</xdr:rowOff>
    </xdr:from>
    <xdr:to>
      <xdr:col>2</xdr:col>
      <xdr:colOff>416217</xdr:colOff>
      <xdr:row>34</xdr:row>
      <xdr:rowOff>73763</xdr:rowOff>
    </xdr:to>
    <xdr:sp macro="" textlink="">
      <xdr:nvSpPr>
        <xdr:cNvPr id="23" name="Flowchart: Process 22">
          <a:extLst>
            <a:ext uri="{FF2B5EF4-FFF2-40B4-BE49-F238E27FC236}">
              <a16:creationId xmlns:a16="http://schemas.microsoft.com/office/drawing/2014/main" id="{266D7770-DCE3-F20A-F162-AB29F7B39527}"/>
            </a:ext>
          </a:extLst>
        </xdr:cNvPr>
        <xdr:cNvSpPr/>
      </xdr:nvSpPr>
      <xdr:spPr>
        <a:xfrm>
          <a:off x="474832" y="4036654"/>
          <a:ext cx="857250" cy="1730128"/>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Stap 3</a:t>
          </a:r>
        </a:p>
      </xdr:txBody>
    </xdr:sp>
    <xdr:clientData/>
  </xdr:twoCellAnchor>
  <xdr:twoCellAnchor>
    <xdr:from>
      <xdr:col>0</xdr:col>
      <xdr:colOff>471603</xdr:colOff>
      <xdr:row>36</xdr:row>
      <xdr:rowOff>4614</xdr:rowOff>
    </xdr:from>
    <xdr:to>
      <xdr:col>2</xdr:col>
      <xdr:colOff>412988</xdr:colOff>
      <xdr:row>45</xdr:row>
      <xdr:rowOff>51785</xdr:rowOff>
    </xdr:to>
    <xdr:sp macro="" textlink="">
      <xdr:nvSpPr>
        <xdr:cNvPr id="24" name="Flowchart: Process 23">
          <a:extLst>
            <a:ext uri="{FF2B5EF4-FFF2-40B4-BE49-F238E27FC236}">
              <a16:creationId xmlns:a16="http://schemas.microsoft.com/office/drawing/2014/main" id="{B6A06692-B939-4A88-8432-6865EA741513}"/>
            </a:ext>
          </a:extLst>
        </xdr:cNvPr>
        <xdr:cNvSpPr/>
      </xdr:nvSpPr>
      <xdr:spPr>
        <a:xfrm>
          <a:off x="471603" y="6020018"/>
          <a:ext cx="857250" cy="1497902"/>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Stap 4</a:t>
          </a:r>
        </a:p>
      </xdr:txBody>
    </xdr:sp>
    <xdr:clientData/>
  </xdr:twoCellAnchor>
  <xdr:twoCellAnchor>
    <xdr:from>
      <xdr:col>0</xdr:col>
      <xdr:colOff>468374</xdr:colOff>
      <xdr:row>46</xdr:row>
      <xdr:rowOff>154879</xdr:rowOff>
    </xdr:from>
    <xdr:to>
      <xdr:col>2</xdr:col>
      <xdr:colOff>409759</xdr:colOff>
      <xdr:row>58</xdr:row>
      <xdr:rowOff>8569</xdr:rowOff>
    </xdr:to>
    <xdr:sp macro="" textlink="">
      <xdr:nvSpPr>
        <xdr:cNvPr id="25" name="Flowchart: Process 24">
          <a:extLst>
            <a:ext uri="{FF2B5EF4-FFF2-40B4-BE49-F238E27FC236}">
              <a16:creationId xmlns:a16="http://schemas.microsoft.com/office/drawing/2014/main" id="{7101AF95-6CC1-6F05-5D29-61D49237F0A4}"/>
            </a:ext>
          </a:extLst>
        </xdr:cNvPr>
        <xdr:cNvSpPr/>
      </xdr:nvSpPr>
      <xdr:spPr>
        <a:xfrm>
          <a:off x="468374" y="7782206"/>
          <a:ext cx="857250" cy="1787998"/>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Stap 5</a:t>
          </a:r>
        </a:p>
      </xdr:txBody>
    </xdr:sp>
    <xdr:clientData/>
  </xdr:twoCellAnchor>
  <xdr:twoCellAnchor>
    <xdr:from>
      <xdr:col>0</xdr:col>
      <xdr:colOff>465145</xdr:colOff>
      <xdr:row>59</xdr:row>
      <xdr:rowOff>118244</xdr:rowOff>
    </xdr:from>
    <xdr:to>
      <xdr:col>2</xdr:col>
      <xdr:colOff>406530</xdr:colOff>
      <xdr:row>80</xdr:row>
      <xdr:rowOff>126669</xdr:rowOff>
    </xdr:to>
    <xdr:sp macro="" textlink="">
      <xdr:nvSpPr>
        <xdr:cNvPr id="26" name="Flowchart: Process 25">
          <a:extLst>
            <a:ext uri="{FF2B5EF4-FFF2-40B4-BE49-F238E27FC236}">
              <a16:creationId xmlns:a16="http://schemas.microsoft.com/office/drawing/2014/main" id="{7120A48E-B1BB-57FD-FEF8-CBCD080C8BF4}"/>
            </a:ext>
          </a:extLst>
        </xdr:cNvPr>
        <xdr:cNvSpPr/>
      </xdr:nvSpPr>
      <xdr:spPr>
        <a:xfrm>
          <a:off x="465145" y="9841071"/>
          <a:ext cx="857250" cy="3393463"/>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l-NL" sz="1200"/>
            <a:t>Optie handmatig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3079</xdr:colOff>
      <xdr:row>15</xdr:row>
      <xdr:rowOff>180399</xdr:rowOff>
    </xdr:from>
    <xdr:to>
      <xdr:col>1</xdr:col>
      <xdr:colOff>4810</xdr:colOff>
      <xdr:row>18</xdr:row>
      <xdr:rowOff>48106</xdr:rowOff>
    </xdr:to>
    <xdr:cxnSp macro="">
      <xdr:nvCxnSpPr>
        <xdr:cNvPr id="2" name="Rechte verbindingslijn 1">
          <a:extLst>
            <a:ext uri="{FF2B5EF4-FFF2-40B4-BE49-F238E27FC236}">
              <a16:creationId xmlns:a16="http://schemas.microsoft.com/office/drawing/2014/main" id="{00000000-0008-0000-0700-000002000000}"/>
            </a:ext>
          </a:extLst>
        </xdr:cNvPr>
        <xdr:cNvCxnSpPr/>
      </xdr:nvCxnSpPr>
      <xdr:spPr>
        <a:xfrm>
          <a:off x="612679" y="3120449"/>
          <a:ext cx="1731" cy="4201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4811</xdr:colOff>
      <xdr:row>16</xdr:row>
      <xdr:rowOff>2406</xdr:rowOff>
    </xdr:from>
    <xdr:to>
      <xdr:col>6</xdr:col>
      <xdr:colOff>6542</xdr:colOff>
      <xdr:row>18</xdr:row>
      <xdr:rowOff>55322</xdr:rowOff>
    </xdr:to>
    <xdr:cxnSp macro="">
      <xdr:nvCxnSpPr>
        <xdr:cNvPr id="3" name="Rechte verbindingslijn 2">
          <a:extLst>
            <a:ext uri="{FF2B5EF4-FFF2-40B4-BE49-F238E27FC236}">
              <a16:creationId xmlns:a16="http://schemas.microsoft.com/office/drawing/2014/main" id="{00000000-0008-0000-0700-000003000000}"/>
            </a:ext>
          </a:extLst>
        </xdr:cNvPr>
        <xdr:cNvCxnSpPr/>
      </xdr:nvCxnSpPr>
      <xdr:spPr>
        <a:xfrm>
          <a:off x="3802111" y="3126606"/>
          <a:ext cx="1731" cy="4212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755265</xdr:colOff>
      <xdr:row>15</xdr:row>
      <xdr:rowOff>178714</xdr:rowOff>
    </xdr:from>
    <xdr:to>
      <xdr:col>10</xdr:col>
      <xdr:colOff>756996</xdr:colOff>
      <xdr:row>18</xdr:row>
      <xdr:rowOff>46421</xdr:rowOff>
    </xdr:to>
    <xdr:cxnSp macro="">
      <xdr:nvCxnSpPr>
        <xdr:cNvPr id="4" name="Rechte verbindingslijn 3">
          <a:extLst>
            <a:ext uri="{FF2B5EF4-FFF2-40B4-BE49-F238E27FC236}">
              <a16:creationId xmlns:a16="http://schemas.microsoft.com/office/drawing/2014/main" id="{00000000-0008-0000-0700-000004000000}"/>
            </a:ext>
          </a:extLst>
        </xdr:cNvPr>
        <xdr:cNvCxnSpPr/>
      </xdr:nvCxnSpPr>
      <xdr:spPr>
        <a:xfrm>
          <a:off x="7478328" y="3218777"/>
          <a:ext cx="1731" cy="4392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675889</xdr:colOff>
      <xdr:row>15</xdr:row>
      <xdr:rowOff>182803</xdr:rowOff>
    </xdr:from>
    <xdr:to>
      <xdr:col>16</xdr:col>
      <xdr:colOff>677620</xdr:colOff>
      <xdr:row>18</xdr:row>
      <xdr:rowOff>50510</xdr:rowOff>
    </xdr:to>
    <xdr:cxnSp macro="">
      <xdr:nvCxnSpPr>
        <xdr:cNvPr id="5" name="Rechte verbindingslijn 4">
          <a:extLst>
            <a:ext uri="{FF2B5EF4-FFF2-40B4-BE49-F238E27FC236}">
              <a16:creationId xmlns:a16="http://schemas.microsoft.com/office/drawing/2014/main" id="{00000000-0008-0000-0700-000005000000}"/>
            </a:ext>
          </a:extLst>
        </xdr:cNvPr>
        <xdr:cNvCxnSpPr/>
      </xdr:nvCxnSpPr>
      <xdr:spPr>
        <a:xfrm>
          <a:off x="10778739" y="3122853"/>
          <a:ext cx="1731" cy="4201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476928-1843-4E4D-87A6-CF554F95E1EC}" name="FreqTabel3" displayName="FreqTabel3" ref="A1:G2" insertRow="1" totalsRowShown="0" headerRowDxfId="9" dataDxfId="8" tableBorderDxfId="7" headerRowCellStyle="Standaard 2">
  <tableColumns count="7">
    <tableColumn id="1" xr3:uid="{C842A02A-4316-420F-BF6D-CD3202368A70}" name="Index" dataDxfId="6"/>
    <tableColumn id="2" xr3:uid="{EBC894E9-447C-4FD6-B1B0-0A972748D1D3}" name="Diameter (mm, uitwendig)" dataDxfId="5"/>
    <tableColumn id="3" xr3:uid="{BAA77189-6FCA-476E-81B8-5FFF76515874}" name="Wanddikte (mm)" dataDxfId="4"/>
    <tableColumn id="4" xr3:uid="{924BB822-8207-487A-9614-020A7C6087DB}" name="Druk (barg)" dataDxfId="3"/>
    <tableColumn id="5" xr3:uid="{E79220CC-28EC-4D04-908E-81A4AB19ADFB}" name="Rekgrens (N/mm^2)" dataDxfId="2"/>
    <tableColumn id="6" xr3:uid="{FE593513-19D2-480E-B150-0FA54F7D9F9A}" name="Charpy energie (J)" dataDxfId="1"/>
    <tableColumn id="7" xr3:uid="{BB20D314-1FC5-4453-AF46-73F3122E7AC0}" name="Basis FF EI" dataDxfId="0" dataCellStyle="Standaard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7ED73-45FD-482D-9EA0-276F1F54FDBC}">
  <sheetPr codeName="Sheet2"/>
  <dimension ref="A1:CE3088"/>
  <sheetViews>
    <sheetView zoomScale="130" zoomScaleNormal="130" workbookViewId="0">
      <pane xSplit="2" ySplit="6" topLeftCell="C63" activePane="bottomRight" state="frozen"/>
      <selection activeCell="S104" sqref="S104"/>
      <selection pane="topRight" activeCell="S104" sqref="S104"/>
      <selection pane="bottomLeft" activeCell="S104" sqref="S104"/>
      <selection pane="bottomRight" activeCell="O63" sqref="O63"/>
    </sheetView>
  </sheetViews>
  <sheetFormatPr defaultRowHeight="15" outlineLevelRow="1" x14ac:dyDescent="0.25"/>
  <cols>
    <col min="1" max="3" width="15" style="88" customWidth="1"/>
    <col min="4" max="7" width="15" style="88" hidden="1" customWidth="1"/>
    <col min="8" max="10" width="15" style="88" customWidth="1"/>
    <col min="11" max="14" width="15" style="88" hidden="1" customWidth="1"/>
    <col min="15" max="15" width="15" style="88" customWidth="1"/>
    <col min="16" max="17" width="15" style="90" customWidth="1"/>
    <col min="18" max="18" width="26.5703125" style="90" bestFit="1" customWidth="1"/>
    <col min="19" max="19" width="38.5703125" style="91" bestFit="1" customWidth="1"/>
    <col min="20" max="22" width="15" style="91" customWidth="1"/>
    <col min="23" max="23" width="22.85546875" style="92" bestFit="1" customWidth="1"/>
    <col min="24" max="24" width="25.140625" style="92" bestFit="1" customWidth="1"/>
    <col min="25" max="26" width="16" style="92" customWidth="1"/>
    <col min="27" max="28" width="18" style="93" customWidth="1"/>
    <col min="29" max="29" width="32.85546875" style="94" bestFit="1" customWidth="1"/>
    <col min="30" max="30" width="25" style="94" customWidth="1"/>
    <col min="31" max="34" width="15" style="95" customWidth="1"/>
    <col min="35" max="35" width="32" style="96" customWidth="1"/>
    <col min="36" max="36" width="31.5703125" style="97" bestFit="1" customWidth="1"/>
    <col min="37" max="37" width="16" style="97" customWidth="1"/>
    <col min="38" max="38" width="21" style="98" customWidth="1"/>
    <col min="39" max="39" width="24" style="90" customWidth="1"/>
    <col min="40" max="40" width="38" style="91" customWidth="1"/>
    <col min="41" max="46" width="15" style="92" customWidth="1"/>
    <col min="47" max="49" width="23" style="93" customWidth="1"/>
    <col min="50" max="50" width="15" style="94" customWidth="1"/>
    <col min="51" max="51" width="22.85546875" style="94" bestFit="1" customWidth="1"/>
    <col min="52" max="52" width="25.140625" style="94" bestFit="1" customWidth="1"/>
    <col min="53" max="62" width="15" style="94" customWidth="1"/>
    <col min="63" max="63" width="33.28515625" style="95" bestFit="1" customWidth="1"/>
    <col min="64" max="67" width="16" style="95" customWidth="1"/>
    <col min="68" max="72" width="18" style="96" customWidth="1"/>
    <col min="73" max="75" width="24" style="97" customWidth="1"/>
    <col min="76" max="77" width="29" style="98" customWidth="1"/>
    <col min="78" max="80" width="15" style="90" customWidth="1"/>
    <col min="81" max="81" width="18.85546875" style="91" bestFit="1" customWidth="1"/>
    <col min="82" max="82" width="16" style="91" customWidth="1"/>
    <col min="83" max="83" width="21" style="92" customWidth="1"/>
    <col min="84" max="16384" width="9.140625" style="88"/>
  </cols>
  <sheetData>
    <row r="1" spans="1:83" ht="33.75" x14ac:dyDescent="0.5">
      <c r="P1" s="229" t="s">
        <v>174</v>
      </c>
      <c r="Q1" s="214"/>
      <c r="R1" s="214"/>
      <c r="S1" s="216"/>
      <c r="T1" s="216"/>
      <c r="U1" s="216"/>
      <c r="V1" s="216"/>
      <c r="W1" s="229" t="s">
        <v>175</v>
      </c>
      <c r="X1" s="231"/>
      <c r="Y1" s="231"/>
      <c r="Z1" s="231"/>
      <c r="AA1" s="218"/>
      <c r="AB1" s="218"/>
      <c r="AC1" s="220"/>
      <c r="AD1" s="220"/>
      <c r="AE1" s="229" t="s">
        <v>176</v>
      </c>
      <c r="AF1" s="222"/>
      <c r="AG1" s="222"/>
      <c r="AH1" s="222"/>
      <c r="AI1" s="224"/>
      <c r="AJ1" s="226"/>
      <c r="AK1" s="226"/>
      <c r="AL1" s="228"/>
      <c r="AM1" s="214"/>
      <c r="AN1" s="229" t="s">
        <v>177</v>
      </c>
      <c r="AO1" s="231"/>
      <c r="AP1" s="231"/>
      <c r="AQ1" s="231"/>
      <c r="AR1" s="231"/>
      <c r="AS1" s="231"/>
      <c r="AT1" s="231"/>
      <c r="AU1" s="218"/>
      <c r="AV1" s="218"/>
      <c r="AW1" s="218"/>
      <c r="AX1" s="220"/>
      <c r="AY1" s="220"/>
      <c r="AZ1" s="220"/>
      <c r="BA1" s="220"/>
      <c r="BB1" s="220"/>
      <c r="BC1" s="220"/>
      <c r="BD1" s="220"/>
      <c r="BE1" s="220"/>
      <c r="BF1" s="220"/>
      <c r="BG1" s="220"/>
      <c r="BH1" s="220"/>
      <c r="BI1" s="220"/>
      <c r="BJ1" s="220"/>
      <c r="BK1" s="229" t="s">
        <v>178</v>
      </c>
      <c r="BL1" s="222"/>
      <c r="BM1" s="222"/>
      <c r="BN1" s="222"/>
      <c r="BO1" s="222"/>
      <c r="BP1" s="229" t="s">
        <v>179</v>
      </c>
      <c r="BQ1" s="224"/>
      <c r="BR1" s="224"/>
      <c r="BS1" s="224"/>
      <c r="BT1" s="224"/>
      <c r="BU1" s="226"/>
      <c r="BV1" s="226"/>
      <c r="BW1" s="226"/>
      <c r="BX1" s="229" t="s">
        <v>180</v>
      </c>
      <c r="BY1" s="228"/>
      <c r="BZ1" s="229" t="s">
        <v>181</v>
      </c>
      <c r="CA1" s="214"/>
      <c r="CB1" s="214"/>
      <c r="CC1" s="216"/>
      <c r="CD1" s="216"/>
      <c r="CE1" s="89" t="s">
        <v>182</v>
      </c>
    </row>
    <row r="2" spans="1:83" ht="23.25" x14ac:dyDescent="0.35">
      <c r="P2" s="213" t="s">
        <v>174</v>
      </c>
      <c r="Q2" s="214"/>
      <c r="R2" s="214"/>
      <c r="S2" s="215" t="s">
        <v>183</v>
      </c>
      <c r="T2" s="216"/>
      <c r="U2" s="216"/>
      <c r="V2" s="216"/>
      <c r="W2" s="230" t="s">
        <v>184</v>
      </c>
      <c r="X2" s="231"/>
      <c r="Y2" s="231"/>
      <c r="Z2" s="231"/>
      <c r="AA2" s="217" t="s">
        <v>185</v>
      </c>
      <c r="AB2" s="218"/>
      <c r="AC2" s="219" t="s">
        <v>186</v>
      </c>
      <c r="AD2" s="220"/>
      <c r="AE2" s="221" t="s">
        <v>187</v>
      </c>
      <c r="AF2" s="222"/>
      <c r="AG2" s="222"/>
      <c r="AH2" s="222"/>
      <c r="AI2" s="105" t="s">
        <v>188</v>
      </c>
      <c r="AJ2" s="225" t="s">
        <v>189</v>
      </c>
      <c r="AK2" s="226"/>
      <c r="AL2" s="107" t="s">
        <v>190</v>
      </c>
      <c r="AM2" s="108" t="s">
        <v>191</v>
      </c>
      <c r="AN2" s="100" t="s">
        <v>192</v>
      </c>
      <c r="AO2" s="230" t="s">
        <v>193</v>
      </c>
      <c r="AP2" s="231"/>
      <c r="AQ2" s="231"/>
      <c r="AR2" s="231"/>
      <c r="AS2" s="231"/>
      <c r="AT2" s="231"/>
      <c r="AU2" s="217" t="s">
        <v>194</v>
      </c>
      <c r="AV2" s="218"/>
      <c r="AW2" s="218"/>
      <c r="AX2" s="219" t="s">
        <v>195</v>
      </c>
      <c r="AY2" s="220"/>
      <c r="AZ2" s="220"/>
      <c r="BA2" s="220"/>
      <c r="BB2" s="220"/>
      <c r="BC2" s="220"/>
      <c r="BD2" s="220"/>
      <c r="BE2" s="220"/>
      <c r="BF2" s="220"/>
      <c r="BG2" s="220"/>
      <c r="BH2" s="220"/>
      <c r="BI2" s="220"/>
      <c r="BJ2" s="220"/>
      <c r="BK2" s="221" t="s">
        <v>196</v>
      </c>
      <c r="BL2" s="222"/>
      <c r="BM2" s="222"/>
      <c r="BN2" s="222"/>
      <c r="BO2" s="222"/>
      <c r="BP2" s="223" t="s">
        <v>197</v>
      </c>
      <c r="BQ2" s="224"/>
      <c r="BR2" s="224"/>
      <c r="BS2" s="224"/>
      <c r="BT2" s="224"/>
      <c r="BU2" s="225" t="s">
        <v>198</v>
      </c>
      <c r="BV2" s="226"/>
      <c r="BW2" s="226"/>
      <c r="BX2" s="227" t="s">
        <v>199</v>
      </c>
      <c r="BY2" s="228"/>
      <c r="BZ2" s="213" t="s">
        <v>181</v>
      </c>
      <c r="CA2" s="214"/>
      <c r="CB2" s="214"/>
      <c r="CC2" s="215" t="s">
        <v>200</v>
      </c>
      <c r="CD2" s="216"/>
      <c r="CE2" s="111" t="s">
        <v>200</v>
      </c>
    </row>
    <row r="3" spans="1:83" ht="30" hidden="1" x14ac:dyDescent="0.25">
      <c r="A3" s="88" t="s">
        <v>201</v>
      </c>
      <c r="B3" s="88" t="s">
        <v>202</v>
      </c>
      <c r="C3" s="88" t="s">
        <v>203</v>
      </c>
      <c r="D3" s="88" t="s">
        <v>203</v>
      </c>
      <c r="E3" s="88" t="s">
        <v>203</v>
      </c>
      <c r="F3" s="88" t="s">
        <v>203</v>
      </c>
      <c r="G3" s="88" t="s">
        <v>203</v>
      </c>
      <c r="H3" s="88" t="s">
        <v>204</v>
      </c>
      <c r="I3" s="88" t="s">
        <v>205</v>
      </c>
      <c r="J3" s="88" t="s">
        <v>206</v>
      </c>
      <c r="K3" s="88" t="s">
        <v>206</v>
      </c>
      <c r="L3" s="88" t="s">
        <v>206</v>
      </c>
      <c r="M3" s="88" t="s">
        <v>206</v>
      </c>
      <c r="N3" s="88" t="s">
        <v>206</v>
      </c>
      <c r="O3" s="88" t="s">
        <v>207</v>
      </c>
      <c r="P3" s="112" t="s">
        <v>208</v>
      </c>
      <c r="Q3" s="112" t="s">
        <v>209</v>
      </c>
      <c r="R3" s="112" t="s">
        <v>209</v>
      </c>
      <c r="S3" s="113" t="s">
        <v>208</v>
      </c>
      <c r="T3" s="113" t="s">
        <v>208</v>
      </c>
      <c r="U3" s="113" t="s">
        <v>208</v>
      </c>
      <c r="V3" s="113" t="s">
        <v>208</v>
      </c>
      <c r="W3" s="114" t="s">
        <v>210</v>
      </c>
      <c r="X3" s="114" t="s">
        <v>210</v>
      </c>
      <c r="Y3" s="114" t="s">
        <v>210</v>
      </c>
      <c r="Z3" s="114" t="s">
        <v>210</v>
      </c>
      <c r="AA3" s="115" t="s">
        <v>210</v>
      </c>
      <c r="AB3" s="115" t="s">
        <v>210</v>
      </c>
      <c r="AC3" s="116" t="s">
        <v>211</v>
      </c>
      <c r="AD3" s="116" t="s">
        <v>211</v>
      </c>
      <c r="AE3" s="117" t="s">
        <v>212</v>
      </c>
      <c r="AF3" s="117" t="s">
        <v>212</v>
      </c>
      <c r="AG3" s="117" t="s">
        <v>212</v>
      </c>
      <c r="AH3" s="117" t="s">
        <v>212</v>
      </c>
      <c r="AI3" s="118" t="s">
        <v>213</v>
      </c>
      <c r="AJ3" s="119" t="s">
        <v>214</v>
      </c>
      <c r="AK3" s="119" t="s">
        <v>214</v>
      </c>
      <c r="AL3" s="120" t="s">
        <v>212</v>
      </c>
      <c r="AM3" s="112" t="s">
        <v>210</v>
      </c>
      <c r="AN3" s="113" t="s">
        <v>212</v>
      </c>
      <c r="AO3" s="114" t="s">
        <v>212</v>
      </c>
      <c r="AP3" s="114" t="s">
        <v>212</v>
      </c>
      <c r="AQ3" s="114" t="s">
        <v>212</v>
      </c>
      <c r="AR3" s="114" t="s">
        <v>212</v>
      </c>
      <c r="AS3" s="114" t="s">
        <v>212</v>
      </c>
      <c r="AT3" s="114" t="s">
        <v>210</v>
      </c>
      <c r="AU3" s="115" t="s">
        <v>215</v>
      </c>
      <c r="AV3" s="115" t="s">
        <v>215</v>
      </c>
      <c r="AW3" s="115" t="s">
        <v>215</v>
      </c>
      <c r="AX3" s="116" t="s">
        <v>216</v>
      </c>
      <c r="AY3" s="116" t="s">
        <v>216</v>
      </c>
      <c r="AZ3" s="116" t="s">
        <v>216</v>
      </c>
      <c r="BA3" s="116" t="s">
        <v>216</v>
      </c>
      <c r="BB3" s="116" t="s">
        <v>216</v>
      </c>
      <c r="BC3" s="116" t="s">
        <v>216</v>
      </c>
      <c r="BD3" s="116" t="s">
        <v>216</v>
      </c>
      <c r="BE3" s="116" t="s">
        <v>216</v>
      </c>
      <c r="BF3" s="116" t="s">
        <v>216</v>
      </c>
      <c r="BG3" s="116" t="s">
        <v>216</v>
      </c>
      <c r="BH3" s="116" t="s">
        <v>216</v>
      </c>
      <c r="BI3" s="116" t="s">
        <v>216</v>
      </c>
      <c r="BJ3" s="116" t="s">
        <v>216</v>
      </c>
      <c r="BK3" s="117" t="s">
        <v>217</v>
      </c>
      <c r="BL3" s="117" t="s">
        <v>217</v>
      </c>
      <c r="BM3" s="117" t="s">
        <v>217</v>
      </c>
      <c r="BN3" s="117" t="s">
        <v>217</v>
      </c>
      <c r="BO3" s="117" t="s">
        <v>217</v>
      </c>
      <c r="BP3" s="118" t="s">
        <v>209</v>
      </c>
      <c r="BQ3" s="118" t="s">
        <v>218</v>
      </c>
      <c r="BR3" s="118" t="s">
        <v>209</v>
      </c>
      <c r="BS3" s="118" t="s">
        <v>209</v>
      </c>
      <c r="BT3" s="118" t="s">
        <v>209</v>
      </c>
      <c r="BU3" s="119" t="s">
        <v>209</v>
      </c>
      <c r="BV3" s="119" t="s">
        <v>209</v>
      </c>
      <c r="BW3" s="119" t="s">
        <v>209</v>
      </c>
      <c r="BX3" s="120" t="s">
        <v>218</v>
      </c>
      <c r="BY3" s="120" t="s">
        <v>218</v>
      </c>
      <c r="BZ3" s="112" t="s">
        <v>219</v>
      </c>
      <c r="CA3" s="112" t="s">
        <v>219</v>
      </c>
      <c r="CB3" s="112" t="s">
        <v>219</v>
      </c>
      <c r="CC3" s="113" t="s">
        <v>219</v>
      </c>
      <c r="CD3" s="113" t="s">
        <v>219</v>
      </c>
      <c r="CE3" s="114" t="s">
        <v>182</v>
      </c>
    </row>
    <row r="4" spans="1:83" ht="30" hidden="1" x14ac:dyDescent="0.25">
      <c r="A4" s="88" t="s">
        <v>220</v>
      </c>
      <c r="P4" s="112" t="s">
        <v>221</v>
      </c>
      <c r="Q4" s="112" t="s">
        <v>222</v>
      </c>
      <c r="R4" s="112" t="s">
        <v>223</v>
      </c>
      <c r="S4" s="113" t="s">
        <v>224</v>
      </c>
      <c r="T4" s="113" t="s">
        <v>225</v>
      </c>
      <c r="U4" s="113" t="s">
        <v>226</v>
      </c>
      <c r="V4" s="113" t="s">
        <v>227</v>
      </c>
      <c r="W4" s="114" t="s">
        <v>228</v>
      </c>
      <c r="X4" s="114" t="s">
        <v>229</v>
      </c>
      <c r="Y4" s="114" t="s">
        <v>230</v>
      </c>
      <c r="Z4" s="114" t="s">
        <v>231</v>
      </c>
      <c r="AA4" s="115" t="s">
        <v>232</v>
      </c>
      <c r="AB4" s="115" t="s">
        <v>233</v>
      </c>
      <c r="AC4" s="116" t="s">
        <v>234</v>
      </c>
      <c r="AD4" s="116" t="s">
        <v>235</v>
      </c>
      <c r="AE4" s="117" t="s">
        <v>236</v>
      </c>
      <c r="AF4" s="117" t="s">
        <v>237</v>
      </c>
      <c r="AG4" s="117" t="s">
        <v>238</v>
      </c>
      <c r="AH4" s="117" t="s">
        <v>239</v>
      </c>
      <c r="AI4" s="118" t="s">
        <v>2</v>
      </c>
      <c r="AJ4" s="119" t="s">
        <v>240</v>
      </c>
      <c r="AK4" s="119" t="s">
        <v>241</v>
      </c>
      <c r="AL4" s="120" t="s">
        <v>242</v>
      </c>
      <c r="AM4" s="112" t="s">
        <v>243</v>
      </c>
      <c r="AN4" s="113" t="s">
        <v>244</v>
      </c>
      <c r="AO4" s="114" t="s">
        <v>245</v>
      </c>
      <c r="AP4" s="114" t="s">
        <v>246</v>
      </c>
      <c r="AQ4" s="114" t="s">
        <v>247</v>
      </c>
      <c r="AR4" s="114" t="s">
        <v>248</v>
      </c>
      <c r="AS4" s="114" t="s">
        <v>249</v>
      </c>
      <c r="AT4" s="114" t="s">
        <v>250</v>
      </c>
      <c r="AU4" s="115" t="s">
        <v>251</v>
      </c>
      <c r="AV4" s="115" t="s">
        <v>252</v>
      </c>
      <c r="AW4" s="115" t="s">
        <v>253</v>
      </c>
      <c r="AX4" s="116" t="s">
        <v>254</v>
      </c>
      <c r="AY4" s="116" t="s">
        <v>255</v>
      </c>
      <c r="AZ4" s="116" t="s">
        <v>256</v>
      </c>
      <c r="BA4" s="116" t="s">
        <v>257</v>
      </c>
      <c r="BB4" s="116" t="s">
        <v>258</v>
      </c>
      <c r="BC4" s="116" t="s">
        <v>259</v>
      </c>
      <c r="BD4" s="116" t="s">
        <v>260</v>
      </c>
      <c r="BE4" s="116" t="s">
        <v>261</v>
      </c>
      <c r="BF4" s="116" t="s">
        <v>262</v>
      </c>
      <c r="BG4" s="116" t="s">
        <v>263</v>
      </c>
      <c r="BH4" s="116" t="s">
        <v>264</v>
      </c>
      <c r="BI4" s="116" t="s">
        <v>265</v>
      </c>
      <c r="BJ4" s="116" t="s">
        <v>266</v>
      </c>
      <c r="BK4" s="117" t="s">
        <v>267</v>
      </c>
      <c r="BL4" s="117" t="s">
        <v>268</v>
      </c>
      <c r="BM4" s="117" t="s">
        <v>269</v>
      </c>
      <c r="BN4" s="117" t="s">
        <v>270</v>
      </c>
      <c r="BO4" s="117" t="s">
        <v>271</v>
      </c>
      <c r="BP4" s="118" t="s">
        <v>272</v>
      </c>
      <c r="BQ4" s="118" t="s">
        <v>273</v>
      </c>
      <c r="BR4" s="118" t="s">
        <v>274</v>
      </c>
      <c r="BS4" s="118" t="s">
        <v>275</v>
      </c>
      <c r="BT4" s="118" t="s">
        <v>276</v>
      </c>
      <c r="BU4" s="119" t="s">
        <v>277</v>
      </c>
      <c r="BV4" s="119" t="s">
        <v>278</v>
      </c>
      <c r="BW4" s="119" t="s">
        <v>279</v>
      </c>
      <c r="BX4" s="120" t="s">
        <v>280</v>
      </c>
      <c r="BY4" s="120" t="s">
        <v>281</v>
      </c>
      <c r="BZ4" s="112" t="s">
        <v>282</v>
      </c>
      <c r="CA4" s="112" t="s">
        <v>283</v>
      </c>
      <c r="CB4" s="112" t="s">
        <v>284</v>
      </c>
      <c r="CC4" s="113" t="s">
        <v>285</v>
      </c>
      <c r="CD4" s="113" t="s">
        <v>286</v>
      </c>
      <c r="CE4" s="114" t="s">
        <v>182</v>
      </c>
    </row>
    <row r="5" spans="1:83" ht="60" x14ac:dyDescent="0.25">
      <c r="A5" s="121" t="s">
        <v>287</v>
      </c>
      <c r="B5" s="121" t="s">
        <v>288</v>
      </c>
      <c r="C5" s="121" t="s">
        <v>289</v>
      </c>
      <c r="D5" s="121" t="s">
        <v>289</v>
      </c>
      <c r="E5" s="121" t="s">
        <v>289</v>
      </c>
      <c r="F5" s="121" t="s">
        <v>289</v>
      </c>
      <c r="G5" s="121" t="s">
        <v>289</v>
      </c>
      <c r="H5" s="121" t="s">
        <v>204</v>
      </c>
      <c r="I5" s="121" t="s">
        <v>290</v>
      </c>
      <c r="J5" s="121" t="s">
        <v>289</v>
      </c>
      <c r="K5" s="121" t="s">
        <v>289</v>
      </c>
      <c r="L5" s="121" t="s">
        <v>289</v>
      </c>
      <c r="M5" s="121" t="s">
        <v>289</v>
      </c>
      <c r="N5" s="121" t="s">
        <v>289</v>
      </c>
      <c r="O5" s="121" t="s">
        <v>291</v>
      </c>
      <c r="P5" s="122" t="s">
        <v>221</v>
      </c>
      <c r="Q5" s="122" t="s">
        <v>292</v>
      </c>
      <c r="R5" s="122" t="s">
        <v>293</v>
      </c>
      <c r="S5" s="123" t="s">
        <v>294</v>
      </c>
      <c r="T5" s="123" t="s">
        <v>225</v>
      </c>
      <c r="U5" s="123" t="s">
        <v>295</v>
      </c>
      <c r="V5" s="123" t="s">
        <v>296</v>
      </c>
      <c r="W5" s="124" t="s">
        <v>297</v>
      </c>
      <c r="X5" s="124" t="s">
        <v>298</v>
      </c>
      <c r="Y5" s="124" t="s">
        <v>299</v>
      </c>
      <c r="Z5" s="124" t="s">
        <v>300</v>
      </c>
      <c r="AA5" s="125" t="s">
        <v>301</v>
      </c>
      <c r="AB5" s="125" t="s">
        <v>302</v>
      </c>
      <c r="AC5" s="126" t="s">
        <v>303</v>
      </c>
      <c r="AD5" s="126" t="s">
        <v>304</v>
      </c>
      <c r="AE5" s="127" t="s">
        <v>305</v>
      </c>
      <c r="AF5" s="127" t="s">
        <v>306</v>
      </c>
      <c r="AG5" s="127" t="s">
        <v>307</v>
      </c>
      <c r="AH5" s="127" t="s">
        <v>308</v>
      </c>
      <c r="AI5" s="128" t="s">
        <v>2</v>
      </c>
      <c r="AJ5" s="129" t="s">
        <v>309</v>
      </c>
      <c r="AK5" s="129" t="s">
        <v>310</v>
      </c>
      <c r="AL5" s="130" t="s">
        <v>173</v>
      </c>
      <c r="AM5" s="122" t="s">
        <v>311</v>
      </c>
      <c r="AN5" s="123" t="s">
        <v>312</v>
      </c>
      <c r="AO5" s="124" t="s">
        <v>313</v>
      </c>
      <c r="AP5" s="124" t="s">
        <v>314</v>
      </c>
      <c r="AQ5" s="124" t="s">
        <v>315</v>
      </c>
      <c r="AR5" s="124" t="s">
        <v>316</v>
      </c>
      <c r="AS5" s="124" t="s">
        <v>317</v>
      </c>
      <c r="AT5" s="124" t="s">
        <v>318</v>
      </c>
      <c r="AU5" s="125" t="s">
        <v>319</v>
      </c>
      <c r="AV5" s="125" t="s">
        <v>4</v>
      </c>
      <c r="AW5" s="125" t="s">
        <v>5</v>
      </c>
      <c r="AX5" s="126" t="s">
        <v>320</v>
      </c>
      <c r="AY5" s="126" t="s">
        <v>297</v>
      </c>
      <c r="AZ5" s="126" t="s">
        <v>298</v>
      </c>
      <c r="BA5" s="126" t="s">
        <v>299</v>
      </c>
      <c r="BB5" s="126" t="s">
        <v>300</v>
      </c>
      <c r="BC5" s="126" t="s">
        <v>321</v>
      </c>
      <c r="BD5" s="126" t="s">
        <v>322</v>
      </c>
      <c r="BE5" s="126" t="s">
        <v>308</v>
      </c>
      <c r="BF5" s="126" t="s">
        <v>323</v>
      </c>
      <c r="BG5" s="126" t="s">
        <v>324</v>
      </c>
      <c r="BH5" s="126" t="s">
        <v>325</v>
      </c>
      <c r="BI5" s="126" t="s">
        <v>4</v>
      </c>
      <c r="BJ5" s="126" t="s">
        <v>5</v>
      </c>
      <c r="BK5" s="127" t="s">
        <v>326</v>
      </c>
      <c r="BL5" s="127" t="s">
        <v>327</v>
      </c>
      <c r="BM5" s="127" t="s">
        <v>328</v>
      </c>
      <c r="BN5" s="127" t="s">
        <v>329</v>
      </c>
      <c r="BO5" s="127" t="s">
        <v>330</v>
      </c>
      <c r="BP5" s="128" t="s">
        <v>331</v>
      </c>
      <c r="BQ5" s="128" t="s">
        <v>332</v>
      </c>
      <c r="BR5" s="128" t="s">
        <v>333</v>
      </c>
      <c r="BS5" s="128" t="s">
        <v>334</v>
      </c>
      <c r="BT5" s="128" t="s">
        <v>335</v>
      </c>
      <c r="BU5" s="129" t="s">
        <v>336</v>
      </c>
      <c r="BV5" s="129" t="s">
        <v>337</v>
      </c>
      <c r="BW5" s="129" t="s">
        <v>338</v>
      </c>
      <c r="BX5" s="130" t="s">
        <v>339</v>
      </c>
      <c r="BY5" s="130" t="s">
        <v>340</v>
      </c>
      <c r="BZ5" s="122" t="s">
        <v>341</v>
      </c>
      <c r="CA5" s="122" t="s">
        <v>342</v>
      </c>
      <c r="CB5" s="122" t="s">
        <v>343</v>
      </c>
      <c r="CC5" s="123" t="s">
        <v>285</v>
      </c>
      <c r="CD5" s="123" t="s">
        <v>286</v>
      </c>
      <c r="CE5" s="124" t="s">
        <v>182</v>
      </c>
    </row>
    <row r="6" spans="1:83" x14ac:dyDescent="0.25">
      <c r="T6" s="91" t="s">
        <v>344</v>
      </c>
      <c r="U6" s="91" t="s">
        <v>345</v>
      </c>
      <c r="V6" s="91" t="s">
        <v>346</v>
      </c>
      <c r="Y6" s="92" t="s">
        <v>347</v>
      </c>
      <c r="Z6" s="92" t="s">
        <v>0</v>
      </c>
      <c r="AB6" s="93" t="s">
        <v>0</v>
      </c>
      <c r="AD6" s="94" t="s">
        <v>346</v>
      </c>
      <c r="AF6" s="95" t="s">
        <v>0</v>
      </c>
      <c r="AG6" s="95" t="s">
        <v>0</v>
      </c>
      <c r="AH6" s="95" t="s">
        <v>1</v>
      </c>
      <c r="AI6" s="96" t="s">
        <v>0</v>
      </c>
      <c r="AK6" s="97" t="s">
        <v>348</v>
      </c>
      <c r="AL6" s="98" t="s">
        <v>349</v>
      </c>
      <c r="AN6" s="91" t="s">
        <v>1</v>
      </c>
      <c r="AQ6" s="92" t="s">
        <v>0</v>
      </c>
      <c r="AR6" s="92" t="s">
        <v>350</v>
      </c>
      <c r="AS6" s="92" t="s">
        <v>349</v>
      </c>
      <c r="AT6" s="92" t="s">
        <v>346</v>
      </c>
      <c r="AV6" s="93" t="s">
        <v>0</v>
      </c>
      <c r="BA6" s="94" t="s">
        <v>347</v>
      </c>
      <c r="BB6" s="94" t="s">
        <v>0</v>
      </c>
      <c r="BC6" s="94" t="s">
        <v>0</v>
      </c>
      <c r="BD6" s="94" t="s">
        <v>0</v>
      </c>
      <c r="BE6" s="94" t="s">
        <v>1</v>
      </c>
      <c r="BF6" s="94" t="s">
        <v>1</v>
      </c>
      <c r="BG6" s="94" t="s">
        <v>0</v>
      </c>
      <c r="BI6" s="94" t="s">
        <v>0</v>
      </c>
      <c r="BM6" s="95" t="s">
        <v>350</v>
      </c>
      <c r="BN6" s="95" t="s">
        <v>350</v>
      </c>
      <c r="BO6" s="95" t="s">
        <v>350</v>
      </c>
      <c r="BP6" s="96" t="s">
        <v>351</v>
      </c>
      <c r="BQ6" s="96" t="s">
        <v>0</v>
      </c>
      <c r="BT6" s="96" t="s">
        <v>350</v>
      </c>
      <c r="BZ6" s="90" t="s">
        <v>0</v>
      </c>
      <c r="CA6" s="90" t="s">
        <v>0</v>
      </c>
    </row>
    <row r="7" spans="1:83" hidden="1" x14ac:dyDescent="0.25">
      <c r="A7" s="88">
        <v>63</v>
      </c>
      <c r="R7" s="90" t="s">
        <v>352</v>
      </c>
      <c r="S7" s="91" t="s">
        <v>353</v>
      </c>
      <c r="T7" s="91" t="s">
        <v>344</v>
      </c>
      <c r="U7" s="91" t="s">
        <v>354</v>
      </c>
      <c r="V7" s="91" t="s">
        <v>355</v>
      </c>
      <c r="W7" s="92" t="s">
        <v>353</v>
      </c>
      <c r="X7" s="92" t="s">
        <v>356</v>
      </c>
      <c r="Y7" s="92" t="s">
        <v>357</v>
      </c>
      <c r="Z7" s="92" t="s">
        <v>358</v>
      </c>
      <c r="AA7" s="93" t="s">
        <v>359</v>
      </c>
      <c r="AB7" s="93" t="s">
        <v>358</v>
      </c>
      <c r="AC7" s="94" t="s">
        <v>353</v>
      </c>
      <c r="AD7" s="94" t="s">
        <v>355</v>
      </c>
      <c r="AE7" s="95" t="s">
        <v>353</v>
      </c>
      <c r="AF7" s="95" t="s">
        <v>358</v>
      </c>
      <c r="AG7" s="95" t="s">
        <v>358</v>
      </c>
      <c r="AH7" s="95" t="s">
        <v>358</v>
      </c>
      <c r="AI7" s="96" t="s">
        <v>358</v>
      </c>
      <c r="AJ7" s="97" t="s">
        <v>353</v>
      </c>
      <c r="AK7" s="97" t="s">
        <v>348</v>
      </c>
      <c r="AL7" s="98" t="s">
        <v>360</v>
      </c>
      <c r="AM7" s="90" t="s">
        <v>361</v>
      </c>
      <c r="AN7" s="91" t="s">
        <v>358</v>
      </c>
      <c r="AP7" s="92" t="s">
        <v>362</v>
      </c>
      <c r="AQ7" s="92" t="s">
        <v>358</v>
      </c>
      <c r="AR7" s="92" t="s">
        <v>363</v>
      </c>
      <c r="AS7" s="92" t="s">
        <v>360</v>
      </c>
      <c r="AT7" s="92" t="s">
        <v>355</v>
      </c>
      <c r="AU7" s="93" t="s">
        <v>364</v>
      </c>
      <c r="AV7" s="93" t="s">
        <v>358</v>
      </c>
      <c r="AW7" s="93" t="s">
        <v>365</v>
      </c>
      <c r="AY7" s="94" t="s">
        <v>353</v>
      </c>
      <c r="AZ7" s="94" t="s">
        <v>353</v>
      </c>
      <c r="BA7" s="94" t="s">
        <v>357</v>
      </c>
      <c r="BB7" s="94" t="s">
        <v>358</v>
      </c>
      <c r="BC7" s="94" t="s">
        <v>358</v>
      </c>
      <c r="BD7" s="94" t="s">
        <v>358</v>
      </c>
      <c r="BE7" s="94" t="s">
        <v>358</v>
      </c>
      <c r="BF7" s="94" t="s">
        <v>358</v>
      </c>
      <c r="BG7" s="94" t="s">
        <v>358</v>
      </c>
      <c r="BH7" s="94" t="s">
        <v>364</v>
      </c>
      <c r="BI7" s="94" t="s">
        <v>358</v>
      </c>
      <c r="BJ7" s="94" t="s">
        <v>365</v>
      </c>
      <c r="BK7" s="95" t="s">
        <v>353</v>
      </c>
      <c r="BM7" s="95" t="s">
        <v>363</v>
      </c>
      <c r="BN7" s="95" t="s">
        <v>363</v>
      </c>
      <c r="BO7" s="95" t="s">
        <v>363</v>
      </c>
      <c r="BP7" s="96" t="s">
        <v>346</v>
      </c>
      <c r="BQ7" s="96" t="s">
        <v>358</v>
      </c>
      <c r="BR7" s="96" t="s">
        <v>366</v>
      </c>
      <c r="BS7" s="96" t="s">
        <v>353</v>
      </c>
      <c r="BT7" s="96" t="s">
        <v>363</v>
      </c>
      <c r="BU7" s="97" t="s">
        <v>353</v>
      </c>
      <c r="BV7" s="97" t="s">
        <v>353</v>
      </c>
      <c r="BW7" s="97" t="s">
        <v>353</v>
      </c>
      <c r="BZ7" s="90" t="s">
        <v>358</v>
      </c>
      <c r="CA7" s="90" t="s">
        <v>358</v>
      </c>
      <c r="CB7" s="90" t="s">
        <v>353</v>
      </c>
      <c r="CC7" s="91" t="s">
        <v>353</v>
      </c>
      <c r="CD7" s="91" t="s">
        <v>353</v>
      </c>
    </row>
    <row r="8" spans="1:83" hidden="1" x14ac:dyDescent="0.25">
      <c r="A8" s="88">
        <v>16</v>
      </c>
      <c r="R8" s="90" t="s">
        <v>367</v>
      </c>
      <c r="S8" s="91" t="s">
        <v>368</v>
      </c>
      <c r="T8" s="91" t="s">
        <v>369</v>
      </c>
      <c r="U8" s="91" t="s">
        <v>370</v>
      </c>
      <c r="V8" s="91" t="s">
        <v>346</v>
      </c>
      <c r="W8" s="92" t="s">
        <v>371</v>
      </c>
      <c r="X8" s="92" t="s">
        <v>372</v>
      </c>
      <c r="Y8" s="92" t="s">
        <v>373</v>
      </c>
      <c r="Z8" s="92" t="s">
        <v>374</v>
      </c>
      <c r="AA8" s="93" t="s">
        <v>375</v>
      </c>
      <c r="AB8" s="93" t="s">
        <v>374</v>
      </c>
      <c r="AC8" s="94" t="s">
        <v>376</v>
      </c>
      <c r="AD8" s="94" t="s">
        <v>346</v>
      </c>
      <c r="AE8" s="95" t="s">
        <v>377</v>
      </c>
      <c r="AF8" s="95" t="s">
        <v>374</v>
      </c>
      <c r="AG8" s="95" t="s">
        <v>374</v>
      </c>
      <c r="AH8" s="95" t="s">
        <v>378</v>
      </c>
      <c r="AI8" s="96" t="s">
        <v>374</v>
      </c>
      <c r="AJ8" s="97" t="s">
        <v>379</v>
      </c>
      <c r="AK8" s="97" t="s">
        <v>380</v>
      </c>
      <c r="AL8" s="98" t="s">
        <v>381</v>
      </c>
      <c r="AM8" s="90" t="s">
        <v>382</v>
      </c>
      <c r="AN8" s="91" t="s">
        <v>378</v>
      </c>
      <c r="AP8" s="92" t="s">
        <v>383</v>
      </c>
      <c r="AQ8" s="92" t="s">
        <v>374</v>
      </c>
      <c r="AR8" s="92" t="s">
        <v>384</v>
      </c>
      <c r="AS8" s="92" t="s">
        <v>381</v>
      </c>
      <c r="AT8" s="92" t="s">
        <v>346</v>
      </c>
      <c r="AU8" s="93" t="s">
        <v>385</v>
      </c>
      <c r="AV8" s="93" t="s">
        <v>374</v>
      </c>
      <c r="AW8" s="93" t="s">
        <v>6</v>
      </c>
      <c r="AY8" s="94" t="s">
        <v>371</v>
      </c>
      <c r="AZ8" s="94" t="s">
        <v>386</v>
      </c>
      <c r="BA8" s="94" t="s">
        <v>373</v>
      </c>
      <c r="BB8" s="94" t="s">
        <v>374</v>
      </c>
      <c r="BC8" s="94" t="s">
        <v>374</v>
      </c>
      <c r="BD8" s="94" t="s">
        <v>374</v>
      </c>
      <c r="BE8" s="94" t="s">
        <v>378</v>
      </c>
      <c r="BF8" s="94" t="s">
        <v>378</v>
      </c>
      <c r="BG8" s="94" t="s">
        <v>374</v>
      </c>
      <c r="BH8" s="94" t="s">
        <v>385</v>
      </c>
      <c r="BI8" s="94" t="s">
        <v>374</v>
      </c>
      <c r="BJ8" s="94" t="s">
        <v>6</v>
      </c>
      <c r="BK8" s="95" t="s">
        <v>387</v>
      </c>
      <c r="BM8" s="95" t="s">
        <v>384</v>
      </c>
      <c r="BN8" s="95" t="s">
        <v>384</v>
      </c>
      <c r="BO8" s="95" t="s">
        <v>384</v>
      </c>
      <c r="BP8" s="96" t="s">
        <v>351</v>
      </c>
      <c r="BQ8" s="96" t="s">
        <v>374</v>
      </c>
      <c r="BR8" s="96" t="s">
        <v>388</v>
      </c>
      <c r="BS8" s="96" t="s">
        <v>377</v>
      </c>
      <c r="BT8" s="96" t="s">
        <v>384</v>
      </c>
      <c r="BU8" s="97" t="s">
        <v>377</v>
      </c>
      <c r="BV8" s="97" t="s">
        <v>377</v>
      </c>
      <c r="BW8" s="97" t="s">
        <v>377</v>
      </c>
      <c r="BZ8" s="90" t="s">
        <v>374</v>
      </c>
      <c r="CA8" s="90" t="s">
        <v>374</v>
      </c>
      <c r="CB8" s="90" t="s">
        <v>377</v>
      </c>
      <c r="CC8" s="91" t="s">
        <v>389</v>
      </c>
      <c r="CD8" s="91" t="s">
        <v>390</v>
      </c>
    </row>
    <row r="9" spans="1:83" hidden="1" x14ac:dyDescent="0.25">
      <c r="R9" s="90" t="s">
        <v>391</v>
      </c>
      <c r="S9" s="91" t="s">
        <v>392</v>
      </c>
      <c r="T9" s="91" t="s">
        <v>393</v>
      </c>
      <c r="U9" s="91" t="s">
        <v>345</v>
      </c>
      <c r="Y9" s="92" t="s">
        <v>394</v>
      </c>
      <c r="Z9" s="92" t="s">
        <v>378</v>
      </c>
      <c r="AB9" s="93" t="s">
        <v>378</v>
      </c>
      <c r="AC9" s="94" t="s">
        <v>395</v>
      </c>
      <c r="AE9" s="95" t="s">
        <v>396</v>
      </c>
      <c r="AF9" s="95" t="s">
        <v>378</v>
      </c>
      <c r="AG9" s="95" t="s">
        <v>378</v>
      </c>
      <c r="AH9" s="95" t="s">
        <v>397</v>
      </c>
      <c r="AI9" s="96" t="s">
        <v>378</v>
      </c>
      <c r="AJ9" s="97" t="s">
        <v>398</v>
      </c>
      <c r="AK9" s="97" t="s">
        <v>399</v>
      </c>
      <c r="AL9" s="98" t="s">
        <v>400</v>
      </c>
      <c r="AN9" s="91" t="s">
        <v>397</v>
      </c>
      <c r="AP9" s="92" t="s">
        <v>401</v>
      </c>
      <c r="AQ9" s="92" t="s">
        <v>378</v>
      </c>
      <c r="AR9" s="92" t="s">
        <v>402</v>
      </c>
      <c r="AS9" s="92" t="s">
        <v>400</v>
      </c>
      <c r="AV9" s="93" t="s">
        <v>378</v>
      </c>
      <c r="AW9" s="93" t="s">
        <v>403</v>
      </c>
      <c r="AZ9" s="94" t="s">
        <v>372</v>
      </c>
      <c r="BA9" s="94" t="s">
        <v>394</v>
      </c>
      <c r="BB9" s="94" t="s">
        <v>378</v>
      </c>
      <c r="BC9" s="94" t="s">
        <v>378</v>
      </c>
      <c r="BD9" s="94" t="s">
        <v>378</v>
      </c>
      <c r="BE9" s="94" t="s">
        <v>397</v>
      </c>
      <c r="BF9" s="94" t="s">
        <v>397</v>
      </c>
      <c r="BG9" s="94" t="s">
        <v>378</v>
      </c>
      <c r="BI9" s="94" t="s">
        <v>378</v>
      </c>
      <c r="BJ9" s="94" t="s">
        <v>403</v>
      </c>
      <c r="BK9" s="95" t="s">
        <v>404</v>
      </c>
      <c r="BM9" s="95" t="s">
        <v>402</v>
      </c>
      <c r="BN9" s="95" t="s">
        <v>402</v>
      </c>
      <c r="BO9" s="95" t="s">
        <v>402</v>
      </c>
      <c r="BQ9" s="96" t="s">
        <v>378</v>
      </c>
      <c r="BR9" s="96" t="s">
        <v>405</v>
      </c>
      <c r="BS9" s="96" t="s">
        <v>396</v>
      </c>
      <c r="BT9" s="96" t="s">
        <v>402</v>
      </c>
      <c r="BU9" s="97" t="s">
        <v>396</v>
      </c>
      <c r="BV9" s="97" t="s">
        <v>396</v>
      </c>
      <c r="BW9" s="97" t="s">
        <v>396</v>
      </c>
      <c r="BZ9" s="90" t="s">
        <v>378</v>
      </c>
      <c r="CA9" s="90" t="s">
        <v>378</v>
      </c>
      <c r="CB9" s="90" t="s">
        <v>396</v>
      </c>
      <c r="CC9" s="91" t="s">
        <v>406</v>
      </c>
      <c r="CD9" s="91" t="s">
        <v>407</v>
      </c>
    </row>
    <row r="10" spans="1:83" hidden="1" x14ac:dyDescent="0.25">
      <c r="A10" s="88" t="s">
        <v>408</v>
      </c>
      <c r="R10" s="90" t="s">
        <v>409</v>
      </c>
      <c r="S10" s="91" t="s">
        <v>410</v>
      </c>
      <c r="T10" s="91" t="s">
        <v>411</v>
      </c>
      <c r="U10" s="91" t="s">
        <v>412</v>
      </c>
      <c r="Y10" s="92" t="s">
        <v>413</v>
      </c>
      <c r="Z10" s="92" t="s">
        <v>414</v>
      </c>
      <c r="AB10" s="93" t="s">
        <v>414</v>
      </c>
      <c r="AC10" s="94" t="s">
        <v>415</v>
      </c>
      <c r="AF10" s="95" t="s">
        <v>414</v>
      </c>
      <c r="AG10" s="95" t="s">
        <v>414</v>
      </c>
      <c r="AH10" s="95" t="s">
        <v>1</v>
      </c>
      <c r="AI10" s="96" t="s">
        <v>414</v>
      </c>
      <c r="AJ10" s="97" t="s">
        <v>3</v>
      </c>
      <c r="AL10" s="98" t="s">
        <v>416</v>
      </c>
      <c r="AN10" s="91" t="s">
        <v>1</v>
      </c>
      <c r="AQ10" s="92" t="s">
        <v>414</v>
      </c>
      <c r="AR10" s="92" t="s">
        <v>417</v>
      </c>
      <c r="AS10" s="92" t="s">
        <v>416</v>
      </c>
      <c r="AV10" s="93" t="s">
        <v>414</v>
      </c>
      <c r="BA10" s="94" t="s">
        <v>413</v>
      </c>
      <c r="BB10" s="94" t="s">
        <v>414</v>
      </c>
      <c r="BC10" s="94" t="s">
        <v>414</v>
      </c>
      <c r="BD10" s="94" t="s">
        <v>414</v>
      </c>
      <c r="BE10" s="94" t="s">
        <v>1</v>
      </c>
      <c r="BF10" s="94" t="s">
        <v>1</v>
      </c>
      <c r="BG10" s="94" t="s">
        <v>414</v>
      </c>
      <c r="BI10" s="94" t="s">
        <v>414</v>
      </c>
      <c r="BK10" s="95" t="s">
        <v>418</v>
      </c>
      <c r="BM10" s="95" t="s">
        <v>417</v>
      </c>
      <c r="BN10" s="95" t="s">
        <v>417</v>
      </c>
      <c r="BO10" s="95" t="s">
        <v>417</v>
      </c>
      <c r="BQ10" s="96" t="s">
        <v>414</v>
      </c>
      <c r="BR10" s="96" t="s">
        <v>419</v>
      </c>
      <c r="BT10" s="96" t="s">
        <v>417</v>
      </c>
      <c r="BZ10" s="90" t="s">
        <v>414</v>
      </c>
      <c r="CA10" s="90" t="s">
        <v>414</v>
      </c>
      <c r="CC10" s="91" t="s">
        <v>420</v>
      </c>
      <c r="CD10" s="91" t="s">
        <v>421</v>
      </c>
    </row>
    <row r="11" spans="1:83" hidden="1" x14ac:dyDescent="0.25">
      <c r="A11" s="88" t="s">
        <v>422</v>
      </c>
      <c r="S11" s="91" t="s">
        <v>423</v>
      </c>
      <c r="U11" s="91" t="s">
        <v>424</v>
      </c>
      <c r="Y11" s="92" t="s">
        <v>347</v>
      </c>
      <c r="Z11" s="92" t="s">
        <v>0</v>
      </c>
      <c r="AB11" s="93" t="s">
        <v>0</v>
      </c>
      <c r="AC11" s="94" t="s">
        <v>425</v>
      </c>
      <c r="AF11" s="95" t="s">
        <v>0</v>
      </c>
      <c r="AG11" s="95" t="s">
        <v>0</v>
      </c>
      <c r="AH11" s="95" t="s">
        <v>426</v>
      </c>
      <c r="AI11" s="96" t="s">
        <v>0</v>
      </c>
      <c r="AJ11" s="97" t="s">
        <v>427</v>
      </c>
      <c r="AL11" s="98" t="s">
        <v>349</v>
      </c>
      <c r="AN11" s="91" t="s">
        <v>426</v>
      </c>
      <c r="AQ11" s="92" t="s">
        <v>0</v>
      </c>
      <c r="AR11" s="92" t="s">
        <v>428</v>
      </c>
      <c r="AS11" s="92" t="s">
        <v>349</v>
      </c>
      <c r="AV11" s="93" t="s">
        <v>0</v>
      </c>
      <c r="BA11" s="94" t="s">
        <v>347</v>
      </c>
      <c r="BB11" s="94" t="s">
        <v>0</v>
      </c>
      <c r="BC11" s="94" t="s">
        <v>0</v>
      </c>
      <c r="BD11" s="94" t="s">
        <v>0</v>
      </c>
      <c r="BE11" s="94" t="s">
        <v>426</v>
      </c>
      <c r="BF11" s="94" t="s">
        <v>426</v>
      </c>
      <c r="BG11" s="94" t="s">
        <v>0</v>
      </c>
      <c r="BI11" s="94" t="s">
        <v>0</v>
      </c>
      <c r="BK11" s="95" t="s">
        <v>429</v>
      </c>
      <c r="BM11" s="95" t="s">
        <v>428</v>
      </c>
      <c r="BN11" s="95" t="s">
        <v>428</v>
      </c>
      <c r="BO11" s="95" t="s">
        <v>428</v>
      </c>
      <c r="BQ11" s="96" t="s">
        <v>0</v>
      </c>
      <c r="BR11" s="96" t="s">
        <v>430</v>
      </c>
      <c r="BT11" s="96" t="s">
        <v>428</v>
      </c>
      <c r="BZ11" s="90" t="s">
        <v>0</v>
      </c>
      <c r="CA11" s="90" t="s">
        <v>0</v>
      </c>
      <c r="CC11" s="91" t="s">
        <v>431</v>
      </c>
      <c r="CD11" s="91" t="s">
        <v>432</v>
      </c>
    </row>
    <row r="12" spans="1:83" hidden="1" x14ac:dyDescent="0.25">
      <c r="S12" s="91" t="s">
        <v>433</v>
      </c>
      <c r="U12" s="91" t="s">
        <v>434</v>
      </c>
      <c r="Y12" s="92" t="s">
        <v>435</v>
      </c>
      <c r="Z12" s="92" t="s">
        <v>397</v>
      </c>
      <c r="AB12" s="93" t="s">
        <v>397</v>
      </c>
      <c r="AC12" s="94" t="s">
        <v>436</v>
      </c>
      <c r="AF12" s="95" t="s">
        <v>397</v>
      </c>
      <c r="AG12" s="95" t="s">
        <v>397</v>
      </c>
      <c r="AH12" s="95" t="s">
        <v>437</v>
      </c>
      <c r="AI12" s="96" t="s">
        <v>397</v>
      </c>
      <c r="AJ12" s="97" t="s">
        <v>438</v>
      </c>
      <c r="AL12" s="98" t="s">
        <v>439</v>
      </c>
      <c r="AN12" s="91" t="s">
        <v>437</v>
      </c>
      <c r="AQ12" s="92" t="s">
        <v>397</v>
      </c>
      <c r="AR12" s="92" t="s">
        <v>350</v>
      </c>
      <c r="AS12" s="92" t="s">
        <v>439</v>
      </c>
      <c r="AV12" s="93" t="s">
        <v>397</v>
      </c>
      <c r="BA12" s="94" t="s">
        <v>435</v>
      </c>
      <c r="BB12" s="94" t="s">
        <v>397</v>
      </c>
      <c r="BC12" s="94" t="s">
        <v>397</v>
      </c>
      <c r="BD12" s="94" t="s">
        <v>397</v>
      </c>
      <c r="BE12" s="94" t="s">
        <v>437</v>
      </c>
      <c r="BF12" s="94" t="s">
        <v>437</v>
      </c>
      <c r="BG12" s="94" t="s">
        <v>397</v>
      </c>
      <c r="BI12" s="94" t="s">
        <v>397</v>
      </c>
      <c r="BM12" s="95" t="s">
        <v>350</v>
      </c>
      <c r="BN12" s="95" t="s">
        <v>350</v>
      </c>
      <c r="BO12" s="95" t="s">
        <v>350</v>
      </c>
      <c r="BQ12" s="96" t="s">
        <v>397</v>
      </c>
      <c r="BR12" s="96" t="s">
        <v>440</v>
      </c>
      <c r="BT12" s="96" t="s">
        <v>350</v>
      </c>
      <c r="BZ12" s="90" t="s">
        <v>397</v>
      </c>
      <c r="CA12" s="90" t="s">
        <v>397</v>
      </c>
      <c r="CC12" s="91" t="s">
        <v>441</v>
      </c>
    </row>
    <row r="13" spans="1:83" hidden="1" x14ac:dyDescent="0.25">
      <c r="S13" s="91" t="s">
        <v>442</v>
      </c>
      <c r="U13" s="91" t="s">
        <v>443</v>
      </c>
      <c r="Y13" s="92" t="s">
        <v>444</v>
      </c>
      <c r="Z13" s="92" t="s">
        <v>445</v>
      </c>
      <c r="AB13" s="93" t="s">
        <v>445</v>
      </c>
      <c r="AF13" s="95" t="s">
        <v>445</v>
      </c>
      <c r="AG13" s="95" t="s">
        <v>445</v>
      </c>
      <c r="AI13" s="96" t="s">
        <v>445</v>
      </c>
      <c r="AJ13" s="97" t="s">
        <v>446</v>
      </c>
      <c r="AL13" s="98" t="s">
        <v>447</v>
      </c>
      <c r="AQ13" s="92" t="s">
        <v>445</v>
      </c>
      <c r="AR13" s="92" t="s">
        <v>448</v>
      </c>
      <c r="AS13" s="92" t="s">
        <v>447</v>
      </c>
      <c r="AV13" s="93" t="s">
        <v>445</v>
      </c>
      <c r="BA13" s="94" t="s">
        <v>444</v>
      </c>
      <c r="BB13" s="94" t="s">
        <v>445</v>
      </c>
      <c r="BC13" s="94" t="s">
        <v>445</v>
      </c>
      <c r="BD13" s="94" t="s">
        <v>445</v>
      </c>
      <c r="BG13" s="94" t="s">
        <v>445</v>
      </c>
      <c r="BI13" s="94" t="s">
        <v>445</v>
      </c>
      <c r="BM13" s="95" t="s">
        <v>448</v>
      </c>
      <c r="BN13" s="95" t="s">
        <v>448</v>
      </c>
      <c r="BO13" s="95" t="s">
        <v>448</v>
      </c>
      <c r="BQ13" s="96" t="s">
        <v>445</v>
      </c>
      <c r="BT13" s="96" t="s">
        <v>448</v>
      </c>
      <c r="BZ13" s="90" t="s">
        <v>445</v>
      </c>
      <c r="CA13" s="90" t="s">
        <v>445</v>
      </c>
      <c r="CC13" s="91" t="s">
        <v>449</v>
      </c>
    </row>
    <row r="14" spans="1:83" hidden="1" x14ac:dyDescent="0.25">
      <c r="S14" s="91" t="s">
        <v>450</v>
      </c>
      <c r="U14" s="91" t="s">
        <v>451</v>
      </c>
      <c r="Z14" s="92" t="s">
        <v>1</v>
      </c>
      <c r="AB14" s="93" t="s">
        <v>1</v>
      </c>
      <c r="AF14" s="95" t="s">
        <v>1</v>
      </c>
      <c r="AG14" s="95" t="s">
        <v>1</v>
      </c>
      <c r="AI14" s="96" t="s">
        <v>1</v>
      </c>
      <c r="AL14" s="98" t="s">
        <v>452</v>
      </c>
      <c r="AQ14" s="92" t="s">
        <v>1</v>
      </c>
      <c r="AR14" s="92" t="s">
        <v>453</v>
      </c>
      <c r="AS14" s="92" t="s">
        <v>452</v>
      </c>
      <c r="AV14" s="93" t="s">
        <v>1</v>
      </c>
      <c r="BB14" s="94" t="s">
        <v>1</v>
      </c>
      <c r="BC14" s="94" t="s">
        <v>1</v>
      </c>
      <c r="BD14" s="94" t="s">
        <v>1</v>
      </c>
      <c r="BG14" s="94" t="s">
        <v>1</v>
      </c>
      <c r="BI14" s="94" t="s">
        <v>1</v>
      </c>
      <c r="BM14" s="95" t="s">
        <v>453</v>
      </c>
      <c r="BN14" s="95" t="s">
        <v>453</v>
      </c>
      <c r="BO14" s="95" t="s">
        <v>453</v>
      </c>
      <c r="BQ14" s="96" t="s">
        <v>1</v>
      </c>
      <c r="BT14" s="96" t="s">
        <v>453</v>
      </c>
      <c r="BZ14" s="90" t="s">
        <v>1</v>
      </c>
      <c r="CA14" s="90" t="s">
        <v>1</v>
      </c>
      <c r="CC14" s="91" t="s">
        <v>454</v>
      </c>
    </row>
    <row r="15" spans="1:83" hidden="1" x14ac:dyDescent="0.25">
      <c r="S15" s="91" t="s">
        <v>455</v>
      </c>
      <c r="U15" s="91" t="s">
        <v>456</v>
      </c>
      <c r="Z15" s="92" t="s">
        <v>457</v>
      </c>
      <c r="AB15" s="93" t="s">
        <v>457</v>
      </c>
      <c r="AF15" s="95" t="s">
        <v>457</v>
      </c>
      <c r="AG15" s="95" t="s">
        <v>457</v>
      </c>
      <c r="AI15" s="96" t="s">
        <v>457</v>
      </c>
      <c r="AL15" s="98" t="s">
        <v>458</v>
      </c>
      <c r="AQ15" s="92" t="s">
        <v>457</v>
      </c>
      <c r="AS15" s="92" t="s">
        <v>458</v>
      </c>
      <c r="AV15" s="93" t="s">
        <v>457</v>
      </c>
      <c r="BB15" s="94" t="s">
        <v>457</v>
      </c>
      <c r="BC15" s="94" t="s">
        <v>457</v>
      </c>
      <c r="BD15" s="94" t="s">
        <v>457</v>
      </c>
      <c r="BG15" s="94" t="s">
        <v>457</v>
      </c>
      <c r="BI15" s="94" t="s">
        <v>457</v>
      </c>
      <c r="BQ15" s="96" t="s">
        <v>457</v>
      </c>
      <c r="BZ15" s="90" t="s">
        <v>457</v>
      </c>
      <c r="CA15" s="90" t="s">
        <v>457</v>
      </c>
    </row>
    <row r="16" spans="1:83" hidden="1" x14ac:dyDescent="0.25">
      <c r="U16" s="91" t="s">
        <v>459</v>
      </c>
      <c r="AL16" s="98" t="s">
        <v>460</v>
      </c>
      <c r="AS16" s="92" t="s">
        <v>460</v>
      </c>
    </row>
    <row r="17" spans="38:45" hidden="1" x14ac:dyDescent="0.25">
      <c r="AL17" s="98" t="s">
        <v>461</v>
      </c>
      <c r="AS17" s="92" t="s">
        <v>461</v>
      </c>
    </row>
    <row r="18" spans="38:45" hidden="1" x14ac:dyDescent="0.25">
      <c r="AL18" s="98" t="s">
        <v>462</v>
      </c>
      <c r="AS18" s="92" t="s">
        <v>462</v>
      </c>
    </row>
    <row r="19" spans="38:45" hidden="1" x14ac:dyDescent="0.25">
      <c r="AL19" s="98" t="s">
        <v>463</v>
      </c>
      <c r="AS19" s="92" t="s">
        <v>463</v>
      </c>
    </row>
    <row r="20" spans="38:45" hidden="1" x14ac:dyDescent="0.25">
      <c r="AL20" s="98" t="s">
        <v>464</v>
      </c>
      <c r="AS20" s="92" t="s">
        <v>464</v>
      </c>
    </row>
    <row r="21" spans="38:45" hidden="1" x14ac:dyDescent="0.25">
      <c r="AL21" s="98" t="s">
        <v>465</v>
      </c>
      <c r="AS21" s="92" t="s">
        <v>465</v>
      </c>
    </row>
    <row r="22" spans="38:45" hidden="1" x14ac:dyDescent="0.25">
      <c r="AL22" s="98" t="s">
        <v>466</v>
      </c>
      <c r="AS22" s="92" t="s">
        <v>466</v>
      </c>
    </row>
    <row r="23" spans="38:45" hidden="1" x14ac:dyDescent="0.25">
      <c r="AL23" s="98" t="s">
        <v>467</v>
      </c>
      <c r="AS23" s="92" t="s">
        <v>467</v>
      </c>
    </row>
    <row r="24" spans="38:45" hidden="1" x14ac:dyDescent="0.25"/>
    <row r="25" spans="38:45" hidden="1" x14ac:dyDescent="0.25"/>
    <row r="26" spans="38:45" hidden="1" x14ac:dyDescent="0.25"/>
    <row r="27" spans="38:45" hidden="1" x14ac:dyDescent="0.25"/>
    <row r="28" spans="38:45" hidden="1" x14ac:dyDescent="0.25"/>
    <row r="29" spans="38:45" hidden="1" x14ac:dyDescent="0.25"/>
    <row r="30" spans="38:45" hidden="1" x14ac:dyDescent="0.25"/>
    <row r="31" spans="38:45" hidden="1" x14ac:dyDescent="0.25"/>
    <row r="32" spans="38:45"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82" hidden="1" x14ac:dyDescent="0.25"/>
    <row r="50" spans="1:82" hidden="1" x14ac:dyDescent="0.25"/>
    <row r="51" spans="1:82" hidden="1" x14ac:dyDescent="0.25"/>
    <row r="52" spans="1:82" hidden="1" x14ac:dyDescent="0.25"/>
    <row r="53" spans="1:82" hidden="1" x14ac:dyDescent="0.25"/>
    <row r="54" spans="1:82" hidden="1" x14ac:dyDescent="0.25"/>
    <row r="55" spans="1:82" hidden="1" x14ac:dyDescent="0.25"/>
    <row r="56" spans="1:82" hidden="1" x14ac:dyDescent="0.25"/>
    <row r="57" spans="1:82" hidden="1" x14ac:dyDescent="0.25"/>
    <row r="58" spans="1:82" hidden="1" x14ac:dyDescent="0.25"/>
    <row r="59" spans="1:82" hidden="1" x14ac:dyDescent="0.25"/>
    <row r="60" spans="1:82" hidden="1" x14ac:dyDescent="0.25"/>
    <row r="61" spans="1:82" hidden="1" x14ac:dyDescent="0.25"/>
    <row r="62" spans="1:82" hidden="1" x14ac:dyDescent="0.25"/>
    <row r="63" spans="1:82" collapsed="1" x14ac:dyDescent="0.25">
      <c r="A63" s="88" t="s">
        <v>408</v>
      </c>
      <c r="B63" s="88" t="s">
        <v>288</v>
      </c>
      <c r="O63" s="88">
        <f>'4. Gegevens leiding'!I37</f>
        <v>0</v>
      </c>
      <c r="P63" s="112" t="s">
        <v>469</v>
      </c>
      <c r="Q63" s="112" t="s">
        <v>469</v>
      </c>
      <c r="R63" s="112" t="s">
        <v>409</v>
      </c>
      <c r="T63" s="113">
        <v>9.8000000000000114</v>
      </c>
      <c r="U63" s="113">
        <f>'4. Gegevens leiding'!I38</f>
        <v>0</v>
      </c>
      <c r="V63" s="113">
        <v>0</v>
      </c>
      <c r="W63" s="114" t="s">
        <v>371</v>
      </c>
      <c r="X63" s="114" t="s">
        <v>372</v>
      </c>
      <c r="Y63" s="162">
        <f>'4. Gegevens leiding'!I44</f>
        <v>0</v>
      </c>
      <c r="Z63" s="114">
        <v>1000</v>
      </c>
      <c r="AC63" s="116" t="s">
        <v>395</v>
      </c>
      <c r="AD63" s="116">
        <f>'4. Gegevens leiding'!I51</f>
        <v>1</v>
      </c>
      <c r="AE63" s="117" t="s">
        <v>396</v>
      </c>
      <c r="AF63" s="117">
        <f>'4. Gegevens leiding'!I29</f>
        <v>0</v>
      </c>
      <c r="AG63" s="153">
        <f>'4. Gegevens leiding'!I26</f>
        <v>0</v>
      </c>
      <c r="AH63" s="117">
        <f>'4. Gegevens leiding'!I39</f>
        <v>0</v>
      </c>
      <c r="AI63" s="118">
        <v>0</v>
      </c>
      <c r="AJ63" s="119" t="str">
        <f>'4. Gegevens leiding'!I47</f>
        <v>2 Vertical</v>
      </c>
      <c r="AK63" s="119">
        <v>90.000012994392264</v>
      </c>
      <c r="AL63" s="120">
        <f>'4. Gegevens leiding'!I40</f>
        <v>0</v>
      </c>
      <c r="AM63" s="112" t="s">
        <v>382</v>
      </c>
      <c r="AU63" s="115" t="s">
        <v>385</v>
      </c>
      <c r="AV63" s="115">
        <f>'4. Gegevens leiding'!I41</f>
        <v>0</v>
      </c>
      <c r="AW63" s="115" t="str">
        <f>'4. Gegevens leiding'!I42</f>
        <v>2 Mixed</v>
      </c>
      <c r="AX63" s="116">
        <f>'4. Gegevens leiding'!I43</f>
        <v>-1</v>
      </c>
      <c r="AY63" s="116" t="s">
        <v>371</v>
      </c>
      <c r="BA63" s="152" t="e">
        <f>'5.Bepalen Faalfreq'!AJ5</f>
        <v>#N/A</v>
      </c>
      <c r="BB63" s="163">
        <v>1000</v>
      </c>
      <c r="BC63" s="154">
        <f>'5.Bepalen Faalfreq'!P5</f>
        <v>0</v>
      </c>
      <c r="BD63" s="154" t="str">
        <f>'5.Bepalen Faalfreq'!Q5</f>
        <v/>
      </c>
      <c r="BE63" s="94">
        <f>'5.Bepalen Faalfreq'!O5</f>
        <v>0</v>
      </c>
      <c r="BI63" s="94">
        <f>'5.Bepalen Faalfreq'!H5+'5.Bepalen Faalfreq'!J5</f>
        <v>0</v>
      </c>
      <c r="BJ63" s="94" t="str">
        <f>'4. Gegevens leiding'!I42</f>
        <v>2 Mixed</v>
      </c>
      <c r="BZ63" s="112">
        <f>'5.Bepalen Faalfreq'!A5</f>
        <v>0</v>
      </c>
      <c r="CA63" s="112">
        <f>'5.Bepalen Faalfreq'!B5</f>
        <v>0</v>
      </c>
      <c r="CC63" s="113" t="s">
        <v>420</v>
      </c>
      <c r="CD63" s="113" t="s">
        <v>390</v>
      </c>
    </row>
    <row r="64" spans="1:82" outlineLevel="1" x14ac:dyDescent="0.25">
      <c r="BA64" s="152" t="e">
        <f>'5.Bepalen Faalfreq'!AJ6</f>
        <v>#N/A</v>
      </c>
      <c r="BB64" s="163">
        <v>1000</v>
      </c>
      <c r="BC64" s="154" t="str">
        <f>'5.Bepalen Faalfreq'!P6</f>
        <v/>
      </c>
      <c r="BD64" s="154" t="str">
        <f>'5.Bepalen Faalfreq'!Q6</f>
        <v/>
      </c>
      <c r="BE64" s="94">
        <f>'5.Bepalen Faalfreq'!O6</f>
        <v>0</v>
      </c>
      <c r="BI64" s="94">
        <f>'5.Bepalen Faalfreq'!H6+'5.Bepalen Faalfreq'!J6</f>
        <v>0</v>
      </c>
      <c r="BZ64" s="112">
        <f>'5.Bepalen Faalfreq'!A6</f>
        <v>0</v>
      </c>
      <c r="CA64" s="112">
        <f>'5.Bepalen Faalfreq'!B6</f>
        <v>0</v>
      </c>
    </row>
    <row r="65" spans="53:79" outlineLevel="1" x14ac:dyDescent="0.25">
      <c r="BA65" s="152" t="e">
        <f>'5.Bepalen Faalfreq'!AJ7</f>
        <v>#N/A</v>
      </c>
      <c r="BB65" s="163">
        <v>1000</v>
      </c>
      <c r="BC65" s="154" t="str">
        <f>'5.Bepalen Faalfreq'!P7</f>
        <v/>
      </c>
      <c r="BD65" s="154" t="str">
        <f>'5.Bepalen Faalfreq'!Q7</f>
        <v/>
      </c>
      <c r="BE65" s="94">
        <f>'5.Bepalen Faalfreq'!O7</f>
        <v>0</v>
      </c>
      <c r="BI65" s="94">
        <f>'5.Bepalen Faalfreq'!H7+'5.Bepalen Faalfreq'!J7</f>
        <v>0</v>
      </c>
      <c r="BZ65" s="112">
        <f>'5.Bepalen Faalfreq'!A7</f>
        <v>0</v>
      </c>
      <c r="CA65" s="112">
        <f>'5.Bepalen Faalfreq'!B7</f>
        <v>0</v>
      </c>
    </row>
    <row r="66" spans="53:79" outlineLevel="1" x14ac:dyDescent="0.25">
      <c r="BA66" s="152" t="e">
        <f>'5.Bepalen Faalfreq'!AJ8</f>
        <v>#N/A</v>
      </c>
      <c r="BB66" s="163">
        <v>1000</v>
      </c>
      <c r="BC66" s="154" t="str">
        <f>'5.Bepalen Faalfreq'!P8</f>
        <v/>
      </c>
      <c r="BD66" s="154" t="str">
        <f>'5.Bepalen Faalfreq'!Q8</f>
        <v/>
      </c>
      <c r="BE66" s="94">
        <f>'5.Bepalen Faalfreq'!O8</f>
        <v>0</v>
      </c>
      <c r="BI66" s="94">
        <f>'5.Bepalen Faalfreq'!H8+'5.Bepalen Faalfreq'!J8</f>
        <v>0</v>
      </c>
      <c r="BZ66" s="112">
        <f>'5.Bepalen Faalfreq'!A8</f>
        <v>0</v>
      </c>
      <c r="CA66" s="112">
        <f>'5.Bepalen Faalfreq'!B8</f>
        <v>0</v>
      </c>
    </row>
    <row r="67" spans="53:79" outlineLevel="1" x14ac:dyDescent="0.25">
      <c r="BA67" s="152" t="e">
        <f>'5.Bepalen Faalfreq'!AJ9</f>
        <v>#N/A</v>
      </c>
      <c r="BB67" s="163">
        <v>1000</v>
      </c>
      <c r="BC67" s="154" t="str">
        <f>'5.Bepalen Faalfreq'!P9</f>
        <v/>
      </c>
      <c r="BD67" s="154" t="str">
        <f>'5.Bepalen Faalfreq'!Q9</f>
        <v/>
      </c>
      <c r="BE67" s="94">
        <f>'5.Bepalen Faalfreq'!O9</f>
        <v>0</v>
      </c>
      <c r="BI67" s="94">
        <f>'5.Bepalen Faalfreq'!H9+'5.Bepalen Faalfreq'!J9</f>
        <v>0</v>
      </c>
      <c r="BZ67" s="112">
        <f>'5.Bepalen Faalfreq'!A9</f>
        <v>0</v>
      </c>
      <c r="CA67" s="112">
        <f>'5.Bepalen Faalfreq'!B9</f>
        <v>0</v>
      </c>
    </row>
    <row r="68" spans="53:79" outlineLevel="1" x14ac:dyDescent="0.25">
      <c r="BA68" s="152" t="e">
        <f>'5.Bepalen Faalfreq'!AJ10</f>
        <v>#N/A</v>
      </c>
      <c r="BB68" s="163">
        <v>1000</v>
      </c>
      <c r="BC68" s="154" t="str">
        <f>'5.Bepalen Faalfreq'!P10</f>
        <v/>
      </c>
      <c r="BD68" s="154" t="str">
        <f>'5.Bepalen Faalfreq'!Q10</f>
        <v/>
      </c>
      <c r="BE68" s="94">
        <f>'5.Bepalen Faalfreq'!O10</f>
        <v>0</v>
      </c>
      <c r="BI68" s="94">
        <f>'5.Bepalen Faalfreq'!H10+'5.Bepalen Faalfreq'!J10</f>
        <v>0</v>
      </c>
      <c r="BZ68" s="112">
        <f>'5.Bepalen Faalfreq'!A10</f>
        <v>0</v>
      </c>
      <c r="CA68" s="112">
        <f>'5.Bepalen Faalfreq'!B10</f>
        <v>0</v>
      </c>
    </row>
    <row r="69" spans="53:79" outlineLevel="1" x14ac:dyDescent="0.25">
      <c r="BA69" s="152" t="e">
        <f>'5.Bepalen Faalfreq'!AJ11</f>
        <v>#N/A</v>
      </c>
      <c r="BB69" s="163">
        <v>1000</v>
      </c>
      <c r="BC69" s="154" t="str">
        <f>'5.Bepalen Faalfreq'!P11</f>
        <v/>
      </c>
      <c r="BD69" s="154" t="str">
        <f>'5.Bepalen Faalfreq'!Q11</f>
        <v/>
      </c>
      <c r="BE69" s="94">
        <f>'5.Bepalen Faalfreq'!O11</f>
        <v>0</v>
      </c>
      <c r="BI69" s="94">
        <f>'5.Bepalen Faalfreq'!H11+'5.Bepalen Faalfreq'!J11</f>
        <v>0</v>
      </c>
      <c r="BZ69" s="112">
        <f>'5.Bepalen Faalfreq'!A11</f>
        <v>0</v>
      </c>
      <c r="CA69" s="112">
        <f>'5.Bepalen Faalfreq'!B11</f>
        <v>0</v>
      </c>
    </row>
    <row r="70" spans="53:79" outlineLevel="1" x14ac:dyDescent="0.25">
      <c r="BA70" s="152" t="e">
        <f>'5.Bepalen Faalfreq'!AJ12</f>
        <v>#N/A</v>
      </c>
      <c r="BB70" s="163">
        <v>1000</v>
      </c>
      <c r="BC70" s="154" t="str">
        <f>'5.Bepalen Faalfreq'!P12</f>
        <v/>
      </c>
      <c r="BD70" s="154" t="str">
        <f>'5.Bepalen Faalfreq'!Q12</f>
        <v/>
      </c>
      <c r="BE70" s="94">
        <f>'5.Bepalen Faalfreq'!O12</f>
        <v>0</v>
      </c>
      <c r="BI70" s="94">
        <f>'5.Bepalen Faalfreq'!H12+'5.Bepalen Faalfreq'!J12</f>
        <v>0</v>
      </c>
      <c r="BZ70" s="112">
        <f>'5.Bepalen Faalfreq'!A12</f>
        <v>0</v>
      </c>
      <c r="CA70" s="112">
        <f>'5.Bepalen Faalfreq'!B12</f>
        <v>0</v>
      </c>
    </row>
    <row r="71" spans="53:79" outlineLevel="1" x14ac:dyDescent="0.25">
      <c r="BA71" s="152" t="e">
        <f>'5.Bepalen Faalfreq'!AJ13</f>
        <v>#N/A</v>
      </c>
      <c r="BB71" s="163">
        <v>1000</v>
      </c>
      <c r="BC71" s="154" t="str">
        <f>'5.Bepalen Faalfreq'!P13</f>
        <v/>
      </c>
      <c r="BD71" s="154" t="str">
        <f>'5.Bepalen Faalfreq'!Q13</f>
        <v/>
      </c>
      <c r="BE71" s="94">
        <f>'5.Bepalen Faalfreq'!O13</f>
        <v>0</v>
      </c>
      <c r="BI71" s="94">
        <f>'5.Bepalen Faalfreq'!H13+'5.Bepalen Faalfreq'!J13</f>
        <v>0</v>
      </c>
      <c r="BZ71" s="112">
        <f>'5.Bepalen Faalfreq'!A13</f>
        <v>0</v>
      </c>
      <c r="CA71" s="112">
        <f>'5.Bepalen Faalfreq'!B13</f>
        <v>0</v>
      </c>
    </row>
    <row r="72" spans="53:79" outlineLevel="1" x14ac:dyDescent="0.25">
      <c r="BA72" s="152" t="e">
        <f>'5.Bepalen Faalfreq'!AJ14</f>
        <v>#N/A</v>
      </c>
      <c r="BB72" s="163">
        <v>1000</v>
      </c>
      <c r="BC72" s="154" t="str">
        <f>'5.Bepalen Faalfreq'!P14</f>
        <v/>
      </c>
      <c r="BD72" s="154" t="str">
        <f>'5.Bepalen Faalfreq'!Q14</f>
        <v/>
      </c>
      <c r="BE72" s="94">
        <f>'5.Bepalen Faalfreq'!O14</f>
        <v>0</v>
      </c>
      <c r="BI72" s="94">
        <f>'5.Bepalen Faalfreq'!H14+'5.Bepalen Faalfreq'!J14</f>
        <v>0</v>
      </c>
      <c r="BZ72" s="112">
        <f>'5.Bepalen Faalfreq'!A14</f>
        <v>0</v>
      </c>
      <c r="CA72" s="112">
        <f>'5.Bepalen Faalfreq'!B14</f>
        <v>0</v>
      </c>
    </row>
    <row r="73" spans="53:79" outlineLevel="1" x14ac:dyDescent="0.25">
      <c r="BA73" s="152" t="e">
        <f>'5.Bepalen Faalfreq'!AJ15</f>
        <v>#N/A</v>
      </c>
      <c r="BB73" s="163">
        <v>1000</v>
      </c>
      <c r="BC73" s="154" t="str">
        <f>'5.Bepalen Faalfreq'!P15</f>
        <v/>
      </c>
      <c r="BD73" s="154" t="str">
        <f>'5.Bepalen Faalfreq'!Q15</f>
        <v/>
      </c>
      <c r="BE73" s="94">
        <f>'5.Bepalen Faalfreq'!O15</f>
        <v>0</v>
      </c>
      <c r="BI73" s="94">
        <f>'5.Bepalen Faalfreq'!H15+'5.Bepalen Faalfreq'!J15</f>
        <v>0</v>
      </c>
      <c r="BZ73" s="112">
        <f>'5.Bepalen Faalfreq'!A15</f>
        <v>0</v>
      </c>
      <c r="CA73" s="112">
        <f>'5.Bepalen Faalfreq'!B15</f>
        <v>0</v>
      </c>
    </row>
    <row r="74" spans="53:79" outlineLevel="1" x14ac:dyDescent="0.25">
      <c r="BA74" s="152" t="e">
        <f>'5.Bepalen Faalfreq'!AJ16</f>
        <v>#N/A</v>
      </c>
      <c r="BB74" s="163">
        <v>1000</v>
      </c>
      <c r="BC74" s="154" t="str">
        <f>'5.Bepalen Faalfreq'!P16</f>
        <v/>
      </c>
      <c r="BD74" s="154" t="str">
        <f>'5.Bepalen Faalfreq'!Q16</f>
        <v/>
      </c>
      <c r="BE74" s="94">
        <f>'5.Bepalen Faalfreq'!O16</f>
        <v>0</v>
      </c>
      <c r="BI74" s="94">
        <f>'5.Bepalen Faalfreq'!H16+'5.Bepalen Faalfreq'!J16</f>
        <v>0</v>
      </c>
      <c r="BZ74" s="112">
        <f>'5.Bepalen Faalfreq'!A16</f>
        <v>0</v>
      </c>
      <c r="CA74" s="112">
        <f>'5.Bepalen Faalfreq'!B16</f>
        <v>0</v>
      </c>
    </row>
    <row r="75" spans="53:79" outlineLevel="1" x14ac:dyDescent="0.25">
      <c r="BA75" s="152" t="e">
        <f>'5.Bepalen Faalfreq'!AJ17</f>
        <v>#N/A</v>
      </c>
      <c r="BB75" s="163">
        <v>1000</v>
      </c>
      <c r="BC75" s="154" t="str">
        <f>'5.Bepalen Faalfreq'!P17</f>
        <v/>
      </c>
      <c r="BD75" s="154" t="str">
        <f>'5.Bepalen Faalfreq'!Q17</f>
        <v/>
      </c>
      <c r="BE75" s="94">
        <f>'5.Bepalen Faalfreq'!O17</f>
        <v>0</v>
      </c>
      <c r="BI75" s="94">
        <f>'5.Bepalen Faalfreq'!H17+'5.Bepalen Faalfreq'!J17</f>
        <v>0</v>
      </c>
      <c r="BZ75" s="112">
        <f>'5.Bepalen Faalfreq'!A17</f>
        <v>0</v>
      </c>
      <c r="CA75" s="112">
        <f>'5.Bepalen Faalfreq'!B17</f>
        <v>0</v>
      </c>
    </row>
    <row r="76" spans="53:79" outlineLevel="1" x14ac:dyDescent="0.25">
      <c r="BA76" s="152" t="e">
        <f>'5.Bepalen Faalfreq'!AJ18</f>
        <v>#N/A</v>
      </c>
      <c r="BB76" s="163">
        <v>1000</v>
      </c>
      <c r="BC76" s="154" t="str">
        <f>'5.Bepalen Faalfreq'!P18</f>
        <v/>
      </c>
      <c r="BD76" s="154" t="str">
        <f>'5.Bepalen Faalfreq'!Q18</f>
        <v/>
      </c>
      <c r="BE76" s="94">
        <f>'5.Bepalen Faalfreq'!O18</f>
        <v>0</v>
      </c>
      <c r="BI76" s="94">
        <f>'5.Bepalen Faalfreq'!H18+'5.Bepalen Faalfreq'!J18</f>
        <v>0</v>
      </c>
      <c r="BZ76" s="112">
        <f>'5.Bepalen Faalfreq'!A18</f>
        <v>0</v>
      </c>
      <c r="CA76" s="112">
        <f>'5.Bepalen Faalfreq'!B18</f>
        <v>0</v>
      </c>
    </row>
    <row r="77" spans="53:79" outlineLevel="1" x14ac:dyDescent="0.25">
      <c r="BA77" s="152" t="e">
        <f>'5.Bepalen Faalfreq'!AJ19</f>
        <v>#N/A</v>
      </c>
      <c r="BB77" s="163">
        <v>1000</v>
      </c>
      <c r="BC77" s="154" t="str">
        <f>'5.Bepalen Faalfreq'!P19</f>
        <v/>
      </c>
      <c r="BD77" s="154" t="str">
        <f>'5.Bepalen Faalfreq'!Q19</f>
        <v/>
      </c>
      <c r="BE77" s="94">
        <f>'5.Bepalen Faalfreq'!O19</f>
        <v>0</v>
      </c>
      <c r="BI77" s="94">
        <f>'5.Bepalen Faalfreq'!H19+'5.Bepalen Faalfreq'!J19</f>
        <v>0</v>
      </c>
      <c r="BZ77" s="112">
        <f>'5.Bepalen Faalfreq'!A19</f>
        <v>0</v>
      </c>
      <c r="CA77" s="112">
        <f>'5.Bepalen Faalfreq'!B19</f>
        <v>0</v>
      </c>
    </row>
    <row r="78" spans="53:79" outlineLevel="1" x14ac:dyDescent="0.25">
      <c r="BA78" s="152" t="e">
        <f>'5.Bepalen Faalfreq'!AJ20</f>
        <v>#N/A</v>
      </c>
      <c r="BB78" s="163">
        <v>1000</v>
      </c>
      <c r="BC78" s="154" t="str">
        <f>'5.Bepalen Faalfreq'!P20</f>
        <v/>
      </c>
      <c r="BD78" s="154" t="str">
        <f>'5.Bepalen Faalfreq'!Q20</f>
        <v/>
      </c>
      <c r="BE78" s="94">
        <f>'5.Bepalen Faalfreq'!O20</f>
        <v>0</v>
      </c>
      <c r="BI78" s="94">
        <f>'5.Bepalen Faalfreq'!H20+'5.Bepalen Faalfreq'!J20</f>
        <v>0</v>
      </c>
      <c r="BZ78" s="112">
        <f>'5.Bepalen Faalfreq'!A20</f>
        <v>0</v>
      </c>
      <c r="CA78" s="112">
        <f>'5.Bepalen Faalfreq'!B20</f>
        <v>0</v>
      </c>
    </row>
    <row r="79" spans="53:79" outlineLevel="1" x14ac:dyDescent="0.25">
      <c r="BA79" s="152" t="e">
        <f>'5.Bepalen Faalfreq'!AJ21</f>
        <v>#N/A</v>
      </c>
      <c r="BB79" s="163">
        <v>1000</v>
      </c>
      <c r="BC79" s="154" t="str">
        <f>'5.Bepalen Faalfreq'!P21</f>
        <v/>
      </c>
      <c r="BD79" s="154" t="str">
        <f>'5.Bepalen Faalfreq'!Q21</f>
        <v/>
      </c>
      <c r="BE79" s="94">
        <f>'5.Bepalen Faalfreq'!O21</f>
        <v>0</v>
      </c>
      <c r="BI79" s="94">
        <f>'5.Bepalen Faalfreq'!H21+'5.Bepalen Faalfreq'!J21</f>
        <v>0</v>
      </c>
      <c r="BZ79" s="112">
        <f>'5.Bepalen Faalfreq'!A21</f>
        <v>0</v>
      </c>
      <c r="CA79" s="112">
        <f>'5.Bepalen Faalfreq'!B21</f>
        <v>0</v>
      </c>
    </row>
    <row r="80" spans="53:79" outlineLevel="1" x14ac:dyDescent="0.25">
      <c r="BA80" s="152" t="e">
        <f>'5.Bepalen Faalfreq'!AJ22</f>
        <v>#N/A</v>
      </c>
      <c r="BB80" s="163">
        <v>1000</v>
      </c>
      <c r="BC80" s="154" t="str">
        <f>'5.Bepalen Faalfreq'!P22</f>
        <v/>
      </c>
      <c r="BD80" s="154" t="str">
        <f>'5.Bepalen Faalfreq'!Q22</f>
        <v/>
      </c>
      <c r="BE80" s="94">
        <f>'5.Bepalen Faalfreq'!O22</f>
        <v>0</v>
      </c>
      <c r="BI80" s="94">
        <f>'5.Bepalen Faalfreq'!H22+'5.Bepalen Faalfreq'!J22</f>
        <v>0</v>
      </c>
      <c r="BZ80" s="112">
        <f>'5.Bepalen Faalfreq'!A22</f>
        <v>0</v>
      </c>
      <c r="CA80" s="112">
        <f>'5.Bepalen Faalfreq'!B22</f>
        <v>0</v>
      </c>
    </row>
    <row r="81" spans="53:79" outlineLevel="1" x14ac:dyDescent="0.25">
      <c r="BA81" s="152" t="e">
        <f>'5.Bepalen Faalfreq'!AJ23</f>
        <v>#N/A</v>
      </c>
      <c r="BB81" s="163">
        <v>1000</v>
      </c>
      <c r="BC81" s="154" t="str">
        <f>'5.Bepalen Faalfreq'!P23</f>
        <v/>
      </c>
      <c r="BD81" s="154" t="str">
        <f>'5.Bepalen Faalfreq'!Q23</f>
        <v/>
      </c>
      <c r="BE81" s="94">
        <f>'5.Bepalen Faalfreq'!O23</f>
        <v>0</v>
      </c>
      <c r="BI81" s="94">
        <f>'5.Bepalen Faalfreq'!H23+'5.Bepalen Faalfreq'!J23</f>
        <v>0</v>
      </c>
      <c r="BZ81" s="112">
        <f>'5.Bepalen Faalfreq'!A23</f>
        <v>0</v>
      </c>
      <c r="CA81" s="112">
        <f>'5.Bepalen Faalfreq'!B23</f>
        <v>0</v>
      </c>
    </row>
    <row r="82" spans="53:79" outlineLevel="1" x14ac:dyDescent="0.25">
      <c r="BA82" s="152" t="e">
        <f>'5.Bepalen Faalfreq'!AJ24</f>
        <v>#N/A</v>
      </c>
      <c r="BB82" s="163">
        <v>1000</v>
      </c>
      <c r="BC82" s="154" t="str">
        <f>'5.Bepalen Faalfreq'!P24</f>
        <v/>
      </c>
      <c r="BD82" s="154" t="str">
        <f>'5.Bepalen Faalfreq'!Q24</f>
        <v/>
      </c>
      <c r="BE82" s="94">
        <f>'5.Bepalen Faalfreq'!O24</f>
        <v>0</v>
      </c>
      <c r="BI82" s="94">
        <f>'5.Bepalen Faalfreq'!H24+'5.Bepalen Faalfreq'!J24</f>
        <v>0</v>
      </c>
      <c r="BZ82" s="112">
        <f>'5.Bepalen Faalfreq'!A24</f>
        <v>0</v>
      </c>
      <c r="CA82" s="112">
        <f>'5.Bepalen Faalfreq'!B24</f>
        <v>0</v>
      </c>
    </row>
    <row r="83" spans="53:79" outlineLevel="1" x14ac:dyDescent="0.25">
      <c r="BA83" s="152" t="e">
        <f>'5.Bepalen Faalfreq'!AJ25</f>
        <v>#N/A</v>
      </c>
      <c r="BB83" s="163">
        <v>1000</v>
      </c>
      <c r="BC83" s="154" t="str">
        <f>'5.Bepalen Faalfreq'!P25</f>
        <v/>
      </c>
      <c r="BD83" s="154" t="str">
        <f>'5.Bepalen Faalfreq'!Q25</f>
        <v/>
      </c>
      <c r="BE83" s="94">
        <f>'5.Bepalen Faalfreq'!O25</f>
        <v>0</v>
      </c>
      <c r="BI83" s="94">
        <f>'5.Bepalen Faalfreq'!H25+'5.Bepalen Faalfreq'!J25</f>
        <v>0</v>
      </c>
      <c r="BZ83" s="112">
        <f>'5.Bepalen Faalfreq'!A25</f>
        <v>0</v>
      </c>
      <c r="CA83" s="112">
        <f>'5.Bepalen Faalfreq'!B25</f>
        <v>0</v>
      </c>
    </row>
    <row r="84" spans="53:79" outlineLevel="1" x14ac:dyDescent="0.25">
      <c r="BA84" s="152" t="e">
        <f>'5.Bepalen Faalfreq'!AJ26</f>
        <v>#N/A</v>
      </c>
      <c r="BB84" s="163">
        <v>1000</v>
      </c>
      <c r="BC84" s="154" t="str">
        <f>'5.Bepalen Faalfreq'!P26</f>
        <v/>
      </c>
      <c r="BD84" s="154" t="str">
        <f>'5.Bepalen Faalfreq'!Q26</f>
        <v/>
      </c>
      <c r="BE84" s="94">
        <f>'5.Bepalen Faalfreq'!O26</f>
        <v>0</v>
      </c>
      <c r="BI84" s="94">
        <f>'5.Bepalen Faalfreq'!H26+'5.Bepalen Faalfreq'!J26</f>
        <v>0</v>
      </c>
      <c r="BZ84" s="112">
        <f>'5.Bepalen Faalfreq'!A26</f>
        <v>0</v>
      </c>
      <c r="CA84" s="112">
        <f>'5.Bepalen Faalfreq'!B26</f>
        <v>0</v>
      </c>
    </row>
    <row r="85" spans="53:79" outlineLevel="1" x14ac:dyDescent="0.25">
      <c r="BA85" s="152" t="e">
        <f>'5.Bepalen Faalfreq'!AJ27</f>
        <v>#N/A</v>
      </c>
      <c r="BB85" s="163">
        <v>1000</v>
      </c>
      <c r="BC85" s="154" t="str">
        <f>'5.Bepalen Faalfreq'!P27</f>
        <v/>
      </c>
      <c r="BD85" s="154" t="str">
        <f>'5.Bepalen Faalfreq'!Q27</f>
        <v/>
      </c>
      <c r="BE85" s="94">
        <f>'5.Bepalen Faalfreq'!O27</f>
        <v>0</v>
      </c>
      <c r="BI85" s="94">
        <f>'5.Bepalen Faalfreq'!H27+'5.Bepalen Faalfreq'!J27</f>
        <v>0</v>
      </c>
      <c r="BZ85" s="112">
        <f>'5.Bepalen Faalfreq'!A27</f>
        <v>0</v>
      </c>
      <c r="CA85" s="112">
        <f>'5.Bepalen Faalfreq'!B27</f>
        <v>0</v>
      </c>
    </row>
    <row r="86" spans="53:79" outlineLevel="1" x14ac:dyDescent="0.25">
      <c r="BA86" s="152" t="e">
        <f>'5.Bepalen Faalfreq'!AJ28</f>
        <v>#N/A</v>
      </c>
      <c r="BB86" s="163">
        <v>1000</v>
      </c>
      <c r="BC86" s="154" t="str">
        <f>'5.Bepalen Faalfreq'!P28</f>
        <v/>
      </c>
      <c r="BD86" s="154" t="str">
        <f>'5.Bepalen Faalfreq'!Q28</f>
        <v/>
      </c>
      <c r="BE86" s="94">
        <f>'5.Bepalen Faalfreq'!O28</f>
        <v>0</v>
      </c>
      <c r="BI86" s="94">
        <f>'5.Bepalen Faalfreq'!H28+'5.Bepalen Faalfreq'!J28</f>
        <v>0</v>
      </c>
      <c r="BZ86" s="112">
        <f>'5.Bepalen Faalfreq'!A28</f>
        <v>0</v>
      </c>
      <c r="CA86" s="112">
        <f>'5.Bepalen Faalfreq'!B28</f>
        <v>0</v>
      </c>
    </row>
    <row r="87" spans="53:79" outlineLevel="1" x14ac:dyDescent="0.25">
      <c r="BA87" s="152" t="e">
        <f>'5.Bepalen Faalfreq'!AJ29</f>
        <v>#N/A</v>
      </c>
      <c r="BB87" s="163">
        <v>1000</v>
      </c>
      <c r="BC87" s="154" t="str">
        <f>'5.Bepalen Faalfreq'!P29</f>
        <v/>
      </c>
      <c r="BD87" s="154" t="str">
        <f>'5.Bepalen Faalfreq'!Q29</f>
        <v/>
      </c>
      <c r="BE87" s="94">
        <f>'5.Bepalen Faalfreq'!O29</f>
        <v>0</v>
      </c>
      <c r="BI87" s="94">
        <f>'5.Bepalen Faalfreq'!H29+'5.Bepalen Faalfreq'!J29</f>
        <v>0</v>
      </c>
      <c r="BZ87" s="112">
        <f>'5.Bepalen Faalfreq'!A29</f>
        <v>0</v>
      </c>
      <c r="CA87" s="112">
        <f>'5.Bepalen Faalfreq'!B29</f>
        <v>0</v>
      </c>
    </row>
    <row r="88" spans="53:79" outlineLevel="1" x14ac:dyDescent="0.25">
      <c r="BA88" s="152" t="e">
        <f>'5.Bepalen Faalfreq'!AJ30</f>
        <v>#N/A</v>
      </c>
      <c r="BB88" s="163">
        <v>1000</v>
      </c>
      <c r="BC88" s="154" t="str">
        <f>'5.Bepalen Faalfreq'!P30</f>
        <v/>
      </c>
      <c r="BD88" s="154" t="str">
        <f>'5.Bepalen Faalfreq'!Q30</f>
        <v/>
      </c>
      <c r="BE88" s="94">
        <f>'5.Bepalen Faalfreq'!O30</f>
        <v>0</v>
      </c>
      <c r="BI88" s="94">
        <f>'5.Bepalen Faalfreq'!H30+'5.Bepalen Faalfreq'!J30</f>
        <v>0</v>
      </c>
      <c r="BZ88" s="112">
        <f>'5.Bepalen Faalfreq'!A30</f>
        <v>0</v>
      </c>
      <c r="CA88" s="112">
        <f>'5.Bepalen Faalfreq'!B30</f>
        <v>0</v>
      </c>
    </row>
    <row r="89" spans="53:79" outlineLevel="1" x14ac:dyDescent="0.25">
      <c r="BA89" s="152" t="e">
        <f>'5.Bepalen Faalfreq'!AJ31</f>
        <v>#N/A</v>
      </c>
      <c r="BB89" s="163">
        <v>1000</v>
      </c>
      <c r="BC89" s="154" t="str">
        <f>'5.Bepalen Faalfreq'!P31</f>
        <v/>
      </c>
      <c r="BD89" s="154" t="str">
        <f>'5.Bepalen Faalfreq'!Q31</f>
        <v/>
      </c>
      <c r="BE89" s="94">
        <f>'5.Bepalen Faalfreq'!O31</f>
        <v>0</v>
      </c>
      <c r="BI89" s="94">
        <f>'5.Bepalen Faalfreq'!H31+'5.Bepalen Faalfreq'!J31</f>
        <v>0</v>
      </c>
      <c r="BZ89" s="112">
        <f>'5.Bepalen Faalfreq'!A31</f>
        <v>0</v>
      </c>
      <c r="CA89" s="112">
        <f>'5.Bepalen Faalfreq'!B31</f>
        <v>0</v>
      </c>
    </row>
    <row r="90" spans="53:79" outlineLevel="1" x14ac:dyDescent="0.25">
      <c r="BA90" s="152" t="e">
        <f>'5.Bepalen Faalfreq'!AJ32</f>
        <v>#N/A</v>
      </c>
      <c r="BB90" s="163">
        <v>1000</v>
      </c>
      <c r="BC90" s="154" t="str">
        <f>'5.Bepalen Faalfreq'!P32</f>
        <v/>
      </c>
      <c r="BD90" s="154" t="str">
        <f>'5.Bepalen Faalfreq'!Q32</f>
        <v/>
      </c>
      <c r="BE90" s="94">
        <f>'5.Bepalen Faalfreq'!O32</f>
        <v>0</v>
      </c>
      <c r="BI90" s="94">
        <f>'5.Bepalen Faalfreq'!H32+'5.Bepalen Faalfreq'!J32</f>
        <v>0</v>
      </c>
      <c r="BZ90" s="112">
        <f>'5.Bepalen Faalfreq'!A32</f>
        <v>0</v>
      </c>
      <c r="CA90" s="112">
        <f>'5.Bepalen Faalfreq'!B32</f>
        <v>0</v>
      </c>
    </row>
    <row r="91" spans="53:79" outlineLevel="1" x14ac:dyDescent="0.25">
      <c r="BA91" s="152" t="e">
        <f>'5.Bepalen Faalfreq'!AJ33</f>
        <v>#N/A</v>
      </c>
      <c r="BB91" s="163">
        <v>1000</v>
      </c>
      <c r="BC91" s="154" t="str">
        <f>'5.Bepalen Faalfreq'!P33</f>
        <v/>
      </c>
      <c r="BD91" s="154" t="str">
        <f>'5.Bepalen Faalfreq'!Q33</f>
        <v/>
      </c>
      <c r="BE91" s="94">
        <f>'5.Bepalen Faalfreq'!O33</f>
        <v>0</v>
      </c>
      <c r="BI91" s="94">
        <f>'5.Bepalen Faalfreq'!H33+'5.Bepalen Faalfreq'!J33</f>
        <v>0</v>
      </c>
      <c r="BZ91" s="112">
        <f>'5.Bepalen Faalfreq'!A33</f>
        <v>0</v>
      </c>
      <c r="CA91" s="112">
        <f>'5.Bepalen Faalfreq'!B33</f>
        <v>0</v>
      </c>
    </row>
    <row r="92" spans="53:79" outlineLevel="1" x14ac:dyDescent="0.25">
      <c r="BA92" s="152" t="e">
        <f>'5.Bepalen Faalfreq'!AJ34</f>
        <v>#N/A</v>
      </c>
      <c r="BB92" s="163">
        <v>1000</v>
      </c>
      <c r="BC92" s="154" t="str">
        <f>'5.Bepalen Faalfreq'!P34</f>
        <v/>
      </c>
      <c r="BD92" s="154" t="str">
        <f>'5.Bepalen Faalfreq'!Q34</f>
        <v/>
      </c>
      <c r="BE92" s="94">
        <f>'5.Bepalen Faalfreq'!O34</f>
        <v>0</v>
      </c>
      <c r="BI92" s="94">
        <f>'5.Bepalen Faalfreq'!H34+'5.Bepalen Faalfreq'!J34</f>
        <v>0</v>
      </c>
      <c r="BZ92" s="112">
        <f>'5.Bepalen Faalfreq'!A34</f>
        <v>0</v>
      </c>
      <c r="CA92" s="112">
        <f>'5.Bepalen Faalfreq'!B34</f>
        <v>0</v>
      </c>
    </row>
    <row r="93" spans="53:79" outlineLevel="1" x14ac:dyDescent="0.25">
      <c r="BA93" s="152" t="e">
        <f>'5.Bepalen Faalfreq'!AJ35</f>
        <v>#N/A</v>
      </c>
      <c r="BB93" s="163">
        <v>1000</v>
      </c>
      <c r="BC93" s="154" t="str">
        <f>'5.Bepalen Faalfreq'!P35</f>
        <v/>
      </c>
      <c r="BD93" s="154" t="str">
        <f>'5.Bepalen Faalfreq'!Q35</f>
        <v/>
      </c>
      <c r="BE93" s="94">
        <f>'5.Bepalen Faalfreq'!O35</f>
        <v>0</v>
      </c>
      <c r="BI93" s="94">
        <f>'5.Bepalen Faalfreq'!H35+'5.Bepalen Faalfreq'!J35</f>
        <v>0</v>
      </c>
      <c r="BZ93" s="112">
        <f>'5.Bepalen Faalfreq'!A35</f>
        <v>0</v>
      </c>
      <c r="CA93" s="112">
        <f>'5.Bepalen Faalfreq'!B35</f>
        <v>0</v>
      </c>
    </row>
    <row r="94" spans="53:79" outlineLevel="1" x14ac:dyDescent="0.25">
      <c r="BA94" s="152" t="e">
        <f>'5.Bepalen Faalfreq'!AJ36</f>
        <v>#N/A</v>
      </c>
      <c r="BB94" s="163">
        <v>1000</v>
      </c>
      <c r="BC94" s="154" t="str">
        <f>'5.Bepalen Faalfreq'!P36</f>
        <v/>
      </c>
      <c r="BD94" s="154" t="str">
        <f>'5.Bepalen Faalfreq'!Q36</f>
        <v/>
      </c>
      <c r="BE94" s="94">
        <f>'5.Bepalen Faalfreq'!O36</f>
        <v>0</v>
      </c>
      <c r="BI94" s="94">
        <f>'5.Bepalen Faalfreq'!H36+'5.Bepalen Faalfreq'!J36</f>
        <v>0</v>
      </c>
      <c r="BZ94" s="112">
        <f>'5.Bepalen Faalfreq'!A36</f>
        <v>0</v>
      </c>
      <c r="CA94" s="112">
        <f>'5.Bepalen Faalfreq'!B36</f>
        <v>0</v>
      </c>
    </row>
    <row r="95" spans="53:79" outlineLevel="1" x14ac:dyDescent="0.25">
      <c r="BA95" s="152" t="e">
        <f>'5.Bepalen Faalfreq'!AJ37</f>
        <v>#N/A</v>
      </c>
      <c r="BB95" s="163">
        <v>1000</v>
      </c>
      <c r="BC95" s="154" t="str">
        <f>'5.Bepalen Faalfreq'!P37</f>
        <v/>
      </c>
      <c r="BD95" s="154" t="str">
        <f>'5.Bepalen Faalfreq'!Q37</f>
        <v/>
      </c>
      <c r="BE95" s="94">
        <f>'5.Bepalen Faalfreq'!O37</f>
        <v>0</v>
      </c>
      <c r="BI95" s="94">
        <f>'5.Bepalen Faalfreq'!H37+'5.Bepalen Faalfreq'!J37</f>
        <v>0</v>
      </c>
      <c r="BZ95" s="112">
        <f>'5.Bepalen Faalfreq'!A37</f>
        <v>0</v>
      </c>
      <c r="CA95" s="112">
        <f>'5.Bepalen Faalfreq'!B37</f>
        <v>0</v>
      </c>
    </row>
    <row r="96" spans="53:79" outlineLevel="1" x14ac:dyDescent="0.25">
      <c r="BA96" s="152" t="e">
        <f>'5.Bepalen Faalfreq'!AJ38</f>
        <v>#N/A</v>
      </c>
      <c r="BB96" s="163">
        <v>1000</v>
      </c>
      <c r="BC96" s="154" t="str">
        <f>'5.Bepalen Faalfreq'!P38</f>
        <v/>
      </c>
      <c r="BD96" s="154" t="str">
        <f>'5.Bepalen Faalfreq'!Q38</f>
        <v/>
      </c>
      <c r="BE96" s="94">
        <f>'5.Bepalen Faalfreq'!O38</f>
        <v>0</v>
      </c>
      <c r="BI96" s="94">
        <f>'5.Bepalen Faalfreq'!H38+'5.Bepalen Faalfreq'!J38</f>
        <v>0</v>
      </c>
      <c r="BZ96" s="112">
        <f>'5.Bepalen Faalfreq'!A38</f>
        <v>0</v>
      </c>
      <c r="CA96" s="112">
        <f>'5.Bepalen Faalfreq'!B38</f>
        <v>0</v>
      </c>
    </row>
    <row r="97" spans="53:79" outlineLevel="1" x14ac:dyDescent="0.25">
      <c r="BA97" s="152" t="e">
        <f>'5.Bepalen Faalfreq'!AJ39</f>
        <v>#N/A</v>
      </c>
      <c r="BB97" s="163">
        <v>1000</v>
      </c>
      <c r="BC97" s="154" t="str">
        <f>'5.Bepalen Faalfreq'!P39</f>
        <v/>
      </c>
      <c r="BD97" s="154" t="str">
        <f>'5.Bepalen Faalfreq'!Q39</f>
        <v/>
      </c>
      <c r="BE97" s="94">
        <f>'5.Bepalen Faalfreq'!O39</f>
        <v>0</v>
      </c>
      <c r="BI97" s="94">
        <f>'5.Bepalen Faalfreq'!H39+'5.Bepalen Faalfreq'!J39</f>
        <v>0</v>
      </c>
      <c r="BZ97" s="112">
        <f>'5.Bepalen Faalfreq'!A39</f>
        <v>0</v>
      </c>
      <c r="CA97" s="112">
        <f>'5.Bepalen Faalfreq'!B39</f>
        <v>0</v>
      </c>
    </row>
    <row r="98" spans="53:79" outlineLevel="1" x14ac:dyDescent="0.25">
      <c r="BA98" s="152" t="e">
        <f>'5.Bepalen Faalfreq'!AJ40</f>
        <v>#N/A</v>
      </c>
      <c r="BB98" s="163">
        <v>1000</v>
      </c>
      <c r="BC98" s="154" t="str">
        <f>'5.Bepalen Faalfreq'!P40</f>
        <v/>
      </c>
      <c r="BD98" s="154" t="str">
        <f>'5.Bepalen Faalfreq'!Q40</f>
        <v/>
      </c>
      <c r="BE98" s="94">
        <f>'5.Bepalen Faalfreq'!O40</f>
        <v>0</v>
      </c>
      <c r="BI98" s="94">
        <f>'5.Bepalen Faalfreq'!H40+'5.Bepalen Faalfreq'!J40</f>
        <v>0</v>
      </c>
      <c r="BZ98" s="112">
        <f>'5.Bepalen Faalfreq'!A40</f>
        <v>0</v>
      </c>
      <c r="CA98" s="112">
        <f>'5.Bepalen Faalfreq'!B40</f>
        <v>0</v>
      </c>
    </row>
    <row r="99" spans="53:79" outlineLevel="1" x14ac:dyDescent="0.25">
      <c r="BA99" s="152" t="e">
        <f>'5.Bepalen Faalfreq'!AJ41</f>
        <v>#N/A</v>
      </c>
      <c r="BB99" s="163">
        <v>1000</v>
      </c>
      <c r="BC99" s="154" t="str">
        <f>'5.Bepalen Faalfreq'!P41</f>
        <v/>
      </c>
      <c r="BD99" s="154" t="str">
        <f>'5.Bepalen Faalfreq'!Q41</f>
        <v/>
      </c>
      <c r="BE99" s="94">
        <f>'5.Bepalen Faalfreq'!O41</f>
        <v>0</v>
      </c>
      <c r="BI99" s="94">
        <f>'5.Bepalen Faalfreq'!H41+'5.Bepalen Faalfreq'!J41</f>
        <v>0</v>
      </c>
      <c r="BZ99" s="112">
        <f>'5.Bepalen Faalfreq'!A41</f>
        <v>0</v>
      </c>
      <c r="CA99" s="112">
        <f>'5.Bepalen Faalfreq'!B41</f>
        <v>0</v>
      </c>
    </row>
    <row r="100" spans="53:79" outlineLevel="1" x14ac:dyDescent="0.25">
      <c r="BA100" s="152" t="e">
        <f>'5.Bepalen Faalfreq'!AJ42</f>
        <v>#N/A</v>
      </c>
      <c r="BB100" s="163">
        <v>1000</v>
      </c>
      <c r="BC100" s="154" t="str">
        <f>'5.Bepalen Faalfreq'!P42</f>
        <v/>
      </c>
      <c r="BD100" s="154" t="str">
        <f>'5.Bepalen Faalfreq'!Q42</f>
        <v/>
      </c>
      <c r="BE100" s="94">
        <f>'5.Bepalen Faalfreq'!O42</f>
        <v>0</v>
      </c>
      <c r="BI100" s="94">
        <f>'5.Bepalen Faalfreq'!H42+'5.Bepalen Faalfreq'!J42</f>
        <v>0</v>
      </c>
      <c r="BZ100" s="112">
        <f>'5.Bepalen Faalfreq'!A42</f>
        <v>0</v>
      </c>
      <c r="CA100" s="112">
        <f>'5.Bepalen Faalfreq'!B42</f>
        <v>0</v>
      </c>
    </row>
    <row r="101" spans="53:79" outlineLevel="1" x14ac:dyDescent="0.25">
      <c r="BA101" s="152" t="e">
        <f>'5.Bepalen Faalfreq'!AJ43</f>
        <v>#N/A</v>
      </c>
      <c r="BB101" s="163">
        <v>1000</v>
      </c>
      <c r="BC101" s="154" t="str">
        <f>'5.Bepalen Faalfreq'!P43</f>
        <v/>
      </c>
      <c r="BD101" s="154" t="str">
        <f>'5.Bepalen Faalfreq'!Q43</f>
        <v/>
      </c>
      <c r="BE101" s="94">
        <f>'5.Bepalen Faalfreq'!O43</f>
        <v>0</v>
      </c>
      <c r="BI101" s="94">
        <f>'5.Bepalen Faalfreq'!H43+'5.Bepalen Faalfreq'!J43</f>
        <v>0</v>
      </c>
      <c r="BZ101" s="112">
        <f>'5.Bepalen Faalfreq'!A43</f>
        <v>0</v>
      </c>
      <c r="CA101" s="112">
        <f>'5.Bepalen Faalfreq'!B43</f>
        <v>0</v>
      </c>
    </row>
    <row r="102" spans="53:79" outlineLevel="1" x14ac:dyDescent="0.25">
      <c r="BA102" s="152" t="e">
        <f>'5.Bepalen Faalfreq'!AJ44</f>
        <v>#N/A</v>
      </c>
      <c r="BB102" s="163">
        <v>1000</v>
      </c>
      <c r="BC102" s="154" t="str">
        <f>'5.Bepalen Faalfreq'!P44</f>
        <v/>
      </c>
      <c r="BD102" s="154" t="str">
        <f>'5.Bepalen Faalfreq'!Q44</f>
        <v/>
      </c>
      <c r="BE102" s="94">
        <f>'5.Bepalen Faalfreq'!O44</f>
        <v>0</v>
      </c>
      <c r="BI102" s="94">
        <f>'5.Bepalen Faalfreq'!H44+'5.Bepalen Faalfreq'!J44</f>
        <v>0</v>
      </c>
      <c r="BZ102" s="112">
        <f>'5.Bepalen Faalfreq'!A44</f>
        <v>0</v>
      </c>
      <c r="CA102" s="112">
        <f>'5.Bepalen Faalfreq'!B44</f>
        <v>0</v>
      </c>
    </row>
    <row r="103" spans="53:79" outlineLevel="1" x14ac:dyDescent="0.25">
      <c r="BA103" s="152" t="e">
        <f>'5.Bepalen Faalfreq'!AJ45</f>
        <v>#N/A</v>
      </c>
      <c r="BB103" s="163">
        <v>1000</v>
      </c>
      <c r="BC103" s="154" t="str">
        <f>'5.Bepalen Faalfreq'!P45</f>
        <v/>
      </c>
      <c r="BD103" s="154" t="str">
        <f>'5.Bepalen Faalfreq'!Q45</f>
        <v/>
      </c>
      <c r="BE103" s="94">
        <f>'5.Bepalen Faalfreq'!O45</f>
        <v>0</v>
      </c>
      <c r="BI103" s="94">
        <f>'5.Bepalen Faalfreq'!H45+'5.Bepalen Faalfreq'!J45</f>
        <v>0</v>
      </c>
      <c r="BZ103" s="112">
        <f>'5.Bepalen Faalfreq'!A45</f>
        <v>0</v>
      </c>
      <c r="CA103" s="112">
        <f>'5.Bepalen Faalfreq'!B45</f>
        <v>0</v>
      </c>
    </row>
    <row r="104" spans="53:79" outlineLevel="1" x14ac:dyDescent="0.25">
      <c r="BA104" s="152" t="e">
        <f>'5.Bepalen Faalfreq'!AJ46</f>
        <v>#N/A</v>
      </c>
      <c r="BB104" s="163">
        <v>1000</v>
      </c>
      <c r="BC104" s="154" t="str">
        <f>'5.Bepalen Faalfreq'!P46</f>
        <v/>
      </c>
      <c r="BD104" s="154" t="str">
        <f>'5.Bepalen Faalfreq'!Q46</f>
        <v/>
      </c>
      <c r="BE104" s="94">
        <f>'5.Bepalen Faalfreq'!O46</f>
        <v>0</v>
      </c>
      <c r="BI104" s="94">
        <f>'5.Bepalen Faalfreq'!H46+'5.Bepalen Faalfreq'!J46</f>
        <v>0</v>
      </c>
      <c r="BZ104" s="112">
        <f>'5.Bepalen Faalfreq'!A46</f>
        <v>0</v>
      </c>
      <c r="CA104" s="112">
        <f>'5.Bepalen Faalfreq'!B46</f>
        <v>0</v>
      </c>
    </row>
    <row r="105" spans="53:79" outlineLevel="1" x14ac:dyDescent="0.25">
      <c r="BA105" s="152" t="e">
        <f>'5.Bepalen Faalfreq'!AJ47</f>
        <v>#N/A</v>
      </c>
      <c r="BB105" s="163">
        <v>1000</v>
      </c>
      <c r="BC105" s="154" t="str">
        <f>'5.Bepalen Faalfreq'!P47</f>
        <v/>
      </c>
      <c r="BD105" s="154" t="str">
        <f>'5.Bepalen Faalfreq'!Q47</f>
        <v/>
      </c>
      <c r="BE105" s="94">
        <f>'5.Bepalen Faalfreq'!O47</f>
        <v>0</v>
      </c>
      <c r="BI105" s="94">
        <f>'5.Bepalen Faalfreq'!H47+'5.Bepalen Faalfreq'!J47</f>
        <v>0</v>
      </c>
      <c r="BZ105" s="112">
        <f>'5.Bepalen Faalfreq'!A47</f>
        <v>0</v>
      </c>
      <c r="CA105" s="112">
        <f>'5.Bepalen Faalfreq'!B47</f>
        <v>0</v>
      </c>
    </row>
    <row r="106" spans="53:79" outlineLevel="1" x14ac:dyDescent="0.25">
      <c r="BA106" s="152" t="e">
        <f>'5.Bepalen Faalfreq'!AJ48</f>
        <v>#N/A</v>
      </c>
      <c r="BB106" s="163">
        <v>1000</v>
      </c>
      <c r="BC106" s="154" t="str">
        <f>'5.Bepalen Faalfreq'!P48</f>
        <v/>
      </c>
      <c r="BD106" s="154" t="str">
        <f>'5.Bepalen Faalfreq'!Q48</f>
        <v/>
      </c>
      <c r="BE106" s="94">
        <f>'5.Bepalen Faalfreq'!O48</f>
        <v>0</v>
      </c>
      <c r="BI106" s="94">
        <f>'5.Bepalen Faalfreq'!H48+'5.Bepalen Faalfreq'!J48</f>
        <v>0</v>
      </c>
      <c r="BZ106" s="112">
        <f>'5.Bepalen Faalfreq'!A48</f>
        <v>0</v>
      </c>
      <c r="CA106" s="112">
        <f>'5.Bepalen Faalfreq'!B48</f>
        <v>0</v>
      </c>
    </row>
    <row r="107" spans="53:79" outlineLevel="1" x14ac:dyDescent="0.25">
      <c r="BA107" s="152" t="e">
        <f>'5.Bepalen Faalfreq'!AJ49</f>
        <v>#N/A</v>
      </c>
      <c r="BB107" s="163">
        <v>1000</v>
      </c>
      <c r="BC107" s="154" t="str">
        <f>'5.Bepalen Faalfreq'!P49</f>
        <v/>
      </c>
      <c r="BD107" s="154" t="str">
        <f>'5.Bepalen Faalfreq'!Q49</f>
        <v/>
      </c>
      <c r="BE107" s="94">
        <f>'5.Bepalen Faalfreq'!O49</f>
        <v>0</v>
      </c>
      <c r="BI107" s="94">
        <f>'5.Bepalen Faalfreq'!H49+'5.Bepalen Faalfreq'!J49</f>
        <v>0</v>
      </c>
      <c r="BZ107" s="112">
        <f>'5.Bepalen Faalfreq'!A49</f>
        <v>0</v>
      </c>
      <c r="CA107" s="112">
        <f>'5.Bepalen Faalfreq'!B49</f>
        <v>0</v>
      </c>
    </row>
    <row r="108" spans="53:79" outlineLevel="1" x14ac:dyDescent="0.25">
      <c r="BA108" s="152" t="e">
        <f>'5.Bepalen Faalfreq'!AJ50</f>
        <v>#N/A</v>
      </c>
      <c r="BB108" s="163">
        <v>1000</v>
      </c>
      <c r="BC108" s="154" t="str">
        <f>'5.Bepalen Faalfreq'!P50</f>
        <v/>
      </c>
      <c r="BD108" s="154" t="str">
        <f>'5.Bepalen Faalfreq'!Q50</f>
        <v/>
      </c>
      <c r="BE108" s="94">
        <f>'5.Bepalen Faalfreq'!O50</f>
        <v>0</v>
      </c>
      <c r="BI108" s="94">
        <f>'5.Bepalen Faalfreq'!H50+'5.Bepalen Faalfreq'!J50</f>
        <v>0</v>
      </c>
      <c r="BZ108" s="112">
        <f>'5.Bepalen Faalfreq'!A50</f>
        <v>0</v>
      </c>
      <c r="CA108" s="112">
        <f>'5.Bepalen Faalfreq'!B50</f>
        <v>0</v>
      </c>
    </row>
    <row r="109" spans="53:79" outlineLevel="1" x14ac:dyDescent="0.25">
      <c r="BA109" s="152" t="e">
        <f>'5.Bepalen Faalfreq'!AJ51</f>
        <v>#N/A</v>
      </c>
      <c r="BB109" s="163">
        <v>1000</v>
      </c>
      <c r="BC109" s="154" t="str">
        <f>'5.Bepalen Faalfreq'!P51</f>
        <v/>
      </c>
      <c r="BD109" s="154" t="str">
        <f>'5.Bepalen Faalfreq'!Q51</f>
        <v/>
      </c>
      <c r="BE109" s="94">
        <f>'5.Bepalen Faalfreq'!O51</f>
        <v>0</v>
      </c>
      <c r="BI109" s="94">
        <f>'5.Bepalen Faalfreq'!H51+'5.Bepalen Faalfreq'!J51</f>
        <v>0</v>
      </c>
      <c r="BZ109" s="112">
        <f>'5.Bepalen Faalfreq'!A51</f>
        <v>0</v>
      </c>
      <c r="CA109" s="112">
        <f>'5.Bepalen Faalfreq'!B51</f>
        <v>0</v>
      </c>
    </row>
    <row r="110" spans="53:79" outlineLevel="1" x14ac:dyDescent="0.25">
      <c r="BA110" s="152" t="e">
        <f>'5.Bepalen Faalfreq'!AJ52</f>
        <v>#N/A</v>
      </c>
      <c r="BB110" s="163">
        <v>1000</v>
      </c>
      <c r="BC110" s="154" t="str">
        <f>'5.Bepalen Faalfreq'!P52</f>
        <v/>
      </c>
      <c r="BD110" s="154" t="str">
        <f>'5.Bepalen Faalfreq'!Q52</f>
        <v/>
      </c>
      <c r="BE110" s="94">
        <f>'5.Bepalen Faalfreq'!O52</f>
        <v>0</v>
      </c>
      <c r="BI110" s="94">
        <f>'5.Bepalen Faalfreq'!H52+'5.Bepalen Faalfreq'!J52</f>
        <v>0</v>
      </c>
      <c r="BZ110" s="112">
        <f>'5.Bepalen Faalfreq'!A52</f>
        <v>0</v>
      </c>
      <c r="CA110" s="112">
        <f>'5.Bepalen Faalfreq'!B52</f>
        <v>0</v>
      </c>
    </row>
    <row r="111" spans="53:79" outlineLevel="1" x14ac:dyDescent="0.25">
      <c r="BA111" s="152" t="e">
        <f>'5.Bepalen Faalfreq'!AJ53</f>
        <v>#N/A</v>
      </c>
      <c r="BB111" s="163">
        <v>1000</v>
      </c>
      <c r="BC111" s="154" t="str">
        <f>'5.Bepalen Faalfreq'!P53</f>
        <v/>
      </c>
      <c r="BD111" s="154" t="str">
        <f>'5.Bepalen Faalfreq'!Q53</f>
        <v/>
      </c>
      <c r="BE111" s="94">
        <f>'5.Bepalen Faalfreq'!O53</f>
        <v>0</v>
      </c>
      <c r="BI111" s="94">
        <f>'5.Bepalen Faalfreq'!H53+'5.Bepalen Faalfreq'!J53</f>
        <v>0</v>
      </c>
      <c r="BZ111" s="112">
        <f>'5.Bepalen Faalfreq'!A53</f>
        <v>0</v>
      </c>
      <c r="CA111" s="112">
        <f>'5.Bepalen Faalfreq'!B53</f>
        <v>0</v>
      </c>
    </row>
    <row r="112" spans="53:79" outlineLevel="1" x14ac:dyDescent="0.25">
      <c r="BA112" s="152" t="e">
        <f>'5.Bepalen Faalfreq'!AJ54</f>
        <v>#N/A</v>
      </c>
      <c r="BB112" s="163">
        <v>1000</v>
      </c>
      <c r="BC112" s="154" t="str">
        <f>'5.Bepalen Faalfreq'!P54</f>
        <v/>
      </c>
      <c r="BD112" s="154" t="str">
        <f>'5.Bepalen Faalfreq'!Q54</f>
        <v/>
      </c>
      <c r="BE112" s="94">
        <f>'5.Bepalen Faalfreq'!O54</f>
        <v>0</v>
      </c>
      <c r="BI112" s="94">
        <f>'5.Bepalen Faalfreq'!H54+'5.Bepalen Faalfreq'!J54</f>
        <v>0</v>
      </c>
      <c r="BZ112" s="112">
        <f>'5.Bepalen Faalfreq'!A54</f>
        <v>0</v>
      </c>
      <c r="CA112" s="112">
        <f>'5.Bepalen Faalfreq'!B54</f>
        <v>0</v>
      </c>
    </row>
    <row r="113" spans="53:79" outlineLevel="1" x14ac:dyDescent="0.25">
      <c r="BA113" s="152" t="e">
        <f>'5.Bepalen Faalfreq'!AJ55</f>
        <v>#N/A</v>
      </c>
      <c r="BB113" s="163">
        <v>1000</v>
      </c>
      <c r="BC113" s="154" t="str">
        <f>'5.Bepalen Faalfreq'!P55</f>
        <v/>
      </c>
      <c r="BD113" s="154" t="str">
        <f>'5.Bepalen Faalfreq'!Q55</f>
        <v/>
      </c>
      <c r="BE113" s="94">
        <f>'5.Bepalen Faalfreq'!O55</f>
        <v>0</v>
      </c>
      <c r="BI113" s="94">
        <f>'5.Bepalen Faalfreq'!H55+'5.Bepalen Faalfreq'!J55</f>
        <v>0</v>
      </c>
      <c r="BZ113" s="112">
        <f>'5.Bepalen Faalfreq'!A55</f>
        <v>0</v>
      </c>
      <c r="CA113" s="112">
        <f>'5.Bepalen Faalfreq'!B55</f>
        <v>0</v>
      </c>
    </row>
    <row r="114" spans="53:79" outlineLevel="1" x14ac:dyDescent="0.25">
      <c r="BA114" s="152" t="e">
        <f>'5.Bepalen Faalfreq'!AJ56</f>
        <v>#N/A</v>
      </c>
      <c r="BB114" s="163">
        <v>1000</v>
      </c>
      <c r="BC114" s="154" t="str">
        <f>'5.Bepalen Faalfreq'!P56</f>
        <v/>
      </c>
      <c r="BD114" s="154" t="str">
        <f>'5.Bepalen Faalfreq'!Q56</f>
        <v/>
      </c>
      <c r="BE114" s="94">
        <f>'5.Bepalen Faalfreq'!O56</f>
        <v>0</v>
      </c>
      <c r="BI114" s="94">
        <f>'5.Bepalen Faalfreq'!H56+'5.Bepalen Faalfreq'!J56</f>
        <v>0</v>
      </c>
      <c r="BZ114" s="112">
        <f>'5.Bepalen Faalfreq'!A56</f>
        <v>0</v>
      </c>
      <c r="CA114" s="112">
        <f>'5.Bepalen Faalfreq'!B56</f>
        <v>0</v>
      </c>
    </row>
    <row r="115" spans="53:79" outlineLevel="1" x14ac:dyDescent="0.25">
      <c r="BA115" s="152" t="e">
        <f>'5.Bepalen Faalfreq'!AJ57</f>
        <v>#N/A</v>
      </c>
      <c r="BB115" s="163">
        <v>1000</v>
      </c>
      <c r="BC115" s="154" t="str">
        <f>'5.Bepalen Faalfreq'!P57</f>
        <v/>
      </c>
      <c r="BD115" s="154" t="str">
        <f>'5.Bepalen Faalfreq'!Q57</f>
        <v/>
      </c>
      <c r="BE115" s="94">
        <f>'5.Bepalen Faalfreq'!O57</f>
        <v>0</v>
      </c>
      <c r="BI115" s="94">
        <f>'5.Bepalen Faalfreq'!H57+'5.Bepalen Faalfreq'!J57</f>
        <v>0</v>
      </c>
      <c r="BZ115" s="112">
        <f>'5.Bepalen Faalfreq'!A57</f>
        <v>0</v>
      </c>
      <c r="CA115" s="112">
        <f>'5.Bepalen Faalfreq'!B57</f>
        <v>0</v>
      </c>
    </row>
    <row r="116" spans="53:79" outlineLevel="1" x14ac:dyDescent="0.25">
      <c r="BA116" s="152" t="e">
        <f>'5.Bepalen Faalfreq'!AJ58</f>
        <v>#N/A</v>
      </c>
      <c r="BB116" s="163">
        <v>1000</v>
      </c>
      <c r="BC116" s="154" t="str">
        <f>'5.Bepalen Faalfreq'!P58</f>
        <v/>
      </c>
      <c r="BD116" s="154" t="str">
        <f>'5.Bepalen Faalfreq'!Q58</f>
        <v/>
      </c>
      <c r="BE116" s="94">
        <f>'5.Bepalen Faalfreq'!O58</f>
        <v>0</v>
      </c>
      <c r="BI116" s="94">
        <f>'5.Bepalen Faalfreq'!H58+'5.Bepalen Faalfreq'!J58</f>
        <v>0</v>
      </c>
      <c r="BZ116" s="112">
        <f>'5.Bepalen Faalfreq'!A58</f>
        <v>0</v>
      </c>
      <c r="CA116" s="112">
        <f>'5.Bepalen Faalfreq'!B58</f>
        <v>0</v>
      </c>
    </row>
    <row r="117" spans="53:79" outlineLevel="1" x14ac:dyDescent="0.25">
      <c r="BA117" s="152" t="e">
        <f>'5.Bepalen Faalfreq'!AJ59</f>
        <v>#N/A</v>
      </c>
      <c r="BB117" s="163">
        <v>1000</v>
      </c>
      <c r="BC117" s="154" t="str">
        <f>'5.Bepalen Faalfreq'!P59</f>
        <v/>
      </c>
      <c r="BD117" s="154" t="str">
        <f>'5.Bepalen Faalfreq'!Q59</f>
        <v/>
      </c>
      <c r="BE117" s="94">
        <f>'5.Bepalen Faalfreq'!O59</f>
        <v>0</v>
      </c>
      <c r="BI117" s="94">
        <f>'5.Bepalen Faalfreq'!H59+'5.Bepalen Faalfreq'!J59</f>
        <v>0</v>
      </c>
      <c r="BZ117" s="112">
        <f>'5.Bepalen Faalfreq'!A59</f>
        <v>0</v>
      </c>
      <c r="CA117" s="112">
        <f>'5.Bepalen Faalfreq'!B59</f>
        <v>0</v>
      </c>
    </row>
    <row r="118" spans="53:79" outlineLevel="1" x14ac:dyDescent="0.25">
      <c r="BA118" s="152" t="e">
        <f>'5.Bepalen Faalfreq'!AJ60</f>
        <v>#N/A</v>
      </c>
      <c r="BB118" s="163">
        <v>1000</v>
      </c>
      <c r="BC118" s="154" t="str">
        <f>'5.Bepalen Faalfreq'!P60</f>
        <v/>
      </c>
      <c r="BD118" s="154" t="str">
        <f>'5.Bepalen Faalfreq'!Q60</f>
        <v/>
      </c>
      <c r="BE118" s="94">
        <f>'5.Bepalen Faalfreq'!O60</f>
        <v>0</v>
      </c>
      <c r="BI118" s="94">
        <f>'5.Bepalen Faalfreq'!H60+'5.Bepalen Faalfreq'!J60</f>
        <v>0</v>
      </c>
      <c r="BZ118" s="112">
        <f>'5.Bepalen Faalfreq'!A60</f>
        <v>0</v>
      </c>
      <c r="CA118" s="112">
        <f>'5.Bepalen Faalfreq'!B60</f>
        <v>0</v>
      </c>
    </row>
    <row r="119" spans="53:79" outlineLevel="1" x14ac:dyDescent="0.25">
      <c r="BA119" s="152" t="e">
        <f>'5.Bepalen Faalfreq'!AJ61</f>
        <v>#N/A</v>
      </c>
      <c r="BB119" s="163">
        <v>1000</v>
      </c>
      <c r="BC119" s="154" t="str">
        <f>'5.Bepalen Faalfreq'!P61</f>
        <v/>
      </c>
      <c r="BD119" s="154" t="str">
        <f>'5.Bepalen Faalfreq'!Q61</f>
        <v/>
      </c>
      <c r="BE119" s="94">
        <f>'5.Bepalen Faalfreq'!O61</f>
        <v>0</v>
      </c>
      <c r="BI119" s="94">
        <f>'5.Bepalen Faalfreq'!H61+'5.Bepalen Faalfreq'!J61</f>
        <v>0</v>
      </c>
      <c r="BZ119" s="112">
        <f>'5.Bepalen Faalfreq'!A61</f>
        <v>0</v>
      </c>
      <c r="CA119" s="112">
        <f>'5.Bepalen Faalfreq'!B61</f>
        <v>0</v>
      </c>
    </row>
    <row r="120" spans="53:79" outlineLevel="1" x14ac:dyDescent="0.25">
      <c r="BA120" s="152" t="e">
        <f>'5.Bepalen Faalfreq'!AJ62</f>
        <v>#N/A</v>
      </c>
      <c r="BB120" s="163">
        <v>1000</v>
      </c>
      <c r="BC120" s="154" t="str">
        <f>'5.Bepalen Faalfreq'!P62</f>
        <v/>
      </c>
      <c r="BD120" s="154" t="str">
        <f>'5.Bepalen Faalfreq'!Q62</f>
        <v/>
      </c>
      <c r="BE120" s="94">
        <f>'5.Bepalen Faalfreq'!O62</f>
        <v>0</v>
      </c>
      <c r="BI120" s="94">
        <f>'5.Bepalen Faalfreq'!H62+'5.Bepalen Faalfreq'!J62</f>
        <v>0</v>
      </c>
      <c r="BZ120" s="112">
        <f>'5.Bepalen Faalfreq'!A62</f>
        <v>0</v>
      </c>
      <c r="CA120" s="112">
        <f>'5.Bepalen Faalfreq'!B62</f>
        <v>0</v>
      </c>
    </row>
    <row r="121" spans="53:79" outlineLevel="1" x14ac:dyDescent="0.25">
      <c r="BA121" s="152" t="e">
        <f>'5.Bepalen Faalfreq'!AJ63</f>
        <v>#N/A</v>
      </c>
      <c r="BB121" s="163">
        <v>1000</v>
      </c>
      <c r="BC121" s="154" t="str">
        <f>'5.Bepalen Faalfreq'!P63</f>
        <v/>
      </c>
      <c r="BD121" s="154" t="str">
        <f>'5.Bepalen Faalfreq'!Q63</f>
        <v/>
      </c>
      <c r="BE121" s="94">
        <f>'5.Bepalen Faalfreq'!O63</f>
        <v>0</v>
      </c>
      <c r="BI121" s="94">
        <f>'5.Bepalen Faalfreq'!H63+'5.Bepalen Faalfreq'!J63</f>
        <v>0</v>
      </c>
      <c r="BZ121" s="112">
        <f>'5.Bepalen Faalfreq'!A63</f>
        <v>0</v>
      </c>
      <c r="CA121" s="112">
        <f>'5.Bepalen Faalfreq'!B63</f>
        <v>0</v>
      </c>
    </row>
    <row r="122" spans="53:79" outlineLevel="1" x14ac:dyDescent="0.25">
      <c r="BA122" s="152" t="e">
        <f>'5.Bepalen Faalfreq'!AJ64</f>
        <v>#N/A</v>
      </c>
      <c r="BB122" s="163">
        <v>1000</v>
      </c>
      <c r="BC122" s="154" t="str">
        <f>'5.Bepalen Faalfreq'!P64</f>
        <v/>
      </c>
      <c r="BD122" s="154" t="str">
        <f>'5.Bepalen Faalfreq'!Q64</f>
        <v/>
      </c>
      <c r="BE122" s="94">
        <f>'5.Bepalen Faalfreq'!O64</f>
        <v>0</v>
      </c>
      <c r="BI122" s="94">
        <f>'5.Bepalen Faalfreq'!H64+'5.Bepalen Faalfreq'!J64</f>
        <v>0</v>
      </c>
      <c r="BZ122" s="112">
        <f>'5.Bepalen Faalfreq'!A64</f>
        <v>0</v>
      </c>
      <c r="CA122" s="112">
        <f>'5.Bepalen Faalfreq'!B64</f>
        <v>0</v>
      </c>
    </row>
    <row r="123" spans="53:79" outlineLevel="1" x14ac:dyDescent="0.25">
      <c r="BA123" s="152" t="e">
        <f>'5.Bepalen Faalfreq'!AJ65</f>
        <v>#N/A</v>
      </c>
      <c r="BB123" s="163">
        <v>1000</v>
      </c>
      <c r="BC123" s="154" t="str">
        <f>'5.Bepalen Faalfreq'!P65</f>
        <v/>
      </c>
      <c r="BD123" s="154" t="str">
        <f>'5.Bepalen Faalfreq'!Q65</f>
        <v/>
      </c>
      <c r="BE123" s="94">
        <f>'5.Bepalen Faalfreq'!O65</f>
        <v>0</v>
      </c>
      <c r="BI123" s="94">
        <f>'5.Bepalen Faalfreq'!H65+'5.Bepalen Faalfreq'!J65</f>
        <v>0</v>
      </c>
      <c r="BZ123" s="112">
        <f>'5.Bepalen Faalfreq'!A65</f>
        <v>0</v>
      </c>
      <c r="CA123" s="112">
        <f>'5.Bepalen Faalfreq'!B65</f>
        <v>0</v>
      </c>
    </row>
    <row r="124" spans="53:79" outlineLevel="1" x14ac:dyDescent="0.25">
      <c r="BA124" s="152" t="e">
        <f>'5.Bepalen Faalfreq'!AJ66</f>
        <v>#N/A</v>
      </c>
      <c r="BB124" s="163">
        <v>1000</v>
      </c>
      <c r="BC124" s="154" t="str">
        <f>'5.Bepalen Faalfreq'!P66</f>
        <v/>
      </c>
      <c r="BD124" s="154" t="str">
        <f>'5.Bepalen Faalfreq'!Q66</f>
        <v/>
      </c>
      <c r="BE124" s="94">
        <f>'5.Bepalen Faalfreq'!O66</f>
        <v>0</v>
      </c>
      <c r="BI124" s="94">
        <f>'5.Bepalen Faalfreq'!H66+'5.Bepalen Faalfreq'!J66</f>
        <v>0</v>
      </c>
      <c r="BZ124" s="112">
        <f>'5.Bepalen Faalfreq'!A66</f>
        <v>0</v>
      </c>
      <c r="CA124" s="112">
        <f>'5.Bepalen Faalfreq'!B66</f>
        <v>0</v>
      </c>
    </row>
    <row r="125" spans="53:79" outlineLevel="1" x14ac:dyDescent="0.25">
      <c r="BA125" s="152" t="e">
        <f>'5.Bepalen Faalfreq'!AJ67</f>
        <v>#N/A</v>
      </c>
      <c r="BB125" s="163">
        <v>1000</v>
      </c>
      <c r="BC125" s="154" t="str">
        <f>'5.Bepalen Faalfreq'!P67</f>
        <v/>
      </c>
      <c r="BD125" s="154" t="str">
        <f>'5.Bepalen Faalfreq'!Q67</f>
        <v/>
      </c>
      <c r="BE125" s="94">
        <f>'5.Bepalen Faalfreq'!O67</f>
        <v>0</v>
      </c>
      <c r="BI125" s="94">
        <f>'5.Bepalen Faalfreq'!H67+'5.Bepalen Faalfreq'!J67</f>
        <v>0</v>
      </c>
      <c r="BZ125" s="112">
        <f>'5.Bepalen Faalfreq'!A67</f>
        <v>0</v>
      </c>
      <c r="CA125" s="112">
        <f>'5.Bepalen Faalfreq'!B67</f>
        <v>0</v>
      </c>
    </row>
    <row r="126" spans="53:79" outlineLevel="1" x14ac:dyDescent="0.25">
      <c r="BA126" s="152" t="e">
        <f>'5.Bepalen Faalfreq'!AJ68</f>
        <v>#N/A</v>
      </c>
      <c r="BB126" s="163">
        <v>1000</v>
      </c>
      <c r="BC126" s="154" t="str">
        <f>'5.Bepalen Faalfreq'!P68</f>
        <v/>
      </c>
      <c r="BD126" s="154" t="str">
        <f>'5.Bepalen Faalfreq'!Q68</f>
        <v/>
      </c>
      <c r="BE126" s="94">
        <f>'5.Bepalen Faalfreq'!O68</f>
        <v>0</v>
      </c>
      <c r="BI126" s="94">
        <f>'5.Bepalen Faalfreq'!H68+'5.Bepalen Faalfreq'!J68</f>
        <v>0</v>
      </c>
      <c r="BZ126" s="112">
        <f>'5.Bepalen Faalfreq'!A68</f>
        <v>0</v>
      </c>
      <c r="CA126" s="112">
        <f>'5.Bepalen Faalfreq'!B68</f>
        <v>0</v>
      </c>
    </row>
    <row r="127" spans="53:79" outlineLevel="1" x14ac:dyDescent="0.25">
      <c r="BA127" s="152" t="e">
        <f>'5.Bepalen Faalfreq'!AJ69</f>
        <v>#N/A</v>
      </c>
      <c r="BB127" s="163">
        <v>1000</v>
      </c>
      <c r="BC127" s="154" t="str">
        <f>'5.Bepalen Faalfreq'!P69</f>
        <v/>
      </c>
      <c r="BD127" s="154" t="str">
        <f>'5.Bepalen Faalfreq'!Q69</f>
        <v/>
      </c>
      <c r="BE127" s="94">
        <f>'5.Bepalen Faalfreq'!O69</f>
        <v>0</v>
      </c>
      <c r="BI127" s="94">
        <f>'5.Bepalen Faalfreq'!H69+'5.Bepalen Faalfreq'!J69</f>
        <v>0</v>
      </c>
      <c r="BZ127" s="112">
        <f>'5.Bepalen Faalfreq'!A69</f>
        <v>0</v>
      </c>
      <c r="CA127" s="112">
        <f>'5.Bepalen Faalfreq'!B69</f>
        <v>0</v>
      </c>
    </row>
    <row r="128" spans="53:79" outlineLevel="1" x14ac:dyDescent="0.25">
      <c r="BA128" s="152" t="e">
        <f>'5.Bepalen Faalfreq'!AJ70</f>
        <v>#N/A</v>
      </c>
      <c r="BB128" s="163">
        <v>1000</v>
      </c>
      <c r="BC128" s="154" t="str">
        <f>'5.Bepalen Faalfreq'!P70</f>
        <v/>
      </c>
      <c r="BD128" s="154" t="str">
        <f>'5.Bepalen Faalfreq'!Q70</f>
        <v/>
      </c>
      <c r="BE128" s="94">
        <f>'5.Bepalen Faalfreq'!O70</f>
        <v>0</v>
      </c>
      <c r="BI128" s="94">
        <f>'5.Bepalen Faalfreq'!H70+'5.Bepalen Faalfreq'!J70</f>
        <v>0</v>
      </c>
      <c r="BZ128" s="112">
        <f>'5.Bepalen Faalfreq'!A70</f>
        <v>0</v>
      </c>
      <c r="CA128" s="112">
        <f>'5.Bepalen Faalfreq'!B70</f>
        <v>0</v>
      </c>
    </row>
    <row r="129" spans="53:79" outlineLevel="1" x14ac:dyDescent="0.25">
      <c r="BA129" s="152" t="e">
        <f>'5.Bepalen Faalfreq'!AJ71</f>
        <v>#N/A</v>
      </c>
      <c r="BB129" s="163">
        <v>1000</v>
      </c>
      <c r="BC129" s="154" t="str">
        <f>'5.Bepalen Faalfreq'!P71</f>
        <v/>
      </c>
      <c r="BD129" s="154" t="str">
        <f>'5.Bepalen Faalfreq'!Q71</f>
        <v/>
      </c>
      <c r="BE129" s="94">
        <f>'5.Bepalen Faalfreq'!O71</f>
        <v>0</v>
      </c>
      <c r="BI129" s="94">
        <f>'5.Bepalen Faalfreq'!H71+'5.Bepalen Faalfreq'!J71</f>
        <v>0</v>
      </c>
      <c r="BZ129" s="112">
        <f>'5.Bepalen Faalfreq'!A71</f>
        <v>0</v>
      </c>
      <c r="CA129" s="112">
        <f>'5.Bepalen Faalfreq'!B71</f>
        <v>0</v>
      </c>
    </row>
    <row r="130" spans="53:79" outlineLevel="1" x14ac:dyDescent="0.25">
      <c r="BA130" s="152" t="e">
        <f>'5.Bepalen Faalfreq'!AJ72</f>
        <v>#N/A</v>
      </c>
      <c r="BB130" s="163">
        <v>1000</v>
      </c>
      <c r="BC130" s="154" t="str">
        <f>'5.Bepalen Faalfreq'!P72</f>
        <v/>
      </c>
      <c r="BD130" s="154" t="str">
        <f>'5.Bepalen Faalfreq'!Q72</f>
        <v/>
      </c>
      <c r="BE130" s="94">
        <f>'5.Bepalen Faalfreq'!O72</f>
        <v>0</v>
      </c>
      <c r="BI130" s="94">
        <f>'5.Bepalen Faalfreq'!H72+'5.Bepalen Faalfreq'!J72</f>
        <v>0</v>
      </c>
      <c r="BZ130" s="112">
        <f>'5.Bepalen Faalfreq'!A72</f>
        <v>0</v>
      </c>
      <c r="CA130" s="112">
        <f>'5.Bepalen Faalfreq'!B72</f>
        <v>0</v>
      </c>
    </row>
    <row r="131" spans="53:79" outlineLevel="1" x14ac:dyDescent="0.25">
      <c r="BA131" s="152" t="e">
        <f>'5.Bepalen Faalfreq'!AJ73</f>
        <v>#N/A</v>
      </c>
      <c r="BB131" s="163">
        <v>1000</v>
      </c>
      <c r="BC131" s="154" t="str">
        <f>'5.Bepalen Faalfreq'!P73</f>
        <v/>
      </c>
      <c r="BD131" s="154" t="str">
        <f>'5.Bepalen Faalfreq'!Q73</f>
        <v/>
      </c>
      <c r="BE131" s="94">
        <f>'5.Bepalen Faalfreq'!O73</f>
        <v>0</v>
      </c>
      <c r="BI131" s="94">
        <f>'5.Bepalen Faalfreq'!H73+'5.Bepalen Faalfreq'!J73</f>
        <v>0</v>
      </c>
      <c r="BZ131" s="112">
        <f>'5.Bepalen Faalfreq'!A73</f>
        <v>0</v>
      </c>
      <c r="CA131" s="112">
        <f>'5.Bepalen Faalfreq'!B73</f>
        <v>0</v>
      </c>
    </row>
    <row r="132" spans="53:79" outlineLevel="1" x14ac:dyDescent="0.25">
      <c r="BA132" s="152" t="e">
        <f>'5.Bepalen Faalfreq'!AJ74</f>
        <v>#N/A</v>
      </c>
      <c r="BB132" s="163">
        <v>1000</v>
      </c>
      <c r="BC132" s="154" t="str">
        <f>'5.Bepalen Faalfreq'!P74</f>
        <v/>
      </c>
      <c r="BD132" s="154" t="str">
        <f>'5.Bepalen Faalfreq'!Q74</f>
        <v/>
      </c>
      <c r="BE132" s="94">
        <f>'5.Bepalen Faalfreq'!O74</f>
        <v>0</v>
      </c>
      <c r="BI132" s="94">
        <f>'5.Bepalen Faalfreq'!H74+'5.Bepalen Faalfreq'!J74</f>
        <v>0</v>
      </c>
      <c r="BZ132" s="112">
        <f>'5.Bepalen Faalfreq'!A74</f>
        <v>0</v>
      </c>
      <c r="CA132" s="112">
        <f>'5.Bepalen Faalfreq'!B74</f>
        <v>0</v>
      </c>
    </row>
    <row r="133" spans="53:79" outlineLevel="1" x14ac:dyDescent="0.25">
      <c r="BA133" s="152" t="e">
        <f>'5.Bepalen Faalfreq'!AJ75</f>
        <v>#N/A</v>
      </c>
      <c r="BB133" s="163">
        <v>1000</v>
      </c>
      <c r="BC133" s="154" t="str">
        <f>'5.Bepalen Faalfreq'!P75</f>
        <v/>
      </c>
      <c r="BD133" s="154" t="str">
        <f>'5.Bepalen Faalfreq'!Q75</f>
        <v/>
      </c>
      <c r="BE133" s="94">
        <f>'5.Bepalen Faalfreq'!O75</f>
        <v>0</v>
      </c>
      <c r="BI133" s="94">
        <f>'5.Bepalen Faalfreq'!H75+'5.Bepalen Faalfreq'!J75</f>
        <v>0</v>
      </c>
      <c r="BZ133" s="112">
        <f>'5.Bepalen Faalfreq'!A75</f>
        <v>0</v>
      </c>
      <c r="CA133" s="112">
        <f>'5.Bepalen Faalfreq'!B75</f>
        <v>0</v>
      </c>
    </row>
    <row r="134" spans="53:79" outlineLevel="1" x14ac:dyDescent="0.25">
      <c r="BA134" s="152" t="e">
        <f>'5.Bepalen Faalfreq'!AJ76</f>
        <v>#N/A</v>
      </c>
      <c r="BB134" s="163">
        <v>1000</v>
      </c>
      <c r="BC134" s="154" t="str">
        <f>'5.Bepalen Faalfreq'!P76</f>
        <v/>
      </c>
      <c r="BD134" s="154" t="str">
        <f>'5.Bepalen Faalfreq'!Q76</f>
        <v/>
      </c>
      <c r="BE134" s="94">
        <f>'5.Bepalen Faalfreq'!O76</f>
        <v>0</v>
      </c>
      <c r="BI134" s="94">
        <f>'5.Bepalen Faalfreq'!H76+'5.Bepalen Faalfreq'!J76</f>
        <v>0</v>
      </c>
      <c r="BZ134" s="112">
        <f>'5.Bepalen Faalfreq'!A76</f>
        <v>0</v>
      </c>
      <c r="CA134" s="112">
        <f>'5.Bepalen Faalfreq'!B76</f>
        <v>0</v>
      </c>
    </row>
    <row r="135" spans="53:79" outlineLevel="1" x14ac:dyDescent="0.25">
      <c r="BA135" s="152" t="e">
        <f>'5.Bepalen Faalfreq'!AJ77</f>
        <v>#N/A</v>
      </c>
      <c r="BB135" s="163">
        <v>1000</v>
      </c>
      <c r="BC135" s="154" t="str">
        <f>'5.Bepalen Faalfreq'!P77</f>
        <v/>
      </c>
      <c r="BD135" s="154" t="str">
        <f>'5.Bepalen Faalfreq'!Q77</f>
        <v/>
      </c>
      <c r="BE135" s="94">
        <f>'5.Bepalen Faalfreq'!O77</f>
        <v>0</v>
      </c>
      <c r="BI135" s="94">
        <f>'5.Bepalen Faalfreq'!H77+'5.Bepalen Faalfreq'!J77</f>
        <v>0</v>
      </c>
      <c r="BZ135" s="112">
        <f>'5.Bepalen Faalfreq'!A77</f>
        <v>0</v>
      </c>
      <c r="CA135" s="112">
        <f>'5.Bepalen Faalfreq'!B77</f>
        <v>0</v>
      </c>
    </row>
    <row r="136" spans="53:79" outlineLevel="1" x14ac:dyDescent="0.25">
      <c r="BA136" s="152" t="e">
        <f>'5.Bepalen Faalfreq'!AJ78</f>
        <v>#N/A</v>
      </c>
      <c r="BB136" s="163">
        <v>1000</v>
      </c>
      <c r="BC136" s="154" t="str">
        <f>'5.Bepalen Faalfreq'!P78</f>
        <v/>
      </c>
      <c r="BD136" s="154" t="str">
        <f>'5.Bepalen Faalfreq'!Q78</f>
        <v/>
      </c>
      <c r="BE136" s="94">
        <f>'5.Bepalen Faalfreq'!O78</f>
        <v>0</v>
      </c>
      <c r="BI136" s="94">
        <f>'5.Bepalen Faalfreq'!H78+'5.Bepalen Faalfreq'!J78</f>
        <v>0</v>
      </c>
      <c r="BZ136" s="112">
        <f>'5.Bepalen Faalfreq'!A78</f>
        <v>0</v>
      </c>
      <c r="CA136" s="112">
        <f>'5.Bepalen Faalfreq'!B78</f>
        <v>0</v>
      </c>
    </row>
    <row r="137" spans="53:79" outlineLevel="1" x14ac:dyDescent="0.25">
      <c r="BA137" s="152" t="e">
        <f>'5.Bepalen Faalfreq'!AJ79</f>
        <v>#N/A</v>
      </c>
      <c r="BB137" s="163">
        <v>1000</v>
      </c>
      <c r="BC137" s="154" t="str">
        <f>'5.Bepalen Faalfreq'!P79</f>
        <v/>
      </c>
      <c r="BD137" s="154" t="str">
        <f>'5.Bepalen Faalfreq'!Q79</f>
        <v/>
      </c>
      <c r="BE137" s="94">
        <f>'5.Bepalen Faalfreq'!O79</f>
        <v>0</v>
      </c>
      <c r="BI137" s="94">
        <f>'5.Bepalen Faalfreq'!H79+'5.Bepalen Faalfreq'!J79</f>
        <v>0</v>
      </c>
      <c r="BZ137" s="112">
        <f>'5.Bepalen Faalfreq'!A79</f>
        <v>0</v>
      </c>
      <c r="CA137" s="112">
        <f>'5.Bepalen Faalfreq'!B79</f>
        <v>0</v>
      </c>
    </row>
    <row r="138" spans="53:79" outlineLevel="1" x14ac:dyDescent="0.25">
      <c r="BA138" s="152" t="e">
        <f>'5.Bepalen Faalfreq'!AJ80</f>
        <v>#N/A</v>
      </c>
      <c r="BB138" s="163">
        <v>1000</v>
      </c>
      <c r="BC138" s="154" t="str">
        <f>'5.Bepalen Faalfreq'!P80</f>
        <v/>
      </c>
      <c r="BD138" s="154" t="str">
        <f>'5.Bepalen Faalfreq'!Q80</f>
        <v/>
      </c>
      <c r="BE138" s="94">
        <f>'5.Bepalen Faalfreq'!O80</f>
        <v>0</v>
      </c>
      <c r="BI138" s="94">
        <f>'5.Bepalen Faalfreq'!H80+'5.Bepalen Faalfreq'!J80</f>
        <v>0</v>
      </c>
      <c r="BZ138" s="112">
        <f>'5.Bepalen Faalfreq'!A80</f>
        <v>0</v>
      </c>
      <c r="CA138" s="112">
        <f>'5.Bepalen Faalfreq'!B80</f>
        <v>0</v>
      </c>
    </row>
    <row r="139" spans="53:79" outlineLevel="1" x14ac:dyDescent="0.25">
      <c r="BA139" s="152" t="e">
        <f>'5.Bepalen Faalfreq'!AJ81</f>
        <v>#N/A</v>
      </c>
      <c r="BB139" s="163">
        <v>1000</v>
      </c>
      <c r="BC139" s="154" t="str">
        <f>'5.Bepalen Faalfreq'!P81</f>
        <v/>
      </c>
      <c r="BD139" s="154" t="str">
        <f>'5.Bepalen Faalfreq'!Q81</f>
        <v/>
      </c>
      <c r="BE139" s="94">
        <f>'5.Bepalen Faalfreq'!O81</f>
        <v>0</v>
      </c>
      <c r="BI139" s="94">
        <f>'5.Bepalen Faalfreq'!H81+'5.Bepalen Faalfreq'!J81</f>
        <v>0</v>
      </c>
      <c r="BZ139" s="112">
        <f>'5.Bepalen Faalfreq'!A81</f>
        <v>0</v>
      </c>
      <c r="CA139" s="112">
        <f>'5.Bepalen Faalfreq'!B81</f>
        <v>0</v>
      </c>
    </row>
    <row r="140" spans="53:79" outlineLevel="1" x14ac:dyDescent="0.25">
      <c r="BA140" s="152" t="e">
        <f>'5.Bepalen Faalfreq'!AJ82</f>
        <v>#N/A</v>
      </c>
      <c r="BB140" s="163">
        <v>1000</v>
      </c>
      <c r="BC140" s="154" t="str">
        <f>'5.Bepalen Faalfreq'!P82</f>
        <v/>
      </c>
      <c r="BD140" s="154" t="str">
        <f>'5.Bepalen Faalfreq'!Q82</f>
        <v/>
      </c>
      <c r="BE140" s="94">
        <f>'5.Bepalen Faalfreq'!O82</f>
        <v>0</v>
      </c>
      <c r="BI140" s="94">
        <f>'5.Bepalen Faalfreq'!H82+'5.Bepalen Faalfreq'!J82</f>
        <v>0</v>
      </c>
      <c r="BZ140" s="112">
        <f>'5.Bepalen Faalfreq'!A82</f>
        <v>0</v>
      </c>
      <c r="CA140" s="112">
        <f>'5.Bepalen Faalfreq'!B82</f>
        <v>0</v>
      </c>
    </row>
    <row r="141" spans="53:79" outlineLevel="1" x14ac:dyDescent="0.25">
      <c r="BA141" s="152" t="e">
        <f>'5.Bepalen Faalfreq'!AJ83</f>
        <v>#N/A</v>
      </c>
      <c r="BB141" s="163">
        <v>1000</v>
      </c>
      <c r="BC141" s="154" t="str">
        <f>'5.Bepalen Faalfreq'!P83</f>
        <v/>
      </c>
      <c r="BD141" s="154" t="str">
        <f>'5.Bepalen Faalfreq'!Q83</f>
        <v/>
      </c>
      <c r="BE141" s="94">
        <f>'5.Bepalen Faalfreq'!O83</f>
        <v>0</v>
      </c>
      <c r="BI141" s="94">
        <f>'5.Bepalen Faalfreq'!H83+'5.Bepalen Faalfreq'!J83</f>
        <v>0</v>
      </c>
      <c r="BZ141" s="112">
        <f>'5.Bepalen Faalfreq'!A83</f>
        <v>0</v>
      </c>
      <c r="CA141" s="112">
        <f>'5.Bepalen Faalfreq'!B83</f>
        <v>0</v>
      </c>
    </row>
    <row r="142" spans="53:79" outlineLevel="1" x14ac:dyDescent="0.25">
      <c r="BA142" s="152" t="e">
        <f>'5.Bepalen Faalfreq'!AJ84</f>
        <v>#N/A</v>
      </c>
      <c r="BB142" s="163">
        <v>1000</v>
      </c>
      <c r="BC142" s="154" t="str">
        <f>'5.Bepalen Faalfreq'!P84</f>
        <v/>
      </c>
      <c r="BD142" s="154" t="str">
        <f>'5.Bepalen Faalfreq'!Q84</f>
        <v/>
      </c>
      <c r="BE142" s="94">
        <f>'5.Bepalen Faalfreq'!O84</f>
        <v>0</v>
      </c>
      <c r="BI142" s="94">
        <f>'5.Bepalen Faalfreq'!H84+'5.Bepalen Faalfreq'!J84</f>
        <v>0</v>
      </c>
      <c r="BZ142" s="112">
        <f>'5.Bepalen Faalfreq'!A84</f>
        <v>0</v>
      </c>
      <c r="CA142" s="112">
        <f>'5.Bepalen Faalfreq'!B84</f>
        <v>0</v>
      </c>
    </row>
    <row r="143" spans="53:79" outlineLevel="1" x14ac:dyDescent="0.25">
      <c r="BA143" s="152" t="e">
        <f>'5.Bepalen Faalfreq'!AJ85</f>
        <v>#N/A</v>
      </c>
      <c r="BB143" s="163">
        <v>1000</v>
      </c>
      <c r="BC143" s="154" t="str">
        <f>'5.Bepalen Faalfreq'!P85</f>
        <v/>
      </c>
      <c r="BD143" s="154" t="str">
        <f>'5.Bepalen Faalfreq'!Q85</f>
        <v/>
      </c>
      <c r="BE143" s="94">
        <f>'5.Bepalen Faalfreq'!O85</f>
        <v>0</v>
      </c>
      <c r="BI143" s="94">
        <f>'5.Bepalen Faalfreq'!H85+'5.Bepalen Faalfreq'!J85</f>
        <v>0</v>
      </c>
      <c r="BZ143" s="112">
        <f>'5.Bepalen Faalfreq'!A85</f>
        <v>0</v>
      </c>
      <c r="CA143" s="112">
        <f>'5.Bepalen Faalfreq'!B85</f>
        <v>0</v>
      </c>
    </row>
    <row r="144" spans="53:79" outlineLevel="1" x14ac:dyDescent="0.25">
      <c r="BA144" s="152" t="e">
        <f>'5.Bepalen Faalfreq'!AJ86</f>
        <v>#N/A</v>
      </c>
      <c r="BB144" s="163">
        <v>1000</v>
      </c>
      <c r="BC144" s="154" t="str">
        <f>'5.Bepalen Faalfreq'!P86</f>
        <v/>
      </c>
      <c r="BD144" s="154" t="str">
        <f>'5.Bepalen Faalfreq'!Q86</f>
        <v/>
      </c>
      <c r="BE144" s="94">
        <f>'5.Bepalen Faalfreq'!O86</f>
        <v>0</v>
      </c>
      <c r="BI144" s="94">
        <f>'5.Bepalen Faalfreq'!H86+'5.Bepalen Faalfreq'!J86</f>
        <v>0</v>
      </c>
      <c r="BZ144" s="112">
        <f>'5.Bepalen Faalfreq'!A86</f>
        <v>0</v>
      </c>
      <c r="CA144" s="112">
        <f>'5.Bepalen Faalfreq'!B86</f>
        <v>0</v>
      </c>
    </row>
    <row r="145" spans="53:79" outlineLevel="1" x14ac:dyDescent="0.25">
      <c r="BA145" s="152" t="e">
        <f>'5.Bepalen Faalfreq'!AJ87</f>
        <v>#N/A</v>
      </c>
      <c r="BB145" s="163">
        <v>1000</v>
      </c>
      <c r="BC145" s="154" t="str">
        <f>'5.Bepalen Faalfreq'!P87</f>
        <v/>
      </c>
      <c r="BD145" s="154" t="str">
        <f>'5.Bepalen Faalfreq'!Q87</f>
        <v/>
      </c>
      <c r="BE145" s="94">
        <f>'5.Bepalen Faalfreq'!O87</f>
        <v>0</v>
      </c>
      <c r="BI145" s="94">
        <f>'5.Bepalen Faalfreq'!H87+'5.Bepalen Faalfreq'!J87</f>
        <v>0</v>
      </c>
      <c r="BZ145" s="112">
        <f>'5.Bepalen Faalfreq'!A87</f>
        <v>0</v>
      </c>
      <c r="CA145" s="112">
        <f>'5.Bepalen Faalfreq'!B87</f>
        <v>0</v>
      </c>
    </row>
    <row r="146" spans="53:79" outlineLevel="1" x14ac:dyDescent="0.25">
      <c r="BA146" s="152" t="e">
        <f>'5.Bepalen Faalfreq'!AJ88</f>
        <v>#N/A</v>
      </c>
      <c r="BB146" s="163">
        <v>1000</v>
      </c>
      <c r="BC146" s="154" t="str">
        <f>'5.Bepalen Faalfreq'!P88</f>
        <v/>
      </c>
      <c r="BD146" s="154" t="str">
        <f>'5.Bepalen Faalfreq'!Q88</f>
        <v/>
      </c>
      <c r="BE146" s="94">
        <f>'5.Bepalen Faalfreq'!O88</f>
        <v>0</v>
      </c>
      <c r="BI146" s="94">
        <f>'5.Bepalen Faalfreq'!H88+'5.Bepalen Faalfreq'!J88</f>
        <v>0</v>
      </c>
      <c r="BZ146" s="112">
        <f>'5.Bepalen Faalfreq'!A88</f>
        <v>0</v>
      </c>
      <c r="CA146" s="112">
        <f>'5.Bepalen Faalfreq'!B88</f>
        <v>0</v>
      </c>
    </row>
    <row r="147" spans="53:79" outlineLevel="1" x14ac:dyDescent="0.25">
      <c r="BA147" s="152" t="e">
        <f>'5.Bepalen Faalfreq'!AJ89</f>
        <v>#N/A</v>
      </c>
      <c r="BB147" s="163">
        <v>1000</v>
      </c>
      <c r="BC147" s="154" t="str">
        <f>'5.Bepalen Faalfreq'!P89</f>
        <v/>
      </c>
      <c r="BD147" s="154" t="str">
        <f>'5.Bepalen Faalfreq'!Q89</f>
        <v/>
      </c>
      <c r="BE147" s="94">
        <f>'5.Bepalen Faalfreq'!O89</f>
        <v>0</v>
      </c>
      <c r="BI147" s="94">
        <f>'5.Bepalen Faalfreq'!H89+'5.Bepalen Faalfreq'!J89</f>
        <v>0</v>
      </c>
      <c r="BZ147" s="112">
        <f>'5.Bepalen Faalfreq'!A89</f>
        <v>0</v>
      </c>
      <c r="CA147" s="112">
        <f>'5.Bepalen Faalfreq'!B89</f>
        <v>0</v>
      </c>
    </row>
    <row r="148" spans="53:79" outlineLevel="1" x14ac:dyDescent="0.25">
      <c r="BA148" s="152" t="e">
        <f>'5.Bepalen Faalfreq'!AJ90</f>
        <v>#N/A</v>
      </c>
      <c r="BB148" s="163">
        <v>1000</v>
      </c>
      <c r="BC148" s="154" t="str">
        <f>'5.Bepalen Faalfreq'!P90</f>
        <v/>
      </c>
      <c r="BD148" s="154" t="str">
        <f>'5.Bepalen Faalfreq'!Q90</f>
        <v/>
      </c>
      <c r="BE148" s="94">
        <f>'5.Bepalen Faalfreq'!O90</f>
        <v>0</v>
      </c>
      <c r="BI148" s="94">
        <f>'5.Bepalen Faalfreq'!H90+'5.Bepalen Faalfreq'!J90</f>
        <v>0</v>
      </c>
      <c r="BZ148" s="112">
        <f>'5.Bepalen Faalfreq'!A90</f>
        <v>0</v>
      </c>
      <c r="CA148" s="112">
        <f>'5.Bepalen Faalfreq'!B90</f>
        <v>0</v>
      </c>
    </row>
    <row r="149" spans="53:79" outlineLevel="1" x14ac:dyDescent="0.25">
      <c r="BA149" s="152" t="e">
        <f>'5.Bepalen Faalfreq'!AJ91</f>
        <v>#N/A</v>
      </c>
      <c r="BB149" s="163">
        <v>1000</v>
      </c>
      <c r="BC149" s="154" t="str">
        <f>'5.Bepalen Faalfreq'!P91</f>
        <v/>
      </c>
      <c r="BD149" s="154" t="str">
        <f>'5.Bepalen Faalfreq'!Q91</f>
        <v/>
      </c>
      <c r="BE149" s="94">
        <f>'5.Bepalen Faalfreq'!O91</f>
        <v>0</v>
      </c>
      <c r="BI149" s="94">
        <f>'5.Bepalen Faalfreq'!H91+'5.Bepalen Faalfreq'!J91</f>
        <v>0</v>
      </c>
      <c r="BZ149" s="112">
        <f>'5.Bepalen Faalfreq'!A91</f>
        <v>0</v>
      </c>
      <c r="CA149" s="112">
        <f>'5.Bepalen Faalfreq'!B91</f>
        <v>0</v>
      </c>
    </row>
    <row r="150" spans="53:79" outlineLevel="1" x14ac:dyDescent="0.25">
      <c r="BA150" s="152" t="e">
        <f>'5.Bepalen Faalfreq'!AJ92</f>
        <v>#N/A</v>
      </c>
      <c r="BB150" s="163">
        <v>1000</v>
      </c>
      <c r="BC150" s="154" t="str">
        <f>'5.Bepalen Faalfreq'!P92</f>
        <v/>
      </c>
      <c r="BD150" s="154" t="str">
        <f>'5.Bepalen Faalfreq'!Q92</f>
        <v/>
      </c>
      <c r="BE150" s="94">
        <f>'5.Bepalen Faalfreq'!O92</f>
        <v>0</v>
      </c>
      <c r="BI150" s="94">
        <f>'5.Bepalen Faalfreq'!H92+'5.Bepalen Faalfreq'!J92</f>
        <v>0</v>
      </c>
      <c r="BZ150" s="112">
        <f>'5.Bepalen Faalfreq'!A92</f>
        <v>0</v>
      </c>
      <c r="CA150" s="112">
        <f>'5.Bepalen Faalfreq'!B92</f>
        <v>0</v>
      </c>
    </row>
    <row r="151" spans="53:79" outlineLevel="1" x14ac:dyDescent="0.25">
      <c r="BA151" s="152" t="e">
        <f>'5.Bepalen Faalfreq'!AJ93</f>
        <v>#N/A</v>
      </c>
      <c r="BB151" s="163">
        <v>1000</v>
      </c>
      <c r="BC151" s="154" t="str">
        <f>'5.Bepalen Faalfreq'!P93</f>
        <v/>
      </c>
      <c r="BD151" s="154" t="str">
        <f>'5.Bepalen Faalfreq'!Q93</f>
        <v/>
      </c>
      <c r="BE151" s="94">
        <f>'5.Bepalen Faalfreq'!O93</f>
        <v>0</v>
      </c>
      <c r="BI151" s="94">
        <f>'5.Bepalen Faalfreq'!H93+'5.Bepalen Faalfreq'!J93</f>
        <v>0</v>
      </c>
      <c r="BZ151" s="112">
        <f>'5.Bepalen Faalfreq'!A93</f>
        <v>0</v>
      </c>
      <c r="CA151" s="112">
        <f>'5.Bepalen Faalfreq'!B93</f>
        <v>0</v>
      </c>
    </row>
    <row r="152" spans="53:79" outlineLevel="1" x14ac:dyDescent="0.25">
      <c r="BA152" s="152" t="e">
        <f>'5.Bepalen Faalfreq'!AJ94</f>
        <v>#N/A</v>
      </c>
      <c r="BB152" s="163">
        <v>1000</v>
      </c>
      <c r="BC152" s="154" t="str">
        <f>'5.Bepalen Faalfreq'!P94</f>
        <v/>
      </c>
      <c r="BD152" s="154" t="str">
        <f>'5.Bepalen Faalfreq'!Q94</f>
        <v/>
      </c>
      <c r="BE152" s="94">
        <f>'5.Bepalen Faalfreq'!O94</f>
        <v>0</v>
      </c>
      <c r="BI152" s="94">
        <f>'5.Bepalen Faalfreq'!H94+'5.Bepalen Faalfreq'!J94</f>
        <v>0</v>
      </c>
      <c r="BZ152" s="112">
        <f>'5.Bepalen Faalfreq'!A94</f>
        <v>0</v>
      </c>
      <c r="CA152" s="112">
        <f>'5.Bepalen Faalfreq'!B94</f>
        <v>0</v>
      </c>
    </row>
    <row r="153" spans="53:79" outlineLevel="1" x14ac:dyDescent="0.25">
      <c r="BA153" s="152" t="e">
        <f>'5.Bepalen Faalfreq'!AJ95</f>
        <v>#N/A</v>
      </c>
      <c r="BB153" s="163">
        <v>1000</v>
      </c>
      <c r="BC153" s="154" t="str">
        <f>'5.Bepalen Faalfreq'!P95</f>
        <v/>
      </c>
      <c r="BD153" s="154" t="str">
        <f>'5.Bepalen Faalfreq'!Q95</f>
        <v/>
      </c>
      <c r="BE153" s="94">
        <f>'5.Bepalen Faalfreq'!O95</f>
        <v>0</v>
      </c>
      <c r="BI153" s="94">
        <f>'5.Bepalen Faalfreq'!H95+'5.Bepalen Faalfreq'!J95</f>
        <v>0</v>
      </c>
      <c r="BZ153" s="112">
        <f>'5.Bepalen Faalfreq'!A95</f>
        <v>0</v>
      </c>
      <c r="CA153" s="112">
        <f>'5.Bepalen Faalfreq'!B95</f>
        <v>0</v>
      </c>
    </row>
    <row r="154" spans="53:79" outlineLevel="1" x14ac:dyDescent="0.25">
      <c r="BA154" s="152" t="e">
        <f>'5.Bepalen Faalfreq'!AJ96</f>
        <v>#N/A</v>
      </c>
      <c r="BB154" s="163">
        <v>1000</v>
      </c>
      <c r="BC154" s="154" t="str">
        <f>'5.Bepalen Faalfreq'!P96</f>
        <v/>
      </c>
      <c r="BD154" s="154" t="str">
        <f>'5.Bepalen Faalfreq'!Q96</f>
        <v/>
      </c>
      <c r="BE154" s="94">
        <f>'5.Bepalen Faalfreq'!O96</f>
        <v>0</v>
      </c>
      <c r="BI154" s="94">
        <f>'5.Bepalen Faalfreq'!H96+'5.Bepalen Faalfreq'!J96</f>
        <v>0</v>
      </c>
      <c r="BZ154" s="112">
        <f>'5.Bepalen Faalfreq'!A96</f>
        <v>0</v>
      </c>
      <c r="CA154" s="112">
        <f>'5.Bepalen Faalfreq'!B96</f>
        <v>0</v>
      </c>
    </row>
    <row r="155" spans="53:79" outlineLevel="1" x14ac:dyDescent="0.25">
      <c r="BA155" s="152" t="e">
        <f>'5.Bepalen Faalfreq'!AJ97</f>
        <v>#N/A</v>
      </c>
      <c r="BB155" s="163">
        <v>1000</v>
      </c>
      <c r="BC155" s="154" t="str">
        <f>'5.Bepalen Faalfreq'!P97</f>
        <v/>
      </c>
      <c r="BD155" s="154" t="str">
        <f>'5.Bepalen Faalfreq'!Q97</f>
        <v/>
      </c>
      <c r="BE155" s="94">
        <f>'5.Bepalen Faalfreq'!O97</f>
        <v>0</v>
      </c>
      <c r="BI155" s="94">
        <f>'5.Bepalen Faalfreq'!H97+'5.Bepalen Faalfreq'!J97</f>
        <v>0</v>
      </c>
      <c r="BZ155" s="112">
        <f>'5.Bepalen Faalfreq'!A97</f>
        <v>0</v>
      </c>
      <c r="CA155" s="112">
        <f>'5.Bepalen Faalfreq'!B97</f>
        <v>0</v>
      </c>
    </row>
    <row r="156" spans="53:79" outlineLevel="1" x14ac:dyDescent="0.25">
      <c r="BA156" s="152" t="e">
        <f>'5.Bepalen Faalfreq'!AJ98</f>
        <v>#N/A</v>
      </c>
      <c r="BB156" s="163">
        <v>1000</v>
      </c>
      <c r="BC156" s="154" t="str">
        <f>'5.Bepalen Faalfreq'!P98</f>
        <v/>
      </c>
      <c r="BD156" s="154" t="str">
        <f>'5.Bepalen Faalfreq'!Q98</f>
        <v/>
      </c>
      <c r="BE156" s="94">
        <f>'5.Bepalen Faalfreq'!O98</f>
        <v>0</v>
      </c>
      <c r="BI156" s="94">
        <f>'5.Bepalen Faalfreq'!H98+'5.Bepalen Faalfreq'!J98</f>
        <v>0</v>
      </c>
      <c r="BZ156" s="112">
        <f>'5.Bepalen Faalfreq'!A98</f>
        <v>0</v>
      </c>
      <c r="CA156" s="112">
        <f>'5.Bepalen Faalfreq'!B98</f>
        <v>0</v>
      </c>
    </row>
    <row r="157" spans="53:79" outlineLevel="1" x14ac:dyDescent="0.25">
      <c r="BA157" s="152" t="e">
        <f>'5.Bepalen Faalfreq'!AJ99</f>
        <v>#N/A</v>
      </c>
      <c r="BB157" s="163">
        <v>1000</v>
      </c>
      <c r="BC157" s="154" t="str">
        <f>'5.Bepalen Faalfreq'!P99</f>
        <v/>
      </c>
      <c r="BD157" s="154" t="str">
        <f>'5.Bepalen Faalfreq'!Q99</f>
        <v/>
      </c>
      <c r="BE157" s="94">
        <f>'5.Bepalen Faalfreq'!O99</f>
        <v>0</v>
      </c>
      <c r="BI157" s="94">
        <f>'5.Bepalen Faalfreq'!H99+'5.Bepalen Faalfreq'!J99</f>
        <v>0</v>
      </c>
      <c r="BZ157" s="112">
        <f>'5.Bepalen Faalfreq'!A99</f>
        <v>0</v>
      </c>
      <c r="CA157" s="112">
        <f>'5.Bepalen Faalfreq'!B99</f>
        <v>0</v>
      </c>
    </row>
    <row r="158" spans="53:79" outlineLevel="1" x14ac:dyDescent="0.25">
      <c r="BA158" s="152" t="e">
        <f>'5.Bepalen Faalfreq'!AJ100</f>
        <v>#N/A</v>
      </c>
      <c r="BB158" s="163">
        <v>1000</v>
      </c>
      <c r="BC158" s="154" t="str">
        <f>'5.Bepalen Faalfreq'!P100</f>
        <v/>
      </c>
      <c r="BD158" s="154" t="str">
        <f>'5.Bepalen Faalfreq'!Q100</f>
        <v/>
      </c>
      <c r="BE158" s="94">
        <f>'5.Bepalen Faalfreq'!O100</f>
        <v>0</v>
      </c>
      <c r="BI158" s="94">
        <f>'5.Bepalen Faalfreq'!H100+'5.Bepalen Faalfreq'!J100</f>
        <v>0</v>
      </c>
      <c r="BZ158" s="112">
        <f>'5.Bepalen Faalfreq'!A100</f>
        <v>0</v>
      </c>
      <c r="CA158" s="112">
        <f>'5.Bepalen Faalfreq'!B100</f>
        <v>0</v>
      </c>
    </row>
    <row r="159" spans="53:79" outlineLevel="1" x14ac:dyDescent="0.25">
      <c r="BA159" s="152" t="e">
        <f>'5.Bepalen Faalfreq'!AJ101</f>
        <v>#N/A</v>
      </c>
      <c r="BB159" s="163">
        <v>1000</v>
      </c>
      <c r="BC159" s="154" t="str">
        <f>'5.Bepalen Faalfreq'!P101</f>
        <v/>
      </c>
      <c r="BD159" s="154" t="str">
        <f>'5.Bepalen Faalfreq'!Q101</f>
        <v/>
      </c>
      <c r="BE159" s="94">
        <f>'5.Bepalen Faalfreq'!O101</f>
        <v>0</v>
      </c>
      <c r="BI159" s="94">
        <f>'5.Bepalen Faalfreq'!H101+'5.Bepalen Faalfreq'!J101</f>
        <v>0</v>
      </c>
      <c r="BZ159" s="112">
        <f>'5.Bepalen Faalfreq'!A101</f>
        <v>0</v>
      </c>
      <c r="CA159" s="112">
        <f>'5.Bepalen Faalfreq'!B101</f>
        <v>0</v>
      </c>
    </row>
    <row r="160" spans="53:79" outlineLevel="1" x14ac:dyDescent="0.25">
      <c r="BA160" s="152" t="e">
        <f>'5.Bepalen Faalfreq'!AJ102</f>
        <v>#N/A</v>
      </c>
      <c r="BB160" s="163">
        <v>1000</v>
      </c>
      <c r="BC160" s="154" t="str">
        <f>'5.Bepalen Faalfreq'!P102</f>
        <v/>
      </c>
      <c r="BD160" s="154" t="str">
        <f>'5.Bepalen Faalfreq'!Q102</f>
        <v/>
      </c>
      <c r="BE160" s="94">
        <f>'5.Bepalen Faalfreq'!O102</f>
        <v>0</v>
      </c>
      <c r="BI160" s="94">
        <f>'5.Bepalen Faalfreq'!H102+'5.Bepalen Faalfreq'!J102</f>
        <v>0</v>
      </c>
      <c r="BZ160" s="112">
        <f>'5.Bepalen Faalfreq'!A102</f>
        <v>0</v>
      </c>
      <c r="CA160" s="112">
        <f>'5.Bepalen Faalfreq'!B102</f>
        <v>0</v>
      </c>
    </row>
    <row r="161" spans="53:79" outlineLevel="1" x14ac:dyDescent="0.25">
      <c r="BA161" s="152" t="e">
        <f>'5.Bepalen Faalfreq'!AJ103</f>
        <v>#N/A</v>
      </c>
      <c r="BB161" s="163">
        <v>1000</v>
      </c>
      <c r="BC161" s="154" t="str">
        <f>'5.Bepalen Faalfreq'!P103</f>
        <v/>
      </c>
      <c r="BD161" s="154" t="str">
        <f>'5.Bepalen Faalfreq'!Q103</f>
        <v/>
      </c>
      <c r="BE161" s="94">
        <f>'5.Bepalen Faalfreq'!O103</f>
        <v>0</v>
      </c>
      <c r="BI161" s="94">
        <f>'5.Bepalen Faalfreq'!H103+'5.Bepalen Faalfreq'!J103</f>
        <v>0</v>
      </c>
      <c r="BZ161" s="112">
        <f>'5.Bepalen Faalfreq'!A103</f>
        <v>0</v>
      </c>
      <c r="CA161" s="112">
        <f>'5.Bepalen Faalfreq'!B103</f>
        <v>0</v>
      </c>
    </row>
    <row r="162" spans="53:79" outlineLevel="1" x14ac:dyDescent="0.25">
      <c r="BA162" s="152" t="e">
        <f>'5.Bepalen Faalfreq'!AJ104</f>
        <v>#N/A</v>
      </c>
      <c r="BB162" s="163">
        <v>1000</v>
      </c>
      <c r="BC162" s="154" t="str">
        <f>'5.Bepalen Faalfreq'!P104</f>
        <v/>
      </c>
      <c r="BD162" s="154" t="str">
        <f>'5.Bepalen Faalfreq'!Q104</f>
        <v/>
      </c>
      <c r="BE162" s="94">
        <f>'5.Bepalen Faalfreq'!O104</f>
        <v>0</v>
      </c>
      <c r="BI162" s="94">
        <f>'5.Bepalen Faalfreq'!H104+'5.Bepalen Faalfreq'!J104</f>
        <v>0</v>
      </c>
      <c r="BZ162" s="112">
        <f>'5.Bepalen Faalfreq'!A104</f>
        <v>0</v>
      </c>
      <c r="CA162" s="112">
        <f>'5.Bepalen Faalfreq'!B104</f>
        <v>0</v>
      </c>
    </row>
    <row r="163" spans="53:79" outlineLevel="1" x14ac:dyDescent="0.25">
      <c r="BA163" s="152" t="e">
        <f>'5.Bepalen Faalfreq'!AJ105</f>
        <v>#N/A</v>
      </c>
      <c r="BB163" s="163">
        <v>1000</v>
      </c>
      <c r="BC163" s="154" t="str">
        <f>'5.Bepalen Faalfreq'!P105</f>
        <v/>
      </c>
      <c r="BD163" s="154" t="str">
        <f>'5.Bepalen Faalfreq'!Q105</f>
        <v/>
      </c>
      <c r="BE163" s="94">
        <f>'5.Bepalen Faalfreq'!O105</f>
        <v>0</v>
      </c>
      <c r="BI163" s="94">
        <f>'5.Bepalen Faalfreq'!H105+'5.Bepalen Faalfreq'!J105</f>
        <v>0</v>
      </c>
      <c r="BZ163" s="112">
        <f>'5.Bepalen Faalfreq'!A105</f>
        <v>0</v>
      </c>
      <c r="CA163" s="112">
        <f>'5.Bepalen Faalfreq'!B105</f>
        <v>0</v>
      </c>
    </row>
    <row r="164" spans="53:79" outlineLevel="1" x14ac:dyDescent="0.25">
      <c r="BA164" s="152" t="e">
        <f>'5.Bepalen Faalfreq'!AJ106</f>
        <v>#N/A</v>
      </c>
      <c r="BB164" s="163">
        <v>1000</v>
      </c>
      <c r="BC164" s="154" t="str">
        <f>'5.Bepalen Faalfreq'!P106</f>
        <v/>
      </c>
      <c r="BD164" s="154" t="str">
        <f>'5.Bepalen Faalfreq'!Q106</f>
        <v/>
      </c>
      <c r="BE164" s="94">
        <f>'5.Bepalen Faalfreq'!O106</f>
        <v>0</v>
      </c>
      <c r="BI164" s="94">
        <f>'5.Bepalen Faalfreq'!H106+'5.Bepalen Faalfreq'!J106</f>
        <v>0</v>
      </c>
      <c r="BZ164" s="112">
        <f>'5.Bepalen Faalfreq'!A106</f>
        <v>0</v>
      </c>
      <c r="CA164" s="112">
        <f>'5.Bepalen Faalfreq'!B106</f>
        <v>0</v>
      </c>
    </row>
    <row r="165" spans="53:79" outlineLevel="1" x14ac:dyDescent="0.25">
      <c r="BA165" s="152" t="e">
        <f>'5.Bepalen Faalfreq'!AJ107</f>
        <v>#N/A</v>
      </c>
      <c r="BB165" s="163">
        <v>1000</v>
      </c>
      <c r="BC165" s="154" t="str">
        <f>'5.Bepalen Faalfreq'!P107</f>
        <v/>
      </c>
      <c r="BD165" s="154" t="str">
        <f>'5.Bepalen Faalfreq'!Q107</f>
        <v/>
      </c>
      <c r="BE165" s="94">
        <f>'5.Bepalen Faalfreq'!O107</f>
        <v>0</v>
      </c>
      <c r="BI165" s="94">
        <f>'5.Bepalen Faalfreq'!H107+'5.Bepalen Faalfreq'!J107</f>
        <v>0</v>
      </c>
      <c r="BZ165" s="112">
        <f>'5.Bepalen Faalfreq'!A107</f>
        <v>0</v>
      </c>
      <c r="CA165" s="112">
        <f>'5.Bepalen Faalfreq'!B107</f>
        <v>0</v>
      </c>
    </row>
    <row r="166" spans="53:79" outlineLevel="1" x14ac:dyDescent="0.25">
      <c r="BA166" s="152" t="e">
        <f>'5.Bepalen Faalfreq'!AJ108</f>
        <v>#N/A</v>
      </c>
      <c r="BB166" s="163">
        <v>1000</v>
      </c>
      <c r="BC166" s="154" t="str">
        <f>'5.Bepalen Faalfreq'!P108</f>
        <v/>
      </c>
      <c r="BD166" s="154" t="str">
        <f>'5.Bepalen Faalfreq'!Q108</f>
        <v/>
      </c>
      <c r="BE166" s="94">
        <f>'5.Bepalen Faalfreq'!O108</f>
        <v>0</v>
      </c>
      <c r="BI166" s="94">
        <f>'5.Bepalen Faalfreq'!H108+'5.Bepalen Faalfreq'!J108</f>
        <v>0</v>
      </c>
      <c r="BZ166" s="112">
        <f>'5.Bepalen Faalfreq'!A108</f>
        <v>0</v>
      </c>
      <c r="CA166" s="112">
        <f>'5.Bepalen Faalfreq'!B108</f>
        <v>0</v>
      </c>
    </row>
    <row r="167" spans="53:79" outlineLevel="1" x14ac:dyDescent="0.25">
      <c r="BA167" s="152" t="e">
        <f>'5.Bepalen Faalfreq'!AJ109</f>
        <v>#N/A</v>
      </c>
      <c r="BB167" s="163">
        <v>1000</v>
      </c>
      <c r="BC167" s="154" t="str">
        <f>'5.Bepalen Faalfreq'!P109</f>
        <v/>
      </c>
      <c r="BD167" s="154" t="str">
        <f>'5.Bepalen Faalfreq'!Q109</f>
        <v/>
      </c>
      <c r="BE167" s="94">
        <f>'5.Bepalen Faalfreq'!O109</f>
        <v>0</v>
      </c>
      <c r="BI167" s="94">
        <f>'5.Bepalen Faalfreq'!H109+'5.Bepalen Faalfreq'!J109</f>
        <v>0</v>
      </c>
      <c r="BZ167" s="112">
        <f>'5.Bepalen Faalfreq'!A109</f>
        <v>0</v>
      </c>
      <c r="CA167" s="112">
        <f>'5.Bepalen Faalfreq'!B109</f>
        <v>0</v>
      </c>
    </row>
    <row r="168" spans="53:79" outlineLevel="1" x14ac:dyDescent="0.25">
      <c r="BA168" s="152" t="e">
        <f>'5.Bepalen Faalfreq'!AJ110</f>
        <v>#N/A</v>
      </c>
      <c r="BB168" s="163">
        <v>1000</v>
      </c>
      <c r="BC168" s="154" t="str">
        <f>'5.Bepalen Faalfreq'!P110</f>
        <v/>
      </c>
      <c r="BD168" s="154" t="str">
        <f>'5.Bepalen Faalfreq'!Q110</f>
        <v/>
      </c>
      <c r="BE168" s="94">
        <f>'5.Bepalen Faalfreq'!O110</f>
        <v>0</v>
      </c>
      <c r="BI168" s="94">
        <f>'5.Bepalen Faalfreq'!H110+'5.Bepalen Faalfreq'!J110</f>
        <v>0</v>
      </c>
      <c r="BZ168" s="112">
        <f>'5.Bepalen Faalfreq'!A110</f>
        <v>0</v>
      </c>
      <c r="CA168" s="112">
        <f>'5.Bepalen Faalfreq'!B110</f>
        <v>0</v>
      </c>
    </row>
    <row r="169" spans="53:79" outlineLevel="1" x14ac:dyDescent="0.25">
      <c r="BA169" s="152" t="e">
        <f>'5.Bepalen Faalfreq'!AJ111</f>
        <v>#N/A</v>
      </c>
      <c r="BB169" s="163">
        <v>1000</v>
      </c>
      <c r="BC169" s="154" t="str">
        <f>'5.Bepalen Faalfreq'!P111</f>
        <v/>
      </c>
      <c r="BD169" s="154" t="str">
        <f>'5.Bepalen Faalfreq'!Q111</f>
        <v/>
      </c>
      <c r="BE169" s="94">
        <f>'5.Bepalen Faalfreq'!O111</f>
        <v>0</v>
      </c>
      <c r="BI169" s="94">
        <f>'5.Bepalen Faalfreq'!H111+'5.Bepalen Faalfreq'!J111</f>
        <v>0</v>
      </c>
      <c r="BZ169" s="112">
        <f>'5.Bepalen Faalfreq'!A111</f>
        <v>0</v>
      </c>
      <c r="CA169" s="112">
        <f>'5.Bepalen Faalfreq'!B111</f>
        <v>0</v>
      </c>
    </row>
    <row r="170" spans="53:79" outlineLevel="1" x14ac:dyDescent="0.25">
      <c r="BA170" s="152" t="e">
        <f>'5.Bepalen Faalfreq'!AJ112</f>
        <v>#N/A</v>
      </c>
      <c r="BB170" s="163">
        <v>1000</v>
      </c>
      <c r="BC170" s="154" t="str">
        <f>'5.Bepalen Faalfreq'!P112</f>
        <v/>
      </c>
      <c r="BD170" s="154" t="str">
        <f>'5.Bepalen Faalfreq'!Q112</f>
        <v/>
      </c>
      <c r="BE170" s="94">
        <f>'5.Bepalen Faalfreq'!O112</f>
        <v>0</v>
      </c>
      <c r="BI170" s="94">
        <f>'5.Bepalen Faalfreq'!H112+'5.Bepalen Faalfreq'!J112</f>
        <v>0</v>
      </c>
      <c r="BZ170" s="112">
        <f>'5.Bepalen Faalfreq'!A112</f>
        <v>0</v>
      </c>
      <c r="CA170" s="112">
        <f>'5.Bepalen Faalfreq'!B112</f>
        <v>0</v>
      </c>
    </row>
    <row r="171" spans="53:79" outlineLevel="1" x14ac:dyDescent="0.25">
      <c r="BA171" s="152" t="e">
        <f>'5.Bepalen Faalfreq'!AJ113</f>
        <v>#N/A</v>
      </c>
      <c r="BB171" s="163">
        <v>1000</v>
      </c>
      <c r="BC171" s="154" t="str">
        <f>'5.Bepalen Faalfreq'!P113</f>
        <v/>
      </c>
      <c r="BD171" s="154" t="str">
        <f>'5.Bepalen Faalfreq'!Q113</f>
        <v/>
      </c>
      <c r="BE171" s="94">
        <f>'5.Bepalen Faalfreq'!O113</f>
        <v>0</v>
      </c>
      <c r="BI171" s="94">
        <f>'5.Bepalen Faalfreq'!H113+'5.Bepalen Faalfreq'!J113</f>
        <v>0</v>
      </c>
      <c r="BZ171" s="112">
        <f>'5.Bepalen Faalfreq'!A113</f>
        <v>0</v>
      </c>
      <c r="CA171" s="112">
        <f>'5.Bepalen Faalfreq'!B113</f>
        <v>0</v>
      </c>
    </row>
    <row r="172" spans="53:79" outlineLevel="1" x14ac:dyDescent="0.25">
      <c r="BA172" s="152" t="e">
        <f>'5.Bepalen Faalfreq'!AJ114</f>
        <v>#N/A</v>
      </c>
      <c r="BB172" s="163">
        <v>1000</v>
      </c>
      <c r="BC172" s="154" t="str">
        <f>'5.Bepalen Faalfreq'!P114</f>
        <v/>
      </c>
      <c r="BD172" s="154" t="str">
        <f>'5.Bepalen Faalfreq'!Q114</f>
        <v/>
      </c>
      <c r="BE172" s="94">
        <f>'5.Bepalen Faalfreq'!O114</f>
        <v>0</v>
      </c>
      <c r="BI172" s="94">
        <f>'5.Bepalen Faalfreq'!H114+'5.Bepalen Faalfreq'!J114</f>
        <v>0</v>
      </c>
      <c r="BZ172" s="112">
        <f>'5.Bepalen Faalfreq'!A114</f>
        <v>0</v>
      </c>
      <c r="CA172" s="112">
        <f>'5.Bepalen Faalfreq'!B114</f>
        <v>0</v>
      </c>
    </row>
    <row r="173" spans="53:79" outlineLevel="1" x14ac:dyDescent="0.25">
      <c r="BA173" s="152" t="e">
        <f>'5.Bepalen Faalfreq'!AJ115</f>
        <v>#N/A</v>
      </c>
      <c r="BB173" s="163">
        <v>1000</v>
      </c>
      <c r="BC173" s="154" t="str">
        <f>'5.Bepalen Faalfreq'!P115</f>
        <v/>
      </c>
      <c r="BD173" s="154" t="str">
        <f>'5.Bepalen Faalfreq'!Q115</f>
        <v/>
      </c>
      <c r="BE173" s="94">
        <f>'5.Bepalen Faalfreq'!O115</f>
        <v>0</v>
      </c>
      <c r="BI173" s="94">
        <f>'5.Bepalen Faalfreq'!H115+'5.Bepalen Faalfreq'!J115</f>
        <v>0</v>
      </c>
      <c r="BZ173" s="112">
        <f>'5.Bepalen Faalfreq'!A115</f>
        <v>0</v>
      </c>
      <c r="CA173" s="112">
        <f>'5.Bepalen Faalfreq'!B115</f>
        <v>0</v>
      </c>
    </row>
    <row r="174" spans="53:79" outlineLevel="1" x14ac:dyDescent="0.25">
      <c r="BA174" s="152" t="e">
        <f>'5.Bepalen Faalfreq'!AJ116</f>
        <v>#N/A</v>
      </c>
      <c r="BB174" s="163">
        <v>1000</v>
      </c>
      <c r="BC174" s="154" t="str">
        <f>'5.Bepalen Faalfreq'!P116</f>
        <v/>
      </c>
      <c r="BD174" s="154" t="str">
        <f>'5.Bepalen Faalfreq'!Q116</f>
        <v/>
      </c>
      <c r="BE174" s="94">
        <f>'5.Bepalen Faalfreq'!O116</f>
        <v>0</v>
      </c>
      <c r="BI174" s="94">
        <f>'5.Bepalen Faalfreq'!H116+'5.Bepalen Faalfreq'!J116</f>
        <v>0</v>
      </c>
      <c r="BZ174" s="112">
        <f>'5.Bepalen Faalfreq'!A116</f>
        <v>0</v>
      </c>
      <c r="CA174" s="112">
        <f>'5.Bepalen Faalfreq'!B116</f>
        <v>0</v>
      </c>
    </row>
    <row r="175" spans="53:79" outlineLevel="1" x14ac:dyDescent="0.25">
      <c r="BA175" s="152" t="e">
        <f>'5.Bepalen Faalfreq'!AJ117</f>
        <v>#N/A</v>
      </c>
      <c r="BB175" s="163">
        <v>1000</v>
      </c>
      <c r="BC175" s="154" t="str">
        <f>'5.Bepalen Faalfreq'!P117</f>
        <v/>
      </c>
      <c r="BD175" s="154" t="str">
        <f>'5.Bepalen Faalfreq'!Q117</f>
        <v/>
      </c>
      <c r="BE175" s="94">
        <f>'5.Bepalen Faalfreq'!O117</f>
        <v>0</v>
      </c>
      <c r="BI175" s="94">
        <f>'5.Bepalen Faalfreq'!H117+'5.Bepalen Faalfreq'!J117</f>
        <v>0</v>
      </c>
      <c r="BZ175" s="112">
        <f>'5.Bepalen Faalfreq'!A117</f>
        <v>0</v>
      </c>
      <c r="CA175" s="112">
        <f>'5.Bepalen Faalfreq'!B117</f>
        <v>0</v>
      </c>
    </row>
    <row r="176" spans="53:79" outlineLevel="1" x14ac:dyDescent="0.25">
      <c r="BA176" s="152" t="e">
        <f>'5.Bepalen Faalfreq'!AJ118</f>
        <v>#N/A</v>
      </c>
      <c r="BB176" s="163">
        <v>1000</v>
      </c>
      <c r="BC176" s="154" t="str">
        <f>'5.Bepalen Faalfreq'!P118</f>
        <v/>
      </c>
      <c r="BD176" s="154" t="str">
        <f>'5.Bepalen Faalfreq'!Q118</f>
        <v/>
      </c>
      <c r="BE176" s="94">
        <f>'5.Bepalen Faalfreq'!O118</f>
        <v>0</v>
      </c>
      <c r="BI176" s="94">
        <f>'5.Bepalen Faalfreq'!H118+'5.Bepalen Faalfreq'!J118</f>
        <v>0</v>
      </c>
      <c r="BZ176" s="112">
        <f>'5.Bepalen Faalfreq'!A118</f>
        <v>0</v>
      </c>
      <c r="CA176" s="112">
        <f>'5.Bepalen Faalfreq'!B118</f>
        <v>0</v>
      </c>
    </row>
    <row r="177" spans="53:79" outlineLevel="1" x14ac:dyDescent="0.25">
      <c r="BA177" s="152" t="e">
        <f>'5.Bepalen Faalfreq'!AJ119</f>
        <v>#N/A</v>
      </c>
      <c r="BB177" s="163">
        <v>1000</v>
      </c>
      <c r="BC177" s="154" t="str">
        <f>'5.Bepalen Faalfreq'!P119</f>
        <v/>
      </c>
      <c r="BD177" s="154" t="str">
        <f>'5.Bepalen Faalfreq'!Q119</f>
        <v/>
      </c>
      <c r="BE177" s="94">
        <f>'5.Bepalen Faalfreq'!O119</f>
        <v>0</v>
      </c>
      <c r="BI177" s="94">
        <f>'5.Bepalen Faalfreq'!H119+'5.Bepalen Faalfreq'!J119</f>
        <v>0</v>
      </c>
      <c r="BZ177" s="112">
        <f>'5.Bepalen Faalfreq'!A119</f>
        <v>0</v>
      </c>
      <c r="CA177" s="112">
        <f>'5.Bepalen Faalfreq'!B119</f>
        <v>0</v>
      </c>
    </row>
    <row r="178" spans="53:79" outlineLevel="1" x14ac:dyDescent="0.25">
      <c r="BA178" s="152" t="e">
        <f>'5.Bepalen Faalfreq'!AJ120</f>
        <v>#N/A</v>
      </c>
      <c r="BB178" s="163">
        <v>1000</v>
      </c>
      <c r="BC178" s="154" t="str">
        <f>'5.Bepalen Faalfreq'!P120</f>
        <v/>
      </c>
      <c r="BD178" s="154" t="str">
        <f>'5.Bepalen Faalfreq'!Q120</f>
        <v/>
      </c>
      <c r="BE178" s="94">
        <f>'5.Bepalen Faalfreq'!O120</f>
        <v>0</v>
      </c>
      <c r="BI178" s="94">
        <f>'5.Bepalen Faalfreq'!H120+'5.Bepalen Faalfreq'!J120</f>
        <v>0</v>
      </c>
      <c r="BZ178" s="112">
        <f>'5.Bepalen Faalfreq'!A120</f>
        <v>0</v>
      </c>
      <c r="CA178" s="112">
        <f>'5.Bepalen Faalfreq'!B120</f>
        <v>0</v>
      </c>
    </row>
    <row r="179" spans="53:79" outlineLevel="1" x14ac:dyDescent="0.25">
      <c r="BA179" s="152" t="e">
        <f>'5.Bepalen Faalfreq'!AJ121</f>
        <v>#N/A</v>
      </c>
      <c r="BB179" s="163">
        <v>1000</v>
      </c>
      <c r="BC179" s="154" t="str">
        <f>'5.Bepalen Faalfreq'!P121</f>
        <v/>
      </c>
      <c r="BD179" s="154" t="str">
        <f>'5.Bepalen Faalfreq'!Q121</f>
        <v/>
      </c>
      <c r="BE179" s="94">
        <f>'5.Bepalen Faalfreq'!O121</f>
        <v>0</v>
      </c>
      <c r="BI179" s="94">
        <f>'5.Bepalen Faalfreq'!H121+'5.Bepalen Faalfreq'!J121</f>
        <v>0</v>
      </c>
      <c r="BZ179" s="112">
        <f>'5.Bepalen Faalfreq'!A121</f>
        <v>0</v>
      </c>
      <c r="CA179" s="112">
        <f>'5.Bepalen Faalfreq'!B121</f>
        <v>0</v>
      </c>
    </row>
    <row r="180" spans="53:79" outlineLevel="1" x14ac:dyDescent="0.25">
      <c r="BA180" s="152" t="e">
        <f>'5.Bepalen Faalfreq'!AJ122</f>
        <v>#N/A</v>
      </c>
      <c r="BB180" s="163">
        <v>1000</v>
      </c>
      <c r="BC180" s="154" t="str">
        <f>'5.Bepalen Faalfreq'!P122</f>
        <v/>
      </c>
      <c r="BD180" s="154" t="str">
        <f>'5.Bepalen Faalfreq'!Q122</f>
        <v/>
      </c>
      <c r="BE180" s="94">
        <f>'5.Bepalen Faalfreq'!O122</f>
        <v>0</v>
      </c>
      <c r="BI180" s="94">
        <f>'5.Bepalen Faalfreq'!H122+'5.Bepalen Faalfreq'!J122</f>
        <v>0</v>
      </c>
      <c r="BZ180" s="112">
        <f>'5.Bepalen Faalfreq'!A122</f>
        <v>0</v>
      </c>
      <c r="CA180" s="112">
        <f>'5.Bepalen Faalfreq'!B122</f>
        <v>0</v>
      </c>
    </row>
    <row r="181" spans="53:79" outlineLevel="1" x14ac:dyDescent="0.25">
      <c r="BA181" s="152" t="e">
        <f>'5.Bepalen Faalfreq'!AJ123</f>
        <v>#N/A</v>
      </c>
      <c r="BB181" s="163">
        <v>1000</v>
      </c>
      <c r="BC181" s="154" t="str">
        <f>'5.Bepalen Faalfreq'!P123</f>
        <v/>
      </c>
      <c r="BD181" s="154" t="str">
        <f>'5.Bepalen Faalfreq'!Q123</f>
        <v/>
      </c>
      <c r="BE181" s="94">
        <f>'5.Bepalen Faalfreq'!O123</f>
        <v>0</v>
      </c>
      <c r="BI181" s="94">
        <f>'5.Bepalen Faalfreq'!H123+'5.Bepalen Faalfreq'!J123</f>
        <v>0</v>
      </c>
      <c r="BZ181" s="112">
        <f>'5.Bepalen Faalfreq'!A123</f>
        <v>0</v>
      </c>
      <c r="CA181" s="112">
        <f>'5.Bepalen Faalfreq'!B123</f>
        <v>0</v>
      </c>
    </row>
    <row r="182" spans="53:79" outlineLevel="1" x14ac:dyDescent="0.25">
      <c r="BA182" s="152" t="e">
        <f>'5.Bepalen Faalfreq'!AJ124</f>
        <v>#N/A</v>
      </c>
      <c r="BB182" s="163">
        <v>1000</v>
      </c>
      <c r="BC182" s="154" t="str">
        <f>'5.Bepalen Faalfreq'!P124</f>
        <v/>
      </c>
      <c r="BD182" s="154" t="str">
        <f>'5.Bepalen Faalfreq'!Q124</f>
        <v/>
      </c>
      <c r="BE182" s="94">
        <f>'5.Bepalen Faalfreq'!O124</f>
        <v>0</v>
      </c>
      <c r="BI182" s="94">
        <f>'5.Bepalen Faalfreq'!H124+'5.Bepalen Faalfreq'!J124</f>
        <v>0</v>
      </c>
      <c r="BZ182" s="112">
        <f>'5.Bepalen Faalfreq'!A124</f>
        <v>0</v>
      </c>
      <c r="CA182" s="112">
        <f>'5.Bepalen Faalfreq'!B124</f>
        <v>0</v>
      </c>
    </row>
    <row r="183" spans="53:79" outlineLevel="1" x14ac:dyDescent="0.25">
      <c r="BA183" s="152" t="e">
        <f>'5.Bepalen Faalfreq'!AJ125</f>
        <v>#N/A</v>
      </c>
      <c r="BB183" s="163">
        <v>1000</v>
      </c>
      <c r="BC183" s="154" t="str">
        <f>'5.Bepalen Faalfreq'!P125</f>
        <v/>
      </c>
      <c r="BD183" s="154" t="str">
        <f>'5.Bepalen Faalfreq'!Q125</f>
        <v/>
      </c>
      <c r="BE183" s="94">
        <f>'5.Bepalen Faalfreq'!O125</f>
        <v>0</v>
      </c>
      <c r="BI183" s="94">
        <f>'5.Bepalen Faalfreq'!H125+'5.Bepalen Faalfreq'!J125</f>
        <v>0</v>
      </c>
      <c r="BZ183" s="112">
        <f>'5.Bepalen Faalfreq'!A125</f>
        <v>0</v>
      </c>
      <c r="CA183" s="112">
        <f>'5.Bepalen Faalfreq'!B125</f>
        <v>0</v>
      </c>
    </row>
    <row r="184" spans="53:79" outlineLevel="1" x14ac:dyDescent="0.25">
      <c r="BA184" s="152" t="e">
        <f>'5.Bepalen Faalfreq'!AJ126</f>
        <v>#N/A</v>
      </c>
      <c r="BB184" s="163">
        <v>1000</v>
      </c>
      <c r="BC184" s="154" t="str">
        <f>'5.Bepalen Faalfreq'!P126</f>
        <v/>
      </c>
      <c r="BD184" s="154" t="str">
        <f>'5.Bepalen Faalfreq'!Q126</f>
        <v/>
      </c>
      <c r="BE184" s="94">
        <f>'5.Bepalen Faalfreq'!O126</f>
        <v>0</v>
      </c>
      <c r="BI184" s="94">
        <f>'5.Bepalen Faalfreq'!H126+'5.Bepalen Faalfreq'!J126</f>
        <v>0</v>
      </c>
      <c r="BZ184" s="112">
        <f>'5.Bepalen Faalfreq'!A126</f>
        <v>0</v>
      </c>
      <c r="CA184" s="112">
        <f>'5.Bepalen Faalfreq'!B126</f>
        <v>0</v>
      </c>
    </row>
    <row r="185" spans="53:79" outlineLevel="1" x14ac:dyDescent="0.25">
      <c r="BA185" s="152" t="e">
        <f>'5.Bepalen Faalfreq'!AJ127</f>
        <v>#N/A</v>
      </c>
      <c r="BB185" s="163">
        <v>1000</v>
      </c>
      <c r="BC185" s="154" t="str">
        <f>'5.Bepalen Faalfreq'!P127</f>
        <v/>
      </c>
      <c r="BD185" s="154" t="str">
        <f>'5.Bepalen Faalfreq'!Q127</f>
        <v/>
      </c>
      <c r="BE185" s="94">
        <f>'5.Bepalen Faalfreq'!O127</f>
        <v>0</v>
      </c>
      <c r="BI185" s="94">
        <f>'5.Bepalen Faalfreq'!H127+'5.Bepalen Faalfreq'!J127</f>
        <v>0</v>
      </c>
      <c r="BZ185" s="112">
        <f>'5.Bepalen Faalfreq'!A127</f>
        <v>0</v>
      </c>
      <c r="CA185" s="112">
        <f>'5.Bepalen Faalfreq'!B127</f>
        <v>0</v>
      </c>
    </row>
    <row r="186" spans="53:79" outlineLevel="1" x14ac:dyDescent="0.25">
      <c r="BA186" s="152" t="e">
        <f>'5.Bepalen Faalfreq'!AJ128</f>
        <v>#N/A</v>
      </c>
      <c r="BB186" s="163">
        <v>1000</v>
      </c>
      <c r="BC186" s="154" t="str">
        <f>'5.Bepalen Faalfreq'!P128</f>
        <v/>
      </c>
      <c r="BD186" s="154" t="str">
        <f>'5.Bepalen Faalfreq'!Q128</f>
        <v/>
      </c>
      <c r="BE186" s="94">
        <f>'5.Bepalen Faalfreq'!O128</f>
        <v>0</v>
      </c>
      <c r="BI186" s="94">
        <f>'5.Bepalen Faalfreq'!H128+'5.Bepalen Faalfreq'!J128</f>
        <v>0</v>
      </c>
      <c r="BZ186" s="112">
        <f>'5.Bepalen Faalfreq'!A128</f>
        <v>0</v>
      </c>
      <c r="CA186" s="112">
        <f>'5.Bepalen Faalfreq'!B128</f>
        <v>0</v>
      </c>
    </row>
    <row r="187" spans="53:79" outlineLevel="1" x14ac:dyDescent="0.25">
      <c r="BA187" s="152" t="e">
        <f>'5.Bepalen Faalfreq'!AJ129</f>
        <v>#N/A</v>
      </c>
      <c r="BB187" s="163">
        <v>1000</v>
      </c>
      <c r="BC187" s="154" t="str">
        <f>'5.Bepalen Faalfreq'!P129</f>
        <v/>
      </c>
      <c r="BD187" s="154" t="str">
        <f>'5.Bepalen Faalfreq'!Q129</f>
        <v/>
      </c>
      <c r="BE187" s="94">
        <f>'5.Bepalen Faalfreq'!O129</f>
        <v>0</v>
      </c>
      <c r="BI187" s="94">
        <f>'5.Bepalen Faalfreq'!H129+'5.Bepalen Faalfreq'!J129</f>
        <v>0</v>
      </c>
      <c r="BZ187" s="112">
        <f>'5.Bepalen Faalfreq'!A129</f>
        <v>0</v>
      </c>
      <c r="CA187" s="112">
        <f>'5.Bepalen Faalfreq'!B129</f>
        <v>0</v>
      </c>
    </row>
    <row r="188" spans="53:79" outlineLevel="1" x14ac:dyDescent="0.25">
      <c r="BA188" s="152" t="e">
        <f>'5.Bepalen Faalfreq'!AJ130</f>
        <v>#N/A</v>
      </c>
      <c r="BB188" s="163">
        <v>1000</v>
      </c>
      <c r="BC188" s="154" t="str">
        <f>'5.Bepalen Faalfreq'!P130</f>
        <v/>
      </c>
      <c r="BD188" s="154" t="str">
        <f>'5.Bepalen Faalfreq'!Q130</f>
        <v/>
      </c>
      <c r="BE188" s="94">
        <f>'5.Bepalen Faalfreq'!O130</f>
        <v>0</v>
      </c>
      <c r="BI188" s="94">
        <f>'5.Bepalen Faalfreq'!H130+'5.Bepalen Faalfreq'!J130</f>
        <v>0</v>
      </c>
      <c r="BZ188" s="112">
        <f>'5.Bepalen Faalfreq'!A130</f>
        <v>0</v>
      </c>
      <c r="CA188" s="112">
        <f>'5.Bepalen Faalfreq'!B130</f>
        <v>0</v>
      </c>
    </row>
    <row r="189" spans="53:79" outlineLevel="1" x14ac:dyDescent="0.25">
      <c r="BA189" s="152" t="e">
        <f>'5.Bepalen Faalfreq'!AJ131</f>
        <v>#N/A</v>
      </c>
      <c r="BB189" s="163">
        <v>1000</v>
      </c>
      <c r="BC189" s="154" t="str">
        <f>'5.Bepalen Faalfreq'!P131</f>
        <v/>
      </c>
      <c r="BD189" s="154" t="str">
        <f>'5.Bepalen Faalfreq'!Q131</f>
        <v/>
      </c>
      <c r="BE189" s="94">
        <f>'5.Bepalen Faalfreq'!O131</f>
        <v>0</v>
      </c>
      <c r="BI189" s="94">
        <f>'5.Bepalen Faalfreq'!H131+'5.Bepalen Faalfreq'!J131</f>
        <v>0</v>
      </c>
      <c r="BZ189" s="112">
        <f>'5.Bepalen Faalfreq'!A131</f>
        <v>0</v>
      </c>
      <c r="CA189" s="112">
        <f>'5.Bepalen Faalfreq'!B131</f>
        <v>0</v>
      </c>
    </row>
    <row r="190" spans="53:79" outlineLevel="1" x14ac:dyDescent="0.25">
      <c r="BA190" s="152" t="e">
        <f>'5.Bepalen Faalfreq'!AJ132</f>
        <v>#N/A</v>
      </c>
      <c r="BB190" s="163">
        <v>1000</v>
      </c>
      <c r="BC190" s="154" t="str">
        <f>'5.Bepalen Faalfreq'!P132</f>
        <v/>
      </c>
      <c r="BD190" s="154" t="str">
        <f>'5.Bepalen Faalfreq'!Q132</f>
        <v/>
      </c>
      <c r="BE190" s="94">
        <f>'5.Bepalen Faalfreq'!O132</f>
        <v>0</v>
      </c>
      <c r="BI190" s="94">
        <f>'5.Bepalen Faalfreq'!H132+'5.Bepalen Faalfreq'!J132</f>
        <v>0</v>
      </c>
      <c r="BZ190" s="112">
        <f>'5.Bepalen Faalfreq'!A132</f>
        <v>0</v>
      </c>
      <c r="CA190" s="112">
        <f>'5.Bepalen Faalfreq'!B132</f>
        <v>0</v>
      </c>
    </row>
    <row r="191" spans="53:79" outlineLevel="1" x14ac:dyDescent="0.25">
      <c r="BA191" s="152" t="e">
        <f>'5.Bepalen Faalfreq'!AJ133</f>
        <v>#N/A</v>
      </c>
      <c r="BB191" s="163">
        <v>1000</v>
      </c>
      <c r="BC191" s="154" t="str">
        <f>'5.Bepalen Faalfreq'!P133</f>
        <v/>
      </c>
      <c r="BD191" s="154" t="str">
        <f>'5.Bepalen Faalfreq'!Q133</f>
        <v/>
      </c>
      <c r="BE191" s="94">
        <f>'5.Bepalen Faalfreq'!O133</f>
        <v>0</v>
      </c>
      <c r="BI191" s="94">
        <f>'5.Bepalen Faalfreq'!H133+'5.Bepalen Faalfreq'!J133</f>
        <v>0</v>
      </c>
      <c r="BZ191" s="112">
        <f>'5.Bepalen Faalfreq'!A133</f>
        <v>0</v>
      </c>
      <c r="CA191" s="112">
        <f>'5.Bepalen Faalfreq'!B133</f>
        <v>0</v>
      </c>
    </row>
    <row r="192" spans="53:79" outlineLevel="1" x14ac:dyDescent="0.25">
      <c r="BA192" s="152" t="e">
        <f>'5.Bepalen Faalfreq'!AJ134</f>
        <v>#N/A</v>
      </c>
      <c r="BB192" s="163">
        <v>1000</v>
      </c>
      <c r="BC192" s="154" t="str">
        <f>'5.Bepalen Faalfreq'!P134</f>
        <v/>
      </c>
      <c r="BD192" s="154" t="str">
        <f>'5.Bepalen Faalfreq'!Q134</f>
        <v/>
      </c>
      <c r="BE192" s="94">
        <f>'5.Bepalen Faalfreq'!O134</f>
        <v>0</v>
      </c>
      <c r="BI192" s="94">
        <f>'5.Bepalen Faalfreq'!H134+'5.Bepalen Faalfreq'!J134</f>
        <v>0</v>
      </c>
      <c r="BZ192" s="112">
        <f>'5.Bepalen Faalfreq'!A134</f>
        <v>0</v>
      </c>
      <c r="CA192" s="112">
        <f>'5.Bepalen Faalfreq'!B134</f>
        <v>0</v>
      </c>
    </row>
    <row r="193" spans="53:79" outlineLevel="1" x14ac:dyDescent="0.25">
      <c r="BA193" s="152" t="e">
        <f>'5.Bepalen Faalfreq'!AJ135</f>
        <v>#N/A</v>
      </c>
      <c r="BB193" s="163">
        <v>1000</v>
      </c>
      <c r="BC193" s="154" t="str">
        <f>'5.Bepalen Faalfreq'!P135</f>
        <v/>
      </c>
      <c r="BD193" s="154" t="str">
        <f>'5.Bepalen Faalfreq'!Q135</f>
        <v/>
      </c>
      <c r="BE193" s="94">
        <f>'5.Bepalen Faalfreq'!O135</f>
        <v>0</v>
      </c>
      <c r="BI193" s="94">
        <f>'5.Bepalen Faalfreq'!H135+'5.Bepalen Faalfreq'!J135</f>
        <v>0</v>
      </c>
      <c r="BZ193" s="112">
        <f>'5.Bepalen Faalfreq'!A135</f>
        <v>0</v>
      </c>
      <c r="CA193" s="112">
        <f>'5.Bepalen Faalfreq'!B135</f>
        <v>0</v>
      </c>
    </row>
    <row r="194" spans="53:79" outlineLevel="1" x14ac:dyDescent="0.25">
      <c r="BA194" s="152" t="e">
        <f>'5.Bepalen Faalfreq'!AJ136</f>
        <v>#N/A</v>
      </c>
      <c r="BB194" s="163">
        <v>1000</v>
      </c>
      <c r="BC194" s="154" t="str">
        <f>'5.Bepalen Faalfreq'!P136</f>
        <v/>
      </c>
      <c r="BD194" s="154" t="str">
        <f>'5.Bepalen Faalfreq'!Q136</f>
        <v/>
      </c>
      <c r="BE194" s="94">
        <f>'5.Bepalen Faalfreq'!O136</f>
        <v>0</v>
      </c>
      <c r="BI194" s="94">
        <f>'5.Bepalen Faalfreq'!H136+'5.Bepalen Faalfreq'!J136</f>
        <v>0</v>
      </c>
      <c r="BZ194" s="112">
        <f>'5.Bepalen Faalfreq'!A136</f>
        <v>0</v>
      </c>
      <c r="CA194" s="112">
        <f>'5.Bepalen Faalfreq'!B136</f>
        <v>0</v>
      </c>
    </row>
    <row r="195" spans="53:79" outlineLevel="1" x14ac:dyDescent="0.25">
      <c r="BA195" s="152" t="e">
        <f>'5.Bepalen Faalfreq'!AJ137</f>
        <v>#N/A</v>
      </c>
      <c r="BB195" s="163">
        <v>1000</v>
      </c>
      <c r="BC195" s="154" t="str">
        <f>'5.Bepalen Faalfreq'!P137</f>
        <v/>
      </c>
      <c r="BD195" s="154" t="str">
        <f>'5.Bepalen Faalfreq'!Q137</f>
        <v/>
      </c>
      <c r="BE195" s="94">
        <f>'5.Bepalen Faalfreq'!O137</f>
        <v>0</v>
      </c>
      <c r="BI195" s="94">
        <f>'5.Bepalen Faalfreq'!H137+'5.Bepalen Faalfreq'!J137</f>
        <v>0</v>
      </c>
      <c r="BZ195" s="112">
        <f>'5.Bepalen Faalfreq'!A137</f>
        <v>0</v>
      </c>
      <c r="CA195" s="112">
        <f>'5.Bepalen Faalfreq'!B137</f>
        <v>0</v>
      </c>
    </row>
    <row r="196" spans="53:79" outlineLevel="1" x14ac:dyDescent="0.25">
      <c r="BA196" s="152" t="e">
        <f>'5.Bepalen Faalfreq'!AJ138</f>
        <v>#N/A</v>
      </c>
      <c r="BB196" s="163">
        <v>1000</v>
      </c>
      <c r="BC196" s="154" t="str">
        <f>'5.Bepalen Faalfreq'!P138</f>
        <v/>
      </c>
      <c r="BD196" s="154" t="str">
        <f>'5.Bepalen Faalfreq'!Q138</f>
        <v/>
      </c>
      <c r="BE196" s="94">
        <f>'5.Bepalen Faalfreq'!O138</f>
        <v>0</v>
      </c>
      <c r="BI196" s="94">
        <f>'5.Bepalen Faalfreq'!H138+'5.Bepalen Faalfreq'!J138</f>
        <v>0</v>
      </c>
      <c r="BZ196" s="112">
        <f>'5.Bepalen Faalfreq'!A138</f>
        <v>0</v>
      </c>
      <c r="CA196" s="112">
        <f>'5.Bepalen Faalfreq'!B138</f>
        <v>0</v>
      </c>
    </row>
    <row r="197" spans="53:79" outlineLevel="1" x14ac:dyDescent="0.25">
      <c r="BA197" s="152" t="e">
        <f>'5.Bepalen Faalfreq'!AJ139</f>
        <v>#N/A</v>
      </c>
      <c r="BB197" s="163">
        <v>1000</v>
      </c>
      <c r="BC197" s="154" t="str">
        <f>'5.Bepalen Faalfreq'!P139</f>
        <v/>
      </c>
      <c r="BD197" s="154" t="str">
        <f>'5.Bepalen Faalfreq'!Q139</f>
        <v/>
      </c>
      <c r="BE197" s="94">
        <f>'5.Bepalen Faalfreq'!O139</f>
        <v>0</v>
      </c>
      <c r="BI197" s="94">
        <f>'5.Bepalen Faalfreq'!H139+'5.Bepalen Faalfreq'!J139</f>
        <v>0</v>
      </c>
      <c r="BZ197" s="112">
        <f>'5.Bepalen Faalfreq'!A139</f>
        <v>0</v>
      </c>
      <c r="CA197" s="112">
        <f>'5.Bepalen Faalfreq'!B139</f>
        <v>0</v>
      </c>
    </row>
    <row r="198" spans="53:79" outlineLevel="1" x14ac:dyDescent="0.25">
      <c r="BA198" s="152" t="e">
        <f>'5.Bepalen Faalfreq'!AJ140</f>
        <v>#N/A</v>
      </c>
      <c r="BB198" s="163">
        <v>1000</v>
      </c>
      <c r="BC198" s="154" t="str">
        <f>'5.Bepalen Faalfreq'!P140</f>
        <v/>
      </c>
      <c r="BD198" s="154" t="str">
        <f>'5.Bepalen Faalfreq'!Q140</f>
        <v/>
      </c>
      <c r="BE198" s="94">
        <f>'5.Bepalen Faalfreq'!O140</f>
        <v>0</v>
      </c>
      <c r="BI198" s="94">
        <f>'5.Bepalen Faalfreq'!H140+'5.Bepalen Faalfreq'!J140</f>
        <v>0</v>
      </c>
      <c r="BZ198" s="112">
        <f>'5.Bepalen Faalfreq'!A140</f>
        <v>0</v>
      </c>
      <c r="CA198" s="112">
        <f>'5.Bepalen Faalfreq'!B140</f>
        <v>0</v>
      </c>
    </row>
    <row r="199" spans="53:79" outlineLevel="1" x14ac:dyDescent="0.25">
      <c r="BA199" s="152" t="e">
        <f>'5.Bepalen Faalfreq'!AJ141</f>
        <v>#N/A</v>
      </c>
      <c r="BB199" s="163">
        <v>1000</v>
      </c>
      <c r="BC199" s="154" t="str">
        <f>'5.Bepalen Faalfreq'!P141</f>
        <v/>
      </c>
      <c r="BD199" s="154" t="str">
        <f>'5.Bepalen Faalfreq'!Q141</f>
        <v/>
      </c>
      <c r="BE199" s="94">
        <f>'5.Bepalen Faalfreq'!O141</f>
        <v>0</v>
      </c>
      <c r="BI199" s="94">
        <f>'5.Bepalen Faalfreq'!H141+'5.Bepalen Faalfreq'!J141</f>
        <v>0</v>
      </c>
      <c r="BZ199" s="112">
        <f>'5.Bepalen Faalfreq'!A141</f>
        <v>0</v>
      </c>
      <c r="CA199" s="112">
        <f>'5.Bepalen Faalfreq'!B141</f>
        <v>0</v>
      </c>
    </row>
    <row r="200" spans="53:79" outlineLevel="1" x14ac:dyDescent="0.25">
      <c r="BA200" s="152" t="e">
        <f>'5.Bepalen Faalfreq'!AJ142</f>
        <v>#N/A</v>
      </c>
      <c r="BB200" s="163">
        <v>1000</v>
      </c>
      <c r="BC200" s="154" t="str">
        <f>'5.Bepalen Faalfreq'!P142</f>
        <v/>
      </c>
      <c r="BD200" s="154" t="str">
        <f>'5.Bepalen Faalfreq'!Q142</f>
        <v/>
      </c>
      <c r="BE200" s="94">
        <f>'5.Bepalen Faalfreq'!O142</f>
        <v>0</v>
      </c>
      <c r="BI200" s="94">
        <f>'5.Bepalen Faalfreq'!H142+'5.Bepalen Faalfreq'!J142</f>
        <v>0</v>
      </c>
      <c r="BZ200" s="112">
        <f>'5.Bepalen Faalfreq'!A142</f>
        <v>0</v>
      </c>
      <c r="CA200" s="112">
        <f>'5.Bepalen Faalfreq'!B142</f>
        <v>0</v>
      </c>
    </row>
    <row r="201" spans="53:79" outlineLevel="1" x14ac:dyDescent="0.25">
      <c r="BA201" s="152" t="e">
        <f>'5.Bepalen Faalfreq'!AJ143</f>
        <v>#N/A</v>
      </c>
      <c r="BB201" s="163">
        <v>1000</v>
      </c>
      <c r="BC201" s="154" t="str">
        <f>'5.Bepalen Faalfreq'!P143</f>
        <v/>
      </c>
      <c r="BD201" s="154" t="str">
        <f>'5.Bepalen Faalfreq'!Q143</f>
        <v/>
      </c>
      <c r="BE201" s="94">
        <f>'5.Bepalen Faalfreq'!O143</f>
        <v>0</v>
      </c>
      <c r="BI201" s="94">
        <f>'5.Bepalen Faalfreq'!H143+'5.Bepalen Faalfreq'!J143</f>
        <v>0</v>
      </c>
      <c r="BZ201" s="112">
        <f>'5.Bepalen Faalfreq'!A143</f>
        <v>0</v>
      </c>
      <c r="CA201" s="112">
        <f>'5.Bepalen Faalfreq'!B143</f>
        <v>0</v>
      </c>
    </row>
    <row r="202" spans="53:79" outlineLevel="1" x14ac:dyDescent="0.25">
      <c r="BA202" s="152" t="e">
        <f>'5.Bepalen Faalfreq'!AJ144</f>
        <v>#N/A</v>
      </c>
      <c r="BB202" s="163">
        <v>1000</v>
      </c>
      <c r="BC202" s="154" t="str">
        <f>'5.Bepalen Faalfreq'!P144</f>
        <v/>
      </c>
      <c r="BD202" s="154" t="str">
        <f>'5.Bepalen Faalfreq'!Q144</f>
        <v/>
      </c>
      <c r="BE202" s="94">
        <f>'5.Bepalen Faalfreq'!O144</f>
        <v>0</v>
      </c>
      <c r="BI202" s="94">
        <f>'5.Bepalen Faalfreq'!H144+'5.Bepalen Faalfreq'!J144</f>
        <v>0</v>
      </c>
      <c r="BZ202" s="112">
        <f>'5.Bepalen Faalfreq'!A144</f>
        <v>0</v>
      </c>
      <c r="CA202" s="112">
        <f>'5.Bepalen Faalfreq'!B144</f>
        <v>0</v>
      </c>
    </row>
    <row r="203" spans="53:79" outlineLevel="1" x14ac:dyDescent="0.25">
      <c r="BA203" s="152" t="e">
        <f>'5.Bepalen Faalfreq'!AJ145</f>
        <v>#N/A</v>
      </c>
      <c r="BB203" s="163">
        <v>1000</v>
      </c>
      <c r="BC203" s="154" t="str">
        <f>'5.Bepalen Faalfreq'!P145</f>
        <v/>
      </c>
      <c r="BD203" s="154" t="str">
        <f>'5.Bepalen Faalfreq'!Q145</f>
        <v/>
      </c>
      <c r="BE203" s="94">
        <f>'5.Bepalen Faalfreq'!O145</f>
        <v>0</v>
      </c>
      <c r="BI203" s="94">
        <f>'5.Bepalen Faalfreq'!H145+'5.Bepalen Faalfreq'!J145</f>
        <v>0</v>
      </c>
      <c r="BZ203" s="112">
        <f>'5.Bepalen Faalfreq'!A145</f>
        <v>0</v>
      </c>
      <c r="CA203" s="112">
        <f>'5.Bepalen Faalfreq'!B145</f>
        <v>0</v>
      </c>
    </row>
    <row r="204" spans="53:79" outlineLevel="1" x14ac:dyDescent="0.25">
      <c r="BA204" s="152" t="e">
        <f>'5.Bepalen Faalfreq'!AJ146</f>
        <v>#N/A</v>
      </c>
      <c r="BB204" s="163">
        <v>1000</v>
      </c>
      <c r="BC204" s="154" t="str">
        <f>'5.Bepalen Faalfreq'!P146</f>
        <v/>
      </c>
      <c r="BD204" s="154" t="str">
        <f>'5.Bepalen Faalfreq'!Q146</f>
        <v/>
      </c>
      <c r="BE204" s="94">
        <f>'5.Bepalen Faalfreq'!O146</f>
        <v>0</v>
      </c>
      <c r="BI204" s="94">
        <f>'5.Bepalen Faalfreq'!H146+'5.Bepalen Faalfreq'!J146</f>
        <v>0</v>
      </c>
      <c r="BZ204" s="112">
        <f>'5.Bepalen Faalfreq'!A146</f>
        <v>0</v>
      </c>
      <c r="CA204" s="112">
        <f>'5.Bepalen Faalfreq'!B146</f>
        <v>0</v>
      </c>
    </row>
    <row r="205" spans="53:79" outlineLevel="1" x14ac:dyDescent="0.25">
      <c r="BA205" s="152" t="e">
        <f>'5.Bepalen Faalfreq'!AJ147</f>
        <v>#N/A</v>
      </c>
      <c r="BB205" s="163">
        <v>1000</v>
      </c>
      <c r="BC205" s="154" t="str">
        <f>'5.Bepalen Faalfreq'!P147</f>
        <v/>
      </c>
      <c r="BD205" s="154" t="str">
        <f>'5.Bepalen Faalfreq'!Q147</f>
        <v/>
      </c>
      <c r="BE205" s="94">
        <f>'5.Bepalen Faalfreq'!O147</f>
        <v>0</v>
      </c>
      <c r="BI205" s="94">
        <f>'5.Bepalen Faalfreq'!H147+'5.Bepalen Faalfreq'!J147</f>
        <v>0</v>
      </c>
      <c r="BZ205" s="112">
        <f>'5.Bepalen Faalfreq'!A147</f>
        <v>0</v>
      </c>
      <c r="CA205" s="112">
        <f>'5.Bepalen Faalfreq'!B147</f>
        <v>0</v>
      </c>
    </row>
    <row r="206" spans="53:79" outlineLevel="1" x14ac:dyDescent="0.25">
      <c r="BA206" s="152" t="e">
        <f>'5.Bepalen Faalfreq'!AJ148</f>
        <v>#N/A</v>
      </c>
      <c r="BB206" s="163">
        <v>1000</v>
      </c>
      <c r="BC206" s="154" t="str">
        <f>'5.Bepalen Faalfreq'!P148</f>
        <v/>
      </c>
      <c r="BD206" s="154" t="str">
        <f>'5.Bepalen Faalfreq'!Q148</f>
        <v/>
      </c>
      <c r="BE206" s="94">
        <f>'5.Bepalen Faalfreq'!O148</f>
        <v>0</v>
      </c>
      <c r="BI206" s="94">
        <f>'5.Bepalen Faalfreq'!H148+'5.Bepalen Faalfreq'!J148</f>
        <v>0</v>
      </c>
      <c r="BZ206" s="112">
        <f>'5.Bepalen Faalfreq'!A148</f>
        <v>0</v>
      </c>
      <c r="CA206" s="112">
        <f>'5.Bepalen Faalfreq'!B148</f>
        <v>0</v>
      </c>
    </row>
    <row r="207" spans="53:79" outlineLevel="1" x14ac:dyDescent="0.25">
      <c r="BA207" s="152" t="e">
        <f>'5.Bepalen Faalfreq'!AJ149</f>
        <v>#N/A</v>
      </c>
      <c r="BB207" s="163">
        <v>1000</v>
      </c>
      <c r="BC207" s="154" t="str">
        <f>'5.Bepalen Faalfreq'!P149</f>
        <v/>
      </c>
      <c r="BD207" s="154" t="str">
        <f>'5.Bepalen Faalfreq'!Q149</f>
        <v/>
      </c>
      <c r="BE207" s="94">
        <f>'5.Bepalen Faalfreq'!O149</f>
        <v>0</v>
      </c>
      <c r="BI207" s="94">
        <f>'5.Bepalen Faalfreq'!H149+'5.Bepalen Faalfreq'!J149</f>
        <v>0</v>
      </c>
      <c r="BZ207" s="112">
        <f>'5.Bepalen Faalfreq'!A149</f>
        <v>0</v>
      </c>
      <c r="CA207" s="112">
        <f>'5.Bepalen Faalfreq'!B149</f>
        <v>0</v>
      </c>
    </row>
    <row r="208" spans="53:79" outlineLevel="1" x14ac:dyDescent="0.25">
      <c r="BA208" s="152" t="e">
        <f>'5.Bepalen Faalfreq'!AJ150</f>
        <v>#N/A</v>
      </c>
      <c r="BB208" s="163">
        <v>1000</v>
      </c>
      <c r="BC208" s="154" t="str">
        <f>'5.Bepalen Faalfreq'!P150</f>
        <v/>
      </c>
      <c r="BD208" s="154" t="str">
        <f>'5.Bepalen Faalfreq'!Q150</f>
        <v/>
      </c>
      <c r="BE208" s="94">
        <f>'5.Bepalen Faalfreq'!O150</f>
        <v>0</v>
      </c>
      <c r="BI208" s="94">
        <f>'5.Bepalen Faalfreq'!H150+'5.Bepalen Faalfreq'!J150</f>
        <v>0</v>
      </c>
      <c r="BZ208" s="112">
        <f>'5.Bepalen Faalfreq'!A150</f>
        <v>0</v>
      </c>
      <c r="CA208" s="112">
        <f>'5.Bepalen Faalfreq'!B150</f>
        <v>0</v>
      </c>
    </row>
    <row r="209" spans="53:79" outlineLevel="1" x14ac:dyDescent="0.25">
      <c r="BA209" s="152" t="e">
        <f>'5.Bepalen Faalfreq'!AJ151</f>
        <v>#N/A</v>
      </c>
      <c r="BB209" s="163">
        <v>1000</v>
      </c>
      <c r="BC209" s="154" t="str">
        <f>'5.Bepalen Faalfreq'!P151</f>
        <v/>
      </c>
      <c r="BD209" s="154" t="str">
        <f>'5.Bepalen Faalfreq'!Q151</f>
        <v/>
      </c>
      <c r="BE209" s="94">
        <f>'5.Bepalen Faalfreq'!O151</f>
        <v>0</v>
      </c>
      <c r="BI209" s="94">
        <f>'5.Bepalen Faalfreq'!H151+'5.Bepalen Faalfreq'!J151</f>
        <v>0</v>
      </c>
      <c r="BZ209" s="112">
        <f>'5.Bepalen Faalfreq'!A151</f>
        <v>0</v>
      </c>
      <c r="CA209" s="112">
        <f>'5.Bepalen Faalfreq'!B151</f>
        <v>0</v>
      </c>
    </row>
    <row r="210" spans="53:79" outlineLevel="1" x14ac:dyDescent="0.25">
      <c r="BA210" s="152" t="e">
        <f>'5.Bepalen Faalfreq'!AJ152</f>
        <v>#N/A</v>
      </c>
      <c r="BB210" s="163">
        <v>1000</v>
      </c>
      <c r="BC210" s="154" t="str">
        <f>'5.Bepalen Faalfreq'!P152</f>
        <v/>
      </c>
      <c r="BD210" s="154" t="str">
        <f>'5.Bepalen Faalfreq'!Q152</f>
        <v/>
      </c>
      <c r="BE210" s="94">
        <f>'5.Bepalen Faalfreq'!O152</f>
        <v>0</v>
      </c>
      <c r="BI210" s="94">
        <f>'5.Bepalen Faalfreq'!H152+'5.Bepalen Faalfreq'!J152</f>
        <v>0</v>
      </c>
      <c r="BZ210" s="112">
        <f>'5.Bepalen Faalfreq'!A152</f>
        <v>0</v>
      </c>
      <c r="CA210" s="112">
        <f>'5.Bepalen Faalfreq'!B152</f>
        <v>0</v>
      </c>
    </row>
    <row r="211" spans="53:79" outlineLevel="1" x14ac:dyDescent="0.25">
      <c r="BA211" s="152" t="e">
        <f>'5.Bepalen Faalfreq'!AJ153</f>
        <v>#N/A</v>
      </c>
      <c r="BB211" s="163">
        <v>1000</v>
      </c>
      <c r="BC211" s="154" t="str">
        <f>'5.Bepalen Faalfreq'!P153</f>
        <v/>
      </c>
      <c r="BD211" s="154" t="str">
        <f>'5.Bepalen Faalfreq'!Q153</f>
        <v/>
      </c>
      <c r="BE211" s="94">
        <f>'5.Bepalen Faalfreq'!O153</f>
        <v>0</v>
      </c>
      <c r="BI211" s="94">
        <f>'5.Bepalen Faalfreq'!H153+'5.Bepalen Faalfreq'!J153</f>
        <v>0</v>
      </c>
      <c r="BZ211" s="112">
        <f>'5.Bepalen Faalfreq'!A153</f>
        <v>0</v>
      </c>
      <c r="CA211" s="112">
        <f>'5.Bepalen Faalfreq'!B153</f>
        <v>0</v>
      </c>
    </row>
    <row r="212" spans="53:79" outlineLevel="1" x14ac:dyDescent="0.25">
      <c r="BA212" s="152" t="e">
        <f>'5.Bepalen Faalfreq'!AJ154</f>
        <v>#N/A</v>
      </c>
      <c r="BB212" s="163">
        <v>1000</v>
      </c>
      <c r="BC212" s="154" t="str">
        <f>'5.Bepalen Faalfreq'!P154</f>
        <v/>
      </c>
      <c r="BD212" s="154" t="str">
        <f>'5.Bepalen Faalfreq'!Q154</f>
        <v/>
      </c>
      <c r="BE212" s="94">
        <f>'5.Bepalen Faalfreq'!O154</f>
        <v>0</v>
      </c>
      <c r="BI212" s="94">
        <f>'5.Bepalen Faalfreq'!H154+'5.Bepalen Faalfreq'!J154</f>
        <v>0</v>
      </c>
      <c r="BZ212" s="112">
        <f>'5.Bepalen Faalfreq'!A154</f>
        <v>0</v>
      </c>
      <c r="CA212" s="112">
        <f>'5.Bepalen Faalfreq'!B154</f>
        <v>0</v>
      </c>
    </row>
    <row r="213" spans="53:79" outlineLevel="1" x14ac:dyDescent="0.25">
      <c r="BA213" s="152" t="e">
        <f>'5.Bepalen Faalfreq'!AJ155</f>
        <v>#N/A</v>
      </c>
      <c r="BB213" s="163">
        <v>1000</v>
      </c>
      <c r="BC213" s="154" t="str">
        <f>'5.Bepalen Faalfreq'!P155</f>
        <v/>
      </c>
      <c r="BD213" s="154" t="str">
        <f>'5.Bepalen Faalfreq'!Q155</f>
        <v/>
      </c>
      <c r="BE213" s="94">
        <f>'5.Bepalen Faalfreq'!O155</f>
        <v>0</v>
      </c>
      <c r="BI213" s="94">
        <f>'5.Bepalen Faalfreq'!H155+'5.Bepalen Faalfreq'!J155</f>
        <v>0</v>
      </c>
      <c r="BZ213" s="112">
        <f>'5.Bepalen Faalfreq'!A155</f>
        <v>0</v>
      </c>
      <c r="CA213" s="112">
        <f>'5.Bepalen Faalfreq'!B155</f>
        <v>0</v>
      </c>
    </row>
    <row r="214" spans="53:79" outlineLevel="1" x14ac:dyDescent="0.25">
      <c r="BA214" s="152" t="e">
        <f>'5.Bepalen Faalfreq'!AJ156</f>
        <v>#N/A</v>
      </c>
      <c r="BB214" s="163">
        <v>1000</v>
      </c>
      <c r="BC214" s="154" t="str">
        <f>'5.Bepalen Faalfreq'!P156</f>
        <v/>
      </c>
      <c r="BD214" s="154" t="str">
        <f>'5.Bepalen Faalfreq'!Q156</f>
        <v/>
      </c>
      <c r="BE214" s="94">
        <f>'5.Bepalen Faalfreq'!O156</f>
        <v>0</v>
      </c>
      <c r="BI214" s="94">
        <f>'5.Bepalen Faalfreq'!H156+'5.Bepalen Faalfreq'!J156</f>
        <v>0</v>
      </c>
      <c r="BZ214" s="112">
        <f>'5.Bepalen Faalfreq'!A156</f>
        <v>0</v>
      </c>
      <c r="CA214" s="112">
        <f>'5.Bepalen Faalfreq'!B156</f>
        <v>0</v>
      </c>
    </row>
    <row r="215" spans="53:79" outlineLevel="1" x14ac:dyDescent="0.25">
      <c r="BA215" s="152" t="e">
        <f>'5.Bepalen Faalfreq'!AJ157</f>
        <v>#N/A</v>
      </c>
      <c r="BB215" s="163">
        <v>1000</v>
      </c>
      <c r="BC215" s="154" t="str">
        <f>'5.Bepalen Faalfreq'!P157</f>
        <v/>
      </c>
      <c r="BD215" s="154" t="str">
        <f>'5.Bepalen Faalfreq'!Q157</f>
        <v/>
      </c>
      <c r="BE215" s="94">
        <f>'5.Bepalen Faalfreq'!O157</f>
        <v>0</v>
      </c>
      <c r="BI215" s="94">
        <f>'5.Bepalen Faalfreq'!H157+'5.Bepalen Faalfreq'!J157</f>
        <v>0</v>
      </c>
      <c r="BZ215" s="112">
        <f>'5.Bepalen Faalfreq'!A157</f>
        <v>0</v>
      </c>
      <c r="CA215" s="112">
        <f>'5.Bepalen Faalfreq'!B157</f>
        <v>0</v>
      </c>
    </row>
    <row r="216" spans="53:79" outlineLevel="1" x14ac:dyDescent="0.25">
      <c r="BA216" s="152" t="e">
        <f>'5.Bepalen Faalfreq'!AJ158</f>
        <v>#N/A</v>
      </c>
      <c r="BB216" s="163">
        <v>1000</v>
      </c>
      <c r="BC216" s="154" t="str">
        <f>'5.Bepalen Faalfreq'!P158</f>
        <v/>
      </c>
      <c r="BD216" s="154" t="str">
        <f>'5.Bepalen Faalfreq'!Q158</f>
        <v/>
      </c>
      <c r="BE216" s="94">
        <f>'5.Bepalen Faalfreq'!O158</f>
        <v>0</v>
      </c>
      <c r="BI216" s="94">
        <f>'5.Bepalen Faalfreq'!H158+'5.Bepalen Faalfreq'!J158</f>
        <v>0</v>
      </c>
      <c r="BZ216" s="112">
        <f>'5.Bepalen Faalfreq'!A158</f>
        <v>0</v>
      </c>
      <c r="CA216" s="112">
        <f>'5.Bepalen Faalfreq'!B158</f>
        <v>0</v>
      </c>
    </row>
    <row r="217" spans="53:79" outlineLevel="1" x14ac:dyDescent="0.25">
      <c r="BA217" s="152" t="e">
        <f>'5.Bepalen Faalfreq'!AJ159</f>
        <v>#N/A</v>
      </c>
      <c r="BB217" s="163">
        <v>1000</v>
      </c>
      <c r="BC217" s="154" t="str">
        <f>'5.Bepalen Faalfreq'!P159</f>
        <v/>
      </c>
      <c r="BD217" s="154" t="str">
        <f>'5.Bepalen Faalfreq'!Q159</f>
        <v/>
      </c>
      <c r="BE217" s="94">
        <f>'5.Bepalen Faalfreq'!O159</f>
        <v>0</v>
      </c>
      <c r="BI217" s="94">
        <f>'5.Bepalen Faalfreq'!H159+'5.Bepalen Faalfreq'!J159</f>
        <v>0</v>
      </c>
      <c r="BZ217" s="112">
        <f>'5.Bepalen Faalfreq'!A159</f>
        <v>0</v>
      </c>
      <c r="CA217" s="112">
        <f>'5.Bepalen Faalfreq'!B159</f>
        <v>0</v>
      </c>
    </row>
    <row r="218" spans="53:79" outlineLevel="1" x14ac:dyDescent="0.25">
      <c r="BA218" s="152" t="e">
        <f>'5.Bepalen Faalfreq'!AJ160</f>
        <v>#N/A</v>
      </c>
      <c r="BB218" s="163">
        <v>1000</v>
      </c>
      <c r="BC218" s="154" t="str">
        <f>'5.Bepalen Faalfreq'!P160</f>
        <v/>
      </c>
      <c r="BD218" s="154" t="str">
        <f>'5.Bepalen Faalfreq'!Q160</f>
        <v/>
      </c>
      <c r="BE218" s="94">
        <f>'5.Bepalen Faalfreq'!O160</f>
        <v>0</v>
      </c>
      <c r="BI218" s="94">
        <f>'5.Bepalen Faalfreq'!H160+'5.Bepalen Faalfreq'!J160</f>
        <v>0</v>
      </c>
      <c r="BZ218" s="112">
        <f>'5.Bepalen Faalfreq'!A160</f>
        <v>0</v>
      </c>
      <c r="CA218" s="112">
        <f>'5.Bepalen Faalfreq'!B160</f>
        <v>0</v>
      </c>
    </row>
    <row r="219" spans="53:79" outlineLevel="1" x14ac:dyDescent="0.25">
      <c r="BA219" s="152" t="e">
        <f>'5.Bepalen Faalfreq'!AJ161</f>
        <v>#N/A</v>
      </c>
      <c r="BB219" s="163">
        <v>1000</v>
      </c>
      <c r="BC219" s="154" t="str">
        <f>'5.Bepalen Faalfreq'!P161</f>
        <v/>
      </c>
      <c r="BD219" s="154" t="str">
        <f>'5.Bepalen Faalfreq'!Q161</f>
        <v/>
      </c>
      <c r="BE219" s="94">
        <f>'5.Bepalen Faalfreq'!O161</f>
        <v>0</v>
      </c>
      <c r="BI219" s="94">
        <f>'5.Bepalen Faalfreq'!H161+'5.Bepalen Faalfreq'!J161</f>
        <v>0</v>
      </c>
      <c r="BZ219" s="112">
        <f>'5.Bepalen Faalfreq'!A161</f>
        <v>0</v>
      </c>
      <c r="CA219" s="112">
        <f>'5.Bepalen Faalfreq'!B161</f>
        <v>0</v>
      </c>
    </row>
    <row r="220" spans="53:79" outlineLevel="1" x14ac:dyDescent="0.25">
      <c r="BA220" s="152" t="e">
        <f>'5.Bepalen Faalfreq'!AJ162</f>
        <v>#N/A</v>
      </c>
      <c r="BB220" s="163">
        <v>1000</v>
      </c>
      <c r="BC220" s="154" t="str">
        <f>'5.Bepalen Faalfreq'!P162</f>
        <v/>
      </c>
      <c r="BD220" s="154" t="str">
        <f>'5.Bepalen Faalfreq'!Q162</f>
        <v/>
      </c>
      <c r="BE220" s="94">
        <f>'5.Bepalen Faalfreq'!O162</f>
        <v>0</v>
      </c>
      <c r="BI220" s="94">
        <f>'5.Bepalen Faalfreq'!H162+'5.Bepalen Faalfreq'!J162</f>
        <v>0</v>
      </c>
      <c r="BZ220" s="112">
        <f>'5.Bepalen Faalfreq'!A162</f>
        <v>0</v>
      </c>
      <c r="CA220" s="112">
        <f>'5.Bepalen Faalfreq'!B162</f>
        <v>0</v>
      </c>
    </row>
    <row r="221" spans="53:79" outlineLevel="1" x14ac:dyDescent="0.25">
      <c r="BA221" s="152" t="e">
        <f>'5.Bepalen Faalfreq'!AJ163</f>
        <v>#N/A</v>
      </c>
      <c r="BB221" s="163">
        <v>1000</v>
      </c>
      <c r="BC221" s="154" t="str">
        <f>'5.Bepalen Faalfreq'!P163</f>
        <v/>
      </c>
      <c r="BD221" s="154" t="str">
        <f>'5.Bepalen Faalfreq'!Q163</f>
        <v/>
      </c>
      <c r="BE221" s="94">
        <f>'5.Bepalen Faalfreq'!O163</f>
        <v>0</v>
      </c>
      <c r="BI221" s="94">
        <f>'5.Bepalen Faalfreq'!H163+'5.Bepalen Faalfreq'!J163</f>
        <v>0</v>
      </c>
      <c r="BZ221" s="112">
        <f>'5.Bepalen Faalfreq'!A163</f>
        <v>0</v>
      </c>
      <c r="CA221" s="112">
        <f>'5.Bepalen Faalfreq'!B163</f>
        <v>0</v>
      </c>
    </row>
    <row r="222" spans="53:79" outlineLevel="1" x14ac:dyDescent="0.25">
      <c r="BA222" s="152" t="e">
        <f>'5.Bepalen Faalfreq'!AJ164</f>
        <v>#N/A</v>
      </c>
      <c r="BB222" s="163">
        <v>1000</v>
      </c>
      <c r="BC222" s="154" t="str">
        <f>'5.Bepalen Faalfreq'!P164</f>
        <v/>
      </c>
      <c r="BD222" s="154" t="str">
        <f>'5.Bepalen Faalfreq'!Q164</f>
        <v/>
      </c>
      <c r="BE222" s="94">
        <f>'5.Bepalen Faalfreq'!O164</f>
        <v>0</v>
      </c>
      <c r="BI222" s="94">
        <f>'5.Bepalen Faalfreq'!H164+'5.Bepalen Faalfreq'!J164</f>
        <v>0</v>
      </c>
      <c r="BZ222" s="112">
        <f>'5.Bepalen Faalfreq'!A164</f>
        <v>0</v>
      </c>
      <c r="CA222" s="112">
        <f>'5.Bepalen Faalfreq'!B164</f>
        <v>0</v>
      </c>
    </row>
    <row r="223" spans="53:79" outlineLevel="1" x14ac:dyDescent="0.25">
      <c r="BA223" s="152" t="e">
        <f>'5.Bepalen Faalfreq'!AJ165</f>
        <v>#N/A</v>
      </c>
      <c r="BB223" s="163">
        <v>1000</v>
      </c>
      <c r="BC223" s="154" t="str">
        <f>'5.Bepalen Faalfreq'!P165</f>
        <v/>
      </c>
      <c r="BD223" s="154" t="str">
        <f>'5.Bepalen Faalfreq'!Q165</f>
        <v/>
      </c>
      <c r="BE223" s="94">
        <f>'5.Bepalen Faalfreq'!O165</f>
        <v>0</v>
      </c>
      <c r="BI223" s="94">
        <f>'5.Bepalen Faalfreq'!H165+'5.Bepalen Faalfreq'!J165</f>
        <v>0</v>
      </c>
      <c r="BZ223" s="112">
        <f>'5.Bepalen Faalfreq'!A165</f>
        <v>0</v>
      </c>
      <c r="CA223" s="112">
        <f>'5.Bepalen Faalfreq'!B165</f>
        <v>0</v>
      </c>
    </row>
    <row r="224" spans="53:79" outlineLevel="1" x14ac:dyDescent="0.25">
      <c r="BA224" s="152" t="e">
        <f>'5.Bepalen Faalfreq'!AJ166</f>
        <v>#N/A</v>
      </c>
      <c r="BB224" s="163">
        <v>1000</v>
      </c>
      <c r="BC224" s="154" t="str">
        <f>'5.Bepalen Faalfreq'!P166</f>
        <v/>
      </c>
      <c r="BD224" s="154" t="str">
        <f>'5.Bepalen Faalfreq'!Q166</f>
        <v/>
      </c>
      <c r="BE224" s="94">
        <f>'5.Bepalen Faalfreq'!O166</f>
        <v>0</v>
      </c>
      <c r="BI224" s="94">
        <f>'5.Bepalen Faalfreq'!H166+'5.Bepalen Faalfreq'!J166</f>
        <v>0</v>
      </c>
      <c r="BZ224" s="112">
        <f>'5.Bepalen Faalfreq'!A166</f>
        <v>0</v>
      </c>
      <c r="CA224" s="112">
        <f>'5.Bepalen Faalfreq'!B166</f>
        <v>0</v>
      </c>
    </row>
    <row r="225" spans="53:79" outlineLevel="1" x14ac:dyDescent="0.25">
      <c r="BA225" s="152" t="e">
        <f>'5.Bepalen Faalfreq'!AJ167</f>
        <v>#N/A</v>
      </c>
      <c r="BB225" s="163">
        <v>1000</v>
      </c>
      <c r="BC225" s="154" t="str">
        <f>'5.Bepalen Faalfreq'!P167</f>
        <v/>
      </c>
      <c r="BD225" s="154" t="str">
        <f>'5.Bepalen Faalfreq'!Q167</f>
        <v/>
      </c>
      <c r="BE225" s="94">
        <f>'5.Bepalen Faalfreq'!O167</f>
        <v>0</v>
      </c>
      <c r="BI225" s="94">
        <f>'5.Bepalen Faalfreq'!H167+'5.Bepalen Faalfreq'!J167</f>
        <v>0</v>
      </c>
      <c r="BZ225" s="112">
        <f>'5.Bepalen Faalfreq'!A167</f>
        <v>0</v>
      </c>
      <c r="CA225" s="112">
        <f>'5.Bepalen Faalfreq'!B167</f>
        <v>0</v>
      </c>
    </row>
    <row r="226" spans="53:79" outlineLevel="1" x14ac:dyDescent="0.25">
      <c r="BA226" s="152" t="e">
        <f>'5.Bepalen Faalfreq'!AJ168</f>
        <v>#N/A</v>
      </c>
      <c r="BB226" s="163">
        <v>1000</v>
      </c>
      <c r="BC226" s="154" t="str">
        <f>'5.Bepalen Faalfreq'!P168</f>
        <v/>
      </c>
      <c r="BD226" s="154" t="str">
        <f>'5.Bepalen Faalfreq'!Q168</f>
        <v/>
      </c>
      <c r="BE226" s="94">
        <f>'5.Bepalen Faalfreq'!O168</f>
        <v>0</v>
      </c>
      <c r="BI226" s="94">
        <f>'5.Bepalen Faalfreq'!H168+'5.Bepalen Faalfreq'!J168</f>
        <v>0</v>
      </c>
      <c r="BZ226" s="112">
        <f>'5.Bepalen Faalfreq'!A168</f>
        <v>0</v>
      </c>
      <c r="CA226" s="112">
        <f>'5.Bepalen Faalfreq'!B168</f>
        <v>0</v>
      </c>
    </row>
    <row r="227" spans="53:79" outlineLevel="1" x14ac:dyDescent="0.25">
      <c r="BA227" s="152" t="e">
        <f>'5.Bepalen Faalfreq'!AJ169</f>
        <v>#N/A</v>
      </c>
      <c r="BB227" s="163">
        <v>1000</v>
      </c>
      <c r="BC227" s="154" t="str">
        <f>'5.Bepalen Faalfreq'!P169</f>
        <v/>
      </c>
      <c r="BD227" s="154" t="str">
        <f>'5.Bepalen Faalfreq'!Q169</f>
        <v/>
      </c>
      <c r="BE227" s="94">
        <f>'5.Bepalen Faalfreq'!O169</f>
        <v>0</v>
      </c>
      <c r="BI227" s="94">
        <f>'5.Bepalen Faalfreq'!H169+'5.Bepalen Faalfreq'!J169</f>
        <v>0</v>
      </c>
      <c r="BZ227" s="112">
        <f>'5.Bepalen Faalfreq'!A169</f>
        <v>0</v>
      </c>
      <c r="CA227" s="112">
        <f>'5.Bepalen Faalfreq'!B169</f>
        <v>0</v>
      </c>
    </row>
    <row r="228" spans="53:79" outlineLevel="1" x14ac:dyDescent="0.25">
      <c r="BA228" s="152" t="e">
        <f>'5.Bepalen Faalfreq'!AJ170</f>
        <v>#N/A</v>
      </c>
      <c r="BB228" s="163">
        <v>1000</v>
      </c>
      <c r="BC228" s="154" t="str">
        <f>'5.Bepalen Faalfreq'!P170</f>
        <v/>
      </c>
      <c r="BD228" s="154" t="str">
        <f>'5.Bepalen Faalfreq'!Q170</f>
        <v/>
      </c>
      <c r="BE228" s="94">
        <f>'5.Bepalen Faalfreq'!O170</f>
        <v>0</v>
      </c>
      <c r="BI228" s="94">
        <f>'5.Bepalen Faalfreq'!H170+'5.Bepalen Faalfreq'!J170</f>
        <v>0</v>
      </c>
      <c r="BZ228" s="112">
        <f>'5.Bepalen Faalfreq'!A170</f>
        <v>0</v>
      </c>
      <c r="CA228" s="112">
        <f>'5.Bepalen Faalfreq'!B170</f>
        <v>0</v>
      </c>
    </row>
    <row r="229" spans="53:79" outlineLevel="1" x14ac:dyDescent="0.25">
      <c r="BA229" s="152" t="e">
        <f>'5.Bepalen Faalfreq'!AJ171</f>
        <v>#N/A</v>
      </c>
      <c r="BB229" s="163">
        <v>1000</v>
      </c>
      <c r="BC229" s="154" t="str">
        <f>'5.Bepalen Faalfreq'!P171</f>
        <v/>
      </c>
      <c r="BD229" s="154" t="str">
        <f>'5.Bepalen Faalfreq'!Q171</f>
        <v/>
      </c>
      <c r="BE229" s="94">
        <f>'5.Bepalen Faalfreq'!O171</f>
        <v>0</v>
      </c>
      <c r="BI229" s="94">
        <f>'5.Bepalen Faalfreq'!H171+'5.Bepalen Faalfreq'!J171</f>
        <v>0</v>
      </c>
      <c r="BZ229" s="112">
        <f>'5.Bepalen Faalfreq'!A171</f>
        <v>0</v>
      </c>
      <c r="CA229" s="112">
        <f>'5.Bepalen Faalfreq'!B171</f>
        <v>0</v>
      </c>
    </row>
    <row r="230" spans="53:79" outlineLevel="1" x14ac:dyDescent="0.25">
      <c r="BA230" s="152" t="e">
        <f>'5.Bepalen Faalfreq'!AJ172</f>
        <v>#N/A</v>
      </c>
      <c r="BB230" s="163">
        <v>1000</v>
      </c>
      <c r="BC230" s="154" t="str">
        <f>'5.Bepalen Faalfreq'!P172</f>
        <v/>
      </c>
      <c r="BD230" s="154" t="str">
        <f>'5.Bepalen Faalfreq'!Q172</f>
        <v/>
      </c>
      <c r="BE230" s="94">
        <f>'5.Bepalen Faalfreq'!O172</f>
        <v>0</v>
      </c>
      <c r="BI230" s="94">
        <f>'5.Bepalen Faalfreq'!H172+'5.Bepalen Faalfreq'!J172</f>
        <v>0</v>
      </c>
      <c r="BZ230" s="112">
        <f>'5.Bepalen Faalfreq'!A172</f>
        <v>0</v>
      </c>
      <c r="CA230" s="112">
        <f>'5.Bepalen Faalfreq'!B172</f>
        <v>0</v>
      </c>
    </row>
    <row r="231" spans="53:79" outlineLevel="1" x14ac:dyDescent="0.25">
      <c r="BA231" s="152" t="e">
        <f>'5.Bepalen Faalfreq'!AJ173</f>
        <v>#N/A</v>
      </c>
      <c r="BB231" s="163">
        <v>1000</v>
      </c>
      <c r="BC231" s="154" t="str">
        <f>'5.Bepalen Faalfreq'!P173</f>
        <v/>
      </c>
      <c r="BD231" s="154" t="str">
        <f>'5.Bepalen Faalfreq'!Q173</f>
        <v/>
      </c>
      <c r="BE231" s="94">
        <f>'5.Bepalen Faalfreq'!O173</f>
        <v>0</v>
      </c>
      <c r="BI231" s="94">
        <f>'5.Bepalen Faalfreq'!H173+'5.Bepalen Faalfreq'!J173</f>
        <v>0</v>
      </c>
      <c r="BZ231" s="112">
        <f>'5.Bepalen Faalfreq'!A173</f>
        <v>0</v>
      </c>
      <c r="CA231" s="112">
        <f>'5.Bepalen Faalfreq'!B173</f>
        <v>0</v>
      </c>
    </row>
    <row r="232" spans="53:79" outlineLevel="1" x14ac:dyDescent="0.25">
      <c r="BA232" s="152" t="e">
        <f>'5.Bepalen Faalfreq'!AJ174</f>
        <v>#N/A</v>
      </c>
      <c r="BB232" s="163">
        <v>1000</v>
      </c>
      <c r="BC232" s="154" t="str">
        <f>'5.Bepalen Faalfreq'!P174</f>
        <v/>
      </c>
      <c r="BD232" s="154" t="str">
        <f>'5.Bepalen Faalfreq'!Q174</f>
        <v/>
      </c>
      <c r="BE232" s="94">
        <f>'5.Bepalen Faalfreq'!O174</f>
        <v>0</v>
      </c>
      <c r="BI232" s="94">
        <f>'5.Bepalen Faalfreq'!H174+'5.Bepalen Faalfreq'!J174</f>
        <v>0</v>
      </c>
      <c r="BZ232" s="112">
        <f>'5.Bepalen Faalfreq'!A174</f>
        <v>0</v>
      </c>
      <c r="CA232" s="112">
        <f>'5.Bepalen Faalfreq'!B174</f>
        <v>0</v>
      </c>
    </row>
    <row r="233" spans="53:79" outlineLevel="1" x14ac:dyDescent="0.25">
      <c r="BA233" s="152" t="e">
        <f>'5.Bepalen Faalfreq'!AJ175</f>
        <v>#N/A</v>
      </c>
      <c r="BB233" s="163">
        <v>1000</v>
      </c>
      <c r="BC233" s="154" t="str">
        <f>'5.Bepalen Faalfreq'!P175</f>
        <v/>
      </c>
      <c r="BD233" s="154" t="str">
        <f>'5.Bepalen Faalfreq'!Q175</f>
        <v/>
      </c>
      <c r="BE233" s="94">
        <f>'5.Bepalen Faalfreq'!O175</f>
        <v>0</v>
      </c>
      <c r="BI233" s="94">
        <f>'5.Bepalen Faalfreq'!H175+'5.Bepalen Faalfreq'!J175</f>
        <v>0</v>
      </c>
      <c r="BZ233" s="112">
        <f>'5.Bepalen Faalfreq'!A175</f>
        <v>0</v>
      </c>
      <c r="CA233" s="112">
        <f>'5.Bepalen Faalfreq'!B175</f>
        <v>0</v>
      </c>
    </row>
    <row r="234" spans="53:79" outlineLevel="1" x14ac:dyDescent="0.25">
      <c r="BA234" s="152" t="e">
        <f>'5.Bepalen Faalfreq'!AJ176</f>
        <v>#N/A</v>
      </c>
      <c r="BB234" s="163">
        <v>1000</v>
      </c>
      <c r="BC234" s="154" t="str">
        <f>'5.Bepalen Faalfreq'!P176</f>
        <v/>
      </c>
      <c r="BD234" s="154" t="str">
        <f>'5.Bepalen Faalfreq'!Q176</f>
        <v/>
      </c>
      <c r="BE234" s="94">
        <f>'5.Bepalen Faalfreq'!O176</f>
        <v>0</v>
      </c>
      <c r="BI234" s="94">
        <f>'5.Bepalen Faalfreq'!H176+'5.Bepalen Faalfreq'!J176</f>
        <v>0</v>
      </c>
      <c r="BZ234" s="112">
        <f>'5.Bepalen Faalfreq'!A176</f>
        <v>0</v>
      </c>
      <c r="CA234" s="112">
        <f>'5.Bepalen Faalfreq'!B176</f>
        <v>0</v>
      </c>
    </row>
    <row r="235" spans="53:79" outlineLevel="1" x14ac:dyDescent="0.25">
      <c r="BA235" s="152" t="e">
        <f>'5.Bepalen Faalfreq'!AJ177</f>
        <v>#N/A</v>
      </c>
      <c r="BB235" s="163">
        <v>1000</v>
      </c>
      <c r="BC235" s="154" t="str">
        <f>'5.Bepalen Faalfreq'!P177</f>
        <v/>
      </c>
      <c r="BD235" s="154" t="str">
        <f>'5.Bepalen Faalfreq'!Q177</f>
        <v/>
      </c>
      <c r="BE235" s="94">
        <f>'5.Bepalen Faalfreq'!O177</f>
        <v>0</v>
      </c>
      <c r="BI235" s="94">
        <f>'5.Bepalen Faalfreq'!H177+'5.Bepalen Faalfreq'!J177</f>
        <v>0</v>
      </c>
      <c r="BZ235" s="112">
        <f>'5.Bepalen Faalfreq'!A177</f>
        <v>0</v>
      </c>
      <c r="CA235" s="112">
        <f>'5.Bepalen Faalfreq'!B177</f>
        <v>0</v>
      </c>
    </row>
    <row r="236" spans="53:79" outlineLevel="1" x14ac:dyDescent="0.25">
      <c r="BA236" s="152" t="e">
        <f>'5.Bepalen Faalfreq'!AJ178</f>
        <v>#N/A</v>
      </c>
      <c r="BB236" s="163">
        <v>1000</v>
      </c>
      <c r="BC236" s="154" t="str">
        <f>'5.Bepalen Faalfreq'!P178</f>
        <v/>
      </c>
      <c r="BD236" s="154" t="str">
        <f>'5.Bepalen Faalfreq'!Q178</f>
        <v/>
      </c>
      <c r="BE236" s="94">
        <f>'5.Bepalen Faalfreq'!O178</f>
        <v>0</v>
      </c>
      <c r="BI236" s="94">
        <f>'5.Bepalen Faalfreq'!H178+'5.Bepalen Faalfreq'!J178</f>
        <v>0</v>
      </c>
      <c r="BZ236" s="112">
        <f>'5.Bepalen Faalfreq'!A178</f>
        <v>0</v>
      </c>
      <c r="CA236" s="112">
        <f>'5.Bepalen Faalfreq'!B178</f>
        <v>0</v>
      </c>
    </row>
    <row r="237" spans="53:79" outlineLevel="1" x14ac:dyDescent="0.25">
      <c r="BA237" s="152" t="e">
        <f>'5.Bepalen Faalfreq'!AJ179</f>
        <v>#N/A</v>
      </c>
      <c r="BB237" s="163">
        <v>1000</v>
      </c>
      <c r="BC237" s="154" t="str">
        <f>'5.Bepalen Faalfreq'!P179</f>
        <v/>
      </c>
      <c r="BD237" s="154" t="str">
        <f>'5.Bepalen Faalfreq'!Q179</f>
        <v/>
      </c>
      <c r="BE237" s="94">
        <f>'5.Bepalen Faalfreq'!O179</f>
        <v>0</v>
      </c>
      <c r="BI237" s="94">
        <f>'5.Bepalen Faalfreq'!H179+'5.Bepalen Faalfreq'!J179</f>
        <v>0</v>
      </c>
      <c r="BZ237" s="112">
        <f>'5.Bepalen Faalfreq'!A179</f>
        <v>0</v>
      </c>
      <c r="CA237" s="112">
        <f>'5.Bepalen Faalfreq'!B179</f>
        <v>0</v>
      </c>
    </row>
    <row r="238" spans="53:79" outlineLevel="1" x14ac:dyDescent="0.25">
      <c r="BA238" s="152" t="e">
        <f>'5.Bepalen Faalfreq'!AJ180</f>
        <v>#N/A</v>
      </c>
      <c r="BB238" s="163">
        <v>1000</v>
      </c>
      <c r="BC238" s="154" t="str">
        <f>'5.Bepalen Faalfreq'!P180</f>
        <v/>
      </c>
      <c r="BD238" s="154" t="str">
        <f>'5.Bepalen Faalfreq'!Q180</f>
        <v/>
      </c>
      <c r="BE238" s="94">
        <f>'5.Bepalen Faalfreq'!O180</f>
        <v>0</v>
      </c>
      <c r="BI238" s="94">
        <f>'5.Bepalen Faalfreq'!H180+'5.Bepalen Faalfreq'!J180</f>
        <v>0</v>
      </c>
      <c r="BZ238" s="112">
        <f>'5.Bepalen Faalfreq'!A180</f>
        <v>0</v>
      </c>
      <c r="CA238" s="112">
        <f>'5.Bepalen Faalfreq'!B180</f>
        <v>0</v>
      </c>
    </row>
    <row r="239" spans="53:79" outlineLevel="1" x14ac:dyDescent="0.25">
      <c r="BA239" s="152" t="e">
        <f>'5.Bepalen Faalfreq'!AJ181</f>
        <v>#N/A</v>
      </c>
      <c r="BB239" s="163">
        <v>1000</v>
      </c>
      <c r="BC239" s="154" t="str">
        <f>'5.Bepalen Faalfreq'!P181</f>
        <v/>
      </c>
      <c r="BD239" s="154" t="str">
        <f>'5.Bepalen Faalfreq'!Q181</f>
        <v/>
      </c>
      <c r="BE239" s="94">
        <f>'5.Bepalen Faalfreq'!O181</f>
        <v>0</v>
      </c>
      <c r="BI239" s="94">
        <f>'5.Bepalen Faalfreq'!H181+'5.Bepalen Faalfreq'!J181</f>
        <v>0</v>
      </c>
      <c r="BZ239" s="112">
        <f>'5.Bepalen Faalfreq'!A181</f>
        <v>0</v>
      </c>
      <c r="CA239" s="112">
        <f>'5.Bepalen Faalfreq'!B181</f>
        <v>0</v>
      </c>
    </row>
    <row r="240" spans="53:79" outlineLevel="1" x14ac:dyDescent="0.25">
      <c r="BA240" s="152" t="e">
        <f>'5.Bepalen Faalfreq'!AJ182</f>
        <v>#N/A</v>
      </c>
      <c r="BB240" s="163">
        <v>1000</v>
      </c>
      <c r="BC240" s="154" t="str">
        <f>'5.Bepalen Faalfreq'!P182</f>
        <v/>
      </c>
      <c r="BD240" s="154" t="str">
        <f>'5.Bepalen Faalfreq'!Q182</f>
        <v/>
      </c>
      <c r="BE240" s="94">
        <f>'5.Bepalen Faalfreq'!O182</f>
        <v>0</v>
      </c>
      <c r="BI240" s="94">
        <f>'5.Bepalen Faalfreq'!H182+'5.Bepalen Faalfreq'!J182</f>
        <v>0</v>
      </c>
      <c r="BZ240" s="112">
        <f>'5.Bepalen Faalfreq'!A182</f>
        <v>0</v>
      </c>
      <c r="CA240" s="112">
        <f>'5.Bepalen Faalfreq'!B182</f>
        <v>0</v>
      </c>
    </row>
    <row r="241" spans="53:79" outlineLevel="1" x14ac:dyDescent="0.25">
      <c r="BA241" s="152" t="e">
        <f>'5.Bepalen Faalfreq'!AJ183</f>
        <v>#N/A</v>
      </c>
      <c r="BB241" s="163">
        <v>1000</v>
      </c>
      <c r="BC241" s="154" t="str">
        <f>'5.Bepalen Faalfreq'!P183</f>
        <v/>
      </c>
      <c r="BD241" s="154" t="str">
        <f>'5.Bepalen Faalfreq'!Q183</f>
        <v/>
      </c>
      <c r="BE241" s="94">
        <f>'5.Bepalen Faalfreq'!O183</f>
        <v>0</v>
      </c>
      <c r="BI241" s="94">
        <f>'5.Bepalen Faalfreq'!H183+'5.Bepalen Faalfreq'!J183</f>
        <v>0</v>
      </c>
      <c r="BZ241" s="112">
        <f>'5.Bepalen Faalfreq'!A183</f>
        <v>0</v>
      </c>
      <c r="CA241" s="112">
        <f>'5.Bepalen Faalfreq'!B183</f>
        <v>0</v>
      </c>
    </row>
    <row r="242" spans="53:79" outlineLevel="1" x14ac:dyDescent="0.25">
      <c r="BA242" s="152" t="e">
        <f>'5.Bepalen Faalfreq'!AJ184</f>
        <v>#N/A</v>
      </c>
      <c r="BB242" s="163">
        <v>1000</v>
      </c>
      <c r="BC242" s="154" t="str">
        <f>'5.Bepalen Faalfreq'!P184</f>
        <v/>
      </c>
      <c r="BD242" s="154" t="str">
        <f>'5.Bepalen Faalfreq'!Q184</f>
        <v/>
      </c>
      <c r="BE242" s="94">
        <f>'5.Bepalen Faalfreq'!O184</f>
        <v>0</v>
      </c>
      <c r="BI242" s="94">
        <f>'5.Bepalen Faalfreq'!H184+'5.Bepalen Faalfreq'!J184</f>
        <v>0</v>
      </c>
      <c r="BZ242" s="112">
        <f>'5.Bepalen Faalfreq'!A184</f>
        <v>0</v>
      </c>
      <c r="CA242" s="112">
        <f>'5.Bepalen Faalfreq'!B184</f>
        <v>0</v>
      </c>
    </row>
    <row r="243" spans="53:79" outlineLevel="1" x14ac:dyDescent="0.25">
      <c r="BA243" s="152" t="e">
        <f>'5.Bepalen Faalfreq'!AJ185</f>
        <v>#N/A</v>
      </c>
      <c r="BB243" s="163">
        <v>1000</v>
      </c>
      <c r="BC243" s="154" t="str">
        <f>'5.Bepalen Faalfreq'!P185</f>
        <v/>
      </c>
      <c r="BD243" s="154" t="str">
        <f>'5.Bepalen Faalfreq'!Q185</f>
        <v/>
      </c>
      <c r="BE243" s="94">
        <f>'5.Bepalen Faalfreq'!O185</f>
        <v>0</v>
      </c>
      <c r="BI243" s="94">
        <f>'5.Bepalen Faalfreq'!H185+'5.Bepalen Faalfreq'!J185</f>
        <v>0</v>
      </c>
      <c r="BZ243" s="112">
        <f>'5.Bepalen Faalfreq'!A185</f>
        <v>0</v>
      </c>
      <c r="CA243" s="112">
        <f>'5.Bepalen Faalfreq'!B185</f>
        <v>0</v>
      </c>
    </row>
    <row r="244" spans="53:79" outlineLevel="1" x14ac:dyDescent="0.25">
      <c r="BA244" s="152" t="e">
        <f>'5.Bepalen Faalfreq'!AJ186</f>
        <v>#N/A</v>
      </c>
      <c r="BB244" s="163">
        <v>1000</v>
      </c>
      <c r="BC244" s="154" t="str">
        <f>'5.Bepalen Faalfreq'!P186</f>
        <v/>
      </c>
      <c r="BD244" s="154" t="str">
        <f>'5.Bepalen Faalfreq'!Q186</f>
        <v/>
      </c>
      <c r="BE244" s="94">
        <f>'5.Bepalen Faalfreq'!O186</f>
        <v>0</v>
      </c>
      <c r="BI244" s="94">
        <f>'5.Bepalen Faalfreq'!H186+'5.Bepalen Faalfreq'!J186</f>
        <v>0</v>
      </c>
      <c r="BZ244" s="112">
        <f>'5.Bepalen Faalfreq'!A186</f>
        <v>0</v>
      </c>
      <c r="CA244" s="112">
        <f>'5.Bepalen Faalfreq'!B186</f>
        <v>0</v>
      </c>
    </row>
    <row r="245" spans="53:79" outlineLevel="1" x14ac:dyDescent="0.25">
      <c r="BA245" s="152" t="e">
        <f>'5.Bepalen Faalfreq'!AJ187</f>
        <v>#N/A</v>
      </c>
      <c r="BB245" s="163">
        <v>1000</v>
      </c>
      <c r="BC245" s="154" t="str">
        <f>'5.Bepalen Faalfreq'!P187</f>
        <v/>
      </c>
      <c r="BD245" s="154" t="str">
        <f>'5.Bepalen Faalfreq'!Q187</f>
        <v/>
      </c>
      <c r="BE245" s="94">
        <f>'5.Bepalen Faalfreq'!O187</f>
        <v>0</v>
      </c>
      <c r="BI245" s="94">
        <f>'5.Bepalen Faalfreq'!H187+'5.Bepalen Faalfreq'!J187</f>
        <v>0</v>
      </c>
      <c r="BZ245" s="112">
        <f>'5.Bepalen Faalfreq'!A187</f>
        <v>0</v>
      </c>
      <c r="CA245" s="112">
        <f>'5.Bepalen Faalfreq'!B187</f>
        <v>0</v>
      </c>
    </row>
    <row r="246" spans="53:79" outlineLevel="1" x14ac:dyDescent="0.25">
      <c r="BA246" s="152" t="e">
        <f>'5.Bepalen Faalfreq'!AJ188</f>
        <v>#N/A</v>
      </c>
      <c r="BB246" s="163">
        <v>1000</v>
      </c>
      <c r="BC246" s="154" t="str">
        <f>'5.Bepalen Faalfreq'!P188</f>
        <v/>
      </c>
      <c r="BD246" s="154" t="str">
        <f>'5.Bepalen Faalfreq'!Q188</f>
        <v/>
      </c>
      <c r="BE246" s="94">
        <f>'5.Bepalen Faalfreq'!O188</f>
        <v>0</v>
      </c>
      <c r="BI246" s="94">
        <f>'5.Bepalen Faalfreq'!H188+'5.Bepalen Faalfreq'!J188</f>
        <v>0</v>
      </c>
      <c r="BZ246" s="112">
        <f>'5.Bepalen Faalfreq'!A188</f>
        <v>0</v>
      </c>
      <c r="CA246" s="112">
        <f>'5.Bepalen Faalfreq'!B188</f>
        <v>0</v>
      </c>
    </row>
    <row r="247" spans="53:79" outlineLevel="1" x14ac:dyDescent="0.25">
      <c r="BA247" s="152" t="e">
        <f>'5.Bepalen Faalfreq'!AJ189</f>
        <v>#N/A</v>
      </c>
      <c r="BB247" s="163">
        <v>1000</v>
      </c>
      <c r="BC247" s="154" t="str">
        <f>'5.Bepalen Faalfreq'!P189</f>
        <v/>
      </c>
      <c r="BD247" s="154" t="str">
        <f>'5.Bepalen Faalfreq'!Q189</f>
        <v/>
      </c>
      <c r="BE247" s="94">
        <f>'5.Bepalen Faalfreq'!O189</f>
        <v>0</v>
      </c>
      <c r="BI247" s="94">
        <f>'5.Bepalen Faalfreq'!H189+'5.Bepalen Faalfreq'!J189</f>
        <v>0</v>
      </c>
      <c r="BZ247" s="112">
        <f>'5.Bepalen Faalfreq'!A189</f>
        <v>0</v>
      </c>
      <c r="CA247" s="112">
        <f>'5.Bepalen Faalfreq'!B189</f>
        <v>0</v>
      </c>
    </row>
    <row r="248" spans="53:79" outlineLevel="1" x14ac:dyDescent="0.25">
      <c r="BA248" s="152" t="e">
        <f>'5.Bepalen Faalfreq'!AJ190</f>
        <v>#N/A</v>
      </c>
      <c r="BB248" s="163">
        <v>1000</v>
      </c>
      <c r="BC248" s="154" t="str">
        <f>'5.Bepalen Faalfreq'!P190</f>
        <v/>
      </c>
      <c r="BD248" s="154" t="str">
        <f>'5.Bepalen Faalfreq'!Q190</f>
        <v/>
      </c>
      <c r="BE248" s="94">
        <f>'5.Bepalen Faalfreq'!O190</f>
        <v>0</v>
      </c>
      <c r="BI248" s="94">
        <f>'5.Bepalen Faalfreq'!H190+'5.Bepalen Faalfreq'!J190</f>
        <v>0</v>
      </c>
      <c r="BZ248" s="112">
        <f>'5.Bepalen Faalfreq'!A190</f>
        <v>0</v>
      </c>
      <c r="CA248" s="112">
        <f>'5.Bepalen Faalfreq'!B190</f>
        <v>0</v>
      </c>
    </row>
    <row r="249" spans="53:79" outlineLevel="1" x14ac:dyDescent="0.25">
      <c r="BA249" s="152" t="e">
        <f>'5.Bepalen Faalfreq'!AJ191</f>
        <v>#N/A</v>
      </c>
      <c r="BB249" s="163">
        <v>1000</v>
      </c>
      <c r="BC249" s="154" t="str">
        <f>'5.Bepalen Faalfreq'!P191</f>
        <v/>
      </c>
      <c r="BD249" s="154" t="str">
        <f>'5.Bepalen Faalfreq'!Q191</f>
        <v/>
      </c>
      <c r="BE249" s="94">
        <f>'5.Bepalen Faalfreq'!O191</f>
        <v>0</v>
      </c>
      <c r="BI249" s="94">
        <f>'5.Bepalen Faalfreq'!H191+'5.Bepalen Faalfreq'!J191</f>
        <v>0</v>
      </c>
      <c r="BZ249" s="112">
        <f>'5.Bepalen Faalfreq'!A191</f>
        <v>0</v>
      </c>
      <c r="CA249" s="112">
        <f>'5.Bepalen Faalfreq'!B191</f>
        <v>0</v>
      </c>
    </row>
    <row r="250" spans="53:79" outlineLevel="1" x14ac:dyDescent="0.25">
      <c r="BA250" s="152" t="e">
        <f>'5.Bepalen Faalfreq'!AJ192</f>
        <v>#N/A</v>
      </c>
      <c r="BB250" s="163">
        <v>1000</v>
      </c>
      <c r="BC250" s="154" t="str">
        <f>'5.Bepalen Faalfreq'!P192</f>
        <v/>
      </c>
      <c r="BD250" s="154" t="str">
        <f>'5.Bepalen Faalfreq'!Q192</f>
        <v/>
      </c>
      <c r="BE250" s="94">
        <f>'5.Bepalen Faalfreq'!O192</f>
        <v>0</v>
      </c>
      <c r="BI250" s="94">
        <f>'5.Bepalen Faalfreq'!H192+'5.Bepalen Faalfreq'!J192</f>
        <v>0</v>
      </c>
      <c r="BZ250" s="112">
        <f>'5.Bepalen Faalfreq'!A192</f>
        <v>0</v>
      </c>
      <c r="CA250" s="112">
        <f>'5.Bepalen Faalfreq'!B192</f>
        <v>0</v>
      </c>
    </row>
    <row r="251" spans="53:79" outlineLevel="1" x14ac:dyDescent="0.25">
      <c r="BA251" s="152" t="e">
        <f>'5.Bepalen Faalfreq'!AJ193</f>
        <v>#N/A</v>
      </c>
      <c r="BB251" s="163">
        <v>1000</v>
      </c>
      <c r="BC251" s="154" t="str">
        <f>'5.Bepalen Faalfreq'!P193</f>
        <v/>
      </c>
      <c r="BD251" s="154" t="str">
        <f>'5.Bepalen Faalfreq'!Q193</f>
        <v/>
      </c>
      <c r="BE251" s="94">
        <f>'5.Bepalen Faalfreq'!O193</f>
        <v>0</v>
      </c>
      <c r="BI251" s="94">
        <f>'5.Bepalen Faalfreq'!H193+'5.Bepalen Faalfreq'!J193</f>
        <v>0</v>
      </c>
      <c r="BZ251" s="112">
        <f>'5.Bepalen Faalfreq'!A193</f>
        <v>0</v>
      </c>
      <c r="CA251" s="112">
        <f>'5.Bepalen Faalfreq'!B193</f>
        <v>0</v>
      </c>
    </row>
    <row r="252" spans="53:79" outlineLevel="1" x14ac:dyDescent="0.25">
      <c r="BA252" s="152" t="e">
        <f>'5.Bepalen Faalfreq'!AJ194</f>
        <v>#N/A</v>
      </c>
      <c r="BB252" s="163">
        <v>1000</v>
      </c>
      <c r="BC252" s="154" t="str">
        <f>'5.Bepalen Faalfreq'!P194</f>
        <v/>
      </c>
      <c r="BD252" s="154" t="str">
        <f>'5.Bepalen Faalfreq'!Q194</f>
        <v/>
      </c>
      <c r="BE252" s="94">
        <f>'5.Bepalen Faalfreq'!O194</f>
        <v>0</v>
      </c>
      <c r="BI252" s="94">
        <f>'5.Bepalen Faalfreq'!H194+'5.Bepalen Faalfreq'!J194</f>
        <v>0</v>
      </c>
      <c r="BZ252" s="112">
        <f>'5.Bepalen Faalfreq'!A194</f>
        <v>0</v>
      </c>
      <c r="CA252" s="112">
        <f>'5.Bepalen Faalfreq'!B194</f>
        <v>0</v>
      </c>
    </row>
    <row r="253" spans="53:79" outlineLevel="1" x14ac:dyDescent="0.25">
      <c r="BA253" s="152" t="e">
        <f>'5.Bepalen Faalfreq'!AJ195</f>
        <v>#N/A</v>
      </c>
      <c r="BB253" s="163">
        <v>1000</v>
      </c>
      <c r="BC253" s="154" t="str">
        <f>'5.Bepalen Faalfreq'!P195</f>
        <v/>
      </c>
      <c r="BD253" s="154" t="str">
        <f>'5.Bepalen Faalfreq'!Q195</f>
        <v/>
      </c>
      <c r="BE253" s="94">
        <f>'5.Bepalen Faalfreq'!O195</f>
        <v>0</v>
      </c>
      <c r="BI253" s="94">
        <f>'5.Bepalen Faalfreq'!H195+'5.Bepalen Faalfreq'!J195</f>
        <v>0</v>
      </c>
      <c r="BZ253" s="112">
        <f>'5.Bepalen Faalfreq'!A195</f>
        <v>0</v>
      </c>
      <c r="CA253" s="112">
        <f>'5.Bepalen Faalfreq'!B195</f>
        <v>0</v>
      </c>
    </row>
    <row r="254" spans="53:79" outlineLevel="1" x14ac:dyDescent="0.25">
      <c r="BA254" s="152" t="e">
        <f>'5.Bepalen Faalfreq'!AJ196</f>
        <v>#N/A</v>
      </c>
      <c r="BB254" s="163">
        <v>1000</v>
      </c>
      <c r="BC254" s="154" t="str">
        <f>'5.Bepalen Faalfreq'!P196</f>
        <v/>
      </c>
      <c r="BD254" s="154" t="str">
        <f>'5.Bepalen Faalfreq'!Q196</f>
        <v/>
      </c>
      <c r="BE254" s="94">
        <f>'5.Bepalen Faalfreq'!O196</f>
        <v>0</v>
      </c>
      <c r="BI254" s="94">
        <f>'5.Bepalen Faalfreq'!H196+'5.Bepalen Faalfreq'!J196</f>
        <v>0</v>
      </c>
      <c r="BZ254" s="112">
        <f>'5.Bepalen Faalfreq'!A196</f>
        <v>0</v>
      </c>
      <c r="CA254" s="112">
        <f>'5.Bepalen Faalfreq'!B196</f>
        <v>0</v>
      </c>
    </row>
    <row r="255" spans="53:79" outlineLevel="1" x14ac:dyDescent="0.25">
      <c r="BA255" s="152" t="e">
        <f>'5.Bepalen Faalfreq'!AJ197</f>
        <v>#N/A</v>
      </c>
      <c r="BB255" s="163">
        <v>1000</v>
      </c>
      <c r="BC255" s="154" t="str">
        <f>'5.Bepalen Faalfreq'!P197</f>
        <v/>
      </c>
      <c r="BD255" s="154" t="str">
        <f>'5.Bepalen Faalfreq'!Q197</f>
        <v/>
      </c>
      <c r="BE255" s="94">
        <f>'5.Bepalen Faalfreq'!O197</f>
        <v>0</v>
      </c>
      <c r="BI255" s="94">
        <f>'5.Bepalen Faalfreq'!H197+'5.Bepalen Faalfreq'!J197</f>
        <v>0</v>
      </c>
      <c r="BZ255" s="112">
        <f>'5.Bepalen Faalfreq'!A197</f>
        <v>0</v>
      </c>
      <c r="CA255" s="112">
        <f>'5.Bepalen Faalfreq'!B197</f>
        <v>0</v>
      </c>
    </row>
    <row r="256" spans="53:79" outlineLevel="1" x14ac:dyDescent="0.25">
      <c r="BA256" s="152" t="e">
        <f>'5.Bepalen Faalfreq'!AJ198</f>
        <v>#N/A</v>
      </c>
      <c r="BB256" s="163">
        <v>1000</v>
      </c>
      <c r="BC256" s="154" t="str">
        <f>'5.Bepalen Faalfreq'!P198</f>
        <v/>
      </c>
      <c r="BD256" s="154" t="str">
        <f>'5.Bepalen Faalfreq'!Q198</f>
        <v/>
      </c>
      <c r="BE256" s="94">
        <f>'5.Bepalen Faalfreq'!O198</f>
        <v>0</v>
      </c>
      <c r="BI256" s="94">
        <f>'5.Bepalen Faalfreq'!H198+'5.Bepalen Faalfreq'!J198</f>
        <v>0</v>
      </c>
      <c r="BZ256" s="112">
        <f>'5.Bepalen Faalfreq'!A198</f>
        <v>0</v>
      </c>
      <c r="CA256" s="112">
        <f>'5.Bepalen Faalfreq'!B198</f>
        <v>0</v>
      </c>
    </row>
    <row r="257" spans="53:79" outlineLevel="1" x14ac:dyDescent="0.25">
      <c r="BA257" s="152" t="e">
        <f>'5.Bepalen Faalfreq'!AJ199</f>
        <v>#N/A</v>
      </c>
      <c r="BB257" s="163">
        <v>1000</v>
      </c>
      <c r="BC257" s="154" t="str">
        <f>'5.Bepalen Faalfreq'!P199</f>
        <v/>
      </c>
      <c r="BD257" s="154" t="str">
        <f>'5.Bepalen Faalfreq'!Q199</f>
        <v/>
      </c>
      <c r="BE257" s="94">
        <f>'5.Bepalen Faalfreq'!O199</f>
        <v>0</v>
      </c>
      <c r="BI257" s="94">
        <f>'5.Bepalen Faalfreq'!H199+'5.Bepalen Faalfreq'!J199</f>
        <v>0</v>
      </c>
      <c r="BZ257" s="112">
        <f>'5.Bepalen Faalfreq'!A199</f>
        <v>0</v>
      </c>
      <c r="CA257" s="112">
        <f>'5.Bepalen Faalfreq'!B199</f>
        <v>0</v>
      </c>
    </row>
    <row r="258" spans="53:79" outlineLevel="1" x14ac:dyDescent="0.25">
      <c r="BA258" s="152" t="e">
        <f>'5.Bepalen Faalfreq'!AJ200</f>
        <v>#N/A</v>
      </c>
      <c r="BB258" s="163">
        <v>1000</v>
      </c>
      <c r="BC258" s="154" t="str">
        <f>'5.Bepalen Faalfreq'!P200</f>
        <v/>
      </c>
      <c r="BD258" s="154" t="str">
        <f>'5.Bepalen Faalfreq'!Q200</f>
        <v/>
      </c>
      <c r="BE258" s="94">
        <f>'5.Bepalen Faalfreq'!O200</f>
        <v>0</v>
      </c>
      <c r="BI258" s="94">
        <f>'5.Bepalen Faalfreq'!H200+'5.Bepalen Faalfreq'!J200</f>
        <v>0</v>
      </c>
      <c r="BZ258" s="112">
        <f>'5.Bepalen Faalfreq'!A200</f>
        <v>0</v>
      </c>
      <c r="CA258" s="112">
        <f>'5.Bepalen Faalfreq'!B200</f>
        <v>0</v>
      </c>
    </row>
    <row r="259" spans="53:79" outlineLevel="1" x14ac:dyDescent="0.25">
      <c r="BA259" s="152" t="e">
        <f>'5.Bepalen Faalfreq'!AJ201</f>
        <v>#N/A</v>
      </c>
      <c r="BB259" s="163">
        <v>1000</v>
      </c>
      <c r="BC259" s="154" t="str">
        <f>'5.Bepalen Faalfreq'!P201</f>
        <v/>
      </c>
      <c r="BD259" s="154" t="str">
        <f>'5.Bepalen Faalfreq'!Q201</f>
        <v/>
      </c>
      <c r="BE259" s="94">
        <f>'5.Bepalen Faalfreq'!O201</f>
        <v>0</v>
      </c>
      <c r="BI259" s="94">
        <f>'5.Bepalen Faalfreq'!H201+'5.Bepalen Faalfreq'!J201</f>
        <v>0</v>
      </c>
      <c r="BZ259" s="112">
        <f>'5.Bepalen Faalfreq'!A201</f>
        <v>0</v>
      </c>
      <c r="CA259" s="112">
        <f>'5.Bepalen Faalfreq'!B201</f>
        <v>0</v>
      </c>
    </row>
    <row r="260" spans="53:79" outlineLevel="1" x14ac:dyDescent="0.25">
      <c r="BA260" s="152" t="e">
        <f>'5.Bepalen Faalfreq'!AJ202</f>
        <v>#N/A</v>
      </c>
      <c r="BB260" s="163">
        <v>1000</v>
      </c>
      <c r="BC260" s="154" t="str">
        <f>'5.Bepalen Faalfreq'!P202</f>
        <v/>
      </c>
      <c r="BD260" s="154" t="str">
        <f>'5.Bepalen Faalfreq'!Q202</f>
        <v/>
      </c>
      <c r="BE260" s="94">
        <f>'5.Bepalen Faalfreq'!O202</f>
        <v>0</v>
      </c>
      <c r="BI260" s="94">
        <f>'5.Bepalen Faalfreq'!H202+'5.Bepalen Faalfreq'!J202</f>
        <v>0</v>
      </c>
      <c r="BZ260" s="112">
        <f>'5.Bepalen Faalfreq'!A202</f>
        <v>0</v>
      </c>
      <c r="CA260" s="112">
        <f>'5.Bepalen Faalfreq'!B202</f>
        <v>0</v>
      </c>
    </row>
    <row r="261" spans="53:79" outlineLevel="1" x14ac:dyDescent="0.25">
      <c r="BA261" s="152" t="e">
        <f>'5.Bepalen Faalfreq'!AJ203</f>
        <v>#N/A</v>
      </c>
      <c r="BB261" s="163">
        <v>1000</v>
      </c>
      <c r="BC261" s="154" t="str">
        <f>'5.Bepalen Faalfreq'!P203</f>
        <v/>
      </c>
      <c r="BD261" s="154" t="str">
        <f>'5.Bepalen Faalfreq'!Q203</f>
        <v/>
      </c>
      <c r="BE261" s="94">
        <f>'5.Bepalen Faalfreq'!O203</f>
        <v>0</v>
      </c>
      <c r="BI261" s="94">
        <f>'5.Bepalen Faalfreq'!H203+'5.Bepalen Faalfreq'!J203</f>
        <v>0</v>
      </c>
      <c r="BZ261" s="112">
        <f>'5.Bepalen Faalfreq'!A203</f>
        <v>0</v>
      </c>
      <c r="CA261" s="112">
        <f>'5.Bepalen Faalfreq'!B203</f>
        <v>0</v>
      </c>
    </row>
    <row r="262" spans="53:79" outlineLevel="1" x14ac:dyDescent="0.25">
      <c r="BA262" s="152" t="e">
        <f>'5.Bepalen Faalfreq'!AJ204</f>
        <v>#N/A</v>
      </c>
      <c r="BB262" s="163">
        <v>1000</v>
      </c>
      <c r="BC262" s="154" t="str">
        <f>'5.Bepalen Faalfreq'!P204</f>
        <v/>
      </c>
      <c r="BD262" s="154" t="str">
        <f>'5.Bepalen Faalfreq'!Q204</f>
        <v/>
      </c>
      <c r="BE262" s="94">
        <f>'5.Bepalen Faalfreq'!O204</f>
        <v>0</v>
      </c>
      <c r="BI262" s="94">
        <f>'5.Bepalen Faalfreq'!H204+'5.Bepalen Faalfreq'!J204</f>
        <v>0</v>
      </c>
      <c r="BZ262" s="112">
        <f>'5.Bepalen Faalfreq'!A204</f>
        <v>0</v>
      </c>
      <c r="CA262" s="112">
        <f>'5.Bepalen Faalfreq'!B204</f>
        <v>0</v>
      </c>
    </row>
    <row r="263" spans="53:79" outlineLevel="1" x14ac:dyDescent="0.25">
      <c r="BA263" s="152" t="e">
        <f>'5.Bepalen Faalfreq'!AJ205</f>
        <v>#N/A</v>
      </c>
      <c r="BB263" s="163">
        <v>1000</v>
      </c>
      <c r="BC263" s="154" t="str">
        <f>'5.Bepalen Faalfreq'!P205</f>
        <v/>
      </c>
      <c r="BD263" s="154" t="str">
        <f>'5.Bepalen Faalfreq'!Q205</f>
        <v/>
      </c>
      <c r="BE263" s="94">
        <f>'5.Bepalen Faalfreq'!O205</f>
        <v>0</v>
      </c>
      <c r="BI263" s="94">
        <f>'5.Bepalen Faalfreq'!H205+'5.Bepalen Faalfreq'!J205</f>
        <v>0</v>
      </c>
      <c r="BZ263" s="112">
        <f>'5.Bepalen Faalfreq'!A205</f>
        <v>0</v>
      </c>
      <c r="CA263" s="112">
        <f>'5.Bepalen Faalfreq'!B205</f>
        <v>0</v>
      </c>
    </row>
    <row r="264" spans="53:79" outlineLevel="1" x14ac:dyDescent="0.25">
      <c r="BA264" s="152" t="e">
        <f>'5.Bepalen Faalfreq'!AJ206</f>
        <v>#N/A</v>
      </c>
      <c r="BB264" s="163">
        <v>1000</v>
      </c>
      <c r="BC264" s="154" t="str">
        <f>'5.Bepalen Faalfreq'!P206</f>
        <v/>
      </c>
      <c r="BD264" s="154" t="str">
        <f>'5.Bepalen Faalfreq'!Q206</f>
        <v/>
      </c>
      <c r="BE264" s="94">
        <f>'5.Bepalen Faalfreq'!O206</f>
        <v>0</v>
      </c>
      <c r="BI264" s="94">
        <f>'5.Bepalen Faalfreq'!H206+'5.Bepalen Faalfreq'!J206</f>
        <v>0</v>
      </c>
      <c r="BZ264" s="112">
        <f>'5.Bepalen Faalfreq'!A206</f>
        <v>0</v>
      </c>
      <c r="CA264" s="112">
        <f>'5.Bepalen Faalfreq'!B206</f>
        <v>0</v>
      </c>
    </row>
    <row r="265" spans="53:79" outlineLevel="1" x14ac:dyDescent="0.25">
      <c r="BA265" s="152" t="e">
        <f>'5.Bepalen Faalfreq'!AJ207</f>
        <v>#N/A</v>
      </c>
      <c r="BB265" s="163">
        <v>1000</v>
      </c>
      <c r="BC265" s="154" t="str">
        <f>'5.Bepalen Faalfreq'!P207</f>
        <v/>
      </c>
      <c r="BD265" s="154" t="str">
        <f>'5.Bepalen Faalfreq'!Q207</f>
        <v/>
      </c>
      <c r="BE265" s="94">
        <f>'5.Bepalen Faalfreq'!O207</f>
        <v>0</v>
      </c>
      <c r="BI265" s="94">
        <f>'5.Bepalen Faalfreq'!H207+'5.Bepalen Faalfreq'!J207</f>
        <v>0</v>
      </c>
      <c r="BZ265" s="112">
        <f>'5.Bepalen Faalfreq'!A207</f>
        <v>0</v>
      </c>
      <c r="CA265" s="112">
        <f>'5.Bepalen Faalfreq'!B207</f>
        <v>0</v>
      </c>
    </row>
    <row r="266" spans="53:79" outlineLevel="1" x14ac:dyDescent="0.25">
      <c r="BA266" s="152" t="e">
        <f>'5.Bepalen Faalfreq'!AJ208</f>
        <v>#N/A</v>
      </c>
      <c r="BB266" s="163">
        <v>1000</v>
      </c>
      <c r="BC266" s="154" t="str">
        <f>'5.Bepalen Faalfreq'!P208</f>
        <v/>
      </c>
      <c r="BD266" s="154" t="str">
        <f>'5.Bepalen Faalfreq'!Q208</f>
        <v/>
      </c>
      <c r="BE266" s="94">
        <f>'5.Bepalen Faalfreq'!O208</f>
        <v>0</v>
      </c>
      <c r="BI266" s="94">
        <f>'5.Bepalen Faalfreq'!H208+'5.Bepalen Faalfreq'!J208</f>
        <v>0</v>
      </c>
      <c r="BZ266" s="112">
        <f>'5.Bepalen Faalfreq'!A208</f>
        <v>0</v>
      </c>
      <c r="CA266" s="112">
        <f>'5.Bepalen Faalfreq'!B208</f>
        <v>0</v>
      </c>
    </row>
    <row r="267" spans="53:79" outlineLevel="1" x14ac:dyDescent="0.25">
      <c r="BA267" s="152" t="e">
        <f>'5.Bepalen Faalfreq'!AJ209</f>
        <v>#N/A</v>
      </c>
      <c r="BB267" s="163">
        <v>1000</v>
      </c>
      <c r="BC267" s="154" t="str">
        <f>'5.Bepalen Faalfreq'!P209</f>
        <v/>
      </c>
      <c r="BD267" s="154" t="str">
        <f>'5.Bepalen Faalfreq'!Q209</f>
        <v/>
      </c>
      <c r="BE267" s="94">
        <f>'5.Bepalen Faalfreq'!O209</f>
        <v>0</v>
      </c>
      <c r="BI267" s="94">
        <f>'5.Bepalen Faalfreq'!H209+'5.Bepalen Faalfreq'!J209</f>
        <v>0</v>
      </c>
      <c r="BZ267" s="112">
        <f>'5.Bepalen Faalfreq'!A209</f>
        <v>0</v>
      </c>
      <c r="CA267" s="112">
        <f>'5.Bepalen Faalfreq'!B209</f>
        <v>0</v>
      </c>
    </row>
    <row r="268" spans="53:79" outlineLevel="1" x14ac:dyDescent="0.25">
      <c r="BA268" s="152" t="e">
        <f>'5.Bepalen Faalfreq'!AJ210</f>
        <v>#N/A</v>
      </c>
      <c r="BB268" s="163">
        <v>1000</v>
      </c>
      <c r="BC268" s="154" t="str">
        <f>'5.Bepalen Faalfreq'!P210</f>
        <v/>
      </c>
      <c r="BD268" s="154" t="str">
        <f>'5.Bepalen Faalfreq'!Q210</f>
        <v/>
      </c>
      <c r="BE268" s="94">
        <f>'5.Bepalen Faalfreq'!O210</f>
        <v>0</v>
      </c>
      <c r="BI268" s="94">
        <f>'5.Bepalen Faalfreq'!H210+'5.Bepalen Faalfreq'!J210</f>
        <v>0</v>
      </c>
      <c r="BZ268" s="112">
        <f>'5.Bepalen Faalfreq'!A210</f>
        <v>0</v>
      </c>
      <c r="CA268" s="112">
        <f>'5.Bepalen Faalfreq'!B210</f>
        <v>0</v>
      </c>
    </row>
    <row r="269" spans="53:79" outlineLevel="1" x14ac:dyDescent="0.25">
      <c r="BA269" s="152" t="e">
        <f>'5.Bepalen Faalfreq'!AJ211</f>
        <v>#N/A</v>
      </c>
      <c r="BB269" s="163">
        <v>1000</v>
      </c>
      <c r="BC269" s="154" t="str">
        <f>'5.Bepalen Faalfreq'!P211</f>
        <v/>
      </c>
      <c r="BD269" s="154" t="str">
        <f>'5.Bepalen Faalfreq'!Q211</f>
        <v/>
      </c>
      <c r="BE269" s="94">
        <f>'5.Bepalen Faalfreq'!O211</f>
        <v>0</v>
      </c>
      <c r="BI269" s="94">
        <f>'5.Bepalen Faalfreq'!H211+'5.Bepalen Faalfreq'!J211</f>
        <v>0</v>
      </c>
      <c r="BZ269" s="112">
        <f>'5.Bepalen Faalfreq'!A211</f>
        <v>0</v>
      </c>
      <c r="CA269" s="112">
        <f>'5.Bepalen Faalfreq'!B211</f>
        <v>0</v>
      </c>
    </row>
    <row r="270" spans="53:79" outlineLevel="1" x14ac:dyDescent="0.25">
      <c r="BA270" s="152" t="e">
        <f>'5.Bepalen Faalfreq'!AJ212</f>
        <v>#N/A</v>
      </c>
      <c r="BB270" s="163">
        <v>1000</v>
      </c>
      <c r="BC270" s="154" t="str">
        <f>'5.Bepalen Faalfreq'!P212</f>
        <v/>
      </c>
      <c r="BD270" s="154" t="str">
        <f>'5.Bepalen Faalfreq'!Q212</f>
        <v/>
      </c>
      <c r="BE270" s="94">
        <f>'5.Bepalen Faalfreq'!O212</f>
        <v>0</v>
      </c>
      <c r="BI270" s="94">
        <f>'5.Bepalen Faalfreq'!H212+'5.Bepalen Faalfreq'!J212</f>
        <v>0</v>
      </c>
      <c r="BZ270" s="112">
        <f>'5.Bepalen Faalfreq'!A212</f>
        <v>0</v>
      </c>
      <c r="CA270" s="112">
        <f>'5.Bepalen Faalfreq'!B212</f>
        <v>0</v>
      </c>
    </row>
    <row r="271" spans="53:79" outlineLevel="1" x14ac:dyDescent="0.25">
      <c r="BA271" s="152" t="e">
        <f>'5.Bepalen Faalfreq'!AJ213</f>
        <v>#N/A</v>
      </c>
      <c r="BB271" s="163">
        <v>1000</v>
      </c>
      <c r="BC271" s="154" t="str">
        <f>'5.Bepalen Faalfreq'!P213</f>
        <v/>
      </c>
      <c r="BD271" s="154" t="str">
        <f>'5.Bepalen Faalfreq'!Q213</f>
        <v/>
      </c>
      <c r="BE271" s="94">
        <f>'5.Bepalen Faalfreq'!O213</f>
        <v>0</v>
      </c>
      <c r="BI271" s="94">
        <f>'5.Bepalen Faalfreq'!H213+'5.Bepalen Faalfreq'!J213</f>
        <v>0</v>
      </c>
      <c r="BZ271" s="112">
        <f>'5.Bepalen Faalfreq'!A213</f>
        <v>0</v>
      </c>
      <c r="CA271" s="112">
        <f>'5.Bepalen Faalfreq'!B213</f>
        <v>0</v>
      </c>
    </row>
    <row r="272" spans="53:79" outlineLevel="1" x14ac:dyDescent="0.25">
      <c r="BA272" s="152" t="e">
        <f>'5.Bepalen Faalfreq'!AJ214</f>
        <v>#N/A</v>
      </c>
      <c r="BB272" s="163">
        <v>1000</v>
      </c>
      <c r="BC272" s="154" t="str">
        <f>'5.Bepalen Faalfreq'!P214</f>
        <v/>
      </c>
      <c r="BD272" s="154" t="str">
        <f>'5.Bepalen Faalfreq'!Q214</f>
        <v/>
      </c>
      <c r="BE272" s="94">
        <f>'5.Bepalen Faalfreq'!O214</f>
        <v>0</v>
      </c>
      <c r="BI272" s="94">
        <f>'5.Bepalen Faalfreq'!H214+'5.Bepalen Faalfreq'!J214</f>
        <v>0</v>
      </c>
      <c r="BZ272" s="112">
        <f>'5.Bepalen Faalfreq'!A214</f>
        <v>0</v>
      </c>
      <c r="CA272" s="112">
        <f>'5.Bepalen Faalfreq'!B214</f>
        <v>0</v>
      </c>
    </row>
    <row r="273" spans="53:79" outlineLevel="1" x14ac:dyDescent="0.25">
      <c r="BA273" s="152" t="e">
        <f>'5.Bepalen Faalfreq'!AJ215</f>
        <v>#N/A</v>
      </c>
      <c r="BB273" s="163">
        <v>1000</v>
      </c>
      <c r="BC273" s="154" t="str">
        <f>'5.Bepalen Faalfreq'!P215</f>
        <v/>
      </c>
      <c r="BD273" s="154" t="str">
        <f>'5.Bepalen Faalfreq'!Q215</f>
        <v/>
      </c>
      <c r="BE273" s="94">
        <f>'5.Bepalen Faalfreq'!O215</f>
        <v>0</v>
      </c>
      <c r="BI273" s="94">
        <f>'5.Bepalen Faalfreq'!H215+'5.Bepalen Faalfreq'!J215</f>
        <v>0</v>
      </c>
      <c r="BZ273" s="112">
        <f>'5.Bepalen Faalfreq'!A215</f>
        <v>0</v>
      </c>
      <c r="CA273" s="112">
        <f>'5.Bepalen Faalfreq'!B215</f>
        <v>0</v>
      </c>
    </row>
    <row r="274" spans="53:79" outlineLevel="1" x14ac:dyDescent="0.25">
      <c r="BA274" s="152" t="e">
        <f>'5.Bepalen Faalfreq'!AJ216</f>
        <v>#N/A</v>
      </c>
      <c r="BB274" s="163">
        <v>1000</v>
      </c>
      <c r="BC274" s="154" t="str">
        <f>'5.Bepalen Faalfreq'!P216</f>
        <v/>
      </c>
      <c r="BD274" s="154" t="str">
        <f>'5.Bepalen Faalfreq'!Q216</f>
        <v/>
      </c>
      <c r="BE274" s="94">
        <f>'5.Bepalen Faalfreq'!O216</f>
        <v>0</v>
      </c>
      <c r="BI274" s="94">
        <f>'5.Bepalen Faalfreq'!H216+'5.Bepalen Faalfreq'!J216</f>
        <v>0</v>
      </c>
      <c r="BZ274" s="112">
        <f>'5.Bepalen Faalfreq'!A216</f>
        <v>0</v>
      </c>
      <c r="CA274" s="112">
        <f>'5.Bepalen Faalfreq'!B216</f>
        <v>0</v>
      </c>
    </row>
    <row r="275" spans="53:79" outlineLevel="1" x14ac:dyDescent="0.25">
      <c r="BA275" s="152" t="e">
        <f>'5.Bepalen Faalfreq'!AJ217</f>
        <v>#N/A</v>
      </c>
      <c r="BB275" s="163">
        <v>1000</v>
      </c>
      <c r="BC275" s="154" t="str">
        <f>'5.Bepalen Faalfreq'!P217</f>
        <v/>
      </c>
      <c r="BD275" s="154" t="str">
        <f>'5.Bepalen Faalfreq'!Q217</f>
        <v/>
      </c>
      <c r="BE275" s="94">
        <f>'5.Bepalen Faalfreq'!O217</f>
        <v>0</v>
      </c>
      <c r="BI275" s="94">
        <f>'5.Bepalen Faalfreq'!H217+'5.Bepalen Faalfreq'!J217</f>
        <v>0</v>
      </c>
      <c r="BZ275" s="112">
        <f>'5.Bepalen Faalfreq'!A217</f>
        <v>0</v>
      </c>
      <c r="CA275" s="112">
        <f>'5.Bepalen Faalfreq'!B217</f>
        <v>0</v>
      </c>
    </row>
    <row r="276" spans="53:79" outlineLevel="1" x14ac:dyDescent="0.25">
      <c r="BA276" s="152" t="e">
        <f>'5.Bepalen Faalfreq'!AJ218</f>
        <v>#N/A</v>
      </c>
      <c r="BB276" s="163">
        <v>1000</v>
      </c>
      <c r="BC276" s="154" t="str">
        <f>'5.Bepalen Faalfreq'!P218</f>
        <v/>
      </c>
      <c r="BD276" s="154" t="str">
        <f>'5.Bepalen Faalfreq'!Q218</f>
        <v/>
      </c>
      <c r="BE276" s="94">
        <f>'5.Bepalen Faalfreq'!O218</f>
        <v>0</v>
      </c>
      <c r="BI276" s="94">
        <f>'5.Bepalen Faalfreq'!H218+'5.Bepalen Faalfreq'!J218</f>
        <v>0</v>
      </c>
      <c r="BZ276" s="112">
        <f>'5.Bepalen Faalfreq'!A218</f>
        <v>0</v>
      </c>
      <c r="CA276" s="112">
        <f>'5.Bepalen Faalfreq'!B218</f>
        <v>0</v>
      </c>
    </row>
    <row r="277" spans="53:79" outlineLevel="1" x14ac:dyDescent="0.25">
      <c r="BA277" s="152" t="e">
        <f>'5.Bepalen Faalfreq'!AJ219</f>
        <v>#N/A</v>
      </c>
      <c r="BB277" s="163">
        <v>1000</v>
      </c>
      <c r="BC277" s="154" t="str">
        <f>'5.Bepalen Faalfreq'!P219</f>
        <v/>
      </c>
      <c r="BD277" s="154" t="str">
        <f>'5.Bepalen Faalfreq'!Q219</f>
        <v/>
      </c>
      <c r="BE277" s="94">
        <f>'5.Bepalen Faalfreq'!O219</f>
        <v>0</v>
      </c>
      <c r="BI277" s="94">
        <f>'5.Bepalen Faalfreq'!H219+'5.Bepalen Faalfreq'!J219</f>
        <v>0</v>
      </c>
      <c r="BZ277" s="112">
        <f>'5.Bepalen Faalfreq'!A219</f>
        <v>0</v>
      </c>
      <c r="CA277" s="112">
        <f>'5.Bepalen Faalfreq'!B219</f>
        <v>0</v>
      </c>
    </row>
    <row r="278" spans="53:79" outlineLevel="1" x14ac:dyDescent="0.25">
      <c r="BA278" s="152" t="e">
        <f>'5.Bepalen Faalfreq'!AJ220</f>
        <v>#N/A</v>
      </c>
      <c r="BB278" s="163">
        <v>1000</v>
      </c>
      <c r="BC278" s="154" t="str">
        <f>'5.Bepalen Faalfreq'!P220</f>
        <v/>
      </c>
      <c r="BD278" s="154" t="str">
        <f>'5.Bepalen Faalfreq'!Q220</f>
        <v/>
      </c>
      <c r="BE278" s="94">
        <f>'5.Bepalen Faalfreq'!O220</f>
        <v>0</v>
      </c>
      <c r="BI278" s="94">
        <f>'5.Bepalen Faalfreq'!H220+'5.Bepalen Faalfreq'!J220</f>
        <v>0</v>
      </c>
      <c r="BZ278" s="112">
        <f>'5.Bepalen Faalfreq'!A220</f>
        <v>0</v>
      </c>
      <c r="CA278" s="112">
        <f>'5.Bepalen Faalfreq'!B220</f>
        <v>0</v>
      </c>
    </row>
    <row r="279" spans="53:79" outlineLevel="1" x14ac:dyDescent="0.25">
      <c r="BA279" s="152" t="e">
        <f>'5.Bepalen Faalfreq'!AJ221</f>
        <v>#N/A</v>
      </c>
      <c r="BB279" s="163">
        <v>1000</v>
      </c>
      <c r="BC279" s="154" t="str">
        <f>'5.Bepalen Faalfreq'!P221</f>
        <v/>
      </c>
      <c r="BD279" s="154" t="str">
        <f>'5.Bepalen Faalfreq'!Q221</f>
        <v/>
      </c>
      <c r="BE279" s="94">
        <f>'5.Bepalen Faalfreq'!O221</f>
        <v>0</v>
      </c>
      <c r="BI279" s="94">
        <f>'5.Bepalen Faalfreq'!H221+'5.Bepalen Faalfreq'!J221</f>
        <v>0</v>
      </c>
      <c r="BZ279" s="112">
        <f>'5.Bepalen Faalfreq'!A221</f>
        <v>0</v>
      </c>
      <c r="CA279" s="112">
        <f>'5.Bepalen Faalfreq'!B221</f>
        <v>0</v>
      </c>
    </row>
    <row r="280" spans="53:79" outlineLevel="1" x14ac:dyDescent="0.25">
      <c r="BA280" s="152" t="e">
        <f>'5.Bepalen Faalfreq'!AJ222</f>
        <v>#N/A</v>
      </c>
      <c r="BB280" s="163">
        <v>1000</v>
      </c>
      <c r="BC280" s="154" t="str">
        <f>'5.Bepalen Faalfreq'!P222</f>
        <v/>
      </c>
      <c r="BD280" s="154" t="str">
        <f>'5.Bepalen Faalfreq'!Q222</f>
        <v/>
      </c>
      <c r="BE280" s="94">
        <f>'5.Bepalen Faalfreq'!O222</f>
        <v>0</v>
      </c>
      <c r="BI280" s="94">
        <f>'5.Bepalen Faalfreq'!H222+'5.Bepalen Faalfreq'!J222</f>
        <v>0</v>
      </c>
      <c r="BZ280" s="112">
        <f>'5.Bepalen Faalfreq'!A222</f>
        <v>0</v>
      </c>
      <c r="CA280" s="112">
        <f>'5.Bepalen Faalfreq'!B222</f>
        <v>0</v>
      </c>
    </row>
    <row r="281" spans="53:79" outlineLevel="1" x14ac:dyDescent="0.25">
      <c r="BA281" s="152" t="e">
        <f>'5.Bepalen Faalfreq'!AJ223</f>
        <v>#N/A</v>
      </c>
      <c r="BB281" s="163">
        <v>1000</v>
      </c>
      <c r="BC281" s="154" t="str">
        <f>'5.Bepalen Faalfreq'!P223</f>
        <v/>
      </c>
      <c r="BD281" s="154" t="str">
        <f>'5.Bepalen Faalfreq'!Q223</f>
        <v/>
      </c>
      <c r="BE281" s="94">
        <f>'5.Bepalen Faalfreq'!O223</f>
        <v>0</v>
      </c>
      <c r="BI281" s="94">
        <f>'5.Bepalen Faalfreq'!H223+'5.Bepalen Faalfreq'!J223</f>
        <v>0</v>
      </c>
      <c r="BZ281" s="112">
        <f>'5.Bepalen Faalfreq'!A223</f>
        <v>0</v>
      </c>
      <c r="CA281" s="112">
        <f>'5.Bepalen Faalfreq'!B223</f>
        <v>0</v>
      </c>
    </row>
    <row r="282" spans="53:79" outlineLevel="1" x14ac:dyDescent="0.25">
      <c r="BA282" s="152" t="e">
        <f>'5.Bepalen Faalfreq'!AJ224</f>
        <v>#N/A</v>
      </c>
      <c r="BB282" s="163">
        <v>1000</v>
      </c>
      <c r="BC282" s="154" t="str">
        <f>'5.Bepalen Faalfreq'!P224</f>
        <v/>
      </c>
      <c r="BD282" s="154" t="str">
        <f>'5.Bepalen Faalfreq'!Q224</f>
        <v/>
      </c>
      <c r="BE282" s="94">
        <f>'5.Bepalen Faalfreq'!O224</f>
        <v>0</v>
      </c>
      <c r="BI282" s="94">
        <f>'5.Bepalen Faalfreq'!H224+'5.Bepalen Faalfreq'!J224</f>
        <v>0</v>
      </c>
      <c r="BZ282" s="112">
        <f>'5.Bepalen Faalfreq'!A224</f>
        <v>0</v>
      </c>
      <c r="CA282" s="112">
        <f>'5.Bepalen Faalfreq'!B224</f>
        <v>0</v>
      </c>
    </row>
    <row r="283" spans="53:79" outlineLevel="1" x14ac:dyDescent="0.25">
      <c r="BA283" s="152" t="e">
        <f>'5.Bepalen Faalfreq'!AJ225</f>
        <v>#N/A</v>
      </c>
      <c r="BB283" s="163">
        <v>1000</v>
      </c>
      <c r="BC283" s="154" t="str">
        <f>'5.Bepalen Faalfreq'!P225</f>
        <v/>
      </c>
      <c r="BD283" s="154" t="str">
        <f>'5.Bepalen Faalfreq'!Q225</f>
        <v/>
      </c>
      <c r="BE283" s="94">
        <f>'5.Bepalen Faalfreq'!O225</f>
        <v>0</v>
      </c>
      <c r="BI283" s="94">
        <f>'5.Bepalen Faalfreq'!H225+'5.Bepalen Faalfreq'!J225</f>
        <v>0</v>
      </c>
      <c r="BZ283" s="112">
        <f>'5.Bepalen Faalfreq'!A225</f>
        <v>0</v>
      </c>
      <c r="CA283" s="112">
        <f>'5.Bepalen Faalfreq'!B225</f>
        <v>0</v>
      </c>
    </row>
    <row r="284" spans="53:79" outlineLevel="1" x14ac:dyDescent="0.25">
      <c r="BA284" s="152" t="e">
        <f>'5.Bepalen Faalfreq'!AJ226</f>
        <v>#N/A</v>
      </c>
      <c r="BB284" s="163">
        <v>1000</v>
      </c>
      <c r="BC284" s="154" t="str">
        <f>'5.Bepalen Faalfreq'!P226</f>
        <v/>
      </c>
      <c r="BD284" s="154" t="str">
        <f>'5.Bepalen Faalfreq'!Q226</f>
        <v/>
      </c>
      <c r="BE284" s="94">
        <f>'5.Bepalen Faalfreq'!O226</f>
        <v>0</v>
      </c>
      <c r="BI284" s="94">
        <f>'5.Bepalen Faalfreq'!H226+'5.Bepalen Faalfreq'!J226</f>
        <v>0</v>
      </c>
      <c r="BZ284" s="112">
        <f>'5.Bepalen Faalfreq'!A226</f>
        <v>0</v>
      </c>
      <c r="CA284" s="112">
        <f>'5.Bepalen Faalfreq'!B226</f>
        <v>0</v>
      </c>
    </row>
    <row r="285" spans="53:79" outlineLevel="1" x14ac:dyDescent="0.25">
      <c r="BA285" s="152" t="e">
        <f>'5.Bepalen Faalfreq'!AJ227</f>
        <v>#N/A</v>
      </c>
      <c r="BB285" s="163">
        <v>1000</v>
      </c>
      <c r="BC285" s="154" t="str">
        <f>'5.Bepalen Faalfreq'!P227</f>
        <v/>
      </c>
      <c r="BD285" s="154" t="str">
        <f>'5.Bepalen Faalfreq'!Q227</f>
        <v/>
      </c>
      <c r="BE285" s="94">
        <f>'5.Bepalen Faalfreq'!O227</f>
        <v>0</v>
      </c>
      <c r="BI285" s="94">
        <f>'5.Bepalen Faalfreq'!H227+'5.Bepalen Faalfreq'!J227</f>
        <v>0</v>
      </c>
      <c r="BZ285" s="112">
        <f>'5.Bepalen Faalfreq'!A227</f>
        <v>0</v>
      </c>
      <c r="CA285" s="112">
        <f>'5.Bepalen Faalfreq'!B227</f>
        <v>0</v>
      </c>
    </row>
    <row r="286" spans="53:79" outlineLevel="1" x14ac:dyDescent="0.25">
      <c r="BA286" s="152" t="e">
        <f>'5.Bepalen Faalfreq'!AJ228</f>
        <v>#N/A</v>
      </c>
      <c r="BB286" s="163">
        <v>1000</v>
      </c>
      <c r="BC286" s="154" t="str">
        <f>'5.Bepalen Faalfreq'!P228</f>
        <v/>
      </c>
      <c r="BD286" s="154" t="str">
        <f>'5.Bepalen Faalfreq'!Q228</f>
        <v/>
      </c>
      <c r="BE286" s="94">
        <f>'5.Bepalen Faalfreq'!O228</f>
        <v>0</v>
      </c>
      <c r="BI286" s="94">
        <f>'5.Bepalen Faalfreq'!H228+'5.Bepalen Faalfreq'!J228</f>
        <v>0</v>
      </c>
      <c r="BZ286" s="112">
        <f>'5.Bepalen Faalfreq'!A228</f>
        <v>0</v>
      </c>
      <c r="CA286" s="112">
        <f>'5.Bepalen Faalfreq'!B228</f>
        <v>0</v>
      </c>
    </row>
    <row r="287" spans="53:79" outlineLevel="1" x14ac:dyDescent="0.25">
      <c r="BA287" s="152" t="e">
        <f>'5.Bepalen Faalfreq'!AJ229</f>
        <v>#N/A</v>
      </c>
      <c r="BB287" s="163">
        <v>1000</v>
      </c>
      <c r="BC287" s="154" t="str">
        <f>'5.Bepalen Faalfreq'!P229</f>
        <v/>
      </c>
      <c r="BD287" s="154" t="str">
        <f>'5.Bepalen Faalfreq'!Q229</f>
        <v/>
      </c>
      <c r="BE287" s="94">
        <f>'5.Bepalen Faalfreq'!O229</f>
        <v>0</v>
      </c>
      <c r="BI287" s="94">
        <f>'5.Bepalen Faalfreq'!H229+'5.Bepalen Faalfreq'!J229</f>
        <v>0</v>
      </c>
      <c r="BZ287" s="112">
        <f>'5.Bepalen Faalfreq'!A229</f>
        <v>0</v>
      </c>
      <c r="CA287" s="112">
        <f>'5.Bepalen Faalfreq'!B229</f>
        <v>0</v>
      </c>
    </row>
    <row r="288" spans="53:79" outlineLevel="1" x14ac:dyDescent="0.25">
      <c r="BA288" s="152" t="e">
        <f>'5.Bepalen Faalfreq'!AJ230</f>
        <v>#N/A</v>
      </c>
      <c r="BB288" s="163">
        <v>1000</v>
      </c>
      <c r="BC288" s="154" t="str">
        <f>'5.Bepalen Faalfreq'!P230</f>
        <v/>
      </c>
      <c r="BD288" s="154" t="str">
        <f>'5.Bepalen Faalfreq'!Q230</f>
        <v/>
      </c>
      <c r="BE288" s="94">
        <f>'5.Bepalen Faalfreq'!O230</f>
        <v>0</v>
      </c>
      <c r="BI288" s="94">
        <f>'5.Bepalen Faalfreq'!H230+'5.Bepalen Faalfreq'!J230</f>
        <v>0</v>
      </c>
      <c r="BZ288" s="112">
        <f>'5.Bepalen Faalfreq'!A230</f>
        <v>0</v>
      </c>
      <c r="CA288" s="112">
        <f>'5.Bepalen Faalfreq'!B230</f>
        <v>0</v>
      </c>
    </row>
    <row r="289" spans="53:79" outlineLevel="1" x14ac:dyDescent="0.25">
      <c r="BA289" s="152" t="e">
        <f>'5.Bepalen Faalfreq'!AJ231</f>
        <v>#N/A</v>
      </c>
      <c r="BB289" s="163">
        <v>1000</v>
      </c>
      <c r="BC289" s="154" t="str">
        <f>'5.Bepalen Faalfreq'!P231</f>
        <v/>
      </c>
      <c r="BD289" s="154" t="str">
        <f>'5.Bepalen Faalfreq'!Q231</f>
        <v/>
      </c>
      <c r="BE289" s="94">
        <f>'5.Bepalen Faalfreq'!O231</f>
        <v>0</v>
      </c>
      <c r="BI289" s="94">
        <f>'5.Bepalen Faalfreq'!H231+'5.Bepalen Faalfreq'!J231</f>
        <v>0</v>
      </c>
      <c r="BZ289" s="112">
        <f>'5.Bepalen Faalfreq'!A231</f>
        <v>0</v>
      </c>
      <c r="CA289" s="112">
        <f>'5.Bepalen Faalfreq'!B231</f>
        <v>0</v>
      </c>
    </row>
    <row r="290" spans="53:79" outlineLevel="1" x14ac:dyDescent="0.25">
      <c r="BA290" s="152" t="e">
        <f>'5.Bepalen Faalfreq'!AJ232</f>
        <v>#N/A</v>
      </c>
      <c r="BB290" s="163">
        <v>1000</v>
      </c>
      <c r="BC290" s="154" t="str">
        <f>'5.Bepalen Faalfreq'!P232</f>
        <v/>
      </c>
      <c r="BD290" s="154" t="str">
        <f>'5.Bepalen Faalfreq'!Q232</f>
        <v/>
      </c>
      <c r="BE290" s="94">
        <f>'5.Bepalen Faalfreq'!O232</f>
        <v>0</v>
      </c>
      <c r="BI290" s="94">
        <f>'5.Bepalen Faalfreq'!H232+'5.Bepalen Faalfreq'!J232</f>
        <v>0</v>
      </c>
      <c r="BZ290" s="112">
        <f>'5.Bepalen Faalfreq'!A232</f>
        <v>0</v>
      </c>
      <c r="CA290" s="112">
        <f>'5.Bepalen Faalfreq'!B232</f>
        <v>0</v>
      </c>
    </row>
    <row r="291" spans="53:79" outlineLevel="1" x14ac:dyDescent="0.25">
      <c r="BA291" s="152" t="e">
        <f>'5.Bepalen Faalfreq'!AJ233</f>
        <v>#N/A</v>
      </c>
      <c r="BB291" s="163">
        <v>1000</v>
      </c>
      <c r="BC291" s="154" t="str">
        <f>'5.Bepalen Faalfreq'!P233</f>
        <v/>
      </c>
      <c r="BD291" s="154" t="str">
        <f>'5.Bepalen Faalfreq'!Q233</f>
        <v/>
      </c>
      <c r="BE291" s="94">
        <f>'5.Bepalen Faalfreq'!O233</f>
        <v>0</v>
      </c>
      <c r="BI291" s="94">
        <f>'5.Bepalen Faalfreq'!H233+'5.Bepalen Faalfreq'!J233</f>
        <v>0</v>
      </c>
      <c r="BZ291" s="112">
        <f>'5.Bepalen Faalfreq'!A233</f>
        <v>0</v>
      </c>
      <c r="CA291" s="112">
        <f>'5.Bepalen Faalfreq'!B233</f>
        <v>0</v>
      </c>
    </row>
    <row r="292" spans="53:79" outlineLevel="1" x14ac:dyDescent="0.25">
      <c r="BA292" s="152" t="e">
        <f>'5.Bepalen Faalfreq'!AJ234</f>
        <v>#N/A</v>
      </c>
      <c r="BB292" s="163">
        <v>1000</v>
      </c>
      <c r="BC292" s="154" t="str">
        <f>'5.Bepalen Faalfreq'!P234</f>
        <v/>
      </c>
      <c r="BD292" s="154" t="str">
        <f>'5.Bepalen Faalfreq'!Q234</f>
        <v/>
      </c>
      <c r="BE292" s="94">
        <f>'5.Bepalen Faalfreq'!O234</f>
        <v>0</v>
      </c>
      <c r="BI292" s="94">
        <f>'5.Bepalen Faalfreq'!H234+'5.Bepalen Faalfreq'!J234</f>
        <v>0</v>
      </c>
      <c r="BZ292" s="112">
        <f>'5.Bepalen Faalfreq'!A234</f>
        <v>0</v>
      </c>
      <c r="CA292" s="112">
        <f>'5.Bepalen Faalfreq'!B234</f>
        <v>0</v>
      </c>
    </row>
    <row r="293" spans="53:79" outlineLevel="1" x14ac:dyDescent="0.25">
      <c r="BA293" s="152" t="e">
        <f>'5.Bepalen Faalfreq'!AJ235</f>
        <v>#N/A</v>
      </c>
      <c r="BB293" s="163">
        <v>1000</v>
      </c>
      <c r="BC293" s="154" t="str">
        <f>'5.Bepalen Faalfreq'!P235</f>
        <v/>
      </c>
      <c r="BD293" s="154" t="str">
        <f>'5.Bepalen Faalfreq'!Q235</f>
        <v/>
      </c>
      <c r="BE293" s="94">
        <f>'5.Bepalen Faalfreq'!O235</f>
        <v>0</v>
      </c>
      <c r="BI293" s="94">
        <f>'5.Bepalen Faalfreq'!H235+'5.Bepalen Faalfreq'!J235</f>
        <v>0</v>
      </c>
      <c r="BZ293" s="112">
        <f>'5.Bepalen Faalfreq'!A235</f>
        <v>0</v>
      </c>
      <c r="CA293" s="112">
        <f>'5.Bepalen Faalfreq'!B235</f>
        <v>0</v>
      </c>
    </row>
    <row r="294" spans="53:79" outlineLevel="1" x14ac:dyDescent="0.25">
      <c r="BA294" s="152" t="e">
        <f>'5.Bepalen Faalfreq'!AJ236</f>
        <v>#N/A</v>
      </c>
      <c r="BB294" s="163">
        <v>1000</v>
      </c>
      <c r="BC294" s="154" t="str">
        <f>'5.Bepalen Faalfreq'!P236</f>
        <v/>
      </c>
      <c r="BD294" s="154" t="str">
        <f>'5.Bepalen Faalfreq'!Q236</f>
        <v/>
      </c>
      <c r="BE294" s="94">
        <f>'5.Bepalen Faalfreq'!O236</f>
        <v>0</v>
      </c>
      <c r="BI294" s="94">
        <f>'5.Bepalen Faalfreq'!H236+'5.Bepalen Faalfreq'!J236</f>
        <v>0</v>
      </c>
      <c r="BZ294" s="112">
        <f>'5.Bepalen Faalfreq'!A236</f>
        <v>0</v>
      </c>
      <c r="CA294" s="112">
        <f>'5.Bepalen Faalfreq'!B236</f>
        <v>0</v>
      </c>
    </row>
    <row r="295" spans="53:79" outlineLevel="1" x14ac:dyDescent="0.25">
      <c r="BA295" s="152" t="e">
        <f>'5.Bepalen Faalfreq'!AJ237</f>
        <v>#N/A</v>
      </c>
      <c r="BB295" s="163">
        <v>1000</v>
      </c>
      <c r="BC295" s="154" t="str">
        <f>'5.Bepalen Faalfreq'!P237</f>
        <v/>
      </c>
      <c r="BD295" s="154" t="str">
        <f>'5.Bepalen Faalfreq'!Q237</f>
        <v/>
      </c>
      <c r="BE295" s="94">
        <f>'5.Bepalen Faalfreq'!O237</f>
        <v>0</v>
      </c>
      <c r="BI295" s="94">
        <f>'5.Bepalen Faalfreq'!H237+'5.Bepalen Faalfreq'!J237</f>
        <v>0</v>
      </c>
      <c r="BZ295" s="112">
        <f>'5.Bepalen Faalfreq'!A237</f>
        <v>0</v>
      </c>
      <c r="CA295" s="112">
        <f>'5.Bepalen Faalfreq'!B237</f>
        <v>0</v>
      </c>
    </row>
    <row r="296" spans="53:79" outlineLevel="1" x14ac:dyDescent="0.25">
      <c r="BA296" s="152" t="e">
        <f>'5.Bepalen Faalfreq'!AJ238</f>
        <v>#N/A</v>
      </c>
      <c r="BB296" s="163">
        <v>1000</v>
      </c>
      <c r="BC296" s="154" t="str">
        <f>'5.Bepalen Faalfreq'!P238</f>
        <v/>
      </c>
      <c r="BD296" s="154" t="str">
        <f>'5.Bepalen Faalfreq'!Q238</f>
        <v/>
      </c>
      <c r="BE296" s="94">
        <f>'5.Bepalen Faalfreq'!O238</f>
        <v>0</v>
      </c>
      <c r="BI296" s="94">
        <f>'5.Bepalen Faalfreq'!H238+'5.Bepalen Faalfreq'!J238</f>
        <v>0</v>
      </c>
      <c r="BZ296" s="112">
        <f>'5.Bepalen Faalfreq'!A238</f>
        <v>0</v>
      </c>
      <c r="CA296" s="112">
        <f>'5.Bepalen Faalfreq'!B238</f>
        <v>0</v>
      </c>
    </row>
    <row r="297" spans="53:79" outlineLevel="1" x14ac:dyDescent="0.25">
      <c r="BA297" s="152" t="e">
        <f>'5.Bepalen Faalfreq'!AJ239</f>
        <v>#N/A</v>
      </c>
      <c r="BB297" s="163">
        <v>1000</v>
      </c>
      <c r="BC297" s="154" t="str">
        <f>'5.Bepalen Faalfreq'!P239</f>
        <v/>
      </c>
      <c r="BD297" s="154" t="str">
        <f>'5.Bepalen Faalfreq'!Q239</f>
        <v/>
      </c>
      <c r="BE297" s="94">
        <f>'5.Bepalen Faalfreq'!O239</f>
        <v>0</v>
      </c>
      <c r="BI297" s="94">
        <f>'5.Bepalen Faalfreq'!H239+'5.Bepalen Faalfreq'!J239</f>
        <v>0</v>
      </c>
      <c r="BZ297" s="112">
        <f>'5.Bepalen Faalfreq'!A239</f>
        <v>0</v>
      </c>
      <c r="CA297" s="112">
        <f>'5.Bepalen Faalfreq'!B239</f>
        <v>0</v>
      </c>
    </row>
    <row r="298" spans="53:79" outlineLevel="1" x14ac:dyDescent="0.25">
      <c r="BA298" s="152" t="e">
        <f>'5.Bepalen Faalfreq'!AJ240</f>
        <v>#N/A</v>
      </c>
      <c r="BB298" s="163">
        <v>1000</v>
      </c>
      <c r="BC298" s="154" t="str">
        <f>'5.Bepalen Faalfreq'!P240</f>
        <v/>
      </c>
      <c r="BD298" s="154" t="str">
        <f>'5.Bepalen Faalfreq'!Q240</f>
        <v/>
      </c>
      <c r="BE298" s="94">
        <f>'5.Bepalen Faalfreq'!O240</f>
        <v>0</v>
      </c>
      <c r="BI298" s="94">
        <f>'5.Bepalen Faalfreq'!H240+'5.Bepalen Faalfreq'!J240</f>
        <v>0</v>
      </c>
      <c r="BZ298" s="112">
        <f>'5.Bepalen Faalfreq'!A240</f>
        <v>0</v>
      </c>
      <c r="CA298" s="112">
        <f>'5.Bepalen Faalfreq'!B240</f>
        <v>0</v>
      </c>
    </row>
    <row r="299" spans="53:79" outlineLevel="1" x14ac:dyDescent="0.25">
      <c r="BA299" s="152" t="e">
        <f>'5.Bepalen Faalfreq'!AJ241</f>
        <v>#N/A</v>
      </c>
      <c r="BB299" s="163">
        <v>1000</v>
      </c>
      <c r="BC299" s="154" t="str">
        <f>'5.Bepalen Faalfreq'!P241</f>
        <v/>
      </c>
      <c r="BD299" s="154" t="str">
        <f>'5.Bepalen Faalfreq'!Q241</f>
        <v/>
      </c>
      <c r="BE299" s="94">
        <f>'5.Bepalen Faalfreq'!O241</f>
        <v>0</v>
      </c>
      <c r="BI299" s="94">
        <f>'5.Bepalen Faalfreq'!H241+'5.Bepalen Faalfreq'!J241</f>
        <v>0</v>
      </c>
      <c r="BZ299" s="112">
        <f>'5.Bepalen Faalfreq'!A241</f>
        <v>0</v>
      </c>
      <c r="CA299" s="112">
        <f>'5.Bepalen Faalfreq'!B241</f>
        <v>0</v>
      </c>
    </row>
    <row r="300" spans="53:79" outlineLevel="1" x14ac:dyDescent="0.25">
      <c r="BA300" s="152" t="e">
        <f>'5.Bepalen Faalfreq'!AJ242</f>
        <v>#N/A</v>
      </c>
      <c r="BB300" s="163">
        <v>1000</v>
      </c>
      <c r="BC300" s="154" t="str">
        <f>'5.Bepalen Faalfreq'!P242</f>
        <v/>
      </c>
      <c r="BD300" s="154" t="str">
        <f>'5.Bepalen Faalfreq'!Q242</f>
        <v/>
      </c>
      <c r="BE300" s="94">
        <f>'5.Bepalen Faalfreq'!O242</f>
        <v>0</v>
      </c>
      <c r="BI300" s="94">
        <f>'5.Bepalen Faalfreq'!H242+'5.Bepalen Faalfreq'!J242</f>
        <v>0</v>
      </c>
      <c r="BZ300" s="112">
        <f>'5.Bepalen Faalfreq'!A242</f>
        <v>0</v>
      </c>
      <c r="CA300" s="112">
        <f>'5.Bepalen Faalfreq'!B242</f>
        <v>0</v>
      </c>
    </row>
    <row r="301" spans="53:79" outlineLevel="1" x14ac:dyDescent="0.25">
      <c r="BA301" s="152" t="e">
        <f>'5.Bepalen Faalfreq'!AJ243</f>
        <v>#N/A</v>
      </c>
      <c r="BB301" s="163">
        <v>1000</v>
      </c>
      <c r="BC301" s="154" t="str">
        <f>'5.Bepalen Faalfreq'!P243</f>
        <v/>
      </c>
      <c r="BD301" s="154" t="str">
        <f>'5.Bepalen Faalfreq'!Q243</f>
        <v/>
      </c>
      <c r="BE301" s="94">
        <f>'5.Bepalen Faalfreq'!O243</f>
        <v>0</v>
      </c>
      <c r="BI301" s="94">
        <f>'5.Bepalen Faalfreq'!H243+'5.Bepalen Faalfreq'!J243</f>
        <v>0</v>
      </c>
      <c r="BZ301" s="112">
        <f>'5.Bepalen Faalfreq'!A243</f>
        <v>0</v>
      </c>
      <c r="CA301" s="112">
        <f>'5.Bepalen Faalfreq'!B243</f>
        <v>0</v>
      </c>
    </row>
    <row r="302" spans="53:79" outlineLevel="1" x14ac:dyDescent="0.25">
      <c r="BA302" s="152" t="e">
        <f>'5.Bepalen Faalfreq'!AJ244</f>
        <v>#N/A</v>
      </c>
      <c r="BB302" s="163">
        <v>1000</v>
      </c>
      <c r="BC302" s="154" t="str">
        <f>'5.Bepalen Faalfreq'!P244</f>
        <v/>
      </c>
      <c r="BD302" s="154" t="str">
        <f>'5.Bepalen Faalfreq'!Q244</f>
        <v/>
      </c>
      <c r="BE302" s="94">
        <f>'5.Bepalen Faalfreq'!O244</f>
        <v>0</v>
      </c>
      <c r="BI302" s="94">
        <f>'5.Bepalen Faalfreq'!H244+'5.Bepalen Faalfreq'!J244</f>
        <v>0</v>
      </c>
      <c r="BZ302" s="112">
        <f>'5.Bepalen Faalfreq'!A244</f>
        <v>0</v>
      </c>
      <c r="CA302" s="112">
        <f>'5.Bepalen Faalfreq'!B244</f>
        <v>0</v>
      </c>
    </row>
    <row r="303" spans="53:79" outlineLevel="1" x14ac:dyDescent="0.25">
      <c r="BA303" s="152" t="e">
        <f>'5.Bepalen Faalfreq'!AJ245</f>
        <v>#N/A</v>
      </c>
      <c r="BB303" s="163">
        <v>1000</v>
      </c>
      <c r="BC303" s="154" t="str">
        <f>'5.Bepalen Faalfreq'!P245</f>
        <v/>
      </c>
      <c r="BD303" s="154" t="str">
        <f>'5.Bepalen Faalfreq'!Q245</f>
        <v/>
      </c>
      <c r="BE303" s="94">
        <f>'5.Bepalen Faalfreq'!O245</f>
        <v>0</v>
      </c>
      <c r="BI303" s="94">
        <f>'5.Bepalen Faalfreq'!H245+'5.Bepalen Faalfreq'!J245</f>
        <v>0</v>
      </c>
      <c r="BZ303" s="112">
        <f>'5.Bepalen Faalfreq'!A245</f>
        <v>0</v>
      </c>
      <c r="CA303" s="112">
        <f>'5.Bepalen Faalfreq'!B245</f>
        <v>0</v>
      </c>
    </row>
    <row r="304" spans="53:79" outlineLevel="1" x14ac:dyDescent="0.25">
      <c r="BA304" s="152" t="e">
        <f>'5.Bepalen Faalfreq'!AJ246</f>
        <v>#N/A</v>
      </c>
      <c r="BB304" s="163">
        <v>1000</v>
      </c>
      <c r="BC304" s="154" t="str">
        <f>'5.Bepalen Faalfreq'!P246</f>
        <v/>
      </c>
      <c r="BD304" s="154" t="str">
        <f>'5.Bepalen Faalfreq'!Q246</f>
        <v/>
      </c>
      <c r="BE304" s="94">
        <f>'5.Bepalen Faalfreq'!O246</f>
        <v>0</v>
      </c>
      <c r="BI304" s="94">
        <f>'5.Bepalen Faalfreq'!H246+'5.Bepalen Faalfreq'!J246</f>
        <v>0</v>
      </c>
      <c r="BZ304" s="112">
        <f>'5.Bepalen Faalfreq'!A246</f>
        <v>0</v>
      </c>
      <c r="CA304" s="112">
        <f>'5.Bepalen Faalfreq'!B246</f>
        <v>0</v>
      </c>
    </row>
    <row r="305" spans="53:79" outlineLevel="1" x14ac:dyDescent="0.25">
      <c r="BA305" s="152" t="e">
        <f>'5.Bepalen Faalfreq'!AJ247</f>
        <v>#N/A</v>
      </c>
      <c r="BB305" s="163">
        <v>1000</v>
      </c>
      <c r="BC305" s="154" t="str">
        <f>'5.Bepalen Faalfreq'!P247</f>
        <v/>
      </c>
      <c r="BD305" s="154" t="str">
        <f>'5.Bepalen Faalfreq'!Q247</f>
        <v/>
      </c>
      <c r="BE305" s="94">
        <f>'5.Bepalen Faalfreq'!O247</f>
        <v>0</v>
      </c>
      <c r="BI305" s="94">
        <f>'5.Bepalen Faalfreq'!H247+'5.Bepalen Faalfreq'!J247</f>
        <v>0</v>
      </c>
      <c r="BZ305" s="112">
        <f>'5.Bepalen Faalfreq'!A247</f>
        <v>0</v>
      </c>
      <c r="CA305" s="112">
        <f>'5.Bepalen Faalfreq'!B247</f>
        <v>0</v>
      </c>
    </row>
    <row r="306" spans="53:79" outlineLevel="1" x14ac:dyDescent="0.25">
      <c r="BA306" s="152" t="e">
        <f>'5.Bepalen Faalfreq'!AJ248</f>
        <v>#N/A</v>
      </c>
      <c r="BB306" s="163">
        <v>1000</v>
      </c>
      <c r="BC306" s="154" t="str">
        <f>'5.Bepalen Faalfreq'!P248</f>
        <v/>
      </c>
      <c r="BD306" s="154" t="str">
        <f>'5.Bepalen Faalfreq'!Q248</f>
        <v/>
      </c>
      <c r="BE306" s="94">
        <f>'5.Bepalen Faalfreq'!O248</f>
        <v>0</v>
      </c>
      <c r="BI306" s="94">
        <f>'5.Bepalen Faalfreq'!H248+'5.Bepalen Faalfreq'!J248</f>
        <v>0</v>
      </c>
      <c r="BZ306" s="112">
        <f>'5.Bepalen Faalfreq'!A248</f>
        <v>0</v>
      </c>
      <c r="CA306" s="112">
        <f>'5.Bepalen Faalfreq'!B248</f>
        <v>0</v>
      </c>
    </row>
    <row r="307" spans="53:79" outlineLevel="1" x14ac:dyDescent="0.25">
      <c r="BA307" s="152" t="e">
        <f>'5.Bepalen Faalfreq'!AJ249</f>
        <v>#N/A</v>
      </c>
      <c r="BB307" s="163">
        <v>1000</v>
      </c>
      <c r="BC307" s="154" t="str">
        <f>'5.Bepalen Faalfreq'!P249</f>
        <v/>
      </c>
      <c r="BD307" s="154" t="str">
        <f>'5.Bepalen Faalfreq'!Q249</f>
        <v/>
      </c>
      <c r="BE307" s="94">
        <f>'5.Bepalen Faalfreq'!O249</f>
        <v>0</v>
      </c>
      <c r="BI307" s="94">
        <f>'5.Bepalen Faalfreq'!H249+'5.Bepalen Faalfreq'!J249</f>
        <v>0</v>
      </c>
      <c r="BZ307" s="112">
        <f>'5.Bepalen Faalfreq'!A249</f>
        <v>0</v>
      </c>
      <c r="CA307" s="112">
        <f>'5.Bepalen Faalfreq'!B249</f>
        <v>0</v>
      </c>
    </row>
    <row r="308" spans="53:79" outlineLevel="1" x14ac:dyDescent="0.25">
      <c r="BA308" s="152" t="e">
        <f>'5.Bepalen Faalfreq'!AJ250</f>
        <v>#N/A</v>
      </c>
      <c r="BB308" s="163">
        <v>1000</v>
      </c>
      <c r="BC308" s="154" t="str">
        <f>'5.Bepalen Faalfreq'!P250</f>
        <v/>
      </c>
      <c r="BD308" s="154" t="str">
        <f>'5.Bepalen Faalfreq'!Q250</f>
        <v/>
      </c>
      <c r="BE308" s="94">
        <f>'5.Bepalen Faalfreq'!O250</f>
        <v>0</v>
      </c>
      <c r="BI308" s="94">
        <f>'5.Bepalen Faalfreq'!H250+'5.Bepalen Faalfreq'!J250</f>
        <v>0</v>
      </c>
      <c r="BZ308" s="112">
        <f>'5.Bepalen Faalfreq'!A250</f>
        <v>0</v>
      </c>
      <c r="CA308" s="112">
        <f>'5.Bepalen Faalfreq'!B250</f>
        <v>0</v>
      </c>
    </row>
    <row r="309" spans="53:79" outlineLevel="1" x14ac:dyDescent="0.25">
      <c r="BA309" s="152" t="e">
        <f>'5.Bepalen Faalfreq'!AJ251</f>
        <v>#N/A</v>
      </c>
      <c r="BB309" s="163">
        <v>1000</v>
      </c>
      <c r="BC309" s="154" t="str">
        <f>'5.Bepalen Faalfreq'!P251</f>
        <v/>
      </c>
      <c r="BD309" s="154" t="str">
        <f>'5.Bepalen Faalfreq'!Q251</f>
        <v/>
      </c>
      <c r="BE309" s="94">
        <f>'5.Bepalen Faalfreq'!O251</f>
        <v>0</v>
      </c>
      <c r="BI309" s="94">
        <f>'5.Bepalen Faalfreq'!H251+'5.Bepalen Faalfreq'!J251</f>
        <v>0</v>
      </c>
      <c r="BZ309" s="112">
        <f>'5.Bepalen Faalfreq'!A251</f>
        <v>0</v>
      </c>
      <c r="CA309" s="112">
        <f>'5.Bepalen Faalfreq'!B251</f>
        <v>0</v>
      </c>
    </row>
    <row r="310" spans="53:79" outlineLevel="1" x14ac:dyDescent="0.25">
      <c r="BA310" s="152" t="e">
        <f>'5.Bepalen Faalfreq'!AJ252</f>
        <v>#N/A</v>
      </c>
      <c r="BB310" s="163">
        <v>1000</v>
      </c>
      <c r="BC310" s="154" t="str">
        <f>'5.Bepalen Faalfreq'!P252</f>
        <v/>
      </c>
      <c r="BD310" s="154" t="str">
        <f>'5.Bepalen Faalfreq'!Q252</f>
        <v/>
      </c>
      <c r="BE310" s="94">
        <f>'5.Bepalen Faalfreq'!O252</f>
        <v>0</v>
      </c>
      <c r="BI310" s="94">
        <f>'5.Bepalen Faalfreq'!H252+'5.Bepalen Faalfreq'!J252</f>
        <v>0</v>
      </c>
      <c r="BZ310" s="112">
        <f>'5.Bepalen Faalfreq'!A252</f>
        <v>0</v>
      </c>
      <c r="CA310" s="112">
        <f>'5.Bepalen Faalfreq'!B252</f>
        <v>0</v>
      </c>
    </row>
    <row r="311" spans="53:79" outlineLevel="1" x14ac:dyDescent="0.25">
      <c r="BA311" s="152" t="e">
        <f>'5.Bepalen Faalfreq'!AJ253</f>
        <v>#N/A</v>
      </c>
      <c r="BB311" s="163">
        <v>1000</v>
      </c>
      <c r="BC311" s="154" t="str">
        <f>'5.Bepalen Faalfreq'!P253</f>
        <v/>
      </c>
      <c r="BD311" s="154" t="str">
        <f>'5.Bepalen Faalfreq'!Q253</f>
        <v/>
      </c>
      <c r="BE311" s="94">
        <f>'5.Bepalen Faalfreq'!O253</f>
        <v>0</v>
      </c>
      <c r="BI311" s="94">
        <f>'5.Bepalen Faalfreq'!H253+'5.Bepalen Faalfreq'!J253</f>
        <v>0</v>
      </c>
      <c r="BZ311" s="112">
        <f>'5.Bepalen Faalfreq'!A253</f>
        <v>0</v>
      </c>
      <c r="CA311" s="112">
        <f>'5.Bepalen Faalfreq'!B253</f>
        <v>0</v>
      </c>
    </row>
    <row r="312" spans="53:79" outlineLevel="1" x14ac:dyDescent="0.25">
      <c r="BA312" s="152" t="e">
        <f>'5.Bepalen Faalfreq'!AJ254</f>
        <v>#N/A</v>
      </c>
      <c r="BB312" s="163">
        <v>1000</v>
      </c>
      <c r="BC312" s="154" t="str">
        <f>'5.Bepalen Faalfreq'!P254</f>
        <v/>
      </c>
      <c r="BD312" s="154" t="str">
        <f>'5.Bepalen Faalfreq'!Q254</f>
        <v/>
      </c>
      <c r="BE312" s="94">
        <f>'5.Bepalen Faalfreq'!O254</f>
        <v>0</v>
      </c>
      <c r="BI312" s="94">
        <f>'5.Bepalen Faalfreq'!H254+'5.Bepalen Faalfreq'!J254</f>
        <v>0</v>
      </c>
      <c r="BZ312" s="112">
        <f>'5.Bepalen Faalfreq'!A254</f>
        <v>0</v>
      </c>
      <c r="CA312" s="112">
        <f>'5.Bepalen Faalfreq'!B254</f>
        <v>0</v>
      </c>
    </row>
    <row r="313" spans="53:79" outlineLevel="1" x14ac:dyDescent="0.25">
      <c r="BA313" s="152" t="e">
        <f>'5.Bepalen Faalfreq'!AJ255</f>
        <v>#N/A</v>
      </c>
      <c r="BB313" s="163">
        <v>1000</v>
      </c>
      <c r="BC313" s="154" t="str">
        <f>'5.Bepalen Faalfreq'!P255</f>
        <v/>
      </c>
      <c r="BD313" s="154" t="str">
        <f>'5.Bepalen Faalfreq'!Q255</f>
        <v/>
      </c>
      <c r="BE313" s="94">
        <f>'5.Bepalen Faalfreq'!O255</f>
        <v>0</v>
      </c>
      <c r="BI313" s="94">
        <f>'5.Bepalen Faalfreq'!H255+'5.Bepalen Faalfreq'!J255</f>
        <v>0</v>
      </c>
      <c r="BZ313" s="112">
        <f>'5.Bepalen Faalfreq'!A255</f>
        <v>0</v>
      </c>
      <c r="CA313" s="112">
        <f>'5.Bepalen Faalfreq'!B255</f>
        <v>0</v>
      </c>
    </row>
    <row r="314" spans="53:79" outlineLevel="1" x14ac:dyDescent="0.25">
      <c r="BA314" s="152" t="e">
        <f>'5.Bepalen Faalfreq'!AJ256</f>
        <v>#N/A</v>
      </c>
      <c r="BB314" s="163">
        <v>1000</v>
      </c>
      <c r="BC314" s="154" t="str">
        <f>'5.Bepalen Faalfreq'!P256</f>
        <v/>
      </c>
      <c r="BD314" s="154" t="str">
        <f>'5.Bepalen Faalfreq'!Q256</f>
        <v/>
      </c>
      <c r="BE314" s="94">
        <f>'5.Bepalen Faalfreq'!O256</f>
        <v>0</v>
      </c>
      <c r="BI314" s="94">
        <f>'5.Bepalen Faalfreq'!H256+'5.Bepalen Faalfreq'!J256</f>
        <v>0</v>
      </c>
      <c r="BZ314" s="112">
        <f>'5.Bepalen Faalfreq'!A256</f>
        <v>0</v>
      </c>
      <c r="CA314" s="112">
        <f>'5.Bepalen Faalfreq'!B256</f>
        <v>0</v>
      </c>
    </row>
    <row r="315" spans="53:79" outlineLevel="1" x14ac:dyDescent="0.25">
      <c r="BA315" s="152" t="e">
        <f>'5.Bepalen Faalfreq'!AJ257</f>
        <v>#N/A</v>
      </c>
      <c r="BB315" s="163">
        <v>1000</v>
      </c>
      <c r="BC315" s="154" t="str">
        <f>'5.Bepalen Faalfreq'!P257</f>
        <v/>
      </c>
      <c r="BD315" s="154" t="str">
        <f>'5.Bepalen Faalfreq'!Q257</f>
        <v/>
      </c>
      <c r="BE315" s="94">
        <f>'5.Bepalen Faalfreq'!O257</f>
        <v>0</v>
      </c>
      <c r="BI315" s="94">
        <f>'5.Bepalen Faalfreq'!H257+'5.Bepalen Faalfreq'!J257</f>
        <v>0</v>
      </c>
      <c r="BZ315" s="112">
        <f>'5.Bepalen Faalfreq'!A257</f>
        <v>0</v>
      </c>
      <c r="CA315" s="112">
        <f>'5.Bepalen Faalfreq'!B257</f>
        <v>0</v>
      </c>
    </row>
    <row r="316" spans="53:79" outlineLevel="1" x14ac:dyDescent="0.25">
      <c r="BA316" s="152" t="e">
        <f>'5.Bepalen Faalfreq'!AJ258</f>
        <v>#N/A</v>
      </c>
      <c r="BB316" s="163">
        <v>1000</v>
      </c>
      <c r="BC316" s="154" t="str">
        <f>'5.Bepalen Faalfreq'!P258</f>
        <v/>
      </c>
      <c r="BD316" s="154" t="str">
        <f>'5.Bepalen Faalfreq'!Q258</f>
        <v/>
      </c>
      <c r="BE316" s="94">
        <f>'5.Bepalen Faalfreq'!O258</f>
        <v>0</v>
      </c>
      <c r="BI316" s="94">
        <f>'5.Bepalen Faalfreq'!H258+'5.Bepalen Faalfreq'!J258</f>
        <v>0</v>
      </c>
      <c r="BZ316" s="112">
        <f>'5.Bepalen Faalfreq'!A258</f>
        <v>0</v>
      </c>
      <c r="CA316" s="112">
        <f>'5.Bepalen Faalfreq'!B258</f>
        <v>0</v>
      </c>
    </row>
    <row r="317" spans="53:79" outlineLevel="1" x14ac:dyDescent="0.25">
      <c r="BA317" s="152" t="e">
        <f>'5.Bepalen Faalfreq'!AJ259</f>
        <v>#N/A</v>
      </c>
      <c r="BB317" s="163">
        <v>1000</v>
      </c>
      <c r="BC317" s="154" t="str">
        <f>'5.Bepalen Faalfreq'!P259</f>
        <v/>
      </c>
      <c r="BD317" s="154" t="str">
        <f>'5.Bepalen Faalfreq'!Q259</f>
        <v/>
      </c>
      <c r="BE317" s="94">
        <f>'5.Bepalen Faalfreq'!O259</f>
        <v>0</v>
      </c>
      <c r="BI317" s="94">
        <f>'5.Bepalen Faalfreq'!H259+'5.Bepalen Faalfreq'!J259</f>
        <v>0</v>
      </c>
      <c r="BZ317" s="112">
        <f>'5.Bepalen Faalfreq'!A259</f>
        <v>0</v>
      </c>
      <c r="CA317" s="112">
        <f>'5.Bepalen Faalfreq'!B259</f>
        <v>0</v>
      </c>
    </row>
    <row r="318" spans="53:79" outlineLevel="1" x14ac:dyDescent="0.25">
      <c r="BA318" s="152" t="e">
        <f>'5.Bepalen Faalfreq'!AJ260</f>
        <v>#N/A</v>
      </c>
      <c r="BB318" s="163">
        <v>1000</v>
      </c>
      <c r="BC318" s="154" t="str">
        <f>'5.Bepalen Faalfreq'!P260</f>
        <v/>
      </c>
      <c r="BD318" s="154" t="str">
        <f>'5.Bepalen Faalfreq'!Q260</f>
        <v/>
      </c>
      <c r="BE318" s="94">
        <f>'5.Bepalen Faalfreq'!O260</f>
        <v>0</v>
      </c>
      <c r="BI318" s="94">
        <f>'5.Bepalen Faalfreq'!H260+'5.Bepalen Faalfreq'!J260</f>
        <v>0</v>
      </c>
      <c r="BZ318" s="112">
        <f>'5.Bepalen Faalfreq'!A260</f>
        <v>0</v>
      </c>
      <c r="CA318" s="112">
        <f>'5.Bepalen Faalfreq'!B260</f>
        <v>0</v>
      </c>
    </row>
    <row r="319" spans="53:79" outlineLevel="1" x14ac:dyDescent="0.25">
      <c r="BA319" s="152" t="e">
        <f>'5.Bepalen Faalfreq'!AJ261</f>
        <v>#N/A</v>
      </c>
      <c r="BB319" s="163">
        <v>1000</v>
      </c>
      <c r="BC319" s="154" t="str">
        <f>'5.Bepalen Faalfreq'!P261</f>
        <v/>
      </c>
      <c r="BD319" s="154" t="str">
        <f>'5.Bepalen Faalfreq'!Q261</f>
        <v/>
      </c>
      <c r="BE319" s="94">
        <f>'5.Bepalen Faalfreq'!O261</f>
        <v>0</v>
      </c>
      <c r="BI319" s="94">
        <f>'5.Bepalen Faalfreq'!H261+'5.Bepalen Faalfreq'!J261</f>
        <v>0</v>
      </c>
      <c r="BZ319" s="112">
        <f>'5.Bepalen Faalfreq'!A261</f>
        <v>0</v>
      </c>
      <c r="CA319" s="112">
        <f>'5.Bepalen Faalfreq'!B261</f>
        <v>0</v>
      </c>
    </row>
    <row r="320" spans="53:79" outlineLevel="1" x14ac:dyDescent="0.25">
      <c r="BA320" s="152" t="e">
        <f>'5.Bepalen Faalfreq'!AJ262</f>
        <v>#N/A</v>
      </c>
      <c r="BB320" s="163">
        <v>1000</v>
      </c>
      <c r="BC320" s="154" t="str">
        <f>'5.Bepalen Faalfreq'!P262</f>
        <v/>
      </c>
      <c r="BD320" s="154" t="str">
        <f>'5.Bepalen Faalfreq'!Q262</f>
        <v/>
      </c>
      <c r="BE320" s="94">
        <f>'5.Bepalen Faalfreq'!O262</f>
        <v>0</v>
      </c>
      <c r="BI320" s="94">
        <f>'5.Bepalen Faalfreq'!H262+'5.Bepalen Faalfreq'!J262</f>
        <v>0</v>
      </c>
      <c r="BZ320" s="112">
        <f>'5.Bepalen Faalfreq'!A262</f>
        <v>0</v>
      </c>
      <c r="CA320" s="112">
        <f>'5.Bepalen Faalfreq'!B262</f>
        <v>0</v>
      </c>
    </row>
    <row r="321" spans="53:79" outlineLevel="1" x14ac:dyDescent="0.25">
      <c r="BA321" s="152" t="e">
        <f>'5.Bepalen Faalfreq'!AJ263</f>
        <v>#N/A</v>
      </c>
      <c r="BB321" s="163">
        <v>1000</v>
      </c>
      <c r="BC321" s="154" t="str">
        <f>'5.Bepalen Faalfreq'!P263</f>
        <v/>
      </c>
      <c r="BD321" s="154" t="str">
        <f>'5.Bepalen Faalfreq'!Q263</f>
        <v/>
      </c>
      <c r="BE321" s="94">
        <f>'5.Bepalen Faalfreq'!O263</f>
        <v>0</v>
      </c>
      <c r="BI321" s="94">
        <f>'5.Bepalen Faalfreq'!H263+'5.Bepalen Faalfreq'!J263</f>
        <v>0</v>
      </c>
      <c r="BZ321" s="112">
        <f>'5.Bepalen Faalfreq'!A263</f>
        <v>0</v>
      </c>
      <c r="CA321" s="112">
        <f>'5.Bepalen Faalfreq'!B263</f>
        <v>0</v>
      </c>
    </row>
    <row r="322" spans="53:79" outlineLevel="1" x14ac:dyDescent="0.25">
      <c r="BA322" s="152" t="e">
        <f>'5.Bepalen Faalfreq'!AJ264</f>
        <v>#N/A</v>
      </c>
      <c r="BB322" s="163">
        <v>1000</v>
      </c>
      <c r="BC322" s="154" t="str">
        <f>'5.Bepalen Faalfreq'!P264</f>
        <v/>
      </c>
      <c r="BD322" s="154" t="str">
        <f>'5.Bepalen Faalfreq'!Q264</f>
        <v/>
      </c>
      <c r="BE322" s="94">
        <f>'5.Bepalen Faalfreq'!O264</f>
        <v>0</v>
      </c>
      <c r="BI322" s="94">
        <f>'5.Bepalen Faalfreq'!H264+'5.Bepalen Faalfreq'!J264</f>
        <v>0</v>
      </c>
      <c r="BZ322" s="112">
        <f>'5.Bepalen Faalfreq'!A264</f>
        <v>0</v>
      </c>
      <c r="CA322" s="112">
        <f>'5.Bepalen Faalfreq'!B264</f>
        <v>0</v>
      </c>
    </row>
    <row r="323" spans="53:79" outlineLevel="1" x14ac:dyDescent="0.25">
      <c r="BA323" s="152" t="e">
        <f>'5.Bepalen Faalfreq'!AJ265</f>
        <v>#N/A</v>
      </c>
      <c r="BB323" s="163">
        <v>1000</v>
      </c>
      <c r="BC323" s="154" t="str">
        <f>'5.Bepalen Faalfreq'!P265</f>
        <v/>
      </c>
      <c r="BD323" s="154" t="str">
        <f>'5.Bepalen Faalfreq'!Q265</f>
        <v/>
      </c>
      <c r="BE323" s="94">
        <f>'5.Bepalen Faalfreq'!O265</f>
        <v>0</v>
      </c>
      <c r="BI323" s="94">
        <f>'5.Bepalen Faalfreq'!H265+'5.Bepalen Faalfreq'!J265</f>
        <v>0</v>
      </c>
      <c r="BZ323" s="112">
        <f>'5.Bepalen Faalfreq'!A265</f>
        <v>0</v>
      </c>
      <c r="CA323" s="112">
        <f>'5.Bepalen Faalfreq'!B265</f>
        <v>0</v>
      </c>
    </row>
    <row r="324" spans="53:79" outlineLevel="1" x14ac:dyDescent="0.25">
      <c r="BA324" s="152" t="e">
        <f>'5.Bepalen Faalfreq'!AJ266</f>
        <v>#N/A</v>
      </c>
      <c r="BB324" s="163">
        <v>1000</v>
      </c>
      <c r="BC324" s="154" t="str">
        <f>'5.Bepalen Faalfreq'!P266</f>
        <v/>
      </c>
      <c r="BD324" s="154" t="str">
        <f>'5.Bepalen Faalfreq'!Q266</f>
        <v/>
      </c>
      <c r="BE324" s="94">
        <f>'5.Bepalen Faalfreq'!O266</f>
        <v>0</v>
      </c>
      <c r="BI324" s="94">
        <f>'5.Bepalen Faalfreq'!H266+'5.Bepalen Faalfreq'!J266</f>
        <v>0</v>
      </c>
      <c r="BZ324" s="112">
        <f>'5.Bepalen Faalfreq'!A266</f>
        <v>0</v>
      </c>
      <c r="CA324" s="112">
        <f>'5.Bepalen Faalfreq'!B266</f>
        <v>0</v>
      </c>
    </row>
    <row r="325" spans="53:79" outlineLevel="1" x14ac:dyDescent="0.25">
      <c r="BA325" s="152" t="e">
        <f>'5.Bepalen Faalfreq'!AJ267</f>
        <v>#N/A</v>
      </c>
      <c r="BB325" s="163">
        <v>1000</v>
      </c>
      <c r="BC325" s="154" t="str">
        <f>'5.Bepalen Faalfreq'!P267</f>
        <v/>
      </c>
      <c r="BD325" s="154" t="str">
        <f>'5.Bepalen Faalfreq'!Q267</f>
        <v/>
      </c>
      <c r="BE325" s="94">
        <f>'5.Bepalen Faalfreq'!O267</f>
        <v>0</v>
      </c>
      <c r="BI325" s="94">
        <f>'5.Bepalen Faalfreq'!H267+'5.Bepalen Faalfreq'!J267</f>
        <v>0</v>
      </c>
      <c r="BZ325" s="112">
        <f>'5.Bepalen Faalfreq'!A267</f>
        <v>0</v>
      </c>
      <c r="CA325" s="112">
        <f>'5.Bepalen Faalfreq'!B267</f>
        <v>0</v>
      </c>
    </row>
    <row r="326" spans="53:79" outlineLevel="1" x14ac:dyDescent="0.25">
      <c r="BA326" s="152" t="e">
        <f>'5.Bepalen Faalfreq'!AJ268</f>
        <v>#N/A</v>
      </c>
      <c r="BB326" s="163">
        <v>1000</v>
      </c>
      <c r="BC326" s="154" t="str">
        <f>'5.Bepalen Faalfreq'!P268</f>
        <v/>
      </c>
      <c r="BD326" s="154" t="str">
        <f>'5.Bepalen Faalfreq'!Q268</f>
        <v/>
      </c>
      <c r="BE326" s="94">
        <f>'5.Bepalen Faalfreq'!O268</f>
        <v>0</v>
      </c>
      <c r="BI326" s="94">
        <f>'5.Bepalen Faalfreq'!H268+'5.Bepalen Faalfreq'!J268</f>
        <v>0</v>
      </c>
      <c r="BZ326" s="112">
        <f>'5.Bepalen Faalfreq'!A268</f>
        <v>0</v>
      </c>
      <c r="CA326" s="112">
        <f>'5.Bepalen Faalfreq'!B268</f>
        <v>0</v>
      </c>
    </row>
    <row r="327" spans="53:79" outlineLevel="1" x14ac:dyDescent="0.25">
      <c r="BA327" s="152" t="e">
        <f>'5.Bepalen Faalfreq'!AJ269</f>
        <v>#N/A</v>
      </c>
      <c r="BB327" s="163">
        <v>1000</v>
      </c>
      <c r="BC327" s="154" t="str">
        <f>'5.Bepalen Faalfreq'!P269</f>
        <v/>
      </c>
      <c r="BD327" s="154" t="str">
        <f>'5.Bepalen Faalfreq'!Q269</f>
        <v/>
      </c>
      <c r="BE327" s="94">
        <f>'5.Bepalen Faalfreq'!O269</f>
        <v>0</v>
      </c>
      <c r="BI327" s="94">
        <f>'5.Bepalen Faalfreq'!H269+'5.Bepalen Faalfreq'!J269</f>
        <v>0</v>
      </c>
      <c r="BZ327" s="112">
        <f>'5.Bepalen Faalfreq'!A269</f>
        <v>0</v>
      </c>
      <c r="CA327" s="112">
        <f>'5.Bepalen Faalfreq'!B269</f>
        <v>0</v>
      </c>
    </row>
    <row r="328" spans="53:79" outlineLevel="1" x14ac:dyDescent="0.25">
      <c r="BA328" s="152" t="e">
        <f>'5.Bepalen Faalfreq'!AJ270</f>
        <v>#N/A</v>
      </c>
      <c r="BB328" s="163">
        <v>1000</v>
      </c>
      <c r="BC328" s="154" t="str">
        <f>'5.Bepalen Faalfreq'!P270</f>
        <v/>
      </c>
      <c r="BD328" s="154" t="str">
        <f>'5.Bepalen Faalfreq'!Q270</f>
        <v/>
      </c>
      <c r="BE328" s="94">
        <f>'5.Bepalen Faalfreq'!O270</f>
        <v>0</v>
      </c>
      <c r="BI328" s="94">
        <f>'5.Bepalen Faalfreq'!H270+'5.Bepalen Faalfreq'!J270</f>
        <v>0</v>
      </c>
      <c r="BZ328" s="112">
        <f>'5.Bepalen Faalfreq'!A270</f>
        <v>0</v>
      </c>
      <c r="CA328" s="112">
        <f>'5.Bepalen Faalfreq'!B270</f>
        <v>0</v>
      </c>
    </row>
    <row r="329" spans="53:79" outlineLevel="1" x14ac:dyDescent="0.25">
      <c r="BA329" s="152" t="e">
        <f>'5.Bepalen Faalfreq'!AJ271</f>
        <v>#N/A</v>
      </c>
      <c r="BB329" s="163">
        <v>1000</v>
      </c>
      <c r="BC329" s="154" t="str">
        <f>'5.Bepalen Faalfreq'!P271</f>
        <v/>
      </c>
      <c r="BD329" s="154" t="str">
        <f>'5.Bepalen Faalfreq'!Q271</f>
        <v/>
      </c>
      <c r="BE329" s="94">
        <f>'5.Bepalen Faalfreq'!O271</f>
        <v>0</v>
      </c>
      <c r="BI329" s="94">
        <f>'5.Bepalen Faalfreq'!H271+'5.Bepalen Faalfreq'!J271</f>
        <v>0</v>
      </c>
      <c r="BZ329" s="112">
        <f>'5.Bepalen Faalfreq'!A271</f>
        <v>0</v>
      </c>
      <c r="CA329" s="112">
        <f>'5.Bepalen Faalfreq'!B271</f>
        <v>0</v>
      </c>
    </row>
    <row r="330" spans="53:79" outlineLevel="1" x14ac:dyDescent="0.25">
      <c r="BA330" s="152" t="e">
        <f>'5.Bepalen Faalfreq'!AJ272</f>
        <v>#N/A</v>
      </c>
      <c r="BB330" s="163">
        <v>1000</v>
      </c>
      <c r="BC330" s="154" t="str">
        <f>'5.Bepalen Faalfreq'!P272</f>
        <v/>
      </c>
      <c r="BD330" s="154" t="str">
        <f>'5.Bepalen Faalfreq'!Q272</f>
        <v/>
      </c>
      <c r="BE330" s="94">
        <f>'5.Bepalen Faalfreq'!O272</f>
        <v>0</v>
      </c>
      <c r="BI330" s="94">
        <f>'5.Bepalen Faalfreq'!H272+'5.Bepalen Faalfreq'!J272</f>
        <v>0</v>
      </c>
      <c r="BZ330" s="112">
        <f>'5.Bepalen Faalfreq'!A272</f>
        <v>0</v>
      </c>
      <c r="CA330" s="112">
        <f>'5.Bepalen Faalfreq'!B272</f>
        <v>0</v>
      </c>
    </row>
    <row r="331" spans="53:79" outlineLevel="1" x14ac:dyDescent="0.25">
      <c r="BA331" s="152" t="e">
        <f>'5.Bepalen Faalfreq'!AJ273</f>
        <v>#N/A</v>
      </c>
      <c r="BB331" s="163">
        <v>1000</v>
      </c>
      <c r="BC331" s="154" t="str">
        <f>'5.Bepalen Faalfreq'!P273</f>
        <v/>
      </c>
      <c r="BD331" s="154" t="str">
        <f>'5.Bepalen Faalfreq'!Q273</f>
        <v/>
      </c>
      <c r="BE331" s="94">
        <f>'5.Bepalen Faalfreq'!O273</f>
        <v>0</v>
      </c>
      <c r="BI331" s="94">
        <f>'5.Bepalen Faalfreq'!H273+'5.Bepalen Faalfreq'!J273</f>
        <v>0</v>
      </c>
      <c r="BZ331" s="112">
        <f>'5.Bepalen Faalfreq'!A273</f>
        <v>0</v>
      </c>
      <c r="CA331" s="112">
        <f>'5.Bepalen Faalfreq'!B273</f>
        <v>0</v>
      </c>
    </row>
    <row r="332" spans="53:79" outlineLevel="1" x14ac:dyDescent="0.25">
      <c r="BA332" s="152" t="e">
        <f>'5.Bepalen Faalfreq'!AJ274</f>
        <v>#N/A</v>
      </c>
      <c r="BB332" s="163">
        <v>1000</v>
      </c>
      <c r="BC332" s="154" t="str">
        <f>'5.Bepalen Faalfreq'!P274</f>
        <v/>
      </c>
      <c r="BD332" s="154" t="str">
        <f>'5.Bepalen Faalfreq'!Q274</f>
        <v/>
      </c>
      <c r="BE332" s="94">
        <f>'5.Bepalen Faalfreq'!O274</f>
        <v>0</v>
      </c>
      <c r="BI332" s="94">
        <f>'5.Bepalen Faalfreq'!H274+'5.Bepalen Faalfreq'!J274</f>
        <v>0</v>
      </c>
      <c r="BZ332" s="112">
        <f>'5.Bepalen Faalfreq'!A274</f>
        <v>0</v>
      </c>
      <c r="CA332" s="112">
        <f>'5.Bepalen Faalfreq'!B274</f>
        <v>0</v>
      </c>
    </row>
    <row r="333" spans="53:79" outlineLevel="1" x14ac:dyDescent="0.25">
      <c r="BA333" s="152" t="e">
        <f>'5.Bepalen Faalfreq'!AJ275</f>
        <v>#N/A</v>
      </c>
      <c r="BB333" s="163">
        <v>1000</v>
      </c>
      <c r="BC333" s="154" t="str">
        <f>'5.Bepalen Faalfreq'!P275</f>
        <v/>
      </c>
      <c r="BD333" s="154" t="str">
        <f>'5.Bepalen Faalfreq'!Q275</f>
        <v/>
      </c>
      <c r="BE333" s="94">
        <f>'5.Bepalen Faalfreq'!O275</f>
        <v>0</v>
      </c>
      <c r="BI333" s="94">
        <f>'5.Bepalen Faalfreq'!H275+'5.Bepalen Faalfreq'!J275</f>
        <v>0</v>
      </c>
      <c r="BZ333" s="112">
        <f>'5.Bepalen Faalfreq'!A275</f>
        <v>0</v>
      </c>
      <c r="CA333" s="112">
        <f>'5.Bepalen Faalfreq'!B275</f>
        <v>0</v>
      </c>
    </row>
    <row r="334" spans="53:79" outlineLevel="1" x14ac:dyDescent="0.25">
      <c r="BA334" s="152" t="e">
        <f>'5.Bepalen Faalfreq'!AJ276</f>
        <v>#N/A</v>
      </c>
      <c r="BB334" s="163">
        <v>1000</v>
      </c>
      <c r="BC334" s="154" t="str">
        <f>'5.Bepalen Faalfreq'!P276</f>
        <v/>
      </c>
      <c r="BD334" s="154" t="str">
        <f>'5.Bepalen Faalfreq'!Q276</f>
        <v/>
      </c>
      <c r="BE334" s="94">
        <f>'5.Bepalen Faalfreq'!O276</f>
        <v>0</v>
      </c>
      <c r="BI334" s="94">
        <f>'5.Bepalen Faalfreq'!H276+'5.Bepalen Faalfreq'!J276</f>
        <v>0</v>
      </c>
      <c r="BZ334" s="112">
        <f>'5.Bepalen Faalfreq'!A276</f>
        <v>0</v>
      </c>
      <c r="CA334" s="112">
        <f>'5.Bepalen Faalfreq'!B276</f>
        <v>0</v>
      </c>
    </row>
    <row r="335" spans="53:79" outlineLevel="1" x14ac:dyDescent="0.25">
      <c r="BA335" s="152" t="e">
        <f>'5.Bepalen Faalfreq'!AJ277</f>
        <v>#N/A</v>
      </c>
      <c r="BB335" s="163">
        <v>1000</v>
      </c>
      <c r="BC335" s="154" t="str">
        <f>'5.Bepalen Faalfreq'!P277</f>
        <v/>
      </c>
      <c r="BD335" s="154" t="str">
        <f>'5.Bepalen Faalfreq'!Q277</f>
        <v/>
      </c>
      <c r="BE335" s="94">
        <f>'5.Bepalen Faalfreq'!O277</f>
        <v>0</v>
      </c>
      <c r="BI335" s="94">
        <f>'5.Bepalen Faalfreq'!H277+'5.Bepalen Faalfreq'!J277</f>
        <v>0</v>
      </c>
      <c r="BZ335" s="112">
        <f>'5.Bepalen Faalfreq'!A277</f>
        <v>0</v>
      </c>
      <c r="CA335" s="112">
        <f>'5.Bepalen Faalfreq'!B277</f>
        <v>0</v>
      </c>
    </row>
    <row r="336" spans="53:79" outlineLevel="1" x14ac:dyDescent="0.25">
      <c r="BA336" s="152" t="e">
        <f>'5.Bepalen Faalfreq'!AJ278</f>
        <v>#N/A</v>
      </c>
      <c r="BB336" s="163">
        <v>1000</v>
      </c>
      <c r="BC336" s="154" t="str">
        <f>'5.Bepalen Faalfreq'!P278</f>
        <v/>
      </c>
      <c r="BD336" s="154" t="str">
        <f>'5.Bepalen Faalfreq'!Q278</f>
        <v/>
      </c>
      <c r="BE336" s="94">
        <f>'5.Bepalen Faalfreq'!O278</f>
        <v>0</v>
      </c>
      <c r="BI336" s="94">
        <f>'5.Bepalen Faalfreq'!H278+'5.Bepalen Faalfreq'!J278</f>
        <v>0</v>
      </c>
      <c r="BZ336" s="112">
        <f>'5.Bepalen Faalfreq'!A278</f>
        <v>0</v>
      </c>
      <c r="CA336" s="112">
        <f>'5.Bepalen Faalfreq'!B278</f>
        <v>0</v>
      </c>
    </row>
    <row r="337" spans="53:79" outlineLevel="1" x14ac:dyDescent="0.25">
      <c r="BA337" s="152" t="e">
        <f>'5.Bepalen Faalfreq'!AJ279</f>
        <v>#N/A</v>
      </c>
      <c r="BB337" s="163">
        <v>1000</v>
      </c>
      <c r="BC337" s="154" t="str">
        <f>'5.Bepalen Faalfreq'!P279</f>
        <v/>
      </c>
      <c r="BD337" s="154" t="str">
        <f>'5.Bepalen Faalfreq'!Q279</f>
        <v/>
      </c>
      <c r="BE337" s="94">
        <f>'5.Bepalen Faalfreq'!O279</f>
        <v>0</v>
      </c>
      <c r="BI337" s="94">
        <f>'5.Bepalen Faalfreq'!H279+'5.Bepalen Faalfreq'!J279</f>
        <v>0</v>
      </c>
      <c r="BZ337" s="112">
        <f>'5.Bepalen Faalfreq'!A279</f>
        <v>0</v>
      </c>
      <c r="CA337" s="112">
        <f>'5.Bepalen Faalfreq'!B279</f>
        <v>0</v>
      </c>
    </row>
    <row r="338" spans="53:79" outlineLevel="1" x14ac:dyDescent="0.25">
      <c r="BA338" s="152" t="e">
        <f>'5.Bepalen Faalfreq'!AJ280</f>
        <v>#N/A</v>
      </c>
      <c r="BB338" s="163">
        <v>1000</v>
      </c>
      <c r="BC338" s="154" t="str">
        <f>'5.Bepalen Faalfreq'!P280</f>
        <v/>
      </c>
      <c r="BD338" s="154" t="str">
        <f>'5.Bepalen Faalfreq'!Q280</f>
        <v/>
      </c>
      <c r="BE338" s="94">
        <f>'5.Bepalen Faalfreq'!O280</f>
        <v>0</v>
      </c>
      <c r="BI338" s="94">
        <f>'5.Bepalen Faalfreq'!H280+'5.Bepalen Faalfreq'!J280</f>
        <v>0</v>
      </c>
      <c r="BZ338" s="112">
        <f>'5.Bepalen Faalfreq'!A280</f>
        <v>0</v>
      </c>
      <c r="CA338" s="112">
        <f>'5.Bepalen Faalfreq'!B280</f>
        <v>0</v>
      </c>
    </row>
    <row r="339" spans="53:79" outlineLevel="1" x14ac:dyDescent="0.25">
      <c r="BA339" s="152" t="e">
        <f>'5.Bepalen Faalfreq'!AJ281</f>
        <v>#N/A</v>
      </c>
      <c r="BB339" s="163">
        <v>1000</v>
      </c>
      <c r="BC339" s="154" t="str">
        <f>'5.Bepalen Faalfreq'!P281</f>
        <v/>
      </c>
      <c r="BD339" s="154" t="str">
        <f>'5.Bepalen Faalfreq'!Q281</f>
        <v/>
      </c>
      <c r="BE339" s="94">
        <f>'5.Bepalen Faalfreq'!O281</f>
        <v>0</v>
      </c>
      <c r="BI339" s="94">
        <f>'5.Bepalen Faalfreq'!H281+'5.Bepalen Faalfreq'!J281</f>
        <v>0</v>
      </c>
      <c r="BZ339" s="112">
        <f>'5.Bepalen Faalfreq'!A281</f>
        <v>0</v>
      </c>
      <c r="CA339" s="112">
        <f>'5.Bepalen Faalfreq'!B281</f>
        <v>0</v>
      </c>
    </row>
    <row r="340" spans="53:79" outlineLevel="1" x14ac:dyDescent="0.25">
      <c r="BA340" s="152" t="e">
        <f>'5.Bepalen Faalfreq'!AJ282</f>
        <v>#N/A</v>
      </c>
      <c r="BB340" s="163">
        <v>1000</v>
      </c>
      <c r="BC340" s="154" t="str">
        <f>'5.Bepalen Faalfreq'!P282</f>
        <v/>
      </c>
      <c r="BD340" s="154" t="str">
        <f>'5.Bepalen Faalfreq'!Q282</f>
        <v/>
      </c>
      <c r="BE340" s="94">
        <f>'5.Bepalen Faalfreq'!O282</f>
        <v>0</v>
      </c>
      <c r="BI340" s="94">
        <f>'5.Bepalen Faalfreq'!H282+'5.Bepalen Faalfreq'!J282</f>
        <v>0</v>
      </c>
      <c r="BZ340" s="112">
        <f>'5.Bepalen Faalfreq'!A282</f>
        <v>0</v>
      </c>
      <c r="CA340" s="112">
        <f>'5.Bepalen Faalfreq'!B282</f>
        <v>0</v>
      </c>
    </row>
    <row r="341" spans="53:79" outlineLevel="1" x14ac:dyDescent="0.25">
      <c r="BA341" s="152" t="e">
        <f>'5.Bepalen Faalfreq'!AJ283</f>
        <v>#N/A</v>
      </c>
      <c r="BB341" s="163">
        <v>1000</v>
      </c>
      <c r="BC341" s="154" t="str">
        <f>'5.Bepalen Faalfreq'!P283</f>
        <v/>
      </c>
      <c r="BD341" s="154" t="str">
        <f>'5.Bepalen Faalfreq'!Q283</f>
        <v/>
      </c>
      <c r="BE341" s="94">
        <f>'5.Bepalen Faalfreq'!O283</f>
        <v>0</v>
      </c>
      <c r="BI341" s="94">
        <f>'5.Bepalen Faalfreq'!H283+'5.Bepalen Faalfreq'!J283</f>
        <v>0</v>
      </c>
      <c r="BZ341" s="112">
        <f>'5.Bepalen Faalfreq'!A283</f>
        <v>0</v>
      </c>
      <c r="CA341" s="112">
        <f>'5.Bepalen Faalfreq'!B283</f>
        <v>0</v>
      </c>
    </row>
    <row r="342" spans="53:79" outlineLevel="1" x14ac:dyDescent="0.25">
      <c r="BA342" s="152" t="e">
        <f>'5.Bepalen Faalfreq'!AJ284</f>
        <v>#N/A</v>
      </c>
      <c r="BB342" s="163">
        <v>1000</v>
      </c>
      <c r="BC342" s="154" t="str">
        <f>'5.Bepalen Faalfreq'!P284</f>
        <v/>
      </c>
      <c r="BD342" s="154" t="str">
        <f>'5.Bepalen Faalfreq'!Q284</f>
        <v/>
      </c>
      <c r="BE342" s="94">
        <f>'5.Bepalen Faalfreq'!O284</f>
        <v>0</v>
      </c>
      <c r="BI342" s="94">
        <f>'5.Bepalen Faalfreq'!H284+'5.Bepalen Faalfreq'!J284</f>
        <v>0</v>
      </c>
      <c r="BZ342" s="112">
        <f>'5.Bepalen Faalfreq'!A284</f>
        <v>0</v>
      </c>
      <c r="CA342" s="112">
        <f>'5.Bepalen Faalfreq'!B284</f>
        <v>0</v>
      </c>
    </row>
    <row r="343" spans="53:79" outlineLevel="1" x14ac:dyDescent="0.25">
      <c r="BA343" s="152" t="e">
        <f>'5.Bepalen Faalfreq'!AJ285</f>
        <v>#N/A</v>
      </c>
      <c r="BB343" s="163">
        <v>1000</v>
      </c>
      <c r="BC343" s="154" t="str">
        <f>'5.Bepalen Faalfreq'!P285</f>
        <v/>
      </c>
      <c r="BD343" s="154" t="str">
        <f>'5.Bepalen Faalfreq'!Q285</f>
        <v/>
      </c>
      <c r="BE343" s="94">
        <f>'5.Bepalen Faalfreq'!O285</f>
        <v>0</v>
      </c>
      <c r="BI343" s="94">
        <f>'5.Bepalen Faalfreq'!H285+'5.Bepalen Faalfreq'!J285</f>
        <v>0</v>
      </c>
      <c r="BZ343" s="112">
        <f>'5.Bepalen Faalfreq'!A285</f>
        <v>0</v>
      </c>
      <c r="CA343" s="112">
        <f>'5.Bepalen Faalfreq'!B285</f>
        <v>0</v>
      </c>
    </row>
    <row r="344" spans="53:79" outlineLevel="1" x14ac:dyDescent="0.25">
      <c r="BA344" s="152" t="e">
        <f>'5.Bepalen Faalfreq'!AJ286</f>
        <v>#N/A</v>
      </c>
      <c r="BB344" s="163">
        <v>1000</v>
      </c>
      <c r="BC344" s="154" t="str">
        <f>'5.Bepalen Faalfreq'!P286</f>
        <v/>
      </c>
      <c r="BD344" s="154" t="str">
        <f>'5.Bepalen Faalfreq'!Q286</f>
        <v/>
      </c>
      <c r="BE344" s="94">
        <f>'5.Bepalen Faalfreq'!O286</f>
        <v>0</v>
      </c>
      <c r="BI344" s="94">
        <f>'5.Bepalen Faalfreq'!H286+'5.Bepalen Faalfreq'!J286</f>
        <v>0</v>
      </c>
      <c r="BZ344" s="112">
        <f>'5.Bepalen Faalfreq'!A286</f>
        <v>0</v>
      </c>
      <c r="CA344" s="112">
        <f>'5.Bepalen Faalfreq'!B286</f>
        <v>0</v>
      </c>
    </row>
    <row r="345" spans="53:79" outlineLevel="1" x14ac:dyDescent="0.25">
      <c r="BA345" s="152" t="e">
        <f>'5.Bepalen Faalfreq'!AJ287</f>
        <v>#N/A</v>
      </c>
      <c r="BB345" s="163">
        <v>1000</v>
      </c>
      <c r="BC345" s="154" t="str">
        <f>'5.Bepalen Faalfreq'!P287</f>
        <v/>
      </c>
      <c r="BD345" s="154" t="str">
        <f>'5.Bepalen Faalfreq'!Q287</f>
        <v/>
      </c>
      <c r="BE345" s="94">
        <f>'5.Bepalen Faalfreq'!O287</f>
        <v>0</v>
      </c>
      <c r="BI345" s="94">
        <f>'5.Bepalen Faalfreq'!H287+'5.Bepalen Faalfreq'!J287</f>
        <v>0</v>
      </c>
      <c r="BZ345" s="112">
        <f>'5.Bepalen Faalfreq'!A287</f>
        <v>0</v>
      </c>
      <c r="CA345" s="112">
        <f>'5.Bepalen Faalfreq'!B287</f>
        <v>0</v>
      </c>
    </row>
    <row r="346" spans="53:79" outlineLevel="1" x14ac:dyDescent="0.25">
      <c r="BA346" s="152" t="e">
        <f>'5.Bepalen Faalfreq'!AJ288</f>
        <v>#N/A</v>
      </c>
      <c r="BB346" s="163">
        <v>1000</v>
      </c>
      <c r="BC346" s="154" t="str">
        <f>'5.Bepalen Faalfreq'!P288</f>
        <v/>
      </c>
      <c r="BD346" s="154" t="str">
        <f>'5.Bepalen Faalfreq'!Q288</f>
        <v/>
      </c>
      <c r="BE346" s="94">
        <f>'5.Bepalen Faalfreq'!O288</f>
        <v>0</v>
      </c>
      <c r="BI346" s="94">
        <f>'5.Bepalen Faalfreq'!H288+'5.Bepalen Faalfreq'!J288</f>
        <v>0</v>
      </c>
      <c r="BZ346" s="112">
        <f>'5.Bepalen Faalfreq'!A288</f>
        <v>0</v>
      </c>
      <c r="CA346" s="112">
        <f>'5.Bepalen Faalfreq'!B288</f>
        <v>0</v>
      </c>
    </row>
    <row r="347" spans="53:79" outlineLevel="1" x14ac:dyDescent="0.25">
      <c r="BA347" s="152" t="e">
        <f>'5.Bepalen Faalfreq'!AJ289</f>
        <v>#N/A</v>
      </c>
      <c r="BB347" s="163">
        <v>1000</v>
      </c>
      <c r="BC347" s="154" t="str">
        <f>'5.Bepalen Faalfreq'!P289</f>
        <v/>
      </c>
      <c r="BD347" s="154" t="str">
        <f>'5.Bepalen Faalfreq'!Q289</f>
        <v/>
      </c>
      <c r="BE347" s="94">
        <f>'5.Bepalen Faalfreq'!O289</f>
        <v>0</v>
      </c>
      <c r="BI347" s="94">
        <f>'5.Bepalen Faalfreq'!H289+'5.Bepalen Faalfreq'!J289</f>
        <v>0</v>
      </c>
      <c r="BZ347" s="112">
        <f>'5.Bepalen Faalfreq'!A289</f>
        <v>0</v>
      </c>
      <c r="CA347" s="112">
        <f>'5.Bepalen Faalfreq'!B289</f>
        <v>0</v>
      </c>
    </row>
    <row r="348" spans="53:79" outlineLevel="1" x14ac:dyDescent="0.25">
      <c r="BA348" s="152" t="e">
        <f>'5.Bepalen Faalfreq'!AJ290</f>
        <v>#N/A</v>
      </c>
      <c r="BB348" s="163">
        <v>1000</v>
      </c>
      <c r="BC348" s="154" t="str">
        <f>'5.Bepalen Faalfreq'!P290</f>
        <v/>
      </c>
      <c r="BD348" s="154" t="str">
        <f>'5.Bepalen Faalfreq'!Q290</f>
        <v/>
      </c>
      <c r="BE348" s="94">
        <f>'5.Bepalen Faalfreq'!O290</f>
        <v>0</v>
      </c>
      <c r="BI348" s="94">
        <f>'5.Bepalen Faalfreq'!H290+'5.Bepalen Faalfreq'!J290</f>
        <v>0</v>
      </c>
      <c r="BZ348" s="112">
        <f>'5.Bepalen Faalfreq'!A290</f>
        <v>0</v>
      </c>
      <c r="CA348" s="112">
        <f>'5.Bepalen Faalfreq'!B290</f>
        <v>0</v>
      </c>
    </row>
    <row r="349" spans="53:79" outlineLevel="1" x14ac:dyDescent="0.25">
      <c r="BA349" s="152" t="e">
        <f>'5.Bepalen Faalfreq'!AJ291</f>
        <v>#N/A</v>
      </c>
      <c r="BB349" s="163">
        <v>1000</v>
      </c>
      <c r="BC349" s="154" t="str">
        <f>'5.Bepalen Faalfreq'!P291</f>
        <v/>
      </c>
      <c r="BD349" s="154" t="str">
        <f>'5.Bepalen Faalfreq'!Q291</f>
        <v/>
      </c>
      <c r="BE349" s="94">
        <f>'5.Bepalen Faalfreq'!O291</f>
        <v>0</v>
      </c>
      <c r="BI349" s="94">
        <f>'5.Bepalen Faalfreq'!H291+'5.Bepalen Faalfreq'!J291</f>
        <v>0</v>
      </c>
      <c r="BZ349" s="112">
        <f>'5.Bepalen Faalfreq'!A291</f>
        <v>0</v>
      </c>
      <c r="CA349" s="112">
        <f>'5.Bepalen Faalfreq'!B291</f>
        <v>0</v>
      </c>
    </row>
    <row r="350" spans="53:79" outlineLevel="1" x14ac:dyDescent="0.25">
      <c r="BA350" s="152" t="e">
        <f>'5.Bepalen Faalfreq'!AJ292</f>
        <v>#N/A</v>
      </c>
      <c r="BB350" s="163">
        <v>1000</v>
      </c>
      <c r="BC350" s="154" t="str">
        <f>'5.Bepalen Faalfreq'!P292</f>
        <v/>
      </c>
      <c r="BD350" s="154" t="str">
        <f>'5.Bepalen Faalfreq'!Q292</f>
        <v/>
      </c>
      <c r="BE350" s="94">
        <f>'5.Bepalen Faalfreq'!O292</f>
        <v>0</v>
      </c>
      <c r="BI350" s="94">
        <f>'5.Bepalen Faalfreq'!H292+'5.Bepalen Faalfreq'!J292</f>
        <v>0</v>
      </c>
      <c r="BZ350" s="112">
        <f>'5.Bepalen Faalfreq'!A292</f>
        <v>0</v>
      </c>
      <c r="CA350" s="112">
        <f>'5.Bepalen Faalfreq'!B292</f>
        <v>0</v>
      </c>
    </row>
    <row r="351" spans="53:79" outlineLevel="1" x14ac:dyDescent="0.25">
      <c r="BA351" s="152" t="e">
        <f>'5.Bepalen Faalfreq'!AJ293</f>
        <v>#N/A</v>
      </c>
      <c r="BB351" s="163">
        <v>1000</v>
      </c>
      <c r="BC351" s="154" t="str">
        <f>'5.Bepalen Faalfreq'!P293</f>
        <v/>
      </c>
      <c r="BD351" s="154" t="str">
        <f>'5.Bepalen Faalfreq'!Q293</f>
        <v/>
      </c>
      <c r="BE351" s="94">
        <f>'5.Bepalen Faalfreq'!O293</f>
        <v>0</v>
      </c>
      <c r="BI351" s="94">
        <f>'5.Bepalen Faalfreq'!H293+'5.Bepalen Faalfreq'!J293</f>
        <v>0</v>
      </c>
      <c r="BZ351" s="112">
        <f>'5.Bepalen Faalfreq'!A293</f>
        <v>0</v>
      </c>
      <c r="CA351" s="112">
        <f>'5.Bepalen Faalfreq'!B293</f>
        <v>0</v>
      </c>
    </row>
    <row r="352" spans="53:79" outlineLevel="1" x14ac:dyDescent="0.25">
      <c r="BA352" s="152" t="e">
        <f>'5.Bepalen Faalfreq'!AJ294</f>
        <v>#N/A</v>
      </c>
      <c r="BB352" s="163">
        <v>1000</v>
      </c>
      <c r="BC352" s="154" t="str">
        <f>'5.Bepalen Faalfreq'!P294</f>
        <v/>
      </c>
      <c r="BD352" s="154" t="str">
        <f>'5.Bepalen Faalfreq'!Q294</f>
        <v/>
      </c>
      <c r="BE352" s="94">
        <f>'5.Bepalen Faalfreq'!O294</f>
        <v>0</v>
      </c>
      <c r="BI352" s="94">
        <f>'5.Bepalen Faalfreq'!H294+'5.Bepalen Faalfreq'!J294</f>
        <v>0</v>
      </c>
      <c r="BZ352" s="112">
        <f>'5.Bepalen Faalfreq'!A294</f>
        <v>0</v>
      </c>
      <c r="CA352" s="112">
        <f>'5.Bepalen Faalfreq'!B294</f>
        <v>0</v>
      </c>
    </row>
    <row r="353" spans="53:79" outlineLevel="1" x14ac:dyDescent="0.25">
      <c r="BA353" s="152" t="e">
        <f>'5.Bepalen Faalfreq'!AJ295</f>
        <v>#N/A</v>
      </c>
      <c r="BB353" s="163">
        <v>1000</v>
      </c>
      <c r="BC353" s="154" t="str">
        <f>'5.Bepalen Faalfreq'!P295</f>
        <v/>
      </c>
      <c r="BD353" s="154" t="str">
        <f>'5.Bepalen Faalfreq'!Q295</f>
        <v/>
      </c>
      <c r="BE353" s="94">
        <f>'5.Bepalen Faalfreq'!O295</f>
        <v>0</v>
      </c>
      <c r="BI353" s="94">
        <f>'5.Bepalen Faalfreq'!H295+'5.Bepalen Faalfreq'!J295</f>
        <v>0</v>
      </c>
      <c r="BZ353" s="112">
        <f>'5.Bepalen Faalfreq'!A295</f>
        <v>0</v>
      </c>
      <c r="CA353" s="112">
        <f>'5.Bepalen Faalfreq'!B295</f>
        <v>0</v>
      </c>
    </row>
    <row r="354" spans="53:79" outlineLevel="1" x14ac:dyDescent="0.25">
      <c r="BA354" s="152" t="e">
        <f>'5.Bepalen Faalfreq'!AJ296</f>
        <v>#N/A</v>
      </c>
      <c r="BB354" s="163">
        <v>1000</v>
      </c>
      <c r="BC354" s="154" t="str">
        <f>'5.Bepalen Faalfreq'!P296</f>
        <v/>
      </c>
      <c r="BD354" s="154" t="str">
        <f>'5.Bepalen Faalfreq'!Q296</f>
        <v/>
      </c>
      <c r="BE354" s="94">
        <f>'5.Bepalen Faalfreq'!O296</f>
        <v>0</v>
      </c>
      <c r="BI354" s="94">
        <f>'5.Bepalen Faalfreq'!H296+'5.Bepalen Faalfreq'!J296</f>
        <v>0</v>
      </c>
      <c r="BZ354" s="112">
        <f>'5.Bepalen Faalfreq'!A296</f>
        <v>0</v>
      </c>
      <c r="CA354" s="112">
        <f>'5.Bepalen Faalfreq'!B296</f>
        <v>0</v>
      </c>
    </row>
    <row r="355" spans="53:79" outlineLevel="1" x14ac:dyDescent="0.25">
      <c r="BA355" s="152" t="e">
        <f>'5.Bepalen Faalfreq'!AJ297</f>
        <v>#N/A</v>
      </c>
      <c r="BB355" s="163">
        <v>1000</v>
      </c>
      <c r="BC355" s="154" t="str">
        <f>'5.Bepalen Faalfreq'!P297</f>
        <v/>
      </c>
      <c r="BD355" s="154" t="str">
        <f>'5.Bepalen Faalfreq'!Q297</f>
        <v/>
      </c>
      <c r="BE355" s="94">
        <f>'5.Bepalen Faalfreq'!O297</f>
        <v>0</v>
      </c>
      <c r="BI355" s="94">
        <f>'5.Bepalen Faalfreq'!H297+'5.Bepalen Faalfreq'!J297</f>
        <v>0</v>
      </c>
      <c r="BZ355" s="112">
        <f>'5.Bepalen Faalfreq'!A297</f>
        <v>0</v>
      </c>
      <c r="CA355" s="112">
        <f>'5.Bepalen Faalfreq'!B297</f>
        <v>0</v>
      </c>
    </row>
    <row r="356" spans="53:79" outlineLevel="1" x14ac:dyDescent="0.25">
      <c r="BA356" s="152" t="e">
        <f>'5.Bepalen Faalfreq'!AJ298</f>
        <v>#N/A</v>
      </c>
      <c r="BB356" s="163">
        <v>1000</v>
      </c>
      <c r="BC356" s="154" t="str">
        <f>'5.Bepalen Faalfreq'!P298</f>
        <v/>
      </c>
      <c r="BD356" s="154" t="str">
        <f>'5.Bepalen Faalfreq'!Q298</f>
        <v/>
      </c>
      <c r="BE356" s="94">
        <f>'5.Bepalen Faalfreq'!O298</f>
        <v>0</v>
      </c>
      <c r="BI356" s="94">
        <f>'5.Bepalen Faalfreq'!H298+'5.Bepalen Faalfreq'!J298</f>
        <v>0</v>
      </c>
      <c r="BZ356" s="112">
        <f>'5.Bepalen Faalfreq'!A298</f>
        <v>0</v>
      </c>
      <c r="CA356" s="112">
        <f>'5.Bepalen Faalfreq'!B298</f>
        <v>0</v>
      </c>
    </row>
    <row r="357" spans="53:79" outlineLevel="1" x14ac:dyDescent="0.25">
      <c r="BA357" s="152" t="e">
        <f>'5.Bepalen Faalfreq'!AJ299</f>
        <v>#N/A</v>
      </c>
      <c r="BB357" s="163">
        <v>1000</v>
      </c>
      <c r="BC357" s="154" t="str">
        <f>'5.Bepalen Faalfreq'!P299</f>
        <v/>
      </c>
      <c r="BD357" s="154" t="str">
        <f>'5.Bepalen Faalfreq'!Q299</f>
        <v/>
      </c>
      <c r="BE357" s="94">
        <f>'5.Bepalen Faalfreq'!O299</f>
        <v>0</v>
      </c>
      <c r="BI357" s="94">
        <f>'5.Bepalen Faalfreq'!H299+'5.Bepalen Faalfreq'!J299</f>
        <v>0</v>
      </c>
      <c r="BZ357" s="112">
        <f>'5.Bepalen Faalfreq'!A299</f>
        <v>0</v>
      </c>
      <c r="CA357" s="112">
        <f>'5.Bepalen Faalfreq'!B299</f>
        <v>0</v>
      </c>
    </row>
    <row r="358" spans="53:79" outlineLevel="1" x14ac:dyDescent="0.25">
      <c r="BA358" s="152" t="e">
        <f>'5.Bepalen Faalfreq'!AJ300</f>
        <v>#N/A</v>
      </c>
      <c r="BB358" s="163">
        <v>1000</v>
      </c>
      <c r="BC358" s="154" t="str">
        <f>'5.Bepalen Faalfreq'!P300</f>
        <v/>
      </c>
      <c r="BD358" s="154" t="str">
        <f>'5.Bepalen Faalfreq'!Q300</f>
        <v/>
      </c>
      <c r="BE358" s="94">
        <f>'5.Bepalen Faalfreq'!O300</f>
        <v>0</v>
      </c>
      <c r="BI358" s="94">
        <f>'5.Bepalen Faalfreq'!H300+'5.Bepalen Faalfreq'!J300</f>
        <v>0</v>
      </c>
      <c r="BZ358" s="112">
        <f>'5.Bepalen Faalfreq'!A300</f>
        <v>0</v>
      </c>
      <c r="CA358" s="112">
        <f>'5.Bepalen Faalfreq'!B300</f>
        <v>0</v>
      </c>
    </row>
    <row r="359" spans="53:79" outlineLevel="1" x14ac:dyDescent="0.25">
      <c r="BA359" s="152" t="e">
        <f>'5.Bepalen Faalfreq'!AJ301</f>
        <v>#N/A</v>
      </c>
      <c r="BB359" s="163">
        <v>1000</v>
      </c>
      <c r="BC359" s="154" t="str">
        <f>'5.Bepalen Faalfreq'!P301</f>
        <v/>
      </c>
      <c r="BD359" s="154" t="str">
        <f>'5.Bepalen Faalfreq'!Q301</f>
        <v/>
      </c>
      <c r="BE359" s="94">
        <f>'5.Bepalen Faalfreq'!O301</f>
        <v>0</v>
      </c>
      <c r="BI359" s="94">
        <f>'5.Bepalen Faalfreq'!H301+'5.Bepalen Faalfreq'!J301</f>
        <v>0</v>
      </c>
      <c r="BZ359" s="112">
        <f>'5.Bepalen Faalfreq'!A301</f>
        <v>0</v>
      </c>
      <c r="CA359" s="112">
        <f>'5.Bepalen Faalfreq'!B301</f>
        <v>0</v>
      </c>
    </row>
    <row r="360" spans="53:79" outlineLevel="1" x14ac:dyDescent="0.25">
      <c r="BA360" s="152" t="e">
        <f>'5.Bepalen Faalfreq'!AJ302</f>
        <v>#N/A</v>
      </c>
      <c r="BB360" s="163">
        <v>1000</v>
      </c>
      <c r="BC360" s="154" t="str">
        <f>'5.Bepalen Faalfreq'!P302</f>
        <v/>
      </c>
      <c r="BD360" s="154" t="str">
        <f>'5.Bepalen Faalfreq'!Q302</f>
        <v/>
      </c>
      <c r="BE360" s="94">
        <f>'5.Bepalen Faalfreq'!O302</f>
        <v>0</v>
      </c>
      <c r="BI360" s="94">
        <f>'5.Bepalen Faalfreq'!H302+'5.Bepalen Faalfreq'!J302</f>
        <v>0</v>
      </c>
      <c r="BZ360" s="112">
        <f>'5.Bepalen Faalfreq'!A302</f>
        <v>0</v>
      </c>
      <c r="CA360" s="112">
        <f>'5.Bepalen Faalfreq'!B302</f>
        <v>0</v>
      </c>
    </row>
    <row r="361" spans="53:79" outlineLevel="1" x14ac:dyDescent="0.25">
      <c r="BA361" s="152" t="e">
        <f>'5.Bepalen Faalfreq'!AJ303</f>
        <v>#N/A</v>
      </c>
      <c r="BB361" s="163">
        <v>1000</v>
      </c>
      <c r="BC361" s="154" t="str">
        <f>'5.Bepalen Faalfreq'!P303</f>
        <v/>
      </c>
      <c r="BD361" s="154" t="str">
        <f>'5.Bepalen Faalfreq'!Q303</f>
        <v/>
      </c>
      <c r="BE361" s="94">
        <f>'5.Bepalen Faalfreq'!O303</f>
        <v>0</v>
      </c>
      <c r="BI361" s="94">
        <f>'5.Bepalen Faalfreq'!H303+'5.Bepalen Faalfreq'!J303</f>
        <v>0</v>
      </c>
      <c r="BZ361" s="112">
        <f>'5.Bepalen Faalfreq'!A303</f>
        <v>0</v>
      </c>
      <c r="CA361" s="112">
        <f>'5.Bepalen Faalfreq'!B303</f>
        <v>0</v>
      </c>
    </row>
    <row r="362" spans="53:79" outlineLevel="1" x14ac:dyDescent="0.25">
      <c r="BA362" s="152" t="e">
        <f>'5.Bepalen Faalfreq'!AJ304</f>
        <v>#N/A</v>
      </c>
      <c r="BB362" s="163">
        <v>1000</v>
      </c>
      <c r="BC362" s="154" t="str">
        <f>'5.Bepalen Faalfreq'!P304</f>
        <v/>
      </c>
      <c r="BD362" s="154" t="str">
        <f>'5.Bepalen Faalfreq'!Q304</f>
        <v/>
      </c>
      <c r="BE362" s="94">
        <f>'5.Bepalen Faalfreq'!O304</f>
        <v>0</v>
      </c>
      <c r="BI362" s="94">
        <f>'5.Bepalen Faalfreq'!H304+'5.Bepalen Faalfreq'!J304</f>
        <v>0</v>
      </c>
      <c r="BZ362" s="112">
        <f>'5.Bepalen Faalfreq'!A304</f>
        <v>0</v>
      </c>
      <c r="CA362" s="112">
        <f>'5.Bepalen Faalfreq'!B304</f>
        <v>0</v>
      </c>
    </row>
    <row r="363" spans="53:79" outlineLevel="1" x14ac:dyDescent="0.25">
      <c r="BA363" s="152" t="e">
        <f>'5.Bepalen Faalfreq'!AJ305</f>
        <v>#N/A</v>
      </c>
      <c r="BB363" s="163">
        <v>1000</v>
      </c>
      <c r="BC363" s="154" t="str">
        <f>'5.Bepalen Faalfreq'!P305</f>
        <v/>
      </c>
      <c r="BD363" s="154" t="str">
        <f>'5.Bepalen Faalfreq'!Q305</f>
        <v/>
      </c>
      <c r="BE363" s="94">
        <f>'5.Bepalen Faalfreq'!O305</f>
        <v>0</v>
      </c>
      <c r="BI363" s="94">
        <f>'5.Bepalen Faalfreq'!H305+'5.Bepalen Faalfreq'!J305</f>
        <v>0</v>
      </c>
      <c r="BZ363" s="112">
        <f>'5.Bepalen Faalfreq'!A305</f>
        <v>0</v>
      </c>
      <c r="CA363" s="112">
        <f>'5.Bepalen Faalfreq'!B305</f>
        <v>0</v>
      </c>
    </row>
    <row r="364" spans="53:79" outlineLevel="1" x14ac:dyDescent="0.25">
      <c r="BA364" s="152" t="e">
        <f>'5.Bepalen Faalfreq'!AJ306</f>
        <v>#N/A</v>
      </c>
      <c r="BB364" s="163">
        <v>1000</v>
      </c>
      <c r="BC364" s="154" t="str">
        <f>'5.Bepalen Faalfreq'!P306</f>
        <v/>
      </c>
      <c r="BD364" s="154" t="str">
        <f>'5.Bepalen Faalfreq'!Q306</f>
        <v/>
      </c>
      <c r="BE364" s="94">
        <f>'5.Bepalen Faalfreq'!O306</f>
        <v>0</v>
      </c>
      <c r="BI364" s="94">
        <f>'5.Bepalen Faalfreq'!H306+'5.Bepalen Faalfreq'!J306</f>
        <v>0</v>
      </c>
      <c r="BZ364" s="112">
        <f>'5.Bepalen Faalfreq'!A306</f>
        <v>0</v>
      </c>
      <c r="CA364" s="112">
        <f>'5.Bepalen Faalfreq'!B306</f>
        <v>0</v>
      </c>
    </row>
    <row r="365" spans="53:79" outlineLevel="1" x14ac:dyDescent="0.25">
      <c r="BA365" s="152" t="e">
        <f>'5.Bepalen Faalfreq'!AJ307</f>
        <v>#N/A</v>
      </c>
      <c r="BB365" s="163">
        <v>1000</v>
      </c>
      <c r="BC365" s="154" t="str">
        <f>'5.Bepalen Faalfreq'!P307</f>
        <v/>
      </c>
      <c r="BD365" s="154" t="str">
        <f>'5.Bepalen Faalfreq'!Q307</f>
        <v/>
      </c>
      <c r="BE365" s="94">
        <f>'5.Bepalen Faalfreq'!O307</f>
        <v>0</v>
      </c>
      <c r="BI365" s="94">
        <f>'5.Bepalen Faalfreq'!H307+'5.Bepalen Faalfreq'!J307</f>
        <v>0</v>
      </c>
      <c r="BZ365" s="112">
        <f>'5.Bepalen Faalfreq'!A307</f>
        <v>0</v>
      </c>
      <c r="CA365" s="112">
        <f>'5.Bepalen Faalfreq'!B307</f>
        <v>0</v>
      </c>
    </row>
    <row r="366" spans="53:79" outlineLevel="1" x14ac:dyDescent="0.25">
      <c r="BA366" s="152" t="e">
        <f>'5.Bepalen Faalfreq'!AJ308</f>
        <v>#N/A</v>
      </c>
      <c r="BB366" s="163">
        <v>1000</v>
      </c>
      <c r="BC366" s="154" t="str">
        <f>'5.Bepalen Faalfreq'!P308</f>
        <v/>
      </c>
      <c r="BD366" s="154" t="str">
        <f>'5.Bepalen Faalfreq'!Q308</f>
        <v/>
      </c>
      <c r="BE366" s="94">
        <f>'5.Bepalen Faalfreq'!O308</f>
        <v>0</v>
      </c>
      <c r="BI366" s="94">
        <f>'5.Bepalen Faalfreq'!H308+'5.Bepalen Faalfreq'!J308</f>
        <v>0</v>
      </c>
      <c r="BZ366" s="112">
        <f>'5.Bepalen Faalfreq'!A308</f>
        <v>0</v>
      </c>
      <c r="CA366" s="112">
        <f>'5.Bepalen Faalfreq'!B308</f>
        <v>0</v>
      </c>
    </row>
    <row r="367" spans="53:79" outlineLevel="1" x14ac:dyDescent="0.25">
      <c r="BA367" s="152" t="e">
        <f>'5.Bepalen Faalfreq'!AJ309</f>
        <v>#N/A</v>
      </c>
      <c r="BB367" s="163">
        <v>1000</v>
      </c>
      <c r="BC367" s="154" t="str">
        <f>'5.Bepalen Faalfreq'!P309</f>
        <v/>
      </c>
      <c r="BD367" s="154" t="str">
        <f>'5.Bepalen Faalfreq'!Q309</f>
        <v/>
      </c>
      <c r="BE367" s="94">
        <f>'5.Bepalen Faalfreq'!O309</f>
        <v>0</v>
      </c>
      <c r="BI367" s="94">
        <f>'5.Bepalen Faalfreq'!H309+'5.Bepalen Faalfreq'!J309</f>
        <v>0</v>
      </c>
      <c r="BZ367" s="112">
        <f>'5.Bepalen Faalfreq'!A309</f>
        <v>0</v>
      </c>
      <c r="CA367" s="112">
        <f>'5.Bepalen Faalfreq'!B309</f>
        <v>0</v>
      </c>
    </row>
    <row r="368" spans="53:79" outlineLevel="1" x14ac:dyDescent="0.25">
      <c r="BA368" s="152" t="e">
        <f>'5.Bepalen Faalfreq'!AJ310</f>
        <v>#N/A</v>
      </c>
      <c r="BB368" s="163">
        <v>1000</v>
      </c>
      <c r="BC368" s="154" t="str">
        <f>'5.Bepalen Faalfreq'!P310</f>
        <v/>
      </c>
      <c r="BD368" s="154" t="str">
        <f>'5.Bepalen Faalfreq'!Q310</f>
        <v/>
      </c>
      <c r="BE368" s="94">
        <f>'5.Bepalen Faalfreq'!O310</f>
        <v>0</v>
      </c>
      <c r="BI368" s="94">
        <f>'5.Bepalen Faalfreq'!H310+'5.Bepalen Faalfreq'!J310</f>
        <v>0</v>
      </c>
      <c r="BZ368" s="112">
        <f>'5.Bepalen Faalfreq'!A310</f>
        <v>0</v>
      </c>
      <c r="CA368" s="112">
        <f>'5.Bepalen Faalfreq'!B310</f>
        <v>0</v>
      </c>
    </row>
    <row r="369" spans="53:79" outlineLevel="1" x14ac:dyDescent="0.25">
      <c r="BA369" s="152" t="e">
        <f>'5.Bepalen Faalfreq'!AJ311</f>
        <v>#N/A</v>
      </c>
      <c r="BB369" s="163">
        <v>1000</v>
      </c>
      <c r="BC369" s="154" t="str">
        <f>'5.Bepalen Faalfreq'!P311</f>
        <v/>
      </c>
      <c r="BD369" s="154" t="str">
        <f>'5.Bepalen Faalfreq'!Q311</f>
        <v/>
      </c>
      <c r="BE369" s="94">
        <f>'5.Bepalen Faalfreq'!O311</f>
        <v>0</v>
      </c>
      <c r="BI369" s="94">
        <f>'5.Bepalen Faalfreq'!H311+'5.Bepalen Faalfreq'!J311</f>
        <v>0</v>
      </c>
      <c r="BZ369" s="112">
        <f>'5.Bepalen Faalfreq'!A311</f>
        <v>0</v>
      </c>
      <c r="CA369" s="112">
        <f>'5.Bepalen Faalfreq'!B311</f>
        <v>0</v>
      </c>
    </row>
    <row r="370" spans="53:79" outlineLevel="1" x14ac:dyDescent="0.25">
      <c r="BA370" s="152" t="e">
        <f>'5.Bepalen Faalfreq'!AJ312</f>
        <v>#N/A</v>
      </c>
      <c r="BB370" s="163">
        <v>1000</v>
      </c>
      <c r="BC370" s="154" t="str">
        <f>'5.Bepalen Faalfreq'!P312</f>
        <v/>
      </c>
      <c r="BD370" s="154" t="str">
        <f>'5.Bepalen Faalfreq'!Q312</f>
        <v/>
      </c>
      <c r="BE370" s="94">
        <f>'5.Bepalen Faalfreq'!O312</f>
        <v>0</v>
      </c>
      <c r="BI370" s="94">
        <f>'5.Bepalen Faalfreq'!H312+'5.Bepalen Faalfreq'!J312</f>
        <v>0</v>
      </c>
      <c r="BZ370" s="112">
        <f>'5.Bepalen Faalfreq'!A312</f>
        <v>0</v>
      </c>
      <c r="CA370" s="112">
        <f>'5.Bepalen Faalfreq'!B312</f>
        <v>0</v>
      </c>
    </row>
    <row r="371" spans="53:79" outlineLevel="1" x14ac:dyDescent="0.25">
      <c r="BA371" s="152" t="e">
        <f>'5.Bepalen Faalfreq'!AJ313</f>
        <v>#N/A</v>
      </c>
      <c r="BB371" s="163">
        <v>1000</v>
      </c>
      <c r="BC371" s="154" t="str">
        <f>'5.Bepalen Faalfreq'!P313</f>
        <v/>
      </c>
      <c r="BD371" s="154" t="str">
        <f>'5.Bepalen Faalfreq'!Q313</f>
        <v/>
      </c>
      <c r="BE371" s="94">
        <f>'5.Bepalen Faalfreq'!O313</f>
        <v>0</v>
      </c>
      <c r="BI371" s="94">
        <f>'5.Bepalen Faalfreq'!H313+'5.Bepalen Faalfreq'!J313</f>
        <v>0</v>
      </c>
      <c r="BZ371" s="112">
        <f>'5.Bepalen Faalfreq'!A313</f>
        <v>0</v>
      </c>
      <c r="CA371" s="112">
        <f>'5.Bepalen Faalfreq'!B313</f>
        <v>0</v>
      </c>
    </row>
    <row r="372" spans="53:79" outlineLevel="1" x14ac:dyDescent="0.25">
      <c r="BA372" s="152" t="e">
        <f>'5.Bepalen Faalfreq'!AJ314</f>
        <v>#N/A</v>
      </c>
      <c r="BB372" s="163">
        <v>1000</v>
      </c>
      <c r="BC372" s="154" t="str">
        <f>'5.Bepalen Faalfreq'!P314</f>
        <v/>
      </c>
      <c r="BD372" s="154" t="str">
        <f>'5.Bepalen Faalfreq'!Q314</f>
        <v/>
      </c>
      <c r="BE372" s="94">
        <f>'5.Bepalen Faalfreq'!O314</f>
        <v>0</v>
      </c>
      <c r="BI372" s="94">
        <f>'5.Bepalen Faalfreq'!H314+'5.Bepalen Faalfreq'!J314</f>
        <v>0</v>
      </c>
      <c r="BZ372" s="112">
        <f>'5.Bepalen Faalfreq'!A314</f>
        <v>0</v>
      </c>
      <c r="CA372" s="112">
        <f>'5.Bepalen Faalfreq'!B314</f>
        <v>0</v>
      </c>
    </row>
    <row r="373" spans="53:79" outlineLevel="1" x14ac:dyDescent="0.25">
      <c r="BA373" s="152" t="e">
        <f>'5.Bepalen Faalfreq'!AJ315</f>
        <v>#N/A</v>
      </c>
      <c r="BB373" s="163">
        <v>1000</v>
      </c>
      <c r="BC373" s="154" t="str">
        <f>'5.Bepalen Faalfreq'!P315</f>
        <v/>
      </c>
      <c r="BD373" s="154" t="str">
        <f>'5.Bepalen Faalfreq'!Q315</f>
        <v/>
      </c>
      <c r="BE373" s="94">
        <f>'5.Bepalen Faalfreq'!O315</f>
        <v>0</v>
      </c>
      <c r="BI373" s="94">
        <f>'5.Bepalen Faalfreq'!H315+'5.Bepalen Faalfreq'!J315</f>
        <v>0</v>
      </c>
      <c r="BZ373" s="112">
        <f>'5.Bepalen Faalfreq'!A315</f>
        <v>0</v>
      </c>
      <c r="CA373" s="112">
        <f>'5.Bepalen Faalfreq'!B315</f>
        <v>0</v>
      </c>
    </row>
    <row r="374" spans="53:79" outlineLevel="1" x14ac:dyDescent="0.25">
      <c r="BA374" s="152" t="e">
        <f>'5.Bepalen Faalfreq'!AJ316</f>
        <v>#N/A</v>
      </c>
      <c r="BB374" s="163">
        <v>1000</v>
      </c>
      <c r="BC374" s="154" t="str">
        <f>'5.Bepalen Faalfreq'!P316</f>
        <v/>
      </c>
      <c r="BD374" s="154" t="str">
        <f>'5.Bepalen Faalfreq'!Q316</f>
        <v/>
      </c>
      <c r="BE374" s="94">
        <f>'5.Bepalen Faalfreq'!O316</f>
        <v>0</v>
      </c>
      <c r="BI374" s="94">
        <f>'5.Bepalen Faalfreq'!H316+'5.Bepalen Faalfreq'!J316</f>
        <v>0</v>
      </c>
      <c r="BZ374" s="112">
        <f>'5.Bepalen Faalfreq'!A316</f>
        <v>0</v>
      </c>
      <c r="CA374" s="112">
        <f>'5.Bepalen Faalfreq'!B316</f>
        <v>0</v>
      </c>
    </row>
    <row r="375" spans="53:79" outlineLevel="1" x14ac:dyDescent="0.25">
      <c r="BA375" s="152" t="e">
        <f>'5.Bepalen Faalfreq'!AJ317</f>
        <v>#N/A</v>
      </c>
      <c r="BB375" s="163">
        <v>1000</v>
      </c>
      <c r="BC375" s="154" t="str">
        <f>'5.Bepalen Faalfreq'!P317</f>
        <v/>
      </c>
      <c r="BD375" s="154" t="str">
        <f>'5.Bepalen Faalfreq'!Q317</f>
        <v/>
      </c>
      <c r="BE375" s="94">
        <f>'5.Bepalen Faalfreq'!O317</f>
        <v>0</v>
      </c>
      <c r="BI375" s="94">
        <f>'5.Bepalen Faalfreq'!H317+'5.Bepalen Faalfreq'!J317</f>
        <v>0</v>
      </c>
      <c r="BZ375" s="112">
        <f>'5.Bepalen Faalfreq'!A317</f>
        <v>0</v>
      </c>
      <c r="CA375" s="112">
        <f>'5.Bepalen Faalfreq'!B317</f>
        <v>0</v>
      </c>
    </row>
    <row r="376" spans="53:79" outlineLevel="1" x14ac:dyDescent="0.25">
      <c r="BA376" s="152" t="e">
        <f>'5.Bepalen Faalfreq'!AJ318</f>
        <v>#N/A</v>
      </c>
      <c r="BB376" s="163">
        <v>1000</v>
      </c>
      <c r="BC376" s="154" t="str">
        <f>'5.Bepalen Faalfreq'!P318</f>
        <v/>
      </c>
      <c r="BD376" s="154" t="str">
        <f>'5.Bepalen Faalfreq'!Q318</f>
        <v/>
      </c>
      <c r="BE376" s="94">
        <f>'5.Bepalen Faalfreq'!O318</f>
        <v>0</v>
      </c>
      <c r="BI376" s="94">
        <f>'5.Bepalen Faalfreq'!H318+'5.Bepalen Faalfreq'!J318</f>
        <v>0</v>
      </c>
      <c r="BZ376" s="112">
        <f>'5.Bepalen Faalfreq'!A318</f>
        <v>0</v>
      </c>
      <c r="CA376" s="112">
        <f>'5.Bepalen Faalfreq'!B318</f>
        <v>0</v>
      </c>
    </row>
    <row r="377" spans="53:79" outlineLevel="1" x14ac:dyDescent="0.25">
      <c r="BA377" s="152" t="e">
        <f>'5.Bepalen Faalfreq'!AJ319</f>
        <v>#N/A</v>
      </c>
      <c r="BB377" s="163">
        <v>1000</v>
      </c>
      <c r="BC377" s="154" t="str">
        <f>'5.Bepalen Faalfreq'!P319</f>
        <v/>
      </c>
      <c r="BD377" s="154" t="str">
        <f>'5.Bepalen Faalfreq'!Q319</f>
        <v/>
      </c>
      <c r="BE377" s="94">
        <f>'5.Bepalen Faalfreq'!O319</f>
        <v>0</v>
      </c>
      <c r="BI377" s="94">
        <f>'5.Bepalen Faalfreq'!H319+'5.Bepalen Faalfreq'!J319</f>
        <v>0</v>
      </c>
      <c r="BZ377" s="112">
        <f>'5.Bepalen Faalfreq'!A319</f>
        <v>0</v>
      </c>
      <c r="CA377" s="112">
        <f>'5.Bepalen Faalfreq'!B319</f>
        <v>0</v>
      </c>
    </row>
    <row r="378" spans="53:79" outlineLevel="1" x14ac:dyDescent="0.25">
      <c r="BA378" s="152" t="e">
        <f>'5.Bepalen Faalfreq'!AJ320</f>
        <v>#N/A</v>
      </c>
      <c r="BB378" s="163">
        <v>1000</v>
      </c>
      <c r="BC378" s="154" t="str">
        <f>'5.Bepalen Faalfreq'!P320</f>
        <v/>
      </c>
      <c r="BD378" s="154" t="str">
        <f>'5.Bepalen Faalfreq'!Q320</f>
        <v/>
      </c>
      <c r="BE378" s="94">
        <f>'5.Bepalen Faalfreq'!O320</f>
        <v>0</v>
      </c>
      <c r="BI378" s="94">
        <f>'5.Bepalen Faalfreq'!H320+'5.Bepalen Faalfreq'!J320</f>
        <v>0</v>
      </c>
      <c r="BZ378" s="112">
        <f>'5.Bepalen Faalfreq'!A320</f>
        <v>0</v>
      </c>
      <c r="CA378" s="112">
        <f>'5.Bepalen Faalfreq'!B320</f>
        <v>0</v>
      </c>
    </row>
    <row r="379" spans="53:79" outlineLevel="1" x14ac:dyDescent="0.25">
      <c r="BA379" s="152" t="e">
        <f>'5.Bepalen Faalfreq'!AJ321</f>
        <v>#N/A</v>
      </c>
      <c r="BB379" s="163">
        <v>1000</v>
      </c>
      <c r="BC379" s="154" t="str">
        <f>'5.Bepalen Faalfreq'!P321</f>
        <v/>
      </c>
      <c r="BD379" s="154" t="str">
        <f>'5.Bepalen Faalfreq'!Q321</f>
        <v/>
      </c>
      <c r="BE379" s="94">
        <f>'5.Bepalen Faalfreq'!O321</f>
        <v>0</v>
      </c>
      <c r="BI379" s="94">
        <f>'5.Bepalen Faalfreq'!H321+'5.Bepalen Faalfreq'!J321</f>
        <v>0</v>
      </c>
      <c r="BZ379" s="112">
        <f>'5.Bepalen Faalfreq'!A321</f>
        <v>0</v>
      </c>
      <c r="CA379" s="112">
        <f>'5.Bepalen Faalfreq'!B321</f>
        <v>0</v>
      </c>
    </row>
    <row r="380" spans="53:79" outlineLevel="1" x14ac:dyDescent="0.25">
      <c r="BA380" s="152" t="e">
        <f>'5.Bepalen Faalfreq'!AJ322</f>
        <v>#N/A</v>
      </c>
      <c r="BB380" s="163">
        <v>1000</v>
      </c>
      <c r="BC380" s="154" t="str">
        <f>'5.Bepalen Faalfreq'!P322</f>
        <v/>
      </c>
      <c r="BD380" s="154" t="str">
        <f>'5.Bepalen Faalfreq'!Q322</f>
        <v/>
      </c>
      <c r="BE380" s="94">
        <f>'5.Bepalen Faalfreq'!O322</f>
        <v>0</v>
      </c>
      <c r="BI380" s="94">
        <f>'5.Bepalen Faalfreq'!H322+'5.Bepalen Faalfreq'!J322</f>
        <v>0</v>
      </c>
      <c r="BZ380" s="112">
        <f>'5.Bepalen Faalfreq'!A322</f>
        <v>0</v>
      </c>
      <c r="CA380" s="112">
        <f>'5.Bepalen Faalfreq'!B322</f>
        <v>0</v>
      </c>
    </row>
    <row r="381" spans="53:79" outlineLevel="1" x14ac:dyDescent="0.25">
      <c r="BA381" s="152" t="e">
        <f>'5.Bepalen Faalfreq'!AJ323</f>
        <v>#N/A</v>
      </c>
      <c r="BB381" s="163">
        <v>1000</v>
      </c>
      <c r="BC381" s="154" t="str">
        <f>'5.Bepalen Faalfreq'!P323</f>
        <v/>
      </c>
      <c r="BD381" s="154" t="str">
        <f>'5.Bepalen Faalfreq'!Q323</f>
        <v/>
      </c>
      <c r="BE381" s="94">
        <f>'5.Bepalen Faalfreq'!O323</f>
        <v>0</v>
      </c>
      <c r="BI381" s="94">
        <f>'5.Bepalen Faalfreq'!H323+'5.Bepalen Faalfreq'!J323</f>
        <v>0</v>
      </c>
      <c r="BZ381" s="112">
        <f>'5.Bepalen Faalfreq'!A323</f>
        <v>0</v>
      </c>
      <c r="CA381" s="112">
        <f>'5.Bepalen Faalfreq'!B323</f>
        <v>0</v>
      </c>
    </row>
    <row r="382" spans="53:79" outlineLevel="1" x14ac:dyDescent="0.25">
      <c r="BA382" s="152" t="e">
        <f>'5.Bepalen Faalfreq'!AJ324</f>
        <v>#N/A</v>
      </c>
      <c r="BB382" s="163">
        <v>1000</v>
      </c>
      <c r="BC382" s="154" t="str">
        <f>'5.Bepalen Faalfreq'!P324</f>
        <v/>
      </c>
      <c r="BD382" s="154" t="str">
        <f>'5.Bepalen Faalfreq'!Q324</f>
        <v/>
      </c>
      <c r="BE382" s="94">
        <f>'5.Bepalen Faalfreq'!O324</f>
        <v>0</v>
      </c>
      <c r="BI382" s="94">
        <f>'5.Bepalen Faalfreq'!H324+'5.Bepalen Faalfreq'!J324</f>
        <v>0</v>
      </c>
      <c r="BZ382" s="112">
        <f>'5.Bepalen Faalfreq'!A324</f>
        <v>0</v>
      </c>
      <c r="CA382" s="112">
        <f>'5.Bepalen Faalfreq'!B324</f>
        <v>0</v>
      </c>
    </row>
    <row r="383" spans="53:79" outlineLevel="1" x14ac:dyDescent="0.25">
      <c r="BA383" s="152" t="e">
        <f>'5.Bepalen Faalfreq'!AJ325</f>
        <v>#N/A</v>
      </c>
      <c r="BB383" s="163">
        <v>1000</v>
      </c>
      <c r="BC383" s="154" t="str">
        <f>'5.Bepalen Faalfreq'!P325</f>
        <v/>
      </c>
      <c r="BD383" s="154" t="str">
        <f>'5.Bepalen Faalfreq'!Q325</f>
        <v/>
      </c>
      <c r="BE383" s="94">
        <f>'5.Bepalen Faalfreq'!O325</f>
        <v>0</v>
      </c>
      <c r="BI383" s="94">
        <f>'5.Bepalen Faalfreq'!H325+'5.Bepalen Faalfreq'!J325</f>
        <v>0</v>
      </c>
      <c r="BZ383" s="112">
        <f>'5.Bepalen Faalfreq'!A325</f>
        <v>0</v>
      </c>
      <c r="CA383" s="112">
        <f>'5.Bepalen Faalfreq'!B325</f>
        <v>0</v>
      </c>
    </row>
    <row r="384" spans="53:79" outlineLevel="1" x14ac:dyDescent="0.25">
      <c r="BA384" s="152" t="e">
        <f>'5.Bepalen Faalfreq'!AJ326</f>
        <v>#N/A</v>
      </c>
      <c r="BB384" s="163">
        <v>1000</v>
      </c>
      <c r="BC384" s="154" t="str">
        <f>'5.Bepalen Faalfreq'!P326</f>
        <v/>
      </c>
      <c r="BD384" s="154" t="str">
        <f>'5.Bepalen Faalfreq'!Q326</f>
        <v/>
      </c>
      <c r="BE384" s="94">
        <f>'5.Bepalen Faalfreq'!O326</f>
        <v>0</v>
      </c>
      <c r="BI384" s="94">
        <f>'5.Bepalen Faalfreq'!H326+'5.Bepalen Faalfreq'!J326</f>
        <v>0</v>
      </c>
      <c r="BZ384" s="112">
        <f>'5.Bepalen Faalfreq'!A326</f>
        <v>0</v>
      </c>
      <c r="CA384" s="112">
        <f>'5.Bepalen Faalfreq'!B326</f>
        <v>0</v>
      </c>
    </row>
    <row r="385" spans="53:79" outlineLevel="1" x14ac:dyDescent="0.25">
      <c r="BA385" s="152" t="e">
        <f>'5.Bepalen Faalfreq'!AJ327</f>
        <v>#N/A</v>
      </c>
      <c r="BB385" s="163">
        <v>1000</v>
      </c>
      <c r="BC385" s="154" t="str">
        <f>'5.Bepalen Faalfreq'!P327</f>
        <v/>
      </c>
      <c r="BD385" s="154" t="str">
        <f>'5.Bepalen Faalfreq'!Q327</f>
        <v/>
      </c>
      <c r="BE385" s="94">
        <f>'5.Bepalen Faalfreq'!O327</f>
        <v>0</v>
      </c>
      <c r="BI385" s="94">
        <f>'5.Bepalen Faalfreq'!H327+'5.Bepalen Faalfreq'!J327</f>
        <v>0</v>
      </c>
      <c r="BZ385" s="112">
        <f>'5.Bepalen Faalfreq'!A327</f>
        <v>0</v>
      </c>
      <c r="CA385" s="112">
        <f>'5.Bepalen Faalfreq'!B327</f>
        <v>0</v>
      </c>
    </row>
    <row r="386" spans="53:79" outlineLevel="1" x14ac:dyDescent="0.25">
      <c r="BA386" s="152" t="e">
        <f>'5.Bepalen Faalfreq'!AJ328</f>
        <v>#N/A</v>
      </c>
      <c r="BB386" s="163">
        <v>1000</v>
      </c>
      <c r="BC386" s="154" t="str">
        <f>'5.Bepalen Faalfreq'!P328</f>
        <v/>
      </c>
      <c r="BD386" s="154" t="str">
        <f>'5.Bepalen Faalfreq'!Q328</f>
        <v/>
      </c>
      <c r="BE386" s="94">
        <f>'5.Bepalen Faalfreq'!O328</f>
        <v>0</v>
      </c>
      <c r="BI386" s="94">
        <f>'5.Bepalen Faalfreq'!H328+'5.Bepalen Faalfreq'!J328</f>
        <v>0</v>
      </c>
      <c r="BZ386" s="112">
        <f>'5.Bepalen Faalfreq'!A328</f>
        <v>0</v>
      </c>
      <c r="CA386" s="112">
        <f>'5.Bepalen Faalfreq'!B328</f>
        <v>0</v>
      </c>
    </row>
    <row r="387" spans="53:79" outlineLevel="1" x14ac:dyDescent="0.25">
      <c r="BA387" s="152" t="e">
        <f>'5.Bepalen Faalfreq'!AJ329</f>
        <v>#N/A</v>
      </c>
      <c r="BB387" s="163">
        <v>1000</v>
      </c>
      <c r="BC387" s="154" t="str">
        <f>'5.Bepalen Faalfreq'!P329</f>
        <v/>
      </c>
      <c r="BD387" s="154" t="str">
        <f>'5.Bepalen Faalfreq'!Q329</f>
        <v/>
      </c>
      <c r="BE387" s="94">
        <f>'5.Bepalen Faalfreq'!O329</f>
        <v>0</v>
      </c>
      <c r="BI387" s="94">
        <f>'5.Bepalen Faalfreq'!H329+'5.Bepalen Faalfreq'!J329</f>
        <v>0</v>
      </c>
      <c r="BZ387" s="112">
        <f>'5.Bepalen Faalfreq'!A329</f>
        <v>0</v>
      </c>
      <c r="CA387" s="112">
        <f>'5.Bepalen Faalfreq'!B329</f>
        <v>0</v>
      </c>
    </row>
    <row r="388" spans="53:79" outlineLevel="1" x14ac:dyDescent="0.25">
      <c r="BA388" s="152" t="e">
        <f>'5.Bepalen Faalfreq'!AJ330</f>
        <v>#N/A</v>
      </c>
      <c r="BB388" s="163">
        <v>1000</v>
      </c>
      <c r="BC388" s="154" t="str">
        <f>'5.Bepalen Faalfreq'!P330</f>
        <v/>
      </c>
      <c r="BD388" s="154" t="str">
        <f>'5.Bepalen Faalfreq'!Q330</f>
        <v/>
      </c>
      <c r="BE388" s="94">
        <f>'5.Bepalen Faalfreq'!O330</f>
        <v>0</v>
      </c>
      <c r="BI388" s="94">
        <f>'5.Bepalen Faalfreq'!H330+'5.Bepalen Faalfreq'!J330</f>
        <v>0</v>
      </c>
      <c r="BZ388" s="112">
        <f>'5.Bepalen Faalfreq'!A330</f>
        <v>0</v>
      </c>
      <c r="CA388" s="112">
        <f>'5.Bepalen Faalfreq'!B330</f>
        <v>0</v>
      </c>
    </row>
    <row r="389" spans="53:79" outlineLevel="1" x14ac:dyDescent="0.25">
      <c r="BA389" s="152" t="e">
        <f>'5.Bepalen Faalfreq'!AJ331</f>
        <v>#N/A</v>
      </c>
      <c r="BB389" s="163">
        <v>1000</v>
      </c>
      <c r="BC389" s="154" t="str">
        <f>'5.Bepalen Faalfreq'!P331</f>
        <v/>
      </c>
      <c r="BD389" s="154" t="str">
        <f>'5.Bepalen Faalfreq'!Q331</f>
        <v/>
      </c>
      <c r="BE389" s="94">
        <f>'5.Bepalen Faalfreq'!O331</f>
        <v>0</v>
      </c>
      <c r="BI389" s="94">
        <f>'5.Bepalen Faalfreq'!H331+'5.Bepalen Faalfreq'!J331</f>
        <v>0</v>
      </c>
      <c r="BZ389" s="112">
        <f>'5.Bepalen Faalfreq'!A331</f>
        <v>0</v>
      </c>
      <c r="CA389" s="112">
        <f>'5.Bepalen Faalfreq'!B331</f>
        <v>0</v>
      </c>
    </row>
    <row r="390" spans="53:79" outlineLevel="1" x14ac:dyDescent="0.25">
      <c r="BA390" s="152" t="e">
        <f>'5.Bepalen Faalfreq'!AJ332</f>
        <v>#N/A</v>
      </c>
      <c r="BB390" s="163">
        <v>1000</v>
      </c>
      <c r="BC390" s="154" t="str">
        <f>'5.Bepalen Faalfreq'!P332</f>
        <v/>
      </c>
      <c r="BD390" s="154" t="str">
        <f>'5.Bepalen Faalfreq'!Q332</f>
        <v/>
      </c>
      <c r="BE390" s="94">
        <f>'5.Bepalen Faalfreq'!O332</f>
        <v>0</v>
      </c>
      <c r="BI390" s="94">
        <f>'5.Bepalen Faalfreq'!H332+'5.Bepalen Faalfreq'!J332</f>
        <v>0</v>
      </c>
      <c r="BZ390" s="112">
        <f>'5.Bepalen Faalfreq'!A332</f>
        <v>0</v>
      </c>
      <c r="CA390" s="112">
        <f>'5.Bepalen Faalfreq'!B332</f>
        <v>0</v>
      </c>
    </row>
    <row r="391" spans="53:79" outlineLevel="1" x14ac:dyDescent="0.25">
      <c r="BA391" s="152" t="e">
        <f>'5.Bepalen Faalfreq'!AJ333</f>
        <v>#N/A</v>
      </c>
      <c r="BB391" s="163">
        <v>1000</v>
      </c>
      <c r="BC391" s="154" t="str">
        <f>'5.Bepalen Faalfreq'!P333</f>
        <v/>
      </c>
      <c r="BD391" s="154" t="str">
        <f>'5.Bepalen Faalfreq'!Q333</f>
        <v/>
      </c>
      <c r="BE391" s="94">
        <f>'5.Bepalen Faalfreq'!O333</f>
        <v>0</v>
      </c>
      <c r="BI391" s="94">
        <f>'5.Bepalen Faalfreq'!H333+'5.Bepalen Faalfreq'!J333</f>
        <v>0</v>
      </c>
      <c r="BZ391" s="112">
        <f>'5.Bepalen Faalfreq'!A333</f>
        <v>0</v>
      </c>
      <c r="CA391" s="112">
        <f>'5.Bepalen Faalfreq'!B333</f>
        <v>0</v>
      </c>
    </row>
    <row r="392" spans="53:79" outlineLevel="1" x14ac:dyDescent="0.25">
      <c r="BA392" s="152" t="e">
        <f>'5.Bepalen Faalfreq'!AJ334</f>
        <v>#N/A</v>
      </c>
      <c r="BB392" s="163">
        <v>1000</v>
      </c>
      <c r="BC392" s="154" t="str">
        <f>'5.Bepalen Faalfreq'!P334</f>
        <v/>
      </c>
      <c r="BD392" s="154" t="str">
        <f>'5.Bepalen Faalfreq'!Q334</f>
        <v/>
      </c>
      <c r="BE392" s="94">
        <f>'5.Bepalen Faalfreq'!O334</f>
        <v>0</v>
      </c>
      <c r="BI392" s="94">
        <f>'5.Bepalen Faalfreq'!H334+'5.Bepalen Faalfreq'!J334</f>
        <v>0</v>
      </c>
      <c r="BZ392" s="112">
        <f>'5.Bepalen Faalfreq'!A334</f>
        <v>0</v>
      </c>
      <c r="CA392" s="112">
        <f>'5.Bepalen Faalfreq'!B334</f>
        <v>0</v>
      </c>
    </row>
    <row r="393" spans="53:79" outlineLevel="1" x14ac:dyDescent="0.25">
      <c r="BA393" s="152" t="e">
        <f>'5.Bepalen Faalfreq'!AJ335</f>
        <v>#N/A</v>
      </c>
      <c r="BB393" s="163">
        <v>1000</v>
      </c>
      <c r="BC393" s="154" t="str">
        <f>'5.Bepalen Faalfreq'!P335</f>
        <v/>
      </c>
      <c r="BD393" s="154" t="str">
        <f>'5.Bepalen Faalfreq'!Q335</f>
        <v/>
      </c>
      <c r="BE393" s="94">
        <f>'5.Bepalen Faalfreq'!O335</f>
        <v>0</v>
      </c>
      <c r="BI393" s="94">
        <f>'5.Bepalen Faalfreq'!H335+'5.Bepalen Faalfreq'!J335</f>
        <v>0</v>
      </c>
      <c r="BZ393" s="112">
        <f>'5.Bepalen Faalfreq'!A335</f>
        <v>0</v>
      </c>
      <c r="CA393" s="112">
        <f>'5.Bepalen Faalfreq'!B335</f>
        <v>0</v>
      </c>
    </row>
    <row r="394" spans="53:79" outlineLevel="1" x14ac:dyDescent="0.25">
      <c r="BA394" s="152" t="e">
        <f>'5.Bepalen Faalfreq'!AJ336</f>
        <v>#N/A</v>
      </c>
      <c r="BB394" s="163">
        <v>1000</v>
      </c>
      <c r="BC394" s="154" t="str">
        <f>'5.Bepalen Faalfreq'!P336</f>
        <v/>
      </c>
      <c r="BD394" s="154" t="str">
        <f>'5.Bepalen Faalfreq'!Q336</f>
        <v/>
      </c>
      <c r="BE394" s="94">
        <f>'5.Bepalen Faalfreq'!O336</f>
        <v>0</v>
      </c>
      <c r="BI394" s="94">
        <f>'5.Bepalen Faalfreq'!H336+'5.Bepalen Faalfreq'!J336</f>
        <v>0</v>
      </c>
      <c r="BZ394" s="112">
        <f>'5.Bepalen Faalfreq'!A336</f>
        <v>0</v>
      </c>
      <c r="CA394" s="112">
        <f>'5.Bepalen Faalfreq'!B336</f>
        <v>0</v>
      </c>
    </row>
    <row r="395" spans="53:79" outlineLevel="1" x14ac:dyDescent="0.25">
      <c r="BA395" s="152" t="e">
        <f>'5.Bepalen Faalfreq'!AJ337</f>
        <v>#N/A</v>
      </c>
      <c r="BB395" s="163">
        <v>1000</v>
      </c>
      <c r="BC395" s="154" t="str">
        <f>'5.Bepalen Faalfreq'!P337</f>
        <v/>
      </c>
      <c r="BD395" s="154" t="str">
        <f>'5.Bepalen Faalfreq'!Q337</f>
        <v/>
      </c>
      <c r="BE395" s="94">
        <f>'5.Bepalen Faalfreq'!O337</f>
        <v>0</v>
      </c>
      <c r="BI395" s="94">
        <f>'5.Bepalen Faalfreq'!H337+'5.Bepalen Faalfreq'!J337</f>
        <v>0</v>
      </c>
      <c r="BZ395" s="112">
        <f>'5.Bepalen Faalfreq'!A337</f>
        <v>0</v>
      </c>
      <c r="CA395" s="112">
        <f>'5.Bepalen Faalfreq'!B337</f>
        <v>0</v>
      </c>
    </row>
    <row r="396" spans="53:79" outlineLevel="1" x14ac:dyDescent="0.25">
      <c r="BA396" s="152" t="e">
        <f>'5.Bepalen Faalfreq'!AJ338</f>
        <v>#N/A</v>
      </c>
      <c r="BB396" s="163">
        <v>1000</v>
      </c>
      <c r="BC396" s="154" t="str">
        <f>'5.Bepalen Faalfreq'!P338</f>
        <v/>
      </c>
      <c r="BD396" s="154" t="str">
        <f>'5.Bepalen Faalfreq'!Q338</f>
        <v/>
      </c>
      <c r="BE396" s="94">
        <f>'5.Bepalen Faalfreq'!O338</f>
        <v>0</v>
      </c>
      <c r="BI396" s="94">
        <f>'5.Bepalen Faalfreq'!H338+'5.Bepalen Faalfreq'!J338</f>
        <v>0</v>
      </c>
      <c r="BZ396" s="112">
        <f>'5.Bepalen Faalfreq'!A338</f>
        <v>0</v>
      </c>
      <c r="CA396" s="112">
        <f>'5.Bepalen Faalfreq'!B338</f>
        <v>0</v>
      </c>
    </row>
    <row r="397" spans="53:79" outlineLevel="1" x14ac:dyDescent="0.25">
      <c r="BA397" s="152" t="e">
        <f>'5.Bepalen Faalfreq'!AJ339</f>
        <v>#N/A</v>
      </c>
      <c r="BB397" s="163">
        <v>1000</v>
      </c>
      <c r="BC397" s="154" t="str">
        <f>'5.Bepalen Faalfreq'!P339</f>
        <v/>
      </c>
      <c r="BD397" s="154" t="str">
        <f>'5.Bepalen Faalfreq'!Q339</f>
        <v/>
      </c>
      <c r="BE397" s="94">
        <f>'5.Bepalen Faalfreq'!O339</f>
        <v>0</v>
      </c>
      <c r="BI397" s="94">
        <f>'5.Bepalen Faalfreq'!H339+'5.Bepalen Faalfreq'!J339</f>
        <v>0</v>
      </c>
      <c r="BZ397" s="112">
        <f>'5.Bepalen Faalfreq'!A339</f>
        <v>0</v>
      </c>
      <c r="CA397" s="112">
        <f>'5.Bepalen Faalfreq'!B339</f>
        <v>0</v>
      </c>
    </row>
    <row r="398" spans="53:79" outlineLevel="1" x14ac:dyDescent="0.25">
      <c r="BA398" s="152" t="e">
        <f>'5.Bepalen Faalfreq'!AJ340</f>
        <v>#N/A</v>
      </c>
      <c r="BB398" s="163">
        <v>1000</v>
      </c>
      <c r="BC398" s="154" t="str">
        <f>'5.Bepalen Faalfreq'!P340</f>
        <v/>
      </c>
      <c r="BD398" s="154" t="str">
        <f>'5.Bepalen Faalfreq'!Q340</f>
        <v/>
      </c>
      <c r="BE398" s="94">
        <f>'5.Bepalen Faalfreq'!O340</f>
        <v>0</v>
      </c>
      <c r="BI398" s="94">
        <f>'5.Bepalen Faalfreq'!H340+'5.Bepalen Faalfreq'!J340</f>
        <v>0</v>
      </c>
      <c r="BZ398" s="112">
        <f>'5.Bepalen Faalfreq'!A340</f>
        <v>0</v>
      </c>
      <c r="CA398" s="112">
        <f>'5.Bepalen Faalfreq'!B340</f>
        <v>0</v>
      </c>
    </row>
    <row r="399" spans="53:79" outlineLevel="1" x14ac:dyDescent="0.25">
      <c r="BA399" s="152" t="e">
        <f>'5.Bepalen Faalfreq'!AJ341</f>
        <v>#N/A</v>
      </c>
      <c r="BB399" s="163">
        <v>1000</v>
      </c>
      <c r="BC399" s="154" t="str">
        <f>'5.Bepalen Faalfreq'!P341</f>
        <v/>
      </c>
      <c r="BD399" s="154" t="str">
        <f>'5.Bepalen Faalfreq'!Q341</f>
        <v/>
      </c>
      <c r="BE399" s="94">
        <f>'5.Bepalen Faalfreq'!O341</f>
        <v>0</v>
      </c>
      <c r="BI399" s="94">
        <f>'5.Bepalen Faalfreq'!H341+'5.Bepalen Faalfreq'!J341</f>
        <v>0</v>
      </c>
      <c r="BZ399" s="112">
        <f>'5.Bepalen Faalfreq'!A341</f>
        <v>0</v>
      </c>
      <c r="CA399" s="112">
        <f>'5.Bepalen Faalfreq'!B341</f>
        <v>0</v>
      </c>
    </row>
    <row r="400" spans="53:79" outlineLevel="1" x14ac:dyDescent="0.25">
      <c r="BA400" s="152" t="e">
        <f>'5.Bepalen Faalfreq'!AJ342</f>
        <v>#N/A</v>
      </c>
      <c r="BB400" s="163">
        <v>1000</v>
      </c>
      <c r="BC400" s="154" t="str">
        <f>'5.Bepalen Faalfreq'!P342</f>
        <v/>
      </c>
      <c r="BD400" s="154" t="str">
        <f>'5.Bepalen Faalfreq'!Q342</f>
        <v/>
      </c>
      <c r="BE400" s="94">
        <f>'5.Bepalen Faalfreq'!O342</f>
        <v>0</v>
      </c>
      <c r="BI400" s="94">
        <f>'5.Bepalen Faalfreq'!H342+'5.Bepalen Faalfreq'!J342</f>
        <v>0</v>
      </c>
      <c r="BZ400" s="112">
        <f>'5.Bepalen Faalfreq'!A342</f>
        <v>0</v>
      </c>
      <c r="CA400" s="112">
        <f>'5.Bepalen Faalfreq'!B342</f>
        <v>0</v>
      </c>
    </row>
    <row r="401" spans="53:79" outlineLevel="1" x14ac:dyDescent="0.25">
      <c r="BA401" s="152" t="e">
        <f>'5.Bepalen Faalfreq'!AJ343</f>
        <v>#N/A</v>
      </c>
      <c r="BB401" s="163">
        <v>1000</v>
      </c>
      <c r="BC401" s="154" t="str">
        <f>'5.Bepalen Faalfreq'!P343</f>
        <v/>
      </c>
      <c r="BD401" s="154" t="str">
        <f>'5.Bepalen Faalfreq'!Q343</f>
        <v/>
      </c>
      <c r="BE401" s="94">
        <f>'5.Bepalen Faalfreq'!O343</f>
        <v>0</v>
      </c>
      <c r="BI401" s="94">
        <f>'5.Bepalen Faalfreq'!H343+'5.Bepalen Faalfreq'!J343</f>
        <v>0</v>
      </c>
      <c r="BZ401" s="112">
        <f>'5.Bepalen Faalfreq'!A343</f>
        <v>0</v>
      </c>
      <c r="CA401" s="112">
        <f>'5.Bepalen Faalfreq'!B343</f>
        <v>0</v>
      </c>
    </row>
    <row r="402" spans="53:79" outlineLevel="1" x14ac:dyDescent="0.25">
      <c r="BA402" s="152" t="e">
        <f>'5.Bepalen Faalfreq'!AJ344</f>
        <v>#N/A</v>
      </c>
      <c r="BB402" s="163">
        <v>1000</v>
      </c>
      <c r="BC402" s="154" t="str">
        <f>'5.Bepalen Faalfreq'!P344</f>
        <v/>
      </c>
      <c r="BD402" s="154" t="str">
        <f>'5.Bepalen Faalfreq'!Q344</f>
        <v/>
      </c>
      <c r="BE402" s="94">
        <f>'5.Bepalen Faalfreq'!O344</f>
        <v>0</v>
      </c>
      <c r="BI402" s="94">
        <f>'5.Bepalen Faalfreq'!H344+'5.Bepalen Faalfreq'!J344</f>
        <v>0</v>
      </c>
      <c r="BZ402" s="112">
        <f>'5.Bepalen Faalfreq'!A344</f>
        <v>0</v>
      </c>
      <c r="CA402" s="112">
        <f>'5.Bepalen Faalfreq'!B344</f>
        <v>0</v>
      </c>
    </row>
    <row r="403" spans="53:79" outlineLevel="1" x14ac:dyDescent="0.25">
      <c r="BA403" s="152" t="e">
        <f>'5.Bepalen Faalfreq'!AJ345</f>
        <v>#N/A</v>
      </c>
      <c r="BB403" s="163">
        <v>1000</v>
      </c>
      <c r="BC403" s="154" t="str">
        <f>'5.Bepalen Faalfreq'!P345</f>
        <v/>
      </c>
      <c r="BD403" s="154" t="str">
        <f>'5.Bepalen Faalfreq'!Q345</f>
        <v/>
      </c>
      <c r="BE403" s="94">
        <f>'5.Bepalen Faalfreq'!O345</f>
        <v>0</v>
      </c>
      <c r="BI403" s="94">
        <f>'5.Bepalen Faalfreq'!H345+'5.Bepalen Faalfreq'!J345</f>
        <v>0</v>
      </c>
      <c r="BZ403" s="112">
        <f>'5.Bepalen Faalfreq'!A345</f>
        <v>0</v>
      </c>
      <c r="CA403" s="112">
        <f>'5.Bepalen Faalfreq'!B345</f>
        <v>0</v>
      </c>
    </row>
    <row r="404" spans="53:79" outlineLevel="1" x14ac:dyDescent="0.25">
      <c r="BA404" s="152" t="e">
        <f>'5.Bepalen Faalfreq'!AJ346</f>
        <v>#N/A</v>
      </c>
      <c r="BB404" s="163">
        <v>1000</v>
      </c>
      <c r="BC404" s="154" t="str">
        <f>'5.Bepalen Faalfreq'!P346</f>
        <v/>
      </c>
      <c r="BD404" s="154" t="str">
        <f>'5.Bepalen Faalfreq'!Q346</f>
        <v/>
      </c>
      <c r="BE404" s="94">
        <f>'5.Bepalen Faalfreq'!O346</f>
        <v>0</v>
      </c>
      <c r="BI404" s="94">
        <f>'5.Bepalen Faalfreq'!H346+'5.Bepalen Faalfreq'!J346</f>
        <v>0</v>
      </c>
      <c r="BZ404" s="112">
        <f>'5.Bepalen Faalfreq'!A346</f>
        <v>0</v>
      </c>
      <c r="CA404" s="112">
        <f>'5.Bepalen Faalfreq'!B346</f>
        <v>0</v>
      </c>
    </row>
    <row r="405" spans="53:79" outlineLevel="1" x14ac:dyDescent="0.25">
      <c r="BA405" s="152" t="e">
        <f>'5.Bepalen Faalfreq'!AJ347</f>
        <v>#N/A</v>
      </c>
      <c r="BB405" s="163">
        <v>1000</v>
      </c>
      <c r="BC405" s="154" t="str">
        <f>'5.Bepalen Faalfreq'!P347</f>
        <v/>
      </c>
      <c r="BD405" s="154" t="str">
        <f>'5.Bepalen Faalfreq'!Q347</f>
        <v/>
      </c>
      <c r="BE405" s="94">
        <f>'5.Bepalen Faalfreq'!O347</f>
        <v>0</v>
      </c>
      <c r="BI405" s="94">
        <f>'5.Bepalen Faalfreq'!H347+'5.Bepalen Faalfreq'!J347</f>
        <v>0</v>
      </c>
      <c r="BZ405" s="112">
        <f>'5.Bepalen Faalfreq'!A347</f>
        <v>0</v>
      </c>
      <c r="CA405" s="112">
        <f>'5.Bepalen Faalfreq'!B347</f>
        <v>0</v>
      </c>
    </row>
    <row r="406" spans="53:79" outlineLevel="1" x14ac:dyDescent="0.25">
      <c r="BA406" s="152" t="e">
        <f>'5.Bepalen Faalfreq'!AJ348</f>
        <v>#N/A</v>
      </c>
      <c r="BB406" s="163">
        <v>1000</v>
      </c>
      <c r="BC406" s="154" t="str">
        <f>'5.Bepalen Faalfreq'!P348</f>
        <v/>
      </c>
      <c r="BD406" s="154" t="str">
        <f>'5.Bepalen Faalfreq'!Q348</f>
        <v/>
      </c>
      <c r="BE406" s="94">
        <f>'5.Bepalen Faalfreq'!O348</f>
        <v>0</v>
      </c>
      <c r="BI406" s="94">
        <f>'5.Bepalen Faalfreq'!H348+'5.Bepalen Faalfreq'!J348</f>
        <v>0</v>
      </c>
      <c r="BZ406" s="112">
        <f>'5.Bepalen Faalfreq'!A348</f>
        <v>0</v>
      </c>
      <c r="CA406" s="112">
        <f>'5.Bepalen Faalfreq'!B348</f>
        <v>0</v>
      </c>
    </row>
    <row r="407" spans="53:79" outlineLevel="1" x14ac:dyDescent="0.25">
      <c r="BA407" s="152" t="e">
        <f>'5.Bepalen Faalfreq'!AJ349</f>
        <v>#N/A</v>
      </c>
      <c r="BB407" s="163">
        <v>1000</v>
      </c>
      <c r="BC407" s="154" t="str">
        <f>'5.Bepalen Faalfreq'!P349</f>
        <v/>
      </c>
      <c r="BD407" s="154" t="str">
        <f>'5.Bepalen Faalfreq'!Q349</f>
        <v/>
      </c>
      <c r="BE407" s="94">
        <f>'5.Bepalen Faalfreq'!O349</f>
        <v>0</v>
      </c>
      <c r="BI407" s="94">
        <f>'5.Bepalen Faalfreq'!H349+'5.Bepalen Faalfreq'!J349</f>
        <v>0</v>
      </c>
      <c r="BZ407" s="112">
        <f>'5.Bepalen Faalfreq'!A349</f>
        <v>0</v>
      </c>
      <c r="CA407" s="112">
        <f>'5.Bepalen Faalfreq'!B349</f>
        <v>0</v>
      </c>
    </row>
    <row r="408" spans="53:79" outlineLevel="1" x14ac:dyDescent="0.25">
      <c r="BA408" s="152" t="e">
        <f>'5.Bepalen Faalfreq'!AJ350</f>
        <v>#N/A</v>
      </c>
      <c r="BB408" s="163">
        <v>1000</v>
      </c>
      <c r="BC408" s="154" t="str">
        <f>'5.Bepalen Faalfreq'!P350</f>
        <v/>
      </c>
      <c r="BD408" s="154" t="str">
        <f>'5.Bepalen Faalfreq'!Q350</f>
        <v/>
      </c>
      <c r="BE408" s="94">
        <f>'5.Bepalen Faalfreq'!O350</f>
        <v>0</v>
      </c>
      <c r="BI408" s="94">
        <f>'5.Bepalen Faalfreq'!H350+'5.Bepalen Faalfreq'!J350</f>
        <v>0</v>
      </c>
      <c r="BZ408" s="112">
        <f>'5.Bepalen Faalfreq'!A350</f>
        <v>0</v>
      </c>
      <c r="CA408" s="112">
        <f>'5.Bepalen Faalfreq'!B350</f>
        <v>0</v>
      </c>
    </row>
    <row r="409" spans="53:79" outlineLevel="1" x14ac:dyDescent="0.25">
      <c r="BA409" s="152" t="e">
        <f>'5.Bepalen Faalfreq'!AJ351</f>
        <v>#N/A</v>
      </c>
      <c r="BB409" s="163">
        <v>1000</v>
      </c>
      <c r="BC409" s="154" t="str">
        <f>'5.Bepalen Faalfreq'!P351</f>
        <v/>
      </c>
      <c r="BD409" s="154" t="str">
        <f>'5.Bepalen Faalfreq'!Q351</f>
        <v/>
      </c>
      <c r="BE409" s="94">
        <f>'5.Bepalen Faalfreq'!O351</f>
        <v>0</v>
      </c>
      <c r="BI409" s="94">
        <f>'5.Bepalen Faalfreq'!H351+'5.Bepalen Faalfreq'!J351</f>
        <v>0</v>
      </c>
      <c r="BZ409" s="112">
        <f>'5.Bepalen Faalfreq'!A351</f>
        <v>0</v>
      </c>
      <c r="CA409" s="112">
        <f>'5.Bepalen Faalfreq'!B351</f>
        <v>0</v>
      </c>
    </row>
    <row r="410" spans="53:79" outlineLevel="1" x14ac:dyDescent="0.25">
      <c r="BA410" s="152" t="e">
        <f>'5.Bepalen Faalfreq'!AJ352</f>
        <v>#N/A</v>
      </c>
      <c r="BB410" s="163">
        <v>1000</v>
      </c>
      <c r="BC410" s="154" t="str">
        <f>'5.Bepalen Faalfreq'!P352</f>
        <v/>
      </c>
      <c r="BD410" s="154" t="str">
        <f>'5.Bepalen Faalfreq'!Q352</f>
        <v/>
      </c>
      <c r="BE410" s="94">
        <f>'5.Bepalen Faalfreq'!O352</f>
        <v>0</v>
      </c>
      <c r="BI410" s="94">
        <f>'5.Bepalen Faalfreq'!H352+'5.Bepalen Faalfreq'!J352</f>
        <v>0</v>
      </c>
      <c r="BZ410" s="112">
        <f>'5.Bepalen Faalfreq'!A352</f>
        <v>0</v>
      </c>
      <c r="CA410" s="112">
        <f>'5.Bepalen Faalfreq'!B352</f>
        <v>0</v>
      </c>
    </row>
    <row r="411" spans="53:79" outlineLevel="1" x14ac:dyDescent="0.25">
      <c r="BA411" s="152" t="e">
        <f>'5.Bepalen Faalfreq'!AJ353</f>
        <v>#N/A</v>
      </c>
      <c r="BB411" s="163">
        <v>1000</v>
      </c>
      <c r="BC411" s="154" t="str">
        <f>'5.Bepalen Faalfreq'!P353</f>
        <v/>
      </c>
      <c r="BD411" s="154" t="str">
        <f>'5.Bepalen Faalfreq'!Q353</f>
        <v/>
      </c>
      <c r="BE411" s="94">
        <f>'5.Bepalen Faalfreq'!O353</f>
        <v>0</v>
      </c>
      <c r="BI411" s="94">
        <f>'5.Bepalen Faalfreq'!H353+'5.Bepalen Faalfreq'!J353</f>
        <v>0</v>
      </c>
      <c r="BZ411" s="112">
        <f>'5.Bepalen Faalfreq'!A353</f>
        <v>0</v>
      </c>
      <c r="CA411" s="112">
        <f>'5.Bepalen Faalfreq'!B353</f>
        <v>0</v>
      </c>
    </row>
    <row r="412" spans="53:79" outlineLevel="1" x14ac:dyDescent="0.25">
      <c r="BA412" s="152" t="e">
        <f>'5.Bepalen Faalfreq'!AJ354</f>
        <v>#N/A</v>
      </c>
      <c r="BB412" s="163">
        <v>1000</v>
      </c>
      <c r="BC412" s="154" t="str">
        <f>'5.Bepalen Faalfreq'!P354</f>
        <v/>
      </c>
      <c r="BD412" s="154" t="str">
        <f>'5.Bepalen Faalfreq'!Q354</f>
        <v/>
      </c>
      <c r="BE412" s="94">
        <f>'5.Bepalen Faalfreq'!O354</f>
        <v>0</v>
      </c>
      <c r="BI412" s="94">
        <f>'5.Bepalen Faalfreq'!H354+'5.Bepalen Faalfreq'!J354</f>
        <v>0</v>
      </c>
      <c r="BZ412" s="112">
        <f>'5.Bepalen Faalfreq'!A354</f>
        <v>0</v>
      </c>
      <c r="CA412" s="112">
        <f>'5.Bepalen Faalfreq'!B354</f>
        <v>0</v>
      </c>
    </row>
    <row r="413" spans="53:79" outlineLevel="1" x14ac:dyDescent="0.25">
      <c r="BA413" s="152" t="e">
        <f>'5.Bepalen Faalfreq'!AJ355</f>
        <v>#N/A</v>
      </c>
      <c r="BB413" s="163">
        <v>1000</v>
      </c>
      <c r="BC413" s="154" t="str">
        <f>'5.Bepalen Faalfreq'!P355</f>
        <v/>
      </c>
      <c r="BD413" s="154" t="str">
        <f>'5.Bepalen Faalfreq'!Q355</f>
        <v/>
      </c>
      <c r="BE413" s="94">
        <f>'5.Bepalen Faalfreq'!O355</f>
        <v>0</v>
      </c>
      <c r="BI413" s="94">
        <f>'5.Bepalen Faalfreq'!H355+'5.Bepalen Faalfreq'!J355</f>
        <v>0</v>
      </c>
      <c r="BZ413" s="112">
        <f>'5.Bepalen Faalfreq'!A355</f>
        <v>0</v>
      </c>
      <c r="CA413" s="112">
        <f>'5.Bepalen Faalfreq'!B355</f>
        <v>0</v>
      </c>
    </row>
    <row r="414" spans="53:79" outlineLevel="1" x14ac:dyDescent="0.25">
      <c r="BA414" s="152" t="e">
        <f>'5.Bepalen Faalfreq'!AJ356</f>
        <v>#N/A</v>
      </c>
      <c r="BB414" s="163">
        <v>1000</v>
      </c>
      <c r="BC414" s="154" t="str">
        <f>'5.Bepalen Faalfreq'!P356</f>
        <v/>
      </c>
      <c r="BD414" s="154" t="str">
        <f>'5.Bepalen Faalfreq'!Q356</f>
        <v/>
      </c>
      <c r="BE414" s="94">
        <f>'5.Bepalen Faalfreq'!O356</f>
        <v>0</v>
      </c>
      <c r="BI414" s="94">
        <f>'5.Bepalen Faalfreq'!H356+'5.Bepalen Faalfreq'!J356</f>
        <v>0</v>
      </c>
      <c r="BZ414" s="112">
        <f>'5.Bepalen Faalfreq'!A356</f>
        <v>0</v>
      </c>
      <c r="CA414" s="112">
        <f>'5.Bepalen Faalfreq'!B356</f>
        <v>0</v>
      </c>
    </row>
    <row r="415" spans="53:79" outlineLevel="1" x14ac:dyDescent="0.25">
      <c r="BA415" s="152" t="e">
        <f>'5.Bepalen Faalfreq'!AJ357</f>
        <v>#N/A</v>
      </c>
      <c r="BB415" s="163">
        <v>1000</v>
      </c>
      <c r="BC415" s="154" t="str">
        <f>'5.Bepalen Faalfreq'!P357</f>
        <v/>
      </c>
      <c r="BD415" s="154" t="str">
        <f>'5.Bepalen Faalfreq'!Q357</f>
        <v/>
      </c>
      <c r="BE415" s="94">
        <f>'5.Bepalen Faalfreq'!O357</f>
        <v>0</v>
      </c>
      <c r="BI415" s="94">
        <f>'5.Bepalen Faalfreq'!H357+'5.Bepalen Faalfreq'!J357</f>
        <v>0</v>
      </c>
      <c r="BZ415" s="112">
        <f>'5.Bepalen Faalfreq'!A357</f>
        <v>0</v>
      </c>
      <c r="CA415" s="112">
        <f>'5.Bepalen Faalfreq'!B357</f>
        <v>0</v>
      </c>
    </row>
    <row r="416" spans="53:79" outlineLevel="1" x14ac:dyDescent="0.25">
      <c r="BA416" s="152" t="e">
        <f>'5.Bepalen Faalfreq'!AJ358</f>
        <v>#N/A</v>
      </c>
      <c r="BB416" s="163">
        <v>1000</v>
      </c>
      <c r="BC416" s="154" t="str">
        <f>'5.Bepalen Faalfreq'!P358</f>
        <v/>
      </c>
      <c r="BD416" s="154" t="str">
        <f>'5.Bepalen Faalfreq'!Q358</f>
        <v/>
      </c>
      <c r="BE416" s="94">
        <f>'5.Bepalen Faalfreq'!O358</f>
        <v>0</v>
      </c>
      <c r="BI416" s="94">
        <f>'5.Bepalen Faalfreq'!H358+'5.Bepalen Faalfreq'!J358</f>
        <v>0</v>
      </c>
      <c r="BZ416" s="112">
        <f>'5.Bepalen Faalfreq'!A358</f>
        <v>0</v>
      </c>
      <c r="CA416" s="112">
        <f>'5.Bepalen Faalfreq'!B358</f>
        <v>0</v>
      </c>
    </row>
    <row r="417" spans="53:79" outlineLevel="1" x14ac:dyDescent="0.25">
      <c r="BA417" s="152" t="e">
        <f>'5.Bepalen Faalfreq'!AJ359</f>
        <v>#N/A</v>
      </c>
      <c r="BB417" s="163">
        <v>1000</v>
      </c>
      <c r="BC417" s="154" t="str">
        <f>'5.Bepalen Faalfreq'!P359</f>
        <v/>
      </c>
      <c r="BD417" s="154" t="str">
        <f>'5.Bepalen Faalfreq'!Q359</f>
        <v/>
      </c>
      <c r="BE417" s="94">
        <f>'5.Bepalen Faalfreq'!O359</f>
        <v>0</v>
      </c>
      <c r="BI417" s="94">
        <f>'5.Bepalen Faalfreq'!H359+'5.Bepalen Faalfreq'!J359</f>
        <v>0</v>
      </c>
      <c r="BZ417" s="112">
        <f>'5.Bepalen Faalfreq'!A359</f>
        <v>0</v>
      </c>
      <c r="CA417" s="112">
        <f>'5.Bepalen Faalfreq'!B359</f>
        <v>0</v>
      </c>
    </row>
    <row r="418" spans="53:79" outlineLevel="1" x14ac:dyDescent="0.25">
      <c r="BA418" s="152" t="e">
        <f>'5.Bepalen Faalfreq'!AJ360</f>
        <v>#N/A</v>
      </c>
      <c r="BB418" s="163">
        <v>1000</v>
      </c>
      <c r="BC418" s="154" t="str">
        <f>'5.Bepalen Faalfreq'!P360</f>
        <v/>
      </c>
      <c r="BD418" s="154" t="str">
        <f>'5.Bepalen Faalfreq'!Q360</f>
        <v/>
      </c>
      <c r="BE418" s="94">
        <f>'5.Bepalen Faalfreq'!O360</f>
        <v>0</v>
      </c>
      <c r="BI418" s="94">
        <f>'5.Bepalen Faalfreq'!H360+'5.Bepalen Faalfreq'!J360</f>
        <v>0</v>
      </c>
      <c r="BZ418" s="112">
        <f>'5.Bepalen Faalfreq'!A360</f>
        <v>0</v>
      </c>
      <c r="CA418" s="112">
        <f>'5.Bepalen Faalfreq'!B360</f>
        <v>0</v>
      </c>
    </row>
    <row r="419" spans="53:79" outlineLevel="1" x14ac:dyDescent="0.25">
      <c r="BA419" s="152" t="e">
        <f>'5.Bepalen Faalfreq'!AJ361</f>
        <v>#N/A</v>
      </c>
      <c r="BB419" s="163">
        <v>1000</v>
      </c>
      <c r="BC419" s="154" t="str">
        <f>'5.Bepalen Faalfreq'!P361</f>
        <v/>
      </c>
      <c r="BD419" s="154" t="str">
        <f>'5.Bepalen Faalfreq'!Q361</f>
        <v/>
      </c>
      <c r="BE419" s="94">
        <f>'5.Bepalen Faalfreq'!O361</f>
        <v>0</v>
      </c>
      <c r="BI419" s="94">
        <f>'5.Bepalen Faalfreq'!H361+'5.Bepalen Faalfreq'!J361</f>
        <v>0</v>
      </c>
      <c r="BZ419" s="112">
        <f>'5.Bepalen Faalfreq'!A361</f>
        <v>0</v>
      </c>
      <c r="CA419" s="112">
        <f>'5.Bepalen Faalfreq'!B361</f>
        <v>0</v>
      </c>
    </row>
    <row r="420" spans="53:79" outlineLevel="1" x14ac:dyDescent="0.25">
      <c r="BA420" s="152" t="e">
        <f>'5.Bepalen Faalfreq'!AJ362</f>
        <v>#N/A</v>
      </c>
      <c r="BB420" s="163">
        <v>1000</v>
      </c>
      <c r="BC420" s="154" t="str">
        <f>'5.Bepalen Faalfreq'!P362</f>
        <v/>
      </c>
      <c r="BD420" s="154" t="str">
        <f>'5.Bepalen Faalfreq'!Q362</f>
        <v/>
      </c>
      <c r="BE420" s="94">
        <f>'5.Bepalen Faalfreq'!O362</f>
        <v>0</v>
      </c>
      <c r="BI420" s="94">
        <f>'5.Bepalen Faalfreq'!H362+'5.Bepalen Faalfreq'!J362</f>
        <v>0</v>
      </c>
      <c r="BZ420" s="112">
        <f>'5.Bepalen Faalfreq'!A362</f>
        <v>0</v>
      </c>
      <c r="CA420" s="112">
        <f>'5.Bepalen Faalfreq'!B362</f>
        <v>0</v>
      </c>
    </row>
    <row r="421" spans="53:79" outlineLevel="1" x14ac:dyDescent="0.25">
      <c r="BA421" s="152" t="e">
        <f>'5.Bepalen Faalfreq'!AJ363</f>
        <v>#N/A</v>
      </c>
      <c r="BB421" s="163">
        <v>1000</v>
      </c>
      <c r="BC421" s="154" t="str">
        <f>'5.Bepalen Faalfreq'!P363</f>
        <v/>
      </c>
      <c r="BD421" s="154" t="str">
        <f>'5.Bepalen Faalfreq'!Q363</f>
        <v/>
      </c>
      <c r="BE421" s="94">
        <f>'5.Bepalen Faalfreq'!O363</f>
        <v>0</v>
      </c>
      <c r="BI421" s="94">
        <f>'5.Bepalen Faalfreq'!H363+'5.Bepalen Faalfreq'!J363</f>
        <v>0</v>
      </c>
      <c r="BZ421" s="112">
        <f>'5.Bepalen Faalfreq'!A363</f>
        <v>0</v>
      </c>
      <c r="CA421" s="112">
        <f>'5.Bepalen Faalfreq'!B363</f>
        <v>0</v>
      </c>
    </row>
    <row r="422" spans="53:79" outlineLevel="1" x14ac:dyDescent="0.25">
      <c r="BA422" s="152" t="e">
        <f>'5.Bepalen Faalfreq'!AJ364</f>
        <v>#N/A</v>
      </c>
      <c r="BB422" s="163">
        <v>1000</v>
      </c>
      <c r="BC422" s="154" t="str">
        <f>'5.Bepalen Faalfreq'!P364</f>
        <v/>
      </c>
      <c r="BD422" s="154" t="str">
        <f>'5.Bepalen Faalfreq'!Q364</f>
        <v/>
      </c>
      <c r="BE422" s="94">
        <f>'5.Bepalen Faalfreq'!O364</f>
        <v>0</v>
      </c>
      <c r="BI422" s="94">
        <f>'5.Bepalen Faalfreq'!H364+'5.Bepalen Faalfreq'!J364</f>
        <v>0</v>
      </c>
      <c r="BZ422" s="112">
        <f>'5.Bepalen Faalfreq'!A364</f>
        <v>0</v>
      </c>
      <c r="CA422" s="112">
        <f>'5.Bepalen Faalfreq'!B364</f>
        <v>0</v>
      </c>
    </row>
    <row r="423" spans="53:79" outlineLevel="1" x14ac:dyDescent="0.25">
      <c r="BA423" s="152" t="e">
        <f>'5.Bepalen Faalfreq'!AJ365</f>
        <v>#N/A</v>
      </c>
      <c r="BB423" s="163">
        <v>1000</v>
      </c>
      <c r="BC423" s="154" t="str">
        <f>'5.Bepalen Faalfreq'!P365</f>
        <v/>
      </c>
      <c r="BD423" s="154" t="str">
        <f>'5.Bepalen Faalfreq'!Q365</f>
        <v/>
      </c>
      <c r="BE423" s="94">
        <f>'5.Bepalen Faalfreq'!O365</f>
        <v>0</v>
      </c>
      <c r="BI423" s="94">
        <f>'5.Bepalen Faalfreq'!H365+'5.Bepalen Faalfreq'!J365</f>
        <v>0</v>
      </c>
      <c r="BZ423" s="112">
        <f>'5.Bepalen Faalfreq'!A365</f>
        <v>0</v>
      </c>
      <c r="CA423" s="112">
        <f>'5.Bepalen Faalfreq'!B365</f>
        <v>0</v>
      </c>
    </row>
    <row r="424" spans="53:79" outlineLevel="1" x14ac:dyDescent="0.25">
      <c r="BA424" s="152" t="e">
        <f>'5.Bepalen Faalfreq'!AJ366</f>
        <v>#N/A</v>
      </c>
      <c r="BB424" s="163">
        <v>1000</v>
      </c>
      <c r="BC424" s="154" t="str">
        <f>'5.Bepalen Faalfreq'!P366</f>
        <v/>
      </c>
      <c r="BD424" s="154" t="str">
        <f>'5.Bepalen Faalfreq'!Q366</f>
        <v/>
      </c>
      <c r="BE424" s="94">
        <f>'5.Bepalen Faalfreq'!O366</f>
        <v>0</v>
      </c>
      <c r="BI424" s="94">
        <f>'5.Bepalen Faalfreq'!H366+'5.Bepalen Faalfreq'!J366</f>
        <v>0</v>
      </c>
      <c r="BZ424" s="112">
        <f>'5.Bepalen Faalfreq'!A366</f>
        <v>0</v>
      </c>
      <c r="CA424" s="112">
        <f>'5.Bepalen Faalfreq'!B366</f>
        <v>0</v>
      </c>
    </row>
    <row r="425" spans="53:79" outlineLevel="1" x14ac:dyDescent="0.25">
      <c r="BA425" s="152" t="e">
        <f>'5.Bepalen Faalfreq'!AJ367</f>
        <v>#N/A</v>
      </c>
      <c r="BB425" s="163">
        <v>1000</v>
      </c>
      <c r="BC425" s="154" t="str">
        <f>'5.Bepalen Faalfreq'!P367</f>
        <v/>
      </c>
      <c r="BD425" s="154" t="str">
        <f>'5.Bepalen Faalfreq'!Q367</f>
        <v/>
      </c>
      <c r="BE425" s="94">
        <f>'5.Bepalen Faalfreq'!O367</f>
        <v>0</v>
      </c>
      <c r="BI425" s="94">
        <f>'5.Bepalen Faalfreq'!H367+'5.Bepalen Faalfreq'!J367</f>
        <v>0</v>
      </c>
      <c r="BZ425" s="112">
        <f>'5.Bepalen Faalfreq'!A367</f>
        <v>0</v>
      </c>
      <c r="CA425" s="112">
        <f>'5.Bepalen Faalfreq'!B367</f>
        <v>0</v>
      </c>
    </row>
    <row r="426" spans="53:79" outlineLevel="1" x14ac:dyDescent="0.25">
      <c r="BA426" s="152" t="e">
        <f>'5.Bepalen Faalfreq'!AJ368</f>
        <v>#N/A</v>
      </c>
      <c r="BB426" s="163">
        <v>1000</v>
      </c>
      <c r="BC426" s="154" t="str">
        <f>'5.Bepalen Faalfreq'!P368</f>
        <v/>
      </c>
      <c r="BD426" s="154" t="str">
        <f>'5.Bepalen Faalfreq'!Q368</f>
        <v/>
      </c>
      <c r="BE426" s="94">
        <f>'5.Bepalen Faalfreq'!O368</f>
        <v>0</v>
      </c>
      <c r="BI426" s="94">
        <f>'5.Bepalen Faalfreq'!H368+'5.Bepalen Faalfreq'!J368</f>
        <v>0</v>
      </c>
      <c r="BZ426" s="112">
        <f>'5.Bepalen Faalfreq'!A368</f>
        <v>0</v>
      </c>
      <c r="CA426" s="112">
        <f>'5.Bepalen Faalfreq'!B368</f>
        <v>0</v>
      </c>
    </row>
    <row r="427" spans="53:79" outlineLevel="1" x14ac:dyDescent="0.25">
      <c r="BA427" s="152" t="e">
        <f>'5.Bepalen Faalfreq'!AJ369</f>
        <v>#N/A</v>
      </c>
      <c r="BB427" s="163">
        <v>1000</v>
      </c>
      <c r="BC427" s="154" t="str">
        <f>'5.Bepalen Faalfreq'!P369</f>
        <v/>
      </c>
      <c r="BD427" s="154" t="str">
        <f>'5.Bepalen Faalfreq'!Q369</f>
        <v/>
      </c>
      <c r="BE427" s="94">
        <f>'5.Bepalen Faalfreq'!O369</f>
        <v>0</v>
      </c>
      <c r="BI427" s="94">
        <f>'5.Bepalen Faalfreq'!H369+'5.Bepalen Faalfreq'!J369</f>
        <v>0</v>
      </c>
      <c r="BZ427" s="112">
        <f>'5.Bepalen Faalfreq'!A369</f>
        <v>0</v>
      </c>
      <c r="CA427" s="112">
        <f>'5.Bepalen Faalfreq'!B369</f>
        <v>0</v>
      </c>
    </row>
    <row r="428" spans="53:79" outlineLevel="1" x14ac:dyDescent="0.25">
      <c r="BA428" s="152" t="e">
        <f>'5.Bepalen Faalfreq'!AJ370</f>
        <v>#N/A</v>
      </c>
      <c r="BB428" s="163">
        <v>1000</v>
      </c>
      <c r="BC428" s="154" t="str">
        <f>'5.Bepalen Faalfreq'!P370</f>
        <v/>
      </c>
      <c r="BD428" s="154" t="str">
        <f>'5.Bepalen Faalfreq'!Q370</f>
        <v/>
      </c>
      <c r="BE428" s="94">
        <f>'5.Bepalen Faalfreq'!O370</f>
        <v>0</v>
      </c>
      <c r="BI428" s="94">
        <f>'5.Bepalen Faalfreq'!H370+'5.Bepalen Faalfreq'!J370</f>
        <v>0</v>
      </c>
      <c r="BZ428" s="112">
        <f>'5.Bepalen Faalfreq'!A370</f>
        <v>0</v>
      </c>
      <c r="CA428" s="112">
        <f>'5.Bepalen Faalfreq'!B370</f>
        <v>0</v>
      </c>
    </row>
    <row r="429" spans="53:79" outlineLevel="1" x14ac:dyDescent="0.25">
      <c r="BA429" s="152" t="e">
        <f>'5.Bepalen Faalfreq'!AJ371</f>
        <v>#N/A</v>
      </c>
      <c r="BB429" s="163">
        <v>1000</v>
      </c>
      <c r="BC429" s="154" t="str">
        <f>'5.Bepalen Faalfreq'!P371</f>
        <v/>
      </c>
      <c r="BD429" s="154" t="str">
        <f>'5.Bepalen Faalfreq'!Q371</f>
        <v/>
      </c>
      <c r="BE429" s="94">
        <f>'5.Bepalen Faalfreq'!O371</f>
        <v>0</v>
      </c>
      <c r="BI429" s="94">
        <f>'5.Bepalen Faalfreq'!H371+'5.Bepalen Faalfreq'!J371</f>
        <v>0</v>
      </c>
      <c r="BZ429" s="112">
        <f>'5.Bepalen Faalfreq'!A371</f>
        <v>0</v>
      </c>
      <c r="CA429" s="112">
        <f>'5.Bepalen Faalfreq'!B371</f>
        <v>0</v>
      </c>
    </row>
    <row r="430" spans="53:79" outlineLevel="1" x14ac:dyDescent="0.25">
      <c r="BA430" s="152" t="e">
        <f>'5.Bepalen Faalfreq'!AJ372</f>
        <v>#N/A</v>
      </c>
      <c r="BB430" s="163">
        <v>1000</v>
      </c>
      <c r="BC430" s="154" t="str">
        <f>'5.Bepalen Faalfreq'!P372</f>
        <v/>
      </c>
      <c r="BD430" s="154" t="str">
        <f>'5.Bepalen Faalfreq'!Q372</f>
        <v/>
      </c>
      <c r="BE430" s="94">
        <f>'5.Bepalen Faalfreq'!O372</f>
        <v>0</v>
      </c>
      <c r="BI430" s="94">
        <f>'5.Bepalen Faalfreq'!H372+'5.Bepalen Faalfreq'!J372</f>
        <v>0</v>
      </c>
      <c r="BZ430" s="112">
        <f>'5.Bepalen Faalfreq'!A372</f>
        <v>0</v>
      </c>
      <c r="CA430" s="112">
        <f>'5.Bepalen Faalfreq'!B372</f>
        <v>0</v>
      </c>
    </row>
    <row r="431" spans="53:79" outlineLevel="1" x14ac:dyDescent="0.25">
      <c r="BA431" s="152" t="e">
        <f>'5.Bepalen Faalfreq'!AJ373</f>
        <v>#N/A</v>
      </c>
      <c r="BB431" s="163">
        <v>1000</v>
      </c>
      <c r="BC431" s="154" t="str">
        <f>'5.Bepalen Faalfreq'!P373</f>
        <v/>
      </c>
      <c r="BD431" s="154" t="str">
        <f>'5.Bepalen Faalfreq'!Q373</f>
        <v/>
      </c>
      <c r="BE431" s="94">
        <f>'5.Bepalen Faalfreq'!O373</f>
        <v>0</v>
      </c>
      <c r="BI431" s="94">
        <f>'5.Bepalen Faalfreq'!H373+'5.Bepalen Faalfreq'!J373</f>
        <v>0</v>
      </c>
      <c r="BZ431" s="112">
        <f>'5.Bepalen Faalfreq'!A373</f>
        <v>0</v>
      </c>
      <c r="CA431" s="112">
        <f>'5.Bepalen Faalfreq'!B373</f>
        <v>0</v>
      </c>
    </row>
    <row r="432" spans="53:79" outlineLevel="1" x14ac:dyDescent="0.25">
      <c r="BA432" s="152" t="e">
        <f>'5.Bepalen Faalfreq'!AJ374</f>
        <v>#N/A</v>
      </c>
      <c r="BB432" s="163">
        <v>1000</v>
      </c>
      <c r="BC432" s="154" t="str">
        <f>'5.Bepalen Faalfreq'!P374</f>
        <v/>
      </c>
      <c r="BD432" s="154" t="str">
        <f>'5.Bepalen Faalfreq'!Q374</f>
        <v/>
      </c>
      <c r="BE432" s="94">
        <f>'5.Bepalen Faalfreq'!O374</f>
        <v>0</v>
      </c>
      <c r="BI432" s="94">
        <f>'5.Bepalen Faalfreq'!H374+'5.Bepalen Faalfreq'!J374</f>
        <v>0</v>
      </c>
      <c r="BZ432" s="112">
        <f>'5.Bepalen Faalfreq'!A374</f>
        <v>0</v>
      </c>
      <c r="CA432" s="112">
        <f>'5.Bepalen Faalfreq'!B374</f>
        <v>0</v>
      </c>
    </row>
    <row r="433" spans="53:79" outlineLevel="1" x14ac:dyDescent="0.25">
      <c r="BA433" s="152" t="e">
        <f>'5.Bepalen Faalfreq'!AJ375</f>
        <v>#N/A</v>
      </c>
      <c r="BB433" s="163">
        <v>1000</v>
      </c>
      <c r="BC433" s="154" t="str">
        <f>'5.Bepalen Faalfreq'!P375</f>
        <v/>
      </c>
      <c r="BD433" s="154" t="str">
        <f>'5.Bepalen Faalfreq'!Q375</f>
        <v/>
      </c>
      <c r="BE433" s="94">
        <f>'5.Bepalen Faalfreq'!O375</f>
        <v>0</v>
      </c>
      <c r="BI433" s="94">
        <f>'5.Bepalen Faalfreq'!H375+'5.Bepalen Faalfreq'!J375</f>
        <v>0</v>
      </c>
      <c r="BZ433" s="112">
        <f>'5.Bepalen Faalfreq'!A375</f>
        <v>0</v>
      </c>
      <c r="CA433" s="112">
        <f>'5.Bepalen Faalfreq'!B375</f>
        <v>0</v>
      </c>
    </row>
    <row r="434" spans="53:79" outlineLevel="1" x14ac:dyDescent="0.25">
      <c r="BA434" s="152" t="e">
        <f>'5.Bepalen Faalfreq'!AJ376</f>
        <v>#N/A</v>
      </c>
      <c r="BB434" s="163">
        <v>1000</v>
      </c>
      <c r="BC434" s="154" t="str">
        <f>'5.Bepalen Faalfreq'!P376</f>
        <v/>
      </c>
      <c r="BD434" s="154" t="str">
        <f>'5.Bepalen Faalfreq'!Q376</f>
        <v/>
      </c>
      <c r="BE434" s="94">
        <f>'5.Bepalen Faalfreq'!O376</f>
        <v>0</v>
      </c>
      <c r="BI434" s="94">
        <f>'5.Bepalen Faalfreq'!H376+'5.Bepalen Faalfreq'!J376</f>
        <v>0</v>
      </c>
      <c r="BZ434" s="112">
        <f>'5.Bepalen Faalfreq'!A376</f>
        <v>0</v>
      </c>
      <c r="CA434" s="112">
        <f>'5.Bepalen Faalfreq'!B376</f>
        <v>0</v>
      </c>
    </row>
    <row r="435" spans="53:79" outlineLevel="1" x14ac:dyDescent="0.25">
      <c r="BA435" s="152" t="e">
        <f>'5.Bepalen Faalfreq'!AJ377</f>
        <v>#N/A</v>
      </c>
      <c r="BB435" s="163">
        <v>1000</v>
      </c>
      <c r="BC435" s="154" t="str">
        <f>'5.Bepalen Faalfreq'!P377</f>
        <v/>
      </c>
      <c r="BD435" s="154" t="str">
        <f>'5.Bepalen Faalfreq'!Q377</f>
        <v/>
      </c>
      <c r="BE435" s="94">
        <f>'5.Bepalen Faalfreq'!O377</f>
        <v>0</v>
      </c>
      <c r="BI435" s="94">
        <f>'5.Bepalen Faalfreq'!H377+'5.Bepalen Faalfreq'!J377</f>
        <v>0</v>
      </c>
      <c r="BZ435" s="112">
        <f>'5.Bepalen Faalfreq'!A377</f>
        <v>0</v>
      </c>
      <c r="CA435" s="112">
        <f>'5.Bepalen Faalfreq'!B377</f>
        <v>0</v>
      </c>
    </row>
    <row r="436" spans="53:79" outlineLevel="1" x14ac:dyDescent="0.25">
      <c r="BA436" s="152" t="e">
        <f>'5.Bepalen Faalfreq'!AJ378</f>
        <v>#N/A</v>
      </c>
      <c r="BB436" s="163">
        <v>1000</v>
      </c>
      <c r="BC436" s="154" t="str">
        <f>'5.Bepalen Faalfreq'!P378</f>
        <v/>
      </c>
      <c r="BD436" s="154" t="str">
        <f>'5.Bepalen Faalfreq'!Q378</f>
        <v/>
      </c>
      <c r="BE436" s="94">
        <f>'5.Bepalen Faalfreq'!O378</f>
        <v>0</v>
      </c>
      <c r="BI436" s="94">
        <f>'5.Bepalen Faalfreq'!H378+'5.Bepalen Faalfreq'!J378</f>
        <v>0</v>
      </c>
      <c r="BZ436" s="112">
        <f>'5.Bepalen Faalfreq'!A378</f>
        <v>0</v>
      </c>
      <c r="CA436" s="112">
        <f>'5.Bepalen Faalfreq'!B378</f>
        <v>0</v>
      </c>
    </row>
    <row r="437" spans="53:79" outlineLevel="1" x14ac:dyDescent="0.25">
      <c r="BA437" s="152" t="e">
        <f>'5.Bepalen Faalfreq'!AJ379</f>
        <v>#N/A</v>
      </c>
      <c r="BB437" s="163">
        <v>1000</v>
      </c>
      <c r="BC437" s="154" t="str">
        <f>'5.Bepalen Faalfreq'!P379</f>
        <v/>
      </c>
      <c r="BD437" s="154" t="str">
        <f>'5.Bepalen Faalfreq'!Q379</f>
        <v/>
      </c>
      <c r="BE437" s="94">
        <f>'5.Bepalen Faalfreq'!O379</f>
        <v>0</v>
      </c>
      <c r="BI437" s="94">
        <f>'5.Bepalen Faalfreq'!H379+'5.Bepalen Faalfreq'!J379</f>
        <v>0</v>
      </c>
      <c r="BZ437" s="112">
        <f>'5.Bepalen Faalfreq'!A379</f>
        <v>0</v>
      </c>
      <c r="CA437" s="112">
        <f>'5.Bepalen Faalfreq'!B379</f>
        <v>0</v>
      </c>
    </row>
    <row r="438" spans="53:79" outlineLevel="1" x14ac:dyDescent="0.25">
      <c r="BA438" s="152" t="e">
        <f>'5.Bepalen Faalfreq'!AJ380</f>
        <v>#N/A</v>
      </c>
      <c r="BB438" s="163">
        <v>1000</v>
      </c>
      <c r="BC438" s="154" t="str">
        <f>'5.Bepalen Faalfreq'!P380</f>
        <v/>
      </c>
      <c r="BD438" s="154" t="str">
        <f>'5.Bepalen Faalfreq'!Q380</f>
        <v/>
      </c>
      <c r="BE438" s="94">
        <f>'5.Bepalen Faalfreq'!O380</f>
        <v>0</v>
      </c>
      <c r="BI438" s="94">
        <f>'5.Bepalen Faalfreq'!H380+'5.Bepalen Faalfreq'!J380</f>
        <v>0</v>
      </c>
      <c r="BZ438" s="112">
        <f>'5.Bepalen Faalfreq'!A380</f>
        <v>0</v>
      </c>
      <c r="CA438" s="112">
        <f>'5.Bepalen Faalfreq'!B380</f>
        <v>0</v>
      </c>
    </row>
    <row r="439" spans="53:79" outlineLevel="1" x14ac:dyDescent="0.25">
      <c r="BA439" s="152" t="e">
        <f>'5.Bepalen Faalfreq'!AJ381</f>
        <v>#N/A</v>
      </c>
      <c r="BB439" s="163">
        <v>1000</v>
      </c>
      <c r="BC439" s="154" t="str">
        <f>'5.Bepalen Faalfreq'!P381</f>
        <v/>
      </c>
      <c r="BD439" s="154" t="str">
        <f>'5.Bepalen Faalfreq'!Q381</f>
        <v/>
      </c>
      <c r="BE439" s="94">
        <f>'5.Bepalen Faalfreq'!O381</f>
        <v>0</v>
      </c>
      <c r="BI439" s="94">
        <f>'5.Bepalen Faalfreq'!H381+'5.Bepalen Faalfreq'!J381</f>
        <v>0</v>
      </c>
      <c r="BZ439" s="112">
        <f>'5.Bepalen Faalfreq'!A381</f>
        <v>0</v>
      </c>
      <c r="CA439" s="112">
        <f>'5.Bepalen Faalfreq'!B381</f>
        <v>0</v>
      </c>
    </row>
    <row r="440" spans="53:79" outlineLevel="1" x14ac:dyDescent="0.25">
      <c r="BA440" s="152" t="e">
        <f>'5.Bepalen Faalfreq'!AJ382</f>
        <v>#N/A</v>
      </c>
      <c r="BB440" s="163">
        <v>1000</v>
      </c>
      <c r="BC440" s="154" t="str">
        <f>'5.Bepalen Faalfreq'!P382</f>
        <v/>
      </c>
      <c r="BD440" s="154" t="str">
        <f>'5.Bepalen Faalfreq'!Q382</f>
        <v/>
      </c>
      <c r="BE440" s="94">
        <f>'5.Bepalen Faalfreq'!O382</f>
        <v>0</v>
      </c>
      <c r="BI440" s="94">
        <f>'5.Bepalen Faalfreq'!H382+'5.Bepalen Faalfreq'!J382</f>
        <v>0</v>
      </c>
      <c r="BZ440" s="112">
        <f>'5.Bepalen Faalfreq'!A382</f>
        <v>0</v>
      </c>
      <c r="CA440" s="112">
        <f>'5.Bepalen Faalfreq'!B382</f>
        <v>0</v>
      </c>
    </row>
    <row r="441" spans="53:79" outlineLevel="1" x14ac:dyDescent="0.25">
      <c r="BA441" s="152" t="e">
        <f>'5.Bepalen Faalfreq'!AJ383</f>
        <v>#N/A</v>
      </c>
      <c r="BB441" s="163">
        <v>1000</v>
      </c>
      <c r="BC441" s="154" t="str">
        <f>'5.Bepalen Faalfreq'!P383</f>
        <v/>
      </c>
      <c r="BD441" s="154" t="str">
        <f>'5.Bepalen Faalfreq'!Q383</f>
        <v/>
      </c>
      <c r="BE441" s="94">
        <f>'5.Bepalen Faalfreq'!O383</f>
        <v>0</v>
      </c>
      <c r="BI441" s="94">
        <f>'5.Bepalen Faalfreq'!H383+'5.Bepalen Faalfreq'!J383</f>
        <v>0</v>
      </c>
      <c r="BZ441" s="112">
        <f>'5.Bepalen Faalfreq'!A383</f>
        <v>0</v>
      </c>
      <c r="CA441" s="112">
        <f>'5.Bepalen Faalfreq'!B383</f>
        <v>0</v>
      </c>
    </row>
    <row r="442" spans="53:79" outlineLevel="1" x14ac:dyDescent="0.25">
      <c r="BA442" s="152" t="e">
        <f>'5.Bepalen Faalfreq'!AJ384</f>
        <v>#N/A</v>
      </c>
      <c r="BB442" s="163">
        <v>1000</v>
      </c>
      <c r="BC442" s="154" t="str">
        <f>'5.Bepalen Faalfreq'!P384</f>
        <v/>
      </c>
      <c r="BD442" s="154" t="str">
        <f>'5.Bepalen Faalfreq'!Q384</f>
        <v/>
      </c>
      <c r="BE442" s="94">
        <f>'5.Bepalen Faalfreq'!O384</f>
        <v>0</v>
      </c>
      <c r="BI442" s="94">
        <f>'5.Bepalen Faalfreq'!H384+'5.Bepalen Faalfreq'!J384</f>
        <v>0</v>
      </c>
      <c r="BZ442" s="112">
        <f>'5.Bepalen Faalfreq'!A384</f>
        <v>0</v>
      </c>
      <c r="CA442" s="112">
        <f>'5.Bepalen Faalfreq'!B384</f>
        <v>0</v>
      </c>
    </row>
    <row r="443" spans="53:79" outlineLevel="1" x14ac:dyDescent="0.25">
      <c r="BA443" s="152" t="e">
        <f>'5.Bepalen Faalfreq'!AJ385</f>
        <v>#N/A</v>
      </c>
      <c r="BB443" s="163">
        <v>1000</v>
      </c>
      <c r="BC443" s="154" t="str">
        <f>'5.Bepalen Faalfreq'!P385</f>
        <v/>
      </c>
      <c r="BD443" s="154" t="str">
        <f>'5.Bepalen Faalfreq'!Q385</f>
        <v/>
      </c>
      <c r="BE443" s="94">
        <f>'5.Bepalen Faalfreq'!O385</f>
        <v>0</v>
      </c>
      <c r="BI443" s="94">
        <f>'5.Bepalen Faalfreq'!H385+'5.Bepalen Faalfreq'!J385</f>
        <v>0</v>
      </c>
      <c r="BZ443" s="112">
        <f>'5.Bepalen Faalfreq'!A385</f>
        <v>0</v>
      </c>
      <c r="CA443" s="112">
        <f>'5.Bepalen Faalfreq'!B385</f>
        <v>0</v>
      </c>
    </row>
    <row r="444" spans="53:79" outlineLevel="1" x14ac:dyDescent="0.25">
      <c r="BA444" s="152" t="e">
        <f>'5.Bepalen Faalfreq'!AJ386</f>
        <v>#N/A</v>
      </c>
      <c r="BB444" s="163">
        <v>1000</v>
      </c>
      <c r="BC444" s="154" t="str">
        <f>'5.Bepalen Faalfreq'!P386</f>
        <v/>
      </c>
      <c r="BD444" s="154" t="str">
        <f>'5.Bepalen Faalfreq'!Q386</f>
        <v/>
      </c>
      <c r="BE444" s="94">
        <f>'5.Bepalen Faalfreq'!O386</f>
        <v>0</v>
      </c>
      <c r="BI444" s="94">
        <f>'5.Bepalen Faalfreq'!H386+'5.Bepalen Faalfreq'!J386</f>
        <v>0</v>
      </c>
      <c r="BZ444" s="112">
        <f>'5.Bepalen Faalfreq'!A386</f>
        <v>0</v>
      </c>
      <c r="CA444" s="112">
        <f>'5.Bepalen Faalfreq'!B386</f>
        <v>0</v>
      </c>
    </row>
    <row r="445" spans="53:79" outlineLevel="1" x14ac:dyDescent="0.25">
      <c r="BA445" s="152" t="e">
        <f>'5.Bepalen Faalfreq'!AJ387</f>
        <v>#N/A</v>
      </c>
      <c r="BB445" s="163">
        <v>1000</v>
      </c>
      <c r="BC445" s="154" t="str">
        <f>'5.Bepalen Faalfreq'!P387</f>
        <v/>
      </c>
      <c r="BD445" s="154" t="str">
        <f>'5.Bepalen Faalfreq'!Q387</f>
        <v/>
      </c>
      <c r="BE445" s="94">
        <f>'5.Bepalen Faalfreq'!O387</f>
        <v>0</v>
      </c>
      <c r="BI445" s="94">
        <f>'5.Bepalen Faalfreq'!H387+'5.Bepalen Faalfreq'!J387</f>
        <v>0</v>
      </c>
      <c r="BZ445" s="112">
        <f>'5.Bepalen Faalfreq'!A387</f>
        <v>0</v>
      </c>
      <c r="CA445" s="112">
        <f>'5.Bepalen Faalfreq'!B387</f>
        <v>0</v>
      </c>
    </row>
    <row r="446" spans="53:79" outlineLevel="1" x14ac:dyDescent="0.25">
      <c r="BA446" s="152" t="e">
        <f>'5.Bepalen Faalfreq'!AJ388</f>
        <v>#N/A</v>
      </c>
      <c r="BB446" s="163">
        <v>1000</v>
      </c>
      <c r="BC446" s="154" t="str">
        <f>'5.Bepalen Faalfreq'!P388</f>
        <v/>
      </c>
      <c r="BD446" s="154" t="str">
        <f>'5.Bepalen Faalfreq'!Q388</f>
        <v/>
      </c>
      <c r="BE446" s="94">
        <f>'5.Bepalen Faalfreq'!O388</f>
        <v>0</v>
      </c>
      <c r="BI446" s="94">
        <f>'5.Bepalen Faalfreq'!H388+'5.Bepalen Faalfreq'!J388</f>
        <v>0</v>
      </c>
      <c r="BZ446" s="112">
        <f>'5.Bepalen Faalfreq'!A388</f>
        <v>0</v>
      </c>
      <c r="CA446" s="112">
        <f>'5.Bepalen Faalfreq'!B388</f>
        <v>0</v>
      </c>
    </row>
    <row r="447" spans="53:79" outlineLevel="1" x14ac:dyDescent="0.25">
      <c r="BA447" s="152" t="e">
        <f>'5.Bepalen Faalfreq'!AJ389</f>
        <v>#N/A</v>
      </c>
      <c r="BB447" s="163">
        <v>1000</v>
      </c>
      <c r="BC447" s="154" t="str">
        <f>'5.Bepalen Faalfreq'!P389</f>
        <v/>
      </c>
      <c r="BD447" s="154" t="str">
        <f>'5.Bepalen Faalfreq'!Q389</f>
        <v/>
      </c>
      <c r="BE447" s="94">
        <f>'5.Bepalen Faalfreq'!O389</f>
        <v>0</v>
      </c>
      <c r="BI447" s="94">
        <f>'5.Bepalen Faalfreq'!H389+'5.Bepalen Faalfreq'!J389</f>
        <v>0</v>
      </c>
      <c r="BZ447" s="112">
        <f>'5.Bepalen Faalfreq'!A389</f>
        <v>0</v>
      </c>
      <c r="CA447" s="112">
        <f>'5.Bepalen Faalfreq'!B389</f>
        <v>0</v>
      </c>
    </row>
    <row r="448" spans="53:79" outlineLevel="1" x14ac:dyDescent="0.25">
      <c r="BA448" s="152" t="e">
        <f>'5.Bepalen Faalfreq'!AJ390</f>
        <v>#N/A</v>
      </c>
      <c r="BB448" s="163">
        <v>1000</v>
      </c>
      <c r="BC448" s="154" t="str">
        <f>'5.Bepalen Faalfreq'!P390</f>
        <v/>
      </c>
      <c r="BD448" s="154" t="str">
        <f>'5.Bepalen Faalfreq'!Q390</f>
        <v/>
      </c>
      <c r="BE448" s="94">
        <f>'5.Bepalen Faalfreq'!O390</f>
        <v>0</v>
      </c>
      <c r="BI448" s="94">
        <f>'5.Bepalen Faalfreq'!H390+'5.Bepalen Faalfreq'!J390</f>
        <v>0</v>
      </c>
      <c r="BZ448" s="112">
        <f>'5.Bepalen Faalfreq'!A390</f>
        <v>0</v>
      </c>
      <c r="CA448" s="112">
        <f>'5.Bepalen Faalfreq'!B390</f>
        <v>0</v>
      </c>
    </row>
    <row r="449" spans="53:79" outlineLevel="1" x14ac:dyDescent="0.25">
      <c r="BA449" s="152" t="e">
        <f>'5.Bepalen Faalfreq'!AJ391</f>
        <v>#N/A</v>
      </c>
      <c r="BB449" s="163">
        <v>1000</v>
      </c>
      <c r="BC449" s="154" t="str">
        <f>'5.Bepalen Faalfreq'!P391</f>
        <v/>
      </c>
      <c r="BD449" s="154" t="str">
        <f>'5.Bepalen Faalfreq'!Q391</f>
        <v/>
      </c>
      <c r="BE449" s="94">
        <f>'5.Bepalen Faalfreq'!O391</f>
        <v>0</v>
      </c>
      <c r="BI449" s="94">
        <f>'5.Bepalen Faalfreq'!H391+'5.Bepalen Faalfreq'!J391</f>
        <v>0</v>
      </c>
      <c r="BZ449" s="112">
        <f>'5.Bepalen Faalfreq'!A391</f>
        <v>0</v>
      </c>
      <c r="CA449" s="112">
        <f>'5.Bepalen Faalfreq'!B391</f>
        <v>0</v>
      </c>
    </row>
    <row r="450" spans="53:79" outlineLevel="1" x14ac:dyDescent="0.25">
      <c r="BA450" s="152" t="e">
        <f>'5.Bepalen Faalfreq'!AJ392</f>
        <v>#N/A</v>
      </c>
      <c r="BB450" s="163">
        <v>1000</v>
      </c>
      <c r="BC450" s="154" t="str">
        <f>'5.Bepalen Faalfreq'!P392</f>
        <v/>
      </c>
      <c r="BD450" s="154" t="str">
        <f>'5.Bepalen Faalfreq'!Q392</f>
        <v/>
      </c>
      <c r="BE450" s="94">
        <f>'5.Bepalen Faalfreq'!O392</f>
        <v>0</v>
      </c>
      <c r="BI450" s="94">
        <f>'5.Bepalen Faalfreq'!H392+'5.Bepalen Faalfreq'!J392</f>
        <v>0</v>
      </c>
      <c r="BZ450" s="112">
        <f>'5.Bepalen Faalfreq'!A392</f>
        <v>0</v>
      </c>
      <c r="CA450" s="112">
        <f>'5.Bepalen Faalfreq'!B392</f>
        <v>0</v>
      </c>
    </row>
    <row r="451" spans="53:79" outlineLevel="1" x14ac:dyDescent="0.25">
      <c r="BA451" s="152" t="e">
        <f>'5.Bepalen Faalfreq'!AJ393</f>
        <v>#N/A</v>
      </c>
      <c r="BB451" s="163">
        <v>1000</v>
      </c>
      <c r="BC451" s="154" t="str">
        <f>'5.Bepalen Faalfreq'!P393</f>
        <v/>
      </c>
      <c r="BD451" s="154" t="str">
        <f>'5.Bepalen Faalfreq'!Q393</f>
        <v/>
      </c>
      <c r="BE451" s="94">
        <f>'5.Bepalen Faalfreq'!O393</f>
        <v>0</v>
      </c>
      <c r="BI451" s="94">
        <f>'5.Bepalen Faalfreq'!H393+'5.Bepalen Faalfreq'!J393</f>
        <v>0</v>
      </c>
      <c r="BZ451" s="112">
        <f>'5.Bepalen Faalfreq'!A393</f>
        <v>0</v>
      </c>
      <c r="CA451" s="112">
        <f>'5.Bepalen Faalfreq'!B393</f>
        <v>0</v>
      </c>
    </row>
    <row r="452" spans="53:79" outlineLevel="1" x14ac:dyDescent="0.25">
      <c r="BA452" s="152" t="e">
        <f>'5.Bepalen Faalfreq'!AJ394</f>
        <v>#N/A</v>
      </c>
      <c r="BB452" s="163">
        <v>1000</v>
      </c>
      <c r="BC452" s="154" t="str">
        <f>'5.Bepalen Faalfreq'!P394</f>
        <v/>
      </c>
      <c r="BD452" s="154" t="str">
        <f>'5.Bepalen Faalfreq'!Q394</f>
        <v/>
      </c>
      <c r="BE452" s="94">
        <f>'5.Bepalen Faalfreq'!O394</f>
        <v>0</v>
      </c>
      <c r="BI452" s="94">
        <f>'5.Bepalen Faalfreq'!H394+'5.Bepalen Faalfreq'!J394</f>
        <v>0</v>
      </c>
      <c r="BZ452" s="112">
        <f>'5.Bepalen Faalfreq'!A394</f>
        <v>0</v>
      </c>
      <c r="CA452" s="112">
        <f>'5.Bepalen Faalfreq'!B394</f>
        <v>0</v>
      </c>
    </row>
    <row r="453" spans="53:79" outlineLevel="1" x14ac:dyDescent="0.25">
      <c r="BA453" s="152" t="e">
        <f>'5.Bepalen Faalfreq'!AJ395</f>
        <v>#N/A</v>
      </c>
      <c r="BB453" s="163">
        <v>1000</v>
      </c>
      <c r="BC453" s="154" t="str">
        <f>'5.Bepalen Faalfreq'!P395</f>
        <v/>
      </c>
      <c r="BD453" s="154" t="str">
        <f>'5.Bepalen Faalfreq'!Q395</f>
        <v/>
      </c>
      <c r="BE453" s="94">
        <f>'5.Bepalen Faalfreq'!O395</f>
        <v>0</v>
      </c>
      <c r="BI453" s="94">
        <f>'5.Bepalen Faalfreq'!H395+'5.Bepalen Faalfreq'!J395</f>
        <v>0</v>
      </c>
      <c r="BZ453" s="112">
        <f>'5.Bepalen Faalfreq'!A395</f>
        <v>0</v>
      </c>
      <c r="CA453" s="112">
        <f>'5.Bepalen Faalfreq'!B395</f>
        <v>0</v>
      </c>
    </row>
    <row r="454" spans="53:79" outlineLevel="1" x14ac:dyDescent="0.25">
      <c r="BA454" s="152" t="e">
        <f>'5.Bepalen Faalfreq'!AJ396</f>
        <v>#N/A</v>
      </c>
      <c r="BB454" s="163">
        <v>1000</v>
      </c>
      <c r="BC454" s="154" t="str">
        <f>'5.Bepalen Faalfreq'!P396</f>
        <v/>
      </c>
      <c r="BD454" s="154" t="str">
        <f>'5.Bepalen Faalfreq'!Q396</f>
        <v/>
      </c>
      <c r="BE454" s="94">
        <f>'5.Bepalen Faalfreq'!O396</f>
        <v>0</v>
      </c>
      <c r="BI454" s="94">
        <f>'5.Bepalen Faalfreq'!H396+'5.Bepalen Faalfreq'!J396</f>
        <v>0</v>
      </c>
      <c r="BZ454" s="112">
        <f>'5.Bepalen Faalfreq'!A396</f>
        <v>0</v>
      </c>
      <c r="CA454" s="112">
        <f>'5.Bepalen Faalfreq'!B396</f>
        <v>0</v>
      </c>
    </row>
    <row r="455" spans="53:79" outlineLevel="1" x14ac:dyDescent="0.25">
      <c r="BA455" s="152" t="e">
        <f>'5.Bepalen Faalfreq'!AJ397</f>
        <v>#N/A</v>
      </c>
      <c r="BB455" s="163">
        <v>1000</v>
      </c>
      <c r="BC455" s="154" t="str">
        <f>'5.Bepalen Faalfreq'!P397</f>
        <v/>
      </c>
      <c r="BD455" s="154" t="str">
        <f>'5.Bepalen Faalfreq'!Q397</f>
        <v/>
      </c>
      <c r="BE455" s="94">
        <f>'5.Bepalen Faalfreq'!O397</f>
        <v>0</v>
      </c>
      <c r="BI455" s="94">
        <f>'5.Bepalen Faalfreq'!H397+'5.Bepalen Faalfreq'!J397</f>
        <v>0</v>
      </c>
      <c r="BZ455" s="112">
        <f>'5.Bepalen Faalfreq'!A397</f>
        <v>0</v>
      </c>
      <c r="CA455" s="112">
        <f>'5.Bepalen Faalfreq'!B397</f>
        <v>0</v>
      </c>
    </row>
    <row r="456" spans="53:79" outlineLevel="1" x14ac:dyDescent="0.25">
      <c r="BA456" s="152" t="e">
        <f>'5.Bepalen Faalfreq'!AJ398</f>
        <v>#N/A</v>
      </c>
      <c r="BB456" s="163">
        <v>1000</v>
      </c>
      <c r="BC456" s="154" t="str">
        <f>'5.Bepalen Faalfreq'!P398</f>
        <v/>
      </c>
      <c r="BD456" s="154" t="str">
        <f>'5.Bepalen Faalfreq'!Q398</f>
        <v/>
      </c>
      <c r="BE456" s="94">
        <f>'5.Bepalen Faalfreq'!O398</f>
        <v>0</v>
      </c>
      <c r="BI456" s="94">
        <f>'5.Bepalen Faalfreq'!H398+'5.Bepalen Faalfreq'!J398</f>
        <v>0</v>
      </c>
      <c r="BZ456" s="112">
        <f>'5.Bepalen Faalfreq'!A398</f>
        <v>0</v>
      </c>
      <c r="CA456" s="112">
        <f>'5.Bepalen Faalfreq'!B398</f>
        <v>0</v>
      </c>
    </row>
    <row r="457" spans="53:79" outlineLevel="1" x14ac:dyDescent="0.25">
      <c r="BA457" s="152" t="e">
        <f>'5.Bepalen Faalfreq'!AJ399</f>
        <v>#N/A</v>
      </c>
      <c r="BB457" s="163">
        <v>1000</v>
      </c>
      <c r="BC457" s="154" t="str">
        <f>'5.Bepalen Faalfreq'!P399</f>
        <v/>
      </c>
      <c r="BD457" s="154" t="str">
        <f>'5.Bepalen Faalfreq'!Q399</f>
        <v/>
      </c>
      <c r="BE457" s="94">
        <f>'5.Bepalen Faalfreq'!O399</f>
        <v>0</v>
      </c>
      <c r="BI457" s="94">
        <f>'5.Bepalen Faalfreq'!H399+'5.Bepalen Faalfreq'!J399</f>
        <v>0</v>
      </c>
      <c r="BZ457" s="112">
        <f>'5.Bepalen Faalfreq'!A399</f>
        <v>0</v>
      </c>
      <c r="CA457" s="112">
        <f>'5.Bepalen Faalfreq'!B399</f>
        <v>0</v>
      </c>
    </row>
    <row r="458" spans="53:79" outlineLevel="1" x14ac:dyDescent="0.25">
      <c r="BA458" s="152" t="e">
        <f>'5.Bepalen Faalfreq'!AJ400</f>
        <v>#N/A</v>
      </c>
      <c r="BB458" s="163">
        <v>1000</v>
      </c>
      <c r="BC458" s="154" t="str">
        <f>'5.Bepalen Faalfreq'!P400</f>
        <v/>
      </c>
      <c r="BD458" s="154" t="str">
        <f>'5.Bepalen Faalfreq'!Q400</f>
        <v/>
      </c>
      <c r="BE458" s="94">
        <f>'5.Bepalen Faalfreq'!O400</f>
        <v>0</v>
      </c>
      <c r="BI458" s="94">
        <f>'5.Bepalen Faalfreq'!H400+'5.Bepalen Faalfreq'!J400</f>
        <v>0</v>
      </c>
      <c r="BZ458" s="112">
        <f>'5.Bepalen Faalfreq'!A400</f>
        <v>0</v>
      </c>
      <c r="CA458" s="112">
        <f>'5.Bepalen Faalfreq'!B400</f>
        <v>0</v>
      </c>
    </row>
    <row r="459" spans="53:79" outlineLevel="1" x14ac:dyDescent="0.25">
      <c r="BA459" s="152" t="e">
        <f>'5.Bepalen Faalfreq'!AJ401</f>
        <v>#N/A</v>
      </c>
      <c r="BB459" s="163">
        <v>1000</v>
      </c>
      <c r="BC459" s="154" t="str">
        <f>'5.Bepalen Faalfreq'!P401</f>
        <v/>
      </c>
      <c r="BD459" s="154" t="str">
        <f>'5.Bepalen Faalfreq'!Q401</f>
        <v/>
      </c>
      <c r="BE459" s="94">
        <f>'5.Bepalen Faalfreq'!O401</f>
        <v>0</v>
      </c>
      <c r="BI459" s="94">
        <f>'5.Bepalen Faalfreq'!H401+'5.Bepalen Faalfreq'!J401</f>
        <v>0</v>
      </c>
      <c r="BZ459" s="112">
        <f>'5.Bepalen Faalfreq'!A401</f>
        <v>0</v>
      </c>
      <c r="CA459" s="112">
        <f>'5.Bepalen Faalfreq'!B401</f>
        <v>0</v>
      </c>
    </row>
    <row r="460" spans="53:79" outlineLevel="1" x14ac:dyDescent="0.25">
      <c r="BA460" s="152" t="e">
        <f>'5.Bepalen Faalfreq'!AJ402</f>
        <v>#N/A</v>
      </c>
      <c r="BB460" s="163">
        <v>1000</v>
      </c>
      <c r="BC460" s="154" t="str">
        <f>'5.Bepalen Faalfreq'!P402</f>
        <v/>
      </c>
      <c r="BD460" s="154" t="str">
        <f>'5.Bepalen Faalfreq'!Q402</f>
        <v/>
      </c>
      <c r="BE460" s="94">
        <f>'5.Bepalen Faalfreq'!O402</f>
        <v>0</v>
      </c>
      <c r="BI460" s="94">
        <f>'5.Bepalen Faalfreq'!H402+'5.Bepalen Faalfreq'!J402</f>
        <v>0</v>
      </c>
      <c r="BZ460" s="112">
        <f>'5.Bepalen Faalfreq'!A402</f>
        <v>0</v>
      </c>
      <c r="CA460" s="112">
        <f>'5.Bepalen Faalfreq'!B402</f>
        <v>0</v>
      </c>
    </row>
    <row r="461" spans="53:79" outlineLevel="1" x14ac:dyDescent="0.25">
      <c r="BA461" s="152" t="e">
        <f>'5.Bepalen Faalfreq'!AJ403</f>
        <v>#N/A</v>
      </c>
      <c r="BB461" s="163">
        <v>1000</v>
      </c>
      <c r="BC461" s="154" t="str">
        <f>'5.Bepalen Faalfreq'!P403</f>
        <v/>
      </c>
      <c r="BD461" s="154" t="str">
        <f>'5.Bepalen Faalfreq'!Q403</f>
        <v/>
      </c>
      <c r="BE461" s="94">
        <f>'5.Bepalen Faalfreq'!O403</f>
        <v>0</v>
      </c>
      <c r="BI461" s="94">
        <f>'5.Bepalen Faalfreq'!H403+'5.Bepalen Faalfreq'!J403</f>
        <v>0</v>
      </c>
      <c r="BZ461" s="112">
        <f>'5.Bepalen Faalfreq'!A403</f>
        <v>0</v>
      </c>
      <c r="CA461" s="112">
        <f>'5.Bepalen Faalfreq'!B403</f>
        <v>0</v>
      </c>
    </row>
    <row r="462" spans="53:79" outlineLevel="1" x14ac:dyDescent="0.25">
      <c r="BA462" s="152" t="e">
        <f>'5.Bepalen Faalfreq'!AJ404</f>
        <v>#N/A</v>
      </c>
      <c r="BB462" s="163">
        <v>1000</v>
      </c>
      <c r="BC462" s="154" t="str">
        <f>'5.Bepalen Faalfreq'!P404</f>
        <v/>
      </c>
      <c r="BD462" s="154" t="str">
        <f>'5.Bepalen Faalfreq'!Q404</f>
        <v/>
      </c>
      <c r="BE462" s="94">
        <f>'5.Bepalen Faalfreq'!O404</f>
        <v>0</v>
      </c>
      <c r="BI462" s="94">
        <f>'5.Bepalen Faalfreq'!H404+'5.Bepalen Faalfreq'!J404</f>
        <v>0</v>
      </c>
      <c r="BZ462" s="112">
        <f>'5.Bepalen Faalfreq'!A404</f>
        <v>0</v>
      </c>
      <c r="CA462" s="112">
        <f>'5.Bepalen Faalfreq'!B404</f>
        <v>0</v>
      </c>
    </row>
    <row r="463" spans="53:79" outlineLevel="1" x14ac:dyDescent="0.25">
      <c r="BA463" s="152" t="e">
        <f>'5.Bepalen Faalfreq'!AJ405</f>
        <v>#N/A</v>
      </c>
      <c r="BB463" s="163">
        <v>1000</v>
      </c>
      <c r="BC463" s="154" t="str">
        <f>'5.Bepalen Faalfreq'!P405</f>
        <v/>
      </c>
      <c r="BD463" s="154" t="str">
        <f>'5.Bepalen Faalfreq'!Q405</f>
        <v/>
      </c>
      <c r="BE463" s="94">
        <f>'5.Bepalen Faalfreq'!O405</f>
        <v>0</v>
      </c>
      <c r="BI463" s="94">
        <f>'5.Bepalen Faalfreq'!H405+'5.Bepalen Faalfreq'!J405</f>
        <v>0</v>
      </c>
      <c r="BZ463" s="112">
        <f>'5.Bepalen Faalfreq'!A405</f>
        <v>0</v>
      </c>
      <c r="CA463" s="112">
        <f>'5.Bepalen Faalfreq'!B405</f>
        <v>0</v>
      </c>
    </row>
    <row r="464" spans="53:79" outlineLevel="1" x14ac:dyDescent="0.25">
      <c r="BA464" s="152" t="e">
        <f>'5.Bepalen Faalfreq'!AJ406</f>
        <v>#N/A</v>
      </c>
      <c r="BB464" s="163">
        <v>1000</v>
      </c>
      <c r="BC464" s="154" t="str">
        <f>'5.Bepalen Faalfreq'!P406</f>
        <v/>
      </c>
      <c r="BD464" s="154" t="str">
        <f>'5.Bepalen Faalfreq'!Q406</f>
        <v/>
      </c>
      <c r="BE464" s="94">
        <f>'5.Bepalen Faalfreq'!O406</f>
        <v>0</v>
      </c>
      <c r="BI464" s="94">
        <f>'5.Bepalen Faalfreq'!H406+'5.Bepalen Faalfreq'!J406</f>
        <v>0</v>
      </c>
      <c r="BZ464" s="112">
        <f>'5.Bepalen Faalfreq'!A406</f>
        <v>0</v>
      </c>
      <c r="CA464" s="112">
        <f>'5.Bepalen Faalfreq'!B406</f>
        <v>0</v>
      </c>
    </row>
    <row r="465" spans="53:79" outlineLevel="1" x14ac:dyDescent="0.25">
      <c r="BA465" s="152" t="e">
        <f>'5.Bepalen Faalfreq'!AJ407</f>
        <v>#N/A</v>
      </c>
      <c r="BB465" s="163">
        <v>1000</v>
      </c>
      <c r="BC465" s="154" t="str">
        <f>'5.Bepalen Faalfreq'!P407</f>
        <v/>
      </c>
      <c r="BD465" s="154" t="str">
        <f>'5.Bepalen Faalfreq'!Q407</f>
        <v/>
      </c>
      <c r="BE465" s="94">
        <f>'5.Bepalen Faalfreq'!O407</f>
        <v>0</v>
      </c>
      <c r="BI465" s="94">
        <f>'5.Bepalen Faalfreq'!H407+'5.Bepalen Faalfreq'!J407</f>
        <v>0</v>
      </c>
      <c r="BZ465" s="112">
        <f>'5.Bepalen Faalfreq'!A407</f>
        <v>0</v>
      </c>
      <c r="CA465" s="112">
        <f>'5.Bepalen Faalfreq'!B407</f>
        <v>0</v>
      </c>
    </row>
    <row r="466" spans="53:79" outlineLevel="1" x14ac:dyDescent="0.25">
      <c r="BA466" s="152" t="e">
        <f>'5.Bepalen Faalfreq'!AJ408</f>
        <v>#N/A</v>
      </c>
      <c r="BB466" s="163">
        <v>1000</v>
      </c>
      <c r="BC466" s="154" t="str">
        <f>'5.Bepalen Faalfreq'!P408</f>
        <v/>
      </c>
      <c r="BD466" s="154" t="str">
        <f>'5.Bepalen Faalfreq'!Q408</f>
        <v/>
      </c>
      <c r="BE466" s="94">
        <f>'5.Bepalen Faalfreq'!O408</f>
        <v>0</v>
      </c>
      <c r="BI466" s="94">
        <f>'5.Bepalen Faalfreq'!H408+'5.Bepalen Faalfreq'!J408</f>
        <v>0</v>
      </c>
      <c r="BZ466" s="112">
        <f>'5.Bepalen Faalfreq'!A408</f>
        <v>0</v>
      </c>
      <c r="CA466" s="112">
        <f>'5.Bepalen Faalfreq'!B408</f>
        <v>0</v>
      </c>
    </row>
    <row r="467" spans="53:79" outlineLevel="1" x14ac:dyDescent="0.25">
      <c r="BA467" s="152" t="e">
        <f>'5.Bepalen Faalfreq'!AJ409</f>
        <v>#N/A</v>
      </c>
      <c r="BB467" s="163">
        <v>1000</v>
      </c>
      <c r="BC467" s="154" t="str">
        <f>'5.Bepalen Faalfreq'!P409</f>
        <v/>
      </c>
      <c r="BD467" s="154" t="str">
        <f>'5.Bepalen Faalfreq'!Q409</f>
        <v/>
      </c>
      <c r="BE467" s="94">
        <f>'5.Bepalen Faalfreq'!O409</f>
        <v>0</v>
      </c>
      <c r="BI467" s="94">
        <f>'5.Bepalen Faalfreq'!H409+'5.Bepalen Faalfreq'!J409</f>
        <v>0</v>
      </c>
      <c r="BZ467" s="112">
        <f>'5.Bepalen Faalfreq'!A409</f>
        <v>0</v>
      </c>
      <c r="CA467" s="112">
        <f>'5.Bepalen Faalfreq'!B409</f>
        <v>0</v>
      </c>
    </row>
    <row r="468" spans="53:79" outlineLevel="1" x14ac:dyDescent="0.25">
      <c r="BA468" s="152" t="e">
        <f>'5.Bepalen Faalfreq'!AJ410</f>
        <v>#N/A</v>
      </c>
      <c r="BB468" s="163">
        <v>1000</v>
      </c>
      <c r="BC468" s="154" t="str">
        <f>'5.Bepalen Faalfreq'!P410</f>
        <v/>
      </c>
      <c r="BD468" s="154" t="str">
        <f>'5.Bepalen Faalfreq'!Q410</f>
        <v/>
      </c>
      <c r="BE468" s="94">
        <f>'5.Bepalen Faalfreq'!O410</f>
        <v>0</v>
      </c>
      <c r="BI468" s="94">
        <f>'5.Bepalen Faalfreq'!H410+'5.Bepalen Faalfreq'!J410</f>
        <v>0</v>
      </c>
      <c r="BZ468" s="112">
        <f>'5.Bepalen Faalfreq'!A410</f>
        <v>0</v>
      </c>
      <c r="CA468" s="112">
        <f>'5.Bepalen Faalfreq'!B410</f>
        <v>0</v>
      </c>
    </row>
    <row r="469" spans="53:79" outlineLevel="1" x14ac:dyDescent="0.25">
      <c r="BA469" s="152" t="e">
        <f>'5.Bepalen Faalfreq'!AJ411</f>
        <v>#N/A</v>
      </c>
      <c r="BB469" s="163">
        <v>1000</v>
      </c>
      <c r="BC469" s="154" t="str">
        <f>'5.Bepalen Faalfreq'!P411</f>
        <v/>
      </c>
      <c r="BD469" s="154" t="str">
        <f>'5.Bepalen Faalfreq'!Q411</f>
        <v/>
      </c>
      <c r="BE469" s="94">
        <f>'5.Bepalen Faalfreq'!O411</f>
        <v>0</v>
      </c>
      <c r="BI469" s="94">
        <f>'5.Bepalen Faalfreq'!H411+'5.Bepalen Faalfreq'!J411</f>
        <v>0</v>
      </c>
      <c r="BZ469" s="112">
        <f>'5.Bepalen Faalfreq'!A411</f>
        <v>0</v>
      </c>
      <c r="CA469" s="112">
        <f>'5.Bepalen Faalfreq'!B411</f>
        <v>0</v>
      </c>
    </row>
    <row r="470" spans="53:79" outlineLevel="1" x14ac:dyDescent="0.25">
      <c r="BA470" s="152" t="e">
        <f>'5.Bepalen Faalfreq'!AJ412</f>
        <v>#N/A</v>
      </c>
      <c r="BB470" s="163">
        <v>1000</v>
      </c>
      <c r="BC470" s="154" t="str">
        <f>'5.Bepalen Faalfreq'!P412</f>
        <v/>
      </c>
      <c r="BD470" s="154" t="str">
        <f>'5.Bepalen Faalfreq'!Q412</f>
        <v/>
      </c>
      <c r="BE470" s="94">
        <f>'5.Bepalen Faalfreq'!O412</f>
        <v>0</v>
      </c>
      <c r="BI470" s="94">
        <f>'5.Bepalen Faalfreq'!H412+'5.Bepalen Faalfreq'!J412</f>
        <v>0</v>
      </c>
      <c r="BZ470" s="112">
        <f>'5.Bepalen Faalfreq'!A412</f>
        <v>0</v>
      </c>
      <c r="CA470" s="112">
        <f>'5.Bepalen Faalfreq'!B412</f>
        <v>0</v>
      </c>
    </row>
    <row r="471" spans="53:79" outlineLevel="1" x14ac:dyDescent="0.25">
      <c r="BA471" s="152" t="e">
        <f>'5.Bepalen Faalfreq'!AJ413</f>
        <v>#N/A</v>
      </c>
      <c r="BB471" s="163">
        <v>1000</v>
      </c>
      <c r="BC471" s="154" t="str">
        <f>'5.Bepalen Faalfreq'!P413</f>
        <v/>
      </c>
      <c r="BD471" s="154" t="str">
        <f>'5.Bepalen Faalfreq'!Q413</f>
        <v/>
      </c>
      <c r="BE471" s="94">
        <f>'5.Bepalen Faalfreq'!O413</f>
        <v>0</v>
      </c>
      <c r="BI471" s="94">
        <f>'5.Bepalen Faalfreq'!H413+'5.Bepalen Faalfreq'!J413</f>
        <v>0</v>
      </c>
      <c r="BZ471" s="112">
        <f>'5.Bepalen Faalfreq'!A413</f>
        <v>0</v>
      </c>
      <c r="CA471" s="112">
        <f>'5.Bepalen Faalfreq'!B413</f>
        <v>0</v>
      </c>
    </row>
    <row r="472" spans="53:79" outlineLevel="1" x14ac:dyDescent="0.25">
      <c r="BA472" s="152" t="e">
        <f>'5.Bepalen Faalfreq'!AJ414</f>
        <v>#N/A</v>
      </c>
      <c r="BB472" s="163">
        <v>1000</v>
      </c>
      <c r="BC472" s="154" t="str">
        <f>'5.Bepalen Faalfreq'!P414</f>
        <v/>
      </c>
      <c r="BD472" s="154" t="str">
        <f>'5.Bepalen Faalfreq'!Q414</f>
        <v/>
      </c>
      <c r="BE472" s="94">
        <f>'5.Bepalen Faalfreq'!O414</f>
        <v>0</v>
      </c>
      <c r="BI472" s="94">
        <f>'5.Bepalen Faalfreq'!H414+'5.Bepalen Faalfreq'!J414</f>
        <v>0</v>
      </c>
      <c r="BZ472" s="112">
        <f>'5.Bepalen Faalfreq'!A414</f>
        <v>0</v>
      </c>
      <c r="CA472" s="112">
        <f>'5.Bepalen Faalfreq'!B414</f>
        <v>0</v>
      </c>
    </row>
    <row r="473" spans="53:79" outlineLevel="1" x14ac:dyDescent="0.25">
      <c r="BA473" s="152" t="e">
        <f>'5.Bepalen Faalfreq'!AJ415</f>
        <v>#N/A</v>
      </c>
      <c r="BB473" s="163">
        <v>1000</v>
      </c>
      <c r="BC473" s="154" t="str">
        <f>'5.Bepalen Faalfreq'!P415</f>
        <v/>
      </c>
      <c r="BD473" s="154" t="str">
        <f>'5.Bepalen Faalfreq'!Q415</f>
        <v/>
      </c>
      <c r="BE473" s="94">
        <f>'5.Bepalen Faalfreq'!O415</f>
        <v>0</v>
      </c>
      <c r="BI473" s="94">
        <f>'5.Bepalen Faalfreq'!H415+'5.Bepalen Faalfreq'!J415</f>
        <v>0</v>
      </c>
      <c r="BZ473" s="112">
        <f>'5.Bepalen Faalfreq'!A415</f>
        <v>0</v>
      </c>
      <c r="CA473" s="112">
        <f>'5.Bepalen Faalfreq'!B415</f>
        <v>0</v>
      </c>
    </row>
    <row r="474" spans="53:79" outlineLevel="1" x14ac:dyDescent="0.25">
      <c r="BA474" s="152" t="e">
        <f>'5.Bepalen Faalfreq'!AJ416</f>
        <v>#N/A</v>
      </c>
      <c r="BB474" s="163">
        <v>1000</v>
      </c>
      <c r="BC474" s="154" t="str">
        <f>'5.Bepalen Faalfreq'!P416</f>
        <v/>
      </c>
      <c r="BD474" s="154" t="str">
        <f>'5.Bepalen Faalfreq'!Q416</f>
        <v/>
      </c>
      <c r="BE474" s="94">
        <f>'5.Bepalen Faalfreq'!O416</f>
        <v>0</v>
      </c>
      <c r="BI474" s="94">
        <f>'5.Bepalen Faalfreq'!H416+'5.Bepalen Faalfreq'!J416</f>
        <v>0</v>
      </c>
      <c r="BZ474" s="112">
        <f>'5.Bepalen Faalfreq'!A416</f>
        <v>0</v>
      </c>
      <c r="CA474" s="112">
        <f>'5.Bepalen Faalfreq'!B416</f>
        <v>0</v>
      </c>
    </row>
    <row r="475" spans="53:79" outlineLevel="1" x14ac:dyDescent="0.25">
      <c r="BA475" s="152" t="e">
        <f>'5.Bepalen Faalfreq'!AJ417</f>
        <v>#N/A</v>
      </c>
      <c r="BB475" s="163">
        <v>1000</v>
      </c>
      <c r="BC475" s="154" t="str">
        <f>'5.Bepalen Faalfreq'!P417</f>
        <v/>
      </c>
      <c r="BD475" s="154" t="str">
        <f>'5.Bepalen Faalfreq'!Q417</f>
        <v/>
      </c>
      <c r="BE475" s="94">
        <f>'5.Bepalen Faalfreq'!O417</f>
        <v>0</v>
      </c>
      <c r="BI475" s="94">
        <f>'5.Bepalen Faalfreq'!H417+'5.Bepalen Faalfreq'!J417</f>
        <v>0</v>
      </c>
      <c r="BZ475" s="112">
        <f>'5.Bepalen Faalfreq'!A417</f>
        <v>0</v>
      </c>
      <c r="CA475" s="112">
        <f>'5.Bepalen Faalfreq'!B417</f>
        <v>0</v>
      </c>
    </row>
    <row r="476" spans="53:79" outlineLevel="1" x14ac:dyDescent="0.25">
      <c r="BA476" s="152" t="e">
        <f>'5.Bepalen Faalfreq'!AJ418</f>
        <v>#N/A</v>
      </c>
      <c r="BB476" s="163">
        <v>1000</v>
      </c>
      <c r="BC476" s="154" t="str">
        <f>'5.Bepalen Faalfreq'!P418</f>
        <v/>
      </c>
      <c r="BD476" s="154" t="str">
        <f>'5.Bepalen Faalfreq'!Q418</f>
        <v/>
      </c>
      <c r="BE476" s="94">
        <f>'5.Bepalen Faalfreq'!O418</f>
        <v>0</v>
      </c>
      <c r="BI476" s="94">
        <f>'5.Bepalen Faalfreq'!H418+'5.Bepalen Faalfreq'!J418</f>
        <v>0</v>
      </c>
      <c r="BZ476" s="112">
        <f>'5.Bepalen Faalfreq'!A418</f>
        <v>0</v>
      </c>
      <c r="CA476" s="112">
        <f>'5.Bepalen Faalfreq'!B418</f>
        <v>0</v>
      </c>
    </row>
    <row r="477" spans="53:79" outlineLevel="1" x14ac:dyDescent="0.25">
      <c r="BA477" s="152" t="e">
        <f>'5.Bepalen Faalfreq'!AJ419</f>
        <v>#N/A</v>
      </c>
      <c r="BB477" s="163">
        <v>1000</v>
      </c>
      <c r="BC477" s="154" t="str">
        <f>'5.Bepalen Faalfreq'!P419</f>
        <v/>
      </c>
      <c r="BD477" s="154" t="str">
        <f>'5.Bepalen Faalfreq'!Q419</f>
        <v/>
      </c>
      <c r="BE477" s="94">
        <f>'5.Bepalen Faalfreq'!O419</f>
        <v>0</v>
      </c>
      <c r="BI477" s="94">
        <f>'5.Bepalen Faalfreq'!H419+'5.Bepalen Faalfreq'!J419</f>
        <v>0</v>
      </c>
      <c r="BZ477" s="112">
        <f>'5.Bepalen Faalfreq'!A419</f>
        <v>0</v>
      </c>
      <c r="CA477" s="112">
        <f>'5.Bepalen Faalfreq'!B419</f>
        <v>0</v>
      </c>
    </row>
    <row r="478" spans="53:79" outlineLevel="1" x14ac:dyDescent="0.25">
      <c r="BA478" s="152" t="e">
        <f>'5.Bepalen Faalfreq'!AJ420</f>
        <v>#N/A</v>
      </c>
      <c r="BB478" s="163">
        <v>1000</v>
      </c>
      <c r="BC478" s="154" t="str">
        <f>'5.Bepalen Faalfreq'!P420</f>
        <v/>
      </c>
      <c r="BD478" s="154" t="str">
        <f>'5.Bepalen Faalfreq'!Q420</f>
        <v/>
      </c>
      <c r="BE478" s="94">
        <f>'5.Bepalen Faalfreq'!O420</f>
        <v>0</v>
      </c>
      <c r="BI478" s="94">
        <f>'5.Bepalen Faalfreq'!H420+'5.Bepalen Faalfreq'!J420</f>
        <v>0</v>
      </c>
      <c r="BZ478" s="112">
        <f>'5.Bepalen Faalfreq'!A420</f>
        <v>0</v>
      </c>
      <c r="CA478" s="112">
        <f>'5.Bepalen Faalfreq'!B420</f>
        <v>0</v>
      </c>
    </row>
    <row r="479" spans="53:79" outlineLevel="1" x14ac:dyDescent="0.25">
      <c r="BA479" s="152" t="e">
        <f>'5.Bepalen Faalfreq'!AJ421</f>
        <v>#N/A</v>
      </c>
      <c r="BB479" s="163">
        <v>1000</v>
      </c>
      <c r="BC479" s="154" t="str">
        <f>'5.Bepalen Faalfreq'!P421</f>
        <v/>
      </c>
      <c r="BD479" s="154" t="str">
        <f>'5.Bepalen Faalfreq'!Q421</f>
        <v/>
      </c>
      <c r="BE479" s="94">
        <f>'5.Bepalen Faalfreq'!O421</f>
        <v>0</v>
      </c>
      <c r="BI479" s="94">
        <f>'5.Bepalen Faalfreq'!H421+'5.Bepalen Faalfreq'!J421</f>
        <v>0</v>
      </c>
      <c r="BZ479" s="112">
        <f>'5.Bepalen Faalfreq'!A421</f>
        <v>0</v>
      </c>
      <c r="CA479" s="112">
        <f>'5.Bepalen Faalfreq'!B421</f>
        <v>0</v>
      </c>
    </row>
    <row r="480" spans="53:79" outlineLevel="1" x14ac:dyDescent="0.25">
      <c r="BA480" s="152" t="e">
        <f>'5.Bepalen Faalfreq'!AJ422</f>
        <v>#N/A</v>
      </c>
      <c r="BB480" s="163">
        <v>1000</v>
      </c>
      <c r="BC480" s="154" t="str">
        <f>'5.Bepalen Faalfreq'!P422</f>
        <v/>
      </c>
      <c r="BD480" s="154" t="str">
        <f>'5.Bepalen Faalfreq'!Q422</f>
        <v/>
      </c>
      <c r="BE480" s="94">
        <f>'5.Bepalen Faalfreq'!O422</f>
        <v>0</v>
      </c>
      <c r="BI480" s="94">
        <f>'5.Bepalen Faalfreq'!H422+'5.Bepalen Faalfreq'!J422</f>
        <v>0</v>
      </c>
      <c r="BZ480" s="112">
        <f>'5.Bepalen Faalfreq'!A422</f>
        <v>0</v>
      </c>
      <c r="CA480" s="112">
        <f>'5.Bepalen Faalfreq'!B422</f>
        <v>0</v>
      </c>
    </row>
    <row r="481" spans="53:79" outlineLevel="1" x14ac:dyDescent="0.25">
      <c r="BA481" s="152" t="e">
        <f>'5.Bepalen Faalfreq'!AJ423</f>
        <v>#N/A</v>
      </c>
      <c r="BB481" s="163">
        <v>1000</v>
      </c>
      <c r="BC481" s="154" t="str">
        <f>'5.Bepalen Faalfreq'!P423</f>
        <v/>
      </c>
      <c r="BD481" s="154" t="str">
        <f>'5.Bepalen Faalfreq'!Q423</f>
        <v/>
      </c>
      <c r="BE481" s="94">
        <f>'5.Bepalen Faalfreq'!O423</f>
        <v>0</v>
      </c>
      <c r="BI481" s="94">
        <f>'5.Bepalen Faalfreq'!H423+'5.Bepalen Faalfreq'!J423</f>
        <v>0</v>
      </c>
      <c r="BZ481" s="112">
        <f>'5.Bepalen Faalfreq'!A423</f>
        <v>0</v>
      </c>
      <c r="CA481" s="112">
        <f>'5.Bepalen Faalfreq'!B423</f>
        <v>0</v>
      </c>
    </row>
    <row r="482" spans="53:79" outlineLevel="1" x14ac:dyDescent="0.25">
      <c r="BA482" s="152" t="e">
        <f>'5.Bepalen Faalfreq'!AJ424</f>
        <v>#N/A</v>
      </c>
      <c r="BB482" s="163">
        <v>1000</v>
      </c>
      <c r="BC482" s="154" t="str">
        <f>'5.Bepalen Faalfreq'!P424</f>
        <v/>
      </c>
      <c r="BD482" s="154" t="str">
        <f>'5.Bepalen Faalfreq'!Q424</f>
        <v/>
      </c>
      <c r="BE482" s="94">
        <f>'5.Bepalen Faalfreq'!O424</f>
        <v>0</v>
      </c>
      <c r="BI482" s="94">
        <f>'5.Bepalen Faalfreq'!H424+'5.Bepalen Faalfreq'!J424</f>
        <v>0</v>
      </c>
      <c r="BZ482" s="112">
        <f>'5.Bepalen Faalfreq'!A424</f>
        <v>0</v>
      </c>
      <c r="CA482" s="112">
        <f>'5.Bepalen Faalfreq'!B424</f>
        <v>0</v>
      </c>
    </row>
    <row r="483" spans="53:79" outlineLevel="1" x14ac:dyDescent="0.25">
      <c r="BA483" s="152" t="e">
        <f>'5.Bepalen Faalfreq'!AJ425</f>
        <v>#N/A</v>
      </c>
      <c r="BB483" s="163">
        <v>1000</v>
      </c>
      <c r="BC483" s="154" t="str">
        <f>'5.Bepalen Faalfreq'!P425</f>
        <v/>
      </c>
      <c r="BD483" s="154" t="str">
        <f>'5.Bepalen Faalfreq'!Q425</f>
        <v/>
      </c>
      <c r="BE483" s="94">
        <f>'5.Bepalen Faalfreq'!O425</f>
        <v>0</v>
      </c>
      <c r="BI483" s="94">
        <f>'5.Bepalen Faalfreq'!H425+'5.Bepalen Faalfreq'!J425</f>
        <v>0</v>
      </c>
      <c r="BZ483" s="112">
        <f>'5.Bepalen Faalfreq'!A425</f>
        <v>0</v>
      </c>
      <c r="CA483" s="112">
        <f>'5.Bepalen Faalfreq'!B425</f>
        <v>0</v>
      </c>
    </row>
    <row r="484" spans="53:79" outlineLevel="1" x14ac:dyDescent="0.25">
      <c r="BA484" s="152" t="e">
        <f>'5.Bepalen Faalfreq'!AJ426</f>
        <v>#N/A</v>
      </c>
      <c r="BB484" s="163">
        <v>1000</v>
      </c>
      <c r="BC484" s="154" t="str">
        <f>'5.Bepalen Faalfreq'!P426</f>
        <v/>
      </c>
      <c r="BD484" s="154" t="str">
        <f>'5.Bepalen Faalfreq'!Q426</f>
        <v/>
      </c>
      <c r="BE484" s="94">
        <f>'5.Bepalen Faalfreq'!O426</f>
        <v>0</v>
      </c>
      <c r="BI484" s="94">
        <f>'5.Bepalen Faalfreq'!H426+'5.Bepalen Faalfreq'!J426</f>
        <v>0</v>
      </c>
      <c r="BZ484" s="112">
        <f>'5.Bepalen Faalfreq'!A426</f>
        <v>0</v>
      </c>
      <c r="CA484" s="112">
        <f>'5.Bepalen Faalfreq'!B426</f>
        <v>0</v>
      </c>
    </row>
    <row r="485" spans="53:79" outlineLevel="1" x14ac:dyDescent="0.25">
      <c r="BA485" s="152" t="e">
        <f>'5.Bepalen Faalfreq'!AJ427</f>
        <v>#N/A</v>
      </c>
      <c r="BB485" s="163">
        <v>1000</v>
      </c>
      <c r="BC485" s="154" t="str">
        <f>'5.Bepalen Faalfreq'!P427</f>
        <v/>
      </c>
      <c r="BD485" s="154" t="str">
        <f>'5.Bepalen Faalfreq'!Q427</f>
        <v/>
      </c>
      <c r="BE485" s="94">
        <f>'5.Bepalen Faalfreq'!O427</f>
        <v>0</v>
      </c>
      <c r="BI485" s="94">
        <f>'5.Bepalen Faalfreq'!H427+'5.Bepalen Faalfreq'!J427</f>
        <v>0</v>
      </c>
      <c r="BZ485" s="112">
        <f>'5.Bepalen Faalfreq'!A427</f>
        <v>0</v>
      </c>
      <c r="CA485" s="112">
        <f>'5.Bepalen Faalfreq'!B427</f>
        <v>0</v>
      </c>
    </row>
    <row r="486" spans="53:79" outlineLevel="1" x14ac:dyDescent="0.25">
      <c r="BA486" s="152" t="e">
        <f>'5.Bepalen Faalfreq'!AJ428</f>
        <v>#N/A</v>
      </c>
      <c r="BB486" s="163">
        <v>1000</v>
      </c>
      <c r="BC486" s="154" t="str">
        <f>'5.Bepalen Faalfreq'!P428</f>
        <v/>
      </c>
      <c r="BD486" s="154" t="str">
        <f>'5.Bepalen Faalfreq'!Q428</f>
        <v/>
      </c>
      <c r="BE486" s="94">
        <f>'5.Bepalen Faalfreq'!O428</f>
        <v>0</v>
      </c>
      <c r="BI486" s="94">
        <f>'5.Bepalen Faalfreq'!H428+'5.Bepalen Faalfreq'!J428</f>
        <v>0</v>
      </c>
      <c r="BZ486" s="112">
        <f>'5.Bepalen Faalfreq'!A428</f>
        <v>0</v>
      </c>
      <c r="CA486" s="112">
        <f>'5.Bepalen Faalfreq'!B428</f>
        <v>0</v>
      </c>
    </row>
    <row r="487" spans="53:79" outlineLevel="1" x14ac:dyDescent="0.25">
      <c r="BA487" s="152" t="e">
        <f>'5.Bepalen Faalfreq'!AJ429</f>
        <v>#N/A</v>
      </c>
      <c r="BB487" s="163">
        <v>1000</v>
      </c>
      <c r="BC487" s="154" t="str">
        <f>'5.Bepalen Faalfreq'!P429</f>
        <v/>
      </c>
      <c r="BD487" s="154" t="str">
        <f>'5.Bepalen Faalfreq'!Q429</f>
        <v/>
      </c>
      <c r="BE487" s="94">
        <f>'5.Bepalen Faalfreq'!O429</f>
        <v>0</v>
      </c>
      <c r="BI487" s="94">
        <f>'5.Bepalen Faalfreq'!H429+'5.Bepalen Faalfreq'!J429</f>
        <v>0</v>
      </c>
      <c r="BZ487" s="112">
        <f>'5.Bepalen Faalfreq'!A429</f>
        <v>0</v>
      </c>
      <c r="CA487" s="112">
        <f>'5.Bepalen Faalfreq'!B429</f>
        <v>0</v>
      </c>
    </row>
    <row r="488" spans="53:79" outlineLevel="1" x14ac:dyDescent="0.25">
      <c r="BA488" s="152" t="e">
        <f>'5.Bepalen Faalfreq'!AJ430</f>
        <v>#N/A</v>
      </c>
      <c r="BB488" s="163">
        <v>1000</v>
      </c>
      <c r="BC488" s="154" t="str">
        <f>'5.Bepalen Faalfreq'!P430</f>
        <v/>
      </c>
      <c r="BD488" s="154" t="str">
        <f>'5.Bepalen Faalfreq'!Q430</f>
        <v/>
      </c>
      <c r="BE488" s="94">
        <f>'5.Bepalen Faalfreq'!O430</f>
        <v>0</v>
      </c>
      <c r="BI488" s="94">
        <f>'5.Bepalen Faalfreq'!H430+'5.Bepalen Faalfreq'!J430</f>
        <v>0</v>
      </c>
      <c r="BZ488" s="112">
        <f>'5.Bepalen Faalfreq'!A430</f>
        <v>0</v>
      </c>
      <c r="CA488" s="112">
        <f>'5.Bepalen Faalfreq'!B430</f>
        <v>0</v>
      </c>
    </row>
    <row r="489" spans="53:79" outlineLevel="1" x14ac:dyDescent="0.25">
      <c r="BA489" s="152" t="e">
        <f>'5.Bepalen Faalfreq'!AJ431</f>
        <v>#N/A</v>
      </c>
      <c r="BB489" s="163">
        <v>1000</v>
      </c>
      <c r="BC489" s="154" t="str">
        <f>'5.Bepalen Faalfreq'!P431</f>
        <v/>
      </c>
      <c r="BD489" s="154" t="str">
        <f>'5.Bepalen Faalfreq'!Q431</f>
        <v/>
      </c>
      <c r="BE489" s="94">
        <f>'5.Bepalen Faalfreq'!O431</f>
        <v>0</v>
      </c>
      <c r="BI489" s="94">
        <f>'5.Bepalen Faalfreq'!H431+'5.Bepalen Faalfreq'!J431</f>
        <v>0</v>
      </c>
      <c r="BZ489" s="112">
        <f>'5.Bepalen Faalfreq'!A431</f>
        <v>0</v>
      </c>
      <c r="CA489" s="112">
        <f>'5.Bepalen Faalfreq'!B431</f>
        <v>0</v>
      </c>
    </row>
    <row r="490" spans="53:79" outlineLevel="1" x14ac:dyDescent="0.25">
      <c r="BA490" s="152" t="e">
        <f>'5.Bepalen Faalfreq'!AJ432</f>
        <v>#N/A</v>
      </c>
      <c r="BB490" s="163">
        <v>1000</v>
      </c>
      <c r="BC490" s="154" t="str">
        <f>'5.Bepalen Faalfreq'!P432</f>
        <v/>
      </c>
      <c r="BD490" s="154" t="str">
        <f>'5.Bepalen Faalfreq'!Q432</f>
        <v/>
      </c>
      <c r="BE490" s="94">
        <f>'5.Bepalen Faalfreq'!O432</f>
        <v>0</v>
      </c>
      <c r="BI490" s="94">
        <f>'5.Bepalen Faalfreq'!H432+'5.Bepalen Faalfreq'!J432</f>
        <v>0</v>
      </c>
      <c r="BZ490" s="112">
        <f>'5.Bepalen Faalfreq'!A432</f>
        <v>0</v>
      </c>
      <c r="CA490" s="112">
        <f>'5.Bepalen Faalfreq'!B432</f>
        <v>0</v>
      </c>
    </row>
    <row r="491" spans="53:79" outlineLevel="1" x14ac:dyDescent="0.25">
      <c r="BA491" s="152" t="e">
        <f>'5.Bepalen Faalfreq'!AJ433</f>
        <v>#N/A</v>
      </c>
      <c r="BB491" s="163">
        <v>1000</v>
      </c>
      <c r="BC491" s="154" t="str">
        <f>'5.Bepalen Faalfreq'!P433</f>
        <v/>
      </c>
      <c r="BD491" s="154" t="str">
        <f>'5.Bepalen Faalfreq'!Q433</f>
        <v/>
      </c>
      <c r="BE491" s="94">
        <f>'5.Bepalen Faalfreq'!O433</f>
        <v>0</v>
      </c>
      <c r="BI491" s="94">
        <f>'5.Bepalen Faalfreq'!H433+'5.Bepalen Faalfreq'!J433</f>
        <v>0</v>
      </c>
      <c r="BZ491" s="112">
        <f>'5.Bepalen Faalfreq'!A433</f>
        <v>0</v>
      </c>
      <c r="CA491" s="112">
        <f>'5.Bepalen Faalfreq'!B433</f>
        <v>0</v>
      </c>
    </row>
    <row r="492" spans="53:79" outlineLevel="1" x14ac:dyDescent="0.25">
      <c r="BA492" s="152" t="e">
        <f>'5.Bepalen Faalfreq'!AJ434</f>
        <v>#N/A</v>
      </c>
      <c r="BB492" s="163">
        <v>1000</v>
      </c>
      <c r="BC492" s="154" t="str">
        <f>'5.Bepalen Faalfreq'!P434</f>
        <v/>
      </c>
      <c r="BD492" s="154" t="str">
        <f>'5.Bepalen Faalfreq'!Q434</f>
        <v/>
      </c>
      <c r="BE492" s="94">
        <f>'5.Bepalen Faalfreq'!O434</f>
        <v>0</v>
      </c>
      <c r="BI492" s="94">
        <f>'5.Bepalen Faalfreq'!H434+'5.Bepalen Faalfreq'!J434</f>
        <v>0</v>
      </c>
      <c r="BZ492" s="112">
        <f>'5.Bepalen Faalfreq'!A434</f>
        <v>0</v>
      </c>
      <c r="CA492" s="112">
        <f>'5.Bepalen Faalfreq'!B434</f>
        <v>0</v>
      </c>
    </row>
    <row r="493" spans="53:79" outlineLevel="1" x14ac:dyDescent="0.25">
      <c r="BA493" s="152" t="e">
        <f>'5.Bepalen Faalfreq'!AJ435</f>
        <v>#N/A</v>
      </c>
      <c r="BB493" s="163">
        <v>1000</v>
      </c>
      <c r="BC493" s="154" t="str">
        <f>'5.Bepalen Faalfreq'!P435</f>
        <v/>
      </c>
      <c r="BD493" s="154" t="str">
        <f>'5.Bepalen Faalfreq'!Q435</f>
        <v/>
      </c>
      <c r="BE493" s="94">
        <f>'5.Bepalen Faalfreq'!O435</f>
        <v>0</v>
      </c>
      <c r="BI493" s="94">
        <f>'5.Bepalen Faalfreq'!H435+'5.Bepalen Faalfreq'!J435</f>
        <v>0</v>
      </c>
      <c r="BZ493" s="112">
        <f>'5.Bepalen Faalfreq'!A435</f>
        <v>0</v>
      </c>
      <c r="CA493" s="112">
        <f>'5.Bepalen Faalfreq'!B435</f>
        <v>0</v>
      </c>
    </row>
    <row r="494" spans="53:79" outlineLevel="1" x14ac:dyDescent="0.25">
      <c r="BA494" s="152" t="e">
        <f>'5.Bepalen Faalfreq'!AJ436</f>
        <v>#N/A</v>
      </c>
      <c r="BB494" s="163">
        <v>1000</v>
      </c>
      <c r="BC494" s="154" t="str">
        <f>'5.Bepalen Faalfreq'!P436</f>
        <v/>
      </c>
      <c r="BD494" s="154" t="str">
        <f>'5.Bepalen Faalfreq'!Q436</f>
        <v/>
      </c>
      <c r="BE494" s="94">
        <f>'5.Bepalen Faalfreq'!O436</f>
        <v>0</v>
      </c>
      <c r="BI494" s="94">
        <f>'5.Bepalen Faalfreq'!H436+'5.Bepalen Faalfreq'!J436</f>
        <v>0</v>
      </c>
      <c r="BZ494" s="112">
        <f>'5.Bepalen Faalfreq'!A436</f>
        <v>0</v>
      </c>
      <c r="CA494" s="112">
        <f>'5.Bepalen Faalfreq'!B436</f>
        <v>0</v>
      </c>
    </row>
    <row r="495" spans="53:79" outlineLevel="1" x14ac:dyDescent="0.25">
      <c r="BA495" s="152" t="e">
        <f>'5.Bepalen Faalfreq'!AJ437</f>
        <v>#N/A</v>
      </c>
      <c r="BB495" s="163">
        <v>1000</v>
      </c>
      <c r="BC495" s="154" t="str">
        <f>'5.Bepalen Faalfreq'!P437</f>
        <v/>
      </c>
      <c r="BD495" s="154" t="str">
        <f>'5.Bepalen Faalfreq'!Q437</f>
        <v/>
      </c>
      <c r="BE495" s="94">
        <f>'5.Bepalen Faalfreq'!O437</f>
        <v>0</v>
      </c>
      <c r="BI495" s="94">
        <f>'5.Bepalen Faalfreq'!H437+'5.Bepalen Faalfreq'!J437</f>
        <v>0</v>
      </c>
      <c r="BZ495" s="112">
        <f>'5.Bepalen Faalfreq'!A437</f>
        <v>0</v>
      </c>
      <c r="CA495" s="112">
        <f>'5.Bepalen Faalfreq'!B437</f>
        <v>0</v>
      </c>
    </row>
    <row r="496" spans="53:79" outlineLevel="1" x14ac:dyDescent="0.25">
      <c r="BA496" s="152" t="e">
        <f>'5.Bepalen Faalfreq'!AJ438</f>
        <v>#N/A</v>
      </c>
      <c r="BB496" s="163">
        <v>1000</v>
      </c>
      <c r="BC496" s="154" t="str">
        <f>'5.Bepalen Faalfreq'!P438</f>
        <v/>
      </c>
      <c r="BD496" s="154" t="str">
        <f>'5.Bepalen Faalfreq'!Q438</f>
        <v/>
      </c>
      <c r="BE496" s="94">
        <f>'5.Bepalen Faalfreq'!O438</f>
        <v>0</v>
      </c>
      <c r="BI496" s="94">
        <f>'5.Bepalen Faalfreq'!H438+'5.Bepalen Faalfreq'!J438</f>
        <v>0</v>
      </c>
      <c r="BZ496" s="112">
        <f>'5.Bepalen Faalfreq'!A438</f>
        <v>0</v>
      </c>
      <c r="CA496" s="112">
        <f>'5.Bepalen Faalfreq'!B438</f>
        <v>0</v>
      </c>
    </row>
    <row r="497" spans="53:79" outlineLevel="1" x14ac:dyDescent="0.25">
      <c r="BA497" s="152" t="e">
        <f>'5.Bepalen Faalfreq'!AJ439</f>
        <v>#N/A</v>
      </c>
      <c r="BB497" s="163">
        <v>1000</v>
      </c>
      <c r="BC497" s="154" t="str">
        <f>'5.Bepalen Faalfreq'!P439</f>
        <v/>
      </c>
      <c r="BD497" s="154" t="str">
        <f>'5.Bepalen Faalfreq'!Q439</f>
        <v/>
      </c>
      <c r="BE497" s="94">
        <f>'5.Bepalen Faalfreq'!O439</f>
        <v>0</v>
      </c>
      <c r="BI497" s="94">
        <f>'5.Bepalen Faalfreq'!H439+'5.Bepalen Faalfreq'!J439</f>
        <v>0</v>
      </c>
      <c r="BZ497" s="112">
        <f>'5.Bepalen Faalfreq'!A439</f>
        <v>0</v>
      </c>
      <c r="CA497" s="112">
        <f>'5.Bepalen Faalfreq'!B439</f>
        <v>0</v>
      </c>
    </row>
    <row r="498" spans="53:79" outlineLevel="1" x14ac:dyDescent="0.25">
      <c r="BA498" s="152" t="e">
        <f>'5.Bepalen Faalfreq'!AJ440</f>
        <v>#N/A</v>
      </c>
      <c r="BB498" s="163">
        <v>1000</v>
      </c>
      <c r="BC498" s="154" t="str">
        <f>'5.Bepalen Faalfreq'!P440</f>
        <v/>
      </c>
      <c r="BD498" s="154" t="str">
        <f>'5.Bepalen Faalfreq'!Q440</f>
        <v/>
      </c>
      <c r="BE498" s="94">
        <f>'5.Bepalen Faalfreq'!O440</f>
        <v>0</v>
      </c>
      <c r="BI498" s="94">
        <f>'5.Bepalen Faalfreq'!H440+'5.Bepalen Faalfreq'!J440</f>
        <v>0</v>
      </c>
      <c r="BZ498" s="112">
        <f>'5.Bepalen Faalfreq'!A440</f>
        <v>0</v>
      </c>
      <c r="CA498" s="112">
        <f>'5.Bepalen Faalfreq'!B440</f>
        <v>0</v>
      </c>
    </row>
    <row r="499" spans="53:79" outlineLevel="1" x14ac:dyDescent="0.25">
      <c r="BA499" s="152" t="e">
        <f>'5.Bepalen Faalfreq'!AJ441</f>
        <v>#N/A</v>
      </c>
      <c r="BB499" s="163">
        <v>1000</v>
      </c>
      <c r="BC499" s="154" t="str">
        <f>'5.Bepalen Faalfreq'!P441</f>
        <v/>
      </c>
      <c r="BD499" s="154" t="str">
        <f>'5.Bepalen Faalfreq'!Q441</f>
        <v/>
      </c>
      <c r="BE499" s="94">
        <f>'5.Bepalen Faalfreq'!O441</f>
        <v>0</v>
      </c>
      <c r="BI499" s="94">
        <f>'5.Bepalen Faalfreq'!H441+'5.Bepalen Faalfreq'!J441</f>
        <v>0</v>
      </c>
      <c r="BZ499" s="112">
        <f>'5.Bepalen Faalfreq'!A441</f>
        <v>0</v>
      </c>
      <c r="CA499" s="112">
        <f>'5.Bepalen Faalfreq'!B441</f>
        <v>0</v>
      </c>
    </row>
    <row r="500" spans="53:79" outlineLevel="1" x14ac:dyDescent="0.25">
      <c r="BA500" s="152" t="e">
        <f>'5.Bepalen Faalfreq'!AJ442</f>
        <v>#N/A</v>
      </c>
      <c r="BB500" s="163">
        <v>1000</v>
      </c>
      <c r="BC500" s="154" t="str">
        <f>'5.Bepalen Faalfreq'!P442</f>
        <v/>
      </c>
      <c r="BD500" s="154" t="str">
        <f>'5.Bepalen Faalfreq'!Q442</f>
        <v/>
      </c>
      <c r="BE500" s="94">
        <f>'5.Bepalen Faalfreq'!O442</f>
        <v>0</v>
      </c>
      <c r="BI500" s="94">
        <f>'5.Bepalen Faalfreq'!H442+'5.Bepalen Faalfreq'!J442</f>
        <v>0</v>
      </c>
      <c r="BZ500" s="112">
        <f>'5.Bepalen Faalfreq'!A442</f>
        <v>0</v>
      </c>
      <c r="CA500" s="112">
        <f>'5.Bepalen Faalfreq'!B442</f>
        <v>0</v>
      </c>
    </row>
    <row r="501" spans="53:79" outlineLevel="1" x14ac:dyDescent="0.25">
      <c r="BA501" s="152" t="e">
        <f>'5.Bepalen Faalfreq'!AJ443</f>
        <v>#N/A</v>
      </c>
      <c r="BB501" s="163">
        <v>1000</v>
      </c>
      <c r="BC501" s="154" t="str">
        <f>'5.Bepalen Faalfreq'!P443</f>
        <v/>
      </c>
      <c r="BD501" s="154" t="str">
        <f>'5.Bepalen Faalfreq'!Q443</f>
        <v/>
      </c>
      <c r="BE501" s="94">
        <f>'5.Bepalen Faalfreq'!O443</f>
        <v>0</v>
      </c>
      <c r="BI501" s="94">
        <f>'5.Bepalen Faalfreq'!H443+'5.Bepalen Faalfreq'!J443</f>
        <v>0</v>
      </c>
      <c r="BZ501" s="112">
        <f>'5.Bepalen Faalfreq'!A443</f>
        <v>0</v>
      </c>
      <c r="CA501" s="112">
        <f>'5.Bepalen Faalfreq'!B443</f>
        <v>0</v>
      </c>
    </row>
    <row r="502" spans="53:79" outlineLevel="1" x14ac:dyDescent="0.25">
      <c r="BA502" s="152" t="e">
        <f>'5.Bepalen Faalfreq'!AJ444</f>
        <v>#N/A</v>
      </c>
      <c r="BB502" s="163">
        <v>1000</v>
      </c>
      <c r="BC502" s="154" t="str">
        <f>'5.Bepalen Faalfreq'!P444</f>
        <v/>
      </c>
      <c r="BD502" s="154" t="str">
        <f>'5.Bepalen Faalfreq'!Q444</f>
        <v/>
      </c>
      <c r="BE502" s="94">
        <f>'5.Bepalen Faalfreq'!O444</f>
        <v>0</v>
      </c>
      <c r="BI502" s="94">
        <f>'5.Bepalen Faalfreq'!H444+'5.Bepalen Faalfreq'!J444</f>
        <v>0</v>
      </c>
      <c r="BZ502" s="112">
        <f>'5.Bepalen Faalfreq'!A444</f>
        <v>0</v>
      </c>
      <c r="CA502" s="112">
        <f>'5.Bepalen Faalfreq'!B444</f>
        <v>0</v>
      </c>
    </row>
    <row r="503" spans="53:79" outlineLevel="1" x14ac:dyDescent="0.25">
      <c r="BA503" s="152" t="e">
        <f>'5.Bepalen Faalfreq'!AJ445</f>
        <v>#N/A</v>
      </c>
      <c r="BB503" s="163">
        <v>1000</v>
      </c>
      <c r="BC503" s="154" t="str">
        <f>'5.Bepalen Faalfreq'!P445</f>
        <v/>
      </c>
      <c r="BD503" s="154" t="str">
        <f>'5.Bepalen Faalfreq'!Q445</f>
        <v/>
      </c>
      <c r="BE503" s="94">
        <f>'5.Bepalen Faalfreq'!O445</f>
        <v>0</v>
      </c>
      <c r="BI503" s="94">
        <f>'5.Bepalen Faalfreq'!H445+'5.Bepalen Faalfreq'!J445</f>
        <v>0</v>
      </c>
      <c r="BZ503" s="112">
        <f>'5.Bepalen Faalfreq'!A445</f>
        <v>0</v>
      </c>
      <c r="CA503" s="112">
        <f>'5.Bepalen Faalfreq'!B445</f>
        <v>0</v>
      </c>
    </row>
    <row r="504" spans="53:79" outlineLevel="1" x14ac:dyDescent="0.25">
      <c r="BA504" s="152" t="e">
        <f>'5.Bepalen Faalfreq'!AJ446</f>
        <v>#N/A</v>
      </c>
      <c r="BB504" s="163">
        <v>1000</v>
      </c>
      <c r="BC504" s="154" t="str">
        <f>'5.Bepalen Faalfreq'!P446</f>
        <v/>
      </c>
      <c r="BD504" s="154" t="str">
        <f>'5.Bepalen Faalfreq'!Q446</f>
        <v/>
      </c>
      <c r="BE504" s="94">
        <f>'5.Bepalen Faalfreq'!O446</f>
        <v>0</v>
      </c>
      <c r="BI504" s="94">
        <f>'5.Bepalen Faalfreq'!H446+'5.Bepalen Faalfreq'!J446</f>
        <v>0</v>
      </c>
      <c r="BZ504" s="112">
        <f>'5.Bepalen Faalfreq'!A446</f>
        <v>0</v>
      </c>
      <c r="CA504" s="112">
        <f>'5.Bepalen Faalfreq'!B446</f>
        <v>0</v>
      </c>
    </row>
    <row r="505" spans="53:79" outlineLevel="1" x14ac:dyDescent="0.25">
      <c r="BA505" s="152" t="e">
        <f>'5.Bepalen Faalfreq'!AJ447</f>
        <v>#N/A</v>
      </c>
      <c r="BB505" s="163">
        <v>1000</v>
      </c>
      <c r="BC505" s="154" t="str">
        <f>'5.Bepalen Faalfreq'!P447</f>
        <v/>
      </c>
      <c r="BD505" s="154" t="str">
        <f>'5.Bepalen Faalfreq'!Q447</f>
        <v/>
      </c>
      <c r="BE505" s="94">
        <f>'5.Bepalen Faalfreq'!O447</f>
        <v>0</v>
      </c>
      <c r="BI505" s="94">
        <f>'5.Bepalen Faalfreq'!H447+'5.Bepalen Faalfreq'!J447</f>
        <v>0</v>
      </c>
      <c r="BZ505" s="112">
        <f>'5.Bepalen Faalfreq'!A447</f>
        <v>0</v>
      </c>
      <c r="CA505" s="112">
        <f>'5.Bepalen Faalfreq'!B447</f>
        <v>0</v>
      </c>
    </row>
    <row r="506" spans="53:79" outlineLevel="1" x14ac:dyDescent="0.25">
      <c r="BA506" s="152" t="e">
        <f>'5.Bepalen Faalfreq'!AJ448</f>
        <v>#N/A</v>
      </c>
      <c r="BB506" s="163">
        <v>1000</v>
      </c>
      <c r="BC506" s="154" t="str">
        <f>'5.Bepalen Faalfreq'!P448</f>
        <v/>
      </c>
      <c r="BD506" s="154" t="str">
        <f>'5.Bepalen Faalfreq'!Q448</f>
        <v/>
      </c>
      <c r="BE506" s="94">
        <f>'5.Bepalen Faalfreq'!O448</f>
        <v>0</v>
      </c>
      <c r="BI506" s="94">
        <f>'5.Bepalen Faalfreq'!H448+'5.Bepalen Faalfreq'!J448</f>
        <v>0</v>
      </c>
      <c r="BZ506" s="112">
        <f>'5.Bepalen Faalfreq'!A448</f>
        <v>0</v>
      </c>
      <c r="CA506" s="112">
        <f>'5.Bepalen Faalfreq'!B448</f>
        <v>0</v>
      </c>
    </row>
    <row r="507" spans="53:79" outlineLevel="1" x14ac:dyDescent="0.25">
      <c r="BA507" s="152" t="e">
        <f>'5.Bepalen Faalfreq'!AJ449</f>
        <v>#N/A</v>
      </c>
      <c r="BB507" s="163">
        <v>1000</v>
      </c>
      <c r="BC507" s="154" t="str">
        <f>'5.Bepalen Faalfreq'!P449</f>
        <v/>
      </c>
      <c r="BD507" s="154" t="str">
        <f>'5.Bepalen Faalfreq'!Q449</f>
        <v/>
      </c>
      <c r="BE507" s="94">
        <f>'5.Bepalen Faalfreq'!O449</f>
        <v>0</v>
      </c>
      <c r="BI507" s="94">
        <f>'5.Bepalen Faalfreq'!H449+'5.Bepalen Faalfreq'!J449</f>
        <v>0</v>
      </c>
      <c r="BZ507" s="112">
        <f>'5.Bepalen Faalfreq'!A449</f>
        <v>0</v>
      </c>
      <c r="CA507" s="112">
        <f>'5.Bepalen Faalfreq'!B449</f>
        <v>0</v>
      </c>
    </row>
    <row r="508" spans="53:79" outlineLevel="1" x14ac:dyDescent="0.25">
      <c r="BA508" s="152" t="e">
        <f>'5.Bepalen Faalfreq'!AJ450</f>
        <v>#N/A</v>
      </c>
      <c r="BB508" s="163">
        <v>1000</v>
      </c>
      <c r="BC508" s="154" t="str">
        <f>'5.Bepalen Faalfreq'!P450</f>
        <v/>
      </c>
      <c r="BD508" s="154" t="str">
        <f>'5.Bepalen Faalfreq'!Q450</f>
        <v/>
      </c>
      <c r="BE508" s="94">
        <f>'5.Bepalen Faalfreq'!O450</f>
        <v>0</v>
      </c>
      <c r="BI508" s="94">
        <f>'5.Bepalen Faalfreq'!H450+'5.Bepalen Faalfreq'!J450</f>
        <v>0</v>
      </c>
      <c r="BZ508" s="112">
        <f>'5.Bepalen Faalfreq'!A450</f>
        <v>0</v>
      </c>
      <c r="CA508" s="112">
        <f>'5.Bepalen Faalfreq'!B450</f>
        <v>0</v>
      </c>
    </row>
    <row r="509" spans="53:79" outlineLevel="1" x14ac:dyDescent="0.25">
      <c r="BA509" s="152" t="e">
        <f>'5.Bepalen Faalfreq'!AJ451</f>
        <v>#N/A</v>
      </c>
      <c r="BB509" s="163">
        <v>1000</v>
      </c>
      <c r="BC509" s="154" t="str">
        <f>'5.Bepalen Faalfreq'!P451</f>
        <v/>
      </c>
      <c r="BD509" s="154" t="str">
        <f>'5.Bepalen Faalfreq'!Q451</f>
        <v/>
      </c>
      <c r="BE509" s="94">
        <f>'5.Bepalen Faalfreq'!O451</f>
        <v>0</v>
      </c>
      <c r="BI509" s="94">
        <f>'5.Bepalen Faalfreq'!H451+'5.Bepalen Faalfreq'!J451</f>
        <v>0</v>
      </c>
      <c r="BZ509" s="112">
        <f>'5.Bepalen Faalfreq'!A451</f>
        <v>0</v>
      </c>
      <c r="CA509" s="112">
        <f>'5.Bepalen Faalfreq'!B451</f>
        <v>0</v>
      </c>
    </row>
    <row r="510" spans="53:79" outlineLevel="1" x14ac:dyDescent="0.25">
      <c r="BA510" s="152" t="e">
        <f>'5.Bepalen Faalfreq'!AJ452</f>
        <v>#N/A</v>
      </c>
      <c r="BB510" s="163">
        <v>1000</v>
      </c>
      <c r="BC510" s="154" t="str">
        <f>'5.Bepalen Faalfreq'!P452</f>
        <v/>
      </c>
      <c r="BD510" s="154" t="str">
        <f>'5.Bepalen Faalfreq'!Q452</f>
        <v/>
      </c>
      <c r="BE510" s="94">
        <f>'5.Bepalen Faalfreq'!O452</f>
        <v>0</v>
      </c>
      <c r="BI510" s="94">
        <f>'5.Bepalen Faalfreq'!H452+'5.Bepalen Faalfreq'!J452</f>
        <v>0</v>
      </c>
      <c r="BZ510" s="112">
        <f>'5.Bepalen Faalfreq'!A452</f>
        <v>0</v>
      </c>
      <c r="CA510" s="112">
        <f>'5.Bepalen Faalfreq'!B452</f>
        <v>0</v>
      </c>
    </row>
    <row r="511" spans="53:79" outlineLevel="1" x14ac:dyDescent="0.25">
      <c r="BA511" s="152" t="e">
        <f>'5.Bepalen Faalfreq'!AJ453</f>
        <v>#N/A</v>
      </c>
      <c r="BB511" s="163">
        <v>1000</v>
      </c>
      <c r="BC511" s="154" t="str">
        <f>'5.Bepalen Faalfreq'!P453</f>
        <v/>
      </c>
      <c r="BD511" s="154" t="str">
        <f>'5.Bepalen Faalfreq'!Q453</f>
        <v/>
      </c>
      <c r="BE511" s="94">
        <f>'5.Bepalen Faalfreq'!O453</f>
        <v>0</v>
      </c>
      <c r="BI511" s="94">
        <f>'5.Bepalen Faalfreq'!H453+'5.Bepalen Faalfreq'!J453</f>
        <v>0</v>
      </c>
      <c r="BZ511" s="112">
        <f>'5.Bepalen Faalfreq'!A453</f>
        <v>0</v>
      </c>
      <c r="CA511" s="112">
        <f>'5.Bepalen Faalfreq'!B453</f>
        <v>0</v>
      </c>
    </row>
    <row r="512" spans="53:79" outlineLevel="1" x14ac:dyDescent="0.25">
      <c r="BA512" s="152" t="e">
        <f>'5.Bepalen Faalfreq'!AJ454</f>
        <v>#N/A</v>
      </c>
      <c r="BB512" s="163">
        <v>1000</v>
      </c>
      <c r="BC512" s="154" t="str">
        <f>'5.Bepalen Faalfreq'!P454</f>
        <v/>
      </c>
      <c r="BD512" s="154" t="str">
        <f>'5.Bepalen Faalfreq'!Q454</f>
        <v/>
      </c>
      <c r="BE512" s="94">
        <f>'5.Bepalen Faalfreq'!O454</f>
        <v>0</v>
      </c>
      <c r="BI512" s="94">
        <f>'5.Bepalen Faalfreq'!H454+'5.Bepalen Faalfreq'!J454</f>
        <v>0</v>
      </c>
      <c r="BZ512" s="112">
        <f>'5.Bepalen Faalfreq'!A454</f>
        <v>0</v>
      </c>
      <c r="CA512" s="112">
        <f>'5.Bepalen Faalfreq'!B454</f>
        <v>0</v>
      </c>
    </row>
    <row r="513" spans="53:79" outlineLevel="1" x14ac:dyDescent="0.25">
      <c r="BA513" s="152" t="e">
        <f>'5.Bepalen Faalfreq'!AJ455</f>
        <v>#N/A</v>
      </c>
      <c r="BB513" s="163">
        <v>1000</v>
      </c>
      <c r="BC513" s="154" t="str">
        <f>'5.Bepalen Faalfreq'!P455</f>
        <v/>
      </c>
      <c r="BD513" s="154" t="str">
        <f>'5.Bepalen Faalfreq'!Q455</f>
        <v/>
      </c>
      <c r="BE513" s="94">
        <f>'5.Bepalen Faalfreq'!O455</f>
        <v>0</v>
      </c>
      <c r="BI513" s="94">
        <f>'5.Bepalen Faalfreq'!H455+'5.Bepalen Faalfreq'!J455</f>
        <v>0</v>
      </c>
      <c r="BZ513" s="112">
        <f>'5.Bepalen Faalfreq'!A455</f>
        <v>0</v>
      </c>
      <c r="CA513" s="112">
        <f>'5.Bepalen Faalfreq'!B455</f>
        <v>0</v>
      </c>
    </row>
    <row r="514" spans="53:79" outlineLevel="1" x14ac:dyDescent="0.25">
      <c r="BA514" s="152" t="e">
        <f>'5.Bepalen Faalfreq'!AJ456</f>
        <v>#N/A</v>
      </c>
      <c r="BB514" s="163">
        <v>1000</v>
      </c>
      <c r="BC514" s="154" t="str">
        <f>'5.Bepalen Faalfreq'!P456</f>
        <v/>
      </c>
      <c r="BD514" s="154" t="str">
        <f>'5.Bepalen Faalfreq'!Q456</f>
        <v/>
      </c>
      <c r="BE514" s="94">
        <f>'5.Bepalen Faalfreq'!O456</f>
        <v>0</v>
      </c>
      <c r="BI514" s="94">
        <f>'5.Bepalen Faalfreq'!H456+'5.Bepalen Faalfreq'!J456</f>
        <v>0</v>
      </c>
      <c r="BZ514" s="112">
        <f>'5.Bepalen Faalfreq'!A456</f>
        <v>0</v>
      </c>
      <c r="CA514" s="112">
        <f>'5.Bepalen Faalfreq'!B456</f>
        <v>0</v>
      </c>
    </row>
    <row r="515" spans="53:79" outlineLevel="1" x14ac:dyDescent="0.25">
      <c r="BA515" s="152" t="e">
        <f>'5.Bepalen Faalfreq'!AJ457</f>
        <v>#N/A</v>
      </c>
      <c r="BB515" s="163">
        <v>1000</v>
      </c>
      <c r="BC515" s="154" t="str">
        <f>'5.Bepalen Faalfreq'!P457</f>
        <v/>
      </c>
      <c r="BD515" s="154" t="str">
        <f>'5.Bepalen Faalfreq'!Q457</f>
        <v/>
      </c>
      <c r="BE515" s="94">
        <f>'5.Bepalen Faalfreq'!O457</f>
        <v>0</v>
      </c>
      <c r="BI515" s="94">
        <f>'5.Bepalen Faalfreq'!H457+'5.Bepalen Faalfreq'!J457</f>
        <v>0</v>
      </c>
      <c r="BZ515" s="112">
        <f>'5.Bepalen Faalfreq'!A457</f>
        <v>0</v>
      </c>
      <c r="CA515" s="112">
        <f>'5.Bepalen Faalfreq'!B457</f>
        <v>0</v>
      </c>
    </row>
    <row r="516" spans="53:79" outlineLevel="1" x14ac:dyDescent="0.25">
      <c r="BA516" s="152" t="e">
        <f>'5.Bepalen Faalfreq'!AJ458</f>
        <v>#N/A</v>
      </c>
      <c r="BB516" s="163">
        <v>1000</v>
      </c>
      <c r="BC516" s="154" t="str">
        <f>'5.Bepalen Faalfreq'!P458</f>
        <v/>
      </c>
      <c r="BD516" s="154" t="str">
        <f>'5.Bepalen Faalfreq'!Q458</f>
        <v/>
      </c>
      <c r="BE516" s="94">
        <f>'5.Bepalen Faalfreq'!O458</f>
        <v>0</v>
      </c>
      <c r="BI516" s="94">
        <f>'5.Bepalen Faalfreq'!H458+'5.Bepalen Faalfreq'!J458</f>
        <v>0</v>
      </c>
      <c r="BZ516" s="112">
        <f>'5.Bepalen Faalfreq'!A458</f>
        <v>0</v>
      </c>
      <c r="CA516" s="112">
        <f>'5.Bepalen Faalfreq'!B458</f>
        <v>0</v>
      </c>
    </row>
    <row r="517" spans="53:79" outlineLevel="1" x14ac:dyDescent="0.25">
      <c r="BA517" s="152" t="e">
        <f>'5.Bepalen Faalfreq'!AJ459</f>
        <v>#N/A</v>
      </c>
      <c r="BB517" s="163">
        <v>1000</v>
      </c>
      <c r="BC517" s="154" t="str">
        <f>'5.Bepalen Faalfreq'!P459</f>
        <v/>
      </c>
      <c r="BD517" s="154" t="str">
        <f>'5.Bepalen Faalfreq'!Q459</f>
        <v/>
      </c>
      <c r="BE517" s="94">
        <f>'5.Bepalen Faalfreq'!O459</f>
        <v>0</v>
      </c>
      <c r="BI517" s="94">
        <f>'5.Bepalen Faalfreq'!H459+'5.Bepalen Faalfreq'!J459</f>
        <v>0</v>
      </c>
      <c r="BZ517" s="112">
        <f>'5.Bepalen Faalfreq'!A459</f>
        <v>0</v>
      </c>
      <c r="CA517" s="112">
        <f>'5.Bepalen Faalfreq'!B459</f>
        <v>0</v>
      </c>
    </row>
    <row r="518" spans="53:79" outlineLevel="1" x14ac:dyDescent="0.25">
      <c r="BA518" s="152" t="e">
        <f>'5.Bepalen Faalfreq'!AJ460</f>
        <v>#N/A</v>
      </c>
      <c r="BB518" s="163">
        <v>1000</v>
      </c>
      <c r="BC518" s="154" t="str">
        <f>'5.Bepalen Faalfreq'!P460</f>
        <v/>
      </c>
      <c r="BD518" s="154" t="str">
        <f>'5.Bepalen Faalfreq'!Q460</f>
        <v/>
      </c>
      <c r="BE518" s="94">
        <f>'5.Bepalen Faalfreq'!O460</f>
        <v>0</v>
      </c>
      <c r="BI518" s="94">
        <f>'5.Bepalen Faalfreq'!H460+'5.Bepalen Faalfreq'!J460</f>
        <v>0</v>
      </c>
      <c r="BZ518" s="112">
        <f>'5.Bepalen Faalfreq'!A460</f>
        <v>0</v>
      </c>
      <c r="CA518" s="112">
        <f>'5.Bepalen Faalfreq'!B460</f>
        <v>0</v>
      </c>
    </row>
    <row r="519" spans="53:79" outlineLevel="1" x14ac:dyDescent="0.25">
      <c r="BA519" s="152" t="e">
        <f>'5.Bepalen Faalfreq'!AJ461</f>
        <v>#N/A</v>
      </c>
      <c r="BB519" s="163">
        <v>1000</v>
      </c>
      <c r="BC519" s="154" t="str">
        <f>'5.Bepalen Faalfreq'!P461</f>
        <v/>
      </c>
      <c r="BD519" s="154" t="str">
        <f>'5.Bepalen Faalfreq'!Q461</f>
        <v/>
      </c>
      <c r="BE519" s="94">
        <f>'5.Bepalen Faalfreq'!O461</f>
        <v>0</v>
      </c>
      <c r="BI519" s="94">
        <f>'5.Bepalen Faalfreq'!H461+'5.Bepalen Faalfreq'!J461</f>
        <v>0</v>
      </c>
      <c r="BZ519" s="112">
        <f>'5.Bepalen Faalfreq'!A461</f>
        <v>0</v>
      </c>
      <c r="CA519" s="112">
        <f>'5.Bepalen Faalfreq'!B461</f>
        <v>0</v>
      </c>
    </row>
    <row r="520" spans="53:79" outlineLevel="1" x14ac:dyDescent="0.25">
      <c r="BA520" s="152" t="e">
        <f>'5.Bepalen Faalfreq'!AJ462</f>
        <v>#N/A</v>
      </c>
      <c r="BB520" s="163">
        <v>1000</v>
      </c>
      <c r="BC520" s="154" t="str">
        <f>'5.Bepalen Faalfreq'!P462</f>
        <v/>
      </c>
      <c r="BD520" s="154" t="str">
        <f>'5.Bepalen Faalfreq'!Q462</f>
        <v/>
      </c>
      <c r="BE520" s="94">
        <f>'5.Bepalen Faalfreq'!O462</f>
        <v>0</v>
      </c>
      <c r="BI520" s="94">
        <f>'5.Bepalen Faalfreq'!H462+'5.Bepalen Faalfreq'!J462</f>
        <v>0</v>
      </c>
      <c r="BZ520" s="112">
        <f>'5.Bepalen Faalfreq'!A462</f>
        <v>0</v>
      </c>
      <c r="CA520" s="112">
        <f>'5.Bepalen Faalfreq'!B462</f>
        <v>0</v>
      </c>
    </row>
    <row r="521" spans="53:79" outlineLevel="1" x14ac:dyDescent="0.25">
      <c r="BA521" s="152" t="e">
        <f>'5.Bepalen Faalfreq'!AJ463</f>
        <v>#N/A</v>
      </c>
      <c r="BB521" s="163">
        <v>1000</v>
      </c>
      <c r="BC521" s="154" t="str">
        <f>'5.Bepalen Faalfreq'!P463</f>
        <v/>
      </c>
      <c r="BD521" s="154" t="str">
        <f>'5.Bepalen Faalfreq'!Q463</f>
        <v/>
      </c>
      <c r="BE521" s="94">
        <f>'5.Bepalen Faalfreq'!O463</f>
        <v>0</v>
      </c>
      <c r="BI521" s="94">
        <f>'5.Bepalen Faalfreq'!H463+'5.Bepalen Faalfreq'!J463</f>
        <v>0</v>
      </c>
      <c r="BZ521" s="112">
        <f>'5.Bepalen Faalfreq'!A463</f>
        <v>0</v>
      </c>
      <c r="CA521" s="112">
        <f>'5.Bepalen Faalfreq'!B463</f>
        <v>0</v>
      </c>
    </row>
    <row r="522" spans="53:79" outlineLevel="1" x14ac:dyDescent="0.25">
      <c r="BA522" s="152" t="e">
        <f>'5.Bepalen Faalfreq'!AJ464</f>
        <v>#N/A</v>
      </c>
      <c r="BB522" s="163">
        <v>1000</v>
      </c>
      <c r="BC522" s="154" t="str">
        <f>'5.Bepalen Faalfreq'!P464</f>
        <v/>
      </c>
      <c r="BD522" s="154" t="str">
        <f>'5.Bepalen Faalfreq'!Q464</f>
        <v/>
      </c>
      <c r="BE522" s="94">
        <f>'5.Bepalen Faalfreq'!O464</f>
        <v>0</v>
      </c>
      <c r="BI522" s="94">
        <f>'5.Bepalen Faalfreq'!H464+'5.Bepalen Faalfreq'!J464</f>
        <v>0</v>
      </c>
      <c r="BZ522" s="112">
        <f>'5.Bepalen Faalfreq'!A464</f>
        <v>0</v>
      </c>
      <c r="CA522" s="112">
        <f>'5.Bepalen Faalfreq'!B464</f>
        <v>0</v>
      </c>
    </row>
    <row r="523" spans="53:79" outlineLevel="1" x14ac:dyDescent="0.25">
      <c r="BA523" s="152" t="e">
        <f>'5.Bepalen Faalfreq'!AJ465</f>
        <v>#N/A</v>
      </c>
      <c r="BB523" s="163">
        <v>1000</v>
      </c>
      <c r="BC523" s="154" t="str">
        <f>'5.Bepalen Faalfreq'!P465</f>
        <v/>
      </c>
      <c r="BD523" s="154" t="str">
        <f>'5.Bepalen Faalfreq'!Q465</f>
        <v/>
      </c>
      <c r="BE523" s="94">
        <f>'5.Bepalen Faalfreq'!O465</f>
        <v>0</v>
      </c>
      <c r="BI523" s="94">
        <f>'5.Bepalen Faalfreq'!H465+'5.Bepalen Faalfreq'!J465</f>
        <v>0</v>
      </c>
      <c r="BZ523" s="112">
        <f>'5.Bepalen Faalfreq'!A465</f>
        <v>0</v>
      </c>
      <c r="CA523" s="112">
        <f>'5.Bepalen Faalfreq'!B465</f>
        <v>0</v>
      </c>
    </row>
    <row r="524" spans="53:79" outlineLevel="1" x14ac:dyDescent="0.25">
      <c r="BA524" s="152" t="e">
        <f>'5.Bepalen Faalfreq'!AJ466</f>
        <v>#N/A</v>
      </c>
      <c r="BB524" s="163">
        <v>1000</v>
      </c>
      <c r="BC524" s="154" t="str">
        <f>'5.Bepalen Faalfreq'!P466</f>
        <v/>
      </c>
      <c r="BD524" s="154" t="str">
        <f>'5.Bepalen Faalfreq'!Q466</f>
        <v/>
      </c>
      <c r="BE524" s="94">
        <f>'5.Bepalen Faalfreq'!O466</f>
        <v>0</v>
      </c>
      <c r="BI524" s="94">
        <f>'5.Bepalen Faalfreq'!H466+'5.Bepalen Faalfreq'!J466</f>
        <v>0</v>
      </c>
      <c r="BZ524" s="112">
        <f>'5.Bepalen Faalfreq'!A466</f>
        <v>0</v>
      </c>
      <c r="CA524" s="112">
        <f>'5.Bepalen Faalfreq'!B466</f>
        <v>0</v>
      </c>
    </row>
    <row r="525" spans="53:79" outlineLevel="1" x14ac:dyDescent="0.25">
      <c r="BA525" s="152" t="e">
        <f>'5.Bepalen Faalfreq'!AJ467</f>
        <v>#N/A</v>
      </c>
      <c r="BB525" s="163">
        <v>1000</v>
      </c>
      <c r="BC525" s="154" t="str">
        <f>'5.Bepalen Faalfreq'!P467</f>
        <v/>
      </c>
      <c r="BD525" s="154" t="str">
        <f>'5.Bepalen Faalfreq'!Q467</f>
        <v/>
      </c>
      <c r="BE525" s="94">
        <f>'5.Bepalen Faalfreq'!O467</f>
        <v>0</v>
      </c>
      <c r="BI525" s="94">
        <f>'5.Bepalen Faalfreq'!H467+'5.Bepalen Faalfreq'!J467</f>
        <v>0</v>
      </c>
      <c r="BZ525" s="112">
        <f>'5.Bepalen Faalfreq'!A467</f>
        <v>0</v>
      </c>
      <c r="CA525" s="112">
        <f>'5.Bepalen Faalfreq'!B467</f>
        <v>0</v>
      </c>
    </row>
    <row r="526" spans="53:79" outlineLevel="1" x14ac:dyDescent="0.25">
      <c r="BA526" s="152" t="e">
        <f>'5.Bepalen Faalfreq'!AJ468</f>
        <v>#N/A</v>
      </c>
      <c r="BB526" s="163">
        <v>1000</v>
      </c>
      <c r="BC526" s="154" t="str">
        <f>'5.Bepalen Faalfreq'!P468</f>
        <v/>
      </c>
      <c r="BD526" s="154" t="str">
        <f>'5.Bepalen Faalfreq'!Q468</f>
        <v/>
      </c>
      <c r="BE526" s="94">
        <f>'5.Bepalen Faalfreq'!O468</f>
        <v>0</v>
      </c>
      <c r="BI526" s="94">
        <f>'5.Bepalen Faalfreq'!H468+'5.Bepalen Faalfreq'!J468</f>
        <v>0</v>
      </c>
      <c r="BZ526" s="112">
        <f>'5.Bepalen Faalfreq'!A468</f>
        <v>0</v>
      </c>
      <c r="CA526" s="112">
        <f>'5.Bepalen Faalfreq'!B468</f>
        <v>0</v>
      </c>
    </row>
    <row r="527" spans="53:79" outlineLevel="1" x14ac:dyDescent="0.25">
      <c r="BA527" s="152" t="e">
        <f>'5.Bepalen Faalfreq'!AJ469</f>
        <v>#N/A</v>
      </c>
      <c r="BB527" s="163">
        <v>1000</v>
      </c>
      <c r="BC527" s="154" t="str">
        <f>'5.Bepalen Faalfreq'!P469</f>
        <v/>
      </c>
      <c r="BD527" s="154" t="str">
        <f>'5.Bepalen Faalfreq'!Q469</f>
        <v/>
      </c>
      <c r="BE527" s="94">
        <f>'5.Bepalen Faalfreq'!O469</f>
        <v>0</v>
      </c>
      <c r="BI527" s="94">
        <f>'5.Bepalen Faalfreq'!H469+'5.Bepalen Faalfreq'!J469</f>
        <v>0</v>
      </c>
      <c r="BZ527" s="112">
        <f>'5.Bepalen Faalfreq'!A469</f>
        <v>0</v>
      </c>
      <c r="CA527" s="112">
        <f>'5.Bepalen Faalfreq'!B469</f>
        <v>0</v>
      </c>
    </row>
    <row r="528" spans="53:79" outlineLevel="1" x14ac:dyDescent="0.25">
      <c r="BA528" s="152" t="e">
        <f>'5.Bepalen Faalfreq'!AJ470</f>
        <v>#N/A</v>
      </c>
      <c r="BB528" s="163">
        <v>1000</v>
      </c>
      <c r="BC528" s="154" t="str">
        <f>'5.Bepalen Faalfreq'!P470</f>
        <v/>
      </c>
      <c r="BD528" s="154" t="str">
        <f>'5.Bepalen Faalfreq'!Q470</f>
        <v/>
      </c>
      <c r="BE528" s="94">
        <f>'5.Bepalen Faalfreq'!O470</f>
        <v>0</v>
      </c>
      <c r="BI528" s="94">
        <f>'5.Bepalen Faalfreq'!H470+'5.Bepalen Faalfreq'!J470</f>
        <v>0</v>
      </c>
      <c r="BZ528" s="112">
        <f>'5.Bepalen Faalfreq'!A470</f>
        <v>0</v>
      </c>
      <c r="CA528" s="112">
        <f>'5.Bepalen Faalfreq'!B470</f>
        <v>0</v>
      </c>
    </row>
    <row r="529" spans="53:79" outlineLevel="1" x14ac:dyDescent="0.25">
      <c r="BA529" s="152" t="e">
        <f>'5.Bepalen Faalfreq'!AJ471</f>
        <v>#N/A</v>
      </c>
      <c r="BB529" s="163">
        <v>1000</v>
      </c>
      <c r="BC529" s="154" t="str">
        <f>'5.Bepalen Faalfreq'!P471</f>
        <v/>
      </c>
      <c r="BD529" s="154" t="str">
        <f>'5.Bepalen Faalfreq'!Q471</f>
        <v/>
      </c>
      <c r="BE529" s="94">
        <f>'5.Bepalen Faalfreq'!O471</f>
        <v>0</v>
      </c>
      <c r="BI529" s="94">
        <f>'5.Bepalen Faalfreq'!H471+'5.Bepalen Faalfreq'!J471</f>
        <v>0</v>
      </c>
      <c r="BZ529" s="112">
        <f>'5.Bepalen Faalfreq'!A471</f>
        <v>0</v>
      </c>
      <c r="CA529" s="112">
        <f>'5.Bepalen Faalfreq'!B471</f>
        <v>0</v>
      </c>
    </row>
    <row r="530" spans="53:79" outlineLevel="1" x14ac:dyDescent="0.25">
      <c r="BA530" s="152" t="e">
        <f>'5.Bepalen Faalfreq'!AJ472</f>
        <v>#N/A</v>
      </c>
      <c r="BB530" s="163">
        <v>1000</v>
      </c>
      <c r="BC530" s="154" t="str">
        <f>'5.Bepalen Faalfreq'!P472</f>
        <v/>
      </c>
      <c r="BD530" s="154" t="str">
        <f>'5.Bepalen Faalfreq'!Q472</f>
        <v/>
      </c>
      <c r="BE530" s="94">
        <f>'5.Bepalen Faalfreq'!O472</f>
        <v>0</v>
      </c>
      <c r="BI530" s="94">
        <f>'5.Bepalen Faalfreq'!H472+'5.Bepalen Faalfreq'!J472</f>
        <v>0</v>
      </c>
      <c r="BZ530" s="112">
        <f>'5.Bepalen Faalfreq'!A472</f>
        <v>0</v>
      </c>
      <c r="CA530" s="112">
        <f>'5.Bepalen Faalfreq'!B472</f>
        <v>0</v>
      </c>
    </row>
    <row r="531" spans="53:79" outlineLevel="1" x14ac:dyDescent="0.25">
      <c r="BA531" s="152" t="e">
        <f>'5.Bepalen Faalfreq'!AJ473</f>
        <v>#N/A</v>
      </c>
      <c r="BB531" s="163">
        <v>1000</v>
      </c>
      <c r="BC531" s="154" t="str">
        <f>'5.Bepalen Faalfreq'!P473</f>
        <v/>
      </c>
      <c r="BD531" s="154" t="str">
        <f>'5.Bepalen Faalfreq'!Q473</f>
        <v/>
      </c>
      <c r="BE531" s="94">
        <f>'5.Bepalen Faalfreq'!O473</f>
        <v>0</v>
      </c>
      <c r="BI531" s="94">
        <f>'5.Bepalen Faalfreq'!H473+'5.Bepalen Faalfreq'!J473</f>
        <v>0</v>
      </c>
      <c r="BZ531" s="112">
        <f>'5.Bepalen Faalfreq'!A473</f>
        <v>0</v>
      </c>
      <c r="CA531" s="112">
        <f>'5.Bepalen Faalfreq'!B473</f>
        <v>0</v>
      </c>
    </row>
    <row r="532" spans="53:79" outlineLevel="1" x14ac:dyDescent="0.25">
      <c r="BA532" s="152" t="e">
        <f>'5.Bepalen Faalfreq'!AJ474</f>
        <v>#N/A</v>
      </c>
      <c r="BB532" s="163">
        <v>1000</v>
      </c>
      <c r="BC532" s="154" t="str">
        <f>'5.Bepalen Faalfreq'!P474</f>
        <v/>
      </c>
      <c r="BD532" s="154" t="str">
        <f>'5.Bepalen Faalfreq'!Q474</f>
        <v/>
      </c>
      <c r="BE532" s="94">
        <f>'5.Bepalen Faalfreq'!O474</f>
        <v>0</v>
      </c>
      <c r="BI532" s="94">
        <f>'5.Bepalen Faalfreq'!H474+'5.Bepalen Faalfreq'!J474</f>
        <v>0</v>
      </c>
      <c r="BZ532" s="112">
        <f>'5.Bepalen Faalfreq'!A474</f>
        <v>0</v>
      </c>
      <c r="CA532" s="112">
        <f>'5.Bepalen Faalfreq'!B474</f>
        <v>0</v>
      </c>
    </row>
    <row r="533" spans="53:79" outlineLevel="1" x14ac:dyDescent="0.25">
      <c r="BA533" s="152" t="e">
        <f>'5.Bepalen Faalfreq'!AJ475</f>
        <v>#N/A</v>
      </c>
      <c r="BB533" s="163">
        <v>1000</v>
      </c>
      <c r="BC533" s="154" t="str">
        <f>'5.Bepalen Faalfreq'!P475</f>
        <v/>
      </c>
      <c r="BD533" s="154" t="str">
        <f>'5.Bepalen Faalfreq'!Q475</f>
        <v/>
      </c>
      <c r="BE533" s="94">
        <f>'5.Bepalen Faalfreq'!O475</f>
        <v>0</v>
      </c>
      <c r="BI533" s="94">
        <f>'5.Bepalen Faalfreq'!H475+'5.Bepalen Faalfreq'!J475</f>
        <v>0</v>
      </c>
      <c r="BZ533" s="112">
        <f>'5.Bepalen Faalfreq'!A475</f>
        <v>0</v>
      </c>
      <c r="CA533" s="112">
        <f>'5.Bepalen Faalfreq'!B475</f>
        <v>0</v>
      </c>
    </row>
    <row r="534" spans="53:79" outlineLevel="1" x14ac:dyDescent="0.25">
      <c r="BA534" s="152" t="e">
        <f>'5.Bepalen Faalfreq'!AJ476</f>
        <v>#N/A</v>
      </c>
      <c r="BB534" s="163">
        <v>1000</v>
      </c>
      <c r="BC534" s="154" t="str">
        <f>'5.Bepalen Faalfreq'!P476</f>
        <v/>
      </c>
      <c r="BD534" s="154" t="str">
        <f>'5.Bepalen Faalfreq'!Q476</f>
        <v/>
      </c>
      <c r="BE534" s="94">
        <f>'5.Bepalen Faalfreq'!O476</f>
        <v>0</v>
      </c>
      <c r="BI534" s="94">
        <f>'5.Bepalen Faalfreq'!H476+'5.Bepalen Faalfreq'!J476</f>
        <v>0</v>
      </c>
      <c r="BZ534" s="112">
        <f>'5.Bepalen Faalfreq'!A476</f>
        <v>0</v>
      </c>
      <c r="CA534" s="112">
        <f>'5.Bepalen Faalfreq'!B476</f>
        <v>0</v>
      </c>
    </row>
    <row r="535" spans="53:79" outlineLevel="1" x14ac:dyDescent="0.25">
      <c r="BA535" s="152" t="e">
        <f>'5.Bepalen Faalfreq'!AJ477</f>
        <v>#N/A</v>
      </c>
      <c r="BB535" s="163">
        <v>1000</v>
      </c>
      <c r="BC535" s="154" t="str">
        <f>'5.Bepalen Faalfreq'!P477</f>
        <v/>
      </c>
      <c r="BD535" s="154" t="str">
        <f>'5.Bepalen Faalfreq'!Q477</f>
        <v/>
      </c>
      <c r="BE535" s="94">
        <f>'5.Bepalen Faalfreq'!O477</f>
        <v>0</v>
      </c>
      <c r="BI535" s="94">
        <f>'5.Bepalen Faalfreq'!H477+'5.Bepalen Faalfreq'!J477</f>
        <v>0</v>
      </c>
      <c r="BZ535" s="112">
        <f>'5.Bepalen Faalfreq'!A477</f>
        <v>0</v>
      </c>
      <c r="CA535" s="112">
        <f>'5.Bepalen Faalfreq'!B477</f>
        <v>0</v>
      </c>
    </row>
    <row r="536" spans="53:79" outlineLevel="1" x14ac:dyDescent="0.25">
      <c r="BA536" s="152" t="e">
        <f>'5.Bepalen Faalfreq'!AJ478</f>
        <v>#N/A</v>
      </c>
      <c r="BB536" s="163">
        <v>1000</v>
      </c>
      <c r="BC536" s="154" t="str">
        <f>'5.Bepalen Faalfreq'!P478</f>
        <v/>
      </c>
      <c r="BD536" s="154" t="str">
        <f>'5.Bepalen Faalfreq'!Q478</f>
        <v/>
      </c>
      <c r="BE536" s="94">
        <f>'5.Bepalen Faalfreq'!O478</f>
        <v>0</v>
      </c>
      <c r="BI536" s="94">
        <f>'5.Bepalen Faalfreq'!H478+'5.Bepalen Faalfreq'!J478</f>
        <v>0</v>
      </c>
      <c r="BZ536" s="112">
        <f>'5.Bepalen Faalfreq'!A478</f>
        <v>0</v>
      </c>
      <c r="CA536" s="112">
        <f>'5.Bepalen Faalfreq'!B478</f>
        <v>0</v>
      </c>
    </row>
    <row r="537" spans="53:79" outlineLevel="1" x14ac:dyDescent="0.25">
      <c r="BA537" s="152" t="e">
        <f>'5.Bepalen Faalfreq'!AJ479</f>
        <v>#N/A</v>
      </c>
      <c r="BB537" s="163">
        <v>1000</v>
      </c>
      <c r="BC537" s="154" t="str">
        <f>'5.Bepalen Faalfreq'!P479</f>
        <v/>
      </c>
      <c r="BD537" s="154" t="str">
        <f>'5.Bepalen Faalfreq'!Q479</f>
        <v/>
      </c>
      <c r="BE537" s="94">
        <f>'5.Bepalen Faalfreq'!O479</f>
        <v>0</v>
      </c>
      <c r="BI537" s="94">
        <f>'5.Bepalen Faalfreq'!H479+'5.Bepalen Faalfreq'!J479</f>
        <v>0</v>
      </c>
      <c r="BZ537" s="112">
        <f>'5.Bepalen Faalfreq'!A479</f>
        <v>0</v>
      </c>
      <c r="CA537" s="112">
        <f>'5.Bepalen Faalfreq'!B479</f>
        <v>0</v>
      </c>
    </row>
    <row r="538" spans="53:79" outlineLevel="1" x14ac:dyDescent="0.25">
      <c r="BA538" s="152" t="e">
        <f>'5.Bepalen Faalfreq'!AJ480</f>
        <v>#N/A</v>
      </c>
      <c r="BB538" s="163">
        <v>1000</v>
      </c>
      <c r="BC538" s="154" t="str">
        <f>'5.Bepalen Faalfreq'!P480</f>
        <v/>
      </c>
      <c r="BD538" s="154" t="str">
        <f>'5.Bepalen Faalfreq'!Q480</f>
        <v/>
      </c>
      <c r="BE538" s="94">
        <f>'5.Bepalen Faalfreq'!O480</f>
        <v>0</v>
      </c>
      <c r="BI538" s="94">
        <f>'5.Bepalen Faalfreq'!H480+'5.Bepalen Faalfreq'!J480</f>
        <v>0</v>
      </c>
      <c r="BZ538" s="112">
        <f>'5.Bepalen Faalfreq'!A480</f>
        <v>0</v>
      </c>
      <c r="CA538" s="112">
        <f>'5.Bepalen Faalfreq'!B480</f>
        <v>0</v>
      </c>
    </row>
    <row r="539" spans="53:79" outlineLevel="1" x14ac:dyDescent="0.25">
      <c r="BA539" s="152" t="e">
        <f>'5.Bepalen Faalfreq'!AJ481</f>
        <v>#N/A</v>
      </c>
      <c r="BB539" s="163">
        <v>1000</v>
      </c>
      <c r="BC539" s="154" t="str">
        <f>'5.Bepalen Faalfreq'!P481</f>
        <v/>
      </c>
      <c r="BD539" s="154" t="str">
        <f>'5.Bepalen Faalfreq'!Q481</f>
        <v/>
      </c>
      <c r="BE539" s="94">
        <f>'5.Bepalen Faalfreq'!O481</f>
        <v>0</v>
      </c>
      <c r="BI539" s="94">
        <f>'5.Bepalen Faalfreq'!H481+'5.Bepalen Faalfreq'!J481</f>
        <v>0</v>
      </c>
      <c r="BZ539" s="112">
        <f>'5.Bepalen Faalfreq'!A481</f>
        <v>0</v>
      </c>
      <c r="CA539" s="112">
        <f>'5.Bepalen Faalfreq'!B481</f>
        <v>0</v>
      </c>
    </row>
    <row r="540" spans="53:79" outlineLevel="1" x14ac:dyDescent="0.25">
      <c r="BA540" s="152" t="e">
        <f>'5.Bepalen Faalfreq'!AJ482</f>
        <v>#N/A</v>
      </c>
      <c r="BB540" s="163">
        <v>1000</v>
      </c>
      <c r="BC540" s="154" t="str">
        <f>'5.Bepalen Faalfreq'!P482</f>
        <v/>
      </c>
      <c r="BD540" s="154" t="str">
        <f>'5.Bepalen Faalfreq'!Q482</f>
        <v/>
      </c>
      <c r="BE540" s="94">
        <f>'5.Bepalen Faalfreq'!O482</f>
        <v>0</v>
      </c>
      <c r="BI540" s="94">
        <f>'5.Bepalen Faalfreq'!H482+'5.Bepalen Faalfreq'!J482</f>
        <v>0</v>
      </c>
      <c r="BZ540" s="112">
        <f>'5.Bepalen Faalfreq'!A482</f>
        <v>0</v>
      </c>
      <c r="CA540" s="112">
        <f>'5.Bepalen Faalfreq'!B482</f>
        <v>0</v>
      </c>
    </row>
    <row r="541" spans="53:79" outlineLevel="1" x14ac:dyDescent="0.25">
      <c r="BA541" s="152" t="e">
        <f>'5.Bepalen Faalfreq'!AJ483</f>
        <v>#N/A</v>
      </c>
      <c r="BB541" s="163">
        <v>1000</v>
      </c>
      <c r="BC541" s="154" t="str">
        <f>'5.Bepalen Faalfreq'!P483</f>
        <v/>
      </c>
      <c r="BD541" s="154" t="str">
        <f>'5.Bepalen Faalfreq'!Q483</f>
        <v/>
      </c>
      <c r="BE541" s="94">
        <f>'5.Bepalen Faalfreq'!O483</f>
        <v>0</v>
      </c>
      <c r="BI541" s="94">
        <f>'5.Bepalen Faalfreq'!H483+'5.Bepalen Faalfreq'!J483</f>
        <v>0</v>
      </c>
      <c r="BZ541" s="112">
        <f>'5.Bepalen Faalfreq'!A483</f>
        <v>0</v>
      </c>
      <c r="CA541" s="112">
        <f>'5.Bepalen Faalfreq'!B483</f>
        <v>0</v>
      </c>
    </row>
    <row r="542" spans="53:79" outlineLevel="1" x14ac:dyDescent="0.25">
      <c r="BA542" s="152" t="e">
        <f>'5.Bepalen Faalfreq'!AJ484</f>
        <v>#N/A</v>
      </c>
      <c r="BB542" s="163">
        <v>1000</v>
      </c>
      <c r="BC542" s="154" t="str">
        <f>'5.Bepalen Faalfreq'!P484</f>
        <v/>
      </c>
      <c r="BD542" s="154" t="str">
        <f>'5.Bepalen Faalfreq'!Q484</f>
        <v/>
      </c>
      <c r="BE542" s="94">
        <f>'5.Bepalen Faalfreq'!O484</f>
        <v>0</v>
      </c>
      <c r="BI542" s="94">
        <f>'5.Bepalen Faalfreq'!H484+'5.Bepalen Faalfreq'!J484</f>
        <v>0</v>
      </c>
      <c r="BZ542" s="112">
        <f>'5.Bepalen Faalfreq'!A484</f>
        <v>0</v>
      </c>
      <c r="CA542" s="112">
        <f>'5.Bepalen Faalfreq'!B484</f>
        <v>0</v>
      </c>
    </row>
    <row r="543" spans="53:79" outlineLevel="1" x14ac:dyDescent="0.25">
      <c r="BA543" s="152" t="e">
        <f>'5.Bepalen Faalfreq'!AJ485</f>
        <v>#N/A</v>
      </c>
      <c r="BB543" s="163">
        <v>1000</v>
      </c>
      <c r="BC543" s="154" t="str">
        <f>'5.Bepalen Faalfreq'!P485</f>
        <v/>
      </c>
      <c r="BD543" s="154" t="str">
        <f>'5.Bepalen Faalfreq'!Q485</f>
        <v/>
      </c>
      <c r="BE543" s="94">
        <f>'5.Bepalen Faalfreq'!O485</f>
        <v>0</v>
      </c>
      <c r="BI543" s="94">
        <f>'5.Bepalen Faalfreq'!H485+'5.Bepalen Faalfreq'!J485</f>
        <v>0</v>
      </c>
      <c r="BZ543" s="112">
        <f>'5.Bepalen Faalfreq'!A485</f>
        <v>0</v>
      </c>
      <c r="CA543" s="112">
        <f>'5.Bepalen Faalfreq'!B485</f>
        <v>0</v>
      </c>
    </row>
    <row r="544" spans="53:79" outlineLevel="1" x14ac:dyDescent="0.25">
      <c r="BA544" s="152" t="e">
        <f>'5.Bepalen Faalfreq'!AJ486</f>
        <v>#N/A</v>
      </c>
      <c r="BB544" s="163">
        <v>1000</v>
      </c>
      <c r="BC544" s="154" t="str">
        <f>'5.Bepalen Faalfreq'!P486</f>
        <v/>
      </c>
      <c r="BD544" s="154" t="str">
        <f>'5.Bepalen Faalfreq'!Q486</f>
        <v/>
      </c>
      <c r="BE544" s="94">
        <f>'5.Bepalen Faalfreq'!O486</f>
        <v>0</v>
      </c>
      <c r="BI544" s="94">
        <f>'5.Bepalen Faalfreq'!H486+'5.Bepalen Faalfreq'!J486</f>
        <v>0</v>
      </c>
      <c r="BZ544" s="112">
        <f>'5.Bepalen Faalfreq'!A486</f>
        <v>0</v>
      </c>
      <c r="CA544" s="112">
        <f>'5.Bepalen Faalfreq'!B486</f>
        <v>0</v>
      </c>
    </row>
    <row r="545" spans="53:79" outlineLevel="1" x14ac:dyDescent="0.25">
      <c r="BA545" s="152" t="e">
        <f>'5.Bepalen Faalfreq'!AJ487</f>
        <v>#N/A</v>
      </c>
      <c r="BB545" s="163">
        <v>1000</v>
      </c>
      <c r="BC545" s="154" t="str">
        <f>'5.Bepalen Faalfreq'!P487</f>
        <v/>
      </c>
      <c r="BD545" s="154" t="str">
        <f>'5.Bepalen Faalfreq'!Q487</f>
        <v/>
      </c>
      <c r="BE545" s="94">
        <f>'5.Bepalen Faalfreq'!O487</f>
        <v>0</v>
      </c>
      <c r="BI545" s="94">
        <f>'5.Bepalen Faalfreq'!H487+'5.Bepalen Faalfreq'!J487</f>
        <v>0</v>
      </c>
      <c r="BZ545" s="112">
        <f>'5.Bepalen Faalfreq'!A487</f>
        <v>0</v>
      </c>
      <c r="CA545" s="112">
        <f>'5.Bepalen Faalfreq'!B487</f>
        <v>0</v>
      </c>
    </row>
    <row r="546" spans="53:79" outlineLevel="1" x14ac:dyDescent="0.25">
      <c r="BA546" s="152" t="e">
        <f>'5.Bepalen Faalfreq'!AJ488</f>
        <v>#N/A</v>
      </c>
      <c r="BB546" s="163">
        <v>1000</v>
      </c>
      <c r="BC546" s="154" t="str">
        <f>'5.Bepalen Faalfreq'!P488</f>
        <v/>
      </c>
      <c r="BD546" s="154" t="str">
        <f>'5.Bepalen Faalfreq'!Q488</f>
        <v/>
      </c>
      <c r="BE546" s="94">
        <f>'5.Bepalen Faalfreq'!O488</f>
        <v>0</v>
      </c>
      <c r="BI546" s="94">
        <f>'5.Bepalen Faalfreq'!H488+'5.Bepalen Faalfreq'!J488</f>
        <v>0</v>
      </c>
      <c r="BZ546" s="112">
        <f>'5.Bepalen Faalfreq'!A488</f>
        <v>0</v>
      </c>
      <c r="CA546" s="112">
        <f>'5.Bepalen Faalfreq'!B488</f>
        <v>0</v>
      </c>
    </row>
    <row r="547" spans="53:79" outlineLevel="1" x14ac:dyDescent="0.25">
      <c r="BA547" s="152" t="e">
        <f>'5.Bepalen Faalfreq'!AJ489</f>
        <v>#N/A</v>
      </c>
      <c r="BB547" s="163">
        <v>1000</v>
      </c>
      <c r="BC547" s="154" t="str">
        <f>'5.Bepalen Faalfreq'!P489</f>
        <v/>
      </c>
      <c r="BD547" s="154" t="str">
        <f>'5.Bepalen Faalfreq'!Q489</f>
        <v/>
      </c>
      <c r="BE547" s="94">
        <f>'5.Bepalen Faalfreq'!O489</f>
        <v>0</v>
      </c>
      <c r="BI547" s="94">
        <f>'5.Bepalen Faalfreq'!H489+'5.Bepalen Faalfreq'!J489</f>
        <v>0</v>
      </c>
      <c r="BZ547" s="112">
        <f>'5.Bepalen Faalfreq'!A489</f>
        <v>0</v>
      </c>
      <c r="CA547" s="112">
        <f>'5.Bepalen Faalfreq'!B489</f>
        <v>0</v>
      </c>
    </row>
    <row r="548" spans="53:79" outlineLevel="1" x14ac:dyDescent="0.25">
      <c r="BA548" s="152" t="e">
        <f>'5.Bepalen Faalfreq'!AJ490</f>
        <v>#N/A</v>
      </c>
      <c r="BB548" s="163">
        <v>1000</v>
      </c>
      <c r="BC548" s="154" t="str">
        <f>'5.Bepalen Faalfreq'!P490</f>
        <v/>
      </c>
      <c r="BD548" s="154" t="str">
        <f>'5.Bepalen Faalfreq'!Q490</f>
        <v/>
      </c>
      <c r="BE548" s="94">
        <f>'5.Bepalen Faalfreq'!O490</f>
        <v>0</v>
      </c>
      <c r="BI548" s="94">
        <f>'5.Bepalen Faalfreq'!H490+'5.Bepalen Faalfreq'!J490</f>
        <v>0</v>
      </c>
      <c r="BZ548" s="112">
        <f>'5.Bepalen Faalfreq'!A490</f>
        <v>0</v>
      </c>
      <c r="CA548" s="112">
        <f>'5.Bepalen Faalfreq'!B490</f>
        <v>0</v>
      </c>
    </row>
    <row r="549" spans="53:79" outlineLevel="1" x14ac:dyDescent="0.25">
      <c r="BA549" s="152" t="e">
        <f>'5.Bepalen Faalfreq'!AJ491</f>
        <v>#N/A</v>
      </c>
      <c r="BB549" s="163">
        <v>1000</v>
      </c>
      <c r="BC549" s="154" t="str">
        <f>'5.Bepalen Faalfreq'!P491</f>
        <v/>
      </c>
      <c r="BD549" s="154" t="str">
        <f>'5.Bepalen Faalfreq'!Q491</f>
        <v/>
      </c>
      <c r="BE549" s="94">
        <f>'5.Bepalen Faalfreq'!O491</f>
        <v>0</v>
      </c>
      <c r="BI549" s="94">
        <f>'5.Bepalen Faalfreq'!H491+'5.Bepalen Faalfreq'!J491</f>
        <v>0</v>
      </c>
      <c r="BZ549" s="112">
        <f>'5.Bepalen Faalfreq'!A491</f>
        <v>0</v>
      </c>
      <c r="CA549" s="112">
        <f>'5.Bepalen Faalfreq'!B491</f>
        <v>0</v>
      </c>
    </row>
    <row r="550" spans="53:79" outlineLevel="1" x14ac:dyDescent="0.25">
      <c r="BA550" s="152" t="e">
        <f>'5.Bepalen Faalfreq'!AJ492</f>
        <v>#N/A</v>
      </c>
      <c r="BB550" s="163">
        <v>1000</v>
      </c>
      <c r="BC550" s="154" t="str">
        <f>'5.Bepalen Faalfreq'!P492</f>
        <v/>
      </c>
      <c r="BD550" s="154" t="str">
        <f>'5.Bepalen Faalfreq'!Q492</f>
        <v/>
      </c>
      <c r="BE550" s="94">
        <f>'5.Bepalen Faalfreq'!O492</f>
        <v>0</v>
      </c>
      <c r="BI550" s="94">
        <f>'5.Bepalen Faalfreq'!H492+'5.Bepalen Faalfreq'!J492</f>
        <v>0</v>
      </c>
      <c r="BZ550" s="112">
        <f>'5.Bepalen Faalfreq'!A492</f>
        <v>0</v>
      </c>
      <c r="CA550" s="112">
        <f>'5.Bepalen Faalfreq'!B492</f>
        <v>0</v>
      </c>
    </row>
    <row r="551" spans="53:79" outlineLevel="1" x14ac:dyDescent="0.25">
      <c r="BA551" s="152" t="e">
        <f>'5.Bepalen Faalfreq'!AJ493</f>
        <v>#N/A</v>
      </c>
      <c r="BB551" s="163">
        <v>1000</v>
      </c>
      <c r="BC551" s="154" t="str">
        <f>'5.Bepalen Faalfreq'!P493</f>
        <v/>
      </c>
      <c r="BD551" s="154" t="str">
        <f>'5.Bepalen Faalfreq'!Q493</f>
        <v/>
      </c>
      <c r="BE551" s="94">
        <f>'5.Bepalen Faalfreq'!O493</f>
        <v>0</v>
      </c>
      <c r="BI551" s="94">
        <f>'5.Bepalen Faalfreq'!H493+'5.Bepalen Faalfreq'!J493</f>
        <v>0</v>
      </c>
      <c r="BZ551" s="112">
        <f>'5.Bepalen Faalfreq'!A493</f>
        <v>0</v>
      </c>
      <c r="CA551" s="112">
        <f>'5.Bepalen Faalfreq'!B493</f>
        <v>0</v>
      </c>
    </row>
    <row r="552" spans="53:79" outlineLevel="1" x14ac:dyDescent="0.25">
      <c r="BA552" s="152" t="e">
        <f>'5.Bepalen Faalfreq'!AJ494</f>
        <v>#N/A</v>
      </c>
      <c r="BB552" s="163">
        <v>1000</v>
      </c>
      <c r="BC552" s="154" t="str">
        <f>'5.Bepalen Faalfreq'!P494</f>
        <v/>
      </c>
      <c r="BD552" s="154" t="str">
        <f>'5.Bepalen Faalfreq'!Q494</f>
        <v/>
      </c>
      <c r="BE552" s="94">
        <f>'5.Bepalen Faalfreq'!O494</f>
        <v>0</v>
      </c>
      <c r="BI552" s="94">
        <f>'5.Bepalen Faalfreq'!H494+'5.Bepalen Faalfreq'!J494</f>
        <v>0</v>
      </c>
      <c r="BZ552" s="112">
        <f>'5.Bepalen Faalfreq'!A494</f>
        <v>0</v>
      </c>
      <c r="CA552" s="112">
        <f>'5.Bepalen Faalfreq'!B494</f>
        <v>0</v>
      </c>
    </row>
    <row r="553" spans="53:79" outlineLevel="1" x14ac:dyDescent="0.25">
      <c r="BA553" s="152" t="e">
        <f>'5.Bepalen Faalfreq'!AJ495</f>
        <v>#N/A</v>
      </c>
      <c r="BB553" s="163">
        <v>1000</v>
      </c>
      <c r="BC553" s="154" t="str">
        <f>'5.Bepalen Faalfreq'!P495</f>
        <v/>
      </c>
      <c r="BD553" s="154" t="str">
        <f>'5.Bepalen Faalfreq'!Q495</f>
        <v/>
      </c>
      <c r="BE553" s="94">
        <f>'5.Bepalen Faalfreq'!O495</f>
        <v>0</v>
      </c>
      <c r="BI553" s="94">
        <f>'5.Bepalen Faalfreq'!H495+'5.Bepalen Faalfreq'!J495</f>
        <v>0</v>
      </c>
      <c r="BZ553" s="112">
        <f>'5.Bepalen Faalfreq'!A495</f>
        <v>0</v>
      </c>
      <c r="CA553" s="112">
        <f>'5.Bepalen Faalfreq'!B495</f>
        <v>0</v>
      </c>
    </row>
    <row r="554" spans="53:79" outlineLevel="1" x14ac:dyDescent="0.25">
      <c r="BA554" s="152" t="e">
        <f>'5.Bepalen Faalfreq'!AJ496</f>
        <v>#N/A</v>
      </c>
      <c r="BB554" s="163">
        <v>1000</v>
      </c>
      <c r="BC554" s="154" t="str">
        <f>'5.Bepalen Faalfreq'!P496</f>
        <v/>
      </c>
      <c r="BD554" s="154" t="str">
        <f>'5.Bepalen Faalfreq'!Q496</f>
        <v/>
      </c>
      <c r="BE554" s="94">
        <f>'5.Bepalen Faalfreq'!O496</f>
        <v>0</v>
      </c>
      <c r="BI554" s="94">
        <f>'5.Bepalen Faalfreq'!H496+'5.Bepalen Faalfreq'!J496</f>
        <v>0</v>
      </c>
      <c r="BZ554" s="112">
        <f>'5.Bepalen Faalfreq'!A496</f>
        <v>0</v>
      </c>
      <c r="CA554" s="112">
        <f>'5.Bepalen Faalfreq'!B496</f>
        <v>0</v>
      </c>
    </row>
    <row r="555" spans="53:79" outlineLevel="1" x14ac:dyDescent="0.25">
      <c r="BA555" s="152" t="e">
        <f>'5.Bepalen Faalfreq'!AJ497</f>
        <v>#N/A</v>
      </c>
      <c r="BB555" s="163">
        <v>1000</v>
      </c>
      <c r="BC555" s="154" t="str">
        <f>'5.Bepalen Faalfreq'!P497</f>
        <v/>
      </c>
      <c r="BD555" s="154" t="str">
        <f>'5.Bepalen Faalfreq'!Q497</f>
        <v/>
      </c>
      <c r="BE555" s="94">
        <f>'5.Bepalen Faalfreq'!O497</f>
        <v>0</v>
      </c>
      <c r="BI555" s="94">
        <f>'5.Bepalen Faalfreq'!H497+'5.Bepalen Faalfreq'!J497</f>
        <v>0</v>
      </c>
      <c r="BZ555" s="112">
        <f>'5.Bepalen Faalfreq'!A497</f>
        <v>0</v>
      </c>
      <c r="CA555" s="112">
        <f>'5.Bepalen Faalfreq'!B497</f>
        <v>0</v>
      </c>
    </row>
    <row r="556" spans="53:79" outlineLevel="1" x14ac:dyDescent="0.25">
      <c r="BA556" s="152" t="e">
        <f>'5.Bepalen Faalfreq'!AJ498</f>
        <v>#N/A</v>
      </c>
      <c r="BB556" s="163">
        <v>1000</v>
      </c>
      <c r="BC556" s="154" t="str">
        <f>'5.Bepalen Faalfreq'!P498</f>
        <v/>
      </c>
      <c r="BD556" s="154" t="str">
        <f>'5.Bepalen Faalfreq'!Q498</f>
        <v/>
      </c>
      <c r="BE556" s="94">
        <f>'5.Bepalen Faalfreq'!O498</f>
        <v>0</v>
      </c>
      <c r="BI556" s="94">
        <f>'5.Bepalen Faalfreq'!H498+'5.Bepalen Faalfreq'!J498</f>
        <v>0</v>
      </c>
      <c r="BZ556" s="112">
        <f>'5.Bepalen Faalfreq'!A498</f>
        <v>0</v>
      </c>
      <c r="CA556" s="112">
        <f>'5.Bepalen Faalfreq'!B498</f>
        <v>0</v>
      </c>
    </row>
    <row r="557" spans="53:79" outlineLevel="1" x14ac:dyDescent="0.25">
      <c r="BA557" s="152" t="e">
        <f>'5.Bepalen Faalfreq'!AJ499</f>
        <v>#N/A</v>
      </c>
      <c r="BB557" s="163">
        <v>1000</v>
      </c>
      <c r="BC557" s="154" t="str">
        <f>'5.Bepalen Faalfreq'!P499</f>
        <v/>
      </c>
      <c r="BD557" s="154" t="str">
        <f>'5.Bepalen Faalfreq'!Q499</f>
        <v/>
      </c>
      <c r="BE557" s="94">
        <f>'5.Bepalen Faalfreq'!O499</f>
        <v>0</v>
      </c>
      <c r="BI557" s="94">
        <f>'5.Bepalen Faalfreq'!H499+'5.Bepalen Faalfreq'!J499</f>
        <v>0</v>
      </c>
      <c r="BZ557" s="112">
        <f>'5.Bepalen Faalfreq'!A499</f>
        <v>0</v>
      </c>
      <c r="CA557" s="112">
        <f>'5.Bepalen Faalfreq'!B499</f>
        <v>0</v>
      </c>
    </row>
    <row r="558" spans="53:79" outlineLevel="1" x14ac:dyDescent="0.25">
      <c r="BA558" s="152" t="e">
        <f>'5.Bepalen Faalfreq'!AJ500</f>
        <v>#N/A</v>
      </c>
      <c r="BB558" s="163">
        <v>1000</v>
      </c>
      <c r="BC558" s="154" t="str">
        <f>'5.Bepalen Faalfreq'!P500</f>
        <v/>
      </c>
      <c r="BD558" s="154" t="str">
        <f>'5.Bepalen Faalfreq'!Q500</f>
        <v/>
      </c>
      <c r="BE558" s="94">
        <f>'5.Bepalen Faalfreq'!O500</f>
        <v>0</v>
      </c>
      <c r="BI558" s="94">
        <f>'5.Bepalen Faalfreq'!H500+'5.Bepalen Faalfreq'!J500</f>
        <v>0</v>
      </c>
      <c r="BZ558" s="112">
        <f>'5.Bepalen Faalfreq'!A500</f>
        <v>0</v>
      </c>
      <c r="CA558" s="112">
        <f>'5.Bepalen Faalfreq'!B500</f>
        <v>0</v>
      </c>
    </row>
    <row r="559" spans="53:79" outlineLevel="1" x14ac:dyDescent="0.25">
      <c r="BA559" s="152" t="e">
        <f>'5.Bepalen Faalfreq'!AJ501</f>
        <v>#N/A</v>
      </c>
      <c r="BB559" s="163">
        <v>1000</v>
      </c>
      <c r="BC559" s="154" t="str">
        <f>'5.Bepalen Faalfreq'!P501</f>
        <v/>
      </c>
      <c r="BD559" s="154" t="str">
        <f>'5.Bepalen Faalfreq'!Q501</f>
        <v/>
      </c>
      <c r="BE559" s="94">
        <f>'5.Bepalen Faalfreq'!O501</f>
        <v>0</v>
      </c>
      <c r="BI559" s="94">
        <f>'5.Bepalen Faalfreq'!H501+'5.Bepalen Faalfreq'!J501</f>
        <v>0</v>
      </c>
      <c r="BZ559" s="112">
        <f>'5.Bepalen Faalfreq'!A501</f>
        <v>0</v>
      </c>
      <c r="CA559" s="112">
        <f>'5.Bepalen Faalfreq'!B501</f>
        <v>0</v>
      </c>
    </row>
    <row r="560" spans="53:79" outlineLevel="1" x14ac:dyDescent="0.25">
      <c r="BA560" s="152" t="e">
        <f>'5.Bepalen Faalfreq'!AJ502</f>
        <v>#N/A</v>
      </c>
      <c r="BB560" s="163">
        <v>1000</v>
      </c>
      <c r="BC560" s="154" t="str">
        <f>'5.Bepalen Faalfreq'!P502</f>
        <v/>
      </c>
      <c r="BD560" s="154" t="str">
        <f>'5.Bepalen Faalfreq'!Q502</f>
        <v/>
      </c>
      <c r="BE560" s="94">
        <f>'5.Bepalen Faalfreq'!O502</f>
        <v>0</v>
      </c>
      <c r="BI560" s="94">
        <f>'5.Bepalen Faalfreq'!H502+'5.Bepalen Faalfreq'!J502</f>
        <v>0</v>
      </c>
      <c r="BZ560" s="112">
        <f>'5.Bepalen Faalfreq'!A502</f>
        <v>0</v>
      </c>
      <c r="CA560" s="112">
        <f>'5.Bepalen Faalfreq'!B502</f>
        <v>0</v>
      </c>
    </row>
    <row r="561" spans="53:79" outlineLevel="1" x14ac:dyDescent="0.25">
      <c r="BA561" s="152" t="e">
        <f>'5.Bepalen Faalfreq'!AJ503</f>
        <v>#N/A</v>
      </c>
      <c r="BB561" s="163">
        <v>1000</v>
      </c>
      <c r="BC561" s="154" t="str">
        <f>'5.Bepalen Faalfreq'!P503</f>
        <v/>
      </c>
      <c r="BD561" s="154" t="str">
        <f>'5.Bepalen Faalfreq'!Q503</f>
        <v/>
      </c>
      <c r="BE561" s="94">
        <f>'5.Bepalen Faalfreq'!O503</f>
        <v>0</v>
      </c>
      <c r="BI561" s="94">
        <f>'5.Bepalen Faalfreq'!H503+'5.Bepalen Faalfreq'!J503</f>
        <v>0</v>
      </c>
      <c r="BZ561" s="112">
        <f>'5.Bepalen Faalfreq'!A503</f>
        <v>0</v>
      </c>
      <c r="CA561" s="112">
        <f>'5.Bepalen Faalfreq'!B503</f>
        <v>0</v>
      </c>
    </row>
    <row r="562" spans="53:79" outlineLevel="1" x14ac:dyDescent="0.25">
      <c r="BA562" s="152" t="e">
        <f>'5.Bepalen Faalfreq'!AJ504</f>
        <v>#N/A</v>
      </c>
      <c r="BB562" s="163">
        <v>1000</v>
      </c>
      <c r="BC562" s="154" t="str">
        <f>'5.Bepalen Faalfreq'!P504</f>
        <v/>
      </c>
      <c r="BD562" s="154" t="str">
        <f>'5.Bepalen Faalfreq'!Q504</f>
        <v/>
      </c>
      <c r="BE562" s="94">
        <f>'5.Bepalen Faalfreq'!O504</f>
        <v>0</v>
      </c>
      <c r="BI562" s="94">
        <f>'5.Bepalen Faalfreq'!H504+'5.Bepalen Faalfreq'!J504</f>
        <v>0</v>
      </c>
      <c r="BZ562" s="112">
        <f>'5.Bepalen Faalfreq'!A504</f>
        <v>0</v>
      </c>
      <c r="CA562" s="112">
        <f>'5.Bepalen Faalfreq'!B504</f>
        <v>0</v>
      </c>
    </row>
    <row r="563" spans="53:79" outlineLevel="1" x14ac:dyDescent="0.25">
      <c r="BA563" s="152" t="e">
        <f>'5.Bepalen Faalfreq'!AJ505</f>
        <v>#N/A</v>
      </c>
      <c r="BB563" s="163">
        <v>1000</v>
      </c>
      <c r="BC563" s="154" t="str">
        <f>'5.Bepalen Faalfreq'!P505</f>
        <v/>
      </c>
      <c r="BD563" s="154" t="str">
        <f>'5.Bepalen Faalfreq'!Q505</f>
        <v/>
      </c>
      <c r="BE563" s="94">
        <f>'5.Bepalen Faalfreq'!O505</f>
        <v>0</v>
      </c>
      <c r="BI563" s="94">
        <f>'5.Bepalen Faalfreq'!H505+'5.Bepalen Faalfreq'!J505</f>
        <v>0</v>
      </c>
      <c r="BZ563" s="112">
        <f>'5.Bepalen Faalfreq'!A505</f>
        <v>0</v>
      </c>
      <c r="CA563" s="112">
        <f>'5.Bepalen Faalfreq'!B505</f>
        <v>0</v>
      </c>
    </row>
    <row r="564" spans="53:79" outlineLevel="1" x14ac:dyDescent="0.25">
      <c r="BA564" s="152" t="e">
        <f>'5.Bepalen Faalfreq'!AJ506</f>
        <v>#N/A</v>
      </c>
      <c r="BB564" s="163">
        <v>1000</v>
      </c>
      <c r="BC564" s="154" t="str">
        <f>'5.Bepalen Faalfreq'!P506</f>
        <v/>
      </c>
      <c r="BD564" s="154" t="str">
        <f>'5.Bepalen Faalfreq'!Q506</f>
        <v/>
      </c>
      <c r="BE564" s="94">
        <f>'5.Bepalen Faalfreq'!O506</f>
        <v>0</v>
      </c>
      <c r="BI564" s="94">
        <f>'5.Bepalen Faalfreq'!H506+'5.Bepalen Faalfreq'!J506</f>
        <v>0</v>
      </c>
      <c r="BZ564" s="112">
        <f>'5.Bepalen Faalfreq'!A506</f>
        <v>0</v>
      </c>
      <c r="CA564" s="112">
        <f>'5.Bepalen Faalfreq'!B506</f>
        <v>0</v>
      </c>
    </row>
    <row r="565" spans="53:79" outlineLevel="1" x14ac:dyDescent="0.25">
      <c r="BA565" s="152" t="e">
        <f>'5.Bepalen Faalfreq'!AJ507</f>
        <v>#N/A</v>
      </c>
      <c r="BB565" s="163">
        <v>1000</v>
      </c>
      <c r="BC565" s="154" t="str">
        <f>'5.Bepalen Faalfreq'!P507</f>
        <v/>
      </c>
      <c r="BD565" s="154" t="str">
        <f>'5.Bepalen Faalfreq'!Q507</f>
        <v/>
      </c>
      <c r="BE565" s="94">
        <f>'5.Bepalen Faalfreq'!O507</f>
        <v>0</v>
      </c>
      <c r="BI565" s="94">
        <f>'5.Bepalen Faalfreq'!H507+'5.Bepalen Faalfreq'!J507</f>
        <v>0</v>
      </c>
      <c r="BZ565" s="112">
        <f>'5.Bepalen Faalfreq'!A507</f>
        <v>0</v>
      </c>
      <c r="CA565" s="112">
        <f>'5.Bepalen Faalfreq'!B507</f>
        <v>0</v>
      </c>
    </row>
    <row r="566" spans="53:79" outlineLevel="1" x14ac:dyDescent="0.25">
      <c r="BA566" s="152" t="e">
        <f>'5.Bepalen Faalfreq'!AJ508</f>
        <v>#N/A</v>
      </c>
      <c r="BB566" s="163">
        <v>1000</v>
      </c>
      <c r="BC566" s="154" t="str">
        <f>'5.Bepalen Faalfreq'!P508</f>
        <v/>
      </c>
      <c r="BD566" s="154" t="str">
        <f>'5.Bepalen Faalfreq'!Q508</f>
        <v/>
      </c>
      <c r="BE566" s="94">
        <f>'5.Bepalen Faalfreq'!O508</f>
        <v>0</v>
      </c>
      <c r="BI566" s="94">
        <f>'5.Bepalen Faalfreq'!H508+'5.Bepalen Faalfreq'!J508</f>
        <v>0</v>
      </c>
      <c r="BZ566" s="112">
        <f>'5.Bepalen Faalfreq'!A508</f>
        <v>0</v>
      </c>
      <c r="CA566" s="112">
        <f>'5.Bepalen Faalfreq'!B508</f>
        <v>0</v>
      </c>
    </row>
    <row r="567" spans="53:79" outlineLevel="1" x14ac:dyDescent="0.25">
      <c r="BA567" s="152" t="e">
        <f>'5.Bepalen Faalfreq'!AJ509</f>
        <v>#N/A</v>
      </c>
      <c r="BB567" s="163">
        <v>1000</v>
      </c>
      <c r="BC567" s="154" t="str">
        <f>'5.Bepalen Faalfreq'!P509</f>
        <v/>
      </c>
      <c r="BD567" s="154" t="str">
        <f>'5.Bepalen Faalfreq'!Q509</f>
        <v/>
      </c>
      <c r="BE567" s="94">
        <f>'5.Bepalen Faalfreq'!O509</f>
        <v>0</v>
      </c>
      <c r="BI567" s="94">
        <f>'5.Bepalen Faalfreq'!H509+'5.Bepalen Faalfreq'!J509</f>
        <v>0</v>
      </c>
      <c r="BZ567" s="112">
        <f>'5.Bepalen Faalfreq'!A509</f>
        <v>0</v>
      </c>
      <c r="CA567" s="112">
        <f>'5.Bepalen Faalfreq'!B509</f>
        <v>0</v>
      </c>
    </row>
    <row r="568" spans="53:79" outlineLevel="1" x14ac:dyDescent="0.25">
      <c r="BA568" s="152" t="e">
        <f>'5.Bepalen Faalfreq'!AJ510</f>
        <v>#N/A</v>
      </c>
      <c r="BB568" s="163">
        <v>1000</v>
      </c>
      <c r="BC568" s="154" t="str">
        <f>'5.Bepalen Faalfreq'!P510</f>
        <v/>
      </c>
      <c r="BD568" s="154" t="str">
        <f>'5.Bepalen Faalfreq'!Q510</f>
        <v/>
      </c>
      <c r="BE568" s="94">
        <f>'5.Bepalen Faalfreq'!O510</f>
        <v>0</v>
      </c>
      <c r="BI568" s="94">
        <f>'5.Bepalen Faalfreq'!H510+'5.Bepalen Faalfreq'!J510</f>
        <v>0</v>
      </c>
      <c r="BZ568" s="112">
        <f>'5.Bepalen Faalfreq'!A510</f>
        <v>0</v>
      </c>
      <c r="CA568" s="112">
        <f>'5.Bepalen Faalfreq'!B510</f>
        <v>0</v>
      </c>
    </row>
    <row r="569" spans="53:79" outlineLevel="1" x14ac:dyDescent="0.25">
      <c r="BA569" s="152" t="e">
        <f>'5.Bepalen Faalfreq'!AJ511</f>
        <v>#N/A</v>
      </c>
      <c r="BB569" s="163">
        <v>1000</v>
      </c>
      <c r="BC569" s="154" t="str">
        <f>'5.Bepalen Faalfreq'!P511</f>
        <v/>
      </c>
      <c r="BD569" s="154" t="str">
        <f>'5.Bepalen Faalfreq'!Q511</f>
        <v/>
      </c>
      <c r="BE569" s="94">
        <f>'5.Bepalen Faalfreq'!O511</f>
        <v>0</v>
      </c>
      <c r="BI569" s="94">
        <f>'5.Bepalen Faalfreq'!H511+'5.Bepalen Faalfreq'!J511</f>
        <v>0</v>
      </c>
      <c r="BZ569" s="112">
        <f>'5.Bepalen Faalfreq'!A511</f>
        <v>0</v>
      </c>
      <c r="CA569" s="112">
        <f>'5.Bepalen Faalfreq'!B511</f>
        <v>0</v>
      </c>
    </row>
    <row r="570" spans="53:79" outlineLevel="1" x14ac:dyDescent="0.25">
      <c r="BA570" s="152" t="e">
        <f>'5.Bepalen Faalfreq'!AJ512</f>
        <v>#N/A</v>
      </c>
      <c r="BB570" s="163">
        <v>1000</v>
      </c>
      <c r="BC570" s="154" t="str">
        <f>'5.Bepalen Faalfreq'!P512</f>
        <v/>
      </c>
      <c r="BD570" s="154" t="str">
        <f>'5.Bepalen Faalfreq'!Q512</f>
        <v/>
      </c>
      <c r="BE570" s="94">
        <f>'5.Bepalen Faalfreq'!O512</f>
        <v>0</v>
      </c>
      <c r="BI570" s="94">
        <f>'5.Bepalen Faalfreq'!H512+'5.Bepalen Faalfreq'!J512</f>
        <v>0</v>
      </c>
      <c r="BZ570" s="112">
        <f>'5.Bepalen Faalfreq'!A512</f>
        <v>0</v>
      </c>
      <c r="CA570" s="112">
        <f>'5.Bepalen Faalfreq'!B512</f>
        <v>0</v>
      </c>
    </row>
    <row r="571" spans="53:79" outlineLevel="1" x14ac:dyDescent="0.25">
      <c r="BA571" s="152" t="e">
        <f>'5.Bepalen Faalfreq'!AJ513</f>
        <v>#N/A</v>
      </c>
      <c r="BB571" s="163">
        <v>1000</v>
      </c>
      <c r="BC571" s="154" t="str">
        <f>'5.Bepalen Faalfreq'!P513</f>
        <v/>
      </c>
      <c r="BD571" s="154" t="str">
        <f>'5.Bepalen Faalfreq'!Q513</f>
        <v/>
      </c>
      <c r="BE571" s="94">
        <f>'5.Bepalen Faalfreq'!O513</f>
        <v>0</v>
      </c>
      <c r="BI571" s="94">
        <f>'5.Bepalen Faalfreq'!H513+'5.Bepalen Faalfreq'!J513</f>
        <v>0</v>
      </c>
      <c r="BZ571" s="112">
        <f>'5.Bepalen Faalfreq'!A513</f>
        <v>0</v>
      </c>
      <c r="CA571" s="112">
        <f>'5.Bepalen Faalfreq'!B513</f>
        <v>0</v>
      </c>
    </row>
    <row r="572" spans="53:79" outlineLevel="1" x14ac:dyDescent="0.25">
      <c r="BA572" s="152" t="e">
        <f>'5.Bepalen Faalfreq'!AJ514</f>
        <v>#N/A</v>
      </c>
      <c r="BB572" s="163">
        <v>1000</v>
      </c>
      <c r="BC572" s="154" t="str">
        <f>'5.Bepalen Faalfreq'!P514</f>
        <v/>
      </c>
      <c r="BD572" s="154" t="str">
        <f>'5.Bepalen Faalfreq'!Q514</f>
        <v/>
      </c>
      <c r="BE572" s="94">
        <f>'5.Bepalen Faalfreq'!O514</f>
        <v>0</v>
      </c>
      <c r="BI572" s="94">
        <f>'5.Bepalen Faalfreq'!H514+'5.Bepalen Faalfreq'!J514</f>
        <v>0</v>
      </c>
      <c r="BZ572" s="112">
        <f>'5.Bepalen Faalfreq'!A514</f>
        <v>0</v>
      </c>
      <c r="CA572" s="112">
        <f>'5.Bepalen Faalfreq'!B514</f>
        <v>0</v>
      </c>
    </row>
    <row r="573" spans="53:79" outlineLevel="1" x14ac:dyDescent="0.25">
      <c r="BA573" s="152" t="e">
        <f>'5.Bepalen Faalfreq'!AJ515</f>
        <v>#N/A</v>
      </c>
      <c r="BB573" s="163">
        <v>1000</v>
      </c>
      <c r="BC573" s="154" t="str">
        <f>'5.Bepalen Faalfreq'!P515</f>
        <v/>
      </c>
      <c r="BD573" s="154" t="str">
        <f>'5.Bepalen Faalfreq'!Q515</f>
        <v/>
      </c>
      <c r="BE573" s="94">
        <f>'5.Bepalen Faalfreq'!O515</f>
        <v>0</v>
      </c>
      <c r="BI573" s="94">
        <f>'5.Bepalen Faalfreq'!H515+'5.Bepalen Faalfreq'!J515</f>
        <v>0</v>
      </c>
      <c r="BZ573" s="112">
        <f>'5.Bepalen Faalfreq'!A515</f>
        <v>0</v>
      </c>
      <c r="CA573" s="112">
        <f>'5.Bepalen Faalfreq'!B515</f>
        <v>0</v>
      </c>
    </row>
    <row r="574" spans="53:79" outlineLevel="1" x14ac:dyDescent="0.25">
      <c r="BA574" s="152" t="e">
        <f>'5.Bepalen Faalfreq'!AJ516</f>
        <v>#N/A</v>
      </c>
      <c r="BB574" s="163">
        <v>1000</v>
      </c>
      <c r="BC574" s="154" t="str">
        <f>'5.Bepalen Faalfreq'!P516</f>
        <v/>
      </c>
      <c r="BD574" s="154" t="str">
        <f>'5.Bepalen Faalfreq'!Q516</f>
        <v/>
      </c>
      <c r="BE574" s="94">
        <f>'5.Bepalen Faalfreq'!O516</f>
        <v>0</v>
      </c>
      <c r="BI574" s="94">
        <f>'5.Bepalen Faalfreq'!H516+'5.Bepalen Faalfreq'!J516</f>
        <v>0</v>
      </c>
      <c r="BZ574" s="112">
        <f>'5.Bepalen Faalfreq'!A516</f>
        <v>0</v>
      </c>
      <c r="CA574" s="112">
        <f>'5.Bepalen Faalfreq'!B516</f>
        <v>0</v>
      </c>
    </row>
    <row r="575" spans="53:79" outlineLevel="1" x14ac:dyDescent="0.25">
      <c r="BA575" s="152" t="e">
        <f>'5.Bepalen Faalfreq'!AJ517</f>
        <v>#N/A</v>
      </c>
      <c r="BB575" s="163">
        <v>1000</v>
      </c>
      <c r="BC575" s="154" t="str">
        <f>'5.Bepalen Faalfreq'!P517</f>
        <v/>
      </c>
      <c r="BD575" s="154" t="str">
        <f>'5.Bepalen Faalfreq'!Q517</f>
        <v/>
      </c>
      <c r="BE575" s="94">
        <f>'5.Bepalen Faalfreq'!O517</f>
        <v>0</v>
      </c>
      <c r="BI575" s="94">
        <f>'5.Bepalen Faalfreq'!H517+'5.Bepalen Faalfreq'!J517</f>
        <v>0</v>
      </c>
      <c r="BZ575" s="112">
        <f>'5.Bepalen Faalfreq'!A517</f>
        <v>0</v>
      </c>
      <c r="CA575" s="112">
        <f>'5.Bepalen Faalfreq'!B517</f>
        <v>0</v>
      </c>
    </row>
    <row r="576" spans="53:79" outlineLevel="1" x14ac:dyDescent="0.25">
      <c r="BA576" s="152" t="e">
        <f>'5.Bepalen Faalfreq'!AJ518</f>
        <v>#N/A</v>
      </c>
      <c r="BB576" s="163">
        <v>1000</v>
      </c>
      <c r="BC576" s="154" t="str">
        <f>'5.Bepalen Faalfreq'!P518</f>
        <v/>
      </c>
      <c r="BD576" s="154" t="str">
        <f>'5.Bepalen Faalfreq'!Q518</f>
        <v/>
      </c>
      <c r="BE576" s="94">
        <f>'5.Bepalen Faalfreq'!O518</f>
        <v>0</v>
      </c>
      <c r="BI576" s="94">
        <f>'5.Bepalen Faalfreq'!H518+'5.Bepalen Faalfreq'!J518</f>
        <v>0</v>
      </c>
      <c r="BZ576" s="112">
        <f>'5.Bepalen Faalfreq'!A518</f>
        <v>0</v>
      </c>
      <c r="CA576" s="112">
        <f>'5.Bepalen Faalfreq'!B518</f>
        <v>0</v>
      </c>
    </row>
    <row r="577" spans="53:79" outlineLevel="1" x14ac:dyDescent="0.25">
      <c r="BA577" s="152" t="e">
        <f>'5.Bepalen Faalfreq'!AJ519</f>
        <v>#N/A</v>
      </c>
      <c r="BB577" s="163">
        <v>1000</v>
      </c>
      <c r="BC577" s="154" t="str">
        <f>'5.Bepalen Faalfreq'!P519</f>
        <v/>
      </c>
      <c r="BD577" s="154" t="str">
        <f>'5.Bepalen Faalfreq'!Q519</f>
        <v/>
      </c>
      <c r="BE577" s="94">
        <f>'5.Bepalen Faalfreq'!O519</f>
        <v>0</v>
      </c>
      <c r="BI577" s="94">
        <f>'5.Bepalen Faalfreq'!H519+'5.Bepalen Faalfreq'!J519</f>
        <v>0</v>
      </c>
      <c r="BZ577" s="112">
        <f>'5.Bepalen Faalfreq'!A519</f>
        <v>0</v>
      </c>
      <c r="CA577" s="112">
        <f>'5.Bepalen Faalfreq'!B519</f>
        <v>0</v>
      </c>
    </row>
    <row r="578" spans="53:79" outlineLevel="1" x14ac:dyDescent="0.25">
      <c r="BA578" s="152" t="e">
        <f>'5.Bepalen Faalfreq'!AJ520</f>
        <v>#N/A</v>
      </c>
      <c r="BB578" s="163">
        <v>1000</v>
      </c>
      <c r="BC578" s="154" t="str">
        <f>'5.Bepalen Faalfreq'!P520</f>
        <v/>
      </c>
      <c r="BD578" s="154" t="str">
        <f>'5.Bepalen Faalfreq'!Q520</f>
        <v/>
      </c>
      <c r="BE578" s="94">
        <f>'5.Bepalen Faalfreq'!O520</f>
        <v>0</v>
      </c>
      <c r="BI578" s="94">
        <f>'5.Bepalen Faalfreq'!H520+'5.Bepalen Faalfreq'!J520</f>
        <v>0</v>
      </c>
      <c r="BZ578" s="112">
        <f>'5.Bepalen Faalfreq'!A520</f>
        <v>0</v>
      </c>
      <c r="CA578" s="112">
        <f>'5.Bepalen Faalfreq'!B520</f>
        <v>0</v>
      </c>
    </row>
    <row r="579" spans="53:79" outlineLevel="1" x14ac:dyDescent="0.25">
      <c r="BA579" s="152" t="e">
        <f>'5.Bepalen Faalfreq'!AJ521</f>
        <v>#N/A</v>
      </c>
      <c r="BB579" s="163">
        <v>1000</v>
      </c>
      <c r="BC579" s="154" t="str">
        <f>'5.Bepalen Faalfreq'!P521</f>
        <v/>
      </c>
      <c r="BD579" s="154" t="str">
        <f>'5.Bepalen Faalfreq'!Q521</f>
        <v/>
      </c>
      <c r="BE579" s="94">
        <f>'5.Bepalen Faalfreq'!O521</f>
        <v>0</v>
      </c>
      <c r="BI579" s="94">
        <f>'5.Bepalen Faalfreq'!H521+'5.Bepalen Faalfreq'!J521</f>
        <v>0</v>
      </c>
      <c r="BZ579" s="112">
        <f>'5.Bepalen Faalfreq'!A521</f>
        <v>0</v>
      </c>
      <c r="CA579" s="112">
        <f>'5.Bepalen Faalfreq'!B521</f>
        <v>0</v>
      </c>
    </row>
    <row r="580" spans="53:79" outlineLevel="1" x14ac:dyDescent="0.25">
      <c r="BA580" s="152" t="e">
        <f>'5.Bepalen Faalfreq'!AJ522</f>
        <v>#N/A</v>
      </c>
      <c r="BB580" s="163">
        <v>1000</v>
      </c>
      <c r="BC580" s="154" t="str">
        <f>'5.Bepalen Faalfreq'!P522</f>
        <v/>
      </c>
      <c r="BD580" s="154" t="str">
        <f>'5.Bepalen Faalfreq'!Q522</f>
        <v/>
      </c>
      <c r="BE580" s="94">
        <f>'5.Bepalen Faalfreq'!O522</f>
        <v>0</v>
      </c>
      <c r="BI580" s="94">
        <f>'5.Bepalen Faalfreq'!H522+'5.Bepalen Faalfreq'!J522</f>
        <v>0</v>
      </c>
      <c r="BZ580" s="112">
        <f>'5.Bepalen Faalfreq'!A522</f>
        <v>0</v>
      </c>
      <c r="CA580" s="112">
        <f>'5.Bepalen Faalfreq'!B522</f>
        <v>0</v>
      </c>
    </row>
    <row r="581" spans="53:79" outlineLevel="1" x14ac:dyDescent="0.25">
      <c r="BA581" s="152" t="e">
        <f>'5.Bepalen Faalfreq'!AJ523</f>
        <v>#N/A</v>
      </c>
      <c r="BB581" s="163">
        <v>1000</v>
      </c>
      <c r="BC581" s="154" t="str">
        <f>'5.Bepalen Faalfreq'!P523</f>
        <v/>
      </c>
      <c r="BD581" s="154" t="str">
        <f>'5.Bepalen Faalfreq'!Q523</f>
        <v/>
      </c>
      <c r="BE581" s="94">
        <f>'5.Bepalen Faalfreq'!O523</f>
        <v>0</v>
      </c>
      <c r="BI581" s="94">
        <f>'5.Bepalen Faalfreq'!H523+'5.Bepalen Faalfreq'!J523</f>
        <v>0</v>
      </c>
      <c r="BZ581" s="112">
        <f>'5.Bepalen Faalfreq'!A523</f>
        <v>0</v>
      </c>
      <c r="CA581" s="112">
        <f>'5.Bepalen Faalfreq'!B523</f>
        <v>0</v>
      </c>
    </row>
    <row r="582" spans="53:79" outlineLevel="1" x14ac:dyDescent="0.25">
      <c r="BA582" s="152" t="e">
        <f>'5.Bepalen Faalfreq'!AJ524</f>
        <v>#N/A</v>
      </c>
      <c r="BB582" s="163">
        <v>1000</v>
      </c>
      <c r="BC582" s="154" t="str">
        <f>'5.Bepalen Faalfreq'!P524</f>
        <v/>
      </c>
      <c r="BD582" s="154" t="str">
        <f>'5.Bepalen Faalfreq'!Q524</f>
        <v/>
      </c>
      <c r="BE582" s="94">
        <f>'5.Bepalen Faalfreq'!O524</f>
        <v>0</v>
      </c>
      <c r="BI582" s="94">
        <f>'5.Bepalen Faalfreq'!H524+'5.Bepalen Faalfreq'!J524</f>
        <v>0</v>
      </c>
      <c r="BZ582" s="112">
        <f>'5.Bepalen Faalfreq'!A524</f>
        <v>0</v>
      </c>
      <c r="CA582" s="112">
        <f>'5.Bepalen Faalfreq'!B524</f>
        <v>0</v>
      </c>
    </row>
    <row r="583" spans="53:79" outlineLevel="1" x14ac:dyDescent="0.25">
      <c r="BA583" s="152" t="e">
        <f>'5.Bepalen Faalfreq'!AJ525</f>
        <v>#N/A</v>
      </c>
      <c r="BB583" s="163">
        <v>1000</v>
      </c>
      <c r="BC583" s="154" t="str">
        <f>'5.Bepalen Faalfreq'!P525</f>
        <v/>
      </c>
      <c r="BD583" s="154" t="str">
        <f>'5.Bepalen Faalfreq'!Q525</f>
        <v/>
      </c>
      <c r="BE583" s="94">
        <f>'5.Bepalen Faalfreq'!O525</f>
        <v>0</v>
      </c>
      <c r="BI583" s="94">
        <f>'5.Bepalen Faalfreq'!H525+'5.Bepalen Faalfreq'!J525</f>
        <v>0</v>
      </c>
      <c r="BZ583" s="112">
        <f>'5.Bepalen Faalfreq'!A525</f>
        <v>0</v>
      </c>
      <c r="CA583" s="112">
        <f>'5.Bepalen Faalfreq'!B525</f>
        <v>0</v>
      </c>
    </row>
    <row r="584" spans="53:79" outlineLevel="1" x14ac:dyDescent="0.25">
      <c r="BA584" s="152" t="e">
        <f>'5.Bepalen Faalfreq'!AJ526</f>
        <v>#N/A</v>
      </c>
      <c r="BB584" s="163">
        <v>1000</v>
      </c>
      <c r="BC584" s="154" t="str">
        <f>'5.Bepalen Faalfreq'!P526</f>
        <v/>
      </c>
      <c r="BD584" s="154" t="str">
        <f>'5.Bepalen Faalfreq'!Q526</f>
        <v/>
      </c>
      <c r="BE584" s="94">
        <f>'5.Bepalen Faalfreq'!O526</f>
        <v>0</v>
      </c>
      <c r="BI584" s="94">
        <f>'5.Bepalen Faalfreq'!H526+'5.Bepalen Faalfreq'!J526</f>
        <v>0</v>
      </c>
      <c r="BZ584" s="112">
        <f>'5.Bepalen Faalfreq'!A526</f>
        <v>0</v>
      </c>
      <c r="CA584" s="112">
        <f>'5.Bepalen Faalfreq'!B526</f>
        <v>0</v>
      </c>
    </row>
    <row r="585" spans="53:79" outlineLevel="1" x14ac:dyDescent="0.25">
      <c r="BA585" s="152" t="e">
        <f>'5.Bepalen Faalfreq'!AJ527</f>
        <v>#N/A</v>
      </c>
      <c r="BB585" s="163">
        <v>1000</v>
      </c>
      <c r="BC585" s="154" t="str">
        <f>'5.Bepalen Faalfreq'!P527</f>
        <v/>
      </c>
      <c r="BD585" s="154" t="str">
        <f>'5.Bepalen Faalfreq'!Q527</f>
        <v/>
      </c>
      <c r="BE585" s="94">
        <f>'5.Bepalen Faalfreq'!O527</f>
        <v>0</v>
      </c>
      <c r="BI585" s="94">
        <f>'5.Bepalen Faalfreq'!H527+'5.Bepalen Faalfreq'!J527</f>
        <v>0</v>
      </c>
      <c r="BZ585" s="112">
        <f>'5.Bepalen Faalfreq'!A527</f>
        <v>0</v>
      </c>
      <c r="CA585" s="112">
        <f>'5.Bepalen Faalfreq'!B527</f>
        <v>0</v>
      </c>
    </row>
    <row r="586" spans="53:79" outlineLevel="1" x14ac:dyDescent="0.25">
      <c r="BA586" s="152" t="e">
        <f>'5.Bepalen Faalfreq'!AJ528</f>
        <v>#N/A</v>
      </c>
      <c r="BB586" s="163">
        <v>1000</v>
      </c>
      <c r="BC586" s="154" t="str">
        <f>'5.Bepalen Faalfreq'!P528</f>
        <v/>
      </c>
      <c r="BD586" s="154" t="str">
        <f>'5.Bepalen Faalfreq'!Q528</f>
        <v/>
      </c>
      <c r="BE586" s="94">
        <f>'5.Bepalen Faalfreq'!O528</f>
        <v>0</v>
      </c>
      <c r="BI586" s="94">
        <f>'5.Bepalen Faalfreq'!H528+'5.Bepalen Faalfreq'!J528</f>
        <v>0</v>
      </c>
      <c r="BZ586" s="112">
        <f>'5.Bepalen Faalfreq'!A528</f>
        <v>0</v>
      </c>
      <c r="CA586" s="112">
        <f>'5.Bepalen Faalfreq'!B528</f>
        <v>0</v>
      </c>
    </row>
    <row r="587" spans="53:79" outlineLevel="1" x14ac:dyDescent="0.25">
      <c r="BA587" s="152" t="e">
        <f>'5.Bepalen Faalfreq'!AJ529</f>
        <v>#N/A</v>
      </c>
      <c r="BB587" s="163">
        <v>1000</v>
      </c>
      <c r="BC587" s="154" t="str">
        <f>'5.Bepalen Faalfreq'!P529</f>
        <v/>
      </c>
      <c r="BD587" s="154" t="str">
        <f>'5.Bepalen Faalfreq'!Q529</f>
        <v/>
      </c>
      <c r="BE587" s="94">
        <f>'5.Bepalen Faalfreq'!O529</f>
        <v>0</v>
      </c>
      <c r="BI587" s="94">
        <f>'5.Bepalen Faalfreq'!H529+'5.Bepalen Faalfreq'!J529</f>
        <v>0</v>
      </c>
      <c r="BZ587" s="112">
        <f>'5.Bepalen Faalfreq'!A529</f>
        <v>0</v>
      </c>
      <c r="CA587" s="112">
        <f>'5.Bepalen Faalfreq'!B529</f>
        <v>0</v>
      </c>
    </row>
    <row r="588" spans="53:79" outlineLevel="1" x14ac:dyDescent="0.25">
      <c r="BA588" s="152" t="e">
        <f>'5.Bepalen Faalfreq'!AJ530</f>
        <v>#N/A</v>
      </c>
      <c r="BB588" s="163">
        <v>1000</v>
      </c>
      <c r="BC588" s="154" t="str">
        <f>'5.Bepalen Faalfreq'!P530</f>
        <v/>
      </c>
      <c r="BD588" s="154" t="str">
        <f>'5.Bepalen Faalfreq'!Q530</f>
        <v/>
      </c>
      <c r="BE588" s="94">
        <f>'5.Bepalen Faalfreq'!O530</f>
        <v>0</v>
      </c>
      <c r="BI588" s="94">
        <f>'5.Bepalen Faalfreq'!H530+'5.Bepalen Faalfreq'!J530</f>
        <v>0</v>
      </c>
      <c r="BZ588" s="112">
        <f>'5.Bepalen Faalfreq'!A530</f>
        <v>0</v>
      </c>
      <c r="CA588" s="112">
        <f>'5.Bepalen Faalfreq'!B530</f>
        <v>0</v>
      </c>
    </row>
    <row r="589" spans="53:79" outlineLevel="1" x14ac:dyDescent="0.25">
      <c r="BA589" s="152" t="e">
        <f>'5.Bepalen Faalfreq'!AJ531</f>
        <v>#N/A</v>
      </c>
      <c r="BB589" s="163">
        <v>1000</v>
      </c>
      <c r="BC589" s="154" t="str">
        <f>'5.Bepalen Faalfreq'!P531</f>
        <v/>
      </c>
      <c r="BD589" s="154" t="str">
        <f>'5.Bepalen Faalfreq'!Q531</f>
        <v/>
      </c>
      <c r="BE589" s="94">
        <f>'5.Bepalen Faalfreq'!O531</f>
        <v>0</v>
      </c>
      <c r="BI589" s="94">
        <f>'5.Bepalen Faalfreq'!H531+'5.Bepalen Faalfreq'!J531</f>
        <v>0</v>
      </c>
      <c r="BZ589" s="112">
        <f>'5.Bepalen Faalfreq'!A531</f>
        <v>0</v>
      </c>
      <c r="CA589" s="112">
        <f>'5.Bepalen Faalfreq'!B531</f>
        <v>0</v>
      </c>
    </row>
    <row r="590" spans="53:79" outlineLevel="1" x14ac:dyDescent="0.25">
      <c r="BA590" s="152" t="e">
        <f>'5.Bepalen Faalfreq'!AJ532</f>
        <v>#N/A</v>
      </c>
      <c r="BB590" s="163">
        <v>1000</v>
      </c>
      <c r="BC590" s="154" t="str">
        <f>'5.Bepalen Faalfreq'!P532</f>
        <v/>
      </c>
      <c r="BD590" s="154" t="str">
        <f>'5.Bepalen Faalfreq'!Q532</f>
        <v/>
      </c>
      <c r="BE590" s="94">
        <f>'5.Bepalen Faalfreq'!O532</f>
        <v>0</v>
      </c>
      <c r="BI590" s="94">
        <f>'5.Bepalen Faalfreq'!H532+'5.Bepalen Faalfreq'!J532</f>
        <v>0</v>
      </c>
      <c r="BZ590" s="112">
        <f>'5.Bepalen Faalfreq'!A532</f>
        <v>0</v>
      </c>
      <c r="CA590" s="112">
        <f>'5.Bepalen Faalfreq'!B532</f>
        <v>0</v>
      </c>
    </row>
    <row r="591" spans="53:79" outlineLevel="1" x14ac:dyDescent="0.25">
      <c r="BA591" s="152" t="e">
        <f>'5.Bepalen Faalfreq'!AJ533</f>
        <v>#N/A</v>
      </c>
      <c r="BB591" s="163">
        <v>1000</v>
      </c>
      <c r="BC591" s="154" t="str">
        <f>'5.Bepalen Faalfreq'!P533</f>
        <v/>
      </c>
      <c r="BD591" s="154" t="str">
        <f>'5.Bepalen Faalfreq'!Q533</f>
        <v/>
      </c>
      <c r="BE591" s="94">
        <f>'5.Bepalen Faalfreq'!O533</f>
        <v>0</v>
      </c>
      <c r="BI591" s="94">
        <f>'5.Bepalen Faalfreq'!H533+'5.Bepalen Faalfreq'!J533</f>
        <v>0</v>
      </c>
      <c r="BZ591" s="112">
        <f>'5.Bepalen Faalfreq'!A533</f>
        <v>0</v>
      </c>
      <c r="CA591" s="112">
        <f>'5.Bepalen Faalfreq'!B533</f>
        <v>0</v>
      </c>
    </row>
    <row r="592" spans="53:79" outlineLevel="1" x14ac:dyDescent="0.25">
      <c r="BA592" s="152" t="e">
        <f>'5.Bepalen Faalfreq'!AJ534</f>
        <v>#N/A</v>
      </c>
      <c r="BB592" s="163">
        <v>1000</v>
      </c>
      <c r="BC592" s="154" t="str">
        <f>'5.Bepalen Faalfreq'!P534</f>
        <v/>
      </c>
      <c r="BD592" s="154" t="str">
        <f>'5.Bepalen Faalfreq'!Q534</f>
        <v/>
      </c>
      <c r="BE592" s="94">
        <f>'5.Bepalen Faalfreq'!O534</f>
        <v>0</v>
      </c>
      <c r="BI592" s="94">
        <f>'5.Bepalen Faalfreq'!H534+'5.Bepalen Faalfreq'!J534</f>
        <v>0</v>
      </c>
      <c r="BZ592" s="112">
        <f>'5.Bepalen Faalfreq'!A534</f>
        <v>0</v>
      </c>
      <c r="CA592" s="112">
        <f>'5.Bepalen Faalfreq'!B534</f>
        <v>0</v>
      </c>
    </row>
    <row r="593" spans="53:79" outlineLevel="1" x14ac:dyDescent="0.25">
      <c r="BA593" s="152" t="e">
        <f>'5.Bepalen Faalfreq'!AJ535</f>
        <v>#N/A</v>
      </c>
      <c r="BB593" s="163">
        <v>1000</v>
      </c>
      <c r="BC593" s="154" t="str">
        <f>'5.Bepalen Faalfreq'!P535</f>
        <v/>
      </c>
      <c r="BD593" s="154" t="str">
        <f>'5.Bepalen Faalfreq'!Q535</f>
        <v/>
      </c>
      <c r="BE593" s="94">
        <f>'5.Bepalen Faalfreq'!O535</f>
        <v>0</v>
      </c>
      <c r="BI593" s="94">
        <f>'5.Bepalen Faalfreq'!H535+'5.Bepalen Faalfreq'!J535</f>
        <v>0</v>
      </c>
      <c r="BZ593" s="112">
        <f>'5.Bepalen Faalfreq'!A535</f>
        <v>0</v>
      </c>
      <c r="CA593" s="112">
        <f>'5.Bepalen Faalfreq'!B535</f>
        <v>0</v>
      </c>
    </row>
    <row r="594" spans="53:79" outlineLevel="1" x14ac:dyDescent="0.25">
      <c r="BA594" s="152" t="e">
        <f>'5.Bepalen Faalfreq'!AJ536</f>
        <v>#N/A</v>
      </c>
      <c r="BB594" s="163">
        <v>1000</v>
      </c>
      <c r="BC594" s="154" t="str">
        <f>'5.Bepalen Faalfreq'!P536</f>
        <v/>
      </c>
      <c r="BD594" s="154" t="str">
        <f>'5.Bepalen Faalfreq'!Q536</f>
        <v/>
      </c>
      <c r="BE594" s="94">
        <f>'5.Bepalen Faalfreq'!O536</f>
        <v>0</v>
      </c>
      <c r="BI594" s="94">
        <f>'5.Bepalen Faalfreq'!H536+'5.Bepalen Faalfreq'!J536</f>
        <v>0</v>
      </c>
      <c r="BZ594" s="112">
        <f>'5.Bepalen Faalfreq'!A536</f>
        <v>0</v>
      </c>
      <c r="CA594" s="112">
        <f>'5.Bepalen Faalfreq'!B536</f>
        <v>0</v>
      </c>
    </row>
    <row r="595" spans="53:79" outlineLevel="1" x14ac:dyDescent="0.25">
      <c r="BA595" s="152" t="e">
        <f>'5.Bepalen Faalfreq'!AJ537</f>
        <v>#N/A</v>
      </c>
      <c r="BB595" s="163">
        <v>1000</v>
      </c>
      <c r="BC595" s="154" t="str">
        <f>'5.Bepalen Faalfreq'!P537</f>
        <v/>
      </c>
      <c r="BD595" s="154" t="str">
        <f>'5.Bepalen Faalfreq'!Q537</f>
        <v/>
      </c>
      <c r="BE595" s="94">
        <f>'5.Bepalen Faalfreq'!O537</f>
        <v>0</v>
      </c>
      <c r="BI595" s="94">
        <f>'5.Bepalen Faalfreq'!H537+'5.Bepalen Faalfreq'!J537</f>
        <v>0</v>
      </c>
      <c r="BZ595" s="112">
        <f>'5.Bepalen Faalfreq'!A537</f>
        <v>0</v>
      </c>
      <c r="CA595" s="112">
        <f>'5.Bepalen Faalfreq'!B537</f>
        <v>0</v>
      </c>
    </row>
    <row r="596" spans="53:79" outlineLevel="1" x14ac:dyDescent="0.25">
      <c r="BA596" s="152" t="e">
        <f>'5.Bepalen Faalfreq'!AJ538</f>
        <v>#N/A</v>
      </c>
      <c r="BB596" s="163">
        <v>1000</v>
      </c>
      <c r="BC596" s="154" t="str">
        <f>'5.Bepalen Faalfreq'!P538</f>
        <v/>
      </c>
      <c r="BD596" s="154" t="str">
        <f>'5.Bepalen Faalfreq'!Q538</f>
        <v/>
      </c>
      <c r="BE596" s="94">
        <f>'5.Bepalen Faalfreq'!O538</f>
        <v>0</v>
      </c>
      <c r="BI596" s="94">
        <f>'5.Bepalen Faalfreq'!H538+'5.Bepalen Faalfreq'!J538</f>
        <v>0</v>
      </c>
      <c r="BZ596" s="112">
        <f>'5.Bepalen Faalfreq'!A538</f>
        <v>0</v>
      </c>
      <c r="CA596" s="112">
        <f>'5.Bepalen Faalfreq'!B538</f>
        <v>0</v>
      </c>
    </row>
    <row r="597" spans="53:79" outlineLevel="1" x14ac:dyDescent="0.25">
      <c r="BA597" s="152" t="e">
        <f>'5.Bepalen Faalfreq'!AJ539</f>
        <v>#N/A</v>
      </c>
      <c r="BB597" s="163">
        <v>1000</v>
      </c>
      <c r="BC597" s="154" t="str">
        <f>'5.Bepalen Faalfreq'!P539</f>
        <v/>
      </c>
      <c r="BD597" s="154" t="str">
        <f>'5.Bepalen Faalfreq'!Q539</f>
        <v/>
      </c>
      <c r="BE597" s="94">
        <f>'5.Bepalen Faalfreq'!O539</f>
        <v>0</v>
      </c>
      <c r="BI597" s="94">
        <f>'5.Bepalen Faalfreq'!H539+'5.Bepalen Faalfreq'!J539</f>
        <v>0</v>
      </c>
      <c r="BZ597" s="112">
        <f>'5.Bepalen Faalfreq'!A539</f>
        <v>0</v>
      </c>
      <c r="CA597" s="112">
        <f>'5.Bepalen Faalfreq'!B539</f>
        <v>0</v>
      </c>
    </row>
    <row r="598" spans="53:79" outlineLevel="1" x14ac:dyDescent="0.25">
      <c r="BA598" s="152" t="e">
        <f>'5.Bepalen Faalfreq'!AJ540</f>
        <v>#N/A</v>
      </c>
      <c r="BB598" s="163">
        <v>1000</v>
      </c>
      <c r="BC598" s="154" t="str">
        <f>'5.Bepalen Faalfreq'!P540</f>
        <v/>
      </c>
      <c r="BD598" s="154" t="str">
        <f>'5.Bepalen Faalfreq'!Q540</f>
        <v/>
      </c>
      <c r="BE598" s="94">
        <f>'5.Bepalen Faalfreq'!O540</f>
        <v>0</v>
      </c>
      <c r="BI598" s="94">
        <f>'5.Bepalen Faalfreq'!H540+'5.Bepalen Faalfreq'!J540</f>
        <v>0</v>
      </c>
      <c r="BZ598" s="112">
        <f>'5.Bepalen Faalfreq'!A540</f>
        <v>0</v>
      </c>
      <c r="CA598" s="112">
        <f>'5.Bepalen Faalfreq'!B540</f>
        <v>0</v>
      </c>
    </row>
    <row r="599" spans="53:79" outlineLevel="1" x14ac:dyDescent="0.25">
      <c r="BA599" s="152" t="e">
        <f>'5.Bepalen Faalfreq'!AJ541</f>
        <v>#N/A</v>
      </c>
      <c r="BB599" s="163">
        <v>1000</v>
      </c>
      <c r="BC599" s="154" t="str">
        <f>'5.Bepalen Faalfreq'!P541</f>
        <v/>
      </c>
      <c r="BD599" s="154" t="str">
        <f>'5.Bepalen Faalfreq'!Q541</f>
        <v/>
      </c>
      <c r="BE599" s="94">
        <f>'5.Bepalen Faalfreq'!O541</f>
        <v>0</v>
      </c>
      <c r="BI599" s="94">
        <f>'5.Bepalen Faalfreq'!H541+'5.Bepalen Faalfreq'!J541</f>
        <v>0</v>
      </c>
      <c r="BZ599" s="112">
        <f>'5.Bepalen Faalfreq'!A541</f>
        <v>0</v>
      </c>
      <c r="CA599" s="112">
        <f>'5.Bepalen Faalfreq'!B541</f>
        <v>0</v>
      </c>
    </row>
    <row r="600" spans="53:79" outlineLevel="1" x14ac:dyDescent="0.25">
      <c r="BA600" s="152" t="e">
        <f>'5.Bepalen Faalfreq'!AJ542</f>
        <v>#N/A</v>
      </c>
      <c r="BB600" s="163">
        <v>1000</v>
      </c>
      <c r="BC600" s="154" t="str">
        <f>'5.Bepalen Faalfreq'!P542</f>
        <v/>
      </c>
      <c r="BD600" s="154" t="str">
        <f>'5.Bepalen Faalfreq'!Q542</f>
        <v/>
      </c>
      <c r="BE600" s="94">
        <f>'5.Bepalen Faalfreq'!O542</f>
        <v>0</v>
      </c>
      <c r="BI600" s="94">
        <f>'5.Bepalen Faalfreq'!H542+'5.Bepalen Faalfreq'!J542</f>
        <v>0</v>
      </c>
      <c r="BZ600" s="112">
        <f>'5.Bepalen Faalfreq'!A542</f>
        <v>0</v>
      </c>
      <c r="CA600" s="112">
        <f>'5.Bepalen Faalfreq'!B542</f>
        <v>0</v>
      </c>
    </row>
    <row r="601" spans="53:79" outlineLevel="1" x14ac:dyDescent="0.25">
      <c r="BA601" s="152" t="e">
        <f>'5.Bepalen Faalfreq'!AJ543</f>
        <v>#N/A</v>
      </c>
      <c r="BB601" s="163">
        <v>1000</v>
      </c>
      <c r="BC601" s="154" t="str">
        <f>'5.Bepalen Faalfreq'!P543</f>
        <v/>
      </c>
      <c r="BD601" s="154" t="str">
        <f>'5.Bepalen Faalfreq'!Q543</f>
        <v/>
      </c>
      <c r="BE601" s="94">
        <f>'5.Bepalen Faalfreq'!O543</f>
        <v>0</v>
      </c>
      <c r="BI601" s="94">
        <f>'5.Bepalen Faalfreq'!H543+'5.Bepalen Faalfreq'!J543</f>
        <v>0</v>
      </c>
      <c r="BZ601" s="112">
        <f>'5.Bepalen Faalfreq'!A543</f>
        <v>0</v>
      </c>
      <c r="CA601" s="112">
        <f>'5.Bepalen Faalfreq'!B543</f>
        <v>0</v>
      </c>
    </row>
    <row r="602" spans="53:79" outlineLevel="1" x14ac:dyDescent="0.25">
      <c r="BA602" s="152" t="e">
        <f>'5.Bepalen Faalfreq'!AJ544</f>
        <v>#N/A</v>
      </c>
      <c r="BB602" s="163">
        <v>1000</v>
      </c>
      <c r="BC602" s="154" t="str">
        <f>'5.Bepalen Faalfreq'!P544</f>
        <v/>
      </c>
      <c r="BD602" s="154" t="str">
        <f>'5.Bepalen Faalfreq'!Q544</f>
        <v/>
      </c>
      <c r="BE602" s="94">
        <f>'5.Bepalen Faalfreq'!O544</f>
        <v>0</v>
      </c>
      <c r="BI602" s="94">
        <f>'5.Bepalen Faalfreq'!H544+'5.Bepalen Faalfreq'!J544</f>
        <v>0</v>
      </c>
      <c r="BZ602" s="112">
        <f>'5.Bepalen Faalfreq'!A544</f>
        <v>0</v>
      </c>
      <c r="CA602" s="112">
        <f>'5.Bepalen Faalfreq'!B544</f>
        <v>0</v>
      </c>
    </row>
    <row r="603" spans="53:79" outlineLevel="1" x14ac:dyDescent="0.25">
      <c r="BA603" s="152" t="e">
        <f>'5.Bepalen Faalfreq'!AJ545</f>
        <v>#N/A</v>
      </c>
      <c r="BB603" s="163">
        <v>1000</v>
      </c>
      <c r="BC603" s="154" t="str">
        <f>'5.Bepalen Faalfreq'!P545</f>
        <v/>
      </c>
      <c r="BD603" s="154" t="str">
        <f>'5.Bepalen Faalfreq'!Q545</f>
        <v/>
      </c>
      <c r="BE603" s="94">
        <f>'5.Bepalen Faalfreq'!O545</f>
        <v>0</v>
      </c>
      <c r="BI603" s="94">
        <f>'5.Bepalen Faalfreq'!H545+'5.Bepalen Faalfreq'!J545</f>
        <v>0</v>
      </c>
      <c r="BZ603" s="112">
        <f>'5.Bepalen Faalfreq'!A545</f>
        <v>0</v>
      </c>
      <c r="CA603" s="112">
        <f>'5.Bepalen Faalfreq'!B545</f>
        <v>0</v>
      </c>
    </row>
    <row r="604" spans="53:79" outlineLevel="1" x14ac:dyDescent="0.25">
      <c r="BA604" s="152" t="e">
        <f>'5.Bepalen Faalfreq'!AJ546</f>
        <v>#N/A</v>
      </c>
      <c r="BB604" s="163">
        <v>1000</v>
      </c>
      <c r="BC604" s="154" t="str">
        <f>'5.Bepalen Faalfreq'!P546</f>
        <v/>
      </c>
      <c r="BD604" s="154" t="str">
        <f>'5.Bepalen Faalfreq'!Q546</f>
        <v/>
      </c>
      <c r="BE604" s="94">
        <f>'5.Bepalen Faalfreq'!O546</f>
        <v>0</v>
      </c>
      <c r="BI604" s="94">
        <f>'5.Bepalen Faalfreq'!H546+'5.Bepalen Faalfreq'!J546</f>
        <v>0</v>
      </c>
      <c r="BZ604" s="112">
        <f>'5.Bepalen Faalfreq'!A546</f>
        <v>0</v>
      </c>
      <c r="CA604" s="112">
        <f>'5.Bepalen Faalfreq'!B546</f>
        <v>0</v>
      </c>
    </row>
    <row r="605" spans="53:79" outlineLevel="1" x14ac:dyDescent="0.25">
      <c r="BA605" s="152" t="e">
        <f>'5.Bepalen Faalfreq'!AJ547</f>
        <v>#N/A</v>
      </c>
      <c r="BB605" s="163">
        <v>1000</v>
      </c>
      <c r="BC605" s="154" t="str">
        <f>'5.Bepalen Faalfreq'!P547</f>
        <v/>
      </c>
      <c r="BD605" s="154" t="str">
        <f>'5.Bepalen Faalfreq'!Q547</f>
        <v/>
      </c>
      <c r="BE605" s="94">
        <f>'5.Bepalen Faalfreq'!O547</f>
        <v>0</v>
      </c>
      <c r="BI605" s="94">
        <f>'5.Bepalen Faalfreq'!H547+'5.Bepalen Faalfreq'!J547</f>
        <v>0</v>
      </c>
      <c r="BZ605" s="112">
        <f>'5.Bepalen Faalfreq'!A547</f>
        <v>0</v>
      </c>
      <c r="CA605" s="112">
        <f>'5.Bepalen Faalfreq'!B547</f>
        <v>0</v>
      </c>
    </row>
    <row r="606" spans="53:79" outlineLevel="1" x14ac:dyDescent="0.25">
      <c r="BA606" s="152" t="e">
        <f>'5.Bepalen Faalfreq'!AJ548</f>
        <v>#N/A</v>
      </c>
      <c r="BB606" s="163">
        <v>1000</v>
      </c>
      <c r="BC606" s="154" t="str">
        <f>'5.Bepalen Faalfreq'!P548</f>
        <v/>
      </c>
      <c r="BD606" s="154" t="str">
        <f>'5.Bepalen Faalfreq'!Q548</f>
        <v/>
      </c>
      <c r="BE606" s="94">
        <f>'5.Bepalen Faalfreq'!O548</f>
        <v>0</v>
      </c>
      <c r="BI606" s="94">
        <f>'5.Bepalen Faalfreq'!H548+'5.Bepalen Faalfreq'!J548</f>
        <v>0</v>
      </c>
      <c r="BZ606" s="112">
        <f>'5.Bepalen Faalfreq'!A548</f>
        <v>0</v>
      </c>
      <c r="CA606" s="112">
        <f>'5.Bepalen Faalfreq'!B548</f>
        <v>0</v>
      </c>
    </row>
    <row r="607" spans="53:79" outlineLevel="1" x14ac:dyDescent="0.25">
      <c r="BA607" s="152" t="e">
        <f>'5.Bepalen Faalfreq'!AJ549</f>
        <v>#N/A</v>
      </c>
      <c r="BB607" s="163">
        <v>1000</v>
      </c>
      <c r="BC607" s="154" t="str">
        <f>'5.Bepalen Faalfreq'!P549</f>
        <v/>
      </c>
      <c r="BD607" s="154" t="str">
        <f>'5.Bepalen Faalfreq'!Q549</f>
        <v/>
      </c>
      <c r="BE607" s="94">
        <f>'5.Bepalen Faalfreq'!O549</f>
        <v>0</v>
      </c>
      <c r="BI607" s="94">
        <f>'5.Bepalen Faalfreq'!H549+'5.Bepalen Faalfreq'!J549</f>
        <v>0</v>
      </c>
      <c r="BZ607" s="112">
        <f>'5.Bepalen Faalfreq'!A549</f>
        <v>0</v>
      </c>
      <c r="CA607" s="112">
        <f>'5.Bepalen Faalfreq'!B549</f>
        <v>0</v>
      </c>
    </row>
    <row r="608" spans="53:79" outlineLevel="1" x14ac:dyDescent="0.25">
      <c r="BA608" s="152" t="e">
        <f>'5.Bepalen Faalfreq'!AJ550</f>
        <v>#N/A</v>
      </c>
      <c r="BB608" s="163">
        <v>1000</v>
      </c>
      <c r="BC608" s="154" t="str">
        <f>'5.Bepalen Faalfreq'!P550</f>
        <v/>
      </c>
      <c r="BD608" s="154" t="str">
        <f>'5.Bepalen Faalfreq'!Q550</f>
        <v/>
      </c>
      <c r="BE608" s="94">
        <f>'5.Bepalen Faalfreq'!O550</f>
        <v>0</v>
      </c>
      <c r="BI608" s="94">
        <f>'5.Bepalen Faalfreq'!H550+'5.Bepalen Faalfreq'!J550</f>
        <v>0</v>
      </c>
      <c r="BZ608" s="112">
        <f>'5.Bepalen Faalfreq'!A550</f>
        <v>0</v>
      </c>
      <c r="CA608" s="112">
        <f>'5.Bepalen Faalfreq'!B550</f>
        <v>0</v>
      </c>
    </row>
    <row r="609" spans="53:79" outlineLevel="1" x14ac:dyDescent="0.25">
      <c r="BA609" s="152" t="e">
        <f>'5.Bepalen Faalfreq'!AJ551</f>
        <v>#N/A</v>
      </c>
      <c r="BB609" s="163">
        <v>1000</v>
      </c>
      <c r="BC609" s="154" t="str">
        <f>'5.Bepalen Faalfreq'!P551</f>
        <v/>
      </c>
      <c r="BD609" s="154" t="str">
        <f>'5.Bepalen Faalfreq'!Q551</f>
        <v/>
      </c>
      <c r="BE609" s="94">
        <f>'5.Bepalen Faalfreq'!O551</f>
        <v>0</v>
      </c>
      <c r="BI609" s="94">
        <f>'5.Bepalen Faalfreq'!H551+'5.Bepalen Faalfreq'!J551</f>
        <v>0</v>
      </c>
      <c r="BZ609" s="112">
        <f>'5.Bepalen Faalfreq'!A551</f>
        <v>0</v>
      </c>
      <c r="CA609" s="112">
        <f>'5.Bepalen Faalfreq'!B551</f>
        <v>0</v>
      </c>
    </row>
    <row r="610" spans="53:79" outlineLevel="1" x14ac:dyDescent="0.25">
      <c r="BA610" s="152" t="e">
        <f>'5.Bepalen Faalfreq'!AJ552</f>
        <v>#N/A</v>
      </c>
      <c r="BB610" s="163">
        <v>1000</v>
      </c>
      <c r="BC610" s="154" t="str">
        <f>'5.Bepalen Faalfreq'!P552</f>
        <v/>
      </c>
      <c r="BD610" s="154" t="str">
        <f>'5.Bepalen Faalfreq'!Q552</f>
        <v/>
      </c>
      <c r="BE610" s="94">
        <f>'5.Bepalen Faalfreq'!O552</f>
        <v>0</v>
      </c>
      <c r="BI610" s="94">
        <f>'5.Bepalen Faalfreq'!H552+'5.Bepalen Faalfreq'!J552</f>
        <v>0</v>
      </c>
      <c r="BZ610" s="112">
        <f>'5.Bepalen Faalfreq'!A552</f>
        <v>0</v>
      </c>
      <c r="CA610" s="112">
        <f>'5.Bepalen Faalfreq'!B552</f>
        <v>0</v>
      </c>
    </row>
    <row r="611" spans="53:79" outlineLevel="1" x14ac:dyDescent="0.25">
      <c r="BA611" s="152" t="e">
        <f>'5.Bepalen Faalfreq'!AJ553</f>
        <v>#N/A</v>
      </c>
      <c r="BB611" s="163">
        <v>1000</v>
      </c>
      <c r="BC611" s="154" t="str">
        <f>'5.Bepalen Faalfreq'!P553</f>
        <v/>
      </c>
      <c r="BD611" s="154" t="str">
        <f>'5.Bepalen Faalfreq'!Q553</f>
        <v/>
      </c>
      <c r="BE611" s="94">
        <f>'5.Bepalen Faalfreq'!O553</f>
        <v>0</v>
      </c>
      <c r="BI611" s="94">
        <f>'5.Bepalen Faalfreq'!H553+'5.Bepalen Faalfreq'!J553</f>
        <v>0</v>
      </c>
      <c r="BZ611" s="112">
        <f>'5.Bepalen Faalfreq'!A553</f>
        <v>0</v>
      </c>
      <c r="CA611" s="112">
        <f>'5.Bepalen Faalfreq'!B553</f>
        <v>0</v>
      </c>
    </row>
    <row r="612" spans="53:79" outlineLevel="1" x14ac:dyDescent="0.25">
      <c r="BA612" s="152" t="e">
        <f>'5.Bepalen Faalfreq'!AJ554</f>
        <v>#N/A</v>
      </c>
      <c r="BB612" s="163">
        <v>1000</v>
      </c>
      <c r="BC612" s="154" t="str">
        <f>'5.Bepalen Faalfreq'!P554</f>
        <v/>
      </c>
      <c r="BD612" s="154" t="str">
        <f>'5.Bepalen Faalfreq'!Q554</f>
        <v/>
      </c>
      <c r="BE612" s="94">
        <f>'5.Bepalen Faalfreq'!O554</f>
        <v>0</v>
      </c>
      <c r="BI612" s="94">
        <f>'5.Bepalen Faalfreq'!H554+'5.Bepalen Faalfreq'!J554</f>
        <v>0</v>
      </c>
      <c r="BZ612" s="112">
        <f>'5.Bepalen Faalfreq'!A554</f>
        <v>0</v>
      </c>
      <c r="CA612" s="112">
        <f>'5.Bepalen Faalfreq'!B554</f>
        <v>0</v>
      </c>
    </row>
    <row r="613" spans="53:79" outlineLevel="1" x14ac:dyDescent="0.25">
      <c r="BA613" s="152" t="e">
        <f>'5.Bepalen Faalfreq'!AJ555</f>
        <v>#N/A</v>
      </c>
      <c r="BB613" s="163">
        <v>1000</v>
      </c>
      <c r="BC613" s="154" t="str">
        <f>'5.Bepalen Faalfreq'!P555</f>
        <v/>
      </c>
      <c r="BD613" s="154" t="str">
        <f>'5.Bepalen Faalfreq'!Q555</f>
        <v/>
      </c>
      <c r="BE613" s="94">
        <f>'5.Bepalen Faalfreq'!O555</f>
        <v>0</v>
      </c>
      <c r="BI613" s="94">
        <f>'5.Bepalen Faalfreq'!H555+'5.Bepalen Faalfreq'!J555</f>
        <v>0</v>
      </c>
      <c r="BZ613" s="112">
        <f>'5.Bepalen Faalfreq'!A555</f>
        <v>0</v>
      </c>
      <c r="CA613" s="112">
        <f>'5.Bepalen Faalfreq'!B555</f>
        <v>0</v>
      </c>
    </row>
    <row r="614" spans="53:79" outlineLevel="1" x14ac:dyDescent="0.25">
      <c r="BA614" s="152" t="e">
        <f>'5.Bepalen Faalfreq'!AJ556</f>
        <v>#N/A</v>
      </c>
      <c r="BB614" s="163">
        <v>1000</v>
      </c>
      <c r="BC614" s="154" t="str">
        <f>'5.Bepalen Faalfreq'!P556</f>
        <v/>
      </c>
      <c r="BD614" s="154" t="str">
        <f>'5.Bepalen Faalfreq'!Q556</f>
        <v/>
      </c>
      <c r="BE614" s="94">
        <f>'5.Bepalen Faalfreq'!O556</f>
        <v>0</v>
      </c>
      <c r="BI614" s="94">
        <f>'5.Bepalen Faalfreq'!H556+'5.Bepalen Faalfreq'!J556</f>
        <v>0</v>
      </c>
      <c r="BZ614" s="112">
        <f>'5.Bepalen Faalfreq'!A556</f>
        <v>0</v>
      </c>
      <c r="CA614" s="112">
        <f>'5.Bepalen Faalfreq'!B556</f>
        <v>0</v>
      </c>
    </row>
    <row r="615" spans="53:79" outlineLevel="1" x14ac:dyDescent="0.25">
      <c r="BA615" s="152" t="e">
        <f>'5.Bepalen Faalfreq'!AJ557</f>
        <v>#N/A</v>
      </c>
      <c r="BB615" s="163">
        <v>1000</v>
      </c>
      <c r="BC615" s="154" t="str">
        <f>'5.Bepalen Faalfreq'!P557</f>
        <v/>
      </c>
      <c r="BD615" s="154" t="str">
        <f>'5.Bepalen Faalfreq'!Q557</f>
        <v/>
      </c>
      <c r="BE615" s="94">
        <f>'5.Bepalen Faalfreq'!O557</f>
        <v>0</v>
      </c>
      <c r="BI615" s="94">
        <f>'5.Bepalen Faalfreq'!H557+'5.Bepalen Faalfreq'!J557</f>
        <v>0</v>
      </c>
      <c r="BZ615" s="112">
        <f>'5.Bepalen Faalfreq'!A557</f>
        <v>0</v>
      </c>
      <c r="CA615" s="112">
        <f>'5.Bepalen Faalfreq'!B557</f>
        <v>0</v>
      </c>
    </row>
    <row r="616" spans="53:79" outlineLevel="1" x14ac:dyDescent="0.25">
      <c r="BA616" s="152" t="e">
        <f>'5.Bepalen Faalfreq'!AJ558</f>
        <v>#N/A</v>
      </c>
      <c r="BB616" s="163">
        <v>1000</v>
      </c>
      <c r="BC616" s="154" t="str">
        <f>'5.Bepalen Faalfreq'!P558</f>
        <v/>
      </c>
      <c r="BD616" s="154" t="str">
        <f>'5.Bepalen Faalfreq'!Q558</f>
        <v/>
      </c>
      <c r="BE616" s="94">
        <f>'5.Bepalen Faalfreq'!O558</f>
        <v>0</v>
      </c>
      <c r="BI616" s="94">
        <f>'5.Bepalen Faalfreq'!H558+'5.Bepalen Faalfreq'!J558</f>
        <v>0</v>
      </c>
      <c r="BZ616" s="112">
        <f>'5.Bepalen Faalfreq'!A558</f>
        <v>0</v>
      </c>
      <c r="CA616" s="112">
        <f>'5.Bepalen Faalfreq'!B558</f>
        <v>0</v>
      </c>
    </row>
    <row r="617" spans="53:79" outlineLevel="1" x14ac:dyDescent="0.25">
      <c r="BA617" s="152" t="e">
        <f>'5.Bepalen Faalfreq'!AJ559</f>
        <v>#N/A</v>
      </c>
      <c r="BB617" s="163">
        <v>1000</v>
      </c>
      <c r="BC617" s="154" t="str">
        <f>'5.Bepalen Faalfreq'!P559</f>
        <v/>
      </c>
      <c r="BD617" s="154" t="str">
        <f>'5.Bepalen Faalfreq'!Q559</f>
        <v/>
      </c>
      <c r="BE617" s="94">
        <f>'5.Bepalen Faalfreq'!O559</f>
        <v>0</v>
      </c>
      <c r="BI617" s="94">
        <f>'5.Bepalen Faalfreq'!H559+'5.Bepalen Faalfreq'!J559</f>
        <v>0</v>
      </c>
      <c r="BZ617" s="112">
        <f>'5.Bepalen Faalfreq'!A559</f>
        <v>0</v>
      </c>
      <c r="CA617" s="112">
        <f>'5.Bepalen Faalfreq'!B559</f>
        <v>0</v>
      </c>
    </row>
    <row r="618" spans="53:79" outlineLevel="1" x14ac:dyDescent="0.25">
      <c r="BA618" s="152" t="e">
        <f>'5.Bepalen Faalfreq'!AJ560</f>
        <v>#N/A</v>
      </c>
      <c r="BB618" s="163">
        <v>1000</v>
      </c>
      <c r="BC618" s="154" t="str">
        <f>'5.Bepalen Faalfreq'!P560</f>
        <v/>
      </c>
      <c r="BD618" s="154" t="str">
        <f>'5.Bepalen Faalfreq'!Q560</f>
        <v/>
      </c>
      <c r="BE618" s="94">
        <f>'5.Bepalen Faalfreq'!O560</f>
        <v>0</v>
      </c>
      <c r="BI618" s="94">
        <f>'5.Bepalen Faalfreq'!H560+'5.Bepalen Faalfreq'!J560</f>
        <v>0</v>
      </c>
      <c r="BZ618" s="112">
        <f>'5.Bepalen Faalfreq'!A560</f>
        <v>0</v>
      </c>
      <c r="CA618" s="112">
        <f>'5.Bepalen Faalfreq'!B560</f>
        <v>0</v>
      </c>
    </row>
    <row r="619" spans="53:79" outlineLevel="1" x14ac:dyDescent="0.25">
      <c r="BA619" s="152" t="e">
        <f>'5.Bepalen Faalfreq'!AJ561</f>
        <v>#N/A</v>
      </c>
      <c r="BB619" s="163">
        <v>1000</v>
      </c>
      <c r="BC619" s="154" t="str">
        <f>'5.Bepalen Faalfreq'!P561</f>
        <v/>
      </c>
      <c r="BD619" s="154" t="str">
        <f>'5.Bepalen Faalfreq'!Q561</f>
        <v/>
      </c>
      <c r="BE619" s="94">
        <f>'5.Bepalen Faalfreq'!O561</f>
        <v>0</v>
      </c>
      <c r="BI619" s="94">
        <f>'5.Bepalen Faalfreq'!H561+'5.Bepalen Faalfreq'!J561</f>
        <v>0</v>
      </c>
      <c r="BZ619" s="112">
        <f>'5.Bepalen Faalfreq'!A561</f>
        <v>0</v>
      </c>
      <c r="CA619" s="112">
        <f>'5.Bepalen Faalfreq'!B561</f>
        <v>0</v>
      </c>
    </row>
    <row r="620" spans="53:79" outlineLevel="1" x14ac:dyDescent="0.25">
      <c r="BA620" s="152" t="e">
        <f>'5.Bepalen Faalfreq'!AJ562</f>
        <v>#N/A</v>
      </c>
      <c r="BB620" s="163">
        <v>1000</v>
      </c>
      <c r="BC620" s="154" t="str">
        <f>'5.Bepalen Faalfreq'!P562</f>
        <v/>
      </c>
      <c r="BD620" s="154" t="str">
        <f>'5.Bepalen Faalfreq'!Q562</f>
        <v/>
      </c>
      <c r="BE620" s="94">
        <f>'5.Bepalen Faalfreq'!O562</f>
        <v>0</v>
      </c>
      <c r="BI620" s="94">
        <f>'5.Bepalen Faalfreq'!H562+'5.Bepalen Faalfreq'!J562</f>
        <v>0</v>
      </c>
      <c r="BZ620" s="112">
        <f>'5.Bepalen Faalfreq'!A562</f>
        <v>0</v>
      </c>
      <c r="CA620" s="112">
        <f>'5.Bepalen Faalfreq'!B562</f>
        <v>0</v>
      </c>
    </row>
    <row r="621" spans="53:79" outlineLevel="1" x14ac:dyDescent="0.25">
      <c r="BA621" s="152" t="e">
        <f>'5.Bepalen Faalfreq'!AJ563</f>
        <v>#N/A</v>
      </c>
      <c r="BB621" s="163">
        <v>1000</v>
      </c>
      <c r="BC621" s="154" t="str">
        <f>'5.Bepalen Faalfreq'!P563</f>
        <v/>
      </c>
      <c r="BD621" s="154" t="str">
        <f>'5.Bepalen Faalfreq'!Q563</f>
        <v/>
      </c>
      <c r="BE621" s="94">
        <f>'5.Bepalen Faalfreq'!O563</f>
        <v>0</v>
      </c>
      <c r="BI621" s="94">
        <f>'5.Bepalen Faalfreq'!H563+'5.Bepalen Faalfreq'!J563</f>
        <v>0</v>
      </c>
      <c r="BZ621" s="112">
        <f>'5.Bepalen Faalfreq'!A563</f>
        <v>0</v>
      </c>
      <c r="CA621" s="112">
        <f>'5.Bepalen Faalfreq'!B563</f>
        <v>0</v>
      </c>
    </row>
    <row r="622" spans="53:79" outlineLevel="1" x14ac:dyDescent="0.25">
      <c r="BA622" s="152" t="e">
        <f>'5.Bepalen Faalfreq'!AJ564</f>
        <v>#N/A</v>
      </c>
      <c r="BB622" s="163">
        <v>1000</v>
      </c>
      <c r="BC622" s="154" t="str">
        <f>'5.Bepalen Faalfreq'!P564</f>
        <v/>
      </c>
      <c r="BD622" s="154" t="str">
        <f>'5.Bepalen Faalfreq'!Q564</f>
        <v/>
      </c>
      <c r="BE622" s="94">
        <f>'5.Bepalen Faalfreq'!O564</f>
        <v>0</v>
      </c>
      <c r="BI622" s="94">
        <f>'5.Bepalen Faalfreq'!H564+'5.Bepalen Faalfreq'!J564</f>
        <v>0</v>
      </c>
      <c r="BZ622" s="112">
        <f>'5.Bepalen Faalfreq'!A564</f>
        <v>0</v>
      </c>
      <c r="CA622" s="112">
        <f>'5.Bepalen Faalfreq'!B564</f>
        <v>0</v>
      </c>
    </row>
    <row r="623" spans="53:79" outlineLevel="1" x14ac:dyDescent="0.25">
      <c r="BA623" s="152" t="e">
        <f>'5.Bepalen Faalfreq'!AJ565</f>
        <v>#N/A</v>
      </c>
      <c r="BB623" s="163">
        <v>1000</v>
      </c>
      <c r="BC623" s="154" t="str">
        <f>'5.Bepalen Faalfreq'!P565</f>
        <v/>
      </c>
      <c r="BD623" s="154" t="str">
        <f>'5.Bepalen Faalfreq'!Q565</f>
        <v/>
      </c>
      <c r="BE623" s="94">
        <f>'5.Bepalen Faalfreq'!O565</f>
        <v>0</v>
      </c>
      <c r="BI623" s="94">
        <f>'5.Bepalen Faalfreq'!H565+'5.Bepalen Faalfreq'!J565</f>
        <v>0</v>
      </c>
      <c r="BZ623" s="112">
        <f>'5.Bepalen Faalfreq'!A565</f>
        <v>0</v>
      </c>
      <c r="CA623" s="112">
        <f>'5.Bepalen Faalfreq'!B565</f>
        <v>0</v>
      </c>
    </row>
    <row r="624" spans="53:79" outlineLevel="1" x14ac:dyDescent="0.25">
      <c r="BA624" s="152" t="e">
        <f>'5.Bepalen Faalfreq'!AJ566</f>
        <v>#N/A</v>
      </c>
      <c r="BB624" s="163">
        <v>1000</v>
      </c>
      <c r="BC624" s="154" t="str">
        <f>'5.Bepalen Faalfreq'!P566</f>
        <v/>
      </c>
      <c r="BD624" s="154" t="str">
        <f>'5.Bepalen Faalfreq'!Q566</f>
        <v/>
      </c>
      <c r="BE624" s="94">
        <f>'5.Bepalen Faalfreq'!O566</f>
        <v>0</v>
      </c>
      <c r="BI624" s="94">
        <f>'5.Bepalen Faalfreq'!H566+'5.Bepalen Faalfreq'!J566</f>
        <v>0</v>
      </c>
      <c r="BZ624" s="112">
        <f>'5.Bepalen Faalfreq'!A566</f>
        <v>0</v>
      </c>
      <c r="CA624" s="112">
        <f>'5.Bepalen Faalfreq'!B566</f>
        <v>0</v>
      </c>
    </row>
    <row r="625" spans="53:79" outlineLevel="1" x14ac:dyDescent="0.25">
      <c r="BA625" s="152" t="e">
        <f>'5.Bepalen Faalfreq'!AJ567</f>
        <v>#N/A</v>
      </c>
      <c r="BB625" s="163">
        <v>1000</v>
      </c>
      <c r="BC625" s="154" t="str">
        <f>'5.Bepalen Faalfreq'!P567</f>
        <v/>
      </c>
      <c r="BD625" s="154" t="str">
        <f>'5.Bepalen Faalfreq'!Q567</f>
        <v/>
      </c>
      <c r="BE625" s="94">
        <f>'5.Bepalen Faalfreq'!O567</f>
        <v>0</v>
      </c>
      <c r="BI625" s="94">
        <f>'5.Bepalen Faalfreq'!H567+'5.Bepalen Faalfreq'!J567</f>
        <v>0</v>
      </c>
      <c r="BZ625" s="112">
        <f>'5.Bepalen Faalfreq'!A567</f>
        <v>0</v>
      </c>
      <c r="CA625" s="112">
        <f>'5.Bepalen Faalfreq'!B567</f>
        <v>0</v>
      </c>
    </row>
    <row r="626" spans="53:79" outlineLevel="1" x14ac:dyDescent="0.25">
      <c r="BA626" s="152" t="e">
        <f>'5.Bepalen Faalfreq'!AJ568</f>
        <v>#N/A</v>
      </c>
      <c r="BB626" s="163">
        <v>1000</v>
      </c>
      <c r="BC626" s="154" t="str">
        <f>'5.Bepalen Faalfreq'!P568</f>
        <v/>
      </c>
      <c r="BD626" s="154" t="str">
        <f>'5.Bepalen Faalfreq'!Q568</f>
        <v/>
      </c>
      <c r="BE626" s="94">
        <f>'5.Bepalen Faalfreq'!O568</f>
        <v>0</v>
      </c>
      <c r="BI626" s="94">
        <f>'5.Bepalen Faalfreq'!H568+'5.Bepalen Faalfreq'!J568</f>
        <v>0</v>
      </c>
      <c r="BZ626" s="112">
        <f>'5.Bepalen Faalfreq'!A568</f>
        <v>0</v>
      </c>
      <c r="CA626" s="112">
        <f>'5.Bepalen Faalfreq'!B568</f>
        <v>0</v>
      </c>
    </row>
    <row r="627" spans="53:79" outlineLevel="1" x14ac:dyDescent="0.25">
      <c r="BA627" s="152" t="e">
        <f>'5.Bepalen Faalfreq'!AJ569</f>
        <v>#N/A</v>
      </c>
      <c r="BB627" s="163">
        <v>1000</v>
      </c>
      <c r="BC627" s="154" t="str">
        <f>'5.Bepalen Faalfreq'!P569</f>
        <v/>
      </c>
      <c r="BD627" s="154" t="str">
        <f>'5.Bepalen Faalfreq'!Q569</f>
        <v/>
      </c>
      <c r="BE627" s="94">
        <f>'5.Bepalen Faalfreq'!O569</f>
        <v>0</v>
      </c>
      <c r="BI627" s="94">
        <f>'5.Bepalen Faalfreq'!H569+'5.Bepalen Faalfreq'!J569</f>
        <v>0</v>
      </c>
      <c r="BZ627" s="112">
        <f>'5.Bepalen Faalfreq'!A569</f>
        <v>0</v>
      </c>
      <c r="CA627" s="112">
        <f>'5.Bepalen Faalfreq'!B569</f>
        <v>0</v>
      </c>
    </row>
    <row r="628" spans="53:79" outlineLevel="1" x14ac:dyDescent="0.25">
      <c r="BA628" s="152" t="e">
        <f>'5.Bepalen Faalfreq'!AJ570</f>
        <v>#N/A</v>
      </c>
      <c r="BB628" s="163">
        <v>1000</v>
      </c>
      <c r="BC628" s="154" t="str">
        <f>'5.Bepalen Faalfreq'!P570</f>
        <v/>
      </c>
      <c r="BD628" s="154" t="str">
        <f>'5.Bepalen Faalfreq'!Q570</f>
        <v/>
      </c>
      <c r="BE628" s="94">
        <f>'5.Bepalen Faalfreq'!O570</f>
        <v>0</v>
      </c>
      <c r="BI628" s="94">
        <f>'5.Bepalen Faalfreq'!H570+'5.Bepalen Faalfreq'!J570</f>
        <v>0</v>
      </c>
      <c r="BZ628" s="112">
        <f>'5.Bepalen Faalfreq'!A570</f>
        <v>0</v>
      </c>
      <c r="CA628" s="112">
        <f>'5.Bepalen Faalfreq'!B570</f>
        <v>0</v>
      </c>
    </row>
    <row r="629" spans="53:79" outlineLevel="1" x14ac:dyDescent="0.25">
      <c r="BA629" s="152" t="e">
        <f>'5.Bepalen Faalfreq'!AJ571</f>
        <v>#N/A</v>
      </c>
      <c r="BB629" s="163">
        <v>1000</v>
      </c>
      <c r="BC629" s="154" t="str">
        <f>'5.Bepalen Faalfreq'!P571</f>
        <v/>
      </c>
      <c r="BD629" s="154" t="str">
        <f>'5.Bepalen Faalfreq'!Q571</f>
        <v/>
      </c>
      <c r="BE629" s="94">
        <f>'5.Bepalen Faalfreq'!O571</f>
        <v>0</v>
      </c>
      <c r="BI629" s="94">
        <f>'5.Bepalen Faalfreq'!H571+'5.Bepalen Faalfreq'!J571</f>
        <v>0</v>
      </c>
      <c r="BZ629" s="112">
        <f>'5.Bepalen Faalfreq'!A571</f>
        <v>0</v>
      </c>
      <c r="CA629" s="112">
        <f>'5.Bepalen Faalfreq'!B571</f>
        <v>0</v>
      </c>
    </row>
    <row r="630" spans="53:79" outlineLevel="1" x14ac:dyDescent="0.25">
      <c r="BA630" s="152" t="e">
        <f>'5.Bepalen Faalfreq'!AJ572</f>
        <v>#N/A</v>
      </c>
      <c r="BB630" s="163">
        <v>1000</v>
      </c>
      <c r="BC630" s="154" t="str">
        <f>'5.Bepalen Faalfreq'!P572</f>
        <v/>
      </c>
      <c r="BD630" s="154" t="str">
        <f>'5.Bepalen Faalfreq'!Q572</f>
        <v/>
      </c>
      <c r="BE630" s="94">
        <f>'5.Bepalen Faalfreq'!O572</f>
        <v>0</v>
      </c>
      <c r="BI630" s="94">
        <f>'5.Bepalen Faalfreq'!H572+'5.Bepalen Faalfreq'!J572</f>
        <v>0</v>
      </c>
      <c r="BZ630" s="112">
        <f>'5.Bepalen Faalfreq'!A572</f>
        <v>0</v>
      </c>
      <c r="CA630" s="112">
        <f>'5.Bepalen Faalfreq'!B572</f>
        <v>0</v>
      </c>
    </row>
    <row r="631" spans="53:79" outlineLevel="1" x14ac:dyDescent="0.25">
      <c r="BA631" s="152" t="e">
        <f>'5.Bepalen Faalfreq'!AJ573</f>
        <v>#N/A</v>
      </c>
      <c r="BB631" s="163">
        <v>1000</v>
      </c>
      <c r="BC631" s="154" t="str">
        <f>'5.Bepalen Faalfreq'!P573</f>
        <v/>
      </c>
      <c r="BD631" s="154" t="str">
        <f>'5.Bepalen Faalfreq'!Q573</f>
        <v/>
      </c>
      <c r="BE631" s="94">
        <f>'5.Bepalen Faalfreq'!O573</f>
        <v>0</v>
      </c>
      <c r="BI631" s="94">
        <f>'5.Bepalen Faalfreq'!H573+'5.Bepalen Faalfreq'!J573</f>
        <v>0</v>
      </c>
      <c r="BZ631" s="112">
        <f>'5.Bepalen Faalfreq'!A573</f>
        <v>0</v>
      </c>
      <c r="CA631" s="112">
        <f>'5.Bepalen Faalfreq'!B573</f>
        <v>0</v>
      </c>
    </row>
    <row r="632" spans="53:79" outlineLevel="1" x14ac:dyDescent="0.25">
      <c r="BA632" s="152" t="e">
        <f>'5.Bepalen Faalfreq'!AJ574</f>
        <v>#N/A</v>
      </c>
      <c r="BB632" s="163">
        <v>1000</v>
      </c>
      <c r="BC632" s="154" t="str">
        <f>'5.Bepalen Faalfreq'!P574</f>
        <v/>
      </c>
      <c r="BD632" s="154" t="str">
        <f>'5.Bepalen Faalfreq'!Q574</f>
        <v/>
      </c>
      <c r="BE632" s="94">
        <f>'5.Bepalen Faalfreq'!O574</f>
        <v>0</v>
      </c>
      <c r="BI632" s="94">
        <f>'5.Bepalen Faalfreq'!H574+'5.Bepalen Faalfreq'!J574</f>
        <v>0</v>
      </c>
      <c r="BZ632" s="112">
        <f>'5.Bepalen Faalfreq'!A574</f>
        <v>0</v>
      </c>
      <c r="CA632" s="112">
        <f>'5.Bepalen Faalfreq'!B574</f>
        <v>0</v>
      </c>
    </row>
    <row r="633" spans="53:79" outlineLevel="1" x14ac:dyDescent="0.25">
      <c r="BA633" s="152" t="e">
        <f>'5.Bepalen Faalfreq'!AJ575</f>
        <v>#N/A</v>
      </c>
      <c r="BB633" s="163">
        <v>1000</v>
      </c>
      <c r="BC633" s="154" t="str">
        <f>'5.Bepalen Faalfreq'!P575</f>
        <v/>
      </c>
      <c r="BD633" s="154" t="str">
        <f>'5.Bepalen Faalfreq'!Q575</f>
        <v/>
      </c>
      <c r="BE633" s="94">
        <f>'5.Bepalen Faalfreq'!O575</f>
        <v>0</v>
      </c>
      <c r="BI633" s="94">
        <f>'5.Bepalen Faalfreq'!H575+'5.Bepalen Faalfreq'!J575</f>
        <v>0</v>
      </c>
      <c r="BZ633" s="112">
        <f>'5.Bepalen Faalfreq'!A575</f>
        <v>0</v>
      </c>
      <c r="CA633" s="112">
        <f>'5.Bepalen Faalfreq'!B575</f>
        <v>0</v>
      </c>
    </row>
    <row r="634" spans="53:79" outlineLevel="1" x14ac:dyDescent="0.25">
      <c r="BA634" s="152" t="e">
        <f>'5.Bepalen Faalfreq'!AJ576</f>
        <v>#N/A</v>
      </c>
      <c r="BB634" s="163">
        <v>1000</v>
      </c>
      <c r="BC634" s="154" t="str">
        <f>'5.Bepalen Faalfreq'!P576</f>
        <v/>
      </c>
      <c r="BD634" s="154" t="str">
        <f>'5.Bepalen Faalfreq'!Q576</f>
        <v/>
      </c>
      <c r="BE634" s="94">
        <f>'5.Bepalen Faalfreq'!O576</f>
        <v>0</v>
      </c>
      <c r="BI634" s="94">
        <f>'5.Bepalen Faalfreq'!H576+'5.Bepalen Faalfreq'!J576</f>
        <v>0</v>
      </c>
      <c r="BZ634" s="112">
        <f>'5.Bepalen Faalfreq'!A576</f>
        <v>0</v>
      </c>
      <c r="CA634" s="112">
        <f>'5.Bepalen Faalfreq'!B576</f>
        <v>0</v>
      </c>
    </row>
    <row r="635" spans="53:79" outlineLevel="1" x14ac:dyDescent="0.25">
      <c r="BA635" s="152" t="e">
        <f>'5.Bepalen Faalfreq'!AJ577</f>
        <v>#N/A</v>
      </c>
      <c r="BB635" s="163">
        <v>1000</v>
      </c>
      <c r="BC635" s="154" t="str">
        <f>'5.Bepalen Faalfreq'!P577</f>
        <v/>
      </c>
      <c r="BD635" s="154" t="str">
        <f>'5.Bepalen Faalfreq'!Q577</f>
        <v/>
      </c>
      <c r="BE635" s="94">
        <f>'5.Bepalen Faalfreq'!O577</f>
        <v>0</v>
      </c>
      <c r="BI635" s="94">
        <f>'5.Bepalen Faalfreq'!H577+'5.Bepalen Faalfreq'!J577</f>
        <v>0</v>
      </c>
      <c r="BZ635" s="112">
        <f>'5.Bepalen Faalfreq'!A577</f>
        <v>0</v>
      </c>
      <c r="CA635" s="112">
        <f>'5.Bepalen Faalfreq'!B577</f>
        <v>0</v>
      </c>
    </row>
    <row r="636" spans="53:79" outlineLevel="1" x14ac:dyDescent="0.25">
      <c r="BA636" s="152" t="e">
        <f>'5.Bepalen Faalfreq'!AJ578</f>
        <v>#N/A</v>
      </c>
      <c r="BB636" s="163">
        <v>1000</v>
      </c>
      <c r="BC636" s="154" t="str">
        <f>'5.Bepalen Faalfreq'!P578</f>
        <v/>
      </c>
      <c r="BD636" s="154" t="str">
        <f>'5.Bepalen Faalfreq'!Q578</f>
        <v/>
      </c>
      <c r="BE636" s="94">
        <f>'5.Bepalen Faalfreq'!O578</f>
        <v>0</v>
      </c>
      <c r="BI636" s="94">
        <f>'5.Bepalen Faalfreq'!H578+'5.Bepalen Faalfreq'!J578</f>
        <v>0</v>
      </c>
      <c r="BZ636" s="112">
        <f>'5.Bepalen Faalfreq'!A578</f>
        <v>0</v>
      </c>
      <c r="CA636" s="112">
        <f>'5.Bepalen Faalfreq'!B578</f>
        <v>0</v>
      </c>
    </row>
    <row r="637" spans="53:79" outlineLevel="1" x14ac:dyDescent="0.25">
      <c r="BA637" s="152" t="e">
        <f>'5.Bepalen Faalfreq'!AJ579</f>
        <v>#N/A</v>
      </c>
      <c r="BB637" s="163">
        <v>1000</v>
      </c>
      <c r="BC637" s="154" t="str">
        <f>'5.Bepalen Faalfreq'!P579</f>
        <v/>
      </c>
      <c r="BD637" s="154" t="str">
        <f>'5.Bepalen Faalfreq'!Q579</f>
        <v/>
      </c>
      <c r="BE637" s="94">
        <f>'5.Bepalen Faalfreq'!O579</f>
        <v>0</v>
      </c>
      <c r="BI637" s="94">
        <f>'5.Bepalen Faalfreq'!H579+'5.Bepalen Faalfreq'!J579</f>
        <v>0</v>
      </c>
      <c r="BZ637" s="112">
        <f>'5.Bepalen Faalfreq'!A579</f>
        <v>0</v>
      </c>
      <c r="CA637" s="112">
        <f>'5.Bepalen Faalfreq'!B579</f>
        <v>0</v>
      </c>
    </row>
    <row r="638" spans="53:79" outlineLevel="1" x14ac:dyDescent="0.25">
      <c r="BA638" s="152" t="e">
        <f>'5.Bepalen Faalfreq'!AJ580</f>
        <v>#N/A</v>
      </c>
      <c r="BB638" s="163">
        <v>1000</v>
      </c>
      <c r="BC638" s="154" t="str">
        <f>'5.Bepalen Faalfreq'!P580</f>
        <v/>
      </c>
      <c r="BD638" s="154" t="str">
        <f>'5.Bepalen Faalfreq'!Q580</f>
        <v/>
      </c>
      <c r="BE638" s="94">
        <f>'5.Bepalen Faalfreq'!O580</f>
        <v>0</v>
      </c>
      <c r="BI638" s="94">
        <f>'5.Bepalen Faalfreq'!H580+'5.Bepalen Faalfreq'!J580</f>
        <v>0</v>
      </c>
      <c r="BZ638" s="112">
        <f>'5.Bepalen Faalfreq'!A580</f>
        <v>0</v>
      </c>
      <c r="CA638" s="112">
        <f>'5.Bepalen Faalfreq'!B580</f>
        <v>0</v>
      </c>
    </row>
    <row r="639" spans="53:79" outlineLevel="1" x14ac:dyDescent="0.25">
      <c r="BA639" s="152" t="e">
        <f>'5.Bepalen Faalfreq'!AJ581</f>
        <v>#N/A</v>
      </c>
      <c r="BB639" s="163">
        <v>1000</v>
      </c>
      <c r="BC639" s="154" t="str">
        <f>'5.Bepalen Faalfreq'!P581</f>
        <v/>
      </c>
      <c r="BD639" s="154" t="str">
        <f>'5.Bepalen Faalfreq'!Q581</f>
        <v/>
      </c>
      <c r="BE639" s="94">
        <f>'5.Bepalen Faalfreq'!O581</f>
        <v>0</v>
      </c>
      <c r="BI639" s="94">
        <f>'5.Bepalen Faalfreq'!H581+'5.Bepalen Faalfreq'!J581</f>
        <v>0</v>
      </c>
      <c r="BZ639" s="112">
        <f>'5.Bepalen Faalfreq'!A581</f>
        <v>0</v>
      </c>
      <c r="CA639" s="112">
        <f>'5.Bepalen Faalfreq'!B581</f>
        <v>0</v>
      </c>
    </row>
    <row r="640" spans="53:79" outlineLevel="1" x14ac:dyDescent="0.25">
      <c r="BA640" s="152" t="e">
        <f>'5.Bepalen Faalfreq'!AJ582</f>
        <v>#N/A</v>
      </c>
      <c r="BB640" s="163">
        <v>1000</v>
      </c>
      <c r="BC640" s="154" t="str">
        <f>'5.Bepalen Faalfreq'!P582</f>
        <v/>
      </c>
      <c r="BD640" s="154" t="str">
        <f>'5.Bepalen Faalfreq'!Q582</f>
        <v/>
      </c>
      <c r="BE640" s="94">
        <f>'5.Bepalen Faalfreq'!O582</f>
        <v>0</v>
      </c>
      <c r="BI640" s="94">
        <f>'5.Bepalen Faalfreq'!H582+'5.Bepalen Faalfreq'!J582</f>
        <v>0</v>
      </c>
      <c r="BZ640" s="112">
        <f>'5.Bepalen Faalfreq'!A582</f>
        <v>0</v>
      </c>
      <c r="CA640" s="112">
        <f>'5.Bepalen Faalfreq'!B582</f>
        <v>0</v>
      </c>
    </row>
    <row r="641" spans="53:79" outlineLevel="1" x14ac:dyDescent="0.25">
      <c r="BA641" s="152" t="e">
        <f>'5.Bepalen Faalfreq'!AJ583</f>
        <v>#N/A</v>
      </c>
      <c r="BB641" s="163">
        <v>1000</v>
      </c>
      <c r="BC641" s="154" t="str">
        <f>'5.Bepalen Faalfreq'!P583</f>
        <v/>
      </c>
      <c r="BD641" s="154" t="str">
        <f>'5.Bepalen Faalfreq'!Q583</f>
        <v/>
      </c>
      <c r="BE641" s="94">
        <f>'5.Bepalen Faalfreq'!O583</f>
        <v>0</v>
      </c>
      <c r="BI641" s="94">
        <f>'5.Bepalen Faalfreq'!H583+'5.Bepalen Faalfreq'!J583</f>
        <v>0</v>
      </c>
      <c r="BZ641" s="112">
        <f>'5.Bepalen Faalfreq'!A583</f>
        <v>0</v>
      </c>
      <c r="CA641" s="112">
        <f>'5.Bepalen Faalfreq'!B583</f>
        <v>0</v>
      </c>
    </row>
    <row r="642" spans="53:79" outlineLevel="1" x14ac:dyDescent="0.25">
      <c r="BA642" s="152" t="e">
        <f>'5.Bepalen Faalfreq'!AJ584</f>
        <v>#N/A</v>
      </c>
      <c r="BB642" s="163">
        <v>1000</v>
      </c>
      <c r="BC642" s="154" t="str">
        <f>'5.Bepalen Faalfreq'!P584</f>
        <v/>
      </c>
      <c r="BD642" s="154" t="str">
        <f>'5.Bepalen Faalfreq'!Q584</f>
        <v/>
      </c>
      <c r="BE642" s="94">
        <f>'5.Bepalen Faalfreq'!O584</f>
        <v>0</v>
      </c>
      <c r="BI642" s="94">
        <f>'5.Bepalen Faalfreq'!H584+'5.Bepalen Faalfreq'!J584</f>
        <v>0</v>
      </c>
      <c r="BZ642" s="112">
        <f>'5.Bepalen Faalfreq'!A584</f>
        <v>0</v>
      </c>
      <c r="CA642" s="112">
        <f>'5.Bepalen Faalfreq'!B584</f>
        <v>0</v>
      </c>
    </row>
    <row r="643" spans="53:79" outlineLevel="1" x14ac:dyDescent="0.25">
      <c r="BA643" s="152" t="e">
        <f>'5.Bepalen Faalfreq'!AJ585</f>
        <v>#N/A</v>
      </c>
      <c r="BB643" s="163">
        <v>1000</v>
      </c>
      <c r="BC643" s="154" t="str">
        <f>'5.Bepalen Faalfreq'!P585</f>
        <v/>
      </c>
      <c r="BD643" s="154" t="str">
        <f>'5.Bepalen Faalfreq'!Q585</f>
        <v/>
      </c>
      <c r="BE643" s="94">
        <f>'5.Bepalen Faalfreq'!O585</f>
        <v>0</v>
      </c>
      <c r="BI643" s="94">
        <f>'5.Bepalen Faalfreq'!H585+'5.Bepalen Faalfreq'!J585</f>
        <v>0</v>
      </c>
      <c r="BZ643" s="112">
        <f>'5.Bepalen Faalfreq'!A585</f>
        <v>0</v>
      </c>
      <c r="CA643" s="112">
        <f>'5.Bepalen Faalfreq'!B585</f>
        <v>0</v>
      </c>
    </row>
    <row r="644" spans="53:79" outlineLevel="1" x14ac:dyDescent="0.25">
      <c r="BA644" s="152" t="e">
        <f>'5.Bepalen Faalfreq'!AJ586</f>
        <v>#N/A</v>
      </c>
      <c r="BB644" s="163">
        <v>1000</v>
      </c>
      <c r="BC644" s="154" t="str">
        <f>'5.Bepalen Faalfreq'!P586</f>
        <v/>
      </c>
      <c r="BD644" s="154" t="str">
        <f>'5.Bepalen Faalfreq'!Q586</f>
        <v/>
      </c>
      <c r="BE644" s="94">
        <f>'5.Bepalen Faalfreq'!O586</f>
        <v>0</v>
      </c>
      <c r="BI644" s="94">
        <f>'5.Bepalen Faalfreq'!H586+'5.Bepalen Faalfreq'!J586</f>
        <v>0</v>
      </c>
      <c r="BZ644" s="112">
        <f>'5.Bepalen Faalfreq'!A586</f>
        <v>0</v>
      </c>
      <c r="CA644" s="112">
        <f>'5.Bepalen Faalfreq'!B586</f>
        <v>0</v>
      </c>
    </row>
    <row r="645" spans="53:79" outlineLevel="1" x14ac:dyDescent="0.25">
      <c r="BA645" s="152" t="e">
        <f>'5.Bepalen Faalfreq'!AJ587</f>
        <v>#N/A</v>
      </c>
      <c r="BB645" s="163">
        <v>1000</v>
      </c>
      <c r="BC645" s="154" t="str">
        <f>'5.Bepalen Faalfreq'!P587</f>
        <v/>
      </c>
      <c r="BD645" s="154" t="str">
        <f>'5.Bepalen Faalfreq'!Q587</f>
        <v/>
      </c>
      <c r="BE645" s="94">
        <f>'5.Bepalen Faalfreq'!O587</f>
        <v>0</v>
      </c>
      <c r="BI645" s="94">
        <f>'5.Bepalen Faalfreq'!H587+'5.Bepalen Faalfreq'!J587</f>
        <v>0</v>
      </c>
      <c r="BZ645" s="112">
        <f>'5.Bepalen Faalfreq'!A587</f>
        <v>0</v>
      </c>
      <c r="CA645" s="112">
        <f>'5.Bepalen Faalfreq'!B587</f>
        <v>0</v>
      </c>
    </row>
    <row r="646" spans="53:79" outlineLevel="1" x14ac:dyDescent="0.25">
      <c r="BA646" s="152" t="e">
        <f>'5.Bepalen Faalfreq'!AJ588</f>
        <v>#N/A</v>
      </c>
      <c r="BB646" s="163">
        <v>1000</v>
      </c>
      <c r="BC646" s="154" t="str">
        <f>'5.Bepalen Faalfreq'!P588</f>
        <v/>
      </c>
      <c r="BD646" s="154" t="str">
        <f>'5.Bepalen Faalfreq'!Q588</f>
        <v/>
      </c>
      <c r="BE646" s="94">
        <f>'5.Bepalen Faalfreq'!O588</f>
        <v>0</v>
      </c>
      <c r="BI646" s="94">
        <f>'5.Bepalen Faalfreq'!H588+'5.Bepalen Faalfreq'!J588</f>
        <v>0</v>
      </c>
      <c r="BZ646" s="112">
        <f>'5.Bepalen Faalfreq'!A588</f>
        <v>0</v>
      </c>
      <c r="CA646" s="112">
        <f>'5.Bepalen Faalfreq'!B588</f>
        <v>0</v>
      </c>
    </row>
    <row r="647" spans="53:79" outlineLevel="1" x14ac:dyDescent="0.25">
      <c r="BA647" s="152" t="e">
        <f>'5.Bepalen Faalfreq'!AJ589</f>
        <v>#N/A</v>
      </c>
      <c r="BB647" s="163">
        <v>1000</v>
      </c>
      <c r="BC647" s="154" t="str">
        <f>'5.Bepalen Faalfreq'!P589</f>
        <v/>
      </c>
      <c r="BD647" s="154" t="str">
        <f>'5.Bepalen Faalfreq'!Q589</f>
        <v/>
      </c>
      <c r="BE647" s="94">
        <f>'5.Bepalen Faalfreq'!O589</f>
        <v>0</v>
      </c>
      <c r="BI647" s="94">
        <f>'5.Bepalen Faalfreq'!H589+'5.Bepalen Faalfreq'!J589</f>
        <v>0</v>
      </c>
      <c r="BZ647" s="112">
        <f>'5.Bepalen Faalfreq'!A589</f>
        <v>0</v>
      </c>
      <c r="CA647" s="112">
        <f>'5.Bepalen Faalfreq'!B589</f>
        <v>0</v>
      </c>
    </row>
    <row r="648" spans="53:79" outlineLevel="1" x14ac:dyDescent="0.25">
      <c r="BA648" s="152" t="e">
        <f>'5.Bepalen Faalfreq'!AJ590</f>
        <v>#N/A</v>
      </c>
      <c r="BB648" s="163">
        <v>1000</v>
      </c>
      <c r="BC648" s="154" t="str">
        <f>'5.Bepalen Faalfreq'!P590</f>
        <v/>
      </c>
      <c r="BD648" s="154" t="str">
        <f>'5.Bepalen Faalfreq'!Q590</f>
        <v/>
      </c>
      <c r="BE648" s="94">
        <f>'5.Bepalen Faalfreq'!O590</f>
        <v>0</v>
      </c>
      <c r="BI648" s="94">
        <f>'5.Bepalen Faalfreq'!H590+'5.Bepalen Faalfreq'!J590</f>
        <v>0</v>
      </c>
      <c r="BZ648" s="112">
        <f>'5.Bepalen Faalfreq'!A590</f>
        <v>0</v>
      </c>
      <c r="CA648" s="112">
        <f>'5.Bepalen Faalfreq'!B590</f>
        <v>0</v>
      </c>
    </row>
    <row r="649" spans="53:79" outlineLevel="1" x14ac:dyDescent="0.25">
      <c r="BA649" s="152" t="e">
        <f>'5.Bepalen Faalfreq'!AJ591</f>
        <v>#N/A</v>
      </c>
      <c r="BB649" s="163">
        <v>1000</v>
      </c>
      <c r="BC649" s="154" t="str">
        <f>'5.Bepalen Faalfreq'!P591</f>
        <v/>
      </c>
      <c r="BD649" s="154" t="str">
        <f>'5.Bepalen Faalfreq'!Q591</f>
        <v/>
      </c>
      <c r="BE649" s="94">
        <f>'5.Bepalen Faalfreq'!O591</f>
        <v>0</v>
      </c>
      <c r="BI649" s="94">
        <f>'5.Bepalen Faalfreq'!H591+'5.Bepalen Faalfreq'!J591</f>
        <v>0</v>
      </c>
      <c r="BZ649" s="112">
        <f>'5.Bepalen Faalfreq'!A591</f>
        <v>0</v>
      </c>
      <c r="CA649" s="112">
        <f>'5.Bepalen Faalfreq'!B591</f>
        <v>0</v>
      </c>
    </row>
    <row r="650" spans="53:79" outlineLevel="1" x14ac:dyDescent="0.25">
      <c r="BA650" s="152" t="e">
        <f>'5.Bepalen Faalfreq'!AJ592</f>
        <v>#N/A</v>
      </c>
      <c r="BB650" s="163">
        <v>1000</v>
      </c>
      <c r="BC650" s="154" t="str">
        <f>'5.Bepalen Faalfreq'!P592</f>
        <v/>
      </c>
      <c r="BD650" s="154" t="str">
        <f>'5.Bepalen Faalfreq'!Q592</f>
        <v/>
      </c>
      <c r="BE650" s="94">
        <f>'5.Bepalen Faalfreq'!O592</f>
        <v>0</v>
      </c>
      <c r="BI650" s="94">
        <f>'5.Bepalen Faalfreq'!H592+'5.Bepalen Faalfreq'!J592</f>
        <v>0</v>
      </c>
      <c r="BZ650" s="112">
        <f>'5.Bepalen Faalfreq'!A592</f>
        <v>0</v>
      </c>
      <c r="CA650" s="112">
        <f>'5.Bepalen Faalfreq'!B592</f>
        <v>0</v>
      </c>
    </row>
    <row r="651" spans="53:79" outlineLevel="1" x14ac:dyDescent="0.25">
      <c r="BA651" s="152" t="e">
        <f>'5.Bepalen Faalfreq'!AJ593</f>
        <v>#N/A</v>
      </c>
      <c r="BB651" s="163">
        <v>1000</v>
      </c>
      <c r="BC651" s="154" t="str">
        <f>'5.Bepalen Faalfreq'!P593</f>
        <v/>
      </c>
      <c r="BD651" s="154" t="str">
        <f>'5.Bepalen Faalfreq'!Q593</f>
        <v/>
      </c>
      <c r="BE651" s="94">
        <f>'5.Bepalen Faalfreq'!O593</f>
        <v>0</v>
      </c>
      <c r="BI651" s="94">
        <f>'5.Bepalen Faalfreq'!H593+'5.Bepalen Faalfreq'!J593</f>
        <v>0</v>
      </c>
      <c r="BZ651" s="112">
        <f>'5.Bepalen Faalfreq'!A593</f>
        <v>0</v>
      </c>
      <c r="CA651" s="112">
        <f>'5.Bepalen Faalfreq'!B593</f>
        <v>0</v>
      </c>
    </row>
    <row r="652" spans="53:79" outlineLevel="1" x14ac:dyDescent="0.25">
      <c r="BA652" s="152" t="e">
        <f>'5.Bepalen Faalfreq'!AJ594</f>
        <v>#N/A</v>
      </c>
      <c r="BB652" s="163">
        <v>1000</v>
      </c>
      <c r="BC652" s="154" t="str">
        <f>'5.Bepalen Faalfreq'!P594</f>
        <v/>
      </c>
      <c r="BD652" s="154" t="str">
        <f>'5.Bepalen Faalfreq'!Q594</f>
        <v/>
      </c>
      <c r="BE652" s="94">
        <f>'5.Bepalen Faalfreq'!O594</f>
        <v>0</v>
      </c>
      <c r="BI652" s="94">
        <f>'5.Bepalen Faalfreq'!H594+'5.Bepalen Faalfreq'!J594</f>
        <v>0</v>
      </c>
      <c r="BZ652" s="112">
        <f>'5.Bepalen Faalfreq'!A594</f>
        <v>0</v>
      </c>
      <c r="CA652" s="112">
        <f>'5.Bepalen Faalfreq'!B594</f>
        <v>0</v>
      </c>
    </row>
    <row r="653" spans="53:79" outlineLevel="1" x14ac:dyDescent="0.25">
      <c r="BA653" s="152" t="e">
        <f>'5.Bepalen Faalfreq'!AJ595</f>
        <v>#N/A</v>
      </c>
      <c r="BB653" s="163">
        <v>1000</v>
      </c>
      <c r="BC653" s="154" t="str">
        <f>'5.Bepalen Faalfreq'!P595</f>
        <v/>
      </c>
      <c r="BD653" s="154" t="str">
        <f>'5.Bepalen Faalfreq'!Q595</f>
        <v/>
      </c>
      <c r="BE653" s="94">
        <f>'5.Bepalen Faalfreq'!O595</f>
        <v>0</v>
      </c>
      <c r="BI653" s="94">
        <f>'5.Bepalen Faalfreq'!H595+'5.Bepalen Faalfreq'!J595</f>
        <v>0</v>
      </c>
      <c r="BZ653" s="112">
        <f>'5.Bepalen Faalfreq'!A595</f>
        <v>0</v>
      </c>
      <c r="CA653" s="112">
        <f>'5.Bepalen Faalfreq'!B595</f>
        <v>0</v>
      </c>
    </row>
    <row r="654" spans="53:79" outlineLevel="1" x14ac:dyDescent="0.25">
      <c r="BA654" s="152" t="e">
        <f>'5.Bepalen Faalfreq'!AJ596</f>
        <v>#N/A</v>
      </c>
      <c r="BB654" s="163">
        <v>1000</v>
      </c>
      <c r="BC654" s="154" t="str">
        <f>'5.Bepalen Faalfreq'!P596</f>
        <v/>
      </c>
      <c r="BD654" s="154" t="str">
        <f>'5.Bepalen Faalfreq'!Q596</f>
        <v/>
      </c>
      <c r="BE654" s="94">
        <f>'5.Bepalen Faalfreq'!O596</f>
        <v>0</v>
      </c>
      <c r="BI654" s="94">
        <f>'5.Bepalen Faalfreq'!H596+'5.Bepalen Faalfreq'!J596</f>
        <v>0</v>
      </c>
      <c r="BZ654" s="112">
        <f>'5.Bepalen Faalfreq'!A596</f>
        <v>0</v>
      </c>
      <c r="CA654" s="112">
        <f>'5.Bepalen Faalfreq'!B596</f>
        <v>0</v>
      </c>
    </row>
    <row r="655" spans="53:79" outlineLevel="1" x14ac:dyDescent="0.25">
      <c r="BA655" s="152" t="e">
        <f>'5.Bepalen Faalfreq'!AJ597</f>
        <v>#N/A</v>
      </c>
      <c r="BB655" s="163">
        <v>1000</v>
      </c>
      <c r="BC655" s="154" t="str">
        <f>'5.Bepalen Faalfreq'!P597</f>
        <v/>
      </c>
      <c r="BD655" s="154" t="str">
        <f>'5.Bepalen Faalfreq'!Q597</f>
        <v/>
      </c>
      <c r="BE655" s="94">
        <f>'5.Bepalen Faalfreq'!O597</f>
        <v>0</v>
      </c>
      <c r="BI655" s="94">
        <f>'5.Bepalen Faalfreq'!H597+'5.Bepalen Faalfreq'!J597</f>
        <v>0</v>
      </c>
      <c r="BZ655" s="112">
        <f>'5.Bepalen Faalfreq'!A597</f>
        <v>0</v>
      </c>
      <c r="CA655" s="112">
        <f>'5.Bepalen Faalfreq'!B597</f>
        <v>0</v>
      </c>
    </row>
    <row r="656" spans="53:79" outlineLevel="1" x14ac:dyDescent="0.25">
      <c r="BA656" s="152" t="e">
        <f>'5.Bepalen Faalfreq'!AJ598</f>
        <v>#N/A</v>
      </c>
      <c r="BB656" s="163">
        <v>1000</v>
      </c>
      <c r="BC656" s="154" t="str">
        <f>'5.Bepalen Faalfreq'!P598</f>
        <v/>
      </c>
      <c r="BD656" s="154" t="str">
        <f>'5.Bepalen Faalfreq'!Q598</f>
        <v/>
      </c>
      <c r="BE656" s="94">
        <f>'5.Bepalen Faalfreq'!O598</f>
        <v>0</v>
      </c>
      <c r="BI656" s="94">
        <f>'5.Bepalen Faalfreq'!H598+'5.Bepalen Faalfreq'!J598</f>
        <v>0</v>
      </c>
      <c r="BZ656" s="112">
        <f>'5.Bepalen Faalfreq'!A598</f>
        <v>0</v>
      </c>
      <c r="CA656" s="112">
        <f>'5.Bepalen Faalfreq'!B598</f>
        <v>0</v>
      </c>
    </row>
    <row r="657" spans="53:79" outlineLevel="1" x14ac:dyDescent="0.25">
      <c r="BA657" s="152" t="e">
        <f>'5.Bepalen Faalfreq'!AJ599</f>
        <v>#N/A</v>
      </c>
      <c r="BB657" s="163">
        <v>1000</v>
      </c>
      <c r="BC657" s="154" t="str">
        <f>'5.Bepalen Faalfreq'!P599</f>
        <v/>
      </c>
      <c r="BD657" s="154" t="str">
        <f>'5.Bepalen Faalfreq'!Q599</f>
        <v/>
      </c>
      <c r="BE657" s="94">
        <f>'5.Bepalen Faalfreq'!O599</f>
        <v>0</v>
      </c>
      <c r="BI657" s="94">
        <f>'5.Bepalen Faalfreq'!H599+'5.Bepalen Faalfreq'!J599</f>
        <v>0</v>
      </c>
      <c r="BZ657" s="112">
        <f>'5.Bepalen Faalfreq'!A599</f>
        <v>0</v>
      </c>
      <c r="CA657" s="112">
        <f>'5.Bepalen Faalfreq'!B599</f>
        <v>0</v>
      </c>
    </row>
    <row r="658" spans="53:79" outlineLevel="1" x14ac:dyDescent="0.25">
      <c r="BA658" s="152" t="e">
        <f>'5.Bepalen Faalfreq'!AJ600</f>
        <v>#N/A</v>
      </c>
      <c r="BB658" s="163">
        <v>1000</v>
      </c>
      <c r="BC658" s="154" t="str">
        <f>'5.Bepalen Faalfreq'!P600</f>
        <v/>
      </c>
      <c r="BD658" s="154" t="str">
        <f>'5.Bepalen Faalfreq'!Q600</f>
        <v/>
      </c>
      <c r="BE658" s="94">
        <f>'5.Bepalen Faalfreq'!O600</f>
        <v>0</v>
      </c>
      <c r="BI658" s="94">
        <f>'5.Bepalen Faalfreq'!H600+'5.Bepalen Faalfreq'!J600</f>
        <v>0</v>
      </c>
      <c r="BZ658" s="112">
        <f>'5.Bepalen Faalfreq'!A600</f>
        <v>0</v>
      </c>
      <c r="CA658" s="112">
        <f>'5.Bepalen Faalfreq'!B600</f>
        <v>0</v>
      </c>
    </row>
    <row r="659" spans="53:79" outlineLevel="1" x14ac:dyDescent="0.25">
      <c r="BA659" s="152" t="e">
        <f>'5.Bepalen Faalfreq'!AJ601</f>
        <v>#N/A</v>
      </c>
      <c r="BB659" s="163">
        <v>1000</v>
      </c>
      <c r="BC659" s="154" t="str">
        <f>'5.Bepalen Faalfreq'!P601</f>
        <v/>
      </c>
      <c r="BD659" s="154" t="str">
        <f>'5.Bepalen Faalfreq'!Q601</f>
        <v/>
      </c>
      <c r="BE659" s="94">
        <f>'5.Bepalen Faalfreq'!O601</f>
        <v>0</v>
      </c>
      <c r="BI659" s="94">
        <f>'5.Bepalen Faalfreq'!H601+'5.Bepalen Faalfreq'!J601</f>
        <v>0</v>
      </c>
      <c r="BZ659" s="112">
        <f>'5.Bepalen Faalfreq'!A601</f>
        <v>0</v>
      </c>
      <c r="CA659" s="112">
        <f>'5.Bepalen Faalfreq'!B601</f>
        <v>0</v>
      </c>
    </row>
    <row r="660" spans="53:79" outlineLevel="1" x14ac:dyDescent="0.25">
      <c r="BA660" s="152" t="e">
        <f>'5.Bepalen Faalfreq'!AJ602</f>
        <v>#N/A</v>
      </c>
      <c r="BB660" s="163">
        <v>1000</v>
      </c>
      <c r="BC660" s="154" t="str">
        <f>'5.Bepalen Faalfreq'!P602</f>
        <v/>
      </c>
      <c r="BD660" s="154" t="str">
        <f>'5.Bepalen Faalfreq'!Q602</f>
        <v/>
      </c>
      <c r="BE660" s="94">
        <f>'5.Bepalen Faalfreq'!O602</f>
        <v>0</v>
      </c>
      <c r="BI660" s="94">
        <f>'5.Bepalen Faalfreq'!H602+'5.Bepalen Faalfreq'!J602</f>
        <v>0</v>
      </c>
      <c r="BZ660" s="112">
        <f>'5.Bepalen Faalfreq'!A602</f>
        <v>0</v>
      </c>
      <c r="CA660" s="112">
        <f>'5.Bepalen Faalfreq'!B602</f>
        <v>0</v>
      </c>
    </row>
    <row r="661" spans="53:79" outlineLevel="1" x14ac:dyDescent="0.25">
      <c r="BA661" s="152" t="e">
        <f>'5.Bepalen Faalfreq'!AJ603</f>
        <v>#N/A</v>
      </c>
      <c r="BB661" s="163">
        <v>1000</v>
      </c>
      <c r="BC661" s="154" t="str">
        <f>'5.Bepalen Faalfreq'!P603</f>
        <v/>
      </c>
      <c r="BD661" s="154" t="str">
        <f>'5.Bepalen Faalfreq'!Q603</f>
        <v/>
      </c>
      <c r="BE661" s="94">
        <f>'5.Bepalen Faalfreq'!O603</f>
        <v>0</v>
      </c>
      <c r="BI661" s="94">
        <f>'5.Bepalen Faalfreq'!H603+'5.Bepalen Faalfreq'!J603</f>
        <v>0</v>
      </c>
      <c r="BZ661" s="112">
        <f>'5.Bepalen Faalfreq'!A603</f>
        <v>0</v>
      </c>
      <c r="CA661" s="112">
        <f>'5.Bepalen Faalfreq'!B603</f>
        <v>0</v>
      </c>
    </row>
    <row r="662" spans="53:79" outlineLevel="1" x14ac:dyDescent="0.25">
      <c r="BA662" s="152" t="e">
        <f>'5.Bepalen Faalfreq'!AJ604</f>
        <v>#N/A</v>
      </c>
      <c r="BB662" s="163">
        <v>1000</v>
      </c>
      <c r="BC662" s="154" t="str">
        <f>'5.Bepalen Faalfreq'!P604</f>
        <v/>
      </c>
      <c r="BD662" s="154" t="str">
        <f>'5.Bepalen Faalfreq'!Q604</f>
        <v/>
      </c>
      <c r="BE662" s="94">
        <f>'5.Bepalen Faalfreq'!O604</f>
        <v>0</v>
      </c>
      <c r="BI662" s="94">
        <f>'5.Bepalen Faalfreq'!H604+'5.Bepalen Faalfreq'!J604</f>
        <v>0</v>
      </c>
      <c r="BZ662" s="112">
        <f>'5.Bepalen Faalfreq'!A604</f>
        <v>0</v>
      </c>
      <c r="CA662" s="112">
        <f>'5.Bepalen Faalfreq'!B604</f>
        <v>0</v>
      </c>
    </row>
    <row r="663" spans="53:79" outlineLevel="1" x14ac:dyDescent="0.25">
      <c r="BA663" s="152" t="e">
        <f>'5.Bepalen Faalfreq'!AJ605</f>
        <v>#N/A</v>
      </c>
      <c r="BB663" s="163">
        <v>1000</v>
      </c>
      <c r="BC663" s="154" t="str">
        <f>'5.Bepalen Faalfreq'!P605</f>
        <v/>
      </c>
      <c r="BD663" s="154" t="str">
        <f>'5.Bepalen Faalfreq'!Q605</f>
        <v/>
      </c>
      <c r="BE663" s="94">
        <f>'5.Bepalen Faalfreq'!O605</f>
        <v>0</v>
      </c>
      <c r="BI663" s="94">
        <f>'5.Bepalen Faalfreq'!H605+'5.Bepalen Faalfreq'!J605</f>
        <v>0</v>
      </c>
      <c r="BZ663" s="112">
        <f>'5.Bepalen Faalfreq'!A605</f>
        <v>0</v>
      </c>
      <c r="CA663" s="112">
        <f>'5.Bepalen Faalfreq'!B605</f>
        <v>0</v>
      </c>
    </row>
    <row r="664" spans="53:79" outlineLevel="1" x14ac:dyDescent="0.25">
      <c r="BA664" s="152" t="e">
        <f>'5.Bepalen Faalfreq'!AJ606</f>
        <v>#N/A</v>
      </c>
      <c r="BB664" s="163">
        <v>1000</v>
      </c>
      <c r="BC664" s="154" t="str">
        <f>'5.Bepalen Faalfreq'!P606</f>
        <v/>
      </c>
      <c r="BD664" s="154" t="str">
        <f>'5.Bepalen Faalfreq'!Q606</f>
        <v/>
      </c>
      <c r="BE664" s="94">
        <f>'5.Bepalen Faalfreq'!O606</f>
        <v>0</v>
      </c>
      <c r="BI664" s="94">
        <f>'5.Bepalen Faalfreq'!H606+'5.Bepalen Faalfreq'!J606</f>
        <v>0</v>
      </c>
      <c r="BZ664" s="112">
        <f>'5.Bepalen Faalfreq'!A606</f>
        <v>0</v>
      </c>
      <c r="CA664" s="112">
        <f>'5.Bepalen Faalfreq'!B606</f>
        <v>0</v>
      </c>
    </row>
    <row r="665" spans="53:79" outlineLevel="1" x14ac:dyDescent="0.25">
      <c r="BA665" s="152" t="e">
        <f>'5.Bepalen Faalfreq'!AJ607</f>
        <v>#N/A</v>
      </c>
      <c r="BB665" s="163">
        <v>1000</v>
      </c>
      <c r="BC665" s="154" t="str">
        <f>'5.Bepalen Faalfreq'!P607</f>
        <v/>
      </c>
      <c r="BD665" s="154" t="str">
        <f>'5.Bepalen Faalfreq'!Q607</f>
        <v/>
      </c>
      <c r="BE665" s="94">
        <f>'5.Bepalen Faalfreq'!O607</f>
        <v>0</v>
      </c>
      <c r="BI665" s="94">
        <f>'5.Bepalen Faalfreq'!H607+'5.Bepalen Faalfreq'!J607</f>
        <v>0</v>
      </c>
      <c r="BZ665" s="112">
        <f>'5.Bepalen Faalfreq'!A607</f>
        <v>0</v>
      </c>
      <c r="CA665" s="112">
        <f>'5.Bepalen Faalfreq'!B607</f>
        <v>0</v>
      </c>
    </row>
    <row r="666" spans="53:79" outlineLevel="1" x14ac:dyDescent="0.25">
      <c r="BA666" s="152" t="e">
        <f>'5.Bepalen Faalfreq'!AJ608</f>
        <v>#N/A</v>
      </c>
      <c r="BB666" s="163">
        <v>1000</v>
      </c>
      <c r="BC666" s="154" t="str">
        <f>'5.Bepalen Faalfreq'!P608</f>
        <v/>
      </c>
      <c r="BD666" s="154" t="str">
        <f>'5.Bepalen Faalfreq'!Q608</f>
        <v/>
      </c>
      <c r="BE666" s="94">
        <f>'5.Bepalen Faalfreq'!O608</f>
        <v>0</v>
      </c>
      <c r="BI666" s="94">
        <f>'5.Bepalen Faalfreq'!H608+'5.Bepalen Faalfreq'!J608</f>
        <v>0</v>
      </c>
      <c r="BZ666" s="112">
        <f>'5.Bepalen Faalfreq'!A608</f>
        <v>0</v>
      </c>
      <c r="CA666" s="112">
        <f>'5.Bepalen Faalfreq'!B608</f>
        <v>0</v>
      </c>
    </row>
    <row r="667" spans="53:79" outlineLevel="1" x14ac:dyDescent="0.25">
      <c r="BA667" s="152" t="e">
        <f>'5.Bepalen Faalfreq'!AJ609</f>
        <v>#N/A</v>
      </c>
      <c r="BB667" s="163">
        <v>1000</v>
      </c>
      <c r="BC667" s="154" t="str">
        <f>'5.Bepalen Faalfreq'!P609</f>
        <v/>
      </c>
      <c r="BD667" s="154" t="str">
        <f>'5.Bepalen Faalfreq'!Q609</f>
        <v/>
      </c>
      <c r="BE667" s="94">
        <f>'5.Bepalen Faalfreq'!O609</f>
        <v>0</v>
      </c>
      <c r="BI667" s="94">
        <f>'5.Bepalen Faalfreq'!H609+'5.Bepalen Faalfreq'!J609</f>
        <v>0</v>
      </c>
      <c r="BZ667" s="112">
        <f>'5.Bepalen Faalfreq'!A609</f>
        <v>0</v>
      </c>
      <c r="CA667" s="112">
        <f>'5.Bepalen Faalfreq'!B609</f>
        <v>0</v>
      </c>
    </row>
    <row r="668" spans="53:79" outlineLevel="1" x14ac:dyDescent="0.25">
      <c r="BA668" s="152" t="e">
        <f>'5.Bepalen Faalfreq'!AJ610</f>
        <v>#N/A</v>
      </c>
      <c r="BB668" s="163">
        <v>1000</v>
      </c>
      <c r="BC668" s="154" t="str">
        <f>'5.Bepalen Faalfreq'!P610</f>
        <v/>
      </c>
      <c r="BD668" s="154" t="str">
        <f>'5.Bepalen Faalfreq'!Q610</f>
        <v/>
      </c>
      <c r="BE668" s="94">
        <f>'5.Bepalen Faalfreq'!O610</f>
        <v>0</v>
      </c>
      <c r="BI668" s="94">
        <f>'5.Bepalen Faalfreq'!H610+'5.Bepalen Faalfreq'!J610</f>
        <v>0</v>
      </c>
      <c r="BZ668" s="112">
        <f>'5.Bepalen Faalfreq'!A610</f>
        <v>0</v>
      </c>
      <c r="CA668" s="112">
        <f>'5.Bepalen Faalfreq'!B610</f>
        <v>0</v>
      </c>
    </row>
    <row r="669" spans="53:79" outlineLevel="1" x14ac:dyDescent="0.25">
      <c r="BA669" s="152" t="e">
        <f>'5.Bepalen Faalfreq'!AJ611</f>
        <v>#N/A</v>
      </c>
      <c r="BB669" s="163">
        <v>1000</v>
      </c>
      <c r="BC669" s="154" t="str">
        <f>'5.Bepalen Faalfreq'!P611</f>
        <v/>
      </c>
      <c r="BD669" s="154" t="str">
        <f>'5.Bepalen Faalfreq'!Q611</f>
        <v/>
      </c>
      <c r="BE669" s="94">
        <f>'5.Bepalen Faalfreq'!O611</f>
        <v>0</v>
      </c>
      <c r="BI669" s="94">
        <f>'5.Bepalen Faalfreq'!H611+'5.Bepalen Faalfreq'!J611</f>
        <v>0</v>
      </c>
      <c r="BZ669" s="112">
        <f>'5.Bepalen Faalfreq'!A611</f>
        <v>0</v>
      </c>
      <c r="CA669" s="112">
        <f>'5.Bepalen Faalfreq'!B611</f>
        <v>0</v>
      </c>
    </row>
    <row r="670" spans="53:79" outlineLevel="1" x14ac:dyDescent="0.25">
      <c r="BA670" s="152" t="e">
        <f>'5.Bepalen Faalfreq'!AJ612</f>
        <v>#N/A</v>
      </c>
      <c r="BB670" s="163">
        <v>1000</v>
      </c>
      <c r="BC670" s="154" t="str">
        <f>'5.Bepalen Faalfreq'!P612</f>
        <v/>
      </c>
      <c r="BD670" s="154" t="str">
        <f>'5.Bepalen Faalfreq'!Q612</f>
        <v/>
      </c>
      <c r="BE670" s="94">
        <f>'5.Bepalen Faalfreq'!O612</f>
        <v>0</v>
      </c>
      <c r="BI670" s="94">
        <f>'5.Bepalen Faalfreq'!H612+'5.Bepalen Faalfreq'!J612</f>
        <v>0</v>
      </c>
      <c r="BZ670" s="112">
        <f>'5.Bepalen Faalfreq'!A612</f>
        <v>0</v>
      </c>
      <c r="CA670" s="112">
        <f>'5.Bepalen Faalfreq'!B612</f>
        <v>0</v>
      </c>
    </row>
    <row r="671" spans="53:79" outlineLevel="1" x14ac:dyDescent="0.25">
      <c r="BA671" s="152" t="e">
        <f>'5.Bepalen Faalfreq'!AJ613</f>
        <v>#N/A</v>
      </c>
      <c r="BB671" s="163">
        <v>1000</v>
      </c>
      <c r="BC671" s="154" t="str">
        <f>'5.Bepalen Faalfreq'!P613</f>
        <v/>
      </c>
      <c r="BD671" s="154" t="str">
        <f>'5.Bepalen Faalfreq'!Q613</f>
        <v/>
      </c>
      <c r="BE671" s="94">
        <f>'5.Bepalen Faalfreq'!O613</f>
        <v>0</v>
      </c>
      <c r="BI671" s="94">
        <f>'5.Bepalen Faalfreq'!H613+'5.Bepalen Faalfreq'!J613</f>
        <v>0</v>
      </c>
      <c r="BZ671" s="112">
        <f>'5.Bepalen Faalfreq'!A613</f>
        <v>0</v>
      </c>
      <c r="CA671" s="112">
        <f>'5.Bepalen Faalfreq'!B613</f>
        <v>0</v>
      </c>
    </row>
    <row r="672" spans="53:79" outlineLevel="1" x14ac:dyDescent="0.25">
      <c r="BA672" s="152" t="e">
        <f>'5.Bepalen Faalfreq'!AJ614</f>
        <v>#N/A</v>
      </c>
      <c r="BB672" s="163">
        <v>1000</v>
      </c>
      <c r="BC672" s="154" t="str">
        <f>'5.Bepalen Faalfreq'!P614</f>
        <v/>
      </c>
      <c r="BD672" s="154" t="str">
        <f>'5.Bepalen Faalfreq'!Q614</f>
        <v/>
      </c>
      <c r="BE672" s="94">
        <f>'5.Bepalen Faalfreq'!O614</f>
        <v>0</v>
      </c>
      <c r="BI672" s="94">
        <f>'5.Bepalen Faalfreq'!H614+'5.Bepalen Faalfreq'!J614</f>
        <v>0</v>
      </c>
      <c r="BZ672" s="112">
        <f>'5.Bepalen Faalfreq'!A614</f>
        <v>0</v>
      </c>
      <c r="CA672" s="112">
        <f>'5.Bepalen Faalfreq'!B614</f>
        <v>0</v>
      </c>
    </row>
    <row r="673" spans="53:79" outlineLevel="1" x14ac:dyDescent="0.25">
      <c r="BA673" s="152" t="e">
        <f>'5.Bepalen Faalfreq'!AJ615</f>
        <v>#N/A</v>
      </c>
      <c r="BB673" s="163">
        <v>1000</v>
      </c>
      <c r="BC673" s="154" t="str">
        <f>'5.Bepalen Faalfreq'!P615</f>
        <v/>
      </c>
      <c r="BD673" s="154" t="str">
        <f>'5.Bepalen Faalfreq'!Q615</f>
        <v/>
      </c>
      <c r="BE673" s="94">
        <f>'5.Bepalen Faalfreq'!O615</f>
        <v>0</v>
      </c>
      <c r="BI673" s="94">
        <f>'5.Bepalen Faalfreq'!H615+'5.Bepalen Faalfreq'!J615</f>
        <v>0</v>
      </c>
      <c r="BZ673" s="112">
        <f>'5.Bepalen Faalfreq'!A615</f>
        <v>0</v>
      </c>
      <c r="CA673" s="112">
        <f>'5.Bepalen Faalfreq'!B615</f>
        <v>0</v>
      </c>
    </row>
    <row r="674" spans="53:79" outlineLevel="1" x14ac:dyDescent="0.25">
      <c r="BA674" s="152" t="e">
        <f>'5.Bepalen Faalfreq'!AJ616</f>
        <v>#N/A</v>
      </c>
      <c r="BB674" s="163">
        <v>1000</v>
      </c>
      <c r="BC674" s="154" t="str">
        <f>'5.Bepalen Faalfreq'!P616</f>
        <v/>
      </c>
      <c r="BD674" s="154" t="str">
        <f>'5.Bepalen Faalfreq'!Q616</f>
        <v/>
      </c>
      <c r="BE674" s="94">
        <f>'5.Bepalen Faalfreq'!O616</f>
        <v>0</v>
      </c>
      <c r="BI674" s="94">
        <f>'5.Bepalen Faalfreq'!H616+'5.Bepalen Faalfreq'!J616</f>
        <v>0</v>
      </c>
      <c r="BZ674" s="112">
        <f>'5.Bepalen Faalfreq'!A616</f>
        <v>0</v>
      </c>
      <c r="CA674" s="112">
        <f>'5.Bepalen Faalfreq'!B616</f>
        <v>0</v>
      </c>
    </row>
    <row r="675" spans="53:79" outlineLevel="1" x14ac:dyDescent="0.25">
      <c r="BA675" s="152" t="e">
        <f>'5.Bepalen Faalfreq'!AJ617</f>
        <v>#N/A</v>
      </c>
      <c r="BB675" s="163">
        <v>1000</v>
      </c>
      <c r="BC675" s="154" t="str">
        <f>'5.Bepalen Faalfreq'!P617</f>
        <v/>
      </c>
      <c r="BD675" s="154" t="str">
        <f>'5.Bepalen Faalfreq'!Q617</f>
        <v/>
      </c>
      <c r="BE675" s="94">
        <f>'5.Bepalen Faalfreq'!O617</f>
        <v>0</v>
      </c>
      <c r="BI675" s="94">
        <f>'5.Bepalen Faalfreq'!H617+'5.Bepalen Faalfreq'!J617</f>
        <v>0</v>
      </c>
      <c r="BZ675" s="112">
        <f>'5.Bepalen Faalfreq'!A617</f>
        <v>0</v>
      </c>
      <c r="CA675" s="112">
        <f>'5.Bepalen Faalfreq'!B617</f>
        <v>0</v>
      </c>
    </row>
    <row r="676" spans="53:79" outlineLevel="1" x14ac:dyDescent="0.25">
      <c r="BA676" s="152" t="e">
        <f>'5.Bepalen Faalfreq'!AJ618</f>
        <v>#N/A</v>
      </c>
      <c r="BB676" s="163">
        <v>1000</v>
      </c>
      <c r="BC676" s="154" t="str">
        <f>'5.Bepalen Faalfreq'!P618</f>
        <v/>
      </c>
      <c r="BD676" s="154" t="str">
        <f>'5.Bepalen Faalfreq'!Q618</f>
        <v/>
      </c>
      <c r="BE676" s="94">
        <f>'5.Bepalen Faalfreq'!O618</f>
        <v>0</v>
      </c>
      <c r="BI676" s="94">
        <f>'5.Bepalen Faalfreq'!H618+'5.Bepalen Faalfreq'!J618</f>
        <v>0</v>
      </c>
      <c r="BZ676" s="112">
        <f>'5.Bepalen Faalfreq'!A618</f>
        <v>0</v>
      </c>
      <c r="CA676" s="112">
        <f>'5.Bepalen Faalfreq'!B618</f>
        <v>0</v>
      </c>
    </row>
    <row r="677" spans="53:79" outlineLevel="1" x14ac:dyDescent="0.25">
      <c r="BA677" s="152" t="e">
        <f>'5.Bepalen Faalfreq'!AJ619</f>
        <v>#N/A</v>
      </c>
      <c r="BB677" s="163">
        <v>1000</v>
      </c>
      <c r="BC677" s="154" t="str">
        <f>'5.Bepalen Faalfreq'!P619</f>
        <v/>
      </c>
      <c r="BD677" s="154" t="str">
        <f>'5.Bepalen Faalfreq'!Q619</f>
        <v/>
      </c>
      <c r="BE677" s="94">
        <f>'5.Bepalen Faalfreq'!O619</f>
        <v>0</v>
      </c>
      <c r="BI677" s="94">
        <f>'5.Bepalen Faalfreq'!H619+'5.Bepalen Faalfreq'!J619</f>
        <v>0</v>
      </c>
      <c r="BZ677" s="112">
        <f>'5.Bepalen Faalfreq'!A619</f>
        <v>0</v>
      </c>
      <c r="CA677" s="112">
        <f>'5.Bepalen Faalfreq'!B619</f>
        <v>0</v>
      </c>
    </row>
    <row r="678" spans="53:79" outlineLevel="1" x14ac:dyDescent="0.25">
      <c r="BA678" s="152" t="e">
        <f>'5.Bepalen Faalfreq'!AJ620</f>
        <v>#N/A</v>
      </c>
      <c r="BB678" s="163">
        <v>1000</v>
      </c>
      <c r="BC678" s="154" t="str">
        <f>'5.Bepalen Faalfreq'!P620</f>
        <v/>
      </c>
      <c r="BD678" s="154" t="str">
        <f>'5.Bepalen Faalfreq'!Q620</f>
        <v/>
      </c>
      <c r="BE678" s="94">
        <f>'5.Bepalen Faalfreq'!O620</f>
        <v>0</v>
      </c>
      <c r="BI678" s="94">
        <f>'5.Bepalen Faalfreq'!H620+'5.Bepalen Faalfreq'!J620</f>
        <v>0</v>
      </c>
      <c r="BZ678" s="112">
        <f>'5.Bepalen Faalfreq'!A620</f>
        <v>0</v>
      </c>
      <c r="CA678" s="112">
        <f>'5.Bepalen Faalfreq'!B620</f>
        <v>0</v>
      </c>
    </row>
    <row r="679" spans="53:79" outlineLevel="1" x14ac:dyDescent="0.25">
      <c r="BA679" s="152" t="e">
        <f>'5.Bepalen Faalfreq'!AJ621</f>
        <v>#N/A</v>
      </c>
      <c r="BB679" s="163">
        <v>1000</v>
      </c>
      <c r="BC679" s="154" t="str">
        <f>'5.Bepalen Faalfreq'!P621</f>
        <v/>
      </c>
      <c r="BD679" s="154" t="str">
        <f>'5.Bepalen Faalfreq'!Q621</f>
        <v/>
      </c>
      <c r="BE679" s="94">
        <f>'5.Bepalen Faalfreq'!O621</f>
        <v>0</v>
      </c>
      <c r="BI679" s="94">
        <f>'5.Bepalen Faalfreq'!H621+'5.Bepalen Faalfreq'!J621</f>
        <v>0</v>
      </c>
      <c r="BZ679" s="112">
        <f>'5.Bepalen Faalfreq'!A621</f>
        <v>0</v>
      </c>
      <c r="CA679" s="112">
        <f>'5.Bepalen Faalfreq'!B621</f>
        <v>0</v>
      </c>
    </row>
    <row r="680" spans="53:79" outlineLevel="1" x14ac:dyDescent="0.25">
      <c r="BA680" s="152" t="e">
        <f>'5.Bepalen Faalfreq'!AJ622</f>
        <v>#N/A</v>
      </c>
      <c r="BB680" s="163">
        <v>1000</v>
      </c>
      <c r="BC680" s="154" t="str">
        <f>'5.Bepalen Faalfreq'!P622</f>
        <v/>
      </c>
      <c r="BD680" s="154" t="str">
        <f>'5.Bepalen Faalfreq'!Q622</f>
        <v/>
      </c>
      <c r="BE680" s="94">
        <f>'5.Bepalen Faalfreq'!O622</f>
        <v>0</v>
      </c>
      <c r="BI680" s="94">
        <f>'5.Bepalen Faalfreq'!H622+'5.Bepalen Faalfreq'!J622</f>
        <v>0</v>
      </c>
      <c r="BZ680" s="112">
        <f>'5.Bepalen Faalfreq'!A622</f>
        <v>0</v>
      </c>
      <c r="CA680" s="112">
        <f>'5.Bepalen Faalfreq'!B622</f>
        <v>0</v>
      </c>
    </row>
    <row r="681" spans="53:79" outlineLevel="1" x14ac:dyDescent="0.25">
      <c r="BA681" s="152" t="e">
        <f>'5.Bepalen Faalfreq'!AJ623</f>
        <v>#N/A</v>
      </c>
      <c r="BB681" s="163">
        <v>1000</v>
      </c>
      <c r="BC681" s="154" t="str">
        <f>'5.Bepalen Faalfreq'!P623</f>
        <v/>
      </c>
      <c r="BD681" s="154" t="str">
        <f>'5.Bepalen Faalfreq'!Q623</f>
        <v/>
      </c>
      <c r="BE681" s="94">
        <f>'5.Bepalen Faalfreq'!O623</f>
        <v>0</v>
      </c>
      <c r="BI681" s="94">
        <f>'5.Bepalen Faalfreq'!H623+'5.Bepalen Faalfreq'!J623</f>
        <v>0</v>
      </c>
      <c r="BZ681" s="112">
        <f>'5.Bepalen Faalfreq'!A623</f>
        <v>0</v>
      </c>
      <c r="CA681" s="112">
        <f>'5.Bepalen Faalfreq'!B623</f>
        <v>0</v>
      </c>
    </row>
    <row r="682" spans="53:79" outlineLevel="1" x14ac:dyDescent="0.25">
      <c r="BA682" s="152" t="e">
        <f>'5.Bepalen Faalfreq'!AJ624</f>
        <v>#N/A</v>
      </c>
      <c r="BB682" s="163">
        <v>1000</v>
      </c>
      <c r="BC682" s="154" t="str">
        <f>'5.Bepalen Faalfreq'!P624</f>
        <v/>
      </c>
      <c r="BD682" s="154" t="str">
        <f>'5.Bepalen Faalfreq'!Q624</f>
        <v/>
      </c>
      <c r="BE682" s="94">
        <f>'5.Bepalen Faalfreq'!O624</f>
        <v>0</v>
      </c>
      <c r="BI682" s="94">
        <f>'5.Bepalen Faalfreq'!H624+'5.Bepalen Faalfreq'!J624</f>
        <v>0</v>
      </c>
      <c r="BZ682" s="112">
        <f>'5.Bepalen Faalfreq'!A624</f>
        <v>0</v>
      </c>
      <c r="CA682" s="112">
        <f>'5.Bepalen Faalfreq'!B624</f>
        <v>0</v>
      </c>
    </row>
    <row r="683" spans="53:79" outlineLevel="1" x14ac:dyDescent="0.25">
      <c r="BA683" s="152" t="e">
        <f>'5.Bepalen Faalfreq'!AJ625</f>
        <v>#N/A</v>
      </c>
      <c r="BB683" s="163">
        <v>1000</v>
      </c>
      <c r="BC683" s="154" t="str">
        <f>'5.Bepalen Faalfreq'!P625</f>
        <v/>
      </c>
      <c r="BD683" s="154" t="str">
        <f>'5.Bepalen Faalfreq'!Q625</f>
        <v/>
      </c>
      <c r="BE683" s="94">
        <f>'5.Bepalen Faalfreq'!O625</f>
        <v>0</v>
      </c>
      <c r="BI683" s="94">
        <f>'5.Bepalen Faalfreq'!H625+'5.Bepalen Faalfreq'!J625</f>
        <v>0</v>
      </c>
      <c r="BZ683" s="112">
        <f>'5.Bepalen Faalfreq'!A625</f>
        <v>0</v>
      </c>
      <c r="CA683" s="112">
        <f>'5.Bepalen Faalfreq'!B625</f>
        <v>0</v>
      </c>
    </row>
    <row r="684" spans="53:79" outlineLevel="1" x14ac:dyDescent="0.25">
      <c r="BA684" s="152" t="e">
        <f>'5.Bepalen Faalfreq'!AJ626</f>
        <v>#N/A</v>
      </c>
      <c r="BB684" s="163">
        <v>1000</v>
      </c>
      <c r="BC684" s="154" t="str">
        <f>'5.Bepalen Faalfreq'!P626</f>
        <v/>
      </c>
      <c r="BD684" s="154" t="str">
        <f>'5.Bepalen Faalfreq'!Q626</f>
        <v/>
      </c>
      <c r="BE684" s="94">
        <f>'5.Bepalen Faalfreq'!O626</f>
        <v>0</v>
      </c>
      <c r="BI684" s="94">
        <f>'5.Bepalen Faalfreq'!H626+'5.Bepalen Faalfreq'!J626</f>
        <v>0</v>
      </c>
      <c r="BZ684" s="112">
        <f>'5.Bepalen Faalfreq'!A626</f>
        <v>0</v>
      </c>
      <c r="CA684" s="112">
        <f>'5.Bepalen Faalfreq'!B626</f>
        <v>0</v>
      </c>
    </row>
    <row r="685" spans="53:79" outlineLevel="1" x14ac:dyDescent="0.25">
      <c r="BA685" s="152" t="e">
        <f>'5.Bepalen Faalfreq'!AJ627</f>
        <v>#N/A</v>
      </c>
      <c r="BB685" s="163">
        <v>1000</v>
      </c>
      <c r="BC685" s="154" t="str">
        <f>'5.Bepalen Faalfreq'!P627</f>
        <v/>
      </c>
      <c r="BD685" s="154" t="str">
        <f>'5.Bepalen Faalfreq'!Q627</f>
        <v/>
      </c>
      <c r="BE685" s="94">
        <f>'5.Bepalen Faalfreq'!O627</f>
        <v>0</v>
      </c>
      <c r="BI685" s="94">
        <f>'5.Bepalen Faalfreq'!H627+'5.Bepalen Faalfreq'!J627</f>
        <v>0</v>
      </c>
      <c r="BZ685" s="112">
        <f>'5.Bepalen Faalfreq'!A627</f>
        <v>0</v>
      </c>
      <c r="CA685" s="112">
        <f>'5.Bepalen Faalfreq'!B627</f>
        <v>0</v>
      </c>
    </row>
    <row r="686" spans="53:79" outlineLevel="1" x14ac:dyDescent="0.25">
      <c r="BA686" s="152" t="e">
        <f>'5.Bepalen Faalfreq'!AJ628</f>
        <v>#N/A</v>
      </c>
      <c r="BB686" s="163">
        <v>1000</v>
      </c>
      <c r="BC686" s="154" t="str">
        <f>'5.Bepalen Faalfreq'!P628</f>
        <v/>
      </c>
      <c r="BD686" s="154" t="str">
        <f>'5.Bepalen Faalfreq'!Q628</f>
        <v/>
      </c>
      <c r="BE686" s="94">
        <f>'5.Bepalen Faalfreq'!O628</f>
        <v>0</v>
      </c>
      <c r="BI686" s="94">
        <f>'5.Bepalen Faalfreq'!H628+'5.Bepalen Faalfreq'!J628</f>
        <v>0</v>
      </c>
      <c r="BZ686" s="112">
        <f>'5.Bepalen Faalfreq'!A628</f>
        <v>0</v>
      </c>
      <c r="CA686" s="112">
        <f>'5.Bepalen Faalfreq'!B628</f>
        <v>0</v>
      </c>
    </row>
    <row r="687" spans="53:79" outlineLevel="1" x14ac:dyDescent="0.25">
      <c r="BA687" s="152" t="e">
        <f>'5.Bepalen Faalfreq'!AJ629</f>
        <v>#N/A</v>
      </c>
      <c r="BB687" s="163">
        <v>1000</v>
      </c>
      <c r="BC687" s="154" t="str">
        <f>'5.Bepalen Faalfreq'!P629</f>
        <v/>
      </c>
      <c r="BD687" s="154" t="str">
        <f>'5.Bepalen Faalfreq'!Q629</f>
        <v/>
      </c>
      <c r="BE687" s="94">
        <f>'5.Bepalen Faalfreq'!O629</f>
        <v>0</v>
      </c>
      <c r="BI687" s="94">
        <f>'5.Bepalen Faalfreq'!H629+'5.Bepalen Faalfreq'!J629</f>
        <v>0</v>
      </c>
      <c r="BZ687" s="112">
        <f>'5.Bepalen Faalfreq'!A629</f>
        <v>0</v>
      </c>
      <c r="CA687" s="112">
        <f>'5.Bepalen Faalfreq'!B629</f>
        <v>0</v>
      </c>
    </row>
    <row r="688" spans="53:79" outlineLevel="1" x14ac:dyDescent="0.25">
      <c r="BA688" s="152" t="e">
        <f>'5.Bepalen Faalfreq'!AJ630</f>
        <v>#N/A</v>
      </c>
      <c r="BB688" s="163">
        <v>1000</v>
      </c>
      <c r="BC688" s="154" t="str">
        <f>'5.Bepalen Faalfreq'!P630</f>
        <v/>
      </c>
      <c r="BD688" s="154" t="str">
        <f>'5.Bepalen Faalfreq'!Q630</f>
        <v/>
      </c>
      <c r="BE688" s="94">
        <f>'5.Bepalen Faalfreq'!O630</f>
        <v>0</v>
      </c>
      <c r="BI688" s="94">
        <f>'5.Bepalen Faalfreq'!H630+'5.Bepalen Faalfreq'!J630</f>
        <v>0</v>
      </c>
      <c r="BZ688" s="112">
        <f>'5.Bepalen Faalfreq'!A630</f>
        <v>0</v>
      </c>
      <c r="CA688" s="112">
        <f>'5.Bepalen Faalfreq'!B630</f>
        <v>0</v>
      </c>
    </row>
    <row r="689" spans="53:79" outlineLevel="1" x14ac:dyDescent="0.25">
      <c r="BA689" s="152" t="e">
        <f>'5.Bepalen Faalfreq'!AJ631</f>
        <v>#N/A</v>
      </c>
      <c r="BB689" s="163">
        <v>1000</v>
      </c>
      <c r="BC689" s="154" t="str">
        <f>'5.Bepalen Faalfreq'!P631</f>
        <v/>
      </c>
      <c r="BD689" s="154" t="str">
        <f>'5.Bepalen Faalfreq'!Q631</f>
        <v/>
      </c>
      <c r="BE689" s="94">
        <f>'5.Bepalen Faalfreq'!O631</f>
        <v>0</v>
      </c>
      <c r="BI689" s="94">
        <f>'5.Bepalen Faalfreq'!H631+'5.Bepalen Faalfreq'!J631</f>
        <v>0</v>
      </c>
      <c r="BZ689" s="112">
        <f>'5.Bepalen Faalfreq'!A631</f>
        <v>0</v>
      </c>
      <c r="CA689" s="112">
        <f>'5.Bepalen Faalfreq'!B631</f>
        <v>0</v>
      </c>
    </row>
    <row r="690" spans="53:79" outlineLevel="1" x14ac:dyDescent="0.25">
      <c r="BA690" s="152" t="e">
        <f>'5.Bepalen Faalfreq'!AJ632</f>
        <v>#N/A</v>
      </c>
      <c r="BB690" s="163">
        <v>1000</v>
      </c>
      <c r="BC690" s="154" t="str">
        <f>'5.Bepalen Faalfreq'!P632</f>
        <v/>
      </c>
      <c r="BD690" s="154" t="str">
        <f>'5.Bepalen Faalfreq'!Q632</f>
        <v/>
      </c>
      <c r="BE690" s="94">
        <f>'5.Bepalen Faalfreq'!O632</f>
        <v>0</v>
      </c>
      <c r="BI690" s="94">
        <f>'5.Bepalen Faalfreq'!H632+'5.Bepalen Faalfreq'!J632</f>
        <v>0</v>
      </c>
      <c r="BZ690" s="112">
        <f>'5.Bepalen Faalfreq'!A632</f>
        <v>0</v>
      </c>
      <c r="CA690" s="112">
        <f>'5.Bepalen Faalfreq'!B632</f>
        <v>0</v>
      </c>
    </row>
    <row r="691" spans="53:79" outlineLevel="1" x14ac:dyDescent="0.25">
      <c r="BA691" s="152" t="e">
        <f>'5.Bepalen Faalfreq'!AJ633</f>
        <v>#N/A</v>
      </c>
      <c r="BB691" s="163">
        <v>1000</v>
      </c>
      <c r="BC691" s="154" t="str">
        <f>'5.Bepalen Faalfreq'!P633</f>
        <v/>
      </c>
      <c r="BD691" s="154" t="str">
        <f>'5.Bepalen Faalfreq'!Q633</f>
        <v/>
      </c>
      <c r="BE691" s="94">
        <f>'5.Bepalen Faalfreq'!O633</f>
        <v>0</v>
      </c>
      <c r="BI691" s="94">
        <f>'5.Bepalen Faalfreq'!H633+'5.Bepalen Faalfreq'!J633</f>
        <v>0</v>
      </c>
      <c r="BZ691" s="112">
        <f>'5.Bepalen Faalfreq'!A633</f>
        <v>0</v>
      </c>
      <c r="CA691" s="112">
        <f>'5.Bepalen Faalfreq'!B633</f>
        <v>0</v>
      </c>
    </row>
    <row r="692" spans="53:79" outlineLevel="1" x14ac:dyDescent="0.25">
      <c r="BA692" s="152" t="e">
        <f>'5.Bepalen Faalfreq'!AJ634</f>
        <v>#N/A</v>
      </c>
      <c r="BB692" s="163">
        <v>1000</v>
      </c>
      <c r="BC692" s="154" t="str">
        <f>'5.Bepalen Faalfreq'!P634</f>
        <v/>
      </c>
      <c r="BD692" s="154" t="str">
        <f>'5.Bepalen Faalfreq'!Q634</f>
        <v/>
      </c>
      <c r="BE692" s="94">
        <f>'5.Bepalen Faalfreq'!O634</f>
        <v>0</v>
      </c>
      <c r="BI692" s="94">
        <f>'5.Bepalen Faalfreq'!H634+'5.Bepalen Faalfreq'!J634</f>
        <v>0</v>
      </c>
      <c r="BZ692" s="112">
        <f>'5.Bepalen Faalfreq'!A634</f>
        <v>0</v>
      </c>
      <c r="CA692" s="112">
        <f>'5.Bepalen Faalfreq'!B634</f>
        <v>0</v>
      </c>
    </row>
    <row r="693" spans="53:79" outlineLevel="1" x14ac:dyDescent="0.25">
      <c r="BA693" s="152" t="e">
        <f>'5.Bepalen Faalfreq'!AJ635</f>
        <v>#N/A</v>
      </c>
      <c r="BB693" s="163">
        <v>1000</v>
      </c>
      <c r="BC693" s="154" t="str">
        <f>'5.Bepalen Faalfreq'!P635</f>
        <v/>
      </c>
      <c r="BD693" s="154" t="str">
        <f>'5.Bepalen Faalfreq'!Q635</f>
        <v/>
      </c>
      <c r="BE693" s="94">
        <f>'5.Bepalen Faalfreq'!O635</f>
        <v>0</v>
      </c>
      <c r="BI693" s="94">
        <f>'5.Bepalen Faalfreq'!H635+'5.Bepalen Faalfreq'!J635</f>
        <v>0</v>
      </c>
      <c r="BZ693" s="112">
        <f>'5.Bepalen Faalfreq'!A635</f>
        <v>0</v>
      </c>
      <c r="CA693" s="112">
        <f>'5.Bepalen Faalfreq'!B635</f>
        <v>0</v>
      </c>
    </row>
    <row r="694" spans="53:79" outlineLevel="1" x14ac:dyDescent="0.25">
      <c r="BA694" s="152" t="e">
        <f>'5.Bepalen Faalfreq'!AJ636</f>
        <v>#N/A</v>
      </c>
      <c r="BB694" s="163">
        <v>1000</v>
      </c>
      <c r="BC694" s="154" t="str">
        <f>'5.Bepalen Faalfreq'!P636</f>
        <v/>
      </c>
      <c r="BD694" s="154" t="str">
        <f>'5.Bepalen Faalfreq'!Q636</f>
        <v/>
      </c>
      <c r="BE694" s="94">
        <f>'5.Bepalen Faalfreq'!O636</f>
        <v>0</v>
      </c>
      <c r="BI694" s="94">
        <f>'5.Bepalen Faalfreq'!H636+'5.Bepalen Faalfreq'!J636</f>
        <v>0</v>
      </c>
      <c r="BZ694" s="112">
        <f>'5.Bepalen Faalfreq'!A636</f>
        <v>0</v>
      </c>
      <c r="CA694" s="112">
        <f>'5.Bepalen Faalfreq'!B636</f>
        <v>0</v>
      </c>
    </row>
    <row r="695" spans="53:79" outlineLevel="1" x14ac:dyDescent="0.25">
      <c r="BA695" s="152" t="e">
        <f>'5.Bepalen Faalfreq'!AJ637</f>
        <v>#N/A</v>
      </c>
      <c r="BB695" s="163">
        <v>1000</v>
      </c>
      <c r="BC695" s="154" t="str">
        <f>'5.Bepalen Faalfreq'!P637</f>
        <v/>
      </c>
      <c r="BD695" s="154" t="str">
        <f>'5.Bepalen Faalfreq'!Q637</f>
        <v/>
      </c>
      <c r="BE695" s="94">
        <f>'5.Bepalen Faalfreq'!O637</f>
        <v>0</v>
      </c>
      <c r="BI695" s="94">
        <f>'5.Bepalen Faalfreq'!H637+'5.Bepalen Faalfreq'!J637</f>
        <v>0</v>
      </c>
      <c r="BZ695" s="112">
        <f>'5.Bepalen Faalfreq'!A637</f>
        <v>0</v>
      </c>
      <c r="CA695" s="112">
        <f>'5.Bepalen Faalfreq'!B637</f>
        <v>0</v>
      </c>
    </row>
    <row r="696" spans="53:79" outlineLevel="1" x14ac:dyDescent="0.25">
      <c r="BA696" s="152" t="e">
        <f>'5.Bepalen Faalfreq'!AJ638</f>
        <v>#N/A</v>
      </c>
      <c r="BB696" s="163">
        <v>1000</v>
      </c>
      <c r="BC696" s="154" t="str">
        <f>'5.Bepalen Faalfreq'!P638</f>
        <v/>
      </c>
      <c r="BD696" s="154" t="str">
        <f>'5.Bepalen Faalfreq'!Q638</f>
        <v/>
      </c>
      <c r="BE696" s="94">
        <f>'5.Bepalen Faalfreq'!O638</f>
        <v>0</v>
      </c>
      <c r="BI696" s="94">
        <f>'5.Bepalen Faalfreq'!H638+'5.Bepalen Faalfreq'!J638</f>
        <v>0</v>
      </c>
      <c r="BZ696" s="112">
        <f>'5.Bepalen Faalfreq'!A638</f>
        <v>0</v>
      </c>
      <c r="CA696" s="112">
        <f>'5.Bepalen Faalfreq'!B638</f>
        <v>0</v>
      </c>
    </row>
    <row r="697" spans="53:79" outlineLevel="1" x14ac:dyDescent="0.25">
      <c r="BA697" s="152" t="e">
        <f>'5.Bepalen Faalfreq'!AJ639</f>
        <v>#N/A</v>
      </c>
      <c r="BB697" s="163">
        <v>1000</v>
      </c>
      <c r="BC697" s="154" t="str">
        <f>'5.Bepalen Faalfreq'!P639</f>
        <v/>
      </c>
      <c r="BD697" s="154" t="str">
        <f>'5.Bepalen Faalfreq'!Q639</f>
        <v/>
      </c>
      <c r="BE697" s="94">
        <f>'5.Bepalen Faalfreq'!O639</f>
        <v>0</v>
      </c>
      <c r="BI697" s="94">
        <f>'5.Bepalen Faalfreq'!H639+'5.Bepalen Faalfreq'!J639</f>
        <v>0</v>
      </c>
      <c r="BZ697" s="112">
        <f>'5.Bepalen Faalfreq'!A639</f>
        <v>0</v>
      </c>
      <c r="CA697" s="112">
        <f>'5.Bepalen Faalfreq'!B639</f>
        <v>0</v>
      </c>
    </row>
    <row r="698" spans="53:79" outlineLevel="1" x14ac:dyDescent="0.25">
      <c r="BA698" s="152" t="e">
        <f>'5.Bepalen Faalfreq'!AJ640</f>
        <v>#N/A</v>
      </c>
      <c r="BB698" s="163">
        <v>1000</v>
      </c>
      <c r="BC698" s="154" t="str">
        <f>'5.Bepalen Faalfreq'!P640</f>
        <v/>
      </c>
      <c r="BD698" s="154" t="str">
        <f>'5.Bepalen Faalfreq'!Q640</f>
        <v/>
      </c>
      <c r="BE698" s="94">
        <f>'5.Bepalen Faalfreq'!O640</f>
        <v>0</v>
      </c>
      <c r="BI698" s="94">
        <f>'5.Bepalen Faalfreq'!H640+'5.Bepalen Faalfreq'!J640</f>
        <v>0</v>
      </c>
      <c r="BZ698" s="112">
        <f>'5.Bepalen Faalfreq'!A640</f>
        <v>0</v>
      </c>
      <c r="CA698" s="112">
        <f>'5.Bepalen Faalfreq'!B640</f>
        <v>0</v>
      </c>
    </row>
    <row r="699" spans="53:79" outlineLevel="1" x14ac:dyDescent="0.25">
      <c r="BA699" s="152" t="e">
        <f>'5.Bepalen Faalfreq'!AJ641</f>
        <v>#N/A</v>
      </c>
      <c r="BB699" s="163">
        <v>1000</v>
      </c>
      <c r="BC699" s="154" t="str">
        <f>'5.Bepalen Faalfreq'!P641</f>
        <v/>
      </c>
      <c r="BD699" s="154" t="str">
        <f>'5.Bepalen Faalfreq'!Q641</f>
        <v/>
      </c>
      <c r="BE699" s="94">
        <f>'5.Bepalen Faalfreq'!O641</f>
        <v>0</v>
      </c>
      <c r="BI699" s="94">
        <f>'5.Bepalen Faalfreq'!H641+'5.Bepalen Faalfreq'!J641</f>
        <v>0</v>
      </c>
      <c r="BZ699" s="112">
        <f>'5.Bepalen Faalfreq'!A641</f>
        <v>0</v>
      </c>
      <c r="CA699" s="112">
        <f>'5.Bepalen Faalfreq'!B641</f>
        <v>0</v>
      </c>
    </row>
    <row r="700" spans="53:79" outlineLevel="1" x14ac:dyDescent="0.25">
      <c r="BA700" s="152" t="e">
        <f>'5.Bepalen Faalfreq'!AJ642</f>
        <v>#N/A</v>
      </c>
      <c r="BB700" s="163">
        <v>1000</v>
      </c>
      <c r="BC700" s="154" t="str">
        <f>'5.Bepalen Faalfreq'!P642</f>
        <v/>
      </c>
      <c r="BD700" s="154" t="str">
        <f>'5.Bepalen Faalfreq'!Q642</f>
        <v/>
      </c>
      <c r="BE700" s="94">
        <f>'5.Bepalen Faalfreq'!O642</f>
        <v>0</v>
      </c>
      <c r="BI700" s="94">
        <f>'5.Bepalen Faalfreq'!H642+'5.Bepalen Faalfreq'!J642</f>
        <v>0</v>
      </c>
      <c r="BZ700" s="112">
        <f>'5.Bepalen Faalfreq'!A642</f>
        <v>0</v>
      </c>
      <c r="CA700" s="112">
        <f>'5.Bepalen Faalfreq'!B642</f>
        <v>0</v>
      </c>
    </row>
    <row r="701" spans="53:79" outlineLevel="1" x14ac:dyDescent="0.25">
      <c r="BA701" s="152" t="e">
        <f>'5.Bepalen Faalfreq'!AJ643</f>
        <v>#N/A</v>
      </c>
      <c r="BB701" s="163">
        <v>1000</v>
      </c>
      <c r="BC701" s="154" t="str">
        <f>'5.Bepalen Faalfreq'!P643</f>
        <v/>
      </c>
      <c r="BD701" s="154" t="str">
        <f>'5.Bepalen Faalfreq'!Q643</f>
        <v/>
      </c>
      <c r="BE701" s="94">
        <f>'5.Bepalen Faalfreq'!O643</f>
        <v>0</v>
      </c>
      <c r="BI701" s="94">
        <f>'5.Bepalen Faalfreq'!H643+'5.Bepalen Faalfreq'!J643</f>
        <v>0</v>
      </c>
      <c r="BZ701" s="112">
        <f>'5.Bepalen Faalfreq'!A643</f>
        <v>0</v>
      </c>
      <c r="CA701" s="112">
        <f>'5.Bepalen Faalfreq'!B643</f>
        <v>0</v>
      </c>
    </row>
    <row r="702" spans="53:79" outlineLevel="1" x14ac:dyDescent="0.25">
      <c r="BA702" s="152" t="e">
        <f>'5.Bepalen Faalfreq'!AJ644</f>
        <v>#N/A</v>
      </c>
      <c r="BB702" s="163">
        <v>1000</v>
      </c>
      <c r="BC702" s="154" t="str">
        <f>'5.Bepalen Faalfreq'!P644</f>
        <v/>
      </c>
      <c r="BD702" s="154" t="str">
        <f>'5.Bepalen Faalfreq'!Q644</f>
        <v/>
      </c>
      <c r="BE702" s="94">
        <f>'5.Bepalen Faalfreq'!O644</f>
        <v>0</v>
      </c>
      <c r="BI702" s="94">
        <f>'5.Bepalen Faalfreq'!H644+'5.Bepalen Faalfreq'!J644</f>
        <v>0</v>
      </c>
      <c r="BZ702" s="112">
        <f>'5.Bepalen Faalfreq'!A644</f>
        <v>0</v>
      </c>
      <c r="CA702" s="112">
        <f>'5.Bepalen Faalfreq'!B644</f>
        <v>0</v>
      </c>
    </row>
    <row r="703" spans="53:79" outlineLevel="1" x14ac:dyDescent="0.25">
      <c r="BA703" s="152" t="e">
        <f>'5.Bepalen Faalfreq'!AJ645</f>
        <v>#N/A</v>
      </c>
      <c r="BB703" s="163">
        <v>1000</v>
      </c>
      <c r="BC703" s="154" t="str">
        <f>'5.Bepalen Faalfreq'!P645</f>
        <v/>
      </c>
      <c r="BD703" s="154" t="str">
        <f>'5.Bepalen Faalfreq'!Q645</f>
        <v/>
      </c>
      <c r="BE703" s="94">
        <f>'5.Bepalen Faalfreq'!O645</f>
        <v>0</v>
      </c>
      <c r="BI703" s="94">
        <f>'5.Bepalen Faalfreq'!H645+'5.Bepalen Faalfreq'!J645</f>
        <v>0</v>
      </c>
      <c r="BZ703" s="112">
        <f>'5.Bepalen Faalfreq'!A645</f>
        <v>0</v>
      </c>
      <c r="CA703" s="112">
        <f>'5.Bepalen Faalfreq'!B645</f>
        <v>0</v>
      </c>
    </row>
    <row r="704" spans="53:79" outlineLevel="1" x14ac:dyDescent="0.25">
      <c r="BA704" s="152" t="e">
        <f>'5.Bepalen Faalfreq'!AJ646</f>
        <v>#N/A</v>
      </c>
      <c r="BB704" s="163">
        <v>1000</v>
      </c>
      <c r="BC704" s="154" t="str">
        <f>'5.Bepalen Faalfreq'!P646</f>
        <v/>
      </c>
      <c r="BD704" s="154" t="str">
        <f>'5.Bepalen Faalfreq'!Q646</f>
        <v/>
      </c>
      <c r="BE704" s="94">
        <f>'5.Bepalen Faalfreq'!O646</f>
        <v>0</v>
      </c>
      <c r="BI704" s="94">
        <f>'5.Bepalen Faalfreq'!H646+'5.Bepalen Faalfreq'!J646</f>
        <v>0</v>
      </c>
      <c r="BZ704" s="112">
        <f>'5.Bepalen Faalfreq'!A646</f>
        <v>0</v>
      </c>
      <c r="CA704" s="112">
        <f>'5.Bepalen Faalfreq'!B646</f>
        <v>0</v>
      </c>
    </row>
    <row r="705" spans="53:79" outlineLevel="1" x14ac:dyDescent="0.25">
      <c r="BA705" s="152" t="e">
        <f>'5.Bepalen Faalfreq'!AJ647</f>
        <v>#N/A</v>
      </c>
      <c r="BB705" s="163">
        <v>1000</v>
      </c>
      <c r="BC705" s="154" t="str">
        <f>'5.Bepalen Faalfreq'!P647</f>
        <v/>
      </c>
      <c r="BD705" s="154" t="str">
        <f>'5.Bepalen Faalfreq'!Q647</f>
        <v/>
      </c>
      <c r="BE705" s="94">
        <f>'5.Bepalen Faalfreq'!O647</f>
        <v>0</v>
      </c>
      <c r="BI705" s="94">
        <f>'5.Bepalen Faalfreq'!H647+'5.Bepalen Faalfreq'!J647</f>
        <v>0</v>
      </c>
      <c r="BZ705" s="112">
        <f>'5.Bepalen Faalfreq'!A647</f>
        <v>0</v>
      </c>
      <c r="CA705" s="112">
        <f>'5.Bepalen Faalfreq'!B647</f>
        <v>0</v>
      </c>
    </row>
    <row r="706" spans="53:79" outlineLevel="1" x14ac:dyDescent="0.25">
      <c r="BA706" s="152" t="e">
        <f>'5.Bepalen Faalfreq'!AJ648</f>
        <v>#N/A</v>
      </c>
      <c r="BB706" s="163">
        <v>1000</v>
      </c>
      <c r="BC706" s="154" t="str">
        <f>'5.Bepalen Faalfreq'!P648</f>
        <v/>
      </c>
      <c r="BD706" s="154" t="str">
        <f>'5.Bepalen Faalfreq'!Q648</f>
        <v/>
      </c>
      <c r="BE706" s="94">
        <f>'5.Bepalen Faalfreq'!O648</f>
        <v>0</v>
      </c>
      <c r="BI706" s="94">
        <f>'5.Bepalen Faalfreq'!H648+'5.Bepalen Faalfreq'!J648</f>
        <v>0</v>
      </c>
      <c r="BZ706" s="112">
        <f>'5.Bepalen Faalfreq'!A648</f>
        <v>0</v>
      </c>
      <c r="CA706" s="112">
        <f>'5.Bepalen Faalfreq'!B648</f>
        <v>0</v>
      </c>
    </row>
    <row r="707" spans="53:79" outlineLevel="1" x14ac:dyDescent="0.25">
      <c r="BA707" s="152" t="e">
        <f>'5.Bepalen Faalfreq'!AJ649</f>
        <v>#N/A</v>
      </c>
      <c r="BB707" s="163">
        <v>1000</v>
      </c>
      <c r="BC707" s="154" t="str">
        <f>'5.Bepalen Faalfreq'!P649</f>
        <v/>
      </c>
      <c r="BD707" s="154" t="str">
        <f>'5.Bepalen Faalfreq'!Q649</f>
        <v/>
      </c>
      <c r="BE707" s="94">
        <f>'5.Bepalen Faalfreq'!O649</f>
        <v>0</v>
      </c>
      <c r="BI707" s="94">
        <f>'5.Bepalen Faalfreq'!H649+'5.Bepalen Faalfreq'!J649</f>
        <v>0</v>
      </c>
      <c r="BZ707" s="112">
        <f>'5.Bepalen Faalfreq'!A649</f>
        <v>0</v>
      </c>
      <c r="CA707" s="112">
        <f>'5.Bepalen Faalfreq'!B649</f>
        <v>0</v>
      </c>
    </row>
    <row r="708" spans="53:79" outlineLevel="1" x14ac:dyDescent="0.25">
      <c r="BA708" s="152" t="e">
        <f>'5.Bepalen Faalfreq'!AJ650</f>
        <v>#N/A</v>
      </c>
      <c r="BB708" s="163">
        <v>1000</v>
      </c>
      <c r="BC708" s="154" t="str">
        <f>'5.Bepalen Faalfreq'!P650</f>
        <v/>
      </c>
      <c r="BD708" s="154" t="str">
        <f>'5.Bepalen Faalfreq'!Q650</f>
        <v/>
      </c>
      <c r="BE708" s="94">
        <f>'5.Bepalen Faalfreq'!O650</f>
        <v>0</v>
      </c>
      <c r="BI708" s="94">
        <f>'5.Bepalen Faalfreq'!H650+'5.Bepalen Faalfreq'!J650</f>
        <v>0</v>
      </c>
      <c r="BZ708" s="112">
        <f>'5.Bepalen Faalfreq'!A650</f>
        <v>0</v>
      </c>
      <c r="CA708" s="112">
        <f>'5.Bepalen Faalfreq'!B650</f>
        <v>0</v>
      </c>
    </row>
    <row r="709" spans="53:79" outlineLevel="1" x14ac:dyDescent="0.25">
      <c r="BA709" s="152" t="e">
        <f>'5.Bepalen Faalfreq'!AJ651</f>
        <v>#N/A</v>
      </c>
      <c r="BB709" s="163">
        <v>1000</v>
      </c>
      <c r="BC709" s="154" t="str">
        <f>'5.Bepalen Faalfreq'!P651</f>
        <v/>
      </c>
      <c r="BD709" s="154" t="str">
        <f>'5.Bepalen Faalfreq'!Q651</f>
        <v/>
      </c>
      <c r="BE709" s="94">
        <f>'5.Bepalen Faalfreq'!O651</f>
        <v>0</v>
      </c>
      <c r="BI709" s="94">
        <f>'5.Bepalen Faalfreq'!H651+'5.Bepalen Faalfreq'!J651</f>
        <v>0</v>
      </c>
      <c r="BZ709" s="112">
        <f>'5.Bepalen Faalfreq'!A651</f>
        <v>0</v>
      </c>
      <c r="CA709" s="112">
        <f>'5.Bepalen Faalfreq'!B651</f>
        <v>0</v>
      </c>
    </row>
    <row r="710" spans="53:79" outlineLevel="1" x14ac:dyDescent="0.25">
      <c r="BA710" s="152" t="e">
        <f>'5.Bepalen Faalfreq'!AJ652</f>
        <v>#N/A</v>
      </c>
      <c r="BB710" s="163">
        <v>1000</v>
      </c>
      <c r="BC710" s="154" t="str">
        <f>'5.Bepalen Faalfreq'!P652</f>
        <v/>
      </c>
      <c r="BD710" s="154" t="str">
        <f>'5.Bepalen Faalfreq'!Q652</f>
        <v/>
      </c>
      <c r="BE710" s="94">
        <f>'5.Bepalen Faalfreq'!O652</f>
        <v>0</v>
      </c>
      <c r="BI710" s="94">
        <f>'5.Bepalen Faalfreq'!H652+'5.Bepalen Faalfreq'!J652</f>
        <v>0</v>
      </c>
      <c r="BZ710" s="112">
        <f>'5.Bepalen Faalfreq'!A652</f>
        <v>0</v>
      </c>
      <c r="CA710" s="112">
        <f>'5.Bepalen Faalfreq'!B652</f>
        <v>0</v>
      </c>
    </row>
    <row r="711" spans="53:79" outlineLevel="1" x14ac:dyDescent="0.25">
      <c r="BA711" s="152" t="e">
        <f>'5.Bepalen Faalfreq'!AJ653</f>
        <v>#N/A</v>
      </c>
      <c r="BB711" s="163">
        <v>1000</v>
      </c>
      <c r="BC711" s="154" t="str">
        <f>'5.Bepalen Faalfreq'!P653</f>
        <v/>
      </c>
      <c r="BD711" s="154" t="str">
        <f>'5.Bepalen Faalfreq'!Q653</f>
        <v/>
      </c>
      <c r="BE711" s="94">
        <f>'5.Bepalen Faalfreq'!O653</f>
        <v>0</v>
      </c>
      <c r="BI711" s="94">
        <f>'5.Bepalen Faalfreq'!H653+'5.Bepalen Faalfreq'!J653</f>
        <v>0</v>
      </c>
      <c r="BZ711" s="112">
        <f>'5.Bepalen Faalfreq'!A653</f>
        <v>0</v>
      </c>
      <c r="CA711" s="112">
        <f>'5.Bepalen Faalfreq'!B653</f>
        <v>0</v>
      </c>
    </row>
    <row r="712" spans="53:79" outlineLevel="1" x14ac:dyDescent="0.25">
      <c r="BA712" s="152" t="e">
        <f>'5.Bepalen Faalfreq'!AJ654</f>
        <v>#N/A</v>
      </c>
      <c r="BB712" s="163">
        <v>1000</v>
      </c>
      <c r="BC712" s="154" t="str">
        <f>'5.Bepalen Faalfreq'!P654</f>
        <v/>
      </c>
      <c r="BD712" s="154" t="str">
        <f>'5.Bepalen Faalfreq'!Q654</f>
        <v/>
      </c>
      <c r="BE712" s="94">
        <f>'5.Bepalen Faalfreq'!O654</f>
        <v>0</v>
      </c>
      <c r="BI712" s="94">
        <f>'5.Bepalen Faalfreq'!H654+'5.Bepalen Faalfreq'!J654</f>
        <v>0</v>
      </c>
      <c r="BZ712" s="112">
        <f>'5.Bepalen Faalfreq'!A654</f>
        <v>0</v>
      </c>
      <c r="CA712" s="112">
        <f>'5.Bepalen Faalfreq'!B654</f>
        <v>0</v>
      </c>
    </row>
    <row r="713" spans="53:79" outlineLevel="1" x14ac:dyDescent="0.25">
      <c r="BA713" s="152" t="e">
        <f>'5.Bepalen Faalfreq'!AJ655</f>
        <v>#N/A</v>
      </c>
      <c r="BB713" s="163">
        <v>1000</v>
      </c>
      <c r="BC713" s="154" t="str">
        <f>'5.Bepalen Faalfreq'!P655</f>
        <v/>
      </c>
      <c r="BD713" s="154" t="str">
        <f>'5.Bepalen Faalfreq'!Q655</f>
        <v/>
      </c>
      <c r="BE713" s="94">
        <f>'5.Bepalen Faalfreq'!O655</f>
        <v>0</v>
      </c>
      <c r="BI713" s="94">
        <f>'5.Bepalen Faalfreq'!H655+'5.Bepalen Faalfreq'!J655</f>
        <v>0</v>
      </c>
      <c r="BZ713" s="112">
        <f>'5.Bepalen Faalfreq'!A655</f>
        <v>0</v>
      </c>
      <c r="CA713" s="112">
        <f>'5.Bepalen Faalfreq'!B655</f>
        <v>0</v>
      </c>
    </row>
    <row r="714" spans="53:79" outlineLevel="1" x14ac:dyDescent="0.25">
      <c r="BA714" s="152" t="e">
        <f>'5.Bepalen Faalfreq'!AJ656</f>
        <v>#N/A</v>
      </c>
      <c r="BB714" s="163">
        <v>1000</v>
      </c>
      <c r="BC714" s="154" t="str">
        <f>'5.Bepalen Faalfreq'!P656</f>
        <v/>
      </c>
      <c r="BD714" s="154" t="str">
        <f>'5.Bepalen Faalfreq'!Q656</f>
        <v/>
      </c>
      <c r="BE714" s="94">
        <f>'5.Bepalen Faalfreq'!O656</f>
        <v>0</v>
      </c>
      <c r="BI714" s="94">
        <f>'5.Bepalen Faalfreq'!H656+'5.Bepalen Faalfreq'!J656</f>
        <v>0</v>
      </c>
      <c r="BZ714" s="112">
        <f>'5.Bepalen Faalfreq'!A656</f>
        <v>0</v>
      </c>
      <c r="CA714" s="112">
        <f>'5.Bepalen Faalfreq'!B656</f>
        <v>0</v>
      </c>
    </row>
    <row r="715" spans="53:79" outlineLevel="1" x14ac:dyDescent="0.25">
      <c r="BA715" s="152" t="e">
        <f>'5.Bepalen Faalfreq'!AJ657</f>
        <v>#N/A</v>
      </c>
      <c r="BB715" s="163">
        <v>1000</v>
      </c>
      <c r="BC715" s="154" t="str">
        <f>'5.Bepalen Faalfreq'!P657</f>
        <v/>
      </c>
      <c r="BD715" s="154" t="str">
        <f>'5.Bepalen Faalfreq'!Q657</f>
        <v/>
      </c>
      <c r="BE715" s="94">
        <f>'5.Bepalen Faalfreq'!O657</f>
        <v>0</v>
      </c>
      <c r="BI715" s="94">
        <f>'5.Bepalen Faalfreq'!H657+'5.Bepalen Faalfreq'!J657</f>
        <v>0</v>
      </c>
      <c r="BZ715" s="112">
        <f>'5.Bepalen Faalfreq'!A657</f>
        <v>0</v>
      </c>
      <c r="CA715" s="112">
        <f>'5.Bepalen Faalfreq'!B657</f>
        <v>0</v>
      </c>
    </row>
    <row r="716" spans="53:79" outlineLevel="1" x14ac:dyDescent="0.25">
      <c r="BA716" s="152" t="e">
        <f>'5.Bepalen Faalfreq'!AJ658</f>
        <v>#N/A</v>
      </c>
      <c r="BB716" s="163">
        <v>1000</v>
      </c>
      <c r="BC716" s="154" t="str">
        <f>'5.Bepalen Faalfreq'!P658</f>
        <v/>
      </c>
      <c r="BD716" s="154" t="str">
        <f>'5.Bepalen Faalfreq'!Q658</f>
        <v/>
      </c>
      <c r="BE716" s="94">
        <f>'5.Bepalen Faalfreq'!O658</f>
        <v>0</v>
      </c>
      <c r="BI716" s="94">
        <f>'5.Bepalen Faalfreq'!H658+'5.Bepalen Faalfreq'!J658</f>
        <v>0</v>
      </c>
      <c r="BZ716" s="112">
        <f>'5.Bepalen Faalfreq'!A658</f>
        <v>0</v>
      </c>
      <c r="CA716" s="112">
        <f>'5.Bepalen Faalfreq'!B658</f>
        <v>0</v>
      </c>
    </row>
    <row r="717" spans="53:79" outlineLevel="1" x14ac:dyDescent="0.25">
      <c r="BA717" s="152" t="e">
        <f>'5.Bepalen Faalfreq'!AJ659</f>
        <v>#N/A</v>
      </c>
      <c r="BB717" s="163">
        <v>1000</v>
      </c>
      <c r="BC717" s="154" t="str">
        <f>'5.Bepalen Faalfreq'!P659</f>
        <v/>
      </c>
      <c r="BD717" s="154" t="str">
        <f>'5.Bepalen Faalfreq'!Q659</f>
        <v/>
      </c>
      <c r="BE717" s="94">
        <f>'5.Bepalen Faalfreq'!O659</f>
        <v>0</v>
      </c>
      <c r="BI717" s="94">
        <f>'5.Bepalen Faalfreq'!H659+'5.Bepalen Faalfreq'!J659</f>
        <v>0</v>
      </c>
      <c r="BZ717" s="112">
        <f>'5.Bepalen Faalfreq'!A659</f>
        <v>0</v>
      </c>
      <c r="CA717" s="112">
        <f>'5.Bepalen Faalfreq'!B659</f>
        <v>0</v>
      </c>
    </row>
    <row r="718" spans="53:79" outlineLevel="1" x14ac:dyDescent="0.25">
      <c r="BA718" s="152" t="e">
        <f>'5.Bepalen Faalfreq'!AJ660</f>
        <v>#N/A</v>
      </c>
      <c r="BB718" s="163">
        <v>1000</v>
      </c>
      <c r="BC718" s="154" t="str">
        <f>'5.Bepalen Faalfreq'!P660</f>
        <v/>
      </c>
      <c r="BD718" s="154" t="str">
        <f>'5.Bepalen Faalfreq'!Q660</f>
        <v/>
      </c>
      <c r="BE718" s="94">
        <f>'5.Bepalen Faalfreq'!O660</f>
        <v>0</v>
      </c>
      <c r="BI718" s="94">
        <f>'5.Bepalen Faalfreq'!H660+'5.Bepalen Faalfreq'!J660</f>
        <v>0</v>
      </c>
      <c r="BZ718" s="112">
        <f>'5.Bepalen Faalfreq'!A660</f>
        <v>0</v>
      </c>
      <c r="CA718" s="112">
        <f>'5.Bepalen Faalfreq'!B660</f>
        <v>0</v>
      </c>
    </row>
    <row r="719" spans="53:79" outlineLevel="1" x14ac:dyDescent="0.25">
      <c r="BA719" s="152" t="e">
        <f>'5.Bepalen Faalfreq'!AJ661</f>
        <v>#N/A</v>
      </c>
      <c r="BB719" s="163">
        <v>1000</v>
      </c>
      <c r="BC719" s="154" t="str">
        <f>'5.Bepalen Faalfreq'!P661</f>
        <v/>
      </c>
      <c r="BD719" s="154" t="str">
        <f>'5.Bepalen Faalfreq'!Q661</f>
        <v/>
      </c>
      <c r="BE719" s="94">
        <f>'5.Bepalen Faalfreq'!O661</f>
        <v>0</v>
      </c>
      <c r="BI719" s="94">
        <f>'5.Bepalen Faalfreq'!H661+'5.Bepalen Faalfreq'!J661</f>
        <v>0</v>
      </c>
      <c r="BZ719" s="112">
        <f>'5.Bepalen Faalfreq'!A661</f>
        <v>0</v>
      </c>
      <c r="CA719" s="112">
        <f>'5.Bepalen Faalfreq'!B661</f>
        <v>0</v>
      </c>
    </row>
    <row r="720" spans="53:79" outlineLevel="1" x14ac:dyDescent="0.25">
      <c r="BA720" s="152" t="e">
        <f>'5.Bepalen Faalfreq'!AJ662</f>
        <v>#N/A</v>
      </c>
      <c r="BB720" s="163">
        <v>1000</v>
      </c>
      <c r="BC720" s="154" t="str">
        <f>'5.Bepalen Faalfreq'!P662</f>
        <v/>
      </c>
      <c r="BD720" s="154" t="str">
        <f>'5.Bepalen Faalfreq'!Q662</f>
        <v/>
      </c>
      <c r="BE720" s="94">
        <f>'5.Bepalen Faalfreq'!O662</f>
        <v>0</v>
      </c>
      <c r="BI720" s="94">
        <f>'5.Bepalen Faalfreq'!H662+'5.Bepalen Faalfreq'!J662</f>
        <v>0</v>
      </c>
      <c r="BZ720" s="112">
        <f>'5.Bepalen Faalfreq'!A662</f>
        <v>0</v>
      </c>
      <c r="CA720" s="112">
        <f>'5.Bepalen Faalfreq'!B662</f>
        <v>0</v>
      </c>
    </row>
    <row r="721" spans="53:79" outlineLevel="1" x14ac:dyDescent="0.25">
      <c r="BA721" s="152" t="e">
        <f>'5.Bepalen Faalfreq'!AJ663</f>
        <v>#N/A</v>
      </c>
      <c r="BB721" s="163">
        <v>1000</v>
      </c>
      <c r="BC721" s="154" t="str">
        <f>'5.Bepalen Faalfreq'!P663</f>
        <v/>
      </c>
      <c r="BD721" s="154" t="str">
        <f>'5.Bepalen Faalfreq'!Q663</f>
        <v/>
      </c>
      <c r="BE721" s="94">
        <f>'5.Bepalen Faalfreq'!O663</f>
        <v>0</v>
      </c>
      <c r="BI721" s="94">
        <f>'5.Bepalen Faalfreq'!H663+'5.Bepalen Faalfreq'!J663</f>
        <v>0</v>
      </c>
      <c r="BZ721" s="112">
        <f>'5.Bepalen Faalfreq'!A663</f>
        <v>0</v>
      </c>
      <c r="CA721" s="112">
        <f>'5.Bepalen Faalfreq'!B663</f>
        <v>0</v>
      </c>
    </row>
    <row r="722" spans="53:79" outlineLevel="1" x14ac:dyDescent="0.25">
      <c r="BA722" s="152" t="e">
        <f>'5.Bepalen Faalfreq'!AJ664</f>
        <v>#N/A</v>
      </c>
      <c r="BB722" s="163">
        <v>1000</v>
      </c>
      <c r="BC722" s="154" t="str">
        <f>'5.Bepalen Faalfreq'!P664</f>
        <v/>
      </c>
      <c r="BD722" s="154" t="str">
        <f>'5.Bepalen Faalfreq'!Q664</f>
        <v/>
      </c>
      <c r="BE722" s="94">
        <f>'5.Bepalen Faalfreq'!O664</f>
        <v>0</v>
      </c>
      <c r="BI722" s="94">
        <f>'5.Bepalen Faalfreq'!H664+'5.Bepalen Faalfreq'!J664</f>
        <v>0</v>
      </c>
      <c r="BZ722" s="112">
        <f>'5.Bepalen Faalfreq'!A664</f>
        <v>0</v>
      </c>
      <c r="CA722" s="112">
        <f>'5.Bepalen Faalfreq'!B664</f>
        <v>0</v>
      </c>
    </row>
    <row r="723" spans="53:79" outlineLevel="1" x14ac:dyDescent="0.25">
      <c r="BA723" s="152" t="e">
        <f>'5.Bepalen Faalfreq'!AJ665</f>
        <v>#N/A</v>
      </c>
      <c r="BB723" s="163">
        <v>1000</v>
      </c>
      <c r="BC723" s="154" t="str">
        <f>'5.Bepalen Faalfreq'!P665</f>
        <v/>
      </c>
      <c r="BD723" s="154" t="str">
        <f>'5.Bepalen Faalfreq'!Q665</f>
        <v/>
      </c>
      <c r="BE723" s="94">
        <f>'5.Bepalen Faalfreq'!O665</f>
        <v>0</v>
      </c>
      <c r="BI723" s="94">
        <f>'5.Bepalen Faalfreq'!H665+'5.Bepalen Faalfreq'!J665</f>
        <v>0</v>
      </c>
      <c r="BZ723" s="112">
        <f>'5.Bepalen Faalfreq'!A665</f>
        <v>0</v>
      </c>
      <c r="CA723" s="112">
        <f>'5.Bepalen Faalfreq'!B665</f>
        <v>0</v>
      </c>
    </row>
    <row r="724" spans="53:79" outlineLevel="1" x14ac:dyDescent="0.25">
      <c r="BA724" s="152" t="e">
        <f>'5.Bepalen Faalfreq'!AJ666</f>
        <v>#N/A</v>
      </c>
      <c r="BB724" s="163">
        <v>1000</v>
      </c>
      <c r="BC724" s="154" t="str">
        <f>'5.Bepalen Faalfreq'!P666</f>
        <v/>
      </c>
      <c r="BD724" s="154" t="str">
        <f>'5.Bepalen Faalfreq'!Q666</f>
        <v/>
      </c>
      <c r="BE724" s="94">
        <f>'5.Bepalen Faalfreq'!O666</f>
        <v>0</v>
      </c>
      <c r="BI724" s="94">
        <f>'5.Bepalen Faalfreq'!H666+'5.Bepalen Faalfreq'!J666</f>
        <v>0</v>
      </c>
      <c r="BZ724" s="112">
        <f>'5.Bepalen Faalfreq'!A666</f>
        <v>0</v>
      </c>
      <c r="CA724" s="112">
        <f>'5.Bepalen Faalfreq'!B666</f>
        <v>0</v>
      </c>
    </row>
    <row r="725" spans="53:79" outlineLevel="1" x14ac:dyDescent="0.25">
      <c r="BA725" s="152" t="e">
        <f>'5.Bepalen Faalfreq'!AJ667</f>
        <v>#N/A</v>
      </c>
      <c r="BB725" s="163">
        <v>1000</v>
      </c>
      <c r="BC725" s="154" t="str">
        <f>'5.Bepalen Faalfreq'!P667</f>
        <v/>
      </c>
      <c r="BD725" s="154" t="str">
        <f>'5.Bepalen Faalfreq'!Q667</f>
        <v/>
      </c>
      <c r="BE725" s="94">
        <f>'5.Bepalen Faalfreq'!O667</f>
        <v>0</v>
      </c>
      <c r="BI725" s="94">
        <f>'5.Bepalen Faalfreq'!H667+'5.Bepalen Faalfreq'!J667</f>
        <v>0</v>
      </c>
      <c r="BZ725" s="112">
        <f>'5.Bepalen Faalfreq'!A667</f>
        <v>0</v>
      </c>
      <c r="CA725" s="112">
        <f>'5.Bepalen Faalfreq'!B667</f>
        <v>0</v>
      </c>
    </row>
    <row r="726" spans="53:79" outlineLevel="1" x14ac:dyDescent="0.25">
      <c r="BA726" s="152" t="e">
        <f>'5.Bepalen Faalfreq'!AJ668</f>
        <v>#N/A</v>
      </c>
      <c r="BB726" s="163">
        <v>1000</v>
      </c>
      <c r="BC726" s="154" t="str">
        <f>'5.Bepalen Faalfreq'!P668</f>
        <v/>
      </c>
      <c r="BD726" s="154" t="str">
        <f>'5.Bepalen Faalfreq'!Q668</f>
        <v/>
      </c>
      <c r="BE726" s="94">
        <f>'5.Bepalen Faalfreq'!O668</f>
        <v>0</v>
      </c>
      <c r="BI726" s="94">
        <f>'5.Bepalen Faalfreq'!H668+'5.Bepalen Faalfreq'!J668</f>
        <v>0</v>
      </c>
      <c r="BZ726" s="112">
        <f>'5.Bepalen Faalfreq'!A668</f>
        <v>0</v>
      </c>
      <c r="CA726" s="112">
        <f>'5.Bepalen Faalfreq'!B668</f>
        <v>0</v>
      </c>
    </row>
    <row r="727" spans="53:79" outlineLevel="1" x14ac:dyDescent="0.25">
      <c r="BA727" s="152" t="e">
        <f>'5.Bepalen Faalfreq'!AJ669</f>
        <v>#N/A</v>
      </c>
      <c r="BB727" s="163">
        <v>1000</v>
      </c>
      <c r="BC727" s="154" t="str">
        <f>'5.Bepalen Faalfreq'!P669</f>
        <v/>
      </c>
      <c r="BD727" s="154" t="str">
        <f>'5.Bepalen Faalfreq'!Q669</f>
        <v/>
      </c>
      <c r="BE727" s="94">
        <f>'5.Bepalen Faalfreq'!O669</f>
        <v>0</v>
      </c>
      <c r="BI727" s="94">
        <f>'5.Bepalen Faalfreq'!H669+'5.Bepalen Faalfreq'!J669</f>
        <v>0</v>
      </c>
      <c r="BZ727" s="112">
        <f>'5.Bepalen Faalfreq'!A669</f>
        <v>0</v>
      </c>
      <c r="CA727" s="112">
        <f>'5.Bepalen Faalfreq'!B669</f>
        <v>0</v>
      </c>
    </row>
    <row r="728" spans="53:79" outlineLevel="1" x14ac:dyDescent="0.25">
      <c r="BA728" s="152" t="e">
        <f>'5.Bepalen Faalfreq'!AJ670</f>
        <v>#N/A</v>
      </c>
      <c r="BB728" s="163">
        <v>1000</v>
      </c>
      <c r="BC728" s="154" t="str">
        <f>'5.Bepalen Faalfreq'!P670</f>
        <v/>
      </c>
      <c r="BD728" s="154" t="str">
        <f>'5.Bepalen Faalfreq'!Q670</f>
        <v/>
      </c>
      <c r="BE728" s="94">
        <f>'5.Bepalen Faalfreq'!O670</f>
        <v>0</v>
      </c>
      <c r="BI728" s="94">
        <f>'5.Bepalen Faalfreq'!H670+'5.Bepalen Faalfreq'!J670</f>
        <v>0</v>
      </c>
      <c r="BZ728" s="112">
        <f>'5.Bepalen Faalfreq'!A670</f>
        <v>0</v>
      </c>
      <c r="CA728" s="112">
        <f>'5.Bepalen Faalfreq'!B670</f>
        <v>0</v>
      </c>
    </row>
    <row r="729" spans="53:79" outlineLevel="1" x14ac:dyDescent="0.25">
      <c r="BA729" s="152" t="e">
        <f>'5.Bepalen Faalfreq'!AJ671</f>
        <v>#N/A</v>
      </c>
      <c r="BB729" s="163">
        <v>1000</v>
      </c>
      <c r="BC729" s="154" t="str">
        <f>'5.Bepalen Faalfreq'!P671</f>
        <v/>
      </c>
      <c r="BD729" s="154" t="str">
        <f>'5.Bepalen Faalfreq'!Q671</f>
        <v/>
      </c>
      <c r="BE729" s="94">
        <f>'5.Bepalen Faalfreq'!O671</f>
        <v>0</v>
      </c>
      <c r="BI729" s="94">
        <f>'5.Bepalen Faalfreq'!H671+'5.Bepalen Faalfreq'!J671</f>
        <v>0</v>
      </c>
      <c r="BZ729" s="112">
        <f>'5.Bepalen Faalfreq'!A671</f>
        <v>0</v>
      </c>
      <c r="CA729" s="112">
        <f>'5.Bepalen Faalfreq'!B671</f>
        <v>0</v>
      </c>
    </row>
    <row r="730" spans="53:79" outlineLevel="1" x14ac:dyDescent="0.25">
      <c r="BA730" s="152" t="e">
        <f>'5.Bepalen Faalfreq'!AJ672</f>
        <v>#N/A</v>
      </c>
      <c r="BB730" s="163">
        <v>1000</v>
      </c>
      <c r="BC730" s="154" t="str">
        <f>'5.Bepalen Faalfreq'!P672</f>
        <v/>
      </c>
      <c r="BD730" s="154" t="str">
        <f>'5.Bepalen Faalfreq'!Q672</f>
        <v/>
      </c>
      <c r="BE730" s="94">
        <f>'5.Bepalen Faalfreq'!O672</f>
        <v>0</v>
      </c>
      <c r="BI730" s="94">
        <f>'5.Bepalen Faalfreq'!H672+'5.Bepalen Faalfreq'!J672</f>
        <v>0</v>
      </c>
      <c r="BZ730" s="112">
        <f>'5.Bepalen Faalfreq'!A672</f>
        <v>0</v>
      </c>
      <c r="CA730" s="112">
        <f>'5.Bepalen Faalfreq'!B672</f>
        <v>0</v>
      </c>
    </row>
    <row r="731" spans="53:79" outlineLevel="1" x14ac:dyDescent="0.25">
      <c r="BA731" s="152" t="e">
        <f>'5.Bepalen Faalfreq'!AJ673</f>
        <v>#N/A</v>
      </c>
      <c r="BB731" s="163">
        <v>1000</v>
      </c>
      <c r="BC731" s="154" t="str">
        <f>'5.Bepalen Faalfreq'!P673</f>
        <v/>
      </c>
      <c r="BD731" s="154" t="str">
        <f>'5.Bepalen Faalfreq'!Q673</f>
        <v/>
      </c>
      <c r="BE731" s="94">
        <f>'5.Bepalen Faalfreq'!O673</f>
        <v>0</v>
      </c>
      <c r="BI731" s="94">
        <f>'5.Bepalen Faalfreq'!H673+'5.Bepalen Faalfreq'!J673</f>
        <v>0</v>
      </c>
      <c r="BZ731" s="112">
        <f>'5.Bepalen Faalfreq'!A673</f>
        <v>0</v>
      </c>
      <c r="CA731" s="112">
        <f>'5.Bepalen Faalfreq'!B673</f>
        <v>0</v>
      </c>
    </row>
    <row r="732" spans="53:79" outlineLevel="1" x14ac:dyDescent="0.25">
      <c r="BA732" s="152" t="e">
        <f>'5.Bepalen Faalfreq'!AJ674</f>
        <v>#N/A</v>
      </c>
      <c r="BB732" s="163">
        <v>1000</v>
      </c>
      <c r="BC732" s="154" t="str">
        <f>'5.Bepalen Faalfreq'!P674</f>
        <v/>
      </c>
      <c r="BD732" s="154" t="str">
        <f>'5.Bepalen Faalfreq'!Q674</f>
        <v/>
      </c>
      <c r="BE732" s="94">
        <f>'5.Bepalen Faalfreq'!O674</f>
        <v>0</v>
      </c>
      <c r="BI732" s="94">
        <f>'5.Bepalen Faalfreq'!H674+'5.Bepalen Faalfreq'!J674</f>
        <v>0</v>
      </c>
      <c r="BZ732" s="112">
        <f>'5.Bepalen Faalfreq'!A674</f>
        <v>0</v>
      </c>
      <c r="CA732" s="112">
        <f>'5.Bepalen Faalfreq'!B674</f>
        <v>0</v>
      </c>
    </row>
    <row r="733" spans="53:79" outlineLevel="1" x14ac:dyDescent="0.25">
      <c r="BA733" s="152" t="e">
        <f>'5.Bepalen Faalfreq'!AJ675</f>
        <v>#N/A</v>
      </c>
      <c r="BB733" s="163">
        <v>1000</v>
      </c>
      <c r="BC733" s="154" t="str">
        <f>'5.Bepalen Faalfreq'!P675</f>
        <v/>
      </c>
      <c r="BD733" s="154" t="str">
        <f>'5.Bepalen Faalfreq'!Q675</f>
        <v/>
      </c>
      <c r="BE733" s="94">
        <f>'5.Bepalen Faalfreq'!O675</f>
        <v>0</v>
      </c>
      <c r="BI733" s="94">
        <f>'5.Bepalen Faalfreq'!H675+'5.Bepalen Faalfreq'!J675</f>
        <v>0</v>
      </c>
      <c r="BZ733" s="112">
        <f>'5.Bepalen Faalfreq'!A675</f>
        <v>0</v>
      </c>
      <c r="CA733" s="112">
        <f>'5.Bepalen Faalfreq'!B675</f>
        <v>0</v>
      </c>
    </row>
    <row r="734" spans="53:79" outlineLevel="1" x14ac:dyDescent="0.25">
      <c r="BA734" s="152" t="e">
        <f>'5.Bepalen Faalfreq'!AJ676</f>
        <v>#N/A</v>
      </c>
      <c r="BB734" s="163">
        <v>1000</v>
      </c>
      <c r="BC734" s="154" t="str">
        <f>'5.Bepalen Faalfreq'!P676</f>
        <v/>
      </c>
      <c r="BD734" s="154" t="str">
        <f>'5.Bepalen Faalfreq'!Q676</f>
        <v/>
      </c>
      <c r="BE734" s="94">
        <f>'5.Bepalen Faalfreq'!O676</f>
        <v>0</v>
      </c>
      <c r="BI734" s="94">
        <f>'5.Bepalen Faalfreq'!H676+'5.Bepalen Faalfreq'!J676</f>
        <v>0</v>
      </c>
      <c r="BZ734" s="112">
        <f>'5.Bepalen Faalfreq'!A676</f>
        <v>0</v>
      </c>
      <c r="CA734" s="112">
        <f>'5.Bepalen Faalfreq'!B676</f>
        <v>0</v>
      </c>
    </row>
    <row r="735" spans="53:79" outlineLevel="1" x14ac:dyDescent="0.25">
      <c r="BA735" s="152" t="e">
        <f>'5.Bepalen Faalfreq'!AJ677</f>
        <v>#N/A</v>
      </c>
      <c r="BB735" s="163">
        <v>1000</v>
      </c>
      <c r="BC735" s="154" t="str">
        <f>'5.Bepalen Faalfreq'!P677</f>
        <v/>
      </c>
      <c r="BD735" s="154" t="str">
        <f>'5.Bepalen Faalfreq'!Q677</f>
        <v/>
      </c>
      <c r="BE735" s="94">
        <f>'5.Bepalen Faalfreq'!O677</f>
        <v>0</v>
      </c>
      <c r="BI735" s="94">
        <f>'5.Bepalen Faalfreq'!H677+'5.Bepalen Faalfreq'!J677</f>
        <v>0</v>
      </c>
      <c r="BZ735" s="112">
        <f>'5.Bepalen Faalfreq'!A677</f>
        <v>0</v>
      </c>
      <c r="CA735" s="112">
        <f>'5.Bepalen Faalfreq'!B677</f>
        <v>0</v>
      </c>
    </row>
    <row r="736" spans="53:79" outlineLevel="1" x14ac:dyDescent="0.25">
      <c r="BA736" s="152" t="e">
        <f>'5.Bepalen Faalfreq'!AJ678</f>
        <v>#N/A</v>
      </c>
      <c r="BB736" s="163">
        <v>1000</v>
      </c>
      <c r="BC736" s="154" t="str">
        <f>'5.Bepalen Faalfreq'!P678</f>
        <v/>
      </c>
      <c r="BD736" s="154" t="str">
        <f>'5.Bepalen Faalfreq'!Q678</f>
        <v/>
      </c>
      <c r="BE736" s="94">
        <f>'5.Bepalen Faalfreq'!O678</f>
        <v>0</v>
      </c>
      <c r="BI736" s="94">
        <f>'5.Bepalen Faalfreq'!H678+'5.Bepalen Faalfreq'!J678</f>
        <v>0</v>
      </c>
      <c r="BZ736" s="112">
        <f>'5.Bepalen Faalfreq'!A678</f>
        <v>0</v>
      </c>
      <c r="CA736" s="112">
        <f>'5.Bepalen Faalfreq'!B678</f>
        <v>0</v>
      </c>
    </row>
    <row r="737" spans="53:79" outlineLevel="1" x14ac:dyDescent="0.25">
      <c r="BA737" s="152" t="e">
        <f>'5.Bepalen Faalfreq'!AJ679</f>
        <v>#N/A</v>
      </c>
      <c r="BB737" s="163">
        <v>1000</v>
      </c>
      <c r="BC737" s="154" t="str">
        <f>'5.Bepalen Faalfreq'!P679</f>
        <v/>
      </c>
      <c r="BD737" s="154" t="str">
        <f>'5.Bepalen Faalfreq'!Q679</f>
        <v/>
      </c>
      <c r="BE737" s="94">
        <f>'5.Bepalen Faalfreq'!O679</f>
        <v>0</v>
      </c>
      <c r="BI737" s="94">
        <f>'5.Bepalen Faalfreq'!H679+'5.Bepalen Faalfreq'!J679</f>
        <v>0</v>
      </c>
      <c r="BZ737" s="112">
        <f>'5.Bepalen Faalfreq'!A679</f>
        <v>0</v>
      </c>
      <c r="CA737" s="112">
        <f>'5.Bepalen Faalfreq'!B679</f>
        <v>0</v>
      </c>
    </row>
    <row r="738" spans="53:79" outlineLevel="1" x14ac:dyDescent="0.25">
      <c r="BA738" s="152" t="e">
        <f>'5.Bepalen Faalfreq'!AJ680</f>
        <v>#N/A</v>
      </c>
      <c r="BB738" s="163">
        <v>1000</v>
      </c>
      <c r="BC738" s="154" t="str">
        <f>'5.Bepalen Faalfreq'!P680</f>
        <v/>
      </c>
      <c r="BD738" s="154" t="str">
        <f>'5.Bepalen Faalfreq'!Q680</f>
        <v/>
      </c>
      <c r="BE738" s="94">
        <f>'5.Bepalen Faalfreq'!O680</f>
        <v>0</v>
      </c>
      <c r="BI738" s="94">
        <f>'5.Bepalen Faalfreq'!H680+'5.Bepalen Faalfreq'!J680</f>
        <v>0</v>
      </c>
      <c r="BZ738" s="112">
        <f>'5.Bepalen Faalfreq'!A680</f>
        <v>0</v>
      </c>
      <c r="CA738" s="112">
        <f>'5.Bepalen Faalfreq'!B680</f>
        <v>0</v>
      </c>
    </row>
    <row r="739" spans="53:79" outlineLevel="1" x14ac:dyDescent="0.25">
      <c r="BA739" s="152" t="e">
        <f>'5.Bepalen Faalfreq'!AJ681</f>
        <v>#N/A</v>
      </c>
      <c r="BB739" s="163">
        <v>1000</v>
      </c>
      <c r="BC739" s="154" t="str">
        <f>'5.Bepalen Faalfreq'!P681</f>
        <v/>
      </c>
      <c r="BD739" s="154" t="str">
        <f>'5.Bepalen Faalfreq'!Q681</f>
        <v/>
      </c>
      <c r="BE739" s="94">
        <f>'5.Bepalen Faalfreq'!O681</f>
        <v>0</v>
      </c>
      <c r="BI739" s="94">
        <f>'5.Bepalen Faalfreq'!H681+'5.Bepalen Faalfreq'!J681</f>
        <v>0</v>
      </c>
      <c r="BZ739" s="112">
        <f>'5.Bepalen Faalfreq'!A681</f>
        <v>0</v>
      </c>
      <c r="CA739" s="112">
        <f>'5.Bepalen Faalfreq'!B681</f>
        <v>0</v>
      </c>
    </row>
    <row r="740" spans="53:79" outlineLevel="1" x14ac:dyDescent="0.25">
      <c r="BA740" s="152" t="e">
        <f>'5.Bepalen Faalfreq'!AJ682</f>
        <v>#N/A</v>
      </c>
      <c r="BB740" s="163">
        <v>1000</v>
      </c>
      <c r="BC740" s="154" t="str">
        <f>'5.Bepalen Faalfreq'!P682</f>
        <v/>
      </c>
      <c r="BD740" s="154" t="str">
        <f>'5.Bepalen Faalfreq'!Q682</f>
        <v/>
      </c>
      <c r="BE740" s="94">
        <f>'5.Bepalen Faalfreq'!O682</f>
        <v>0</v>
      </c>
      <c r="BI740" s="94">
        <f>'5.Bepalen Faalfreq'!H682+'5.Bepalen Faalfreq'!J682</f>
        <v>0</v>
      </c>
      <c r="BZ740" s="112">
        <f>'5.Bepalen Faalfreq'!A682</f>
        <v>0</v>
      </c>
      <c r="CA740" s="112">
        <f>'5.Bepalen Faalfreq'!B682</f>
        <v>0</v>
      </c>
    </row>
    <row r="741" spans="53:79" outlineLevel="1" x14ac:dyDescent="0.25">
      <c r="BA741" s="152" t="e">
        <f>'5.Bepalen Faalfreq'!AJ683</f>
        <v>#N/A</v>
      </c>
      <c r="BB741" s="163">
        <v>1000</v>
      </c>
      <c r="BC741" s="154" t="str">
        <f>'5.Bepalen Faalfreq'!P683</f>
        <v/>
      </c>
      <c r="BD741" s="154" t="str">
        <f>'5.Bepalen Faalfreq'!Q683</f>
        <v/>
      </c>
      <c r="BE741" s="94">
        <f>'5.Bepalen Faalfreq'!O683</f>
        <v>0</v>
      </c>
      <c r="BI741" s="94">
        <f>'5.Bepalen Faalfreq'!H683+'5.Bepalen Faalfreq'!J683</f>
        <v>0</v>
      </c>
      <c r="BZ741" s="112">
        <f>'5.Bepalen Faalfreq'!A683</f>
        <v>0</v>
      </c>
      <c r="CA741" s="112">
        <f>'5.Bepalen Faalfreq'!B683</f>
        <v>0</v>
      </c>
    </row>
    <row r="742" spans="53:79" outlineLevel="1" x14ac:dyDescent="0.25">
      <c r="BA742" s="152" t="e">
        <f>'5.Bepalen Faalfreq'!AJ684</f>
        <v>#N/A</v>
      </c>
      <c r="BB742" s="163">
        <v>1000</v>
      </c>
      <c r="BC742" s="154" t="str">
        <f>'5.Bepalen Faalfreq'!P684</f>
        <v/>
      </c>
      <c r="BD742" s="154" t="str">
        <f>'5.Bepalen Faalfreq'!Q684</f>
        <v/>
      </c>
      <c r="BE742" s="94">
        <f>'5.Bepalen Faalfreq'!O684</f>
        <v>0</v>
      </c>
      <c r="BI742" s="94">
        <f>'5.Bepalen Faalfreq'!H684+'5.Bepalen Faalfreq'!J684</f>
        <v>0</v>
      </c>
      <c r="BZ742" s="112">
        <f>'5.Bepalen Faalfreq'!A684</f>
        <v>0</v>
      </c>
      <c r="CA742" s="112">
        <f>'5.Bepalen Faalfreq'!B684</f>
        <v>0</v>
      </c>
    </row>
    <row r="743" spans="53:79" outlineLevel="1" x14ac:dyDescent="0.25">
      <c r="BA743" s="152" t="e">
        <f>'5.Bepalen Faalfreq'!AJ685</f>
        <v>#N/A</v>
      </c>
      <c r="BB743" s="163">
        <v>1000</v>
      </c>
      <c r="BC743" s="154" t="str">
        <f>'5.Bepalen Faalfreq'!P685</f>
        <v/>
      </c>
      <c r="BD743" s="154" t="str">
        <f>'5.Bepalen Faalfreq'!Q685</f>
        <v/>
      </c>
      <c r="BE743" s="94">
        <f>'5.Bepalen Faalfreq'!O685</f>
        <v>0</v>
      </c>
      <c r="BI743" s="94">
        <f>'5.Bepalen Faalfreq'!H685+'5.Bepalen Faalfreq'!J685</f>
        <v>0</v>
      </c>
      <c r="BZ743" s="112">
        <f>'5.Bepalen Faalfreq'!A685</f>
        <v>0</v>
      </c>
      <c r="CA743" s="112">
        <f>'5.Bepalen Faalfreq'!B685</f>
        <v>0</v>
      </c>
    </row>
    <row r="744" spans="53:79" outlineLevel="1" x14ac:dyDescent="0.25">
      <c r="BA744" s="152" t="e">
        <f>'5.Bepalen Faalfreq'!AJ686</f>
        <v>#N/A</v>
      </c>
      <c r="BB744" s="163">
        <v>1000</v>
      </c>
      <c r="BC744" s="154" t="str">
        <f>'5.Bepalen Faalfreq'!P686</f>
        <v/>
      </c>
      <c r="BD744" s="154" t="str">
        <f>'5.Bepalen Faalfreq'!Q686</f>
        <v/>
      </c>
      <c r="BE744" s="94">
        <f>'5.Bepalen Faalfreq'!O686</f>
        <v>0</v>
      </c>
      <c r="BI744" s="94">
        <f>'5.Bepalen Faalfreq'!H686+'5.Bepalen Faalfreq'!J686</f>
        <v>0</v>
      </c>
      <c r="BZ744" s="112">
        <f>'5.Bepalen Faalfreq'!A686</f>
        <v>0</v>
      </c>
      <c r="CA744" s="112">
        <f>'5.Bepalen Faalfreq'!B686</f>
        <v>0</v>
      </c>
    </row>
    <row r="745" spans="53:79" outlineLevel="1" x14ac:dyDescent="0.25">
      <c r="BA745" s="152" t="e">
        <f>'5.Bepalen Faalfreq'!AJ687</f>
        <v>#N/A</v>
      </c>
      <c r="BB745" s="163">
        <v>1000</v>
      </c>
      <c r="BC745" s="154" t="str">
        <f>'5.Bepalen Faalfreq'!P687</f>
        <v/>
      </c>
      <c r="BD745" s="154" t="str">
        <f>'5.Bepalen Faalfreq'!Q687</f>
        <v/>
      </c>
      <c r="BE745" s="94">
        <f>'5.Bepalen Faalfreq'!O687</f>
        <v>0</v>
      </c>
      <c r="BI745" s="94">
        <f>'5.Bepalen Faalfreq'!H687+'5.Bepalen Faalfreq'!J687</f>
        <v>0</v>
      </c>
      <c r="BZ745" s="112">
        <f>'5.Bepalen Faalfreq'!A687</f>
        <v>0</v>
      </c>
      <c r="CA745" s="112">
        <f>'5.Bepalen Faalfreq'!B687</f>
        <v>0</v>
      </c>
    </row>
    <row r="746" spans="53:79" outlineLevel="1" x14ac:dyDescent="0.25">
      <c r="BA746" s="152" t="e">
        <f>'5.Bepalen Faalfreq'!AJ688</f>
        <v>#N/A</v>
      </c>
      <c r="BB746" s="163">
        <v>1000</v>
      </c>
      <c r="BC746" s="154" t="str">
        <f>'5.Bepalen Faalfreq'!P688</f>
        <v/>
      </c>
      <c r="BD746" s="154" t="str">
        <f>'5.Bepalen Faalfreq'!Q688</f>
        <v/>
      </c>
      <c r="BE746" s="94">
        <f>'5.Bepalen Faalfreq'!O688</f>
        <v>0</v>
      </c>
      <c r="BI746" s="94">
        <f>'5.Bepalen Faalfreq'!H688+'5.Bepalen Faalfreq'!J688</f>
        <v>0</v>
      </c>
      <c r="BZ746" s="112">
        <f>'5.Bepalen Faalfreq'!A688</f>
        <v>0</v>
      </c>
      <c r="CA746" s="112">
        <f>'5.Bepalen Faalfreq'!B688</f>
        <v>0</v>
      </c>
    </row>
    <row r="747" spans="53:79" outlineLevel="1" x14ac:dyDescent="0.25">
      <c r="BA747" s="152" t="e">
        <f>'5.Bepalen Faalfreq'!AJ689</f>
        <v>#N/A</v>
      </c>
      <c r="BB747" s="163">
        <v>1000</v>
      </c>
      <c r="BC747" s="154" t="str">
        <f>'5.Bepalen Faalfreq'!P689</f>
        <v/>
      </c>
      <c r="BD747" s="154" t="str">
        <f>'5.Bepalen Faalfreq'!Q689</f>
        <v/>
      </c>
      <c r="BE747" s="94">
        <f>'5.Bepalen Faalfreq'!O689</f>
        <v>0</v>
      </c>
      <c r="BI747" s="94">
        <f>'5.Bepalen Faalfreq'!H689+'5.Bepalen Faalfreq'!J689</f>
        <v>0</v>
      </c>
      <c r="BZ747" s="112">
        <f>'5.Bepalen Faalfreq'!A689</f>
        <v>0</v>
      </c>
      <c r="CA747" s="112">
        <f>'5.Bepalen Faalfreq'!B689</f>
        <v>0</v>
      </c>
    </row>
    <row r="748" spans="53:79" outlineLevel="1" x14ac:dyDescent="0.25">
      <c r="BA748" s="152" t="e">
        <f>'5.Bepalen Faalfreq'!AJ690</f>
        <v>#N/A</v>
      </c>
      <c r="BB748" s="163">
        <v>1000</v>
      </c>
      <c r="BC748" s="154" t="str">
        <f>'5.Bepalen Faalfreq'!P690</f>
        <v/>
      </c>
      <c r="BD748" s="154" t="str">
        <f>'5.Bepalen Faalfreq'!Q690</f>
        <v/>
      </c>
      <c r="BE748" s="94">
        <f>'5.Bepalen Faalfreq'!O690</f>
        <v>0</v>
      </c>
      <c r="BI748" s="94">
        <f>'5.Bepalen Faalfreq'!H690+'5.Bepalen Faalfreq'!J690</f>
        <v>0</v>
      </c>
      <c r="BZ748" s="112">
        <f>'5.Bepalen Faalfreq'!A690</f>
        <v>0</v>
      </c>
      <c r="CA748" s="112">
        <f>'5.Bepalen Faalfreq'!B690</f>
        <v>0</v>
      </c>
    </row>
    <row r="749" spans="53:79" outlineLevel="1" x14ac:dyDescent="0.25">
      <c r="BA749" s="152" t="e">
        <f>'5.Bepalen Faalfreq'!AJ691</f>
        <v>#N/A</v>
      </c>
      <c r="BB749" s="163">
        <v>1000</v>
      </c>
      <c r="BC749" s="154" t="str">
        <f>'5.Bepalen Faalfreq'!P691</f>
        <v/>
      </c>
      <c r="BD749" s="154" t="str">
        <f>'5.Bepalen Faalfreq'!Q691</f>
        <v/>
      </c>
      <c r="BE749" s="94">
        <f>'5.Bepalen Faalfreq'!O691</f>
        <v>0</v>
      </c>
      <c r="BI749" s="94">
        <f>'5.Bepalen Faalfreq'!H691+'5.Bepalen Faalfreq'!J691</f>
        <v>0</v>
      </c>
      <c r="BZ749" s="112">
        <f>'5.Bepalen Faalfreq'!A691</f>
        <v>0</v>
      </c>
      <c r="CA749" s="112">
        <f>'5.Bepalen Faalfreq'!B691</f>
        <v>0</v>
      </c>
    </row>
    <row r="750" spans="53:79" outlineLevel="1" x14ac:dyDescent="0.25">
      <c r="BA750" s="152" t="e">
        <f>'5.Bepalen Faalfreq'!AJ692</f>
        <v>#N/A</v>
      </c>
      <c r="BB750" s="163">
        <v>1000</v>
      </c>
      <c r="BC750" s="154" t="str">
        <f>'5.Bepalen Faalfreq'!P692</f>
        <v/>
      </c>
      <c r="BD750" s="154" t="str">
        <f>'5.Bepalen Faalfreq'!Q692</f>
        <v/>
      </c>
      <c r="BE750" s="94">
        <f>'5.Bepalen Faalfreq'!O692</f>
        <v>0</v>
      </c>
      <c r="BI750" s="94">
        <f>'5.Bepalen Faalfreq'!H692+'5.Bepalen Faalfreq'!J692</f>
        <v>0</v>
      </c>
      <c r="BZ750" s="112">
        <f>'5.Bepalen Faalfreq'!A692</f>
        <v>0</v>
      </c>
      <c r="CA750" s="112">
        <f>'5.Bepalen Faalfreq'!B692</f>
        <v>0</v>
      </c>
    </row>
    <row r="751" spans="53:79" outlineLevel="1" x14ac:dyDescent="0.25">
      <c r="BA751" s="152" t="e">
        <f>'5.Bepalen Faalfreq'!AJ693</f>
        <v>#N/A</v>
      </c>
      <c r="BB751" s="163">
        <v>1000</v>
      </c>
      <c r="BC751" s="154" t="str">
        <f>'5.Bepalen Faalfreq'!P693</f>
        <v/>
      </c>
      <c r="BD751" s="154" t="str">
        <f>'5.Bepalen Faalfreq'!Q693</f>
        <v/>
      </c>
      <c r="BE751" s="94">
        <f>'5.Bepalen Faalfreq'!O693</f>
        <v>0</v>
      </c>
      <c r="BI751" s="94">
        <f>'5.Bepalen Faalfreq'!H693+'5.Bepalen Faalfreq'!J693</f>
        <v>0</v>
      </c>
      <c r="BZ751" s="112">
        <f>'5.Bepalen Faalfreq'!A693</f>
        <v>0</v>
      </c>
      <c r="CA751" s="112">
        <f>'5.Bepalen Faalfreq'!B693</f>
        <v>0</v>
      </c>
    </row>
    <row r="752" spans="53:79" outlineLevel="1" x14ac:dyDescent="0.25">
      <c r="BA752" s="152" t="e">
        <f>'5.Bepalen Faalfreq'!AJ694</f>
        <v>#N/A</v>
      </c>
      <c r="BB752" s="163">
        <v>1000</v>
      </c>
      <c r="BC752" s="154" t="str">
        <f>'5.Bepalen Faalfreq'!P694</f>
        <v/>
      </c>
      <c r="BD752" s="154" t="str">
        <f>'5.Bepalen Faalfreq'!Q694</f>
        <v/>
      </c>
      <c r="BE752" s="94">
        <f>'5.Bepalen Faalfreq'!O694</f>
        <v>0</v>
      </c>
      <c r="BI752" s="94">
        <f>'5.Bepalen Faalfreq'!H694+'5.Bepalen Faalfreq'!J694</f>
        <v>0</v>
      </c>
      <c r="BZ752" s="112">
        <f>'5.Bepalen Faalfreq'!A694</f>
        <v>0</v>
      </c>
      <c r="CA752" s="112">
        <f>'5.Bepalen Faalfreq'!B694</f>
        <v>0</v>
      </c>
    </row>
    <row r="753" spans="53:79" outlineLevel="1" x14ac:dyDescent="0.25">
      <c r="BA753" s="152" t="e">
        <f>'5.Bepalen Faalfreq'!AJ695</f>
        <v>#N/A</v>
      </c>
      <c r="BB753" s="163">
        <v>1000</v>
      </c>
      <c r="BC753" s="154" t="str">
        <f>'5.Bepalen Faalfreq'!P695</f>
        <v/>
      </c>
      <c r="BD753" s="154" t="str">
        <f>'5.Bepalen Faalfreq'!Q695</f>
        <v/>
      </c>
      <c r="BE753" s="94">
        <f>'5.Bepalen Faalfreq'!O695</f>
        <v>0</v>
      </c>
      <c r="BI753" s="94">
        <f>'5.Bepalen Faalfreq'!H695+'5.Bepalen Faalfreq'!J695</f>
        <v>0</v>
      </c>
      <c r="BZ753" s="112">
        <f>'5.Bepalen Faalfreq'!A695</f>
        <v>0</v>
      </c>
      <c r="CA753" s="112">
        <f>'5.Bepalen Faalfreq'!B695</f>
        <v>0</v>
      </c>
    </row>
    <row r="754" spans="53:79" outlineLevel="1" x14ac:dyDescent="0.25">
      <c r="BA754" s="152" t="e">
        <f>'5.Bepalen Faalfreq'!AJ696</f>
        <v>#N/A</v>
      </c>
      <c r="BB754" s="163">
        <v>1000</v>
      </c>
      <c r="BC754" s="154" t="str">
        <f>'5.Bepalen Faalfreq'!P696</f>
        <v/>
      </c>
      <c r="BD754" s="154" t="str">
        <f>'5.Bepalen Faalfreq'!Q696</f>
        <v/>
      </c>
      <c r="BE754" s="94">
        <f>'5.Bepalen Faalfreq'!O696</f>
        <v>0</v>
      </c>
      <c r="BI754" s="94">
        <f>'5.Bepalen Faalfreq'!H696+'5.Bepalen Faalfreq'!J696</f>
        <v>0</v>
      </c>
      <c r="BZ754" s="112">
        <f>'5.Bepalen Faalfreq'!A696</f>
        <v>0</v>
      </c>
      <c r="CA754" s="112">
        <f>'5.Bepalen Faalfreq'!B696</f>
        <v>0</v>
      </c>
    </row>
    <row r="755" spans="53:79" outlineLevel="1" x14ac:dyDescent="0.25">
      <c r="BA755" s="152" t="e">
        <f>'5.Bepalen Faalfreq'!AJ697</f>
        <v>#N/A</v>
      </c>
      <c r="BB755" s="163">
        <v>1000</v>
      </c>
      <c r="BC755" s="154" t="str">
        <f>'5.Bepalen Faalfreq'!P697</f>
        <v/>
      </c>
      <c r="BD755" s="154" t="str">
        <f>'5.Bepalen Faalfreq'!Q697</f>
        <v/>
      </c>
      <c r="BE755" s="94">
        <f>'5.Bepalen Faalfreq'!O697</f>
        <v>0</v>
      </c>
      <c r="BI755" s="94">
        <f>'5.Bepalen Faalfreq'!H697+'5.Bepalen Faalfreq'!J697</f>
        <v>0</v>
      </c>
      <c r="BZ755" s="112">
        <f>'5.Bepalen Faalfreq'!A697</f>
        <v>0</v>
      </c>
      <c r="CA755" s="112">
        <f>'5.Bepalen Faalfreq'!B697</f>
        <v>0</v>
      </c>
    </row>
    <row r="756" spans="53:79" outlineLevel="1" x14ac:dyDescent="0.25">
      <c r="BA756" s="152" t="e">
        <f>'5.Bepalen Faalfreq'!AJ698</f>
        <v>#N/A</v>
      </c>
      <c r="BB756" s="163">
        <v>1000</v>
      </c>
      <c r="BC756" s="154" t="str">
        <f>'5.Bepalen Faalfreq'!P698</f>
        <v/>
      </c>
      <c r="BD756" s="154" t="str">
        <f>'5.Bepalen Faalfreq'!Q698</f>
        <v/>
      </c>
      <c r="BE756" s="94">
        <f>'5.Bepalen Faalfreq'!O698</f>
        <v>0</v>
      </c>
      <c r="BI756" s="94">
        <f>'5.Bepalen Faalfreq'!H698+'5.Bepalen Faalfreq'!J698</f>
        <v>0</v>
      </c>
      <c r="BZ756" s="112">
        <f>'5.Bepalen Faalfreq'!A698</f>
        <v>0</v>
      </c>
      <c r="CA756" s="112">
        <f>'5.Bepalen Faalfreq'!B698</f>
        <v>0</v>
      </c>
    </row>
    <row r="757" spans="53:79" outlineLevel="1" x14ac:dyDescent="0.25">
      <c r="BA757" s="152" t="e">
        <f>'5.Bepalen Faalfreq'!AJ699</f>
        <v>#N/A</v>
      </c>
      <c r="BB757" s="163">
        <v>1000</v>
      </c>
      <c r="BC757" s="154" t="str">
        <f>'5.Bepalen Faalfreq'!P699</f>
        <v/>
      </c>
      <c r="BD757" s="154" t="str">
        <f>'5.Bepalen Faalfreq'!Q699</f>
        <v/>
      </c>
      <c r="BE757" s="94">
        <f>'5.Bepalen Faalfreq'!O699</f>
        <v>0</v>
      </c>
      <c r="BI757" s="94">
        <f>'5.Bepalen Faalfreq'!H699+'5.Bepalen Faalfreq'!J699</f>
        <v>0</v>
      </c>
      <c r="BZ757" s="112">
        <f>'5.Bepalen Faalfreq'!A699</f>
        <v>0</v>
      </c>
      <c r="CA757" s="112">
        <f>'5.Bepalen Faalfreq'!B699</f>
        <v>0</v>
      </c>
    </row>
    <row r="758" spans="53:79" outlineLevel="1" x14ac:dyDescent="0.25">
      <c r="BA758" s="152" t="e">
        <f>'5.Bepalen Faalfreq'!AJ700</f>
        <v>#N/A</v>
      </c>
      <c r="BB758" s="163">
        <v>1000</v>
      </c>
      <c r="BC758" s="154" t="str">
        <f>'5.Bepalen Faalfreq'!P700</f>
        <v/>
      </c>
      <c r="BD758" s="154" t="str">
        <f>'5.Bepalen Faalfreq'!Q700</f>
        <v/>
      </c>
      <c r="BE758" s="94">
        <f>'5.Bepalen Faalfreq'!O700</f>
        <v>0</v>
      </c>
      <c r="BI758" s="94">
        <f>'5.Bepalen Faalfreq'!H700+'5.Bepalen Faalfreq'!J700</f>
        <v>0</v>
      </c>
      <c r="BZ758" s="112">
        <f>'5.Bepalen Faalfreq'!A700</f>
        <v>0</v>
      </c>
      <c r="CA758" s="112">
        <f>'5.Bepalen Faalfreq'!B700</f>
        <v>0</v>
      </c>
    </row>
    <row r="759" spans="53:79" outlineLevel="1" x14ac:dyDescent="0.25">
      <c r="BA759" s="152" t="e">
        <f>'5.Bepalen Faalfreq'!AJ701</f>
        <v>#N/A</v>
      </c>
      <c r="BB759" s="163">
        <v>1000</v>
      </c>
      <c r="BC759" s="154" t="str">
        <f>'5.Bepalen Faalfreq'!P701</f>
        <v/>
      </c>
      <c r="BD759" s="154" t="str">
        <f>'5.Bepalen Faalfreq'!Q701</f>
        <v/>
      </c>
      <c r="BE759" s="94">
        <f>'5.Bepalen Faalfreq'!O701</f>
        <v>0</v>
      </c>
      <c r="BI759" s="94">
        <f>'5.Bepalen Faalfreq'!H701+'5.Bepalen Faalfreq'!J701</f>
        <v>0</v>
      </c>
      <c r="BZ759" s="112">
        <f>'5.Bepalen Faalfreq'!A701</f>
        <v>0</v>
      </c>
      <c r="CA759" s="112">
        <f>'5.Bepalen Faalfreq'!B701</f>
        <v>0</v>
      </c>
    </row>
    <row r="760" spans="53:79" outlineLevel="1" x14ac:dyDescent="0.25">
      <c r="BA760" s="152" t="e">
        <f>'5.Bepalen Faalfreq'!AJ702</f>
        <v>#N/A</v>
      </c>
      <c r="BB760" s="163">
        <v>1000</v>
      </c>
      <c r="BC760" s="154" t="str">
        <f>'5.Bepalen Faalfreq'!P702</f>
        <v/>
      </c>
      <c r="BD760" s="154" t="str">
        <f>'5.Bepalen Faalfreq'!Q702</f>
        <v/>
      </c>
      <c r="BE760" s="94">
        <f>'5.Bepalen Faalfreq'!O702</f>
        <v>0</v>
      </c>
      <c r="BI760" s="94">
        <f>'5.Bepalen Faalfreq'!H702+'5.Bepalen Faalfreq'!J702</f>
        <v>0</v>
      </c>
      <c r="BZ760" s="112">
        <f>'5.Bepalen Faalfreq'!A702</f>
        <v>0</v>
      </c>
      <c r="CA760" s="112">
        <f>'5.Bepalen Faalfreq'!B702</f>
        <v>0</v>
      </c>
    </row>
    <row r="761" spans="53:79" outlineLevel="1" x14ac:dyDescent="0.25">
      <c r="BA761" s="152" t="e">
        <f>'5.Bepalen Faalfreq'!AJ703</f>
        <v>#N/A</v>
      </c>
      <c r="BB761" s="163">
        <v>1000</v>
      </c>
      <c r="BC761" s="154" t="str">
        <f>'5.Bepalen Faalfreq'!P703</f>
        <v/>
      </c>
      <c r="BD761" s="154" t="str">
        <f>'5.Bepalen Faalfreq'!Q703</f>
        <v/>
      </c>
      <c r="BE761" s="94">
        <f>'5.Bepalen Faalfreq'!O703</f>
        <v>0</v>
      </c>
      <c r="BI761" s="94">
        <f>'5.Bepalen Faalfreq'!H703+'5.Bepalen Faalfreq'!J703</f>
        <v>0</v>
      </c>
      <c r="BZ761" s="112">
        <f>'5.Bepalen Faalfreq'!A703</f>
        <v>0</v>
      </c>
      <c r="CA761" s="112">
        <f>'5.Bepalen Faalfreq'!B703</f>
        <v>0</v>
      </c>
    </row>
    <row r="762" spans="53:79" outlineLevel="1" x14ac:dyDescent="0.25">
      <c r="BA762" s="152" t="e">
        <f>'5.Bepalen Faalfreq'!AJ704</f>
        <v>#N/A</v>
      </c>
      <c r="BB762" s="163">
        <v>1000</v>
      </c>
      <c r="BC762" s="154" t="str">
        <f>'5.Bepalen Faalfreq'!P704</f>
        <v/>
      </c>
      <c r="BD762" s="154" t="str">
        <f>'5.Bepalen Faalfreq'!Q704</f>
        <v/>
      </c>
      <c r="BE762" s="94">
        <f>'5.Bepalen Faalfreq'!O704</f>
        <v>0</v>
      </c>
      <c r="BI762" s="94">
        <f>'5.Bepalen Faalfreq'!H704+'5.Bepalen Faalfreq'!J704</f>
        <v>0</v>
      </c>
      <c r="BZ762" s="112">
        <f>'5.Bepalen Faalfreq'!A704</f>
        <v>0</v>
      </c>
      <c r="CA762" s="112">
        <f>'5.Bepalen Faalfreq'!B704</f>
        <v>0</v>
      </c>
    </row>
    <row r="763" spans="53:79" outlineLevel="1" x14ac:dyDescent="0.25">
      <c r="BA763" s="152" t="e">
        <f>'5.Bepalen Faalfreq'!AJ705</f>
        <v>#N/A</v>
      </c>
      <c r="BB763" s="163">
        <v>1000</v>
      </c>
      <c r="BC763" s="154" t="str">
        <f>'5.Bepalen Faalfreq'!P705</f>
        <v/>
      </c>
      <c r="BD763" s="154" t="str">
        <f>'5.Bepalen Faalfreq'!Q705</f>
        <v/>
      </c>
      <c r="BE763" s="94">
        <f>'5.Bepalen Faalfreq'!O705</f>
        <v>0</v>
      </c>
      <c r="BI763" s="94">
        <f>'5.Bepalen Faalfreq'!H705+'5.Bepalen Faalfreq'!J705</f>
        <v>0</v>
      </c>
      <c r="BZ763" s="112">
        <f>'5.Bepalen Faalfreq'!A705</f>
        <v>0</v>
      </c>
      <c r="CA763" s="112">
        <f>'5.Bepalen Faalfreq'!B705</f>
        <v>0</v>
      </c>
    </row>
    <row r="764" spans="53:79" outlineLevel="1" x14ac:dyDescent="0.25">
      <c r="BA764" s="152" t="e">
        <f>'5.Bepalen Faalfreq'!AJ706</f>
        <v>#N/A</v>
      </c>
      <c r="BB764" s="163">
        <v>1000</v>
      </c>
      <c r="BC764" s="154" t="str">
        <f>'5.Bepalen Faalfreq'!P706</f>
        <v/>
      </c>
      <c r="BD764" s="154" t="str">
        <f>'5.Bepalen Faalfreq'!Q706</f>
        <v/>
      </c>
      <c r="BE764" s="94">
        <f>'5.Bepalen Faalfreq'!O706</f>
        <v>0</v>
      </c>
      <c r="BI764" s="94">
        <f>'5.Bepalen Faalfreq'!H706+'5.Bepalen Faalfreq'!J706</f>
        <v>0</v>
      </c>
      <c r="BZ764" s="112">
        <f>'5.Bepalen Faalfreq'!A706</f>
        <v>0</v>
      </c>
      <c r="CA764" s="112">
        <f>'5.Bepalen Faalfreq'!B706</f>
        <v>0</v>
      </c>
    </row>
    <row r="765" spans="53:79" outlineLevel="1" x14ac:dyDescent="0.25">
      <c r="BA765" s="152" t="e">
        <f>'5.Bepalen Faalfreq'!AJ707</f>
        <v>#N/A</v>
      </c>
      <c r="BB765" s="163">
        <v>1000</v>
      </c>
      <c r="BC765" s="154" t="str">
        <f>'5.Bepalen Faalfreq'!P707</f>
        <v/>
      </c>
      <c r="BD765" s="154" t="str">
        <f>'5.Bepalen Faalfreq'!Q707</f>
        <v/>
      </c>
      <c r="BE765" s="94">
        <f>'5.Bepalen Faalfreq'!O707</f>
        <v>0</v>
      </c>
      <c r="BI765" s="94">
        <f>'5.Bepalen Faalfreq'!H707+'5.Bepalen Faalfreq'!J707</f>
        <v>0</v>
      </c>
      <c r="BZ765" s="112">
        <f>'5.Bepalen Faalfreq'!A707</f>
        <v>0</v>
      </c>
      <c r="CA765" s="112">
        <f>'5.Bepalen Faalfreq'!B707</f>
        <v>0</v>
      </c>
    </row>
    <row r="766" spans="53:79" outlineLevel="1" x14ac:dyDescent="0.25">
      <c r="BA766" s="152" t="e">
        <f>'5.Bepalen Faalfreq'!AJ708</f>
        <v>#N/A</v>
      </c>
      <c r="BB766" s="163">
        <v>1000</v>
      </c>
      <c r="BC766" s="154" t="str">
        <f>'5.Bepalen Faalfreq'!P708</f>
        <v/>
      </c>
      <c r="BD766" s="154" t="str">
        <f>'5.Bepalen Faalfreq'!Q708</f>
        <v/>
      </c>
      <c r="BE766" s="94">
        <f>'5.Bepalen Faalfreq'!O708</f>
        <v>0</v>
      </c>
      <c r="BI766" s="94">
        <f>'5.Bepalen Faalfreq'!H708+'5.Bepalen Faalfreq'!J708</f>
        <v>0</v>
      </c>
      <c r="BZ766" s="112">
        <f>'5.Bepalen Faalfreq'!A708</f>
        <v>0</v>
      </c>
      <c r="CA766" s="112">
        <f>'5.Bepalen Faalfreq'!B708</f>
        <v>0</v>
      </c>
    </row>
    <row r="767" spans="53:79" outlineLevel="1" x14ac:dyDescent="0.25">
      <c r="BA767" s="152" t="e">
        <f>'5.Bepalen Faalfreq'!AJ709</f>
        <v>#N/A</v>
      </c>
      <c r="BB767" s="163">
        <v>1000</v>
      </c>
      <c r="BC767" s="154" t="str">
        <f>'5.Bepalen Faalfreq'!P709</f>
        <v/>
      </c>
      <c r="BD767" s="154" t="str">
        <f>'5.Bepalen Faalfreq'!Q709</f>
        <v/>
      </c>
      <c r="BE767" s="94">
        <f>'5.Bepalen Faalfreq'!O709</f>
        <v>0</v>
      </c>
      <c r="BI767" s="94">
        <f>'5.Bepalen Faalfreq'!H709+'5.Bepalen Faalfreq'!J709</f>
        <v>0</v>
      </c>
      <c r="BZ767" s="112">
        <f>'5.Bepalen Faalfreq'!A709</f>
        <v>0</v>
      </c>
      <c r="CA767" s="112">
        <f>'5.Bepalen Faalfreq'!B709</f>
        <v>0</v>
      </c>
    </row>
    <row r="768" spans="53:79" outlineLevel="1" x14ac:dyDescent="0.25">
      <c r="BA768" s="152" t="e">
        <f>'5.Bepalen Faalfreq'!AJ710</f>
        <v>#N/A</v>
      </c>
      <c r="BB768" s="163">
        <v>1000</v>
      </c>
      <c r="BC768" s="154" t="str">
        <f>'5.Bepalen Faalfreq'!P710</f>
        <v/>
      </c>
      <c r="BD768" s="154" t="str">
        <f>'5.Bepalen Faalfreq'!Q710</f>
        <v/>
      </c>
      <c r="BE768" s="94">
        <f>'5.Bepalen Faalfreq'!O710</f>
        <v>0</v>
      </c>
      <c r="BI768" s="94">
        <f>'5.Bepalen Faalfreq'!H710+'5.Bepalen Faalfreq'!J710</f>
        <v>0</v>
      </c>
      <c r="BZ768" s="112">
        <f>'5.Bepalen Faalfreq'!A710</f>
        <v>0</v>
      </c>
      <c r="CA768" s="112">
        <f>'5.Bepalen Faalfreq'!B710</f>
        <v>0</v>
      </c>
    </row>
    <row r="769" spans="53:79" outlineLevel="1" x14ac:dyDescent="0.25">
      <c r="BA769" s="152" t="e">
        <f>'5.Bepalen Faalfreq'!AJ711</f>
        <v>#N/A</v>
      </c>
      <c r="BB769" s="163">
        <v>1000</v>
      </c>
      <c r="BC769" s="154" t="str">
        <f>'5.Bepalen Faalfreq'!P711</f>
        <v/>
      </c>
      <c r="BD769" s="154" t="str">
        <f>'5.Bepalen Faalfreq'!Q711</f>
        <v/>
      </c>
      <c r="BE769" s="94">
        <f>'5.Bepalen Faalfreq'!O711</f>
        <v>0</v>
      </c>
      <c r="BI769" s="94">
        <f>'5.Bepalen Faalfreq'!H711+'5.Bepalen Faalfreq'!J711</f>
        <v>0</v>
      </c>
      <c r="BZ769" s="112">
        <f>'5.Bepalen Faalfreq'!A711</f>
        <v>0</v>
      </c>
      <c r="CA769" s="112">
        <f>'5.Bepalen Faalfreq'!B711</f>
        <v>0</v>
      </c>
    </row>
    <row r="770" spans="53:79" outlineLevel="1" x14ac:dyDescent="0.25">
      <c r="BA770" s="152" t="e">
        <f>'5.Bepalen Faalfreq'!AJ712</f>
        <v>#N/A</v>
      </c>
      <c r="BB770" s="163">
        <v>1000</v>
      </c>
      <c r="BC770" s="154" t="str">
        <f>'5.Bepalen Faalfreq'!P712</f>
        <v/>
      </c>
      <c r="BD770" s="154" t="str">
        <f>'5.Bepalen Faalfreq'!Q712</f>
        <v/>
      </c>
      <c r="BE770" s="94">
        <f>'5.Bepalen Faalfreq'!O712</f>
        <v>0</v>
      </c>
      <c r="BI770" s="94">
        <f>'5.Bepalen Faalfreq'!H712+'5.Bepalen Faalfreq'!J712</f>
        <v>0</v>
      </c>
      <c r="BZ770" s="112">
        <f>'5.Bepalen Faalfreq'!A712</f>
        <v>0</v>
      </c>
      <c r="CA770" s="112">
        <f>'5.Bepalen Faalfreq'!B712</f>
        <v>0</v>
      </c>
    </row>
    <row r="771" spans="53:79" outlineLevel="1" x14ac:dyDescent="0.25">
      <c r="BA771" s="152" t="e">
        <f>'5.Bepalen Faalfreq'!AJ713</f>
        <v>#N/A</v>
      </c>
      <c r="BB771" s="163">
        <v>1000</v>
      </c>
      <c r="BC771" s="154" t="str">
        <f>'5.Bepalen Faalfreq'!P713</f>
        <v/>
      </c>
      <c r="BD771" s="154" t="str">
        <f>'5.Bepalen Faalfreq'!Q713</f>
        <v/>
      </c>
      <c r="BE771" s="94">
        <f>'5.Bepalen Faalfreq'!O713</f>
        <v>0</v>
      </c>
      <c r="BI771" s="94">
        <f>'5.Bepalen Faalfreq'!H713+'5.Bepalen Faalfreq'!J713</f>
        <v>0</v>
      </c>
      <c r="BZ771" s="112">
        <f>'5.Bepalen Faalfreq'!A713</f>
        <v>0</v>
      </c>
      <c r="CA771" s="112">
        <f>'5.Bepalen Faalfreq'!B713</f>
        <v>0</v>
      </c>
    </row>
    <row r="772" spans="53:79" outlineLevel="1" x14ac:dyDescent="0.25">
      <c r="BA772" s="152" t="e">
        <f>'5.Bepalen Faalfreq'!AJ714</f>
        <v>#N/A</v>
      </c>
      <c r="BB772" s="163">
        <v>1000</v>
      </c>
      <c r="BC772" s="154" t="str">
        <f>'5.Bepalen Faalfreq'!P714</f>
        <v/>
      </c>
      <c r="BD772" s="154" t="str">
        <f>'5.Bepalen Faalfreq'!Q714</f>
        <v/>
      </c>
      <c r="BE772" s="94">
        <f>'5.Bepalen Faalfreq'!O714</f>
        <v>0</v>
      </c>
      <c r="BI772" s="94">
        <f>'5.Bepalen Faalfreq'!H714+'5.Bepalen Faalfreq'!J714</f>
        <v>0</v>
      </c>
      <c r="BZ772" s="112">
        <f>'5.Bepalen Faalfreq'!A714</f>
        <v>0</v>
      </c>
      <c r="CA772" s="112">
        <f>'5.Bepalen Faalfreq'!B714</f>
        <v>0</v>
      </c>
    </row>
    <row r="773" spans="53:79" outlineLevel="1" x14ac:dyDescent="0.25">
      <c r="BA773" s="152" t="e">
        <f>'5.Bepalen Faalfreq'!AJ715</f>
        <v>#N/A</v>
      </c>
      <c r="BB773" s="163">
        <v>1000</v>
      </c>
      <c r="BC773" s="154" t="str">
        <f>'5.Bepalen Faalfreq'!P715</f>
        <v/>
      </c>
      <c r="BD773" s="154" t="str">
        <f>'5.Bepalen Faalfreq'!Q715</f>
        <v/>
      </c>
      <c r="BE773" s="94">
        <f>'5.Bepalen Faalfreq'!O715</f>
        <v>0</v>
      </c>
      <c r="BI773" s="94">
        <f>'5.Bepalen Faalfreq'!H715+'5.Bepalen Faalfreq'!J715</f>
        <v>0</v>
      </c>
      <c r="BZ773" s="112">
        <f>'5.Bepalen Faalfreq'!A715</f>
        <v>0</v>
      </c>
      <c r="CA773" s="112">
        <f>'5.Bepalen Faalfreq'!B715</f>
        <v>0</v>
      </c>
    </row>
    <row r="774" spans="53:79" outlineLevel="1" x14ac:dyDescent="0.25">
      <c r="BA774" s="152" t="e">
        <f>'5.Bepalen Faalfreq'!AJ716</f>
        <v>#N/A</v>
      </c>
      <c r="BB774" s="163">
        <v>1000</v>
      </c>
      <c r="BC774" s="154" t="str">
        <f>'5.Bepalen Faalfreq'!P716</f>
        <v/>
      </c>
      <c r="BD774" s="154" t="str">
        <f>'5.Bepalen Faalfreq'!Q716</f>
        <v/>
      </c>
      <c r="BE774" s="94">
        <f>'5.Bepalen Faalfreq'!O716</f>
        <v>0</v>
      </c>
      <c r="BI774" s="94">
        <f>'5.Bepalen Faalfreq'!H716+'5.Bepalen Faalfreq'!J716</f>
        <v>0</v>
      </c>
      <c r="BZ774" s="112">
        <f>'5.Bepalen Faalfreq'!A716</f>
        <v>0</v>
      </c>
      <c r="CA774" s="112">
        <f>'5.Bepalen Faalfreq'!B716</f>
        <v>0</v>
      </c>
    </row>
    <row r="775" spans="53:79" outlineLevel="1" x14ac:dyDescent="0.25">
      <c r="BA775" s="152" t="e">
        <f>'5.Bepalen Faalfreq'!AJ717</f>
        <v>#N/A</v>
      </c>
      <c r="BB775" s="163">
        <v>1000</v>
      </c>
      <c r="BC775" s="154" t="str">
        <f>'5.Bepalen Faalfreq'!P717</f>
        <v/>
      </c>
      <c r="BD775" s="154" t="str">
        <f>'5.Bepalen Faalfreq'!Q717</f>
        <v/>
      </c>
      <c r="BE775" s="94">
        <f>'5.Bepalen Faalfreq'!O717</f>
        <v>0</v>
      </c>
      <c r="BI775" s="94">
        <f>'5.Bepalen Faalfreq'!H717+'5.Bepalen Faalfreq'!J717</f>
        <v>0</v>
      </c>
      <c r="BZ775" s="112">
        <f>'5.Bepalen Faalfreq'!A717</f>
        <v>0</v>
      </c>
      <c r="CA775" s="112">
        <f>'5.Bepalen Faalfreq'!B717</f>
        <v>0</v>
      </c>
    </row>
    <row r="776" spans="53:79" outlineLevel="1" x14ac:dyDescent="0.25">
      <c r="BA776" s="152" t="e">
        <f>'5.Bepalen Faalfreq'!AJ718</f>
        <v>#N/A</v>
      </c>
      <c r="BB776" s="163">
        <v>1000</v>
      </c>
      <c r="BC776" s="154" t="str">
        <f>'5.Bepalen Faalfreq'!P718</f>
        <v/>
      </c>
      <c r="BD776" s="154" t="str">
        <f>'5.Bepalen Faalfreq'!Q718</f>
        <v/>
      </c>
      <c r="BE776" s="94">
        <f>'5.Bepalen Faalfreq'!O718</f>
        <v>0</v>
      </c>
      <c r="BI776" s="94">
        <f>'5.Bepalen Faalfreq'!H718+'5.Bepalen Faalfreq'!J718</f>
        <v>0</v>
      </c>
      <c r="BZ776" s="112">
        <f>'5.Bepalen Faalfreq'!A718</f>
        <v>0</v>
      </c>
      <c r="CA776" s="112">
        <f>'5.Bepalen Faalfreq'!B718</f>
        <v>0</v>
      </c>
    </row>
    <row r="777" spans="53:79" outlineLevel="1" x14ac:dyDescent="0.25">
      <c r="BA777" s="152" t="e">
        <f>'5.Bepalen Faalfreq'!AJ719</f>
        <v>#N/A</v>
      </c>
      <c r="BB777" s="163">
        <v>1000</v>
      </c>
      <c r="BC777" s="154" t="str">
        <f>'5.Bepalen Faalfreq'!P719</f>
        <v/>
      </c>
      <c r="BD777" s="154" t="str">
        <f>'5.Bepalen Faalfreq'!Q719</f>
        <v/>
      </c>
      <c r="BE777" s="94">
        <f>'5.Bepalen Faalfreq'!O719</f>
        <v>0</v>
      </c>
      <c r="BI777" s="94">
        <f>'5.Bepalen Faalfreq'!H719+'5.Bepalen Faalfreq'!J719</f>
        <v>0</v>
      </c>
      <c r="BZ777" s="112">
        <f>'5.Bepalen Faalfreq'!A719</f>
        <v>0</v>
      </c>
      <c r="CA777" s="112">
        <f>'5.Bepalen Faalfreq'!B719</f>
        <v>0</v>
      </c>
    </row>
    <row r="778" spans="53:79" outlineLevel="1" x14ac:dyDescent="0.25">
      <c r="BA778" s="152" t="e">
        <f>'5.Bepalen Faalfreq'!AJ720</f>
        <v>#N/A</v>
      </c>
      <c r="BB778" s="163">
        <v>1000</v>
      </c>
      <c r="BC778" s="154" t="str">
        <f>'5.Bepalen Faalfreq'!P720</f>
        <v/>
      </c>
      <c r="BD778" s="154" t="str">
        <f>'5.Bepalen Faalfreq'!Q720</f>
        <v/>
      </c>
      <c r="BE778" s="94">
        <f>'5.Bepalen Faalfreq'!O720</f>
        <v>0</v>
      </c>
      <c r="BI778" s="94">
        <f>'5.Bepalen Faalfreq'!H720+'5.Bepalen Faalfreq'!J720</f>
        <v>0</v>
      </c>
      <c r="BZ778" s="112">
        <f>'5.Bepalen Faalfreq'!A720</f>
        <v>0</v>
      </c>
      <c r="CA778" s="112">
        <f>'5.Bepalen Faalfreq'!B720</f>
        <v>0</v>
      </c>
    </row>
    <row r="779" spans="53:79" outlineLevel="1" x14ac:dyDescent="0.25">
      <c r="BA779" s="152" t="e">
        <f>'5.Bepalen Faalfreq'!AJ721</f>
        <v>#N/A</v>
      </c>
      <c r="BB779" s="163">
        <v>1000</v>
      </c>
      <c r="BC779" s="154" t="str">
        <f>'5.Bepalen Faalfreq'!P721</f>
        <v/>
      </c>
      <c r="BD779" s="154" t="str">
        <f>'5.Bepalen Faalfreq'!Q721</f>
        <v/>
      </c>
      <c r="BE779" s="94">
        <f>'5.Bepalen Faalfreq'!O721</f>
        <v>0</v>
      </c>
      <c r="BI779" s="94">
        <f>'5.Bepalen Faalfreq'!H721+'5.Bepalen Faalfreq'!J721</f>
        <v>0</v>
      </c>
      <c r="BZ779" s="112">
        <f>'5.Bepalen Faalfreq'!A721</f>
        <v>0</v>
      </c>
      <c r="CA779" s="112">
        <f>'5.Bepalen Faalfreq'!B721</f>
        <v>0</v>
      </c>
    </row>
    <row r="780" spans="53:79" outlineLevel="1" x14ac:dyDescent="0.25">
      <c r="BA780" s="152" t="e">
        <f>'5.Bepalen Faalfreq'!AJ722</f>
        <v>#N/A</v>
      </c>
      <c r="BB780" s="163">
        <v>1000</v>
      </c>
      <c r="BC780" s="154" t="str">
        <f>'5.Bepalen Faalfreq'!P722</f>
        <v/>
      </c>
      <c r="BD780" s="154" t="str">
        <f>'5.Bepalen Faalfreq'!Q722</f>
        <v/>
      </c>
      <c r="BE780" s="94">
        <f>'5.Bepalen Faalfreq'!O722</f>
        <v>0</v>
      </c>
      <c r="BI780" s="94">
        <f>'5.Bepalen Faalfreq'!H722+'5.Bepalen Faalfreq'!J722</f>
        <v>0</v>
      </c>
      <c r="BZ780" s="112">
        <f>'5.Bepalen Faalfreq'!A722</f>
        <v>0</v>
      </c>
      <c r="CA780" s="112">
        <f>'5.Bepalen Faalfreq'!B722</f>
        <v>0</v>
      </c>
    </row>
    <row r="781" spans="53:79" outlineLevel="1" x14ac:dyDescent="0.25">
      <c r="BA781" s="152" t="e">
        <f>'5.Bepalen Faalfreq'!AJ723</f>
        <v>#N/A</v>
      </c>
      <c r="BB781" s="163">
        <v>1000</v>
      </c>
      <c r="BC781" s="154" t="str">
        <f>'5.Bepalen Faalfreq'!P723</f>
        <v/>
      </c>
      <c r="BD781" s="154" t="str">
        <f>'5.Bepalen Faalfreq'!Q723</f>
        <v/>
      </c>
      <c r="BE781" s="94">
        <f>'5.Bepalen Faalfreq'!O723</f>
        <v>0</v>
      </c>
      <c r="BI781" s="94">
        <f>'5.Bepalen Faalfreq'!H723+'5.Bepalen Faalfreq'!J723</f>
        <v>0</v>
      </c>
      <c r="BZ781" s="112">
        <f>'5.Bepalen Faalfreq'!A723</f>
        <v>0</v>
      </c>
      <c r="CA781" s="112">
        <f>'5.Bepalen Faalfreq'!B723</f>
        <v>0</v>
      </c>
    </row>
    <row r="782" spans="53:79" outlineLevel="1" x14ac:dyDescent="0.25">
      <c r="BA782" s="152" t="e">
        <f>'5.Bepalen Faalfreq'!AJ724</f>
        <v>#N/A</v>
      </c>
      <c r="BB782" s="163">
        <v>1000</v>
      </c>
      <c r="BC782" s="154" t="str">
        <f>'5.Bepalen Faalfreq'!P724</f>
        <v/>
      </c>
      <c r="BD782" s="154" t="str">
        <f>'5.Bepalen Faalfreq'!Q724</f>
        <v/>
      </c>
      <c r="BE782" s="94">
        <f>'5.Bepalen Faalfreq'!O724</f>
        <v>0</v>
      </c>
      <c r="BI782" s="94">
        <f>'5.Bepalen Faalfreq'!H724+'5.Bepalen Faalfreq'!J724</f>
        <v>0</v>
      </c>
      <c r="BZ782" s="112">
        <f>'5.Bepalen Faalfreq'!A724</f>
        <v>0</v>
      </c>
      <c r="CA782" s="112">
        <f>'5.Bepalen Faalfreq'!B724</f>
        <v>0</v>
      </c>
    </row>
    <row r="783" spans="53:79" outlineLevel="1" x14ac:dyDescent="0.25">
      <c r="BA783" s="152" t="e">
        <f>'5.Bepalen Faalfreq'!AJ725</f>
        <v>#N/A</v>
      </c>
      <c r="BB783" s="163">
        <v>1000</v>
      </c>
      <c r="BC783" s="154" t="str">
        <f>'5.Bepalen Faalfreq'!P725</f>
        <v/>
      </c>
      <c r="BD783" s="154" t="str">
        <f>'5.Bepalen Faalfreq'!Q725</f>
        <v/>
      </c>
      <c r="BE783" s="94">
        <f>'5.Bepalen Faalfreq'!O725</f>
        <v>0</v>
      </c>
      <c r="BI783" s="94">
        <f>'5.Bepalen Faalfreq'!H725+'5.Bepalen Faalfreq'!J725</f>
        <v>0</v>
      </c>
      <c r="BZ783" s="112">
        <f>'5.Bepalen Faalfreq'!A725</f>
        <v>0</v>
      </c>
      <c r="CA783" s="112">
        <f>'5.Bepalen Faalfreq'!B725</f>
        <v>0</v>
      </c>
    </row>
    <row r="784" spans="53:79" outlineLevel="1" x14ac:dyDescent="0.25">
      <c r="BA784" s="152" t="e">
        <f>'5.Bepalen Faalfreq'!AJ726</f>
        <v>#N/A</v>
      </c>
      <c r="BB784" s="163">
        <v>1000</v>
      </c>
      <c r="BC784" s="154" t="str">
        <f>'5.Bepalen Faalfreq'!P726</f>
        <v/>
      </c>
      <c r="BD784" s="154" t="str">
        <f>'5.Bepalen Faalfreq'!Q726</f>
        <v/>
      </c>
      <c r="BE784" s="94">
        <f>'5.Bepalen Faalfreq'!O726</f>
        <v>0</v>
      </c>
      <c r="BI784" s="94">
        <f>'5.Bepalen Faalfreq'!H726+'5.Bepalen Faalfreq'!J726</f>
        <v>0</v>
      </c>
      <c r="BZ784" s="112">
        <f>'5.Bepalen Faalfreq'!A726</f>
        <v>0</v>
      </c>
      <c r="CA784" s="112">
        <f>'5.Bepalen Faalfreq'!B726</f>
        <v>0</v>
      </c>
    </row>
    <row r="785" spans="53:79" outlineLevel="1" x14ac:dyDescent="0.25">
      <c r="BA785" s="152" t="e">
        <f>'5.Bepalen Faalfreq'!AJ727</f>
        <v>#N/A</v>
      </c>
      <c r="BB785" s="163">
        <v>1000</v>
      </c>
      <c r="BC785" s="154" t="str">
        <f>'5.Bepalen Faalfreq'!P727</f>
        <v/>
      </c>
      <c r="BD785" s="154" t="str">
        <f>'5.Bepalen Faalfreq'!Q727</f>
        <v/>
      </c>
      <c r="BE785" s="94">
        <f>'5.Bepalen Faalfreq'!O727</f>
        <v>0</v>
      </c>
      <c r="BI785" s="94">
        <f>'5.Bepalen Faalfreq'!H727+'5.Bepalen Faalfreq'!J727</f>
        <v>0</v>
      </c>
      <c r="BZ785" s="112">
        <f>'5.Bepalen Faalfreq'!A727</f>
        <v>0</v>
      </c>
      <c r="CA785" s="112">
        <f>'5.Bepalen Faalfreq'!B727</f>
        <v>0</v>
      </c>
    </row>
    <row r="786" spans="53:79" outlineLevel="1" x14ac:dyDescent="0.25">
      <c r="BA786" s="152" t="e">
        <f>'5.Bepalen Faalfreq'!AJ728</f>
        <v>#N/A</v>
      </c>
      <c r="BB786" s="163">
        <v>1000</v>
      </c>
      <c r="BC786" s="154" t="str">
        <f>'5.Bepalen Faalfreq'!P728</f>
        <v/>
      </c>
      <c r="BD786" s="154" t="str">
        <f>'5.Bepalen Faalfreq'!Q728</f>
        <v/>
      </c>
      <c r="BE786" s="94">
        <f>'5.Bepalen Faalfreq'!O728</f>
        <v>0</v>
      </c>
      <c r="BI786" s="94">
        <f>'5.Bepalen Faalfreq'!H728+'5.Bepalen Faalfreq'!J728</f>
        <v>0</v>
      </c>
      <c r="BZ786" s="112">
        <f>'5.Bepalen Faalfreq'!A728</f>
        <v>0</v>
      </c>
      <c r="CA786" s="112">
        <f>'5.Bepalen Faalfreq'!B728</f>
        <v>0</v>
      </c>
    </row>
    <row r="787" spans="53:79" outlineLevel="1" x14ac:dyDescent="0.25">
      <c r="BA787" s="152" t="e">
        <f>'5.Bepalen Faalfreq'!AJ729</f>
        <v>#N/A</v>
      </c>
      <c r="BB787" s="163">
        <v>1000</v>
      </c>
      <c r="BC787" s="154" t="str">
        <f>'5.Bepalen Faalfreq'!P729</f>
        <v/>
      </c>
      <c r="BD787" s="154" t="str">
        <f>'5.Bepalen Faalfreq'!Q729</f>
        <v/>
      </c>
      <c r="BE787" s="94">
        <f>'5.Bepalen Faalfreq'!O729</f>
        <v>0</v>
      </c>
      <c r="BI787" s="94">
        <f>'5.Bepalen Faalfreq'!H729+'5.Bepalen Faalfreq'!J729</f>
        <v>0</v>
      </c>
      <c r="BZ787" s="112">
        <f>'5.Bepalen Faalfreq'!A729</f>
        <v>0</v>
      </c>
      <c r="CA787" s="112">
        <f>'5.Bepalen Faalfreq'!B729</f>
        <v>0</v>
      </c>
    </row>
    <row r="788" spans="53:79" outlineLevel="1" x14ac:dyDescent="0.25">
      <c r="BA788" s="152" t="e">
        <f>'5.Bepalen Faalfreq'!AJ730</f>
        <v>#N/A</v>
      </c>
      <c r="BB788" s="163">
        <v>1000</v>
      </c>
      <c r="BC788" s="154" t="str">
        <f>'5.Bepalen Faalfreq'!P730</f>
        <v/>
      </c>
      <c r="BD788" s="154" t="str">
        <f>'5.Bepalen Faalfreq'!Q730</f>
        <v/>
      </c>
      <c r="BE788" s="94">
        <f>'5.Bepalen Faalfreq'!O730</f>
        <v>0</v>
      </c>
      <c r="BI788" s="94">
        <f>'5.Bepalen Faalfreq'!H730+'5.Bepalen Faalfreq'!J730</f>
        <v>0</v>
      </c>
      <c r="BZ788" s="112">
        <f>'5.Bepalen Faalfreq'!A730</f>
        <v>0</v>
      </c>
      <c r="CA788" s="112">
        <f>'5.Bepalen Faalfreq'!B730</f>
        <v>0</v>
      </c>
    </row>
    <row r="789" spans="53:79" outlineLevel="1" x14ac:dyDescent="0.25">
      <c r="BA789" s="152" t="e">
        <f>'5.Bepalen Faalfreq'!AJ731</f>
        <v>#N/A</v>
      </c>
      <c r="BB789" s="163">
        <v>1000</v>
      </c>
      <c r="BC789" s="154" t="str">
        <f>'5.Bepalen Faalfreq'!P731</f>
        <v/>
      </c>
      <c r="BD789" s="154" t="str">
        <f>'5.Bepalen Faalfreq'!Q731</f>
        <v/>
      </c>
      <c r="BE789" s="94">
        <f>'5.Bepalen Faalfreq'!O731</f>
        <v>0</v>
      </c>
      <c r="BI789" s="94">
        <f>'5.Bepalen Faalfreq'!H731+'5.Bepalen Faalfreq'!J731</f>
        <v>0</v>
      </c>
      <c r="BZ789" s="112">
        <f>'5.Bepalen Faalfreq'!A731</f>
        <v>0</v>
      </c>
      <c r="CA789" s="112">
        <f>'5.Bepalen Faalfreq'!B731</f>
        <v>0</v>
      </c>
    </row>
    <row r="790" spans="53:79" outlineLevel="1" x14ac:dyDescent="0.25">
      <c r="BA790" s="152" t="e">
        <f>'5.Bepalen Faalfreq'!AJ732</f>
        <v>#N/A</v>
      </c>
      <c r="BB790" s="163">
        <v>1000</v>
      </c>
      <c r="BC790" s="154" t="str">
        <f>'5.Bepalen Faalfreq'!P732</f>
        <v/>
      </c>
      <c r="BD790" s="154" t="str">
        <f>'5.Bepalen Faalfreq'!Q732</f>
        <v/>
      </c>
      <c r="BE790" s="94">
        <f>'5.Bepalen Faalfreq'!O732</f>
        <v>0</v>
      </c>
      <c r="BI790" s="94">
        <f>'5.Bepalen Faalfreq'!H732+'5.Bepalen Faalfreq'!J732</f>
        <v>0</v>
      </c>
      <c r="BZ790" s="112">
        <f>'5.Bepalen Faalfreq'!A732</f>
        <v>0</v>
      </c>
      <c r="CA790" s="112">
        <f>'5.Bepalen Faalfreq'!B732</f>
        <v>0</v>
      </c>
    </row>
    <row r="791" spans="53:79" outlineLevel="1" x14ac:dyDescent="0.25">
      <c r="BA791" s="152" t="e">
        <f>'5.Bepalen Faalfreq'!AJ733</f>
        <v>#N/A</v>
      </c>
      <c r="BB791" s="163">
        <v>1000</v>
      </c>
      <c r="BC791" s="154" t="str">
        <f>'5.Bepalen Faalfreq'!P733</f>
        <v/>
      </c>
      <c r="BD791" s="154" t="str">
        <f>'5.Bepalen Faalfreq'!Q733</f>
        <v/>
      </c>
      <c r="BE791" s="94">
        <f>'5.Bepalen Faalfreq'!O733</f>
        <v>0</v>
      </c>
      <c r="BI791" s="94">
        <f>'5.Bepalen Faalfreq'!H733+'5.Bepalen Faalfreq'!J733</f>
        <v>0</v>
      </c>
      <c r="BZ791" s="112">
        <f>'5.Bepalen Faalfreq'!A733</f>
        <v>0</v>
      </c>
      <c r="CA791" s="112">
        <f>'5.Bepalen Faalfreq'!B733</f>
        <v>0</v>
      </c>
    </row>
    <row r="792" spans="53:79" outlineLevel="1" x14ac:dyDescent="0.25">
      <c r="BA792" s="152" t="e">
        <f>'5.Bepalen Faalfreq'!AJ734</f>
        <v>#N/A</v>
      </c>
      <c r="BB792" s="163">
        <v>1000</v>
      </c>
      <c r="BC792" s="154" t="str">
        <f>'5.Bepalen Faalfreq'!P734</f>
        <v/>
      </c>
      <c r="BD792" s="154" t="str">
        <f>'5.Bepalen Faalfreq'!Q734</f>
        <v/>
      </c>
      <c r="BE792" s="94">
        <f>'5.Bepalen Faalfreq'!O734</f>
        <v>0</v>
      </c>
      <c r="BI792" s="94">
        <f>'5.Bepalen Faalfreq'!H734+'5.Bepalen Faalfreq'!J734</f>
        <v>0</v>
      </c>
      <c r="BZ792" s="112">
        <f>'5.Bepalen Faalfreq'!A734</f>
        <v>0</v>
      </c>
      <c r="CA792" s="112">
        <f>'5.Bepalen Faalfreq'!B734</f>
        <v>0</v>
      </c>
    </row>
    <row r="793" spans="53:79" outlineLevel="1" x14ac:dyDescent="0.25">
      <c r="BA793" s="152" t="e">
        <f>'5.Bepalen Faalfreq'!AJ735</f>
        <v>#N/A</v>
      </c>
      <c r="BB793" s="163">
        <v>1000</v>
      </c>
      <c r="BC793" s="154" t="str">
        <f>'5.Bepalen Faalfreq'!P735</f>
        <v/>
      </c>
      <c r="BD793" s="154" t="str">
        <f>'5.Bepalen Faalfreq'!Q735</f>
        <v/>
      </c>
      <c r="BE793" s="94">
        <f>'5.Bepalen Faalfreq'!O735</f>
        <v>0</v>
      </c>
      <c r="BI793" s="94">
        <f>'5.Bepalen Faalfreq'!H735+'5.Bepalen Faalfreq'!J735</f>
        <v>0</v>
      </c>
      <c r="BZ793" s="112">
        <f>'5.Bepalen Faalfreq'!A735</f>
        <v>0</v>
      </c>
      <c r="CA793" s="112">
        <f>'5.Bepalen Faalfreq'!B735</f>
        <v>0</v>
      </c>
    </row>
    <row r="794" spans="53:79" outlineLevel="1" x14ac:dyDescent="0.25">
      <c r="BA794" s="152" t="e">
        <f>'5.Bepalen Faalfreq'!AJ736</f>
        <v>#N/A</v>
      </c>
      <c r="BB794" s="163">
        <v>1000</v>
      </c>
      <c r="BC794" s="154" t="str">
        <f>'5.Bepalen Faalfreq'!P736</f>
        <v/>
      </c>
      <c r="BD794" s="154" t="str">
        <f>'5.Bepalen Faalfreq'!Q736</f>
        <v/>
      </c>
      <c r="BE794" s="94">
        <f>'5.Bepalen Faalfreq'!O736</f>
        <v>0</v>
      </c>
      <c r="BI794" s="94">
        <f>'5.Bepalen Faalfreq'!H736+'5.Bepalen Faalfreq'!J736</f>
        <v>0</v>
      </c>
      <c r="BZ794" s="112">
        <f>'5.Bepalen Faalfreq'!A736</f>
        <v>0</v>
      </c>
      <c r="CA794" s="112">
        <f>'5.Bepalen Faalfreq'!B736</f>
        <v>0</v>
      </c>
    </row>
    <row r="795" spans="53:79" outlineLevel="1" x14ac:dyDescent="0.25">
      <c r="BA795" s="152" t="e">
        <f>'5.Bepalen Faalfreq'!AJ737</f>
        <v>#N/A</v>
      </c>
      <c r="BB795" s="163">
        <v>1000</v>
      </c>
      <c r="BC795" s="154" t="str">
        <f>'5.Bepalen Faalfreq'!P737</f>
        <v/>
      </c>
      <c r="BD795" s="154" t="str">
        <f>'5.Bepalen Faalfreq'!Q737</f>
        <v/>
      </c>
      <c r="BE795" s="94">
        <f>'5.Bepalen Faalfreq'!O737</f>
        <v>0</v>
      </c>
      <c r="BI795" s="94">
        <f>'5.Bepalen Faalfreq'!H737+'5.Bepalen Faalfreq'!J737</f>
        <v>0</v>
      </c>
      <c r="BZ795" s="112">
        <f>'5.Bepalen Faalfreq'!A737</f>
        <v>0</v>
      </c>
      <c r="CA795" s="112">
        <f>'5.Bepalen Faalfreq'!B737</f>
        <v>0</v>
      </c>
    </row>
    <row r="796" spans="53:79" outlineLevel="1" x14ac:dyDescent="0.25">
      <c r="BA796" s="152" t="e">
        <f>'5.Bepalen Faalfreq'!AJ738</f>
        <v>#N/A</v>
      </c>
      <c r="BB796" s="163">
        <v>1000</v>
      </c>
      <c r="BC796" s="154" t="str">
        <f>'5.Bepalen Faalfreq'!P738</f>
        <v/>
      </c>
      <c r="BD796" s="154" t="str">
        <f>'5.Bepalen Faalfreq'!Q738</f>
        <v/>
      </c>
      <c r="BE796" s="94">
        <f>'5.Bepalen Faalfreq'!O738</f>
        <v>0</v>
      </c>
      <c r="BI796" s="94">
        <f>'5.Bepalen Faalfreq'!H738+'5.Bepalen Faalfreq'!J738</f>
        <v>0</v>
      </c>
      <c r="BZ796" s="112">
        <f>'5.Bepalen Faalfreq'!A738</f>
        <v>0</v>
      </c>
      <c r="CA796" s="112">
        <f>'5.Bepalen Faalfreq'!B738</f>
        <v>0</v>
      </c>
    </row>
    <row r="797" spans="53:79" outlineLevel="1" x14ac:dyDescent="0.25">
      <c r="BA797" s="152" t="e">
        <f>'5.Bepalen Faalfreq'!AJ739</f>
        <v>#N/A</v>
      </c>
      <c r="BB797" s="163">
        <v>1000</v>
      </c>
      <c r="BC797" s="154" t="str">
        <f>'5.Bepalen Faalfreq'!P739</f>
        <v/>
      </c>
      <c r="BD797" s="154" t="str">
        <f>'5.Bepalen Faalfreq'!Q739</f>
        <v/>
      </c>
      <c r="BE797" s="94">
        <f>'5.Bepalen Faalfreq'!O739</f>
        <v>0</v>
      </c>
      <c r="BI797" s="94">
        <f>'5.Bepalen Faalfreq'!H739+'5.Bepalen Faalfreq'!J739</f>
        <v>0</v>
      </c>
      <c r="BZ797" s="112">
        <f>'5.Bepalen Faalfreq'!A739</f>
        <v>0</v>
      </c>
      <c r="CA797" s="112">
        <f>'5.Bepalen Faalfreq'!B739</f>
        <v>0</v>
      </c>
    </row>
    <row r="798" spans="53:79" outlineLevel="1" x14ac:dyDescent="0.25">
      <c r="BA798" s="152" t="e">
        <f>'5.Bepalen Faalfreq'!AJ740</f>
        <v>#N/A</v>
      </c>
      <c r="BB798" s="163">
        <v>1000</v>
      </c>
      <c r="BC798" s="154" t="str">
        <f>'5.Bepalen Faalfreq'!P740</f>
        <v/>
      </c>
      <c r="BD798" s="154" t="str">
        <f>'5.Bepalen Faalfreq'!Q740</f>
        <v/>
      </c>
      <c r="BE798" s="94">
        <f>'5.Bepalen Faalfreq'!O740</f>
        <v>0</v>
      </c>
      <c r="BI798" s="94">
        <f>'5.Bepalen Faalfreq'!H740+'5.Bepalen Faalfreq'!J740</f>
        <v>0</v>
      </c>
      <c r="BZ798" s="112">
        <f>'5.Bepalen Faalfreq'!A740</f>
        <v>0</v>
      </c>
      <c r="CA798" s="112">
        <f>'5.Bepalen Faalfreq'!B740</f>
        <v>0</v>
      </c>
    </row>
    <row r="799" spans="53:79" outlineLevel="1" x14ac:dyDescent="0.25">
      <c r="BA799" s="152" t="e">
        <f>'5.Bepalen Faalfreq'!AJ741</f>
        <v>#N/A</v>
      </c>
      <c r="BB799" s="163">
        <v>1000</v>
      </c>
      <c r="BC799" s="154" t="str">
        <f>'5.Bepalen Faalfreq'!P741</f>
        <v/>
      </c>
      <c r="BD799" s="154" t="str">
        <f>'5.Bepalen Faalfreq'!Q741</f>
        <v/>
      </c>
      <c r="BE799" s="94">
        <f>'5.Bepalen Faalfreq'!O741</f>
        <v>0</v>
      </c>
      <c r="BI799" s="94">
        <f>'5.Bepalen Faalfreq'!H741+'5.Bepalen Faalfreq'!J741</f>
        <v>0</v>
      </c>
      <c r="BZ799" s="112">
        <f>'5.Bepalen Faalfreq'!A741</f>
        <v>0</v>
      </c>
      <c r="CA799" s="112">
        <f>'5.Bepalen Faalfreq'!B741</f>
        <v>0</v>
      </c>
    </row>
    <row r="800" spans="53:79" outlineLevel="1" x14ac:dyDescent="0.25">
      <c r="BA800" s="152" t="e">
        <f>'5.Bepalen Faalfreq'!AJ742</f>
        <v>#N/A</v>
      </c>
      <c r="BB800" s="163">
        <v>1000</v>
      </c>
      <c r="BC800" s="154" t="str">
        <f>'5.Bepalen Faalfreq'!P742</f>
        <v/>
      </c>
      <c r="BD800" s="154" t="str">
        <f>'5.Bepalen Faalfreq'!Q742</f>
        <v/>
      </c>
      <c r="BE800" s="94">
        <f>'5.Bepalen Faalfreq'!O742</f>
        <v>0</v>
      </c>
      <c r="BI800" s="94">
        <f>'5.Bepalen Faalfreq'!H742+'5.Bepalen Faalfreq'!J742</f>
        <v>0</v>
      </c>
      <c r="BZ800" s="112">
        <f>'5.Bepalen Faalfreq'!A742</f>
        <v>0</v>
      </c>
      <c r="CA800" s="112">
        <f>'5.Bepalen Faalfreq'!B742</f>
        <v>0</v>
      </c>
    </row>
    <row r="801" spans="53:79" outlineLevel="1" x14ac:dyDescent="0.25">
      <c r="BA801" s="152" t="e">
        <f>'5.Bepalen Faalfreq'!AJ743</f>
        <v>#N/A</v>
      </c>
      <c r="BB801" s="163">
        <v>1000</v>
      </c>
      <c r="BC801" s="154" t="str">
        <f>'5.Bepalen Faalfreq'!P743</f>
        <v/>
      </c>
      <c r="BD801" s="154" t="str">
        <f>'5.Bepalen Faalfreq'!Q743</f>
        <v/>
      </c>
      <c r="BE801" s="94">
        <f>'5.Bepalen Faalfreq'!O743</f>
        <v>0</v>
      </c>
      <c r="BI801" s="94">
        <f>'5.Bepalen Faalfreq'!H743+'5.Bepalen Faalfreq'!J743</f>
        <v>0</v>
      </c>
      <c r="BZ801" s="112">
        <f>'5.Bepalen Faalfreq'!A743</f>
        <v>0</v>
      </c>
      <c r="CA801" s="112">
        <f>'5.Bepalen Faalfreq'!B743</f>
        <v>0</v>
      </c>
    </row>
    <row r="802" spans="53:79" outlineLevel="1" x14ac:dyDescent="0.25">
      <c r="BA802" s="152" t="e">
        <f>'5.Bepalen Faalfreq'!AJ744</f>
        <v>#N/A</v>
      </c>
      <c r="BB802" s="163">
        <v>1000</v>
      </c>
      <c r="BC802" s="154" t="str">
        <f>'5.Bepalen Faalfreq'!P744</f>
        <v/>
      </c>
      <c r="BD802" s="154" t="str">
        <f>'5.Bepalen Faalfreq'!Q744</f>
        <v/>
      </c>
      <c r="BE802" s="94">
        <f>'5.Bepalen Faalfreq'!O744</f>
        <v>0</v>
      </c>
      <c r="BI802" s="94">
        <f>'5.Bepalen Faalfreq'!H744+'5.Bepalen Faalfreq'!J744</f>
        <v>0</v>
      </c>
      <c r="BZ802" s="112">
        <f>'5.Bepalen Faalfreq'!A744</f>
        <v>0</v>
      </c>
      <c r="CA802" s="112">
        <f>'5.Bepalen Faalfreq'!B744</f>
        <v>0</v>
      </c>
    </row>
    <row r="803" spans="53:79" outlineLevel="1" x14ac:dyDescent="0.25">
      <c r="BA803" s="152" t="e">
        <f>'5.Bepalen Faalfreq'!AJ745</f>
        <v>#N/A</v>
      </c>
      <c r="BB803" s="163">
        <v>1000</v>
      </c>
      <c r="BC803" s="154" t="str">
        <f>'5.Bepalen Faalfreq'!P745</f>
        <v/>
      </c>
      <c r="BD803" s="154" t="str">
        <f>'5.Bepalen Faalfreq'!Q745</f>
        <v/>
      </c>
      <c r="BE803" s="94">
        <f>'5.Bepalen Faalfreq'!O745</f>
        <v>0</v>
      </c>
      <c r="BI803" s="94">
        <f>'5.Bepalen Faalfreq'!H745+'5.Bepalen Faalfreq'!J745</f>
        <v>0</v>
      </c>
      <c r="BZ803" s="112">
        <f>'5.Bepalen Faalfreq'!A745</f>
        <v>0</v>
      </c>
      <c r="CA803" s="112">
        <f>'5.Bepalen Faalfreq'!B745</f>
        <v>0</v>
      </c>
    </row>
    <row r="804" spans="53:79" outlineLevel="1" x14ac:dyDescent="0.25">
      <c r="BA804" s="152" t="e">
        <f>'5.Bepalen Faalfreq'!AJ746</f>
        <v>#N/A</v>
      </c>
      <c r="BB804" s="163">
        <v>1000</v>
      </c>
      <c r="BC804" s="154" t="str">
        <f>'5.Bepalen Faalfreq'!P746</f>
        <v/>
      </c>
      <c r="BD804" s="154" t="str">
        <f>'5.Bepalen Faalfreq'!Q746</f>
        <v/>
      </c>
      <c r="BE804" s="94">
        <f>'5.Bepalen Faalfreq'!O746</f>
        <v>0</v>
      </c>
      <c r="BI804" s="94">
        <f>'5.Bepalen Faalfreq'!H746+'5.Bepalen Faalfreq'!J746</f>
        <v>0</v>
      </c>
      <c r="BZ804" s="112">
        <f>'5.Bepalen Faalfreq'!A746</f>
        <v>0</v>
      </c>
      <c r="CA804" s="112">
        <f>'5.Bepalen Faalfreq'!B746</f>
        <v>0</v>
      </c>
    </row>
    <row r="805" spans="53:79" outlineLevel="1" x14ac:dyDescent="0.25">
      <c r="BA805" s="152" t="e">
        <f>'5.Bepalen Faalfreq'!AJ747</f>
        <v>#N/A</v>
      </c>
      <c r="BB805" s="163">
        <v>1000</v>
      </c>
      <c r="BC805" s="154" t="str">
        <f>'5.Bepalen Faalfreq'!P747</f>
        <v/>
      </c>
      <c r="BD805" s="154" t="str">
        <f>'5.Bepalen Faalfreq'!Q747</f>
        <v/>
      </c>
      <c r="BE805" s="94">
        <f>'5.Bepalen Faalfreq'!O747</f>
        <v>0</v>
      </c>
      <c r="BI805" s="94">
        <f>'5.Bepalen Faalfreq'!H747+'5.Bepalen Faalfreq'!J747</f>
        <v>0</v>
      </c>
      <c r="BZ805" s="112">
        <f>'5.Bepalen Faalfreq'!A747</f>
        <v>0</v>
      </c>
      <c r="CA805" s="112">
        <f>'5.Bepalen Faalfreq'!B747</f>
        <v>0</v>
      </c>
    </row>
    <row r="806" spans="53:79" outlineLevel="1" x14ac:dyDescent="0.25">
      <c r="BA806" s="152" t="e">
        <f>'5.Bepalen Faalfreq'!AJ748</f>
        <v>#N/A</v>
      </c>
      <c r="BB806" s="163">
        <v>1000</v>
      </c>
      <c r="BC806" s="154" t="str">
        <f>'5.Bepalen Faalfreq'!P748</f>
        <v/>
      </c>
      <c r="BD806" s="154" t="str">
        <f>'5.Bepalen Faalfreq'!Q748</f>
        <v/>
      </c>
      <c r="BE806" s="94">
        <f>'5.Bepalen Faalfreq'!O748</f>
        <v>0</v>
      </c>
      <c r="BI806" s="94">
        <f>'5.Bepalen Faalfreq'!H748+'5.Bepalen Faalfreq'!J748</f>
        <v>0</v>
      </c>
      <c r="BZ806" s="112">
        <f>'5.Bepalen Faalfreq'!A748</f>
        <v>0</v>
      </c>
      <c r="CA806" s="112">
        <f>'5.Bepalen Faalfreq'!B748</f>
        <v>0</v>
      </c>
    </row>
    <row r="807" spans="53:79" outlineLevel="1" x14ac:dyDescent="0.25">
      <c r="BA807" s="152" t="e">
        <f>'5.Bepalen Faalfreq'!AJ749</f>
        <v>#N/A</v>
      </c>
      <c r="BB807" s="163">
        <v>1000</v>
      </c>
      <c r="BC807" s="154" t="str">
        <f>'5.Bepalen Faalfreq'!P749</f>
        <v/>
      </c>
      <c r="BD807" s="154" t="str">
        <f>'5.Bepalen Faalfreq'!Q749</f>
        <v/>
      </c>
      <c r="BE807" s="94">
        <f>'5.Bepalen Faalfreq'!O749</f>
        <v>0</v>
      </c>
      <c r="BI807" s="94">
        <f>'5.Bepalen Faalfreq'!H749+'5.Bepalen Faalfreq'!J749</f>
        <v>0</v>
      </c>
      <c r="BZ807" s="112">
        <f>'5.Bepalen Faalfreq'!A749</f>
        <v>0</v>
      </c>
      <c r="CA807" s="112">
        <f>'5.Bepalen Faalfreq'!B749</f>
        <v>0</v>
      </c>
    </row>
    <row r="808" spans="53:79" outlineLevel="1" x14ac:dyDescent="0.25">
      <c r="BA808" s="152" t="e">
        <f>'5.Bepalen Faalfreq'!AJ750</f>
        <v>#N/A</v>
      </c>
      <c r="BB808" s="163">
        <v>1000</v>
      </c>
      <c r="BC808" s="154" t="str">
        <f>'5.Bepalen Faalfreq'!P750</f>
        <v/>
      </c>
      <c r="BD808" s="154" t="str">
        <f>'5.Bepalen Faalfreq'!Q750</f>
        <v/>
      </c>
      <c r="BE808" s="94">
        <f>'5.Bepalen Faalfreq'!O750</f>
        <v>0</v>
      </c>
      <c r="BI808" s="94">
        <f>'5.Bepalen Faalfreq'!H750+'5.Bepalen Faalfreq'!J750</f>
        <v>0</v>
      </c>
      <c r="BZ808" s="112">
        <f>'5.Bepalen Faalfreq'!A750</f>
        <v>0</v>
      </c>
      <c r="CA808" s="112">
        <f>'5.Bepalen Faalfreq'!B750</f>
        <v>0</v>
      </c>
    </row>
    <row r="809" spans="53:79" outlineLevel="1" x14ac:dyDescent="0.25">
      <c r="BA809" s="152" t="e">
        <f>'5.Bepalen Faalfreq'!AJ751</f>
        <v>#N/A</v>
      </c>
      <c r="BB809" s="163">
        <v>1000</v>
      </c>
      <c r="BC809" s="154" t="str">
        <f>'5.Bepalen Faalfreq'!P751</f>
        <v/>
      </c>
      <c r="BD809" s="154" t="str">
        <f>'5.Bepalen Faalfreq'!Q751</f>
        <v/>
      </c>
      <c r="BE809" s="94">
        <f>'5.Bepalen Faalfreq'!O751</f>
        <v>0</v>
      </c>
      <c r="BI809" s="94">
        <f>'5.Bepalen Faalfreq'!H751+'5.Bepalen Faalfreq'!J751</f>
        <v>0</v>
      </c>
      <c r="BZ809" s="112">
        <f>'5.Bepalen Faalfreq'!A751</f>
        <v>0</v>
      </c>
      <c r="CA809" s="112">
        <f>'5.Bepalen Faalfreq'!B751</f>
        <v>0</v>
      </c>
    </row>
    <row r="810" spans="53:79" outlineLevel="1" x14ac:dyDescent="0.25">
      <c r="BA810" s="152" t="e">
        <f>'5.Bepalen Faalfreq'!AJ752</f>
        <v>#N/A</v>
      </c>
      <c r="BB810" s="163">
        <v>1000</v>
      </c>
      <c r="BC810" s="154" t="str">
        <f>'5.Bepalen Faalfreq'!P752</f>
        <v/>
      </c>
      <c r="BD810" s="154" t="str">
        <f>'5.Bepalen Faalfreq'!Q752</f>
        <v/>
      </c>
      <c r="BE810" s="94">
        <f>'5.Bepalen Faalfreq'!O752</f>
        <v>0</v>
      </c>
      <c r="BI810" s="94">
        <f>'5.Bepalen Faalfreq'!H752+'5.Bepalen Faalfreq'!J752</f>
        <v>0</v>
      </c>
      <c r="BZ810" s="112">
        <f>'5.Bepalen Faalfreq'!A752</f>
        <v>0</v>
      </c>
      <c r="CA810" s="112">
        <f>'5.Bepalen Faalfreq'!B752</f>
        <v>0</v>
      </c>
    </row>
    <row r="811" spans="53:79" outlineLevel="1" x14ac:dyDescent="0.25">
      <c r="BA811" s="152" t="e">
        <f>'5.Bepalen Faalfreq'!AJ753</f>
        <v>#N/A</v>
      </c>
      <c r="BB811" s="163">
        <v>1000</v>
      </c>
      <c r="BC811" s="154" t="str">
        <f>'5.Bepalen Faalfreq'!P753</f>
        <v/>
      </c>
      <c r="BD811" s="154" t="str">
        <f>'5.Bepalen Faalfreq'!Q753</f>
        <v/>
      </c>
      <c r="BE811" s="94">
        <f>'5.Bepalen Faalfreq'!O753</f>
        <v>0</v>
      </c>
      <c r="BI811" s="94">
        <f>'5.Bepalen Faalfreq'!H753+'5.Bepalen Faalfreq'!J753</f>
        <v>0</v>
      </c>
      <c r="BZ811" s="112">
        <f>'5.Bepalen Faalfreq'!A753</f>
        <v>0</v>
      </c>
      <c r="CA811" s="112">
        <f>'5.Bepalen Faalfreq'!B753</f>
        <v>0</v>
      </c>
    </row>
    <row r="812" spans="53:79" outlineLevel="1" x14ac:dyDescent="0.25">
      <c r="BA812" s="152" t="e">
        <f>'5.Bepalen Faalfreq'!AJ754</f>
        <v>#N/A</v>
      </c>
      <c r="BB812" s="163">
        <v>1000</v>
      </c>
      <c r="BC812" s="154" t="str">
        <f>'5.Bepalen Faalfreq'!P754</f>
        <v/>
      </c>
      <c r="BD812" s="154" t="str">
        <f>'5.Bepalen Faalfreq'!Q754</f>
        <v/>
      </c>
      <c r="BE812" s="94">
        <f>'5.Bepalen Faalfreq'!O754</f>
        <v>0</v>
      </c>
      <c r="BI812" s="94">
        <f>'5.Bepalen Faalfreq'!H754+'5.Bepalen Faalfreq'!J754</f>
        <v>0</v>
      </c>
      <c r="BZ812" s="112">
        <f>'5.Bepalen Faalfreq'!A754</f>
        <v>0</v>
      </c>
      <c r="CA812" s="112">
        <f>'5.Bepalen Faalfreq'!B754</f>
        <v>0</v>
      </c>
    </row>
    <row r="813" spans="53:79" outlineLevel="1" x14ac:dyDescent="0.25">
      <c r="BA813" s="152" t="e">
        <f>'5.Bepalen Faalfreq'!AJ755</f>
        <v>#N/A</v>
      </c>
      <c r="BB813" s="163">
        <v>1000</v>
      </c>
      <c r="BC813" s="154" t="str">
        <f>'5.Bepalen Faalfreq'!P755</f>
        <v/>
      </c>
      <c r="BD813" s="154" t="str">
        <f>'5.Bepalen Faalfreq'!Q755</f>
        <v/>
      </c>
      <c r="BE813" s="94">
        <f>'5.Bepalen Faalfreq'!O755</f>
        <v>0</v>
      </c>
      <c r="BI813" s="94">
        <f>'5.Bepalen Faalfreq'!H755+'5.Bepalen Faalfreq'!J755</f>
        <v>0</v>
      </c>
      <c r="BZ813" s="112">
        <f>'5.Bepalen Faalfreq'!A755</f>
        <v>0</v>
      </c>
      <c r="CA813" s="112">
        <f>'5.Bepalen Faalfreq'!B755</f>
        <v>0</v>
      </c>
    </row>
    <row r="814" spans="53:79" outlineLevel="1" x14ac:dyDescent="0.25">
      <c r="BA814" s="152" t="e">
        <f>'5.Bepalen Faalfreq'!AJ756</f>
        <v>#N/A</v>
      </c>
      <c r="BB814" s="163">
        <v>1000</v>
      </c>
      <c r="BC814" s="154" t="str">
        <f>'5.Bepalen Faalfreq'!P756</f>
        <v/>
      </c>
      <c r="BD814" s="154" t="str">
        <f>'5.Bepalen Faalfreq'!Q756</f>
        <v/>
      </c>
      <c r="BE814" s="94">
        <f>'5.Bepalen Faalfreq'!O756</f>
        <v>0</v>
      </c>
      <c r="BI814" s="94">
        <f>'5.Bepalen Faalfreq'!H756+'5.Bepalen Faalfreq'!J756</f>
        <v>0</v>
      </c>
      <c r="BZ814" s="112">
        <f>'5.Bepalen Faalfreq'!A756</f>
        <v>0</v>
      </c>
      <c r="CA814" s="112">
        <f>'5.Bepalen Faalfreq'!B756</f>
        <v>0</v>
      </c>
    </row>
    <row r="815" spans="53:79" outlineLevel="1" x14ac:dyDescent="0.25">
      <c r="BA815" s="152" t="e">
        <f>'5.Bepalen Faalfreq'!AJ757</f>
        <v>#N/A</v>
      </c>
      <c r="BB815" s="163">
        <v>1000</v>
      </c>
      <c r="BC815" s="154" t="str">
        <f>'5.Bepalen Faalfreq'!P757</f>
        <v/>
      </c>
      <c r="BD815" s="154" t="str">
        <f>'5.Bepalen Faalfreq'!Q757</f>
        <v/>
      </c>
      <c r="BE815" s="94">
        <f>'5.Bepalen Faalfreq'!O757</f>
        <v>0</v>
      </c>
      <c r="BI815" s="94">
        <f>'5.Bepalen Faalfreq'!H757+'5.Bepalen Faalfreq'!J757</f>
        <v>0</v>
      </c>
      <c r="BZ815" s="112">
        <f>'5.Bepalen Faalfreq'!A757</f>
        <v>0</v>
      </c>
      <c r="CA815" s="112">
        <f>'5.Bepalen Faalfreq'!B757</f>
        <v>0</v>
      </c>
    </row>
    <row r="816" spans="53:79" outlineLevel="1" x14ac:dyDescent="0.25">
      <c r="BA816" s="152" t="e">
        <f>'5.Bepalen Faalfreq'!AJ758</f>
        <v>#N/A</v>
      </c>
      <c r="BB816" s="163">
        <v>1000</v>
      </c>
      <c r="BC816" s="154" t="str">
        <f>'5.Bepalen Faalfreq'!P758</f>
        <v/>
      </c>
      <c r="BD816" s="154" t="str">
        <f>'5.Bepalen Faalfreq'!Q758</f>
        <v/>
      </c>
      <c r="BE816" s="94">
        <f>'5.Bepalen Faalfreq'!O758</f>
        <v>0</v>
      </c>
      <c r="BI816" s="94">
        <f>'5.Bepalen Faalfreq'!H758+'5.Bepalen Faalfreq'!J758</f>
        <v>0</v>
      </c>
      <c r="BZ816" s="112">
        <f>'5.Bepalen Faalfreq'!A758</f>
        <v>0</v>
      </c>
      <c r="CA816" s="112">
        <f>'5.Bepalen Faalfreq'!B758</f>
        <v>0</v>
      </c>
    </row>
    <row r="817" spans="53:79" outlineLevel="1" x14ac:dyDescent="0.25">
      <c r="BA817" s="152" t="e">
        <f>'5.Bepalen Faalfreq'!AJ759</f>
        <v>#N/A</v>
      </c>
      <c r="BB817" s="163">
        <v>1000</v>
      </c>
      <c r="BC817" s="154" t="str">
        <f>'5.Bepalen Faalfreq'!P759</f>
        <v/>
      </c>
      <c r="BD817" s="154" t="str">
        <f>'5.Bepalen Faalfreq'!Q759</f>
        <v/>
      </c>
      <c r="BE817" s="94">
        <f>'5.Bepalen Faalfreq'!O759</f>
        <v>0</v>
      </c>
      <c r="BI817" s="94">
        <f>'5.Bepalen Faalfreq'!H759+'5.Bepalen Faalfreq'!J759</f>
        <v>0</v>
      </c>
      <c r="BZ817" s="112">
        <f>'5.Bepalen Faalfreq'!A759</f>
        <v>0</v>
      </c>
      <c r="CA817" s="112">
        <f>'5.Bepalen Faalfreq'!B759</f>
        <v>0</v>
      </c>
    </row>
    <row r="818" spans="53:79" outlineLevel="1" x14ac:dyDescent="0.25">
      <c r="BA818" s="152" t="e">
        <f>'5.Bepalen Faalfreq'!AJ760</f>
        <v>#N/A</v>
      </c>
      <c r="BB818" s="163">
        <v>1000</v>
      </c>
      <c r="BC818" s="154" t="str">
        <f>'5.Bepalen Faalfreq'!P760</f>
        <v/>
      </c>
      <c r="BD818" s="154" t="str">
        <f>'5.Bepalen Faalfreq'!Q760</f>
        <v/>
      </c>
      <c r="BE818" s="94">
        <f>'5.Bepalen Faalfreq'!O760</f>
        <v>0</v>
      </c>
      <c r="BI818" s="94">
        <f>'5.Bepalen Faalfreq'!H760+'5.Bepalen Faalfreq'!J760</f>
        <v>0</v>
      </c>
      <c r="BZ818" s="112">
        <f>'5.Bepalen Faalfreq'!A760</f>
        <v>0</v>
      </c>
      <c r="CA818" s="112">
        <f>'5.Bepalen Faalfreq'!B760</f>
        <v>0</v>
      </c>
    </row>
    <row r="819" spans="53:79" outlineLevel="1" x14ac:dyDescent="0.25">
      <c r="BA819" s="152" t="e">
        <f>'5.Bepalen Faalfreq'!AJ761</f>
        <v>#N/A</v>
      </c>
      <c r="BB819" s="163">
        <v>1000</v>
      </c>
      <c r="BC819" s="154" t="str">
        <f>'5.Bepalen Faalfreq'!P761</f>
        <v/>
      </c>
      <c r="BD819" s="154" t="str">
        <f>'5.Bepalen Faalfreq'!Q761</f>
        <v/>
      </c>
      <c r="BE819" s="94">
        <f>'5.Bepalen Faalfreq'!O761</f>
        <v>0</v>
      </c>
      <c r="BI819" s="94">
        <f>'5.Bepalen Faalfreq'!H761+'5.Bepalen Faalfreq'!J761</f>
        <v>0</v>
      </c>
      <c r="BZ819" s="112">
        <f>'5.Bepalen Faalfreq'!A761</f>
        <v>0</v>
      </c>
      <c r="CA819" s="112">
        <f>'5.Bepalen Faalfreq'!B761</f>
        <v>0</v>
      </c>
    </row>
    <row r="820" spans="53:79" outlineLevel="1" x14ac:dyDescent="0.25">
      <c r="BA820" s="152" t="e">
        <f>'5.Bepalen Faalfreq'!AJ762</f>
        <v>#N/A</v>
      </c>
      <c r="BB820" s="163">
        <v>1000</v>
      </c>
      <c r="BC820" s="154" t="str">
        <f>'5.Bepalen Faalfreq'!P762</f>
        <v/>
      </c>
      <c r="BD820" s="154" t="str">
        <f>'5.Bepalen Faalfreq'!Q762</f>
        <v/>
      </c>
      <c r="BE820" s="94">
        <f>'5.Bepalen Faalfreq'!O762</f>
        <v>0</v>
      </c>
      <c r="BI820" s="94">
        <f>'5.Bepalen Faalfreq'!H762+'5.Bepalen Faalfreq'!J762</f>
        <v>0</v>
      </c>
      <c r="BZ820" s="112">
        <f>'5.Bepalen Faalfreq'!A762</f>
        <v>0</v>
      </c>
      <c r="CA820" s="112">
        <f>'5.Bepalen Faalfreq'!B762</f>
        <v>0</v>
      </c>
    </row>
    <row r="821" spans="53:79" outlineLevel="1" x14ac:dyDescent="0.25">
      <c r="BA821" s="152" t="e">
        <f>'5.Bepalen Faalfreq'!AJ763</f>
        <v>#N/A</v>
      </c>
      <c r="BB821" s="163">
        <v>1000</v>
      </c>
      <c r="BC821" s="154" t="str">
        <f>'5.Bepalen Faalfreq'!P763</f>
        <v/>
      </c>
      <c r="BD821" s="154" t="str">
        <f>'5.Bepalen Faalfreq'!Q763</f>
        <v/>
      </c>
      <c r="BE821" s="94">
        <f>'5.Bepalen Faalfreq'!O763</f>
        <v>0</v>
      </c>
      <c r="BI821" s="94">
        <f>'5.Bepalen Faalfreq'!H763+'5.Bepalen Faalfreq'!J763</f>
        <v>0</v>
      </c>
      <c r="BZ821" s="112">
        <f>'5.Bepalen Faalfreq'!A763</f>
        <v>0</v>
      </c>
      <c r="CA821" s="112">
        <f>'5.Bepalen Faalfreq'!B763</f>
        <v>0</v>
      </c>
    </row>
    <row r="822" spans="53:79" outlineLevel="1" x14ac:dyDescent="0.25">
      <c r="BA822" s="152" t="e">
        <f>'5.Bepalen Faalfreq'!AJ764</f>
        <v>#N/A</v>
      </c>
      <c r="BB822" s="163">
        <v>1000</v>
      </c>
      <c r="BC822" s="154" t="str">
        <f>'5.Bepalen Faalfreq'!P764</f>
        <v/>
      </c>
      <c r="BD822" s="154" t="str">
        <f>'5.Bepalen Faalfreq'!Q764</f>
        <v/>
      </c>
      <c r="BE822" s="94">
        <f>'5.Bepalen Faalfreq'!O764</f>
        <v>0</v>
      </c>
      <c r="BI822" s="94">
        <f>'5.Bepalen Faalfreq'!H764+'5.Bepalen Faalfreq'!J764</f>
        <v>0</v>
      </c>
      <c r="BZ822" s="112">
        <f>'5.Bepalen Faalfreq'!A764</f>
        <v>0</v>
      </c>
      <c r="CA822" s="112">
        <f>'5.Bepalen Faalfreq'!B764</f>
        <v>0</v>
      </c>
    </row>
    <row r="823" spans="53:79" outlineLevel="1" x14ac:dyDescent="0.25">
      <c r="BA823" s="152" t="e">
        <f>'5.Bepalen Faalfreq'!AJ765</f>
        <v>#N/A</v>
      </c>
      <c r="BB823" s="163">
        <v>1000</v>
      </c>
      <c r="BC823" s="154" t="str">
        <f>'5.Bepalen Faalfreq'!P765</f>
        <v/>
      </c>
      <c r="BD823" s="154" t="str">
        <f>'5.Bepalen Faalfreq'!Q765</f>
        <v/>
      </c>
      <c r="BE823" s="94">
        <f>'5.Bepalen Faalfreq'!O765</f>
        <v>0</v>
      </c>
      <c r="BI823" s="94">
        <f>'5.Bepalen Faalfreq'!H765+'5.Bepalen Faalfreq'!J765</f>
        <v>0</v>
      </c>
      <c r="BZ823" s="112">
        <f>'5.Bepalen Faalfreq'!A765</f>
        <v>0</v>
      </c>
      <c r="CA823" s="112">
        <f>'5.Bepalen Faalfreq'!B765</f>
        <v>0</v>
      </c>
    </row>
    <row r="824" spans="53:79" outlineLevel="1" x14ac:dyDescent="0.25">
      <c r="BA824" s="152" t="e">
        <f>'5.Bepalen Faalfreq'!AJ766</f>
        <v>#N/A</v>
      </c>
      <c r="BB824" s="163">
        <v>1000</v>
      </c>
      <c r="BC824" s="154" t="str">
        <f>'5.Bepalen Faalfreq'!P766</f>
        <v/>
      </c>
      <c r="BD824" s="154" t="str">
        <f>'5.Bepalen Faalfreq'!Q766</f>
        <v/>
      </c>
      <c r="BE824" s="94">
        <f>'5.Bepalen Faalfreq'!O766</f>
        <v>0</v>
      </c>
      <c r="BI824" s="94">
        <f>'5.Bepalen Faalfreq'!H766+'5.Bepalen Faalfreq'!J766</f>
        <v>0</v>
      </c>
      <c r="BZ824" s="112">
        <f>'5.Bepalen Faalfreq'!A766</f>
        <v>0</v>
      </c>
      <c r="CA824" s="112">
        <f>'5.Bepalen Faalfreq'!B766</f>
        <v>0</v>
      </c>
    </row>
    <row r="825" spans="53:79" outlineLevel="1" x14ac:dyDescent="0.25">
      <c r="BA825" s="152" t="e">
        <f>'5.Bepalen Faalfreq'!AJ767</f>
        <v>#N/A</v>
      </c>
      <c r="BB825" s="163">
        <v>1000</v>
      </c>
      <c r="BC825" s="154" t="str">
        <f>'5.Bepalen Faalfreq'!P767</f>
        <v/>
      </c>
      <c r="BD825" s="154" t="str">
        <f>'5.Bepalen Faalfreq'!Q767</f>
        <v/>
      </c>
      <c r="BE825" s="94">
        <f>'5.Bepalen Faalfreq'!O767</f>
        <v>0</v>
      </c>
      <c r="BI825" s="94">
        <f>'5.Bepalen Faalfreq'!H767+'5.Bepalen Faalfreq'!J767</f>
        <v>0</v>
      </c>
      <c r="BZ825" s="112">
        <f>'5.Bepalen Faalfreq'!A767</f>
        <v>0</v>
      </c>
      <c r="CA825" s="112">
        <f>'5.Bepalen Faalfreq'!B767</f>
        <v>0</v>
      </c>
    </row>
    <row r="826" spans="53:79" outlineLevel="1" x14ac:dyDescent="0.25">
      <c r="BA826" s="152" t="e">
        <f>'5.Bepalen Faalfreq'!AJ768</f>
        <v>#N/A</v>
      </c>
      <c r="BB826" s="163">
        <v>1000</v>
      </c>
      <c r="BC826" s="154" t="str">
        <f>'5.Bepalen Faalfreq'!P768</f>
        <v/>
      </c>
      <c r="BD826" s="154" t="str">
        <f>'5.Bepalen Faalfreq'!Q768</f>
        <v/>
      </c>
      <c r="BE826" s="94">
        <f>'5.Bepalen Faalfreq'!O768</f>
        <v>0</v>
      </c>
      <c r="BI826" s="94">
        <f>'5.Bepalen Faalfreq'!H768+'5.Bepalen Faalfreq'!J768</f>
        <v>0</v>
      </c>
      <c r="BZ826" s="112">
        <f>'5.Bepalen Faalfreq'!A768</f>
        <v>0</v>
      </c>
      <c r="CA826" s="112">
        <f>'5.Bepalen Faalfreq'!B768</f>
        <v>0</v>
      </c>
    </row>
    <row r="827" spans="53:79" outlineLevel="1" x14ac:dyDescent="0.25">
      <c r="BA827" s="152" t="e">
        <f>'5.Bepalen Faalfreq'!AJ769</f>
        <v>#N/A</v>
      </c>
      <c r="BB827" s="163">
        <v>1000</v>
      </c>
      <c r="BC827" s="154" t="str">
        <f>'5.Bepalen Faalfreq'!P769</f>
        <v/>
      </c>
      <c r="BD827" s="154" t="str">
        <f>'5.Bepalen Faalfreq'!Q769</f>
        <v/>
      </c>
      <c r="BE827" s="94">
        <f>'5.Bepalen Faalfreq'!O769</f>
        <v>0</v>
      </c>
      <c r="BI827" s="94">
        <f>'5.Bepalen Faalfreq'!H769+'5.Bepalen Faalfreq'!J769</f>
        <v>0</v>
      </c>
      <c r="BZ827" s="112">
        <f>'5.Bepalen Faalfreq'!A769</f>
        <v>0</v>
      </c>
      <c r="CA827" s="112">
        <f>'5.Bepalen Faalfreq'!B769</f>
        <v>0</v>
      </c>
    </row>
    <row r="828" spans="53:79" outlineLevel="1" x14ac:dyDescent="0.25">
      <c r="BA828" s="152" t="e">
        <f>'5.Bepalen Faalfreq'!AJ770</f>
        <v>#N/A</v>
      </c>
      <c r="BB828" s="163">
        <v>1000</v>
      </c>
      <c r="BC828" s="154" t="str">
        <f>'5.Bepalen Faalfreq'!P770</f>
        <v/>
      </c>
      <c r="BD828" s="154" t="str">
        <f>'5.Bepalen Faalfreq'!Q770</f>
        <v/>
      </c>
      <c r="BE828" s="94">
        <f>'5.Bepalen Faalfreq'!O770</f>
        <v>0</v>
      </c>
      <c r="BI828" s="94">
        <f>'5.Bepalen Faalfreq'!H770+'5.Bepalen Faalfreq'!J770</f>
        <v>0</v>
      </c>
      <c r="BZ828" s="112">
        <f>'5.Bepalen Faalfreq'!A770</f>
        <v>0</v>
      </c>
      <c r="CA828" s="112">
        <f>'5.Bepalen Faalfreq'!B770</f>
        <v>0</v>
      </c>
    </row>
    <row r="829" spans="53:79" outlineLevel="1" x14ac:dyDescent="0.25">
      <c r="BA829" s="152" t="e">
        <f>'5.Bepalen Faalfreq'!AJ771</f>
        <v>#N/A</v>
      </c>
      <c r="BB829" s="163">
        <v>1000</v>
      </c>
      <c r="BC829" s="154" t="str">
        <f>'5.Bepalen Faalfreq'!P771</f>
        <v/>
      </c>
      <c r="BD829" s="154" t="str">
        <f>'5.Bepalen Faalfreq'!Q771</f>
        <v/>
      </c>
      <c r="BE829" s="94">
        <f>'5.Bepalen Faalfreq'!O771</f>
        <v>0</v>
      </c>
      <c r="BI829" s="94">
        <f>'5.Bepalen Faalfreq'!H771+'5.Bepalen Faalfreq'!J771</f>
        <v>0</v>
      </c>
      <c r="BZ829" s="112">
        <f>'5.Bepalen Faalfreq'!A771</f>
        <v>0</v>
      </c>
      <c r="CA829" s="112">
        <f>'5.Bepalen Faalfreq'!B771</f>
        <v>0</v>
      </c>
    </row>
    <row r="830" spans="53:79" outlineLevel="1" x14ac:dyDescent="0.25">
      <c r="BA830" s="152" t="e">
        <f>'5.Bepalen Faalfreq'!AJ772</f>
        <v>#N/A</v>
      </c>
      <c r="BB830" s="163">
        <v>1000</v>
      </c>
      <c r="BC830" s="154" t="str">
        <f>'5.Bepalen Faalfreq'!P772</f>
        <v/>
      </c>
      <c r="BD830" s="154" t="str">
        <f>'5.Bepalen Faalfreq'!Q772</f>
        <v/>
      </c>
      <c r="BE830" s="94">
        <f>'5.Bepalen Faalfreq'!O772</f>
        <v>0</v>
      </c>
      <c r="BI830" s="94">
        <f>'5.Bepalen Faalfreq'!H772+'5.Bepalen Faalfreq'!J772</f>
        <v>0</v>
      </c>
      <c r="BZ830" s="112">
        <f>'5.Bepalen Faalfreq'!A772</f>
        <v>0</v>
      </c>
      <c r="CA830" s="112">
        <f>'5.Bepalen Faalfreq'!B772</f>
        <v>0</v>
      </c>
    </row>
    <row r="831" spans="53:79" outlineLevel="1" x14ac:dyDescent="0.25">
      <c r="BA831" s="152" t="e">
        <f>'5.Bepalen Faalfreq'!AJ773</f>
        <v>#N/A</v>
      </c>
      <c r="BB831" s="163">
        <v>1000</v>
      </c>
      <c r="BC831" s="154" t="str">
        <f>'5.Bepalen Faalfreq'!P773</f>
        <v/>
      </c>
      <c r="BD831" s="154" t="str">
        <f>'5.Bepalen Faalfreq'!Q773</f>
        <v/>
      </c>
      <c r="BE831" s="94">
        <f>'5.Bepalen Faalfreq'!O773</f>
        <v>0</v>
      </c>
      <c r="BI831" s="94">
        <f>'5.Bepalen Faalfreq'!H773+'5.Bepalen Faalfreq'!J773</f>
        <v>0</v>
      </c>
      <c r="BZ831" s="112">
        <f>'5.Bepalen Faalfreq'!A773</f>
        <v>0</v>
      </c>
      <c r="CA831" s="112">
        <f>'5.Bepalen Faalfreq'!B773</f>
        <v>0</v>
      </c>
    </row>
    <row r="832" spans="53:79" outlineLevel="1" x14ac:dyDescent="0.25">
      <c r="BA832" s="152" t="e">
        <f>'5.Bepalen Faalfreq'!AJ774</f>
        <v>#N/A</v>
      </c>
      <c r="BB832" s="163">
        <v>1000</v>
      </c>
      <c r="BC832" s="154" t="str">
        <f>'5.Bepalen Faalfreq'!P774</f>
        <v/>
      </c>
      <c r="BD832" s="154" t="str">
        <f>'5.Bepalen Faalfreq'!Q774</f>
        <v/>
      </c>
      <c r="BE832" s="94">
        <f>'5.Bepalen Faalfreq'!O774</f>
        <v>0</v>
      </c>
      <c r="BI832" s="94">
        <f>'5.Bepalen Faalfreq'!H774+'5.Bepalen Faalfreq'!J774</f>
        <v>0</v>
      </c>
      <c r="BZ832" s="112">
        <f>'5.Bepalen Faalfreq'!A774</f>
        <v>0</v>
      </c>
      <c r="CA832" s="112">
        <f>'5.Bepalen Faalfreq'!B774</f>
        <v>0</v>
      </c>
    </row>
    <row r="833" spans="53:79" outlineLevel="1" x14ac:dyDescent="0.25">
      <c r="BA833" s="152" t="e">
        <f>'5.Bepalen Faalfreq'!AJ775</f>
        <v>#N/A</v>
      </c>
      <c r="BB833" s="163">
        <v>1000</v>
      </c>
      <c r="BC833" s="154" t="str">
        <f>'5.Bepalen Faalfreq'!P775</f>
        <v/>
      </c>
      <c r="BD833" s="154" t="str">
        <f>'5.Bepalen Faalfreq'!Q775</f>
        <v/>
      </c>
      <c r="BE833" s="94">
        <f>'5.Bepalen Faalfreq'!O775</f>
        <v>0</v>
      </c>
      <c r="BI833" s="94">
        <f>'5.Bepalen Faalfreq'!H775+'5.Bepalen Faalfreq'!J775</f>
        <v>0</v>
      </c>
      <c r="BZ833" s="112">
        <f>'5.Bepalen Faalfreq'!A775</f>
        <v>0</v>
      </c>
      <c r="CA833" s="112">
        <f>'5.Bepalen Faalfreq'!B775</f>
        <v>0</v>
      </c>
    </row>
    <row r="834" spans="53:79" outlineLevel="1" x14ac:dyDescent="0.25">
      <c r="BA834" s="152" t="e">
        <f>'5.Bepalen Faalfreq'!AJ776</f>
        <v>#N/A</v>
      </c>
      <c r="BB834" s="163">
        <v>1000</v>
      </c>
      <c r="BC834" s="154" t="str">
        <f>'5.Bepalen Faalfreq'!P776</f>
        <v/>
      </c>
      <c r="BD834" s="154" t="str">
        <f>'5.Bepalen Faalfreq'!Q776</f>
        <v/>
      </c>
      <c r="BE834" s="94">
        <f>'5.Bepalen Faalfreq'!O776</f>
        <v>0</v>
      </c>
      <c r="BI834" s="94">
        <f>'5.Bepalen Faalfreq'!H776+'5.Bepalen Faalfreq'!J776</f>
        <v>0</v>
      </c>
      <c r="BZ834" s="112">
        <f>'5.Bepalen Faalfreq'!A776</f>
        <v>0</v>
      </c>
      <c r="CA834" s="112">
        <f>'5.Bepalen Faalfreq'!B776</f>
        <v>0</v>
      </c>
    </row>
    <row r="835" spans="53:79" outlineLevel="1" x14ac:dyDescent="0.25">
      <c r="BA835" s="152" t="e">
        <f>'5.Bepalen Faalfreq'!AJ777</f>
        <v>#N/A</v>
      </c>
      <c r="BB835" s="163">
        <v>1000</v>
      </c>
      <c r="BC835" s="154" t="str">
        <f>'5.Bepalen Faalfreq'!P777</f>
        <v/>
      </c>
      <c r="BD835" s="154" t="str">
        <f>'5.Bepalen Faalfreq'!Q777</f>
        <v/>
      </c>
      <c r="BE835" s="94">
        <f>'5.Bepalen Faalfreq'!O777</f>
        <v>0</v>
      </c>
      <c r="BI835" s="94">
        <f>'5.Bepalen Faalfreq'!H777+'5.Bepalen Faalfreq'!J777</f>
        <v>0</v>
      </c>
      <c r="BZ835" s="112">
        <f>'5.Bepalen Faalfreq'!A777</f>
        <v>0</v>
      </c>
      <c r="CA835" s="112">
        <f>'5.Bepalen Faalfreq'!B777</f>
        <v>0</v>
      </c>
    </row>
    <row r="836" spans="53:79" outlineLevel="1" x14ac:dyDescent="0.25">
      <c r="BA836" s="152" t="e">
        <f>'5.Bepalen Faalfreq'!AJ778</f>
        <v>#N/A</v>
      </c>
      <c r="BB836" s="163">
        <v>1000</v>
      </c>
      <c r="BC836" s="154" t="str">
        <f>'5.Bepalen Faalfreq'!P778</f>
        <v/>
      </c>
      <c r="BD836" s="154" t="str">
        <f>'5.Bepalen Faalfreq'!Q778</f>
        <v/>
      </c>
      <c r="BE836" s="94">
        <f>'5.Bepalen Faalfreq'!O778</f>
        <v>0</v>
      </c>
      <c r="BI836" s="94">
        <f>'5.Bepalen Faalfreq'!H778+'5.Bepalen Faalfreq'!J778</f>
        <v>0</v>
      </c>
      <c r="BZ836" s="112">
        <f>'5.Bepalen Faalfreq'!A778</f>
        <v>0</v>
      </c>
      <c r="CA836" s="112">
        <f>'5.Bepalen Faalfreq'!B778</f>
        <v>0</v>
      </c>
    </row>
    <row r="837" spans="53:79" outlineLevel="1" x14ac:dyDescent="0.25">
      <c r="BA837" s="152" t="e">
        <f>'5.Bepalen Faalfreq'!AJ779</f>
        <v>#N/A</v>
      </c>
      <c r="BB837" s="163">
        <v>1000</v>
      </c>
      <c r="BC837" s="154" t="str">
        <f>'5.Bepalen Faalfreq'!P779</f>
        <v/>
      </c>
      <c r="BD837" s="154" t="str">
        <f>'5.Bepalen Faalfreq'!Q779</f>
        <v/>
      </c>
      <c r="BE837" s="94">
        <f>'5.Bepalen Faalfreq'!O779</f>
        <v>0</v>
      </c>
      <c r="BI837" s="94">
        <f>'5.Bepalen Faalfreq'!H779+'5.Bepalen Faalfreq'!J779</f>
        <v>0</v>
      </c>
      <c r="BZ837" s="112">
        <f>'5.Bepalen Faalfreq'!A779</f>
        <v>0</v>
      </c>
      <c r="CA837" s="112">
        <f>'5.Bepalen Faalfreq'!B779</f>
        <v>0</v>
      </c>
    </row>
    <row r="838" spans="53:79" outlineLevel="1" x14ac:dyDescent="0.25">
      <c r="BA838" s="152" t="e">
        <f>'5.Bepalen Faalfreq'!AJ780</f>
        <v>#N/A</v>
      </c>
      <c r="BB838" s="163">
        <v>1000</v>
      </c>
      <c r="BC838" s="154" t="str">
        <f>'5.Bepalen Faalfreq'!P780</f>
        <v/>
      </c>
      <c r="BD838" s="154" t="str">
        <f>'5.Bepalen Faalfreq'!Q780</f>
        <v/>
      </c>
      <c r="BE838" s="94">
        <f>'5.Bepalen Faalfreq'!O780</f>
        <v>0</v>
      </c>
      <c r="BI838" s="94">
        <f>'5.Bepalen Faalfreq'!H780+'5.Bepalen Faalfreq'!J780</f>
        <v>0</v>
      </c>
      <c r="BZ838" s="112">
        <f>'5.Bepalen Faalfreq'!A780</f>
        <v>0</v>
      </c>
      <c r="CA838" s="112">
        <f>'5.Bepalen Faalfreq'!B780</f>
        <v>0</v>
      </c>
    </row>
    <row r="839" spans="53:79" outlineLevel="1" x14ac:dyDescent="0.25">
      <c r="BA839" s="152" t="e">
        <f>'5.Bepalen Faalfreq'!AJ781</f>
        <v>#N/A</v>
      </c>
      <c r="BB839" s="163">
        <v>1000</v>
      </c>
      <c r="BC839" s="154" t="str">
        <f>'5.Bepalen Faalfreq'!P781</f>
        <v/>
      </c>
      <c r="BD839" s="154" t="str">
        <f>'5.Bepalen Faalfreq'!Q781</f>
        <v/>
      </c>
      <c r="BE839" s="94">
        <f>'5.Bepalen Faalfreq'!O781</f>
        <v>0</v>
      </c>
      <c r="BI839" s="94">
        <f>'5.Bepalen Faalfreq'!H781+'5.Bepalen Faalfreq'!J781</f>
        <v>0</v>
      </c>
      <c r="BZ839" s="112">
        <f>'5.Bepalen Faalfreq'!A781</f>
        <v>0</v>
      </c>
      <c r="CA839" s="112">
        <f>'5.Bepalen Faalfreq'!B781</f>
        <v>0</v>
      </c>
    </row>
    <row r="840" spans="53:79" outlineLevel="1" x14ac:dyDescent="0.25">
      <c r="BA840" s="152" t="e">
        <f>'5.Bepalen Faalfreq'!AJ782</f>
        <v>#N/A</v>
      </c>
      <c r="BB840" s="163">
        <v>1000</v>
      </c>
      <c r="BC840" s="154" t="str">
        <f>'5.Bepalen Faalfreq'!P782</f>
        <v/>
      </c>
      <c r="BD840" s="154" t="str">
        <f>'5.Bepalen Faalfreq'!Q782</f>
        <v/>
      </c>
      <c r="BE840" s="94">
        <f>'5.Bepalen Faalfreq'!O782</f>
        <v>0</v>
      </c>
      <c r="BI840" s="94">
        <f>'5.Bepalen Faalfreq'!H782+'5.Bepalen Faalfreq'!J782</f>
        <v>0</v>
      </c>
      <c r="BZ840" s="112">
        <f>'5.Bepalen Faalfreq'!A782</f>
        <v>0</v>
      </c>
      <c r="CA840" s="112">
        <f>'5.Bepalen Faalfreq'!B782</f>
        <v>0</v>
      </c>
    </row>
    <row r="841" spans="53:79" outlineLevel="1" x14ac:dyDescent="0.25">
      <c r="BA841" s="152" t="e">
        <f>'5.Bepalen Faalfreq'!AJ783</f>
        <v>#N/A</v>
      </c>
      <c r="BB841" s="163">
        <v>1000</v>
      </c>
      <c r="BC841" s="154" t="str">
        <f>'5.Bepalen Faalfreq'!P783</f>
        <v/>
      </c>
      <c r="BD841" s="154" t="str">
        <f>'5.Bepalen Faalfreq'!Q783</f>
        <v/>
      </c>
      <c r="BE841" s="94">
        <f>'5.Bepalen Faalfreq'!O783</f>
        <v>0</v>
      </c>
      <c r="BI841" s="94">
        <f>'5.Bepalen Faalfreq'!H783+'5.Bepalen Faalfreq'!J783</f>
        <v>0</v>
      </c>
      <c r="BZ841" s="112">
        <f>'5.Bepalen Faalfreq'!A783</f>
        <v>0</v>
      </c>
      <c r="CA841" s="112">
        <f>'5.Bepalen Faalfreq'!B783</f>
        <v>0</v>
      </c>
    </row>
    <row r="842" spans="53:79" outlineLevel="1" x14ac:dyDescent="0.25">
      <c r="BA842" s="152" t="e">
        <f>'5.Bepalen Faalfreq'!AJ784</f>
        <v>#N/A</v>
      </c>
      <c r="BB842" s="163">
        <v>1000</v>
      </c>
      <c r="BC842" s="154" t="str">
        <f>'5.Bepalen Faalfreq'!P784</f>
        <v/>
      </c>
      <c r="BD842" s="154" t="str">
        <f>'5.Bepalen Faalfreq'!Q784</f>
        <v/>
      </c>
      <c r="BE842" s="94">
        <f>'5.Bepalen Faalfreq'!O784</f>
        <v>0</v>
      </c>
      <c r="BI842" s="94">
        <f>'5.Bepalen Faalfreq'!H784+'5.Bepalen Faalfreq'!J784</f>
        <v>0</v>
      </c>
      <c r="BZ842" s="112">
        <f>'5.Bepalen Faalfreq'!A784</f>
        <v>0</v>
      </c>
      <c r="CA842" s="112">
        <f>'5.Bepalen Faalfreq'!B784</f>
        <v>0</v>
      </c>
    </row>
    <row r="843" spans="53:79" outlineLevel="1" x14ac:dyDescent="0.25">
      <c r="BA843" s="152" t="e">
        <f>'5.Bepalen Faalfreq'!AJ785</f>
        <v>#N/A</v>
      </c>
      <c r="BB843" s="163">
        <v>1000</v>
      </c>
      <c r="BC843" s="154" t="str">
        <f>'5.Bepalen Faalfreq'!P785</f>
        <v/>
      </c>
      <c r="BD843" s="154" t="str">
        <f>'5.Bepalen Faalfreq'!Q785</f>
        <v/>
      </c>
      <c r="BE843" s="94">
        <f>'5.Bepalen Faalfreq'!O785</f>
        <v>0</v>
      </c>
      <c r="BI843" s="94">
        <f>'5.Bepalen Faalfreq'!H785+'5.Bepalen Faalfreq'!J785</f>
        <v>0</v>
      </c>
      <c r="BZ843" s="112">
        <f>'5.Bepalen Faalfreq'!A785</f>
        <v>0</v>
      </c>
      <c r="CA843" s="112">
        <f>'5.Bepalen Faalfreq'!B785</f>
        <v>0</v>
      </c>
    </row>
    <row r="844" spans="53:79" outlineLevel="1" x14ac:dyDescent="0.25">
      <c r="BA844" s="152" t="e">
        <f>'5.Bepalen Faalfreq'!AJ786</f>
        <v>#N/A</v>
      </c>
      <c r="BB844" s="163">
        <v>1000</v>
      </c>
      <c r="BC844" s="154" t="str">
        <f>'5.Bepalen Faalfreq'!P786</f>
        <v/>
      </c>
      <c r="BD844" s="154" t="str">
        <f>'5.Bepalen Faalfreq'!Q786</f>
        <v/>
      </c>
      <c r="BE844" s="94">
        <f>'5.Bepalen Faalfreq'!O786</f>
        <v>0</v>
      </c>
      <c r="BI844" s="94">
        <f>'5.Bepalen Faalfreq'!H786+'5.Bepalen Faalfreq'!J786</f>
        <v>0</v>
      </c>
      <c r="BZ844" s="112">
        <f>'5.Bepalen Faalfreq'!A786</f>
        <v>0</v>
      </c>
      <c r="CA844" s="112">
        <f>'5.Bepalen Faalfreq'!B786</f>
        <v>0</v>
      </c>
    </row>
    <row r="845" spans="53:79" outlineLevel="1" x14ac:dyDescent="0.25">
      <c r="BA845" s="152" t="e">
        <f>'5.Bepalen Faalfreq'!AJ787</f>
        <v>#N/A</v>
      </c>
      <c r="BB845" s="163">
        <v>1000</v>
      </c>
      <c r="BC845" s="154" t="str">
        <f>'5.Bepalen Faalfreq'!P787</f>
        <v/>
      </c>
      <c r="BD845" s="154" t="str">
        <f>'5.Bepalen Faalfreq'!Q787</f>
        <v/>
      </c>
      <c r="BE845" s="94">
        <f>'5.Bepalen Faalfreq'!O787</f>
        <v>0</v>
      </c>
      <c r="BI845" s="94">
        <f>'5.Bepalen Faalfreq'!H787+'5.Bepalen Faalfreq'!J787</f>
        <v>0</v>
      </c>
      <c r="BZ845" s="112">
        <f>'5.Bepalen Faalfreq'!A787</f>
        <v>0</v>
      </c>
      <c r="CA845" s="112">
        <f>'5.Bepalen Faalfreq'!B787</f>
        <v>0</v>
      </c>
    </row>
    <row r="846" spans="53:79" outlineLevel="1" x14ac:dyDescent="0.25">
      <c r="BA846" s="152" t="e">
        <f>'5.Bepalen Faalfreq'!AJ788</f>
        <v>#N/A</v>
      </c>
      <c r="BB846" s="163">
        <v>1000</v>
      </c>
      <c r="BC846" s="154" t="str">
        <f>'5.Bepalen Faalfreq'!P788</f>
        <v/>
      </c>
      <c r="BD846" s="154" t="str">
        <f>'5.Bepalen Faalfreq'!Q788</f>
        <v/>
      </c>
      <c r="BE846" s="94">
        <f>'5.Bepalen Faalfreq'!O788</f>
        <v>0</v>
      </c>
      <c r="BI846" s="94">
        <f>'5.Bepalen Faalfreq'!H788+'5.Bepalen Faalfreq'!J788</f>
        <v>0</v>
      </c>
      <c r="BZ846" s="112">
        <f>'5.Bepalen Faalfreq'!A788</f>
        <v>0</v>
      </c>
      <c r="CA846" s="112">
        <f>'5.Bepalen Faalfreq'!B788</f>
        <v>0</v>
      </c>
    </row>
    <row r="847" spans="53:79" outlineLevel="1" x14ac:dyDescent="0.25">
      <c r="BA847" s="152" t="e">
        <f>'5.Bepalen Faalfreq'!AJ789</f>
        <v>#N/A</v>
      </c>
      <c r="BB847" s="163">
        <v>1000</v>
      </c>
      <c r="BC847" s="154" t="str">
        <f>'5.Bepalen Faalfreq'!P789</f>
        <v/>
      </c>
      <c r="BD847" s="154" t="str">
        <f>'5.Bepalen Faalfreq'!Q789</f>
        <v/>
      </c>
      <c r="BE847" s="94">
        <f>'5.Bepalen Faalfreq'!O789</f>
        <v>0</v>
      </c>
      <c r="BI847" s="94">
        <f>'5.Bepalen Faalfreq'!H789+'5.Bepalen Faalfreq'!J789</f>
        <v>0</v>
      </c>
      <c r="BZ847" s="112">
        <f>'5.Bepalen Faalfreq'!A789</f>
        <v>0</v>
      </c>
      <c r="CA847" s="112">
        <f>'5.Bepalen Faalfreq'!B789</f>
        <v>0</v>
      </c>
    </row>
    <row r="848" spans="53:79" outlineLevel="1" x14ac:dyDescent="0.25">
      <c r="BA848" s="152" t="e">
        <f>'5.Bepalen Faalfreq'!AJ790</f>
        <v>#N/A</v>
      </c>
      <c r="BB848" s="163">
        <v>1000</v>
      </c>
      <c r="BC848" s="154" t="str">
        <f>'5.Bepalen Faalfreq'!P790</f>
        <v/>
      </c>
      <c r="BD848" s="154" t="str">
        <f>'5.Bepalen Faalfreq'!Q790</f>
        <v/>
      </c>
      <c r="BE848" s="94">
        <f>'5.Bepalen Faalfreq'!O790</f>
        <v>0</v>
      </c>
      <c r="BI848" s="94">
        <f>'5.Bepalen Faalfreq'!H790+'5.Bepalen Faalfreq'!J790</f>
        <v>0</v>
      </c>
      <c r="BZ848" s="112">
        <f>'5.Bepalen Faalfreq'!A790</f>
        <v>0</v>
      </c>
      <c r="CA848" s="112">
        <f>'5.Bepalen Faalfreq'!B790</f>
        <v>0</v>
      </c>
    </row>
    <row r="849" spans="53:79" outlineLevel="1" x14ac:dyDescent="0.25">
      <c r="BA849" s="152" t="e">
        <f>'5.Bepalen Faalfreq'!AJ791</f>
        <v>#N/A</v>
      </c>
      <c r="BB849" s="163">
        <v>1000</v>
      </c>
      <c r="BC849" s="154" t="str">
        <f>'5.Bepalen Faalfreq'!P791</f>
        <v/>
      </c>
      <c r="BD849" s="154" t="str">
        <f>'5.Bepalen Faalfreq'!Q791</f>
        <v/>
      </c>
      <c r="BE849" s="94">
        <f>'5.Bepalen Faalfreq'!O791</f>
        <v>0</v>
      </c>
      <c r="BI849" s="94">
        <f>'5.Bepalen Faalfreq'!H791+'5.Bepalen Faalfreq'!J791</f>
        <v>0</v>
      </c>
      <c r="BZ849" s="112">
        <f>'5.Bepalen Faalfreq'!A791</f>
        <v>0</v>
      </c>
      <c r="CA849" s="112">
        <f>'5.Bepalen Faalfreq'!B791</f>
        <v>0</v>
      </c>
    </row>
    <row r="850" spans="53:79" outlineLevel="1" x14ac:dyDescent="0.25">
      <c r="BA850" s="152" t="e">
        <f>'5.Bepalen Faalfreq'!AJ792</f>
        <v>#N/A</v>
      </c>
      <c r="BB850" s="163">
        <v>1000</v>
      </c>
      <c r="BC850" s="154" t="str">
        <f>'5.Bepalen Faalfreq'!P792</f>
        <v/>
      </c>
      <c r="BD850" s="154" t="str">
        <f>'5.Bepalen Faalfreq'!Q792</f>
        <v/>
      </c>
      <c r="BE850" s="94">
        <f>'5.Bepalen Faalfreq'!O792</f>
        <v>0</v>
      </c>
      <c r="BI850" s="94">
        <f>'5.Bepalen Faalfreq'!H792+'5.Bepalen Faalfreq'!J792</f>
        <v>0</v>
      </c>
      <c r="BZ850" s="112">
        <f>'5.Bepalen Faalfreq'!A792</f>
        <v>0</v>
      </c>
      <c r="CA850" s="112">
        <f>'5.Bepalen Faalfreq'!B792</f>
        <v>0</v>
      </c>
    </row>
    <row r="851" spans="53:79" outlineLevel="1" x14ac:dyDescent="0.25">
      <c r="BA851" s="152" t="e">
        <f>'5.Bepalen Faalfreq'!AJ793</f>
        <v>#N/A</v>
      </c>
      <c r="BB851" s="163">
        <v>1000</v>
      </c>
      <c r="BC851" s="154" t="str">
        <f>'5.Bepalen Faalfreq'!P793</f>
        <v/>
      </c>
      <c r="BD851" s="154" t="str">
        <f>'5.Bepalen Faalfreq'!Q793</f>
        <v/>
      </c>
      <c r="BE851" s="94">
        <f>'5.Bepalen Faalfreq'!O793</f>
        <v>0</v>
      </c>
      <c r="BI851" s="94">
        <f>'5.Bepalen Faalfreq'!H793+'5.Bepalen Faalfreq'!J793</f>
        <v>0</v>
      </c>
      <c r="BZ851" s="112">
        <f>'5.Bepalen Faalfreq'!A793</f>
        <v>0</v>
      </c>
      <c r="CA851" s="112">
        <f>'5.Bepalen Faalfreq'!B793</f>
        <v>0</v>
      </c>
    </row>
    <row r="852" spans="53:79" outlineLevel="1" x14ac:dyDescent="0.25">
      <c r="BA852" s="152" t="e">
        <f>'5.Bepalen Faalfreq'!AJ794</f>
        <v>#N/A</v>
      </c>
      <c r="BB852" s="163">
        <v>1000</v>
      </c>
      <c r="BC852" s="154" t="str">
        <f>'5.Bepalen Faalfreq'!P794</f>
        <v/>
      </c>
      <c r="BD852" s="154" t="str">
        <f>'5.Bepalen Faalfreq'!Q794</f>
        <v/>
      </c>
      <c r="BE852" s="94">
        <f>'5.Bepalen Faalfreq'!O794</f>
        <v>0</v>
      </c>
      <c r="BI852" s="94">
        <f>'5.Bepalen Faalfreq'!H794+'5.Bepalen Faalfreq'!J794</f>
        <v>0</v>
      </c>
      <c r="BZ852" s="112">
        <f>'5.Bepalen Faalfreq'!A794</f>
        <v>0</v>
      </c>
      <c r="CA852" s="112">
        <f>'5.Bepalen Faalfreq'!B794</f>
        <v>0</v>
      </c>
    </row>
    <row r="853" spans="53:79" outlineLevel="1" x14ac:dyDescent="0.25">
      <c r="BA853" s="152" t="e">
        <f>'5.Bepalen Faalfreq'!AJ795</f>
        <v>#N/A</v>
      </c>
      <c r="BB853" s="163">
        <v>1000</v>
      </c>
      <c r="BC853" s="154" t="str">
        <f>'5.Bepalen Faalfreq'!P795</f>
        <v/>
      </c>
      <c r="BD853" s="154" t="str">
        <f>'5.Bepalen Faalfreq'!Q795</f>
        <v/>
      </c>
      <c r="BE853" s="94">
        <f>'5.Bepalen Faalfreq'!O795</f>
        <v>0</v>
      </c>
      <c r="BI853" s="94">
        <f>'5.Bepalen Faalfreq'!H795+'5.Bepalen Faalfreq'!J795</f>
        <v>0</v>
      </c>
      <c r="BZ853" s="112">
        <f>'5.Bepalen Faalfreq'!A795</f>
        <v>0</v>
      </c>
      <c r="CA853" s="112">
        <f>'5.Bepalen Faalfreq'!B795</f>
        <v>0</v>
      </c>
    </row>
    <row r="854" spans="53:79" outlineLevel="1" x14ac:dyDescent="0.25">
      <c r="BA854" s="152" t="e">
        <f>'5.Bepalen Faalfreq'!AJ796</f>
        <v>#N/A</v>
      </c>
      <c r="BB854" s="163">
        <v>1000</v>
      </c>
      <c r="BC854" s="154" t="str">
        <f>'5.Bepalen Faalfreq'!P796</f>
        <v/>
      </c>
      <c r="BD854" s="154" t="str">
        <f>'5.Bepalen Faalfreq'!Q796</f>
        <v/>
      </c>
      <c r="BE854" s="94">
        <f>'5.Bepalen Faalfreq'!O796</f>
        <v>0</v>
      </c>
      <c r="BI854" s="94">
        <f>'5.Bepalen Faalfreq'!H796+'5.Bepalen Faalfreq'!J796</f>
        <v>0</v>
      </c>
      <c r="BZ854" s="112">
        <f>'5.Bepalen Faalfreq'!A796</f>
        <v>0</v>
      </c>
      <c r="CA854" s="112">
        <f>'5.Bepalen Faalfreq'!B796</f>
        <v>0</v>
      </c>
    </row>
    <row r="855" spans="53:79" outlineLevel="1" x14ac:dyDescent="0.25">
      <c r="BA855" s="152" t="e">
        <f>'5.Bepalen Faalfreq'!AJ797</f>
        <v>#N/A</v>
      </c>
      <c r="BB855" s="163">
        <v>1000</v>
      </c>
      <c r="BC855" s="154" t="str">
        <f>'5.Bepalen Faalfreq'!P797</f>
        <v/>
      </c>
      <c r="BD855" s="154" t="str">
        <f>'5.Bepalen Faalfreq'!Q797</f>
        <v/>
      </c>
      <c r="BE855" s="94">
        <f>'5.Bepalen Faalfreq'!O797</f>
        <v>0</v>
      </c>
      <c r="BI855" s="94">
        <f>'5.Bepalen Faalfreq'!H797+'5.Bepalen Faalfreq'!J797</f>
        <v>0</v>
      </c>
      <c r="BZ855" s="112">
        <f>'5.Bepalen Faalfreq'!A797</f>
        <v>0</v>
      </c>
      <c r="CA855" s="112">
        <f>'5.Bepalen Faalfreq'!B797</f>
        <v>0</v>
      </c>
    </row>
    <row r="856" spans="53:79" outlineLevel="1" x14ac:dyDescent="0.25">
      <c r="BA856" s="152" t="e">
        <f>'5.Bepalen Faalfreq'!AJ798</f>
        <v>#N/A</v>
      </c>
      <c r="BB856" s="163">
        <v>1000</v>
      </c>
      <c r="BC856" s="154" t="str">
        <f>'5.Bepalen Faalfreq'!P798</f>
        <v/>
      </c>
      <c r="BD856" s="154" t="str">
        <f>'5.Bepalen Faalfreq'!Q798</f>
        <v/>
      </c>
      <c r="BE856" s="94">
        <f>'5.Bepalen Faalfreq'!O798</f>
        <v>0</v>
      </c>
      <c r="BI856" s="94">
        <f>'5.Bepalen Faalfreq'!H798+'5.Bepalen Faalfreq'!J798</f>
        <v>0</v>
      </c>
      <c r="BZ856" s="112">
        <f>'5.Bepalen Faalfreq'!A798</f>
        <v>0</v>
      </c>
      <c r="CA856" s="112">
        <f>'5.Bepalen Faalfreq'!B798</f>
        <v>0</v>
      </c>
    </row>
    <row r="857" spans="53:79" outlineLevel="1" x14ac:dyDescent="0.25">
      <c r="BA857" s="152" t="e">
        <f>'5.Bepalen Faalfreq'!AJ799</f>
        <v>#N/A</v>
      </c>
      <c r="BB857" s="163">
        <v>1000</v>
      </c>
      <c r="BC857" s="154" t="str">
        <f>'5.Bepalen Faalfreq'!P799</f>
        <v/>
      </c>
      <c r="BD857" s="154" t="str">
        <f>'5.Bepalen Faalfreq'!Q799</f>
        <v/>
      </c>
      <c r="BE857" s="94">
        <f>'5.Bepalen Faalfreq'!O799</f>
        <v>0</v>
      </c>
      <c r="BI857" s="94">
        <f>'5.Bepalen Faalfreq'!H799+'5.Bepalen Faalfreq'!J799</f>
        <v>0</v>
      </c>
      <c r="BZ857" s="112">
        <f>'5.Bepalen Faalfreq'!A799</f>
        <v>0</v>
      </c>
      <c r="CA857" s="112">
        <f>'5.Bepalen Faalfreq'!B799</f>
        <v>0</v>
      </c>
    </row>
    <row r="858" spans="53:79" outlineLevel="1" x14ac:dyDescent="0.25">
      <c r="BA858" s="152" t="e">
        <f>'5.Bepalen Faalfreq'!AJ800</f>
        <v>#N/A</v>
      </c>
      <c r="BB858" s="163">
        <v>1000</v>
      </c>
      <c r="BC858" s="154" t="str">
        <f>'5.Bepalen Faalfreq'!P800</f>
        <v/>
      </c>
      <c r="BD858" s="154" t="str">
        <f>'5.Bepalen Faalfreq'!Q800</f>
        <v/>
      </c>
      <c r="BE858" s="94">
        <f>'5.Bepalen Faalfreq'!O800</f>
        <v>0</v>
      </c>
      <c r="BI858" s="94">
        <f>'5.Bepalen Faalfreq'!H800+'5.Bepalen Faalfreq'!J800</f>
        <v>0</v>
      </c>
      <c r="BZ858" s="112">
        <f>'5.Bepalen Faalfreq'!A800</f>
        <v>0</v>
      </c>
      <c r="CA858" s="112">
        <f>'5.Bepalen Faalfreq'!B800</f>
        <v>0</v>
      </c>
    </row>
    <row r="859" spans="53:79" outlineLevel="1" x14ac:dyDescent="0.25">
      <c r="BA859" s="152" t="e">
        <f>'5.Bepalen Faalfreq'!AJ801</f>
        <v>#N/A</v>
      </c>
      <c r="BB859" s="163">
        <v>1000</v>
      </c>
      <c r="BC859" s="154" t="str">
        <f>'5.Bepalen Faalfreq'!P801</f>
        <v/>
      </c>
      <c r="BD859" s="154" t="str">
        <f>'5.Bepalen Faalfreq'!Q801</f>
        <v/>
      </c>
      <c r="BE859" s="94">
        <f>'5.Bepalen Faalfreq'!O801</f>
        <v>0</v>
      </c>
      <c r="BI859" s="94">
        <f>'5.Bepalen Faalfreq'!H801+'5.Bepalen Faalfreq'!J801</f>
        <v>0</v>
      </c>
      <c r="BZ859" s="112">
        <f>'5.Bepalen Faalfreq'!A801</f>
        <v>0</v>
      </c>
      <c r="CA859" s="112">
        <f>'5.Bepalen Faalfreq'!B801</f>
        <v>0</v>
      </c>
    </row>
    <row r="860" spans="53:79" outlineLevel="1" x14ac:dyDescent="0.25">
      <c r="BA860" s="152" t="e">
        <f>'5.Bepalen Faalfreq'!AJ802</f>
        <v>#N/A</v>
      </c>
      <c r="BB860" s="163">
        <v>1000</v>
      </c>
      <c r="BC860" s="154" t="str">
        <f>'5.Bepalen Faalfreq'!P802</f>
        <v/>
      </c>
      <c r="BD860" s="154" t="str">
        <f>'5.Bepalen Faalfreq'!Q802</f>
        <v/>
      </c>
      <c r="BE860" s="94">
        <f>'5.Bepalen Faalfreq'!O802</f>
        <v>0</v>
      </c>
      <c r="BI860" s="94">
        <f>'5.Bepalen Faalfreq'!H802+'5.Bepalen Faalfreq'!J802</f>
        <v>0</v>
      </c>
      <c r="BZ860" s="112">
        <f>'5.Bepalen Faalfreq'!A802</f>
        <v>0</v>
      </c>
      <c r="CA860" s="112">
        <f>'5.Bepalen Faalfreq'!B802</f>
        <v>0</v>
      </c>
    </row>
    <row r="861" spans="53:79" outlineLevel="1" x14ac:dyDescent="0.25">
      <c r="BA861" s="152" t="e">
        <f>'5.Bepalen Faalfreq'!AJ803</f>
        <v>#N/A</v>
      </c>
      <c r="BB861" s="163">
        <v>1000</v>
      </c>
      <c r="BC861" s="154" t="str">
        <f>'5.Bepalen Faalfreq'!P803</f>
        <v/>
      </c>
      <c r="BD861" s="154" t="str">
        <f>'5.Bepalen Faalfreq'!Q803</f>
        <v/>
      </c>
      <c r="BE861" s="94">
        <f>'5.Bepalen Faalfreq'!O803</f>
        <v>0</v>
      </c>
      <c r="BI861" s="94">
        <f>'5.Bepalen Faalfreq'!H803+'5.Bepalen Faalfreq'!J803</f>
        <v>0</v>
      </c>
      <c r="BZ861" s="112">
        <f>'5.Bepalen Faalfreq'!A803</f>
        <v>0</v>
      </c>
      <c r="CA861" s="112">
        <f>'5.Bepalen Faalfreq'!B803</f>
        <v>0</v>
      </c>
    </row>
    <row r="862" spans="53:79" outlineLevel="1" x14ac:dyDescent="0.25">
      <c r="BA862" s="152" t="e">
        <f>'5.Bepalen Faalfreq'!AJ804</f>
        <v>#N/A</v>
      </c>
      <c r="BB862" s="163">
        <v>1000</v>
      </c>
      <c r="BC862" s="154" t="str">
        <f>'5.Bepalen Faalfreq'!P804</f>
        <v/>
      </c>
      <c r="BD862" s="154" t="str">
        <f>'5.Bepalen Faalfreq'!Q804</f>
        <v/>
      </c>
      <c r="BE862" s="94">
        <f>'5.Bepalen Faalfreq'!O804</f>
        <v>0</v>
      </c>
      <c r="BI862" s="94">
        <f>'5.Bepalen Faalfreq'!H804+'5.Bepalen Faalfreq'!J804</f>
        <v>0</v>
      </c>
      <c r="BZ862" s="112">
        <f>'5.Bepalen Faalfreq'!A804</f>
        <v>0</v>
      </c>
      <c r="CA862" s="112">
        <f>'5.Bepalen Faalfreq'!B804</f>
        <v>0</v>
      </c>
    </row>
    <row r="863" spans="53:79" outlineLevel="1" x14ac:dyDescent="0.25">
      <c r="BA863" s="152" t="e">
        <f>'5.Bepalen Faalfreq'!AJ805</f>
        <v>#N/A</v>
      </c>
      <c r="BB863" s="163">
        <v>1000</v>
      </c>
      <c r="BC863" s="154" t="str">
        <f>'5.Bepalen Faalfreq'!P805</f>
        <v/>
      </c>
      <c r="BD863" s="154" t="str">
        <f>'5.Bepalen Faalfreq'!Q805</f>
        <v/>
      </c>
      <c r="BE863" s="94">
        <f>'5.Bepalen Faalfreq'!O805</f>
        <v>0</v>
      </c>
      <c r="BI863" s="94">
        <f>'5.Bepalen Faalfreq'!H805+'5.Bepalen Faalfreq'!J805</f>
        <v>0</v>
      </c>
      <c r="BZ863" s="112">
        <f>'5.Bepalen Faalfreq'!A805</f>
        <v>0</v>
      </c>
      <c r="CA863" s="112">
        <f>'5.Bepalen Faalfreq'!B805</f>
        <v>0</v>
      </c>
    </row>
    <row r="864" spans="53:79" outlineLevel="1" x14ac:dyDescent="0.25">
      <c r="BA864" s="152" t="e">
        <f>'5.Bepalen Faalfreq'!AJ806</f>
        <v>#N/A</v>
      </c>
      <c r="BB864" s="163">
        <v>1000</v>
      </c>
      <c r="BC864" s="154" t="str">
        <f>'5.Bepalen Faalfreq'!P806</f>
        <v/>
      </c>
      <c r="BD864" s="154" t="str">
        <f>'5.Bepalen Faalfreq'!Q806</f>
        <v/>
      </c>
      <c r="BE864" s="94">
        <f>'5.Bepalen Faalfreq'!O806</f>
        <v>0</v>
      </c>
      <c r="BI864" s="94">
        <f>'5.Bepalen Faalfreq'!H806+'5.Bepalen Faalfreq'!J806</f>
        <v>0</v>
      </c>
      <c r="BZ864" s="112">
        <f>'5.Bepalen Faalfreq'!A806</f>
        <v>0</v>
      </c>
      <c r="CA864" s="112">
        <f>'5.Bepalen Faalfreq'!B806</f>
        <v>0</v>
      </c>
    </row>
    <row r="865" spans="53:79" outlineLevel="1" x14ac:dyDescent="0.25">
      <c r="BA865" s="152" t="e">
        <f>'5.Bepalen Faalfreq'!AJ807</f>
        <v>#N/A</v>
      </c>
      <c r="BB865" s="163">
        <v>1000</v>
      </c>
      <c r="BC865" s="154" t="str">
        <f>'5.Bepalen Faalfreq'!P807</f>
        <v/>
      </c>
      <c r="BD865" s="154" t="str">
        <f>'5.Bepalen Faalfreq'!Q807</f>
        <v/>
      </c>
      <c r="BE865" s="94">
        <f>'5.Bepalen Faalfreq'!O807</f>
        <v>0</v>
      </c>
      <c r="BI865" s="94">
        <f>'5.Bepalen Faalfreq'!H807+'5.Bepalen Faalfreq'!J807</f>
        <v>0</v>
      </c>
      <c r="BZ865" s="112">
        <f>'5.Bepalen Faalfreq'!A807</f>
        <v>0</v>
      </c>
      <c r="CA865" s="112">
        <f>'5.Bepalen Faalfreq'!B807</f>
        <v>0</v>
      </c>
    </row>
    <row r="866" spans="53:79" outlineLevel="1" x14ac:dyDescent="0.25">
      <c r="BA866" s="152" t="e">
        <f>'5.Bepalen Faalfreq'!AJ808</f>
        <v>#N/A</v>
      </c>
      <c r="BB866" s="163">
        <v>1000</v>
      </c>
      <c r="BC866" s="154" t="str">
        <f>'5.Bepalen Faalfreq'!P808</f>
        <v/>
      </c>
      <c r="BD866" s="154" t="str">
        <f>'5.Bepalen Faalfreq'!Q808</f>
        <v/>
      </c>
      <c r="BE866" s="94">
        <f>'5.Bepalen Faalfreq'!O808</f>
        <v>0</v>
      </c>
      <c r="BI866" s="94">
        <f>'5.Bepalen Faalfreq'!H808+'5.Bepalen Faalfreq'!J808</f>
        <v>0</v>
      </c>
      <c r="BZ866" s="112">
        <f>'5.Bepalen Faalfreq'!A808</f>
        <v>0</v>
      </c>
      <c r="CA866" s="112">
        <f>'5.Bepalen Faalfreq'!B808</f>
        <v>0</v>
      </c>
    </row>
    <row r="867" spans="53:79" outlineLevel="1" x14ac:dyDescent="0.25">
      <c r="BA867" s="152" t="e">
        <f>'5.Bepalen Faalfreq'!AJ809</f>
        <v>#N/A</v>
      </c>
      <c r="BB867" s="163">
        <v>1000</v>
      </c>
      <c r="BC867" s="154" t="str">
        <f>'5.Bepalen Faalfreq'!P809</f>
        <v/>
      </c>
      <c r="BD867" s="154" t="str">
        <f>'5.Bepalen Faalfreq'!Q809</f>
        <v/>
      </c>
      <c r="BE867" s="94">
        <f>'5.Bepalen Faalfreq'!O809</f>
        <v>0</v>
      </c>
      <c r="BI867" s="94">
        <f>'5.Bepalen Faalfreq'!H809+'5.Bepalen Faalfreq'!J809</f>
        <v>0</v>
      </c>
      <c r="BZ867" s="112">
        <f>'5.Bepalen Faalfreq'!A809</f>
        <v>0</v>
      </c>
      <c r="CA867" s="112">
        <f>'5.Bepalen Faalfreq'!B809</f>
        <v>0</v>
      </c>
    </row>
    <row r="868" spans="53:79" outlineLevel="1" x14ac:dyDescent="0.25">
      <c r="BA868" s="152" t="e">
        <f>'5.Bepalen Faalfreq'!AJ810</f>
        <v>#N/A</v>
      </c>
      <c r="BB868" s="163">
        <v>1000</v>
      </c>
      <c r="BC868" s="154" t="str">
        <f>'5.Bepalen Faalfreq'!P810</f>
        <v/>
      </c>
      <c r="BD868" s="154" t="str">
        <f>'5.Bepalen Faalfreq'!Q810</f>
        <v/>
      </c>
      <c r="BE868" s="94">
        <f>'5.Bepalen Faalfreq'!O810</f>
        <v>0</v>
      </c>
      <c r="BI868" s="94">
        <f>'5.Bepalen Faalfreq'!H810+'5.Bepalen Faalfreq'!J810</f>
        <v>0</v>
      </c>
      <c r="BZ868" s="112">
        <f>'5.Bepalen Faalfreq'!A810</f>
        <v>0</v>
      </c>
      <c r="CA868" s="112">
        <f>'5.Bepalen Faalfreq'!B810</f>
        <v>0</v>
      </c>
    </row>
    <row r="869" spans="53:79" outlineLevel="1" x14ac:dyDescent="0.25">
      <c r="BA869" s="152" t="e">
        <f>'5.Bepalen Faalfreq'!AJ811</f>
        <v>#N/A</v>
      </c>
      <c r="BB869" s="163">
        <v>1000</v>
      </c>
      <c r="BC869" s="154" t="str">
        <f>'5.Bepalen Faalfreq'!P811</f>
        <v/>
      </c>
      <c r="BD869" s="154" t="str">
        <f>'5.Bepalen Faalfreq'!Q811</f>
        <v/>
      </c>
      <c r="BE869" s="94">
        <f>'5.Bepalen Faalfreq'!O811</f>
        <v>0</v>
      </c>
      <c r="BI869" s="94">
        <f>'5.Bepalen Faalfreq'!H811+'5.Bepalen Faalfreq'!J811</f>
        <v>0</v>
      </c>
      <c r="BZ869" s="112">
        <f>'5.Bepalen Faalfreq'!A811</f>
        <v>0</v>
      </c>
      <c r="CA869" s="112">
        <f>'5.Bepalen Faalfreq'!B811</f>
        <v>0</v>
      </c>
    </row>
    <row r="870" spans="53:79" outlineLevel="1" x14ac:dyDescent="0.25">
      <c r="BA870" s="152" t="e">
        <f>'5.Bepalen Faalfreq'!AJ812</f>
        <v>#N/A</v>
      </c>
      <c r="BB870" s="163">
        <v>1000</v>
      </c>
      <c r="BC870" s="154" t="str">
        <f>'5.Bepalen Faalfreq'!P812</f>
        <v/>
      </c>
      <c r="BD870" s="154" t="str">
        <f>'5.Bepalen Faalfreq'!Q812</f>
        <v/>
      </c>
      <c r="BE870" s="94">
        <f>'5.Bepalen Faalfreq'!O812</f>
        <v>0</v>
      </c>
      <c r="BI870" s="94">
        <f>'5.Bepalen Faalfreq'!H812+'5.Bepalen Faalfreq'!J812</f>
        <v>0</v>
      </c>
      <c r="BZ870" s="112">
        <f>'5.Bepalen Faalfreq'!A812</f>
        <v>0</v>
      </c>
      <c r="CA870" s="112">
        <f>'5.Bepalen Faalfreq'!B812</f>
        <v>0</v>
      </c>
    </row>
    <row r="871" spans="53:79" outlineLevel="1" x14ac:dyDescent="0.25">
      <c r="BA871" s="152" t="e">
        <f>'5.Bepalen Faalfreq'!AJ813</f>
        <v>#N/A</v>
      </c>
      <c r="BB871" s="163">
        <v>1000</v>
      </c>
      <c r="BC871" s="154" t="str">
        <f>'5.Bepalen Faalfreq'!P813</f>
        <v/>
      </c>
      <c r="BD871" s="154" t="str">
        <f>'5.Bepalen Faalfreq'!Q813</f>
        <v/>
      </c>
      <c r="BE871" s="94">
        <f>'5.Bepalen Faalfreq'!O813</f>
        <v>0</v>
      </c>
      <c r="BI871" s="94">
        <f>'5.Bepalen Faalfreq'!H813+'5.Bepalen Faalfreq'!J813</f>
        <v>0</v>
      </c>
      <c r="BZ871" s="112">
        <f>'5.Bepalen Faalfreq'!A813</f>
        <v>0</v>
      </c>
      <c r="CA871" s="112">
        <f>'5.Bepalen Faalfreq'!B813</f>
        <v>0</v>
      </c>
    </row>
    <row r="872" spans="53:79" outlineLevel="1" x14ac:dyDescent="0.25">
      <c r="BA872" s="152" t="e">
        <f>'5.Bepalen Faalfreq'!AJ814</f>
        <v>#N/A</v>
      </c>
      <c r="BB872" s="163">
        <v>1000</v>
      </c>
      <c r="BC872" s="154" t="str">
        <f>'5.Bepalen Faalfreq'!P814</f>
        <v/>
      </c>
      <c r="BD872" s="154" t="str">
        <f>'5.Bepalen Faalfreq'!Q814</f>
        <v/>
      </c>
      <c r="BE872" s="94">
        <f>'5.Bepalen Faalfreq'!O814</f>
        <v>0</v>
      </c>
      <c r="BI872" s="94">
        <f>'5.Bepalen Faalfreq'!H814+'5.Bepalen Faalfreq'!J814</f>
        <v>0</v>
      </c>
      <c r="BZ872" s="112">
        <f>'5.Bepalen Faalfreq'!A814</f>
        <v>0</v>
      </c>
      <c r="CA872" s="112">
        <f>'5.Bepalen Faalfreq'!B814</f>
        <v>0</v>
      </c>
    </row>
    <row r="873" spans="53:79" outlineLevel="1" x14ac:dyDescent="0.25">
      <c r="BA873" s="152" t="e">
        <f>'5.Bepalen Faalfreq'!AJ815</f>
        <v>#N/A</v>
      </c>
      <c r="BB873" s="163">
        <v>1000</v>
      </c>
      <c r="BC873" s="154" t="str">
        <f>'5.Bepalen Faalfreq'!P815</f>
        <v/>
      </c>
      <c r="BD873" s="154" t="str">
        <f>'5.Bepalen Faalfreq'!Q815</f>
        <v/>
      </c>
      <c r="BE873" s="94">
        <f>'5.Bepalen Faalfreq'!O815</f>
        <v>0</v>
      </c>
      <c r="BI873" s="94">
        <f>'5.Bepalen Faalfreq'!H815+'5.Bepalen Faalfreq'!J815</f>
        <v>0</v>
      </c>
      <c r="BZ873" s="112">
        <f>'5.Bepalen Faalfreq'!A815</f>
        <v>0</v>
      </c>
      <c r="CA873" s="112">
        <f>'5.Bepalen Faalfreq'!B815</f>
        <v>0</v>
      </c>
    </row>
    <row r="874" spans="53:79" outlineLevel="1" x14ac:dyDescent="0.25">
      <c r="BA874" s="152" t="e">
        <f>'5.Bepalen Faalfreq'!AJ816</f>
        <v>#N/A</v>
      </c>
      <c r="BB874" s="163">
        <v>1000</v>
      </c>
      <c r="BC874" s="154" t="str">
        <f>'5.Bepalen Faalfreq'!P816</f>
        <v/>
      </c>
      <c r="BD874" s="154" t="str">
        <f>'5.Bepalen Faalfreq'!Q816</f>
        <v/>
      </c>
      <c r="BE874" s="94">
        <f>'5.Bepalen Faalfreq'!O816</f>
        <v>0</v>
      </c>
      <c r="BI874" s="94">
        <f>'5.Bepalen Faalfreq'!H816+'5.Bepalen Faalfreq'!J816</f>
        <v>0</v>
      </c>
      <c r="BZ874" s="112">
        <f>'5.Bepalen Faalfreq'!A816</f>
        <v>0</v>
      </c>
      <c r="CA874" s="112">
        <f>'5.Bepalen Faalfreq'!B816</f>
        <v>0</v>
      </c>
    </row>
    <row r="875" spans="53:79" outlineLevel="1" x14ac:dyDescent="0.25">
      <c r="BA875" s="152" t="e">
        <f>'5.Bepalen Faalfreq'!AJ817</f>
        <v>#N/A</v>
      </c>
      <c r="BB875" s="163">
        <v>1000</v>
      </c>
      <c r="BC875" s="154" t="str">
        <f>'5.Bepalen Faalfreq'!P817</f>
        <v/>
      </c>
      <c r="BD875" s="154" t="str">
        <f>'5.Bepalen Faalfreq'!Q817</f>
        <v/>
      </c>
      <c r="BE875" s="94">
        <f>'5.Bepalen Faalfreq'!O817</f>
        <v>0</v>
      </c>
      <c r="BI875" s="94">
        <f>'5.Bepalen Faalfreq'!H817+'5.Bepalen Faalfreq'!J817</f>
        <v>0</v>
      </c>
      <c r="BZ875" s="112">
        <f>'5.Bepalen Faalfreq'!A817</f>
        <v>0</v>
      </c>
      <c r="CA875" s="112">
        <f>'5.Bepalen Faalfreq'!B817</f>
        <v>0</v>
      </c>
    </row>
    <row r="876" spans="53:79" outlineLevel="1" x14ac:dyDescent="0.25">
      <c r="BA876" s="152" t="e">
        <f>'5.Bepalen Faalfreq'!AJ818</f>
        <v>#N/A</v>
      </c>
      <c r="BB876" s="163">
        <v>1000</v>
      </c>
      <c r="BC876" s="154" t="str">
        <f>'5.Bepalen Faalfreq'!P818</f>
        <v/>
      </c>
      <c r="BD876" s="154" t="str">
        <f>'5.Bepalen Faalfreq'!Q818</f>
        <v/>
      </c>
      <c r="BE876" s="94">
        <f>'5.Bepalen Faalfreq'!O818</f>
        <v>0</v>
      </c>
      <c r="BI876" s="94">
        <f>'5.Bepalen Faalfreq'!H818+'5.Bepalen Faalfreq'!J818</f>
        <v>0</v>
      </c>
      <c r="BZ876" s="112">
        <f>'5.Bepalen Faalfreq'!A818</f>
        <v>0</v>
      </c>
      <c r="CA876" s="112">
        <f>'5.Bepalen Faalfreq'!B818</f>
        <v>0</v>
      </c>
    </row>
    <row r="877" spans="53:79" outlineLevel="1" x14ac:dyDescent="0.25">
      <c r="BA877" s="152" t="e">
        <f>'5.Bepalen Faalfreq'!AJ819</f>
        <v>#N/A</v>
      </c>
      <c r="BB877" s="163">
        <v>1000</v>
      </c>
      <c r="BC877" s="154" t="str">
        <f>'5.Bepalen Faalfreq'!P819</f>
        <v/>
      </c>
      <c r="BD877" s="154" t="str">
        <f>'5.Bepalen Faalfreq'!Q819</f>
        <v/>
      </c>
      <c r="BE877" s="94">
        <f>'5.Bepalen Faalfreq'!O819</f>
        <v>0</v>
      </c>
      <c r="BI877" s="94">
        <f>'5.Bepalen Faalfreq'!H819+'5.Bepalen Faalfreq'!J819</f>
        <v>0</v>
      </c>
      <c r="BZ877" s="112">
        <f>'5.Bepalen Faalfreq'!A819</f>
        <v>0</v>
      </c>
      <c r="CA877" s="112">
        <f>'5.Bepalen Faalfreq'!B819</f>
        <v>0</v>
      </c>
    </row>
    <row r="878" spans="53:79" outlineLevel="1" x14ac:dyDescent="0.25">
      <c r="BA878" s="152" t="e">
        <f>'5.Bepalen Faalfreq'!AJ820</f>
        <v>#N/A</v>
      </c>
      <c r="BB878" s="163">
        <v>1000</v>
      </c>
      <c r="BC878" s="154" t="str">
        <f>'5.Bepalen Faalfreq'!P820</f>
        <v/>
      </c>
      <c r="BD878" s="154" t="str">
        <f>'5.Bepalen Faalfreq'!Q820</f>
        <v/>
      </c>
      <c r="BE878" s="94">
        <f>'5.Bepalen Faalfreq'!O820</f>
        <v>0</v>
      </c>
      <c r="BI878" s="94">
        <f>'5.Bepalen Faalfreq'!H820+'5.Bepalen Faalfreq'!J820</f>
        <v>0</v>
      </c>
      <c r="BZ878" s="112">
        <f>'5.Bepalen Faalfreq'!A820</f>
        <v>0</v>
      </c>
      <c r="CA878" s="112">
        <f>'5.Bepalen Faalfreq'!B820</f>
        <v>0</v>
      </c>
    </row>
    <row r="879" spans="53:79" outlineLevel="1" x14ac:dyDescent="0.25">
      <c r="BA879" s="152" t="e">
        <f>'5.Bepalen Faalfreq'!AJ821</f>
        <v>#N/A</v>
      </c>
      <c r="BB879" s="163">
        <v>1000</v>
      </c>
      <c r="BC879" s="154" t="str">
        <f>'5.Bepalen Faalfreq'!P821</f>
        <v/>
      </c>
      <c r="BD879" s="154" t="str">
        <f>'5.Bepalen Faalfreq'!Q821</f>
        <v/>
      </c>
      <c r="BE879" s="94">
        <f>'5.Bepalen Faalfreq'!O821</f>
        <v>0</v>
      </c>
      <c r="BI879" s="94">
        <f>'5.Bepalen Faalfreq'!H821+'5.Bepalen Faalfreq'!J821</f>
        <v>0</v>
      </c>
      <c r="BZ879" s="112">
        <f>'5.Bepalen Faalfreq'!A821</f>
        <v>0</v>
      </c>
      <c r="CA879" s="112">
        <f>'5.Bepalen Faalfreq'!B821</f>
        <v>0</v>
      </c>
    </row>
    <row r="880" spans="53:79" outlineLevel="1" x14ac:dyDescent="0.25">
      <c r="BA880" s="152" t="e">
        <f>'5.Bepalen Faalfreq'!AJ822</f>
        <v>#N/A</v>
      </c>
      <c r="BB880" s="163">
        <v>1000</v>
      </c>
      <c r="BC880" s="154" t="str">
        <f>'5.Bepalen Faalfreq'!P822</f>
        <v/>
      </c>
      <c r="BD880" s="154" t="str">
        <f>'5.Bepalen Faalfreq'!Q822</f>
        <v/>
      </c>
      <c r="BE880" s="94">
        <f>'5.Bepalen Faalfreq'!O822</f>
        <v>0</v>
      </c>
      <c r="BI880" s="94">
        <f>'5.Bepalen Faalfreq'!H822+'5.Bepalen Faalfreq'!J822</f>
        <v>0</v>
      </c>
      <c r="BZ880" s="112">
        <f>'5.Bepalen Faalfreq'!A822</f>
        <v>0</v>
      </c>
      <c r="CA880" s="112">
        <f>'5.Bepalen Faalfreq'!B822</f>
        <v>0</v>
      </c>
    </row>
    <row r="881" spans="53:79" outlineLevel="1" x14ac:dyDescent="0.25">
      <c r="BA881" s="152" t="e">
        <f>'5.Bepalen Faalfreq'!AJ823</f>
        <v>#N/A</v>
      </c>
      <c r="BB881" s="163">
        <v>1000</v>
      </c>
      <c r="BC881" s="154" t="str">
        <f>'5.Bepalen Faalfreq'!P823</f>
        <v/>
      </c>
      <c r="BD881" s="154" t="str">
        <f>'5.Bepalen Faalfreq'!Q823</f>
        <v/>
      </c>
      <c r="BE881" s="94">
        <f>'5.Bepalen Faalfreq'!O823</f>
        <v>0</v>
      </c>
      <c r="BI881" s="94">
        <f>'5.Bepalen Faalfreq'!H823+'5.Bepalen Faalfreq'!J823</f>
        <v>0</v>
      </c>
      <c r="BZ881" s="112">
        <f>'5.Bepalen Faalfreq'!A823</f>
        <v>0</v>
      </c>
      <c r="CA881" s="112">
        <f>'5.Bepalen Faalfreq'!B823</f>
        <v>0</v>
      </c>
    </row>
    <row r="882" spans="53:79" outlineLevel="1" x14ac:dyDescent="0.25">
      <c r="BA882" s="152" t="e">
        <f>'5.Bepalen Faalfreq'!AJ824</f>
        <v>#N/A</v>
      </c>
      <c r="BB882" s="163">
        <v>1000</v>
      </c>
      <c r="BC882" s="154" t="str">
        <f>'5.Bepalen Faalfreq'!P824</f>
        <v/>
      </c>
      <c r="BD882" s="154" t="str">
        <f>'5.Bepalen Faalfreq'!Q824</f>
        <v/>
      </c>
      <c r="BE882" s="94">
        <f>'5.Bepalen Faalfreq'!O824</f>
        <v>0</v>
      </c>
      <c r="BI882" s="94">
        <f>'5.Bepalen Faalfreq'!H824+'5.Bepalen Faalfreq'!J824</f>
        <v>0</v>
      </c>
      <c r="BZ882" s="112">
        <f>'5.Bepalen Faalfreq'!A824</f>
        <v>0</v>
      </c>
      <c r="CA882" s="112">
        <f>'5.Bepalen Faalfreq'!B824</f>
        <v>0</v>
      </c>
    </row>
    <row r="883" spans="53:79" outlineLevel="1" x14ac:dyDescent="0.25">
      <c r="BA883" s="152" t="e">
        <f>'5.Bepalen Faalfreq'!AJ825</f>
        <v>#N/A</v>
      </c>
      <c r="BB883" s="163">
        <v>1000</v>
      </c>
      <c r="BC883" s="154" t="str">
        <f>'5.Bepalen Faalfreq'!P825</f>
        <v/>
      </c>
      <c r="BD883" s="154" t="str">
        <f>'5.Bepalen Faalfreq'!Q825</f>
        <v/>
      </c>
      <c r="BE883" s="94">
        <f>'5.Bepalen Faalfreq'!O825</f>
        <v>0</v>
      </c>
      <c r="BI883" s="94">
        <f>'5.Bepalen Faalfreq'!H825+'5.Bepalen Faalfreq'!J825</f>
        <v>0</v>
      </c>
      <c r="BZ883" s="112">
        <f>'5.Bepalen Faalfreq'!A825</f>
        <v>0</v>
      </c>
      <c r="CA883" s="112">
        <f>'5.Bepalen Faalfreq'!B825</f>
        <v>0</v>
      </c>
    </row>
    <row r="884" spans="53:79" outlineLevel="1" x14ac:dyDescent="0.25">
      <c r="BA884" s="152" t="e">
        <f>'5.Bepalen Faalfreq'!AJ826</f>
        <v>#N/A</v>
      </c>
      <c r="BB884" s="163">
        <v>1000</v>
      </c>
      <c r="BC884" s="154" t="str">
        <f>'5.Bepalen Faalfreq'!P826</f>
        <v/>
      </c>
      <c r="BD884" s="154" t="str">
        <f>'5.Bepalen Faalfreq'!Q826</f>
        <v/>
      </c>
      <c r="BE884" s="94">
        <f>'5.Bepalen Faalfreq'!O826</f>
        <v>0</v>
      </c>
      <c r="BI884" s="94">
        <f>'5.Bepalen Faalfreq'!H826+'5.Bepalen Faalfreq'!J826</f>
        <v>0</v>
      </c>
      <c r="BZ884" s="112">
        <f>'5.Bepalen Faalfreq'!A826</f>
        <v>0</v>
      </c>
      <c r="CA884" s="112">
        <f>'5.Bepalen Faalfreq'!B826</f>
        <v>0</v>
      </c>
    </row>
    <row r="885" spans="53:79" outlineLevel="1" x14ac:dyDescent="0.25">
      <c r="BA885" s="152" t="e">
        <f>'5.Bepalen Faalfreq'!AJ827</f>
        <v>#N/A</v>
      </c>
      <c r="BB885" s="163">
        <v>1000</v>
      </c>
      <c r="BC885" s="154" t="str">
        <f>'5.Bepalen Faalfreq'!P827</f>
        <v/>
      </c>
      <c r="BD885" s="154" t="str">
        <f>'5.Bepalen Faalfreq'!Q827</f>
        <v/>
      </c>
      <c r="BE885" s="94">
        <f>'5.Bepalen Faalfreq'!O827</f>
        <v>0</v>
      </c>
      <c r="BI885" s="94">
        <f>'5.Bepalen Faalfreq'!H827+'5.Bepalen Faalfreq'!J827</f>
        <v>0</v>
      </c>
      <c r="BZ885" s="112">
        <f>'5.Bepalen Faalfreq'!A827</f>
        <v>0</v>
      </c>
      <c r="CA885" s="112">
        <f>'5.Bepalen Faalfreq'!B827</f>
        <v>0</v>
      </c>
    </row>
    <row r="886" spans="53:79" outlineLevel="1" x14ac:dyDescent="0.25">
      <c r="BA886" s="152" t="e">
        <f>'5.Bepalen Faalfreq'!AJ828</f>
        <v>#N/A</v>
      </c>
      <c r="BB886" s="163">
        <v>1000</v>
      </c>
      <c r="BC886" s="154" t="str">
        <f>'5.Bepalen Faalfreq'!P828</f>
        <v/>
      </c>
      <c r="BD886" s="154" t="str">
        <f>'5.Bepalen Faalfreq'!Q828</f>
        <v/>
      </c>
      <c r="BE886" s="94">
        <f>'5.Bepalen Faalfreq'!O828</f>
        <v>0</v>
      </c>
      <c r="BI886" s="94">
        <f>'5.Bepalen Faalfreq'!H828+'5.Bepalen Faalfreq'!J828</f>
        <v>0</v>
      </c>
      <c r="BZ886" s="112">
        <f>'5.Bepalen Faalfreq'!A828</f>
        <v>0</v>
      </c>
      <c r="CA886" s="112">
        <f>'5.Bepalen Faalfreq'!B828</f>
        <v>0</v>
      </c>
    </row>
    <row r="887" spans="53:79" outlineLevel="1" x14ac:dyDescent="0.25">
      <c r="BA887" s="152" t="e">
        <f>'5.Bepalen Faalfreq'!AJ829</f>
        <v>#N/A</v>
      </c>
      <c r="BB887" s="163">
        <v>1000</v>
      </c>
      <c r="BC887" s="154" t="str">
        <f>'5.Bepalen Faalfreq'!P829</f>
        <v/>
      </c>
      <c r="BD887" s="154" t="str">
        <f>'5.Bepalen Faalfreq'!Q829</f>
        <v/>
      </c>
      <c r="BE887" s="94">
        <f>'5.Bepalen Faalfreq'!O829</f>
        <v>0</v>
      </c>
      <c r="BI887" s="94">
        <f>'5.Bepalen Faalfreq'!H829+'5.Bepalen Faalfreq'!J829</f>
        <v>0</v>
      </c>
      <c r="BZ887" s="112">
        <f>'5.Bepalen Faalfreq'!A829</f>
        <v>0</v>
      </c>
      <c r="CA887" s="112">
        <f>'5.Bepalen Faalfreq'!B829</f>
        <v>0</v>
      </c>
    </row>
    <row r="888" spans="53:79" outlineLevel="1" x14ac:dyDescent="0.25">
      <c r="BA888" s="152" t="e">
        <f>'5.Bepalen Faalfreq'!AJ830</f>
        <v>#N/A</v>
      </c>
      <c r="BB888" s="163">
        <v>1000</v>
      </c>
      <c r="BC888" s="154" t="str">
        <f>'5.Bepalen Faalfreq'!P830</f>
        <v/>
      </c>
      <c r="BD888" s="154" t="str">
        <f>'5.Bepalen Faalfreq'!Q830</f>
        <v/>
      </c>
      <c r="BE888" s="94">
        <f>'5.Bepalen Faalfreq'!O830</f>
        <v>0</v>
      </c>
      <c r="BI888" s="94">
        <f>'5.Bepalen Faalfreq'!H830+'5.Bepalen Faalfreq'!J830</f>
        <v>0</v>
      </c>
      <c r="BZ888" s="112">
        <f>'5.Bepalen Faalfreq'!A830</f>
        <v>0</v>
      </c>
      <c r="CA888" s="112">
        <f>'5.Bepalen Faalfreq'!B830</f>
        <v>0</v>
      </c>
    </row>
    <row r="889" spans="53:79" outlineLevel="1" x14ac:dyDescent="0.25">
      <c r="BA889" s="152" t="e">
        <f>'5.Bepalen Faalfreq'!AJ831</f>
        <v>#N/A</v>
      </c>
      <c r="BB889" s="163">
        <v>1000</v>
      </c>
      <c r="BC889" s="154" t="str">
        <f>'5.Bepalen Faalfreq'!P831</f>
        <v/>
      </c>
      <c r="BD889" s="154" t="str">
        <f>'5.Bepalen Faalfreq'!Q831</f>
        <v/>
      </c>
      <c r="BE889" s="94">
        <f>'5.Bepalen Faalfreq'!O831</f>
        <v>0</v>
      </c>
      <c r="BI889" s="94">
        <f>'5.Bepalen Faalfreq'!H831+'5.Bepalen Faalfreq'!J831</f>
        <v>0</v>
      </c>
      <c r="BZ889" s="112">
        <f>'5.Bepalen Faalfreq'!A831</f>
        <v>0</v>
      </c>
      <c r="CA889" s="112">
        <f>'5.Bepalen Faalfreq'!B831</f>
        <v>0</v>
      </c>
    </row>
    <row r="890" spans="53:79" outlineLevel="1" x14ac:dyDescent="0.25">
      <c r="BA890" s="152" t="e">
        <f>'5.Bepalen Faalfreq'!AJ832</f>
        <v>#N/A</v>
      </c>
      <c r="BB890" s="163">
        <v>1000</v>
      </c>
      <c r="BC890" s="154" t="str">
        <f>'5.Bepalen Faalfreq'!P832</f>
        <v/>
      </c>
      <c r="BD890" s="154" t="str">
        <f>'5.Bepalen Faalfreq'!Q832</f>
        <v/>
      </c>
      <c r="BE890" s="94">
        <f>'5.Bepalen Faalfreq'!O832</f>
        <v>0</v>
      </c>
      <c r="BI890" s="94">
        <f>'5.Bepalen Faalfreq'!H832+'5.Bepalen Faalfreq'!J832</f>
        <v>0</v>
      </c>
      <c r="BZ890" s="112">
        <f>'5.Bepalen Faalfreq'!A832</f>
        <v>0</v>
      </c>
      <c r="CA890" s="112">
        <f>'5.Bepalen Faalfreq'!B832</f>
        <v>0</v>
      </c>
    </row>
    <row r="891" spans="53:79" outlineLevel="1" x14ac:dyDescent="0.25">
      <c r="BA891" s="152" t="e">
        <f>'5.Bepalen Faalfreq'!AJ833</f>
        <v>#N/A</v>
      </c>
      <c r="BB891" s="163">
        <v>1000</v>
      </c>
      <c r="BC891" s="154" t="str">
        <f>'5.Bepalen Faalfreq'!P833</f>
        <v/>
      </c>
      <c r="BD891" s="154" t="str">
        <f>'5.Bepalen Faalfreq'!Q833</f>
        <v/>
      </c>
      <c r="BE891" s="94">
        <f>'5.Bepalen Faalfreq'!O833</f>
        <v>0</v>
      </c>
      <c r="BI891" s="94">
        <f>'5.Bepalen Faalfreq'!H833+'5.Bepalen Faalfreq'!J833</f>
        <v>0</v>
      </c>
      <c r="BZ891" s="112">
        <f>'5.Bepalen Faalfreq'!A833</f>
        <v>0</v>
      </c>
      <c r="CA891" s="112">
        <f>'5.Bepalen Faalfreq'!B833</f>
        <v>0</v>
      </c>
    </row>
    <row r="892" spans="53:79" outlineLevel="1" x14ac:dyDescent="0.25">
      <c r="BA892" s="152" t="e">
        <f>'5.Bepalen Faalfreq'!AJ834</f>
        <v>#N/A</v>
      </c>
      <c r="BB892" s="163">
        <v>1000</v>
      </c>
      <c r="BC892" s="154" t="str">
        <f>'5.Bepalen Faalfreq'!P834</f>
        <v/>
      </c>
      <c r="BD892" s="154" t="str">
        <f>'5.Bepalen Faalfreq'!Q834</f>
        <v/>
      </c>
      <c r="BE892" s="94">
        <f>'5.Bepalen Faalfreq'!O834</f>
        <v>0</v>
      </c>
      <c r="BI892" s="94">
        <f>'5.Bepalen Faalfreq'!H834+'5.Bepalen Faalfreq'!J834</f>
        <v>0</v>
      </c>
      <c r="BZ892" s="112">
        <f>'5.Bepalen Faalfreq'!A834</f>
        <v>0</v>
      </c>
      <c r="CA892" s="112">
        <f>'5.Bepalen Faalfreq'!B834</f>
        <v>0</v>
      </c>
    </row>
    <row r="893" spans="53:79" outlineLevel="1" x14ac:dyDescent="0.25">
      <c r="BA893" s="152" t="e">
        <f>'5.Bepalen Faalfreq'!AJ835</f>
        <v>#N/A</v>
      </c>
      <c r="BB893" s="163">
        <v>1000</v>
      </c>
      <c r="BC893" s="154" t="str">
        <f>'5.Bepalen Faalfreq'!P835</f>
        <v/>
      </c>
      <c r="BD893" s="154" t="str">
        <f>'5.Bepalen Faalfreq'!Q835</f>
        <v/>
      </c>
      <c r="BE893" s="94">
        <f>'5.Bepalen Faalfreq'!O835</f>
        <v>0</v>
      </c>
      <c r="BI893" s="94">
        <f>'5.Bepalen Faalfreq'!H835+'5.Bepalen Faalfreq'!J835</f>
        <v>0</v>
      </c>
      <c r="BZ893" s="112">
        <f>'5.Bepalen Faalfreq'!A835</f>
        <v>0</v>
      </c>
      <c r="CA893" s="112">
        <f>'5.Bepalen Faalfreq'!B835</f>
        <v>0</v>
      </c>
    </row>
    <row r="894" spans="53:79" outlineLevel="1" x14ac:dyDescent="0.25">
      <c r="BA894" s="152" t="e">
        <f>'5.Bepalen Faalfreq'!AJ836</f>
        <v>#N/A</v>
      </c>
      <c r="BB894" s="163">
        <v>1000</v>
      </c>
      <c r="BC894" s="154" t="str">
        <f>'5.Bepalen Faalfreq'!P836</f>
        <v/>
      </c>
      <c r="BD894" s="154" t="str">
        <f>'5.Bepalen Faalfreq'!Q836</f>
        <v/>
      </c>
      <c r="BE894" s="94">
        <f>'5.Bepalen Faalfreq'!O836</f>
        <v>0</v>
      </c>
      <c r="BI894" s="94">
        <f>'5.Bepalen Faalfreq'!H836+'5.Bepalen Faalfreq'!J836</f>
        <v>0</v>
      </c>
      <c r="BZ894" s="112">
        <f>'5.Bepalen Faalfreq'!A836</f>
        <v>0</v>
      </c>
      <c r="CA894" s="112">
        <f>'5.Bepalen Faalfreq'!B836</f>
        <v>0</v>
      </c>
    </row>
    <row r="895" spans="53:79" outlineLevel="1" x14ac:dyDescent="0.25">
      <c r="BA895" s="152" t="e">
        <f>'5.Bepalen Faalfreq'!AJ837</f>
        <v>#N/A</v>
      </c>
      <c r="BB895" s="163">
        <v>1000</v>
      </c>
      <c r="BC895" s="154" t="str">
        <f>'5.Bepalen Faalfreq'!P837</f>
        <v/>
      </c>
      <c r="BD895" s="154" t="str">
        <f>'5.Bepalen Faalfreq'!Q837</f>
        <v/>
      </c>
      <c r="BE895" s="94">
        <f>'5.Bepalen Faalfreq'!O837</f>
        <v>0</v>
      </c>
      <c r="BI895" s="94">
        <f>'5.Bepalen Faalfreq'!H837+'5.Bepalen Faalfreq'!J837</f>
        <v>0</v>
      </c>
      <c r="BZ895" s="112">
        <f>'5.Bepalen Faalfreq'!A837</f>
        <v>0</v>
      </c>
      <c r="CA895" s="112">
        <f>'5.Bepalen Faalfreq'!B837</f>
        <v>0</v>
      </c>
    </row>
    <row r="896" spans="53:79" outlineLevel="1" x14ac:dyDescent="0.25">
      <c r="BA896" s="152" t="e">
        <f>'5.Bepalen Faalfreq'!AJ838</f>
        <v>#N/A</v>
      </c>
      <c r="BB896" s="163">
        <v>1000</v>
      </c>
      <c r="BC896" s="154" t="str">
        <f>'5.Bepalen Faalfreq'!P838</f>
        <v/>
      </c>
      <c r="BD896" s="154" t="str">
        <f>'5.Bepalen Faalfreq'!Q838</f>
        <v/>
      </c>
      <c r="BE896" s="94">
        <f>'5.Bepalen Faalfreq'!O838</f>
        <v>0</v>
      </c>
      <c r="BI896" s="94">
        <f>'5.Bepalen Faalfreq'!H838+'5.Bepalen Faalfreq'!J838</f>
        <v>0</v>
      </c>
      <c r="BZ896" s="112">
        <f>'5.Bepalen Faalfreq'!A838</f>
        <v>0</v>
      </c>
      <c r="CA896" s="112">
        <f>'5.Bepalen Faalfreq'!B838</f>
        <v>0</v>
      </c>
    </row>
    <row r="897" spans="53:79" outlineLevel="1" x14ac:dyDescent="0.25">
      <c r="BA897" s="152" t="e">
        <f>'5.Bepalen Faalfreq'!AJ839</f>
        <v>#N/A</v>
      </c>
      <c r="BB897" s="163">
        <v>1000</v>
      </c>
      <c r="BC897" s="154" t="str">
        <f>'5.Bepalen Faalfreq'!P839</f>
        <v/>
      </c>
      <c r="BD897" s="154" t="str">
        <f>'5.Bepalen Faalfreq'!Q839</f>
        <v/>
      </c>
      <c r="BE897" s="94">
        <f>'5.Bepalen Faalfreq'!O839</f>
        <v>0</v>
      </c>
      <c r="BI897" s="94">
        <f>'5.Bepalen Faalfreq'!H839+'5.Bepalen Faalfreq'!J839</f>
        <v>0</v>
      </c>
      <c r="BZ897" s="112">
        <f>'5.Bepalen Faalfreq'!A839</f>
        <v>0</v>
      </c>
      <c r="CA897" s="112">
        <f>'5.Bepalen Faalfreq'!B839</f>
        <v>0</v>
      </c>
    </row>
    <row r="898" spans="53:79" outlineLevel="1" x14ac:dyDescent="0.25">
      <c r="BA898" s="152" t="e">
        <f>'5.Bepalen Faalfreq'!AJ840</f>
        <v>#N/A</v>
      </c>
      <c r="BB898" s="163">
        <v>1000</v>
      </c>
      <c r="BC898" s="154" t="str">
        <f>'5.Bepalen Faalfreq'!P840</f>
        <v/>
      </c>
      <c r="BD898" s="154" t="str">
        <f>'5.Bepalen Faalfreq'!Q840</f>
        <v/>
      </c>
      <c r="BE898" s="94">
        <f>'5.Bepalen Faalfreq'!O840</f>
        <v>0</v>
      </c>
      <c r="BI898" s="94">
        <f>'5.Bepalen Faalfreq'!H840+'5.Bepalen Faalfreq'!J840</f>
        <v>0</v>
      </c>
      <c r="BZ898" s="112">
        <f>'5.Bepalen Faalfreq'!A840</f>
        <v>0</v>
      </c>
      <c r="CA898" s="112">
        <f>'5.Bepalen Faalfreq'!B840</f>
        <v>0</v>
      </c>
    </row>
    <row r="899" spans="53:79" outlineLevel="1" x14ac:dyDescent="0.25">
      <c r="BA899" s="152" t="e">
        <f>'5.Bepalen Faalfreq'!AJ841</f>
        <v>#N/A</v>
      </c>
      <c r="BB899" s="163">
        <v>1000</v>
      </c>
      <c r="BC899" s="154" t="str">
        <f>'5.Bepalen Faalfreq'!P841</f>
        <v/>
      </c>
      <c r="BD899" s="154" t="str">
        <f>'5.Bepalen Faalfreq'!Q841</f>
        <v/>
      </c>
      <c r="BE899" s="94">
        <f>'5.Bepalen Faalfreq'!O841</f>
        <v>0</v>
      </c>
      <c r="BI899" s="94">
        <f>'5.Bepalen Faalfreq'!H841+'5.Bepalen Faalfreq'!J841</f>
        <v>0</v>
      </c>
      <c r="BZ899" s="112">
        <f>'5.Bepalen Faalfreq'!A841</f>
        <v>0</v>
      </c>
      <c r="CA899" s="112">
        <f>'5.Bepalen Faalfreq'!B841</f>
        <v>0</v>
      </c>
    </row>
    <row r="900" spans="53:79" outlineLevel="1" x14ac:dyDescent="0.25">
      <c r="BA900" s="152" t="e">
        <f>'5.Bepalen Faalfreq'!AJ842</f>
        <v>#N/A</v>
      </c>
      <c r="BB900" s="163">
        <v>1000</v>
      </c>
      <c r="BC900" s="154" t="str">
        <f>'5.Bepalen Faalfreq'!P842</f>
        <v/>
      </c>
      <c r="BD900" s="154" t="str">
        <f>'5.Bepalen Faalfreq'!Q842</f>
        <v/>
      </c>
      <c r="BE900" s="94">
        <f>'5.Bepalen Faalfreq'!O842</f>
        <v>0</v>
      </c>
      <c r="BI900" s="94">
        <f>'5.Bepalen Faalfreq'!H842+'5.Bepalen Faalfreq'!J842</f>
        <v>0</v>
      </c>
      <c r="BZ900" s="112">
        <f>'5.Bepalen Faalfreq'!A842</f>
        <v>0</v>
      </c>
      <c r="CA900" s="112">
        <f>'5.Bepalen Faalfreq'!B842</f>
        <v>0</v>
      </c>
    </row>
    <row r="901" spans="53:79" outlineLevel="1" x14ac:dyDescent="0.25">
      <c r="BA901" s="152" t="e">
        <f>'5.Bepalen Faalfreq'!AJ843</f>
        <v>#N/A</v>
      </c>
      <c r="BB901" s="163">
        <v>1000</v>
      </c>
      <c r="BC901" s="154" t="str">
        <f>'5.Bepalen Faalfreq'!P843</f>
        <v/>
      </c>
      <c r="BD901" s="154" t="str">
        <f>'5.Bepalen Faalfreq'!Q843</f>
        <v/>
      </c>
      <c r="BE901" s="94">
        <f>'5.Bepalen Faalfreq'!O843</f>
        <v>0</v>
      </c>
      <c r="BI901" s="94">
        <f>'5.Bepalen Faalfreq'!H843+'5.Bepalen Faalfreq'!J843</f>
        <v>0</v>
      </c>
      <c r="BZ901" s="112">
        <f>'5.Bepalen Faalfreq'!A843</f>
        <v>0</v>
      </c>
      <c r="CA901" s="112">
        <f>'5.Bepalen Faalfreq'!B843</f>
        <v>0</v>
      </c>
    </row>
    <row r="902" spans="53:79" outlineLevel="1" x14ac:dyDescent="0.25">
      <c r="BA902" s="152" t="e">
        <f>'5.Bepalen Faalfreq'!AJ844</f>
        <v>#N/A</v>
      </c>
      <c r="BB902" s="163">
        <v>1000</v>
      </c>
      <c r="BC902" s="154" t="str">
        <f>'5.Bepalen Faalfreq'!P844</f>
        <v/>
      </c>
      <c r="BD902" s="154" t="str">
        <f>'5.Bepalen Faalfreq'!Q844</f>
        <v/>
      </c>
      <c r="BE902" s="94">
        <f>'5.Bepalen Faalfreq'!O844</f>
        <v>0</v>
      </c>
      <c r="BI902" s="94">
        <f>'5.Bepalen Faalfreq'!H844+'5.Bepalen Faalfreq'!J844</f>
        <v>0</v>
      </c>
      <c r="BZ902" s="112">
        <f>'5.Bepalen Faalfreq'!A844</f>
        <v>0</v>
      </c>
      <c r="CA902" s="112">
        <f>'5.Bepalen Faalfreq'!B844</f>
        <v>0</v>
      </c>
    </row>
    <row r="903" spans="53:79" outlineLevel="1" x14ac:dyDescent="0.25">
      <c r="BA903" s="152" t="e">
        <f>'5.Bepalen Faalfreq'!AJ845</f>
        <v>#N/A</v>
      </c>
      <c r="BB903" s="163">
        <v>1000</v>
      </c>
      <c r="BC903" s="154" t="str">
        <f>'5.Bepalen Faalfreq'!P845</f>
        <v/>
      </c>
      <c r="BD903" s="154" t="str">
        <f>'5.Bepalen Faalfreq'!Q845</f>
        <v/>
      </c>
      <c r="BE903" s="94">
        <f>'5.Bepalen Faalfreq'!O845</f>
        <v>0</v>
      </c>
      <c r="BI903" s="94">
        <f>'5.Bepalen Faalfreq'!H845+'5.Bepalen Faalfreq'!J845</f>
        <v>0</v>
      </c>
      <c r="BZ903" s="112">
        <f>'5.Bepalen Faalfreq'!A845</f>
        <v>0</v>
      </c>
      <c r="CA903" s="112">
        <f>'5.Bepalen Faalfreq'!B845</f>
        <v>0</v>
      </c>
    </row>
    <row r="904" spans="53:79" outlineLevel="1" x14ac:dyDescent="0.25">
      <c r="BA904" s="152" t="e">
        <f>'5.Bepalen Faalfreq'!AJ846</f>
        <v>#N/A</v>
      </c>
      <c r="BB904" s="163">
        <v>1000</v>
      </c>
      <c r="BC904" s="154" t="str">
        <f>'5.Bepalen Faalfreq'!P846</f>
        <v/>
      </c>
      <c r="BD904" s="154" t="str">
        <f>'5.Bepalen Faalfreq'!Q846</f>
        <v/>
      </c>
      <c r="BE904" s="94">
        <f>'5.Bepalen Faalfreq'!O846</f>
        <v>0</v>
      </c>
      <c r="BI904" s="94">
        <f>'5.Bepalen Faalfreq'!H846+'5.Bepalen Faalfreq'!J846</f>
        <v>0</v>
      </c>
      <c r="BZ904" s="112">
        <f>'5.Bepalen Faalfreq'!A846</f>
        <v>0</v>
      </c>
      <c r="CA904" s="112">
        <f>'5.Bepalen Faalfreq'!B846</f>
        <v>0</v>
      </c>
    </row>
    <row r="905" spans="53:79" outlineLevel="1" x14ac:dyDescent="0.25">
      <c r="BA905" s="152" t="e">
        <f>'5.Bepalen Faalfreq'!AJ847</f>
        <v>#N/A</v>
      </c>
      <c r="BB905" s="163">
        <v>1000</v>
      </c>
      <c r="BC905" s="154" t="str">
        <f>'5.Bepalen Faalfreq'!P847</f>
        <v/>
      </c>
      <c r="BD905" s="154" t="str">
        <f>'5.Bepalen Faalfreq'!Q847</f>
        <v/>
      </c>
      <c r="BE905" s="94">
        <f>'5.Bepalen Faalfreq'!O847</f>
        <v>0</v>
      </c>
      <c r="BI905" s="94">
        <f>'5.Bepalen Faalfreq'!H847+'5.Bepalen Faalfreq'!J847</f>
        <v>0</v>
      </c>
      <c r="BZ905" s="112">
        <f>'5.Bepalen Faalfreq'!A847</f>
        <v>0</v>
      </c>
      <c r="CA905" s="112">
        <f>'5.Bepalen Faalfreq'!B847</f>
        <v>0</v>
      </c>
    </row>
    <row r="906" spans="53:79" outlineLevel="1" x14ac:dyDescent="0.25">
      <c r="BA906" s="152" t="e">
        <f>'5.Bepalen Faalfreq'!AJ848</f>
        <v>#N/A</v>
      </c>
      <c r="BB906" s="163">
        <v>1000</v>
      </c>
      <c r="BC906" s="154" t="str">
        <f>'5.Bepalen Faalfreq'!P848</f>
        <v/>
      </c>
      <c r="BD906" s="154" t="str">
        <f>'5.Bepalen Faalfreq'!Q848</f>
        <v/>
      </c>
      <c r="BE906" s="94">
        <f>'5.Bepalen Faalfreq'!O848</f>
        <v>0</v>
      </c>
      <c r="BI906" s="94">
        <f>'5.Bepalen Faalfreq'!H848+'5.Bepalen Faalfreq'!J848</f>
        <v>0</v>
      </c>
      <c r="BZ906" s="112">
        <f>'5.Bepalen Faalfreq'!A848</f>
        <v>0</v>
      </c>
      <c r="CA906" s="112">
        <f>'5.Bepalen Faalfreq'!B848</f>
        <v>0</v>
      </c>
    </row>
    <row r="907" spans="53:79" outlineLevel="1" x14ac:dyDescent="0.25">
      <c r="BA907" s="152" t="e">
        <f>'5.Bepalen Faalfreq'!AJ849</f>
        <v>#N/A</v>
      </c>
      <c r="BB907" s="163">
        <v>1000</v>
      </c>
      <c r="BC907" s="154" t="str">
        <f>'5.Bepalen Faalfreq'!P849</f>
        <v/>
      </c>
      <c r="BD907" s="154" t="str">
        <f>'5.Bepalen Faalfreq'!Q849</f>
        <v/>
      </c>
      <c r="BE907" s="94">
        <f>'5.Bepalen Faalfreq'!O849</f>
        <v>0</v>
      </c>
      <c r="BI907" s="94">
        <f>'5.Bepalen Faalfreq'!H849+'5.Bepalen Faalfreq'!J849</f>
        <v>0</v>
      </c>
      <c r="BZ907" s="112">
        <f>'5.Bepalen Faalfreq'!A849</f>
        <v>0</v>
      </c>
      <c r="CA907" s="112">
        <f>'5.Bepalen Faalfreq'!B849</f>
        <v>0</v>
      </c>
    </row>
    <row r="908" spans="53:79" outlineLevel="1" x14ac:dyDescent="0.25">
      <c r="BA908" s="152" t="e">
        <f>'5.Bepalen Faalfreq'!AJ850</f>
        <v>#N/A</v>
      </c>
      <c r="BB908" s="163">
        <v>1000</v>
      </c>
      <c r="BC908" s="154" t="str">
        <f>'5.Bepalen Faalfreq'!P850</f>
        <v/>
      </c>
      <c r="BD908" s="154" t="str">
        <f>'5.Bepalen Faalfreq'!Q850</f>
        <v/>
      </c>
      <c r="BE908" s="94">
        <f>'5.Bepalen Faalfreq'!O850</f>
        <v>0</v>
      </c>
      <c r="BI908" s="94">
        <f>'5.Bepalen Faalfreq'!H850+'5.Bepalen Faalfreq'!J850</f>
        <v>0</v>
      </c>
      <c r="BZ908" s="112">
        <f>'5.Bepalen Faalfreq'!A850</f>
        <v>0</v>
      </c>
      <c r="CA908" s="112">
        <f>'5.Bepalen Faalfreq'!B850</f>
        <v>0</v>
      </c>
    </row>
    <row r="909" spans="53:79" outlineLevel="1" x14ac:dyDescent="0.25">
      <c r="BA909" s="152" t="e">
        <f>'5.Bepalen Faalfreq'!AJ851</f>
        <v>#N/A</v>
      </c>
      <c r="BB909" s="163">
        <v>1000</v>
      </c>
      <c r="BC909" s="154" t="str">
        <f>'5.Bepalen Faalfreq'!P851</f>
        <v/>
      </c>
      <c r="BD909" s="154" t="str">
        <f>'5.Bepalen Faalfreq'!Q851</f>
        <v/>
      </c>
      <c r="BE909" s="94">
        <f>'5.Bepalen Faalfreq'!O851</f>
        <v>0</v>
      </c>
      <c r="BI909" s="94">
        <f>'5.Bepalen Faalfreq'!H851+'5.Bepalen Faalfreq'!J851</f>
        <v>0</v>
      </c>
      <c r="BZ909" s="112">
        <f>'5.Bepalen Faalfreq'!A851</f>
        <v>0</v>
      </c>
      <c r="CA909" s="112">
        <f>'5.Bepalen Faalfreq'!B851</f>
        <v>0</v>
      </c>
    </row>
    <row r="910" spans="53:79" outlineLevel="1" x14ac:dyDescent="0.25">
      <c r="BA910" s="152" t="e">
        <f>'5.Bepalen Faalfreq'!AJ852</f>
        <v>#N/A</v>
      </c>
      <c r="BB910" s="163">
        <v>1000</v>
      </c>
      <c r="BC910" s="154" t="str">
        <f>'5.Bepalen Faalfreq'!P852</f>
        <v/>
      </c>
      <c r="BD910" s="154" t="str">
        <f>'5.Bepalen Faalfreq'!Q852</f>
        <v/>
      </c>
      <c r="BE910" s="94">
        <f>'5.Bepalen Faalfreq'!O852</f>
        <v>0</v>
      </c>
      <c r="BI910" s="94">
        <f>'5.Bepalen Faalfreq'!H852+'5.Bepalen Faalfreq'!J852</f>
        <v>0</v>
      </c>
      <c r="BZ910" s="112">
        <f>'5.Bepalen Faalfreq'!A852</f>
        <v>0</v>
      </c>
      <c r="CA910" s="112">
        <f>'5.Bepalen Faalfreq'!B852</f>
        <v>0</v>
      </c>
    </row>
    <row r="911" spans="53:79" outlineLevel="1" x14ac:dyDescent="0.25">
      <c r="BA911" s="152" t="e">
        <f>'5.Bepalen Faalfreq'!AJ853</f>
        <v>#N/A</v>
      </c>
      <c r="BB911" s="163">
        <v>1000</v>
      </c>
      <c r="BC911" s="154" t="str">
        <f>'5.Bepalen Faalfreq'!P853</f>
        <v/>
      </c>
      <c r="BD911" s="154" t="str">
        <f>'5.Bepalen Faalfreq'!Q853</f>
        <v/>
      </c>
      <c r="BE911" s="94">
        <f>'5.Bepalen Faalfreq'!O853</f>
        <v>0</v>
      </c>
      <c r="BI911" s="94">
        <f>'5.Bepalen Faalfreq'!H853+'5.Bepalen Faalfreq'!J853</f>
        <v>0</v>
      </c>
      <c r="BZ911" s="112">
        <f>'5.Bepalen Faalfreq'!A853</f>
        <v>0</v>
      </c>
      <c r="CA911" s="112">
        <f>'5.Bepalen Faalfreq'!B853</f>
        <v>0</v>
      </c>
    </row>
    <row r="912" spans="53:79" outlineLevel="1" x14ac:dyDescent="0.25">
      <c r="BA912" s="152" t="e">
        <f>'5.Bepalen Faalfreq'!AJ854</f>
        <v>#N/A</v>
      </c>
      <c r="BB912" s="163">
        <v>1000</v>
      </c>
      <c r="BC912" s="154" t="str">
        <f>'5.Bepalen Faalfreq'!P854</f>
        <v/>
      </c>
      <c r="BD912" s="154" t="str">
        <f>'5.Bepalen Faalfreq'!Q854</f>
        <v/>
      </c>
      <c r="BE912" s="94">
        <f>'5.Bepalen Faalfreq'!O854</f>
        <v>0</v>
      </c>
      <c r="BI912" s="94">
        <f>'5.Bepalen Faalfreq'!H854+'5.Bepalen Faalfreq'!J854</f>
        <v>0</v>
      </c>
      <c r="BZ912" s="112">
        <f>'5.Bepalen Faalfreq'!A854</f>
        <v>0</v>
      </c>
      <c r="CA912" s="112">
        <f>'5.Bepalen Faalfreq'!B854</f>
        <v>0</v>
      </c>
    </row>
    <row r="913" spans="53:79" outlineLevel="1" x14ac:dyDescent="0.25">
      <c r="BA913" s="152" t="e">
        <f>'5.Bepalen Faalfreq'!AJ855</f>
        <v>#N/A</v>
      </c>
      <c r="BB913" s="163">
        <v>1000</v>
      </c>
      <c r="BC913" s="154" t="str">
        <f>'5.Bepalen Faalfreq'!P855</f>
        <v/>
      </c>
      <c r="BD913" s="154" t="str">
        <f>'5.Bepalen Faalfreq'!Q855</f>
        <v/>
      </c>
      <c r="BE913" s="94">
        <f>'5.Bepalen Faalfreq'!O855</f>
        <v>0</v>
      </c>
      <c r="BI913" s="94">
        <f>'5.Bepalen Faalfreq'!H855+'5.Bepalen Faalfreq'!J855</f>
        <v>0</v>
      </c>
      <c r="BZ913" s="112">
        <f>'5.Bepalen Faalfreq'!A855</f>
        <v>0</v>
      </c>
      <c r="CA913" s="112">
        <f>'5.Bepalen Faalfreq'!B855</f>
        <v>0</v>
      </c>
    </row>
    <row r="914" spans="53:79" outlineLevel="1" x14ac:dyDescent="0.25">
      <c r="BA914" s="152" t="e">
        <f>'5.Bepalen Faalfreq'!AJ856</f>
        <v>#N/A</v>
      </c>
      <c r="BB914" s="163">
        <v>1000</v>
      </c>
      <c r="BC914" s="154" t="str">
        <f>'5.Bepalen Faalfreq'!P856</f>
        <v/>
      </c>
      <c r="BD914" s="154" t="str">
        <f>'5.Bepalen Faalfreq'!Q856</f>
        <v/>
      </c>
      <c r="BE914" s="94">
        <f>'5.Bepalen Faalfreq'!O856</f>
        <v>0</v>
      </c>
      <c r="BI914" s="94">
        <f>'5.Bepalen Faalfreq'!H856+'5.Bepalen Faalfreq'!J856</f>
        <v>0</v>
      </c>
      <c r="BZ914" s="112">
        <f>'5.Bepalen Faalfreq'!A856</f>
        <v>0</v>
      </c>
      <c r="CA914" s="112">
        <f>'5.Bepalen Faalfreq'!B856</f>
        <v>0</v>
      </c>
    </row>
    <row r="915" spans="53:79" outlineLevel="1" x14ac:dyDescent="0.25">
      <c r="BA915" s="152" t="e">
        <f>'5.Bepalen Faalfreq'!AJ857</f>
        <v>#N/A</v>
      </c>
      <c r="BB915" s="163">
        <v>1000</v>
      </c>
      <c r="BC915" s="154" t="str">
        <f>'5.Bepalen Faalfreq'!P857</f>
        <v/>
      </c>
      <c r="BD915" s="154" t="str">
        <f>'5.Bepalen Faalfreq'!Q857</f>
        <v/>
      </c>
      <c r="BE915" s="94">
        <f>'5.Bepalen Faalfreq'!O857</f>
        <v>0</v>
      </c>
      <c r="BI915" s="94">
        <f>'5.Bepalen Faalfreq'!H857+'5.Bepalen Faalfreq'!J857</f>
        <v>0</v>
      </c>
      <c r="BZ915" s="112">
        <f>'5.Bepalen Faalfreq'!A857</f>
        <v>0</v>
      </c>
      <c r="CA915" s="112">
        <f>'5.Bepalen Faalfreq'!B857</f>
        <v>0</v>
      </c>
    </row>
    <row r="916" spans="53:79" outlineLevel="1" x14ac:dyDescent="0.25">
      <c r="BA916" s="152" t="e">
        <f>'5.Bepalen Faalfreq'!AJ858</f>
        <v>#N/A</v>
      </c>
      <c r="BB916" s="163">
        <v>1000</v>
      </c>
      <c r="BC916" s="154" t="str">
        <f>'5.Bepalen Faalfreq'!P858</f>
        <v/>
      </c>
      <c r="BD916" s="154" t="str">
        <f>'5.Bepalen Faalfreq'!Q858</f>
        <v/>
      </c>
      <c r="BE916" s="94">
        <f>'5.Bepalen Faalfreq'!O858</f>
        <v>0</v>
      </c>
      <c r="BI916" s="94">
        <f>'5.Bepalen Faalfreq'!H858+'5.Bepalen Faalfreq'!J858</f>
        <v>0</v>
      </c>
      <c r="BZ916" s="112">
        <f>'5.Bepalen Faalfreq'!A858</f>
        <v>0</v>
      </c>
      <c r="CA916" s="112">
        <f>'5.Bepalen Faalfreq'!B858</f>
        <v>0</v>
      </c>
    </row>
    <row r="917" spans="53:79" outlineLevel="1" x14ac:dyDescent="0.25">
      <c r="BA917" s="152" t="e">
        <f>'5.Bepalen Faalfreq'!AJ859</f>
        <v>#N/A</v>
      </c>
      <c r="BB917" s="163">
        <v>1000</v>
      </c>
      <c r="BC917" s="154" t="str">
        <f>'5.Bepalen Faalfreq'!P859</f>
        <v/>
      </c>
      <c r="BD917" s="154" t="str">
        <f>'5.Bepalen Faalfreq'!Q859</f>
        <v/>
      </c>
      <c r="BE917" s="94">
        <f>'5.Bepalen Faalfreq'!O859</f>
        <v>0</v>
      </c>
      <c r="BI917" s="94">
        <f>'5.Bepalen Faalfreq'!H859+'5.Bepalen Faalfreq'!J859</f>
        <v>0</v>
      </c>
      <c r="BZ917" s="112">
        <f>'5.Bepalen Faalfreq'!A859</f>
        <v>0</v>
      </c>
      <c r="CA917" s="112">
        <f>'5.Bepalen Faalfreq'!B859</f>
        <v>0</v>
      </c>
    </row>
    <row r="918" spans="53:79" outlineLevel="1" x14ac:dyDescent="0.25">
      <c r="BA918" s="152" t="e">
        <f>'5.Bepalen Faalfreq'!AJ860</f>
        <v>#N/A</v>
      </c>
      <c r="BB918" s="163">
        <v>1000</v>
      </c>
      <c r="BC918" s="154" t="str">
        <f>'5.Bepalen Faalfreq'!P860</f>
        <v/>
      </c>
      <c r="BD918" s="154" t="str">
        <f>'5.Bepalen Faalfreq'!Q860</f>
        <v/>
      </c>
      <c r="BE918" s="94">
        <f>'5.Bepalen Faalfreq'!O860</f>
        <v>0</v>
      </c>
      <c r="BI918" s="94">
        <f>'5.Bepalen Faalfreq'!H860+'5.Bepalen Faalfreq'!J860</f>
        <v>0</v>
      </c>
      <c r="BZ918" s="112">
        <f>'5.Bepalen Faalfreq'!A860</f>
        <v>0</v>
      </c>
      <c r="CA918" s="112">
        <f>'5.Bepalen Faalfreq'!B860</f>
        <v>0</v>
      </c>
    </row>
    <row r="919" spans="53:79" outlineLevel="1" x14ac:dyDescent="0.25">
      <c r="BA919" s="152" t="e">
        <f>'5.Bepalen Faalfreq'!AJ861</f>
        <v>#N/A</v>
      </c>
      <c r="BB919" s="163">
        <v>1000</v>
      </c>
      <c r="BC919" s="154" t="str">
        <f>'5.Bepalen Faalfreq'!P861</f>
        <v/>
      </c>
      <c r="BD919" s="154" t="str">
        <f>'5.Bepalen Faalfreq'!Q861</f>
        <v/>
      </c>
      <c r="BE919" s="94">
        <f>'5.Bepalen Faalfreq'!O861</f>
        <v>0</v>
      </c>
      <c r="BI919" s="94">
        <f>'5.Bepalen Faalfreq'!H861+'5.Bepalen Faalfreq'!J861</f>
        <v>0</v>
      </c>
      <c r="BZ919" s="112">
        <f>'5.Bepalen Faalfreq'!A861</f>
        <v>0</v>
      </c>
      <c r="CA919" s="112">
        <f>'5.Bepalen Faalfreq'!B861</f>
        <v>0</v>
      </c>
    </row>
    <row r="920" spans="53:79" outlineLevel="1" x14ac:dyDescent="0.25">
      <c r="BA920" s="152" t="e">
        <f>'5.Bepalen Faalfreq'!AJ862</f>
        <v>#N/A</v>
      </c>
      <c r="BB920" s="163">
        <v>1000</v>
      </c>
      <c r="BC920" s="154" t="str">
        <f>'5.Bepalen Faalfreq'!P862</f>
        <v/>
      </c>
      <c r="BD920" s="154" t="str">
        <f>'5.Bepalen Faalfreq'!Q862</f>
        <v/>
      </c>
      <c r="BE920" s="94">
        <f>'5.Bepalen Faalfreq'!O862</f>
        <v>0</v>
      </c>
      <c r="BI920" s="94">
        <f>'5.Bepalen Faalfreq'!H862+'5.Bepalen Faalfreq'!J862</f>
        <v>0</v>
      </c>
      <c r="BZ920" s="112">
        <f>'5.Bepalen Faalfreq'!A862</f>
        <v>0</v>
      </c>
      <c r="CA920" s="112">
        <f>'5.Bepalen Faalfreq'!B862</f>
        <v>0</v>
      </c>
    </row>
    <row r="921" spans="53:79" outlineLevel="1" x14ac:dyDescent="0.25">
      <c r="BA921" s="152" t="e">
        <f>'5.Bepalen Faalfreq'!AJ863</f>
        <v>#N/A</v>
      </c>
      <c r="BB921" s="163">
        <v>1000</v>
      </c>
      <c r="BC921" s="154" t="str">
        <f>'5.Bepalen Faalfreq'!P863</f>
        <v/>
      </c>
      <c r="BD921" s="154" t="str">
        <f>'5.Bepalen Faalfreq'!Q863</f>
        <v/>
      </c>
      <c r="BE921" s="94">
        <f>'5.Bepalen Faalfreq'!O863</f>
        <v>0</v>
      </c>
      <c r="BI921" s="94">
        <f>'5.Bepalen Faalfreq'!H863+'5.Bepalen Faalfreq'!J863</f>
        <v>0</v>
      </c>
      <c r="BZ921" s="112">
        <f>'5.Bepalen Faalfreq'!A863</f>
        <v>0</v>
      </c>
      <c r="CA921" s="112">
        <f>'5.Bepalen Faalfreq'!B863</f>
        <v>0</v>
      </c>
    </row>
    <row r="922" spans="53:79" outlineLevel="1" x14ac:dyDescent="0.25">
      <c r="BA922" s="152" t="e">
        <f>'5.Bepalen Faalfreq'!AJ864</f>
        <v>#N/A</v>
      </c>
      <c r="BB922" s="163">
        <v>1000</v>
      </c>
      <c r="BC922" s="154" t="str">
        <f>'5.Bepalen Faalfreq'!P864</f>
        <v/>
      </c>
      <c r="BD922" s="154" t="str">
        <f>'5.Bepalen Faalfreq'!Q864</f>
        <v/>
      </c>
      <c r="BE922" s="94">
        <f>'5.Bepalen Faalfreq'!O864</f>
        <v>0</v>
      </c>
      <c r="BI922" s="94">
        <f>'5.Bepalen Faalfreq'!H864+'5.Bepalen Faalfreq'!J864</f>
        <v>0</v>
      </c>
      <c r="BZ922" s="112">
        <f>'5.Bepalen Faalfreq'!A864</f>
        <v>0</v>
      </c>
      <c r="CA922" s="112">
        <f>'5.Bepalen Faalfreq'!B864</f>
        <v>0</v>
      </c>
    </row>
    <row r="923" spans="53:79" outlineLevel="1" x14ac:dyDescent="0.25">
      <c r="BA923" s="152" t="e">
        <f>'5.Bepalen Faalfreq'!AJ865</f>
        <v>#N/A</v>
      </c>
      <c r="BB923" s="163">
        <v>1000</v>
      </c>
      <c r="BC923" s="154" t="str">
        <f>'5.Bepalen Faalfreq'!P865</f>
        <v/>
      </c>
      <c r="BD923" s="154" t="str">
        <f>'5.Bepalen Faalfreq'!Q865</f>
        <v/>
      </c>
      <c r="BE923" s="94">
        <f>'5.Bepalen Faalfreq'!O865</f>
        <v>0</v>
      </c>
      <c r="BI923" s="94">
        <f>'5.Bepalen Faalfreq'!H865+'5.Bepalen Faalfreq'!J865</f>
        <v>0</v>
      </c>
      <c r="BZ923" s="112">
        <f>'5.Bepalen Faalfreq'!A865</f>
        <v>0</v>
      </c>
      <c r="CA923" s="112">
        <f>'5.Bepalen Faalfreq'!B865</f>
        <v>0</v>
      </c>
    </row>
    <row r="924" spans="53:79" outlineLevel="1" x14ac:dyDescent="0.25">
      <c r="BA924" s="152" t="e">
        <f>'5.Bepalen Faalfreq'!AJ866</f>
        <v>#N/A</v>
      </c>
      <c r="BB924" s="163">
        <v>1000</v>
      </c>
      <c r="BC924" s="154" t="str">
        <f>'5.Bepalen Faalfreq'!P866</f>
        <v/>
      </c>
      <c r="BD924" s="154" t="str">
        <f>'5.Bepalen Faalfreq'!Q866</f>
        <v/>
      </c>
      <c r="BE924" s="94">
        <f>'5.Bepalen Faalfreq'!O866</f>
        <v>0</v>
      </c>
      <c r="BI924" s="94">
        <f>'5.Bepalen Faalfreq'!H866+'5.Bepalen Faalfreq'!J866</f>
        <v>0</v>
      </c>
      <c r="BZ924" s="112">
        <f>'5.Bepalen Faalfreq'!A866</f>
        <v>0</v>
      </c>
      <c r="CA924" s="112">
        <f>'5.Bepalen Faalfreq'!B866</f>
        <v>0</v>
      </c>
    </row>
    <row r="925" spans="53:79" outlineLevel="1" x14ac:dyDescent="0.25">
      <c r="BA925" s="152" t="e">
        <f>'5.Bepalen Faalfreq'!AJ867</f>
        <v>#N/A</v>
      </c>
      <c r="BB925" s="163">
        <v>1000</v>
      </c>
      <c r="BC925" s="154" t="str">
        <f>'5.Bepalen Faalfreq'!P867</f>
        <v/>
      </c>
      <c r="BD925" s="154" t="str">
        <f>'5.Bepalen Faalfreq'!Q867</f>
        <v/>
      </c>
      <c r="BE925" s="94">
        <f>'5.Bepalen Faalfreq'!O867</f>
        <v>0</v>
      </c>
      <c r="BI925" s="94">
        <f>'5.Bepalen Faalfreq'!H867+'5.Bepalen Faalfreq'!J867</f>
        <v>0</v>
      </c>
      <c r="BZ925" s="112">
        <f>'5.Bepalen Faalfreq'!A867</f>
        <v>0</v>
      </c>
      <c r="CA925" s="112">
        <f>'5.Bepalen Faalfreq'!B867</f>
        <v>0</v>
      </c>
    </row>
    <row r="926" spans="53:79" outlineLevel="1" x14ac:dyDescent="0.25">
      <c r="BA926" s="152" t="e">
        <f>'5.Bepalen Faalfreq'!AJ868</f>
        <v>#N/A</v>
      </c>
      <c r="BB926" s="163">
        <v>1000</v>
      </c>
      <c r="BC926" s="154" t="str">
        <f>'5.Bepalen Faalfreq'!P868</f>
        <v/>
      </c>
      <c r="BD926" s="154" t="str">
        <f>'5.Bepalen Faalfreq'!Q868</f>
        <v/>
      </c>
      <c r="BE926" s="94">
        <f>'5.Bepalen Faalfreq'!O868</f>
        <v>0</v>
      </c>
      <c r="BI926" s="94">
        <f>'5.Bepalen Faalfreq'!H868+'5.Bepalen Faalfreq'!J868</f>
        <v>0</v>
      </c>
      <c r="BZ926" s="112">
        <f>'5.Bepalen Faalfreq'!A868</f>
        <v>0</v>
      </c>
      <c r="CA926" s="112">
        <f>'5.Bepalen Faalfreq'!B868</f>
        <v>0</v>
      </c>
    </row>
    <row r="927" spans="53:79" outlineLevel="1" x14ac:dyDescent="0.25">
      <c r="BA927" s="152" t="e">
        <f>'5.Bepalen Faalfreq'!AJ869</f>
        <v>#N/A</v>
      </c>
      <c r="BB927" s="163">
        <v>1000</v>
      </c>
      <c r="BC927" s="154" t="str">
        <f>'5.Bepalen Faalfreq'!P869</f>
        <v/>
      </c>
      <c r="BD927" s="154" t="str">
        <f>'5.Bepalen Faalfreq'!Q869</f>
        <v/>
      </c>
      <c r="BE927" s="94">
        <f>'5.Bepalen Faalfreq'!O869</f>
        <v>0</v>
      </c>
      <c r="BI927" s="94">
        <f>'5.Bepalen Faalfreq'!H869+'5.Bepalen Faalfreq'!J869</f>
        <v>0</v>
      </c>
      <c r="BZ927" s="112">
        <f>'5.Bepalen Faalfreq'!A869</f>
        <v>0</v>
      </c>
      <c r="CA927" s="112">
        <f>'5.Bepalen Faalfreq'!B869</f>
        <v>0</v>
      </c>
    </row>
    <row r="928" spans="53:79" outlineLevel="1" x14ac:dyDescent="0.25">
      <c r="BA928" s="152" t="e">
        <f>'5.Bepalen Faalfreq'!AJ870</f>
        <v>#N/A</v>
      </c>
      <c r="BB928" s="163">
        <v>1000</v>
      </c>
      <c r="BC928" s="154" t="str">
        <f>'5.Bepalen Faalfreq'!P870</f>
        <v/>
      </c>
      <c r="BD928" s="154" t="str">
        <f>'5.Bepalen Faalfreq'!Q870</f>
        <v/>
      </c>
      <c r="BE928" s="94">
        <f>'5.Bepalen Faalfreq'!O870</f>
        <v>0</v>
      </c>
      <c r="BI928" s="94">
        <f>'5.Bepalen Faalfreq'!H870+'5.Bepalen Faalfreq'!J870</f>
        <v>0</v>
      </c>
      <c r="BZ928" s="112">
        <f>'5.Bepalen Faalfreq'!A870</f>
        <v>0</v>
      </c>
      <c r="CA928" s="112">
        <f>'5.Bepalen Faalfreq'!B870</f>
        <v>0</v>
      </c>
    </row>
    <row r="929" spans="53:79" outlineLevel="1" x14ac:dyDescent="0.25">
      <c r="BA929" s="152" t="e">
        <f>'5.Bepalen Faalfreq'!AJ871</f>
        <v>#N/A</v>
      </c>
      <c r="BB929" s="163">
        <v>1000</v>
      </c>
      <c r="BC929" s="154" t="str">
        <f>'5.Bepalen Faalfreq'!P871</f>
        <v/>
      </c>
      <c r="BD929" s="154" t="str">
        <f>'5.Bepalen Faalfreq'!Q871</f>
        <v/>
      </c>
      <c r="BE929" s="94">
        <f>'5.Bepalen Faalfreq'!O871</f>
        <v>0</v>
      </c>
      <c r="BI929" s="94">
        <f>'5.Bepalen Faalfreq'!H871+'5.Bepalen Faalfreq'!J871</f>
        <v>0</v>
      </c>
      <c r="BZ929" s="112">
        <f>'5.Bepalen Faalfreq'!A871</f>
        <v>0</v>
      </c>
      <c r="CA929" s="112">
        <f>'5.Bepalen Faalfreq'!B871</f>
        <v>0</v>
      </c>
    </row>
    <row r="930" spans="53:79" outlineLevel="1" x14ac:dyDescent="0.25">
      <c r="BA930" s="152" t="e">
        <f>'5.Bepalen Faalfreq'!AJ872</f>
        <v>#N/A</v>
      </c>
      <c r="BB930" s="163">
        <v>1000</v>
      </c>
      <c r="BC930" s="154" t="str">
        <f>'5.Bepalen Faalfreq'!P872</f>
        <v/>
      </c>
      <c r="BD930" s="154" t="str">
        <f>'5.Bepalen Faalfreq'!Q872</f>
        <v/>
      </c>
      <c r="BE930" s="94">
        <f>'5.Bepalen Faalfreq'!O872</f>
        <v>0</v>
      </c>
      <c r="BI930" s="94">
        <f>'5.Bepalen Faalfreq'!H872+'5.Bepalen Faalfreq'!J872</f>
        <v>0</v>
      </c>
      <c r="BZ930" s="112">
        <f>'5.Bepalen Faalfreq'!A872</f>
        <v>0</v>
      </c>
      <c r="CA930" s="112">
        <f>'5.Bepalen Faalfreq'!B872</f>
        <v>0</v>
      </c>
    </row>
    <row r="931" spans="53:79" outlineLevel="1" x14ac:dyDescent="0.25">
      <c r="BA931" s="152" t="e">
        <f>'5.Bepalen Faalfreq'!AJ873</f>
        <v>#N/A</v>
      </c>
      <c r="BB931" s="163">
        <v>1000</v>
      </c>
      <c r="BC931" s="154" t="str">
        <f>'5.Bepalen Faalfreq'!P873</f>
        <v/>
      </c>
      <c r="BD931" s="154" t="str">
        <f>'5.Bepalen Faalfreq'!Q873</f>
        <v/>
      </c>
      <c r="BE931" s="94">
        <f>'5.Bepalen Faalfreq'!O873</f>
        <v>0</v>
      </c>
      <c r="BI931" s="94">
        <f>'5.Bepalen Faalfreq'!H873+'5.Bepalen Faalfreq'!J873</f>
        <v>0</v>
      </c>
      <c r="BZ931" s="112">
        <f>'5.Bepalen Faalfreq'!A873</f>
        <v>0</v>
      </c>
      <c r="CA931" s="112">
        <f>'5.Bepalen Faalfreq'!B873</f>
        <v>0</v>
      </c>
    </row>
    <row r="932" spans="53:79" outlineLevel="1" x14ac:dyDescent="0.25">
      <c r="BA932" s="152" t="e">
        <f>'5.Bepalen Faalfreq'!AJ874</f>
        <v>#N/A</v>
      </c>
      <c r="BB932" s="163">
        <v>1000</v>
      </c>
      <c r="BC932" s="154" t="str">
        <f>'5.Bepalen Faalfreq'!P874</f>
        <v/>
      </c>
      <c r="BD932" s="154" t="str">
        <f>'5.Bepalen Faalfreq'!Q874</f>
        <v/>
      </c>
      <c r="BE932" s="94">
        <f>'5.Bepalen Faalfreq'!O874</f>
        <v>0</v>
      </c>
      <c r="BI932" s="94">
        <f>'5.Bepalen Faalfreq'!H874+'5.Bepalen Faalfreq'!J874</f>
        <v>0</v>
      </c>
      <c r="BZ932" s="112">
        <f>'5.Bepalen Faalfreq'!A874</f>
        <v>0</v>
      </c>
      <c r="CA932" s="112">
        <f>'5.Bepalen Faalfreq'!B874</f>
        <v>0</v>
      </c>
    </row>
    <row r="933" spans="53:79" outlineLevel="1" x14ac:dyDescent="0.25">
      <c r="BA933" s="152" t="e">
        <f>'5.Bepalen Faalfreq'!AJ875</f>
        <v>#N/A</v>
      </c>
      <c r="BB933" s="163">
        <v>1000</v>
      </c>
      <c r="BC933" s="154" t="str">
        <f>'5.Bepalen Faalfreq'!P875</f>
        <v/>
      </c>
      <c r="BD933" s="154" t="str">
        <f>'5.Bepalen Faalfreq'!Q875</f>
        <v/>
      </c>
      <c r="BE933" s="94">
        <f>'5.Bepalen Faalfreq'!O875</f>
        <v>0</v>
      </c>
      <c r="BI933" s="94">
        <f>'5.Bepalen Faalfreq'!H875+'5.Bepalen Faalfreq'!J875</f>
        <v>0</v>
      </c>
      <c r="BZ933" s="112">
        <f>'5.Bepalen Faalfreq'!A875</f>
        <v>0</v>
      </c>
      <c r="CA933" s="112">
        <f>'5.Bepalen Faalfreq'!B875</f>
        <v>0</v>
      </c>
    </row>
    <row r="934" spans="53:79" outlineLevel="1" x14ac:dyDescent="0.25">
      <c r="BA934" s="152" t="e">
        <f>'5.Bepalen Faalfreq'!AJ876</f>
        <v>#N/A</v>
      </c>
      <c r="BB934" s="163">
        <v>1000</v>
      </c>
      <c r="BC934" s="154" t="str">
        <f>'5.Bepalen Faalfreq'!P876</f>
        <v/>
      </c>
      <c r="BD934" s="154" t="str">
        <f>'5.Bepalen Faalfreq'!Q876</f>
        <v/>
      </c>
      <c r="BE934" s="94">
        <f>'5.Bepalen Faalfreq'!O876</f>
        <v>0</v>
      </c>
      <c r="BI934" s="94">
        <f>'5.Bepalen Faalfreq'!H876+'5.Bepalen Faalfreq'!J876</f>
        <v>0</v>
      </c>
      <c r="BZ934" s="112">
        <f>'5.Bepalen Faalfreq'!A876</f>
        <v>0</v>
      </c>
      <c r="CA934" s="112">
        <f>'5.Bepalen Faalfreq'!B876</f>
        <v>0</v>
      </c>
    </row>
    <row r="935" spans="53:79" outlineLevel="1" x14ac:dyDescent="0.25">
      <c r="BA935" s="152" t="e">
        <f>'5.Bepalen Faalfreq'!AJ877</f>
        <v>#N/A</v>
      </c>
      <c r="BB935" s="163">
        <v>1000</v>
      </c>
      <c r="BC935" s="154" t="str">
        <f>'5.Bepalen Faalfreq'!P877</f>
        <v/>
      </c>
      <c r="BD935" s="154" t="str">
        <f>'5.Bepalen Faalfreq'!Q877</f>
        <v/>
      </c>
      <c r="BE935" s="94">
        <f>'5.Bepalen Faalfreq'!O877</f>
        <v>0</v>
      </c>
      <c r="BI935" s="94">
        <f>'5.Bepalen Faalfreq'!H877+'5.Bepalen Faalfreq'!J877</f>
        <v>0</v>
      </c>
      <c r="BZ935" s="112">
        <f>'5.Bepalen Faalfreq'!A877</f>
        <v>0</v>
      </c>
      <c r="CA935" s="112">
        <f>'5.Bepalen Faalfreq'!B877</f>
        <v>0</v>
      </c>
    </row>
    <row r="936" spans="53:79" outlineLevel="1" x14ac:dyDescent="0.25">
      <c r="BA936" s="152" t="e">
        <f>'5.Bepalen Faalfreq'!AJ878</f>
        <v>#N/A</v>
      </c>
      <c r="BB936" s="163">
        <v>1000</v>
      </c>
      <c r="BC936" s="154" t="str">
        <f>'5.Bepalen Faalfreq'!P878</f>
        <v/>
      </c>
      <c r="BD936" s="154" t="str">
        <f>'5.Bepalen Faalfreq'!Q878</f>
        <v/>
      </c>
      <c r="BE936" s="94">
        <f>'5.Bepalen Faalfreq'!O878</f>
        <v>0</v>
      </c>
      <c r="BI936" s="94">
        <f>'5.Bepalen Faalfreq'!H878+'5.Bepalen Faalfreq'!J878</f>
        <v>0</v>
      </c>
      <c r="BZ936" s="112">
        <f>'5.Bepalen Faalfreq'!A878</f>
        <v>0</v>
      </c>
      <c r="CA936" s="112">
        <f>'5.Bepalen Faalfreq'!B878</f>
        <v>0</v>
      </c>
    </row>
    <row r="937" spans="53:79" outlineLevel="1" x14ac:dyDescent="0.25">
      <c r="BA937" s="152" t="e">
        <f>'5.Bepalen Faalfreq'!AJ879</f>
        <v>#N/A</v>
      </c>
      <c r="BB937" s="163">
        <v>1000</v>
      </c>
      <c r="BC937" s="154" t="str">
        <f>'5.Bepalen Faalfreq'!P879</f>
        <v/>
      </c>
      <c r="BD937" s="154" t="str">
        <f>'5.Bepalen Faalfreq'!Q879</f>
        <v/>
      </c>
      <c r="BE937" s="94">
        <f>'5.Bepalen Faalfreq'!O879</f>
        <v>0</v>
      </c>
      <c r="BI937" s="94">
        <f>'5.Bepalen Faalfreq'!H879+'5.Bepalen Faalfreq'!J879</f>
        <v>0</v>
      </c>
      <c r="BZ937" s="112">
        <f>'5.Bepalen Faalfreq'!A879</f>
        <v>0</v>
      </c>
      <c r="CA937" s="112">
        <f>'5.Bepalen Faalfreq'!B879</f>
        <v>0</v>
      </c>
    </row>
    <row r="938" spans="53:79" outlineLevel="1" x14ac:dyDescent="0.25">
      <c r="BA938" s="152" t="e">
        <f>'5.Bepalen Faalfreq'!AJ880</f>
        <v>#N/A</v>
      </c>
      <c r="BB938" s="163">
        <v>1000</v>
      </c>
      <c r="BC938" s="154" t="str">
        <f>'5.Bepalen Faalfreq'!P880</f>
        <v/>
      </c>
      <c r="BD938" s="154" t="str">
        <f>'5.Bepalen Faalfreq'!Q880</f>
        <v/>
      </c>
      <c r="BE938" s="94">
        <f>'5.Bepalen Faalfreq'!O880</f>
        <v>0</v>
      </c>
      <c r="BI938" s="94">
        <f>'5.Bepalen Faalfreq'!H880+'5.Bepalen Faalfreq'!J880</f>
        <v>0</v>
      </c>
      <c r="BZ938" s="112">
        <f>'5.Bepalen Faalfreq'!A880</f>
        <v>0</v>
      </c>
      <c r="CA938" s="112">
        <f>'5.Bepalen Faalfreq'!B880</f>
        <v>0</v>
      </c>
    </row>
    <row r="939" spans="53:79" outlineLevel="1" x14ac:dyDescent="0.25">
      <c r="BA939" s="152" t="e">
        <f>'5.Bepalen Faalfreq'!AJ881</f>
        <v>#N/A</v>
      </c>
      <c r="BB939" s="163">
        <v>1000</v>
      </c>
      <c r="BC939" s="154" t="str">
        <f>'5.Bepalen Faalfreq'!P881</f>
        <v/>
      </c>
      <c r="BD939" s="154" t="str">
        <f>'5.Bepalen Faalfreq'!Q881</f>
        <v/>
      </c>
      <c r="BE939" s="94">
        <f>'5.Bepalen Faalfreq'!O881</f>
        <v>0</v>
      </c>
      <c r="BI939" s="94">
        <f>'5.Bepalen Faalfreq'!H881+'5.Bepalen Faalfreq'!J881</f>
        <v>0</v>
      </c>
      <c r="BZ939" s="112">
        <f>'5.Bepalen Faalfreq'!A881</f>
        <v>0</v>
      </c>
      <c r="CA939" s="112">
        <f>'5.Bepalen Faalfreq'!B881</f>
        <v>0</v>
      </c>
    </row>
    <row r="940" spans="53:79" outlineLevel="1" x14ac:dyDescent="0.25">
      <c r="BA940" s="152" t="e">
        <f>'5.Bepalen Faalfreq'!AJ882</f>
        <v>#N/A</v>
      </c>
      <c r="BB940" s="163">
        <v>1000</v>
      </c>
      <c r="BC940" s="154" t="str">
        <f>'5.Bepalen Faalfreq'!P882</f>
        <v/>
      </c>
      <c r="BD940" s="154" t="str">
        <f>'5.Bepalen Faalfreq'!Q882</f>
        <v/>
      </c>
      <c r="BE940" s="94">
        <f>'5.Bepalen Faalfreq'!O882</f>
        <v>0</v>
      </c>
      <c r="BI940" s="94">
        <f>'5.Bepalen Faalfreq'!H882+'5.Bepalen Faalfreq'!J882</f>
        <v>0</v>
      </c>
      <c r="BZ940" s="112">
        <f>'5.Bepalen Faalfreq'!A882</f>
        <v>0</v>
      </c>
      <c r="CA940" s="112">
        <f>'5.Bepalen Faalfreq'!B882</f>
        <v>0</v>
      </c>
    </row>
    <row r="941" spans="53:79" outlineLevel="1" x14ac:dyDescent="0.25">
      <c r="BA941" s="152" t="e">
        <f>'5.Bepalen Faalfreq'!AJ883</f>
        <v>#N/A</v>
      </c>
      <c r="BB941" s="163">
        <v>1000</v>
      </c>
      <c r="BC941" s="154" t="str">
        <f>'5.Bepalen Faalfreq'!P883</f>
        <v/>
      </c>
      <c r="BD941" s="154" t="str">
        <f>'5.Bepalen Faalfreq'!Q883</f>
        <v/>
      </c>
      <c r="BE941" s="94">
        <f>'5.Bepalen Faalfreq'!O883</f>
        <v>0</v>
      </c>
      <c r="BI941" s="94">
        <f>'5.Bepalen Faalfreq'!H883+'5.Bepalen Faalfreq'!J883</f>
        <v>0</v>
      </c>
      <c r="BZ941" s="112">
        <f>'5.Bepalen Faalfreq'!A883</f>
        <v>0</v>
      </c>
      <c r="CA941" s="112">
        <f>'5.Bepalen Faalfreq'!B883</f>
        <v>0</v>
      </c>
    </row>
    <row r="942" spans="53:79" outlineLevel="1" x14ac:dyDescent="0.25">
      <c r="BA942" s="152" t="e">
        <f>'5.Bepalen Faalfreq'!AJ884</f>
        <v>#N/A</v>
      </c>
      <c r="BB942" s="163">
        <v>1000</v>
      </c>
      <c r="BC942" s="154" t="str">
        <f>'5.Bepalen Faalfreq'!P884</f>
        <v/>
      </c>
      <c r="BD942" s="154" t="str">
        <f>'5.Bepalen Faalfreq'!Q884</f>
        <v/>
      </c>
      <c r="BE942" s="94">
        <f>'5.Bepalen Faalfreq'!O884</f>
        <v>0</v>
      </c>
      <c r="BI942" s="94">
        <f>'5.Bepalen Faalfreq'!H884+'5.Bepalen Faalfreq'!J884</f>
        <v>0</v>
      </c>
      <c r="BZ942" s="112">
        <f>'5.Bepalen Faalfreq'!A884</f>
        <v>0</v>
      </c>
      <c r="CA942" s="112">
        <f>'5.Bepalen Faalfreq'!B884</f>
        <v>0</v>
      </c>
    </row>
    <row r="943" spans="53:79" outlineLevel="1" x14ac:dyDescent="0.25">
      <c r="BA943" s="152" t="e">
        <f>'5.Bepalen Faalfreq'!AJ885</f>
        <v>#N/A</v>
      </c>
      <c r="BB943" s="163">
        <v>1000</v>
      </c>
      <c r="BC943" s="154" t="str">
        <f>'5.Bepalen Faalfreq'!P885</f>
        <v/>
      </c>
      <c r="BD943" s="154" t="str">
        <f>'5.Bepalen Faalfreq'!Q885</f>
        <v/>
      </c>
      <c r="BE943" s="94">
        <f>'5.Bepalen Faalfreq'!O885</f>
        <v>0</v>
      </c>
      <c r="BI943" s="94">
        <f>'5.Bepalen Faalfreq'!H885+'5.Bepalen Faalfreq'!J885</f>
        <v>0</v>
      </c>
      <c r="BZ943" s="112">
        <f>'5.Bepalen Faalfreq'!A885</f>
        <v>0</v>
      </c>
      <c r="CA943" s="112">
        <f>'5.Bepalen Faalfreq'!B885</f>
        <v>0</v>
      </c>
    </row>
    <row r="944" spans="53:79" outlineLevel="1" x14ac:dyDescent="0.25">
      <c r="BA944" s="152" t="e">
        <f>'5.Bepalen Faalfreq'!AJ886</f>
        <v>#N/A</v>
      </c>
      <c r="BB944" s="163">
        <v>1000</v>
      </c>
      <c r="BC944" s="154" t="str">
        <f>'5.Bepalen Faalfreq'!P886</f>
        <v/>
      </c>
      <c r="BD944" s="154" t="str">
        <f>'5.Bepalen Faalfreq'!Q886</f>
        <v/>
      </c>
      <c r="BE944" s="94">
        <f>'5.Bepalen Faalfreq'!O886</f>
        <v>0</v>
      </c>
      <c r="BI944" s="94">
        <f>'5.Bepalen Faalfreq'!H886+'5.Bepalen Faalfreq'!J886</f>
        <v>0</v>
      </c>
      <c r="BZ944" s="112">
        <f>'5.Bepalen Faalfreq'!A886</f>
        <v>0</v>
      </c>
      <c r="CA944" s="112">
        <f>'5.Bepalen Faalfreq'!B886</f>
        <v>0</v>
      </c>
    </row>
    <row r="945" spans="53:79" outlineLevel="1" x14ac:dyDescent="0.25">
      <c r="BA945" s="152" t="e">
        <f>'5.Bepalen Faalfreq'!AJ887</f>
        <v>#N/A</v>
      </c>
      <c r="BB945" s="163">
        <v>1000</v>
      </c>
      <c r="BC945" s="154" t="str">
        <f>'5.Bepalen Faalfreq'!P887</f>
        <v/>
      </c>
      <c r="BD945" s="154" t="str">
        <f>'5.Bepalen Faalfreq'!Q887</f>
        <v/>
      </c>
      <c r="BE945" s="94">
        <f>'5.Bepalen Faalfreq'!O887</f>
        <v>0</v>
      </c>
      <c r="BI945" s="94">
        <f>'5.Bepalen Faalfreq'!H887+'5.Bepalen Faalfreq'!J887</f>
        <v>0</v>
      </c>
      <c r="BZ945" s="112">
        <f>'5.Bepalen Faalfreq'!A887</f>
        <v>0</v>
      </c>
      <c r="CA945" s="112">
        <f>'5.Bepalen Faalfreq'!B887</f>
        <v>0</v>
      </c>
    </row>
    <row r="946" spans="53:79" outlineLevel="1" x14ac:dyDescent="0.25">
      <c r="BA946" s="152" t="e">
        <f>'5.Bepalen Faalfreq'!AJ888</f>
        <v>#N/A</v>
      </c>
      <c r="BB946" s="163">
        <v>1000</v>
      </c>
      <c r="BC946" s="154" t="str">
        <f>'5.Bepalen Faalfreq'!P888</f>
        <v/>
      </c>
      <c r="BD946" s="154" t="str">
        <f>'5.Bepalen Faalfreq'!Q888</f>
        <v/>
      </c>
      <c r="BE946" s="94">
        <f>'5.Bepalen Faalfreq'!O888</f>
        <v>0</v>
      </c>
      <c r="BI946" s="94">
        <f>'5.Bepalen Faalfreq'!H888+'5.Bepalen Faalfreq'!J888</f>
        <v>0</v>
      </c>
      <c r="BZ946" s="112">
        <f>'5.Bepalen Faalfreq'!A888</f>
        <v>0</v>
      </c>
      <c r="CA946" s="112">
        <f>'5.Bepalen Faalfreq'!B888</f>
        <v>0</v>
      </c>
    </row>
    <row r="947" spans="53:79" outlineLevel="1" x14ac:dyDescent="0.25">
      <c r="BA947" s="152" t="e">
        <f>'5.Bepalen Faalfreq'!AJ889</f>
        <v>#N/A</v>
      </c>
      <c r="BB947" s="163">
        <v>1000</v>
      </c>
      <c r="BC947" s="154" t="str">
        <f>'5.Bepalen Faalfreq'!P889</f>
        <v/>
      </c>
      <c r="BD947" s="154" t="str">
        <f>'5.Bepalen Faalfreq'!Q889</f>
        <v/>
      </c>
      <c r="BE947" s="94">
        <f>'5.Bepalen Faalfreq'!O889</f>
        <v>0</v>
      </c>
      <c r="BI947" s="94">
        <f>'5.Bepalen Faalfreq'!H889+'5.Bepalen Faalfreq'!J889</f>
        <v>0</v>
      </c>
      <c r="BZ947" s="112">
        <f>'5.Bepalen Faalfreq'!A889</f>
        <v>0</v>
      </c>
      <c r="CA947" s="112">
        <f>'5.Bepalen Faalfreq'!B889</f>
        <v>0</v>
      </c>
    </row>
    <row r="948" spans="53:79" outlineLevel="1" x14ac:dyDescent="0.25">
      <c r="BA948" s="152" t="e">
        <f>'5.Bepalen Faalfreq'!AJ890</f>
        <v>#N/A</v>
      </c>
      <c r="BB948" s="163">
        <v>1000</v>
      </c>
      <c r="BC948" s="154" t="str">
        <f>'5.Bepalen Faalfreq'!P890</f>
        <v/>
      </c>
      <c r="BD948" s="154" t="str">
        <f>'5.Bepalen Faalfreq'!Q890</f>
        <v/>
      </c>
      <c r="BE948" s="94">
        <f>'5.Bepalen Faalfreq'!O890</f>
        <v>0</v>
      </c>
      <c r="BI948" s="94">
        <f>'5.Bepalen Faalfreq'!H890+'5.Bepalen Faalfreq'!J890</f>
        <v>0</v>
      </c>
      <c r="BZ948" s="112">
        <f>'5.Bepalen Faalfreq'!A890</f>
        <v>0</v>
      </c>
      <c r="CA948" s="112">
        <f>'5.Bepalen Faalfreq'!B890</f>
        <v>0</v>
      </c>
    </row>
    <row r="949" spans="53:79" outlineLevel="1" x14ac:dyDescent="0.25">
      <c r="BA949" s="152" t="e">
        <f>'5.Bepalen Faalfreq'!AJ891</f>
        <v>#N/A</v>
      </c>
      <c r="BB949" s="163">
        <v>1000</v>
      </c>
      <c r="BC949" s="154" t="str">
        <f>'5.Bepalen Faalfreq'!P891</f>
        <v/>
      </c>
      <c r="BD949" s="154" t="str">
        <f>'5.Bepalen Faalfreq'!Q891</f>
        <v/>
      </c>
      <c r="BE949" s="94">
        <f>'5.Bepalen Faalfreq'!O891</f>
        <v>0</v>
      </c>
      <c r="BI949" s="94">
        <f>'5.Bepalen Faalfreq'!H891+'5.Bepalen Faalfreq'!J891</f>
        <v>0</v>
      </c>
      <c r="BZ949" s="112">
        <f>'5.Bepalen Faalfreq'!A891</f>
        <v>0</v>
      </c>
      <c r="CA949" s="112">
        <f>'5.Bepalen Faalfreq'!B891</f>
        <v>0</v>
      </c>
    </row>
    <row r="950" spans="53:79" outlineLevel="1" x14ac:dyDescent="0.25">
      <c r="BA950" s="152" t="e">
        <f>'5.Bepalen Faalfreq'!AJ892</f>
        <v>#N/A</v>
      </c>
      <c r="BB950" s="163">
        <v>1000</v>
      </c>
      <c r="BC950" s="154" t="str">
        <f>'5.Bepalen Faalfreq'!P892</f>
        <v/>
      </c>
      <c r="BD950" s="154" t="str">
        <f>'5.Bepalen Faalfreq'!Q892</f>
        <v/>
      </c>
      <c r="BE950" s="94">
        <f>'5.Bepalen Faalfreq'!O892</f>
        <v>0</v>
      </c>
      <c r="BI950" s="94">
        <f>'5.Bepalen Faalfreq'!H892+'5.Bepalen Faalfreq'!J892</f>
        <v>0</v>
      </c>
      <c r="BZ950" s="112">
        <f>'5.Bepalen Faalfreq'!A892</f>
        <v>0</v>
      </c>
      <c r="CA950" s="112">
        <f>'5.Bepalen Faalfreq'!B892</f>
        <v>0</v>
      </c>
    </row>
    <row r="951" spans="53:79" outlineLevel="1" x14ac:dyDescent="0.25">
      <c r="BA951" s="152" t="e">
        <f>'5.Bepalen Faalfreq'!AJ893</f>
        <v>#N/A</v>
      </c>
      <c r="BB951" s="163">
        <v>1000</v>
      </c>
      <c r="BC951" s="154" t="str">
        <f>'5.Bepalen Faalfreq'!P893</f>
        <v/>
      </c>
      <c r="BD951" s="154" t="str">
        <f>'5.Bepalen Faalfreq'!Q893</f>
        <v/>
      </c>
      <c r="BE951" s="94">
        <f>'5.Bepalen Faalfreq'!O893</f>
        <v>0</v>
      </c>
      <c r="BI951" s="94">
        <f>'5.Bepalen Faalfreq'!H893+'5.Bepalen Faalfreq'!J893</f>
        <v>0</v>
      </c>
      <c r="BZ951" s="112">
        <f>'5.Bepalen Faalfreq'!A893</f>
        <v>0</v>
      </c>
      <c r="CA951" s="112">
        <f>'5.Bepalen Faalfreq'!B893</f>
        <v>0</v>
      </c>
    </row>
    <row r="952" spans="53:79" outlineLevel="1" x14ac:dyDescent="0.25">
      <c r="BA952" s="152" t="e">
        <f>'5.Bepalen Faalfreq'!AJ894</f>
        <v>#N/A</v>
      </c>
      <c r="BB952" s="163">
        <v>1000</v>
      </c>
      <c r="BC952" s="154" t="str">
        <f>'5.Bepalen Faalfreq'!P894</f>
        <v/>
      </c>
      <c r="BD952" s="154" t="str">
        <f>'5.Bepalen Faalfreq'!Q894</f>
        <v/>
      </c>
      <c r="BE952" s="94">
        <f>'5.Bepalen Faalfreq'!O894</f>
        <v>0</v>
      </c>
      <c r="BI952" s="94">
        <f>'5.Bepalen Faalfreq'!H894+'5.Bepalen Faalfreq'!J894</f>
        <v>0</v>
      </c>
      <c r="BZ952" s="112">
        <f>'5.Bepalen Faalfreq'!A894</f>
        <v>0</v>
      </c>
      <c r="CA952" s="112">
        <f>'5.Bepalen Faalfreq'!B894</f>
        <v>0</v>
      </c>
    </row>
    <row r="953" spans="53:79" outlineLevel="1" x14ac:dyDescent="0.25">
      <c r="BA953" s="152" t="e">
        <f>'5.Bepalen Faalfreq'!AJ895</f>
        <v>#N/A</v>
      </c>
      <c r="BB953" s="163">
        <v>1000</v>
      </c>
      <c r="BC953" s="154" t="str">
        <f>'5.Bepalen Faalfreq'!P895</f>
        <v/>
      </c>
      <c r="BD953" s="154" t="str">
        <f>'5.Bepalen Faalfreq'!Q895</f>
        <v/>
      </c>
      <c r="BE953" s="94">
        <f>'5.Bepalen Faalfreq'!O895</f>
        <v>0</v>
      </c>
      <c r="BI953" s="94">
        <f>'5.Bepalen Faalfreq'!H895+'5.Bepalen Faalfreq'!J895</f>
        <v>0</v>
      </c>
      <c r="BZ953" s="112">
        <f>'5.Bepalen Faalfreq'!A895</f>
        <v>0</v>
      </c>
      <c r="CA953" s="112">
        <f>'5.Bepalen Faalfreq'!B895</f>
        <v>0</v>
      </c>
    </row>
    <row r="954" spans="53:79" outlineLevel="1" x14ac:dyDescent="0.25">
      <c r="BA954" s="152" t="e">
        <f>'5.Bepalen Faalfreq'!AJ896</f>
        <v>#N/A</v>
      </c>
      <c r="BB954" s="163">
        <v>1000</v>
      </c>
      <c r="BC954" s="154" t="str">
        <f>'5.Bepalen Faalfreq'!P896</f>
        <v/>
      </c>
      <c r="BD954" s="154" t="str">
        <f>'5.Bepalen Faalfreq'!Q896</f>
        <v/>
      </c>
      <c r="BE954" s="94">
        <f>'5.Bepalen Faalfreq'!O896</f>
        <v>0</v>
      </c>
      <c r="BI954" s="94">
        <f>'5.Bepalen Faalfreq'!H896+'5.Bepalen Faalfreq'!J896</f>
        <v>0</v>
      </c>
      <c r="BZ954" s="112">
        <f>'5.Bepalen Faalfreq'!A896</f>
        <v>0</v>
      </c>
      <c r="CA954" s="112">
        <f>'5.Bepalen Faalfreq'!B896</f>
        <v>0</v>
      </c>
    </row>
    <row r="955" spans="53:79" outlineLevel="1" x14ac:dyDescent="0.25">
      <c r="BA955" s="152" t="e">
        <f>'5.Bepalen Faalfreq'!AJ897</f>
        <v>#N/A</v>
      </c>
      <c r="BB955" s="163">
        <v>1000</v>
      </c>
      <c r="BC955" s="154" t="str">
        <f>'5.Bepalen Faalfreq'!P897</f>
        <v/>
      </c>
      <c r="BD955" s="154" t="str">
        <f>'5.Bepalen Faalfreq'!Q897</f>
        <v/>
      </c>
      <c r="BE955" s="94">
        <f>'5.Bepalen Faalfreq'!O897</f>
        <v>0</v>
      </c>
      <c r="BI955" s="94">
        <f>'5.Bepalen Faalfreq'!H897+'5.Bepalen Faalfreq'!J897</f>
        <v>0</v>
      </c>
      <c r="BZ955" s="112">
        <f>'5.Bepalen Faalfreq'!A897</f>
        <v>0</v>
      </c>
      <c r="CA955" s="112">
        <f>'5.Bepalen Faalfreq'!B897</f>
        <v>0</v>
      </c>
    </row>
    <row r="956" spans="53:79" outlineLevel="1" x14ac:dyDescent="0.25">
      <c r="BA956" s="152" t="e">
        <f>'5.Bepalen Faalfreq'!AJ898</f>
        <v>#N/A</v>
      </c>
      <c r="BB956" s="163">
        <v>1000</v>
      </c>
      <c r="BC956" s="154" t="str">
        <f>'5.Bepalen Faalfreq'!P898</f>
        <v/>
      </c>
      <c r="BD956" s="154" t="str">
        <f>'5.Bepalen Faalfreq'!Q898</f>
        <v/>
      </c>
      <c r="BE956" s="94">
        <f>'5.Bepalen Faalfreq'!O898</f>
        <v>0</v>
      </c>
      <c r="BI956" s="94">
        <f>'5.Bepalen Faalfreq'!H898+'5.Bepalen Faalfreq'!J898</f>
        <v>0</v>
      </c>
      <c r="BZ956" s="112">
        <f>'5.Bepalen Faalfreq'!A898</f>
        <v>0</v>
      </c>
      <c r="CA956" s="112">
        <f>'5.Bepalen Faalfreq'!B898</f>
        <v>0</v>
      </c>
    </row>
    <row r="957" spans="53:79" outlineLevel="1" x14ac:dyDescent="0.25">
      <c r="BA957" s="152" t="e">
        <f>'5.Bepalen Faalfreq'!AJ899</f>
        <v>#N/A</v>
      </c>
      <c r="BB957" s="163">
        <v>1000</v>
      </c>
      <c r="BC957" s="154" t="str">
        <f>'5.Bepalen Faalfreq'!P899</f>
        <v/>
      </c>
      <c r="BD957" s="154" t="str">
        <f>'5.Bepalen Faalfreq'!Q899</f>
        <v/>
      </c>
      <c r="BE957" s="94">
        <f>'5.Bepalen Faalfreq'!O899</f>
        <v>0</v>
      </c>
      <c r="BI957" s="94">
        <f>'5.Bepalen Faalfreq'!H899+'5.Bepalen Faalfreq'!J899</f>
        <v>0</v>
      </c>
      <c r="BZ957" s="112">
        <f>'5.Bepalen Faalfreq'!A899</f>
        <v>0</v>
      </c>
      <c r="CA957" s="112">
        <f>'5.Bepalen Faalfreq'!B899</f>
        <v>0</v>
      </c>
    </row>
    <row r="958" spans="53:79" outlineLevel="1" x14ac:dyDescent="0.25">
      <c r="BA958" s="152" t="e">
        <f>'5.Bepalen Faalfreq'!AJ900</f>
        <v>#N/A</v>
      </c>
      <c r="BB958" s="163">
        <v>1000</v>
      </c>
      <c r="BC958" s="154" t="str">
        <f>'5.Bepalen Faalfreq'!P900</f>
        <v/>
      </c>
      <c r="BD958" s="154" t="str">
        <f>'5.Bepalen Faalfreq'!Q900</f>
        <v/>
      </c>
      <c r="BE958" s="94">
        <f>'5.Bepalen Faalfreq'!O900</f>
        <v>0</v>
      </c>
      <c r="BI958" s="94">
        <f>'5.Bepalen Faalfreq'!H900+'5.Bepalen Faalfreq'!J900</f>
        <v>0</v>
      </c>
      <c r="BZ958" s="112">
        <f>'5.Bepalen Faalfreq'!A900</f>
        <v>0</v>
      </c>
      <c r="CA958" s="112">
        <f>'5.Bepalen Faalfreq'!B900</f>
        <v>0</v>
      </c>
    </row>
    <row r="959" spans="53:79" outlineLevel="1" x14ac:dyDescent="0.25">
      <c r="BA959" s="152" t="e">
        <f>'5.Bepalen Faalfreq'!AJ901</f>
        <v>#N/A</v>
      </c>
      <c r="BB959" s="163">
        <v>1000</v>
      </c>
      <c r="BC959" s="154" t="str">
        <f>'5.Bepalen Faalfreq'!P901</f>
        <v/>
      </c>
      <c r="BD959" s="154" t="str">
        <f>'5.Bepalen Faalfreq'!Q901</f>
        <v/>
      </c>
      <c r="BE959" s="94">
        <f>'5.Bepalen Faalfreq'!O901</f>
        <v>0</v>
      </c>
      <c r="BI959" s="94">
        <f>'5.Bepalen Faalfreq'!H901+'5.Bepalen Faalfreq'!J901</f>
        <v>0</v>
      </c>
      <c r="BZ959" s="112">
        <f>'5.Bepalen Faalfreq'!A901</f>
        <v>0</v>
      </c>
      <c r="CA959" s="112">
        <f>'5.Bepalen Faalfreq'!B901</f>
        <v>0</v>
      </c>
    </row>
    <row r="960" spans="53:79" outlineLevel="1" x14ac:dyDescent="0.25">
      <c r="BA960" s="152" t="e">
        <f>'5.Bepalen Faalfreq'!AJ902</f>
        <v>#N/A</v>
      </c>
      <c r="BB960" s="163">
        <v>1000</v>
      </c>
      <c r="BC960" s="154" t="str">
        <f>'5.Bepalen Faalfreq'!P902</f>
        <v/>
      </c>
      <c r="BD960" s="154" t="str">
        <f>'5.Bepalen Faalfreq'!Q902</f>
        <v/>
      </c>
      <c r="BE960" s="94">
        <f>'5.Bepalen Faalfreq'!O902</f>
        <v>0</v>
      </c>
      <c r="BI960" s="94">
        <f>'5.Bepalen Faalfreq'!H902+'5.Bepalen Faalfreq'!J902</f>
        <v>0</v>
      </c>
      <c r="BZ960" s="112">
        <f>'5.Bepalen Faalfreq'!A902</f>
        <v>0</v>
      </c>
      <c r="CA960" s="112">
        <f>'5.Bepalen Faalfreq'!B902</f>
        <v>0</v>
      </c>
    </row>
    <row r="961" spans="53:79" outlineLevel="1" x14ac:dyDescent="0.25">
      <c r="BA961" s="152" t="e">
        <f>'5.Bepalen Faalfreq'!AJ903</f>
        <v>#N/A</v>
      </c>
      <c r="BB961" s="163">
        <v>1000</v>
      </c>
      <c r="BC961" s="154" t="str">
        <f>'5.Bepalen Faalfreq'!P903</f>
        <v/>
      </c>
      <c r="BD961" s="154" t="str">
        <f>'5.Bepalen Faalfreq'!Q903</f>
        <v/>
      </c>
      <c r="BE961" s="94">
        <f>'5.Bepalen Faalfreq'!O903</f>
        <v>0</v>
      </c>
      <c r="BI961" s="94">
        <f>'5.Bepalen Faalfreq'!H903+'5.Bepalen Faalfreq'!J903</f>
        <v>0</v>
      </c>
      <c r="BZ961" s="112">
        <f>'5.Bepalen Faalfreq'!A903</f>
        <v>0</v>
      </c>
      <c r="CA961" s="112">
        <f>'5.Bepalen Faalfreq'!B903</f>
        <v>0</v>
      </c>
    </row>
    <row r="962" spans="53:79" outlineLevel="1" x14ac:dyDescent="0.25">
      <c r="BA962" s="152" t="e">
        <f>'5.Bepalen Faalfreq'!AJ904</f>
        <v>#N/A</v>
      </c>
      <c r="BB962" s="163">
        <v>1000</v>
      </c>
      <c r="BC962" s="154" t="str">
        <f>'5.Bepalen Faalfreq'!P904</f>
        <v/>
      </c>
      <c r="BD962" s="154" t="str">
        <f>'5.Bepalen Faalfreq'!Q904</f>
        <v/>
      </c>
      <c r="BE962" s="94">
        <f>'5.Bepalen Faalfreq'!O904</f>
        <v>0</v>
      </c>
      <c r="BI962" s="94">
        <f>'5.Bepalen Faalfreq'!H904+'5.Bepalen Faalfreq'!J904</f>
        <v>0</v>
      </c>
      <c r="BZ962" s="112">
        <f>'5.Bepalen Faalfreq'!A904</f>
        <v>0</v>
      </c>
      <c r="CA962" s="112">
        <f>'5.Bepalen Faalfreq'!B904</f>
        <v>0</v>
      </c>
    </row>
    <row r="963" spans="53:79" outlineLevel="1" x14ac:dyDescent="0.25">
      <c r="BA963" s="152" t="e">
        <f>'5.Bepalen Faalfreq'!AJ905</f>
        <v>#N/A</v>
      </c>
      <c r="BB963" s="163">
        <v>1000</v>
      </c>
      <c r="BC963" s="154" t="str">
        <f>'5.Bepalen Faalfreq'!P905</f>
        <v/>
      </c>
      <c r="BD963" s="154" t="str">
        <f>'5.Bepalen Faalfreq'!Q905</f>
        <v/>
      </c>
      <c r="BE963" s="94">
        <f>'5.Bepalen Faalfreq'!O905</f>
        <v>0</v>
      </c>
      <c r="BI963" s="94">
        <f>'5.Bepalen Faalfreq'!H905+'5.Bepalen Faalfreq'!J905</f>
        <v>0</v>
      </c>
      <c r="BZ963" s="112">
        <f>'5.Bepalen Faalfreq'!A905</f>
        <v>0</v>
      </c>
      <c r="CA963" s="112">
        <f>'5.Bepalen Faalfreq'!B905</f>
        <v>0</v>
      </c>
    </row>
    <row r="964" spans="53:79" outlineLevel="1" x14ac:dyDescent="0.25">
      <c r="BA964" s="152" t="e">
        <f>'5.Bepalen Faalfreq'!AJ906</f>
        <v>#N/A</v>
      </c>
      <c r="BB964" s="163">
        <v>1000</v>
      </c>
      <c r="BC964" s="154" t="str">
        <f>'5.Bepalen Faalfreq'!P906</f>
        <v/>
      </c>
      <c r="BD964" s="154" t="str">
        <f>'5.Bepalen Faalfreq'!Q906</f>
        <v/>
      </c>
      <c r="BE964" s="94">
        <f>'5.Bepalen Faalfreq'!O906</f>
        <v>0</v>
      </c>
      <c r="BI964" s="94">
        <f>'5.Bepalen Faalfreq'!H906+'5.Bepalen Faalfreq'!J906</f>
        <v>0</v>
      </c>
      <c r="BZ964" s="112">
        <f>'5.Bepalen Faalfreq'!A906</f>
        <v>0</v>
      </c>
      <c r="CA964" s="112">
        <f>'5.Bepalen Faalfreq'!B906</f>
        <v>0</v>
      </c>
    </row>
    <row r="965" spans="53:79" outlineLevel="1" x14ac:dyDescent="0.25">
      <c r="BA965" s="152" t="e">
        <f>'5.Bepalen Faalfreq'!AJ907</f>
        <v>#N/A</v>
      </c>
      <c r="BB965" s="163">
        <v>1000</v>
      </c>
      <c r="BC965" s="154" t="str">
        <f>'5.Bepalen Faalfreq'!P907</f>
        <v/>
      </c>
      <c r="BD965" s="154" t="str">
        <f>'5.Bepalen Faalfreq'!Q907</f>
        <v/>
      </c>
      <c r="BE965" s="94">
        <f>'5.Bepalen Faalfreq'!O907</f>
        <v>0</v>
      </c>
      <c r="BI965" s="94">
        <f>'5.Bepalen Faalfreq'!H907+'5.Bepalen Faalfreq'!J907</f>
        <v>0</v>
      </c>
      <c r="BZ965" s="112">
        <f>'5.Bepalen Faalfreq'!A907</f>
        <v>0</v>
      </c>
      <c r="CA965" s="112">
        <f>'5.Bepalen Faalfreq'!B907</f>
        <v>0</v>
      </c>
    </row>
    <row r="966" spans="53:79" outlineLevel="1" x14ac:dyDescent="0.25">
      <c r="BA966" s="152" t="e">
        <f>'5.Bepalen Faalfreq'!AJ908</f>
        <v>#N/A</v>
      </c>
      <c r="BB966" s="163">
        <v>1000</v>
      </c>
      <c r="BC966" s="154" t="str">
        <f>'5.Bepalen Faalfreq'!P908</f>
        <v/>
      </c>
      <c r="BD966" s="154" t="str">
        <f>'5.Bepalen Faalfreq'!Q908</f>
        <v/>
      </c>
      <c r="BE966" s="94">
        <f>'5.Bepalen Faalfreq'!O908</f>
        <v>0</v>
      </c>
      <c r="BI966" s="94">
        <f>'5.Bepalen Faalfreq'!H908+'5.Bepalen Faalfreq'!J908</f>
        <v>0</v>
      </c>
      <c r="BZ966" s="112">
        <f>'5.Bepalen Faalfreq'!A908</f>
        <v>0</v>
      </c>
      <c r="CA966" s="112">
        <f>'5.Bepalen Faalfreq'!B908</f>
        <v>0</v>
      </c>
    </row>
    <row r="967" spans="53:79" outlineLevel="1" x14ac:dyDescent="0.25">
      <c r="BA967" s="152" t="e">
        <f>'5.Bepalen Faalfreq'!AJ909</f>
        <v>#N/A</v>
      </c>
      <c r="BB967" s="163">
        <v>1000</v>
      </c>
      <c r="BC967" s="154" t="str">
        <f>'5.Bepalen Faalfreq'!P909</f>
        <v/>
      </c>
      <c r="BD967" s="154" t="str">
        <f>'5.Bepalen Faalfreq'!Q909</f>
        <v/>
      </c>
      <c r="BE967" s="94">
        <f>'5.Bepalen Faalfreq'!O909</f>
        <v>0</v>
      </c>
      <c r="BI967" s="94">
        <f>'5.Bepalen Faalfreq'!H909+'5.Bepalen Faalfreq'!J909</f>
        <v>0</v>
      </c>
      <c r="BZ967" s="112">
        <f>'5.Bepalen Faalfreq'!A909</f>
        <v>0</v>
      </c>
      <c r="CA967" s="112">
        <f>'5.Bepalen Faalfreq'!B909</f>
        <v>0</v>
      </c>
    </row>
    <row r="968" spans="53:79" outlineLevel="1" x14ac:dyDescent="0.25">
      <c r="BA968" s="152" t="e">
        <f>'5.Bepalen Faalfreq'!AJ910</f>
        <v>#N/A</v>
      </c>
      <c r="BB968" s="163">
        <v>1000</v>
      </c>
      <c r="BC968" s="154" t="str">
        <f>'5.Bepalen Faalfreq'!P910</f>
        <v/>
      </c>
      <c r="BD968" s="154" t="str">
        <f>'5.Bepalen Faalfreq'!Q910</f>
        <v/>
      </c>
      <c r="BE968" s="94">
        <f>'5.Bepalen Faalfreq'!O910</f>
        <v>0</v>
      </c>
      <c r="BI968" s="94">
        <f>'5.Bepalen Faalfreq'!H910+'5.Bepalen Faalfreq'!J910</f>
        <v>0</v>
      </c>
      <c r="BZ968" s="112">
        <f>'5.Bepalen Faalfreq'!A910</f>
        <v>0</v>
      </c>
      <c r="CA968" s="112">
        <f>'5.Bepalen Faalfreq'!B910</f>
        <v>0</v>
      </c>
    </row>
    <row r="969" spans="53:79" outlineLevel="1" x14ac:dyDescent="0.25">
      <c r="BA969" s="152" t="e">
        <f>'5.Bepalen Faalfreq'!AJ911</f>
        <v>#N/A</v>
      </c>
      <c r="BB969" s="163">
        <v>1000</v>
      </c>
      <c r="BC969" s="154" t="str">
        <f>'5.Bepalen Faalfreq'!P911</f>
        <v/>
      </c>
      <c r="BD969" s="154" t="str">
        <f>'5.Bepalen Faalfreq'!Q911</f>
        <v/>
      </c>
      <c r="BE969" s="94">
        <f>'5.Bepalen Faalfreq'!O911</f>
        <v>0</v>
      </c>
      <c r="BI969" s="94">
        <f>'5.Bepalen Faalfreq'!H911+'5.Bepalen Faalfreq'!J911</f>
        <v>0</v>
      </c>
      <c r="BZ969" s="112">
        <f>'5.Bepalen Faalfreq'!A911</f>
        <v>0</v>
      </c>
      <c r="CA969" s="112">
        <f>'5.Bepalen Faalfreq'!B911</f>
        <v>0</v>
      </c>
    </row>
    <row r="970" spans="53:79" outlineLevel="1" x14ac:dyDescent="0.25">
      <c r="BA970" s="152" t="e">
        <f>'5.Bepalen Faalfreq'!AJ912</f>
        <v>#N/A</v>
      </c>
      <c r="BB970" s="163">
        <v>1000</v>
      </c>
      <c r="BC970" s="154" t="str">
        <f>'5.Bepalen Faalfreq'!P912</f>
        <v/>
      </c>
      <c r="BD970" s="154" t="str">
        <f>'5.Bepalen Faalfreq'!Q912</f>
        <v/>
      </c>
      <c r="BE970" s="94">
        <f>'5.Bepalen Faalfreq'!O912</f>
        <v>0</v>
      </c>
      <c r="BI970" s="94">
        <f>'5.Bepalen Faalfreq'!H912+'5.Bepalen Faalfreq'!J912</f>
        <v>0</v>
      </c>
      <c r="BZ970" s="112">
        <f>'5.Bepalen Faalfreq'!A912</f>
        <v>0</v>
      </c>
      <c r="CA970" s="112">
        <f>'5.Bepalen Faalfreq'!B912</f>
        <v>0</v>
      </c>
    </row>
    <row r="971" spans="53:79" outlineLevel="1" x14ac:dyDescent="0.25">
      <c r="BA971" s="152" t="e">
        <f>'5.Bepalen Faalfreq'!AJ913</f>
        <v>#N/A</v>
      </c>
      <c r="BB971" s="163">
        <v>1000</v>
      </c>
      <c r="BC971" s="154" t="str">
        <f>'5.Bepalen Faalfreq'!P913</f>
        <v/>
      </c>
      <c r="BD971" s="154" t="str">
        <f>'5.Bepalen Faalfreq'!Q913</f>
        <v/>
      </c>
      <c r="BE971" s="94">
        <f>'5.Bepalen Faalfreq'!O913</f>
        <v>0</v>
      </c>
      <c r="BI971" s="94">
        <f>'5.Bepalen Faalfreq'!H913+'5.Bepalen Faalfreq'!J913</f>
        <v>0</v>
      </c>
      <c r="BZ971" s="112">
        <f>'5.Bepalen Faalfreq'!A913</f>
        <v>0</v>
      </c>
      <c r="CA971" s="112">
        <f>'5.Bepalen Faalfreq'!B913</f>
        <v>0</v>
      </c>
    </row>
    <row r="972" spans="53:79" outlineLevel="1" x14ac:dyDescent="0.25">
      <c r="BA972" s="152" t="e">
        <f>'5.Bepalen Faalfreq'!AJ914</f>
        <v>#N/A</v>
      </c>
      <c r="BB972" s="163">
        <v>1000</v>
      </c>
      <c r="BC972" s="154" t="str">
        <f>'5.Bepalen Faalfreq'!P914</f>
        <v/>
      </c>
      <c r="BD972" s="154" t="str">
        <f>'5.Bepalen Faalfreq'!Q914</f>
        <v/>
      </c>
      <c r="BE972" s="94">
        <f>'5.Bepalen Faalfreq'!O914</f>
        <v>0</v>
      </c>
      <c r="BI972" s="94">
        <f>'5.Bepalen Faalfreq'!H914+'5.Bepalen Faalfreq'!J914</f>
        <v>0</v>
      </c>
      <c r="BZ972" s="112">
        <f>'5.Bepalen Faalfreq'!A914</f>
        <v>0</v>
      </c>
      <c r="CA972" s="112">
        <f>'5.Bepalen Faalfreq'!B914</f>
        <v>0</v>
      </c>
    </row>
    <row r="973" spans="53:79" outlineLevel="1" x14ac:dyDescent="0.25">
      <c r="BA973" s="152" t="e">
        <f>'5.Bepalen Faalfreq'!AJ915</f>
        <v>#N/A</v>
      </c>
      <c r="BB973" s="163">
        <v>1000</v>
      </c>
      <c r="BC973" s="154" t="str">
        <f>'5.Bepalen Faalfreq'!P915</f>
        <v/>
      </c>
      <c r="BD973" s="154" t="str">
        <f>'5.Bepalen Faalfreq'!Q915</f>
        <v/>
      </c>
      <c r="BE973" s="94">
        <f>'5.Bepalen Faalfreq'!O915</f>
        <v>0</v>
      </c>
      <c r="BI973" s="94">
        <f>'5.Bepalen Faalfreq'!H915+'5.Bepalen Faalfreq'!J915</f>
        <v>0</v>
      </c>
      <c r="BZ973" s="112">
        <f>'5.Bepalen Faalfreq'!A915</f>
        <v>0</v>
      </c>
      <c r="CA973" s="112">
        <f>'5.Bepalen Faalfreq'!B915</f>
        <v>0</v>
      </c>
    </row>
    <row r="974" spans="53:79" outlineLevel="1" x14ac:dyDescent="0.25">
      <c r="BA974" s="152" t="e">
        <f>'5.Bepalen Faalfreq'!AJ916</f>
        <v>#N/A</v>
      </c>
      <c r="BB974" s="163">
        <v>1000</v>
      </c>
      <c r="BC974" s="154" t="str">
        <f>'5.Bepalen Faalfreq'!P916</f>
        <v/>
      </c>
      <c r="BD974" s="154" t="str">
        <f>'5.Bepalen Faalfreq'!Q916</f>
        <v/>
      </c>
      <c r="BE974" s="94">
        <f>'5.Bepalen Faalfreq'!O916</f>
        <v>0</v>
      </c>
      <c r="BI974" s="94">
        <f>'5.Bepalen Faalfreq'!H916+'5.Bepalen Faalfreq'!J916</f>
        <v>0</v>
      </c>
      <c r="BZ974" s="112">
        <f>'5.Bepalen Faalfreq'!A916</f>
        <v>0</v>
      </c>
      <c r="CA974" s="112">
        <f>'5.Bepalen Faalfreq'!B916</f>
        <v>0</v>
      </c>
    </row>
    <row r="975" spans="53:79" outlineLevel="1" x14ac:dyDescent="0.25">
      <c r="BA975" s="152" t="e">
        <f>'5.Bepalen Faalfreq'!AJ917</f>
        <v>#N/A</v>
      </c>
      <c r="BB975" s="163">
        <v>1000</v>
      </c>
      <c r="BC975" s="154" t="str">
        <f>'5.Bepalen Faalfreq'!P917</f>
        <v/>
      </c>
      <c r="BD975" s="154" t="str">
        <f>'5.Bepalen Faalfreq'!Q917</f>
        <v/>
      </c>
      <c r="BE975" s="94">
        <f>'5.Bepalen Faalfreq'!O917</f>
        <v>0</v>
      </c>
      <c r="BI975" s="94">
        <f>'5.Bepalen Faalfreq'!H917+'5.Bepalen Faalfreq'!J917</f>
        <v>0</v>
      </c>
      <c r="BZ975" s="112">
        <f>'5.Bepalen Faalfreq'!A917</f>
        <v>0</v>
      </c>
      <c r="CA975" s="112">
        <f>'5.Bepalen Faalfreq'!B917</f>
        <v>0</v>
      </c>
    </row>
    <row r="976" spans="53:79" outlineLevel="1" x14ac:dyDescent="0.25">
      <c r="BA976" s="152" t="e">
        <f>'5.Bepalen Faalfreq'!AJ918</f>
        <v>#N/A</v>
      </c>
      <c r="BB976" s="163">
        <v>1000</v>
      </c>
      <c r="BC976" s="154" t="str">
        <f>'5.Bepalen Faalfreq'!P918</f>
        <v/>
      </c>
      <c r="BD976" s="154" t="str">
        <f>'5.Bepalen Faalfreq'!Q918</f>
        <v/>
      </c>
      <c r="BE976" s="94">
        <f>'5.Bepalen Faalfreq'!O918</f>
        <v>0</v>
      </c>
      <c r="BI976" s="94">
        <f>'5.Bepalen Faalfreq'!H918+'5.Bepalen Faalfreq'!J918</f>
        <v>0</v>
      </c>
      <c r="BZ976" s="112">
        <f>'5.Bepalen Faalfreq'!A918</f>
        <v>0</v>
      </c>
      <c r="CA976" s="112">
        <f>'5.Bepalen Faalfreq'!B918</f>
        <v>0</v>
      </c>
    </row>
    <row r="977" spans="53:79" outlineLevel="1" x14ac:dyDescent="0.25">
      <c r="BA977" s="152" t="e">
        <f>'5.Bepalen Faalfreq'!AJ919</f>
        <v>#N/A</v>
      </c>
      <c r="BB977" s="163">
        <v>1000</v>
      </c>
      <c r="BC977" s="154" t="str">
        <f>'5.Bepalen Faalfreq'!P919</f>
        <v/>
      </c>
      <c r="BD977" s="154" t="str">
        <f>'5.Bepalen Faalfreq'!Q919</f>
        <v/>
      </c>
      <c r="BE977" s="94">
        <f>'5.Bepalen Faalfreq'!O919</f>
        <v>0</v>
      </c>
      <c r="BI977" s="94">
        <f>'5.Bepalen Faalfreq'!H919+'5.Bepalen Faalfreq'!J919</f>
        <v>0</v>
      </c>
      <c r="BZ977" s="112">
        <f>'5.Bepalen Faalfreq'!A919</f>
        <v>0</v>
      </c>
      <c r="CA977" s="112">
        <f>'5.Bepalen Faalfreq'!B919</f>
        <v>0</v>
      </c>
    </row>
    <row r="978" spans="53:79" outlineLevel="1" x14ac:dyDescent="0.25">
      <c r="BA978" s="152" t="e">
        <f>'5.Bepalen Faalfreq'!AJ920</f>
        <v>#N/A</v>
      </c>
      <c r="BB978" s="163">
        <v>1000</v>
      </c>
      <c r="BC978" s="154" t="str">
        <f>'5.Bepalen Faalfreq'!P920</f>
        <v/>
      </c>
      <c r="BD978" s="154" t="str">
        <f>'5.Bepalen Faalfreq'!Q920</f>
        <v/>
      </c>
      <c r="BE978" s="94">
        <f>'5.Bepalen Faalfreq'!O920</f>
        <v>0</v>
      </c>
      <c r="BI978" s="94">
        <f>'5.Bepalen Faalfreq'!H920+'5.Bepalen Faalfreq'!J920</f>
        <v>0</v>
      </c>
      <c r="BZ978" s="112">
        <f>'5.Bepalen Faalfreq'!A920</f>
        <v>0</v>
      </c>
      <c r="CA978" s="112">
        <f>'5.Bepalen Faalfreq'!B920</f>
        <v>0</v>
      </c>
    </row>
    <row r="979" spans="53:79" outlineLevel="1" x14ac:dyDescent="0.25">
      <c r="BA979" s="152" t="e">
        <f>'5.Bepalen Faalfreq'!AJ921</f>
        <v>#N/A</v>
      </c>
      <c r="BB979" s="163">
        <v>1000</v>
      </c>
      <c r="BC979" s="154" t="str">
        <f>'5.Bepalen Faalfreq'!P921</f>
        <v/>
      </c>
      <c r="BD979" s="154" t="str">
        <f>'5.Bepalen Faalfreq'!Q921</f>
        <v/>
      </c>
      <c r="BE979" s="94">
        <f>'5.Bepalen Faalfreq'!O921</f>
        <v>0</v>
      </c>
      <c r="BI979" s="94">
        <f>'5.Bepalen Faalfreq'!H921+'5.Bepalen Faalfreq'!J921</f>
        <v>0</v>
      </c>
      <c r="BZ979" s="112">
        <f>'5.Bepalen Faalfreq'!A921</f>
        <v>0</v>
      </c>
      <c r="CA979" s="112">
        <f>'5.Bepalen Faalfreq'!B921</f>
        <v>0</v>
      </c>
    </row>
    <row r="980" spans="53:79" outlineLevel="1" x14ac:dyDescent="0.25">
      <c r="BA980" s="152" t="e">
        <f>'5.Bepalen Faalfreq'!AJ922</f>
        <v>#N/A</v>
      </c>
      <c r="BB980" s="163">
        <v>1000</v>
      </c>
      <c r="BC980" s="154" t="str">
        <f>'5.Bepalen Faalfreq'!P922</f>
        <v/>
      </c>
      <c r="BD980" s="154" t="str">
        <f>'5.Bepalen Faalfreq'!Q922</f>
        <v/>
      </c>
      <c r="BE980" s="94">
        <f>'5.Bepalen Faalfreq'!O922</f>
        <v>0</v>
      </c>
      <c r="BI980" s="94">
        <f>'5.Bepalen Faalfreq'!H922+'5.Bepalen Faalfreq'!J922</f>
        <v>0</v>
      </c>
      <c r="BZ980" s="112">
        <f>'5.Bepalen Faalfreq'!A922</f>
        <v>0</v>
      </c>
      <c r="CA980" s="112">
        <f>'5.Bepalen Faalfreq'!B922</f>
        <v>0</v>
      </c>
    </row>
    <row r="981" spans="53:79" outlineLevel="1" x14ac:dyDescent="0.25">
      <c r="BA981" s="152" t="e">
        <f>'5.Bepalen Faalfreq'!AJ923</f>
        <v>#N/A</v>
      </c>
      <c r="BB981" s="163">
        <v>1000</v>
      </c>
      <c r="BC981" s="154" t="str">
        <f>'5.Bepalen Faalfreq'!P923</f>
        <v/>
      </c>
      <c r="BD981" s="154" t="str">
        <f>'5.Bepalen Faalfreq'!Q923</f>
        <v/>
      </c>
      <c r="BE981" s="94">
        <f>'5.Bepalen Faalfreq'!O923</f>
        <v>0</v>
      </c>
      <c r="BI981" s="94">
        <f>'5.Bepalen Faalfreq'!H923+'5.Bepalen Faalfreq'!J923</f>
        <v>0</v>
      </c>
      <c r="BZ981" s="112">
        <f>'5.Bepalen Faalfreq'!A923</f>
        <v>0</v>
      </c>
      <c r="CA981" s="112">
        <f>'5.Bepalen Faalfreq'!B923</f>
        <v>0</v>
      </c>
    </row>
    <row r="982" spans="53:79" outlineLevel="1" x14ac:dyDescent="0.25">
      <c r="BA982" s="152" t="e">
        <f>'5.Bepalen Faalfreq'!AJ924</f>
        <v>#N/A</v>
      </c>
      <c r="BB982" s="163">
        <v>1000</v>
      </c>
      <c r="BC982" s="154" t="str">
        <f>'5.Bepalen Faalfreq'!P924</f>
        <v/>
      </c>
      <c r="BD982" s="154" t="str">
        <f>'5.Bepalen Faalfreq'!Q924</f>
        <v/>
      </c>
      <c r="BE982" s="94">
        <f>'5.Bepalen Faalfreq'!O924</f>
        <v>0</v>
      </c>
      <c r="BI982" s="94">
        <f>'5.Bepalen Faalfreq'!H924+'5.Bepalen Faalfreq'!J924</f>
        <v>0</v>
      </c>
      <c r="BZ982" s="112">
        <f>'5.Bepalen Faalfreq'!A924</f>
        <v>0</v>
      </c>
      <c r="CA982" s="112">
        <f>'5.Bepalen Faalfreq'!B924</f>
        <v>0</v>
      </c>
    </row>
    <row r="983" spans="53:79" outlineLevel="1" x14ac:dyDescent="0.25">
      <c r="BA983" s="152" t="e">
        <f>'5.Bepalen Faalfreq'!AJ925</f>
        <v>#N/A</v>
      </c>
      <c r="BB983" s="163">
        <v>1000</v>
      </c>
      <c r="BC983" s="154" t="str">
        <f>'5.Bepalen Faalfreq'!P925</f>
        <v/>
      </c>
      <c r="BD983" s="154" t="str">
        <f>'5.Bepalen Faalfreq'!Q925</f>
        <v/>
      </c>
      <c r="BE983" s="94">
        <f>'5.Bepalen Faalfreq'!O925</f>
        <v>0</v>
      </c>
      <c r="BI983" s="94">
        <f>'5.Bepalen Faalfreq'!H925+'5.Bepalen Faalfreq'!J925</f>
        <v>0</v>
      </c>
      <c r="BZ983" s="112">
        <f>'5.Bepalen Faalfreq'!A925</f>
        <v>0</v>
      </c>
      <c r="CA983" s="112">
        <f>'5.Bepalen Faalfreq'!B925</f>
        <v>0</v>
      </c>
    </row>
    <row r="984" spans="53:79" outlineLevel="1" x14ac:dyDescent="0.25">
      <c r="BA984" s="152" t="e">
        <f>'5.Bepalen Faalfreq'!AJ926</f>
        <v>#N/A</v>
      </c>
      <c r="BB984" s="163">
        <v>1000</v>
      </c>
      <c r="BC984" s="154" t="str">
        <f>'5.Bepalen Faalfreq'!P926</f>
        <v/>
      </c>
      <c r="BD984" s="154" t="str">
        <f>'5.Bepalen Faalfreq'!Q926</f>
        <v/>
      </c>
      <c r="BE984" s="94">
        <f>'5.Bepalen Faalfreq'!O926</f>
        <v>0</v>
      </c>
      <c r="BI984" s="94">
        <f>'5.Bepalen Faalfreq'!H926+'5.Bepalen Faalfreq'!J926</f>
        <v>0</v>
      </c>
      <c r="BZ984" s="112">
        <f>'5.Bepalen Faalfreq'!A926</f>
        <v>0</v>
      </c>
      <c r="CA984" s="112">
        <f>'5.Bepalen Faalfreq'!B926</f>
        <v>0</v>
      </c>
    </row>
    <row r="985" spans="53:79" outlineLevel="1" x14ac:dyDescent="0.25">
      <c r="BA985" s="152" t="e">
        <f>'5.Bepalen Faalfreq'!AJ927</f>
        <v>#N/A</v>
      </c>
      <c r="BB985" s="163">
        <v>1000</v>
      </c>
      <c r="BC985" s="154" t="str">
        <f>'5.Bepalen Faalfreq'!P927</f>
        <v/>
      </c>
      <c r="BD985" s="154" t="str">
        <f>'5.Bepalen Faalfreq'!Q927</f>
        <v/>
      </c>
      <c r="BE985" s="94">
        <f>'5.Bepalen Faalfreq'!O927</f>
        <v>0</v>
      </c>
      <c r="BI985" s="94">
        <f>'5.Bepalen Faalfreq'!H927+'5.Bepalen Faalfreq'!J927</f>
        <v>0</v>
      </c>
      <c r="BZ985" s="112">
        <f>'5.Bepalen Faalfreq'!A927</f>
        <v>0</v>
      </c>
      <c r="CA985" s="112">
        <f>'5.Bepalen Faalfreq'!B927</f>
        <v>0</v>
      </c>
    </row>
    <row r="986" spans="53:79" outlineLevel="1" x14ac:dyDescent="0.25">
      <c r="BA986" s="152" t="e">
        <f>'5.Bepalen Faalfreq'!AJ928</f>
        <v>#N/A</v>
      </c>
      <c r="BB986" s="163">
        <v>1000</v>
      </c>
      <c r="BC986" s="154" t="str">
        <f>'5.Bepalen Faalfreq'!P928</f>
        <v/>
      </c>
      <c r="BD986" s="154" t="str">
        <f>'5.Bepalen Faalfreq'!Q928</f>
        <v/>
      </c>
      <c r="BE986" s="94">
        <f>'5.Bepalen Faalfreq'!O928</f>
        <v>0</v>
      </c>
      <c r="BI986" s="94">
        <f>'5.Bepalen Faalfreq'!H928+'5.Bepalen Faalfreq'!J928</f>
        <v>0</v>
      </c>
      <c r="BZ986" s="112">
        <f>'5.Bepalen Faalfreq'!A928</f>
        <v>0</v>
      </c>
      <c r="CA986" s="112">
        <f>'5.Bepalen Faalfreq'!B928</f>
        <v>0</v>
      </c>
    </row>
    <row r="987" spans="53:79" outlineLevel="1" x14ac:dyDescent="0.25">
      <c r="BA987" s="152" t="e">
        <f>'5.Bepalen Faalfreq'!AJ929</f>
        <v>#N/A</v>
      </c>
      <c r="BB987" s="163">
        <v>1000</v>
      </c>
      <c r="BC987" s="154" t="str">
        <f>'5.Bepalen Faalfreq'!P929</f>
        <v/>
      </c>
      <c r="BD987" s="154" t="str">
        <f>'5.Bepalen Faalfreq'!Q929</f>
        <v/>
      </c>
      <c r="BE987" s="94">
        <f>'5.Bepalen Faalfreq'!O929</f>
        <v>0</v>
      </c>
      <c r="BI987" s="94">
        <f>'5.Bepalen Faalfreq'!H929+'5.Bepalen Faalfreq'!J929</f>
        <v>0</v>
      </c>
      <c r="BZ987" s="112">
        <f>'5.Bepalen Faalfreq'!A929</f>
        <v>0</v>
      </c>
      <c r="CA987" s="112">
        <f>'5.Bepalen Faalfreq'!B929</f>
        <v>0</v>
      </c>
    </row>
    <row r="988" spans="53:79" outlineLevel="1" x14ac:dyDescent="0.25">
      <c r="BA988" s="152" t="e">
        <f>'5.Bepalen Faalfreq'!AJ930</f>
        <v>#N/A</v>
      </c>
      <c r="BB988" s="163">
        <v>1000</v>
      </c>
      <c r="BC988" s="154" t="str">
        <f>'5.Bepalen Faalfreq'!P930</f>
        <v/>
      </c>
      <c r="BD988" s="154" t="str">
        <f>'5.Bepalen Faalfreq'!Q930</f>
        <v/>
      </c>
      <c r="BE988" s="94">
        <f>'5.Bepalen Faalfreq'!O930</f>
        <v>0</v>
      </c>
      <c r="BI988" s="94">
        <f>'5.Bepalen Faalfreq'!H930+'5.Bepalen Faalfreq'!J930</f>
        <v>0</v>
      </c>
      <c r="BZ988" s="112">
        <f>'5.Bepalen Faalfreq'!A930</f>
        <v>0</v>
      </c>
      <c r="CA988" s="112">
        <f>'5.Bepalen Faalfreq'!B930</f>
        <v>0</v>
      </c>
    </row>
    <row r="989" spans="53:79" outlineLevel="1" x14ac:dyDescent="0.25">
      <c r="BA989" s="152" t="e">
        <f>'5.Bepalen Faalfreq'!AJ931</f>
        <v>#N/A</v>
      </c>
      <c r="BB989" s="163">
        <v>1000</v>
      </c>
      <c r="BC989" s="154" t="str">
        <f>'5.Bepalen Faalfreq'!P931</f>
        <v/>
      </c>
      <c r="BD989" s="154" t="str">
        <f>'5.Bepalen Faalfreq'!Q931</f>
        <v/>
      </c>
      <c r="BE989" s="94">
        <f>'5.Bepalen Faalfreq'!O931</f>
        <v>0</v>
      </c>
      <c r="BI989" s="94">
        <f>'5.Bepalen Faalfreq'!H931+'5.Bepalen Faalfreq'!J931</f>
        <v>0</v>
      </c>
      <c r="BZ989" s="112">
        <f>'5.Bepalen Faalfreq'!A931</f>
        <v>0</v>
      </c>
      <c r="CA989" s="112">
        <f>'5.Bepalen Faalfreq'!B931</f>
        <v>0</v>
      </c>
    </row>
    <row r="990" spans="53:79" outlineLevel="1" x14ac:dyDescent="0.25">
      <c r="BA990" s="152" t="e">
        <f>'5.Bepalen Faalfreq'!AJ932</f>
        <v>#N/A</v>
      </c>
      <c r="BB990" s="163">
        <v>1000</v>
      </c>
      <c r="BC990" s="154" t="str">
        <f>'5.Bepalen Faalfreq'!P932</f>
        <v/>
      </c>
      <c r="BD990" s="154" t="str">
        <f>'5.Bepalen Faalfreq'!Q932</f>
        <v/>
      </c>
      <c r="BE990" s="94">
        <f>'5.Bepalen Faalfreq'!O932</f>
        <v>0</v>
      </c>
      <c r="BI990" s="94">
        <f>'5.Bepalen Faalfreq'!H932+'5.Bepalen Faalfreq'!J932</f>
        <v>0</v>
      </c>
      <c r="BZ990" s="112">
        <f>'5.Bepalen Faalfreq'!A932</f>
        <v>0</v>
      </c>
      <c r="CA990" s="112">
        <f>'5.Bepalen Faalfreq'!B932</f>
        <v>0</v>
      </c>
    </row>
    <row r="991" spans="53:79" outlineLevel="1" x14ac:dyDescent="0.25">
      <c r="BA991" s="152" t="e">
        <f>'5.Bepalen Faalfreq'!AJ933</f>
        <v>#N/A</v>
      </c>
      <c r="BB991" s="163">
        <v>1000</v>
      </c>
      <c r="BC991" s="154" t="str">
        <f>'5.Bepalen Faalfreq'!P933</f>
        <v/>
      </c>
      <c r="BD991" s="154" t="str">
        <f>'5.Bepalen Faalfreq'!Q933</f>
        <v/>
      </c>
      <c r="BE991" s="94">
        <f>'5.Bepalen Faalfreq'!O933</f>
        <v>0</v>
      </c>
      <c r="BI991" s="94">
        <f>'5.Bepalen Faalfreq'!H933+'5.Bepalen Faalfreq'!J933</f>
        <v>0</v>
      </c>
      <c r="BZ991" s="112">
        <f>'5.Bepalen Faalfreq'!A933</f>
        <v>0</v>
      </c>
      <c r="CA991" s="112">
        <f>'5.Bepalen Faalfreq'!B933</f>
        <v>0</v>
      </c>
    </row>
    <row r="992" spans="53:79" outlineLevel="1" x14ac:dyDescent="0.25">
      <c r="BA992" s="152" t="e">
        <f>'5.Bepalen Faalfreq'!AJ934</f>
        <v>#N/A</v>
      </c>
      <c r="BB992" s="163">
        <v>1000</v>
      </c>
      <c r="BC992" s="154" t="str">
        <f>'5.Bepalen Faalfreq'!P934</f>
        <v/>
      </c>
      <c r="BD992" s="154" t="str">
        <f>'5.Bepalen Faalfreq'!Q934</f>
        <v/>
      </c>
      <c r="BE992" s="94">
        <f>'5.Bepalen Faalfreq'!O934</f>
        <v>0</v>
      </c>
      <c r="BI992" s="94">
        <f>'5.Bepalen Faalfreq'!H934+'5.Bepalen Faalfreq'!J934</f>
        <v>0</v>
      </c>
      <c r="BZ992" s="112">
        <f>'5.Bepalen Faalfreq'!A934</f>
        <v>0</v>
      </c>
      <c r="CA992" s="112">
        <f>'5.Bepalen Faalfreq'!B934</f>
        <v>0</v>
      </c>
    </row>
    <row r="993" spans="53:79" outlineLevel="1" x14ac:dyDescent="0.25">
      <c r="BA993" s="152" t="e">
        <f>'5.Bepalen Faalfreq'!AJ935</f>
        <v>#N/A</v>
      </c>
      <c r="BB993" s="163">
        <v>1000</v>
      </c>
      <c r="BC993" s="154" t="str">
        <f>'5.Bepalen Faalfreq'!P935</f>
        <v/>
      </c>
      <c r="BD993" s="154" t="str">
        <f>'5.Bepalen Faalfreq'!Q935</f>
        <v/>
      </c>
      <c r="BE993" s="94">
        <f>'5.Bepalen Faalfreq'!O935</f>
        <v>0</v>
      </c>
      <c r="BI993" s="94">
        <f>'5.Bepalen Faalfreq'!H935+'5.Bepalen Faalfreq'!J935</f>
        <v>0</v>
      </c>
      <c r="BZ993" s="112">
        <f>'5.Bepalen Faalfreq'!A935</f>
        <v>0</v>
      </c>
      <c r="CA993" s="112">
        <f>'5.Bepalen Faalfreq'!B935</f>
        <v>0</v>
      </c>
    </row>
    <row r="994" spans="53:79" outlineLevel="1" x14ac:dyDescent="0.25">
      <c r="BA994" s="152" t="e">
        <f>'5.Bepalen Faalfreq'!AJ936</f>
        <v>#N/A</v>
      </c>
      <c r="BB994" s="163">
        <v>1000</v>
      </c>
      <c r="BC994" s="154" t="str">
        <f>'5.Bepalen Faalfreq'!P936</f>
        <v/>
      </c>
      <c r="BD994" s="154" t="str">
        <f>'5.Bepalen Faalfreq'!Q936</f>
        <v/>
      </c>
      <c r="BE994" s="94">
        <f>'5.Bepalen Faalfreq'!O936</f>
        <v>0</v>
      </c>
      <c r="BI994" s="94">
        <f>'5.Bepalen Faalfreq'!H936+'5.Bepalen Faalfreq'!J936</f>
        <v>0</v>
      </c>
      <c r="BZ994" s="112">
        <f>'5.Bepalen Faalfreq'!A936</f>
        <v>0</v>
      </c>
      <c r="CA994" s="112">
        <f>'5.Bepalen Faalfreq'!B936</f>
        <v>0</v>
      </c>
    </row>
    <row r="995" spans="53:79" outlineLevel="1" x14ac:dyDescent="0.25">
      <c r="BA995" s="152" t="e">
        <f>'5.Bepalen Faalfreq'!AJ937</f>
        <v>#N/A</v>
      </c>
      <c r="BB995" s="163">
        <v>1000</v>
      </c>
      <c r="BC995" s="154" t="str">
        <f>'5.Bepalen Faalfreq'!P937</f>
        <v/>
      </c>
      <c r="BD995" s="154" t="str">
        <f>'5.Bepalen Faalfreq'!Q937</f>
        <v/>
      </c>
      <c r="BE995" s="94">
        <f>'5.Bepalen Faalfreq'!O937</f>
        <v>0</v>
      </c>
      <c r="BI995" s="94">
        <f>'5.Bepalen Faalfreq'!H937+'5.Bepalen Faalfreq'!J937</f>
        <v>0</v>
      </c>
      <c r="BZ995" s="112">
        <f>'5.Bepalen Faalfreq'!A937</f>
        <v>0</v>
      </c>
      <c r="CA995" s="112">
        <f>'5.Bepalen Faalfreq'!B937</f>
        <v>0</v>
      </c>
    </row>
    <row r="996" spans="53:79" outlineLevel="1" x14ac:dyDescent="0.25">
      <c r="BA996" s="152" t="e">
        <f>'5.Bepalen Faalfreq'!AJ938</f>
        <v>#N/A</v>
      </c>
      <c r="BB996" s="163">
        <v>1000</v>
      </c>
      <c r="BC996" s="154" t="str">
        <f>'5.Bepalen Faalfreq'!P938</f>
        <v/>
      </c>
      <c r="BD996" s="154" t="str">
        <f>'5.Bepalen Faalfreq'!Q938</f>
        <v/>
      </c>
      <c r="BE996" s="94">
        <f>'5.Bepalen Faalfreq'!O938</f>
        <v>0</v>
      </c>
      <c r="BI996" s="94">
        <f>'5.Bepalen Faalfreq'!H938+'5.Bepalen Faalfreq'!J938</f>
        <v>0</v>
      </c>
      <c r="BZ996" s="112">
        <f>'5.Bepalen Faalfreq'!A938</f>
        <v>0</v>
      </c>
      <c r="CA996" s="112">
        <f>'5.Bepalen Faalfreq'!B938</f>
        <v>0</v>
      </c>
    </row>
    <row r="997" spans="53:79" outlineLevel="1" x14ac:dyDescent="0.25">
      <c r="BA997" s="152" t="e">
        <f>'5.Bepalen Faalfreq'!AJ939</f>
        <v>#N/A</v>
      </c>
      <c r="BB997" s="163">
        <v>1000</v>
      </c>
      <c r="BC997" s="154" t="str">
        <f>'5.Bepalen Faalfreq'!P939</f>
        <v/>
      </c>
      <c r="BD997" s="154" t="str">
        <f>'5.Bepalen Faalfreq'!Q939</f>
        <v/>
      </c>
      <c r="BE997" s="94">
        <f>'5.Bepalen Faalfreq'!O939</f>
        <v>0</v>
      </c>
      <c r="BI997" s="94">
        <f>'5.Bepalen Faalfreq'!H939+'5.Bepalen Faalfreq'!J939</f>
        <v>0</v>
      </c>
      <c r="BZ997" s="112">
        <f>'5.Bepalen Faalfreq'!A939</f>
        <v>0</v>
      </c>
      <c r="CA997" s="112">
        <f>'5.Bepalen Faalfreq'!B939</f>
        <v>0</v>
      </c>
    </row>
    <row r="998" spans="53:79" outlineLevel="1" x14ac:dyDescent="0.25">
      <c r="BA998" s="152" t="e">
        <f>'5.Bepalen Faalfreq'!AJ940</f>
        <v>#N/A</v>
      </c>
      <c r="BB998" s="163">
        <v>1000</v>
      </c>
      <c r="BC998" s="154" t="str">
        <f>'5.Bepalen Faalfreq'!P940</f>
        <v/>
      </c>
      <c r="BD998" s="154" t="str">
        <f>'5.Bepalen Faalfreq'!Q940</f>
        <v/>
      </c>
      <c r="BE998" s="94">
        <f>'5.Bepalen Faalfreq'!O940</f>
        <v>0</v>
      </c>
      <c r="BI998" s="94">
        <f>'5.Bepalen Faalfreq'!H940+'5.Bepalen Faalfreq'!J940</f>
        <v>0</v>
      </c>
      <c r="BZ998" s="112">
        <f>'5.Bepalen Faalfreq'!A940</f>
        <v>0</v>
      </c>
      <c r="CA998" s="112">
        <f>'5.Bepalen Faalfreq'!B940</f>
        <v>0</v>
      </c>
    </row>
    <row r="999" spans="53:79" outlineLevel="1" x14ac:dyDescent="0.25">
      <c r="BA999" s="152" t="e">
        <f>'5.Bepalen Faalfreq'!AJ941</f>
        <v>#N/A</v>
      </c>
      <c r="BB999" s="163">
        <v>1000</v>
      </c>
      <c r="BC999" s="154" t="str">
        <f>'5.Bepalen Faalfreq'!P941</f>
        <v/>
      </c>
      <c r="BD999" s="154" t="str">
        <f>'5.Bepalen Faalfreq'!Q941</f>
        <v/>
      </c>
      <c r="BE999" s="94">
        <f>'5.Bepalen Faalfreq'!O941</f>
        <v>0</v>
      </c>
      <c r="BI999" s="94">
        <f>'5.Bepalen Faalfreq'!H941+'5.Bepalen Faalfreq'!J941</f>
        <v>0</v>
      </c>
      <c r="BZ999" s="112">
        <f>'5.Bepalen Faalfreq'!A941</f>
        <v>0</v>
      </c>
      <c r="CA999" s="112">
        <f>'5.Bepalen Faalfreq'!B941</f>
        <v>0</v>
      </c>
    </row>
    <row r="1000" spans="53:79" outlineLevel="1" x14ac:dyDescent="0.25">
      <c r="BA1000" s="152" t="e">
        <f>'5.Bepalen Faalfreq'!AJ942</f>
        <v>#N/A</v>
      </c>
      <c r="BB1000" s="163">
        <v>1000</v>
      </c>
      <c r="BC1000" s="154" t="str">
        <f>'5.Bepalen Faalfreq'!P942</f>
        <v/>
      </c>
      <c r="BD1000" s="154" t="str">
        <f>'5.Bepalen Faalfreq'!Q942</f>
        <v/>
      </c>
      <c r="BE1000" s="94">
        <f>'5.Bepalen Faalfreq'!O942</f>
        <v>0</v>
      </c>
      <c r="BI1000" s="94">
        <f>'5.Bepalen Faalfreq'!H942+'5.Bepalen Faalfreq'!J942</f>
        <v>0</v>
      </c>
      <c r="BZ1000" s="112">
        <f>'5.Bepalen Faalfreq'!A942</f>
        <v>0</v>
      </c>
      <c r="CA1000" s="112">
        <f>'5.Bepalen Faalfreq'!B942</f>
        <v>0</v>
      </c>
    </row>
    <row r="1001" spans="53:79" outlineLevel="1" x14ac:dyDescent="0.25">
      <c r="BA1001" s="152" t="e">
        <f>'5.Bepalen Faalfreq'!AJ943</f>
        <v>#N/A</v>
      </c>
      <c r="BB1001" s="163">
        <v>1000</v>
      </c>
      <c r="BC1001" s="154" t="str">
        <f>'5.Bepalen Faalfreq'!P943</f>
        <v/>
      </c>
      <c r="BD1001" s="154" t="str">
        <f>'5.Bepalen Faalfreq'!Q943</f>
        <v/>
      </c>
      <c r="BE1001" s="94">
        <f>'5.Bepalen Faalfreq'!O943</f>
        <v>0</v>
      </c>
      <c r="BI1001" s="94">
        <f>'5.Bepalen Faalfreq'!H943+'5.Bepalen Faalfreq'!J943</f>
        <v>0</v>
      </c>
      <c r="BZ1001" s="112">
        <f>'5.Bepalen Faalfreq'!A943</f>
        <v>0</v>
      </c>
      <c r="CA1001" s="112">
        <f>'5.Bepalen Faalfreq'!B943</f>
        <v>0</v>
      </c>
    </row>
    <row r="1002" spans="53:79" outlineLevel="1" x14ac:dyDescent="0.25">
      <c r="BA1002" s="152" t="e">
        <f>'5.Bepalen Faalfreq'!AJ944</f>
        <v>#N/A</v>
      </c>
      <c r="BB1002" s="163">
        <v>1000</v>
      </c>
      <c r="BC1002" s="154" t="str">
        <f>'5.Bepalen Faalfreq'!P944</f>
        <v/>
      </c>
      <c r="BD1002" s="154" t="str">
        <f>'5.Bepalen Faalfreq'!Q944</f>
        <v/>
      </c>
      <c r="BE1002" s="94">
        <f>'5.Bepalen Faalfreq'!O944</f>
        <v>0</v>
      </c>
      <c r="BI1002" s="94">
        <f>'5.Bepalen Faalfreq'!H944+'5.Bepalen Faalfreq'!J944</f>
        <v>0</v>
      </c>
      <c r="BZ1002" s="112">
        <f>'5.Bepalen Faalfreq'!A944</f>
        <v>0</v>
      </c>
      <c r="CA1002" s="112">
        <f>'5.Bepalen Faalfreq'!B944</f>
        <v>0</v>
      </c>
    </row>
    <row r="1003" spans="53:79" outlineLevel="1" x14ac:dyDescent="0.25">
      <c r="BA1003" s="152" t="e">
        <f>'5.Bepalen Faalfreq'!AJ945</f>
        <v>#N/A</v>
      </c>
      <c r="BB1003" s="163">
        <v>1000</v>
      </c>
      <c r="BC1003" s="154" t="str">
        <f>'5.Bepalen Faalfreq'!P945</f>
        <v/>
      </c>
      <c r="BD1003" s="154" t="str">
        <f>'5.Bepalen Faalfreq'!Q945</f>
        <v/>
      </c>
      <c r="BE1003" s="94">
        <f>'5.Bepalen Faalfreq'!O945</f>
        <v>0</v>
      </c>
      <c r="BI1003" s="94">
        <f>'5.Bepalen Faalfreq'!H945+'5.Bepalen Faalfreq'!J945</f>
        <v>0</v>
      </c>
      <c r="BZ1003" s="112">
        <f>'5.Bepalen Faalfreq'!A945</f>
        <v>0</v>
      </c>
      <c r="CA1003" s="112">
        <f>'5.Bepalen Faalfreq'!B945</f>
        <v>0</v>
      </c>
    </row>
    <row r="1004" spans="53:79" outlineLevel="1" x14ac:dyDescent="0.25">
      <c r="BA1004" s="152" t="e">
        <f>'5.Bepalen Faalfreq'!AJ946</f>
        <v>#N/A</v>
      </c>
      <c r="BB1004" s="163">
        <v>1000</v>
      </c>
      <c r="BC1004" s="154" t="str">
        <f>'5.Bepalen Faalfreq'!P946</f>
        <v/>
      </c>
      <c r="BD1004" s="154" t="str">
        <f>'5.Bepalen Faalfreq'!Q946</f>
        <v/>
      </c>
      <c r="BE1004" s="94">
        <f>'5.Bepalen Faalfreq'!O946</f>
        <v>0</v>
      </c>
      <c r="BI1004" s="94">
        <f>'5.Bepalen Faalfreq'!H946+'5.Bepalen Faalfreq'!J946</f>
        <v>0</v>
      </c>
      <c r="BZ1004" s="112">
        <f>'5.Bepalen Faalfreq'!A946</f>
        <v>0</v>
      </c>
      <c r="CA1004" s="112">
        <f>'5.Bepalen Faalfreq'!B946</f>
        <v>0</v>
      </c>
    </row>
    <row r="1005" spans="53:79" outlineLevel="1" x14ac:dyDescent="0.25">
      <c r="BA1005" s="152" t="e">
        <f>'5.Bepalen Faalfreq'!AJ947</f>
        <v>#N/A</v>
      </c>
      <c r="BB1005" s="163">
        <v>1000</v>
      </c>
      <c r="BC1005" s="154" t="str">
        <f>'5.Bepalen Faalfreq'!P947</f>
        <v/>
      </c>
      <c r="BD1005" s="154" t="str">
        <f>'5.Bepalen Faalfreq'!Q947</f>
        <v/>
      </c>
      <c r="BE1005" s="94">
        <f>'5.Bepalen Faalfreq'!O947</f>
        <v>0</v>
      </c>
      <c r="BI1005" s="94">
        <f>'5.Bepalen Faalfreq'!H947+'5.Bepalen Faalfreq'!J947</f>
        <v>0</v>
      </c>
      <c r="BZ1005" s="112">
        <f>'5.Bepalen Faalfreq'!A947</f>
        <v>0</v>
      </c>
      <c r="CA1005" s="112">
        <f>'5.Bepalen Faalfreq'!B947</f>
        <v>0</v>
      </c>
    </row>
    <row r="1006" spans="53:79" outlineLevel="1" x14ac:dyDescent="0.25">
      <c r="BA1006" s="152" t="e">
        <f>'5.Bepalen Faalfreq'!AJ948</f>
        <v>#N/A</v>
      </c>
      <c r="BB1006" s="163">
        <v>1000</v>
      </c>
      <c r="BC1006" s="154" t="str">
        <f>'5.Bepalen Faalfreq'!P948</f>
        <v/>
      </c>
      <c r="BD1006" s="154" t="str">
        <f>'5.Bepalen Faalfreq'!Q948</f>
        <v/>
      </c>
      <c r="BE1006" s="94">
        <f>'5.Bepalen Faalfreq'!O948</f>
        <v>0</v>
      </c>
      <c r="BI1006" s="94">
        <f>'5.Bepalen Faalfreq'!H948+'5.Bepalen Faalfreq'!J948</f>
        <v>0</v>
      </c>
      <c r="BZ1006" s="112">
        <f>'5.Bepalen Faalfreq'!A948</f>
        <v>0</v>
      </c>
      <c r="CA1006" s="112">
        <f>'5.Bepalen Faalfreq'!B948</f>
        <v>0</v>
      </c>
    </row>
    <row r="1007" spans="53:79" outlineLevel="1" x14ac:dyDescent="0.25">
      <c r="BA1007" s="152" t="e">
        <f>'5.Bepalen Faalfreq'!AJ949</f>
        <v>#N/A</v>
      </c>
      <c r="BB1007" s="163">
        <v>1000</v>
      </c>
      <c r="BC1007" s="154" t="str">
        <f>'5.Bepalen Faalfreq'!P949</f>
        <v/>
      </c>
      <c r="BD1007" s="154" t="str">
        <f>'5.Bepalen Faalfreq'!Q949</f>
        <v/>
      </c>
      <c r="BE1007" s="94">
        <f>'5.Bepalen Faalfreq'!O949</f>
        <v>0</v>
      </c>
      <c r="BI1007" s="94">
        <f>'5.Bepalen Faalfreq'!H949+'5.Bepalen Faalfreq'!J949</f>
        <v>0</v>
      </c>
      <c r="BZ1007" s="112">
        <f>'5.Bepalen Faalfreq'!A949</f>
        <v>0</v>
      </c>
      <c r="CA1007" s="112">
        <f>'5.Bepalen Faalfreq'!B949</f>
        <v>0</v>
      </c>
    </row>
    <row r="1008" spans="53:79" outlineLevel="1" x14ac:dyDescent="0.25">
      <c r="BA1008" s="152" t="e">
        <f>'5.Bepalen Faalfreq'!AJ950</f>
        <v>#N/A</v>
      </c>
      <c r="BB1008" s="163">
        <v>1000</v>
      </c>
      <c r="BC1008" s="154" t="str">
        <f>'5.Bepalen Faalfreq'!P950</f>
        <v/>
      </c>
      <c r="BD1008" s="154" t="str">
        <f>'5.Bepalen Faalfreq'!Q950</f>
        <v/>
      </c>
      <c r="BE1008" s="94">
        <f>'5.Bepalen Faalfreq'!O950</f>
        <v>0</v>
      </c>
      <c r="BI1008" s="94">
        <f>'5.Bepalen Faalfreq'!H950+'5.Bepalen Faalfreq'!J950</f>
        <v>0</v>
      </c>
      <c r="BZ1008" s="112">
        <f>'5.Bepalen Faalfreq'!A950</f>
        <v>0</v>
      </c>
      <c r="CA1008" s="112">
        <f>'5.Bepalen Faalfreq'!B950</f>
        <v>0</v>
      </c>
    </row>
    <row r="1009" spans="53:79" outlineLevel="1" x14ac:dyDescent="0.25">
      <c r="BA1009" s="152" t="e">
        <f>'5.Bepalen Faalfreq'!AJ951</f>
        <v>#N/A</v>
      </c>
      <c r="BB1009" s="163">
        <v>1000</v>
      </c>
      <c r="BC1009" s="154" t="str">
        <f>'5.Bepalen Faalfreq'!P951</f>
        <v/>
      </c>
      <c r="BD1009" s="154" t="str">
        <f>'5.Bepalen Faalfreq'!Q951</f>
        <v/>
      </c>
      <c r="BE1009" s="94">
        <f>'5.Bepalen Faalfreq'!O951</f>
        <v>0</v>
      </c>
      <c r="BI1009" s="94">
        <f>'5.Bepalen Faalfreq'!H951+'5.Bepalen Faalfreq'!J951</f>
        <v>0</v>
      </c>
      <c r="BZ1009" s="112">
        <f>'5.Bepalen Faalfreq'!A951</f>
        <v>0</v>
      </c>
      <c r="CA1009" s="112">
        <f>'5.Bepalen Faalfreq'!B951</f>
        <v>0</v>
      </c>
    </row>
    <row r="1010" spans="53:79" outlineLevel="1" x14ac:dyDescent="0.25">
      <c r="BA1010" s="152" t="e">
        <f>'5.Bepalen Faalfreq'!AJ952</f>
        <v>#N/A</v>
      </c>
      <c r="BB1010" s="163">
        <v>1000</v>
      </c>
      <c r="BC1010" s="154" t="str">
        <f>'5.Bepalen Faalfreq'!P952</f>
        <v/>
      </c>
      <c r="BD1010" s="154" t="str">
        <f>'5.Bepalen Faalfreq'!Q952</f>
        <v/>
      </c>
      <c r="BE1010" s="94">
        <f>'5.Bepalen Faalfreq'!O952</f>
        <v>0</v>
      </c>
      <c r="BI1010" s="94">
        <f>'5.Bepalen Faalfreq'!H952+'5.Bepalen Faalfreq'!J952</f>
        <v>0</v>
      </c>
      <c r="BZ1010" s="112">
        <f>'5.Bepalen Faalfreq'!A952</f>
        <v>0</v>
      </c>
      <c r="CA1010" s="112">
        <f>'5.Bepalen Faalfreq'!B952</f>
        <v>0</v>
      </c>
    </row>
    <row r="1011" spans="53:79" outlineLevel="1" x14ac:dyDescent="0.25">
      <c r="BA1011" s="152" t="e">
        <f>'5.Bepalen Faalfreq'!AJ953</f>
        <v>#N/A</v>
      </c>
      <c r="BB1011" s="163">
        <v>1000</v>
      </c>
      <c r="BC1011" s="154" t="str">
        <f>'5.Bepalen Faalfreq'!P953</f>
        <v/>
      </c>
      <c r="BD1011" s="154" t="str">
        <f>'5.Bepalen Faalfreq'!Q953</f>
        <v/>
      </c>
      <c r="BE1011" s="94">
        <f>'5.Bepalen Faalfreq'!O953</f>
        <v>0</v>
      </c>
      <c r="BI1011" s="94">
        <f>'5.Bepalen Faalfreq'!H953+'5.Bepalen Faalfreq'!J953</f>
        <v>0</v>
      </c>
      <c r="BZ1011" s="112">
        <f>'5.Bepalen Faalfreq'!A953</f>
        <v>0</v>
      </c>
      <c r="CA1011" s="112">
        <f>'5.Bepalen Faalfreq'!B953</f>
        <v>0</v>
      </c>
    </row>
    <row r="1012" spans="53:79" outlineLevel="1" x14ac:dyDescent="0.25">
      <c r="BA1012" s="152" t="e">
        <f>'5.Bepalen Faalfreq'!AJ954</f>
        <v>#N/A</v>
      </c>
      <c r="BB1012" s="163">
        <v>1000</v>
      </c>
      <c r="BC1012" s="154" t="str">
        <f>'5.Bepalen Faalfreq'!P954</f>
        <v/>
      </c>
      <c r="BD1012" s="154" t="str">
        <f>'5.Bepalen Faalfreq'!Q954</f>
        <v/>
      </c>
      <c r="BE1012" s="94">
        <f>'5.Bepalen Faalfreq'!O954</f>
        <v>0</v>
      </c>
      <c r="BI1012" s="94">
        <f>'5.Bepalen Faalfreq'!H954+'5.Bepalen Faalfreq'!J954</f>
        <v>0</v>
      </c>
      <c r="BZ1012" s="112">
        <f>'5.Bepalen Faalfreq'!A954</f>
        <v>0</v>
      </c>
      <c r="CA1012" s="112">
        <f>'5.Bepalen Faalfreq'!B954</f>
        <v>0</v>
      </c>
    </row>
    <row r="1013" spans="53:79" outlineLevel="1" x14ac:dyDescent="0.25">
      <c r="BA1013" s="152" t="e">
        <f>'5.Bepalen Faalfreq'!AJ955</f>
        <v>#N/A</v>
      </c>
      <c r="BB1013" s="163">
        <v>1000</v>
      </c>
      <c r="BC1013" s="154" t="str">
        <f>'5.Bepalen Faalfreq'!P955</f>
        <v/>
      </c>
      <c r="BD1013" s="154" t="str">
        <f>'5.Bepalen Faalfreq'!Q955</f>
        <v/>
      </c>
      <c r="BE1013" s="94">
        <f>'5.Bepalen Faalfreq'!O955</f>
        <v>0</v>
      </c>
      <c r="BI1013" s="94">
        <f>'5.Bepalen Faalfreq'!H955+'5.Bepalen Faalfreq'!J955</f>
        <v>0</v>
      </c>
      <c r="BZ1013" s="112">
        <f>'5.Bepalen Faalfreq'!A955</f>
        <v>0</v>
      </c>
      <c r="CA1013" s="112">
        <f>'5.Bepalen Faalfreq'!B955</f>
        <v>0</v>
      </c>
    </row>
    <row r="1014" spans="53:79" outlineLevel="1" x14ac:dyDescent="0.25">
      <c r="BA1014" s="152" t="e">
        <f>'5.Bepalen Faalfreq'!AJ956</f>
        <v>#N/A</v>
      </c>
      <c r="BB1014" s="163">
        <v>1000</v>
      </c>
      <c r="BC1014" s="154" t="str">
        <f>'5.Bepalen Faalfreq'!P956</f>
        <v/>
      </c>
      <c r="BD1014" s="154" t="str">
        <f>'5.Bepalen Faalfreq'!Q956</f>
        <v/>
      </c>
      <c r="BE1014" s="94">
        <f>'5.Bepalen Faalfreq'!O956</f>
        <v>0</v>
      </c>
      <c r="BI1014" s="94">
        <f>'5.Bepalen Faalfreq'!H956+'5.Bepalen Faalfreq'!J956</f>
        <v>0</v>
      </c>
      <c r="BZ1014" s="112">
        <f>'5.Bepalen Faalfreq'!A956</f>
        <v>0</v>
      </c>
      <c r="CA1014" s="112">
        <f>'5.Bepalen Faalfreq'!B956</f>
        <v>0</v>
      </c>
    </row>
    <row r="1015" spans="53:79" outlineLevel="1" x14ac:dyDescent="0.25">
      <c r="BA1015" s="152" t="e">
        <f>'5.Bepalen Faalfreq'!AJ957</f>
        <v>#N/A</v>
      </c>
      <c r="BB1015" s="163">
        <v>1000</v>
      </c>
      <c r="BC1015" s="154" t="str">
        <f>'5.Bepalen Faalfreq'!P957</f>
        <v/>
      </c>
      <c r="BD1015" s="154" t="str">
        <f>'5.Bepalen Faalfreq'!Q957</f>
        <v/>
      </c>
      <c r="BE1015" s="94">
        <f>'5.Bepalen Faalfreq'!O957</f>
        <v>0</v>
      </c>
      <c r="BI1015" s="94">
        <f>'5.Bepalen Faalfreq'!H957+'5.Bepalen Faalfreq'!J957</f>
        <v>0</v>
      </c>
      <c r="BZ1015" s="112">
        <f>'5.Bepalen Faalfreq'!A957</f>
        <v>0</v>
      </c>
      <c r="CA1015" s="112">
        <f>'5.Bepalen Faalfreq'!B957</f>
        <v>0</v>
      </c>
    </row>
    <row r="1016" spans="53:79" outlineLevel="1" x14ac:dyDescent="0.25">
      <c r="BA1016" s="152" t="e">
        <f>'5.Bepalen Faalfreq'!AJ958</f>
        <v>#N/A</v>
      </c>
      <c r="BB1016" s="163">
        <v>1000</v>
      </c>
      <c r="BC1016" s="154" t="str">
        <f>'5.Bepalen Faalfreq'!P958</f>
        <v/>
      </c>
      <c r="BD1016" s="154" t="str">
        <f>'5.Bepalen Faalfreq'!Q958</f>
        <v/>
      </c>
      <c r="BE1016" s="94">
        <f>'5.Bepalen Faalfreq'!O958</f>
        <v>0</v>
      </c>
      <c r="BI1016" s="94">
        <f>'5.Bepalen Faalfreq'!H958+'5.Bepalen Faalfreq'!J958</f>
        <v>0</v>
      </c>
      <c r="BZ1016" s="112">
        <f>'5.Bepalen Faalfreq'!A958</f>
        <v>0</v>
      </c>
      <c r="CA1016" s="112">
        <f>'5.Bepalen Faalfreq'!B958</f>
        <v>0</v>
      </c>
    </row>
    <row r="1017" spans="53:79" outlineLevel="1" x14ac:dyDescent="0.25">
      <c r="BA1017" s="152" t="e">
        <f>'5.Bepalen Faalfreq'!AJ959</f>
        <v>#N/A</v>
      </c>
      <c r="BB1017" s="163">
        <v>1000</v>
      </c>
      <c r="BC1017" s="154" t="str">
        <f>'5.Bepalen Faalfreq'!P959</f>
        <v/>
      </c>
      <c r="BD1017" s="154" t="str">
        <f>'5.Bepalen Faalfreq'!Q959</f>
        <v/>
      </c>
      <c r="BE1017" s="94">
        <f>'5.Bepalen Faalfreq'!O959</f>
        <v>0</v>
      </c>
      <c r="BI1017" s="94">
        <f>'5.Bepalen Faalfreq'!H959+'5.Bepalen Faalfreq'!J959</f>
        <v>0</v>
      </c>
      <c r="BZ1017" s="112">
        <f>'5.Bepalen Faalfreq'!A959</f>
        <v>0</v>
      </c>
      <c r="CA1017" s="112">
        <f>'5.Bepalen Faalfreq'!B959</f>
        <v>0</v>
      </c>
    </row>
    <row r="1018" spans="53:79" outlineLevel="1" x14ac:dyDescent="0.25">
      <c r="BA1018" s="152" t="e">
        <f>'5.Bepalen Faalfreq'!AJ960</f>
        <v>#N/A</v>
      </c>
      <c r="BB1018" s="163">
        <v>1000</v>
      </c>
      <c r="BC1018" s="154" t="str">
        <f>'5.Bepalen Faalfreq'!P960</f>
        <v/>
      </c>
      <c r="BD1018" s="154" t="str">
        <f>'5.Bepalen Faalfreq'!Q960</f>
        <v/>
      </c>
      <c r="BE1018" s="94">
        <f>'5.Bepalen Faalfreq'!O960</f>
        <v>0</v>
      </c>
      <c r="BI1018" s="94">
        <f>'5.Bepalen Faalfreq'!H960+'5.Bepalen Faalfreq'!J960</f>
        <v>0</v>
      </c>
      <c r="BZ1018" s="112">
        <f>'5.Bepalen Faalfreq'!A960</f>
        <v>0</v>
      </c>
      <c r="CA1018" s="112">
        <f>'5.Bepalen Faalfreq'!B960</f>
        <v>0</v>
      </c>
    </row>
    <row r="1019" spans="53:79" outlineLevel="1" x14ac:dyDescent="0.25">
      <c r="BA1019" s="152" t="e">
        <f>'5.Bepalen Faalfreq'!AJ961</f>
        <v>#N/A</v>
      </c>
      <c r="BB1019" s="163">
        <v>1000</v>
      </c>
      <c r="BC1019" s="154" t="str">
        <f>'5.Bepalen Faalfreq'!P961</f>
        <v/>
      </c>
      <c r="BD1019" s="154" t="str">
        <f>'5.Bepalen Faalfreq'!Q961</f>
        <v/>
      </c>
      <c r="BE1019" s="94">
        <f>'5.Bepalen Faalfreq'!O961</f>
        <v>0</v>
      </c>
      <c r="BI1019" s="94">
        <f>'5.Bepalen Faalfreq'!H961+'5.Bepalen Faalfreq'!J961</f>
        <v>0</v>
      </c>
      <c r="BZ1019" s="112">
        <f>'5.Bepalen Faalfreq'!A961</f>
        <v>0</v>
      </c>
      <c r="CA1019" s="112">
        <f>'5.Bepalen Faalfreq'!B961</f>
        <v>0</v>
      </c>
    </row>
    <row r="1020" spans="53:79" outlineLevel="1" x14ac:dyDescent="0.25">
      <c r="BA1020" s="152" t="e">
        <f>'5.Bepalen Faalfreq'!AJ962</f>
        <v>#N/A</v>
      </c>
      <c r="BB1020" s="163">
        <v>1000</v>
      </c>
      <c r="BC1020" s="154" t="str">
        <f>'5.Bepalen Faalfreq'!P962</f>
        <v/>
      </c>
      <c r="BD1020" s="154" t="str">
        <f>'5.Bepalen Faalfreq'!Q962</f>
        <v/>
      </c>
      <c r="BE1020" s="94">
        <f>'5.Bepalen Faalfreq'!O962</f>
        <v>0</v>
      </c>
      <c r="BI1020" s="94">
        <f>'5.Bepalen Faalfreq'!H962+'5.Bepalen Faalfreq'!J962</f>
        <v>0</v>
      </c>
      <c r="BZ1020" s="112">
        <f>'5.Bepalen Faalfreq'!A962</f>
        <v>0</v>
      </c>
      <c r="CA1020" s="112">
        <f>'5.Bepalen Faalfreq'!B962</f>
        <v>0</v>
      </c>
    </row>
    <row r="1021" spans="53:79" outlineLevel="1" x14ac:dyDescent="0.25">
      <c r="BA1021" s="152" t="e">
        <f>'5.Bepalen Faalfreq'!AJ963</f>
        <v>#N/A</v>
      </c>
      <c r="BB1021" s="163">
        <v>1000</v>
      </c>
      <c r="BC1021" s="154" t="str">
        <f>'5.Bepalen Faalfreq'!P963</f>
        <v/>
      </c>
      <c r="BD1021" s="154" t="str">
        <f>'5.Bepalen Faalfreq'!Q963</f>
        <v/>
      </c>
      <c r="BE1021" s="94">
        <f>'5.Bepalen Faalfreq'!O963</f>
        <v>0</v>
      </c>
      <c r="BI1021" s="94">
        <f>'5.Bepalen Faalfreq'!H963+'5.Bepalen Faalfreq'!J963</f>
        <v>0</v>
      </c>
      <c r="BZ1021" s="112">
        <f>'5.Bepalen Faalfreq'!A963</f>
        <v>0</v>
      </c>
      <c r="CA1021" s="112">
        <f>'5.Bepalen Faalfreq'!B963</f>
        <v>0</v>
      </c>
    </row>
    <row r="1022" spans="53:79" outlineLevel="1" x14ac:dyDescent="0.25">
      <c r="BA1022" s="152" t="e">
        <f>'5.Bepalen Faalfreq'!AJ964</f>
        <v>#N/A</v>
      </c>
      <c r="BB1022" s="163">
        <v>1000</v>
      </c>
      <c r="BC1022" s="154" t="str">
        <f>'5.Bepalen Faalfreq'!P964</f>
        <v/>
      </c>
      <c r="BD1022" s="154" t="str">
        <f>'5.Bepalen Faalfreq'!Q964</f>
        <v/>
      </c>
      <c r="BE1022" s="94">
        <f>'5.Bepalen Faalfreq'!O964</f>
        <v>0</v>
      </c>
      <c r="BI1022" s="94">
        <f>'5.Bepalen Faalfreq'!H964+'5.Bepalen Faalfreq'!J964</f>
        <v>0</v>
      </c>
      <c r="BZ1022" s="112">
        <f>'5.Bepalen Faalfreq'!A964</f>
        <v>0</v>
      </c>
      <c r="CA1022" s="112">
        <f>'5.Bepalen Faalfreq'!B964</f>
        <v>0</v>
      </c>
    </row>
    <row r="1023" spans="53:79" outlineLevel="1" x14ac:dyDescent="0.25">
      <c r="BA1023" s="152" t="e">
        <f>'5.Bepalen Faalfreq'!AJ965</f>
        <v>#N/A</v>
      </c>
      <c r="BB1023" s="163">
        <v>1000</v>
      </c>
      <c r="BC1023" s="154" t="str">
        <f>'5.Bepalen Faalfreq'!P965</f>
        <v/>
      </c>
      <c r="BD1023" s="154" t="str">
        <f>'5.Bepalen Faalfreq'!Q965</f>
        <v/>
      </c>
      <c r="BE1023" s="94">
        <f>'5.Bepalen Faalfreq'!O965</f>
        <v>0</v>
      </c>
      <c r="BI1023" s="94">
        <f>'5.Bepalen Faalfreq'!H965+'5.Bepalen Faalfreq'!J965</f>
        <v>0</v>
      </c>
      <c r="BZ1023" s="112">
        <f>'5.Bepalen Faalfreq'!A965</f>
        <v>0</v>
      </c>
      <c r="CA1023" s="112">
        <f>'5.Bepalen Faalfreq'!B965</f>
        <v>0</v>
      </c>
    </row>
    <row r="1024" spans="53:79" outlineLevel="1" x14ac:dyDescent="0.25">
      <c r="BA1024" s="152" t="e">
        <f>'5.Bepalen Faalfreq'!AJ966</f>
        <v>#N/A</v>
      </c>
      <c r="BB1024" s="163">
        <v>1000</v>
      </c>
      <c r="BC1024" s="154" t="str">
        <f>'5.Bepalen Faalfreq'!P966</f>
        <v/>
      </c>
      <c r="BD1024" s="154" t="str">
        <f>'5.Bepalen Faalfreq'!Q966</f>
        <v/>
      </c>
      <c r="BE1024" s="94">
        <f>'5.Bepalen Faalfreq'!O966</f>
        <v>0</v>
      </c>
      <c r="BI1024" s="94">
        <f>'5.Bepalen Faalfreq'!H966+'5.Bepalen Faalfreq'!J966</f>
        <v>0</v>
      </c>
      <c r="BZ1024" s="112">
        <f>'5.Bepalen Faalfreq'!A966</f>
        <v>0</v>
      </c>
      <c r="CA1024" s="112">
        <f>'5.Bepalen Faalfreq'!B966</f>
        <v>0</v>
      </c>
    </row>
    <row r="1025" spans="53:79" outlineLevel="1" x14ac:dyDescent="0.25">
      <c r="BA1025" s="152" t="e">
        <f>'5.Bepalen Faalfreq'!AJ967</f>
        <v>#N/A</v>
      </c>
      <c r="BB1025" s="163">
        <v>1000</v>
      </c>
      <c r="BC1025" s="154" t="str">
        <f>'5.Bepalen Faalfreq'!P967</f>
        <v/>
      </c>
      <c r="BD1025" s="154" t="str">
        <f>'5.Bepalen Faalfreq'!Q967</f>
        <v/>
      </c>
      <c r="BE1025" s="94">
        <f>'5.Bepalen Faalfreq'!O967</f>
        <v>0</v>
      </c>
      <c r="BI1025" s="94">
        <f>'5.Bepalen Faalfreq'!H967+'5.Bepalen Faalfreq'!J967</f>
        <v>0</v>
      </c>
      <c r="BZ1025" s="112">
        <f>'5.Bepalen Faalfreq'!A967</f>
        <v>0</v>
      </c>
      <c r="CA1025" s="112">
        <f>'5.Bepalen Faalfreq'!B967</f>
        <v>0</v>
      </c>
    </row>
    <row r="1026" spans="53:79" outlineLevel="1" x14ac:dyDescent="0.25">
      <c r="BA1026" s="152" t="e">
        <f>'5.Bepalen Faalfreq'!AJ968</f>
        <v>#N/A</v>
      </c>
      <c r="BB1026" s="163">
        <v>1000</v>
      </c>
      <c r="BC1026" s="154" t="str">
        <f>'5.Bepalen Faalfreq'!P968</f>
        <v/>
      </c>
      <c r="BD1026" s="154" t="str">
        <f>'5.Bepalen Faalfreq'!Q968</f>
        <v/>
      </c>
      <c r="BE1026" s="94">
        <f>'5.Bepalen Faalfreq'!O968</f>
        <v>0</v>
      </c>
      <c r="BI1026" s="94">
        <f>'5.Bepalen Faalfreq'!H968+'5.Bepalen Faalfreq'!J968</f>
        <v>0</v>
      </c>
      <c r="BZ1026" s="112">
        <f>'5.Bepalen Faalfreq'!A968</f>
        <v>0</v>
      </c>
      <c r="CA1026" s="112">
        <f>'5.Bepalen Faalfreq'!B968</f>
        <v>0</v>
      </c>
    </row>
    <row r="1027" spans="53:79" outlineLevel="1" x14ac:dyDescent="0.25">
      <c r="BA1027" s="152" t="e">
        <f>'5.Bepalen Faalfreq'!AJ969</f>
        <v>#N/A</v>
      </c>
      <c r="BB1027" s="163">
        <v>1000</v>
      </c>
      <c r="BC1027" s="154" t="str">
        <f>'5.Bepalen Faalfreq'!P969</f>
        <v/>
      </c>
      <c r="BD1027" s="154" t="str">
        <f>'5.Bepalen Faalfreq'!Q969</f>
        <v/>
      </c>
      <c r="BE1027" s="94">
        <f>'5.Bepalen Faalfreq'!O969</f>
        <v>0</v>
      </c>
      <c r="BI1027" s="94">
        <f>'5.Bepalen Faalfreq'!H969+'5.Bepalen Faalfreq'!J969</f>
        <v>0</v>
      </c>
      <c r="BZ1027" s="112">
        <f>'5.Bepalen Faalfreq'!A969</f>
        <v>0</v>
      </c>
      <c r="CA1027" s="112">
        <f>'5.Bepalen Faalfreq'!B969</f>
        <v>0</v>
      </c>
    </row>
    <row r="1028" spans="53:79" outlineLevel="1" x14ac:dyDescent="0.25">
      <c r="BA1028" s="152" t="e">
        <f>'5.Bepalen Faalfreq'!AJ970</f>
        <v>#N/A</v>
      </c>
      <c r="BB1028" s="163">
        <v>1000</v>
      </c>
      <c r="BC1028" s="154" t="str">
        <f>'5.Bepalen Faalfreq'!P970</f>
        <v/>
      </c>
      <c r="BD1028" s="154" t="str">
        <f>'5.Bepalen Faalfreq'!Q970</f>
        <v/>
      </c>
      <c r="BE1028" s="94">
        <f>'5.Bepalen Faalfreq'!O970</f>
        <v>0</v>
      </c>
      <c r="BI1028" s="94">
        <f>'5.Bepalen Faalfreq'!H970+'5.Bepalen Faalfreq'!J970</f>
        <v>0</v>
      </c>
      <c r="BZ1028" s="112">
        <f>'5.Bepalen Faalfreq'!A970</f>
        <v>0</v>
      </c>
      <c r="CA1028" s="112">
        <f>'5.Bepalen Faalfreq'!B970</f>
        <v>0</v>
      </c>
    </row>
    <row r="1029" spans="53:79" outlineLevel="1" x14ac:dyDescent="0.25">
      <c r="BA1029" s="152" t="e">
        <f>'5.Bepalen Faalfreq'!AJ971</f>
        <v>#N/A</v>
      </c>
      <c r="BB1029" s="163">
        <v>1000</v>
      </c>
      <c r="BC1029" s="154" t="str">
        <f>'5.Bepalen Faalfreq'!P971</f>
        <v/>
      </c>
      <c r="BD1029" s="154" t="str">
        <f>'5.Bepalen Faalfreq'!Q971</f>
        <v/>
      </c>
      <c r="BE1029" s="94">
        <f>'5.Bepalen Faalfreq'!O971</f>
        <v>0</v>
      </c>
      <c r="BI1029" s="94">
        <f>'5.Bepalen Faalfreq'!H971+'5.Bepalen Faalfreq'!J971</f>
        <v>0</v>
      </c>
      <c r="BZ1029" s="112">
        <f>'5.Bepalen Faalfreq'!A971</f>
        <v>0</v>
      </c>
      <c r="CA1029" s="112">
        <f>'5.Bepalen Faalfreq'!B971</f>
        <v>0</v>
      </c>
    </row>
    <row r="1030" spans="53:79" outlineLevel="1" x14ac:dyDescent="0.25">
      <c r="BA1030" s="152" t="e">
        <f>'5.Bepalen Faalfreq'!AJ972</f>
        <v>#N/A</v>
      </c>
      <c r="BB1030" s="163">
        <v>1000</v>
      </c>
      <c r="BC1030" s="154" t="str">
        <f>'5.Bepalen Faalfreq'!P972</f>
        <v/>
      </c>
      <c r="BD1030" s="154" t="str">
        <f>'5.Bepalen Faalfreq'!Q972</f>
        <v/>
      </c>
      <c r="BE1030" s="94">
        <f>'5.Bepalen Faalfreq'!O972</f>
        <v>0</v>
      </c>
      <c r="BI1030" s="94">
        <f>'5.Bepalen Faalfreq'!H972+'5.Bepalen Faalfreq'!J972</f>
        <v>0</v>
      </c>
      <c r="BZ1030" s="112">
        <f>'5.Bepalen Faalfreq'!A972</f>
        <v>0</v>
      </c>
      <c r="CA1030" s="112">
        <f>'5.Bepalen Faalfreq'!B972</f>
        <v>0</v>
      </c>
    </row>
    <row r="1031" spans="53:79" outlineLevel="1" x14ac:dyDescent="0.25">
      <c r="BA1031" s="152" t="e">
        <f>'5.Bepalen Faalfreq'!AJ973</f>
        <v>#N/A</v>
      </c>
      <c r="BB1031" s="163">
        <v>1000</v>
      </c>
      <c r="BC1031" s="154" t="str">
        <f>'5.Bepalen Faalfreq'!P973</f>
        <v/>
      </c>
      <c r="BD1031" s="154" t="str">
        <f>'5.Bepalen Faalfreq'!Q973</f>
        <v/>
      </c>
      <c r="BE1031" s="94">
        <f>'5.Bepalen Faalfreq'!O973</f>
        <v>0</v>
      </c>
      <c r="BI1031" s="94">
        <f>'5.Bepalen Faalfreq'!H973+'5.Bepalen Faalfreq'!J973</f>
        <v>0</v>
      </c>
      <c r="BZ1031" s="112">
        <f>'5.Bepalen Faalfreq'!A973</f>
        <v>0</v>
      </c>
      <c r="CA1031" s="112">
        <f>'5.Bepalen Faalfreq'!B973</f>
        <v>0</v>
      </c>
    </row>
    <row r="1032" spans="53:79" outlineLevel="1" x14ac:dyDescent="0.25">
      <c r="BA1032" s="152" t="e">
        <f>'5.Bepalen Faalfreq'!AJ974</f>
        <v>#N/A</v>
      </c>
      <c r="BB1032" s="163">
        <v>1000</v>
      </c>
      <c r="BC1032" s="154" t="str">
        <f>'5.Bepalen Faalfreq'!P974</f>
        <v/>
      </c>
      <c r="BD1032" s="154" t="str">
        <f>'5.Bepalen Faalfreq'!Q974</f>
        <v/>
      </c>
      <c r="BE1032" s="94">
        <f>'5.Bepalen Faalfreq'!O974</f>
        <v>0</v>
      </c>
      <c r="BI1032" s="94">
        <f>'5.Bepalen Faalfreq'!H974+'5.Bepalen Faalfreq'!J974</f>
        <v>0</v>
      </c>
      <c r="BZ1032" s="112">
        <f>'5.Bepalen Faalfreq'!A974</f>
        <v>0</v>
      </c>
      <c r="CA1032" s="112">
        <f>'5.Bepalen Faalfreq'!B974</f>
        <v>0</v>
      </c>
    </row>
    <row r="1033" spans="53:79" outlineLevel="1" x14ac:dyDescent="0.25">
      <c r="BA1033" s="152" t="e">
        <f>'5.Bepalen Faalfreq'!AJ975</f>
        <v>#N/A</v>
      </c>
      <c r="BB1033" s="163">
        <v>1000</v>
      </c>
      <c r="BC1033" s="154" t="str">
        <f>'5.Bepalen Faalfreq'!P975</f>
        <v/>
      </c>
      <c r="BD1033" s="154" t="str">
        <f>'5.Bepalen Faalfreq'!Q975</f>
        <v/>
      </c>
      <c r="BE1033" s="94">
        <f>'5.Bepalen Faalfreq'!O975</f>
        <v>0</v>
      </c>
      <c r="BI1033" s="94">
        <f>'5.Bepalen Faalfreq'!H975+'5.Bepalen Faalfreq'!J975</f>
        <v>0</v>
      </c>
      <c r="BZ1033" s="112">
        <f>'5.Bepalen Faalfreq'!A975</f>
        <v>0</v>
      </c>
      <c r="CA1033" s="112">
        <f>'5.Bepalen Faalfreq'!B975</f>
        <v>0</v>
      </c>
    </row>
    <row r="1034" spans="53:79" outlineLevel="1" x14ac:dyDescent="0.25">
      <c r="BA1034" s="152" t="e">
        <f>'5.Bepalen Faalfreq'!AJ976</f>
        <v>#N/A</v>
      </c>
      <c r="BB1034" s="163">
        <v>1000</v>
      </c>
      <c r="BC1034" s="154" t="str">
        <f>'5.Bepalen Faalfreq'!P976</f>
        <v/>
      </c>
      <c r="BD1034" s="154" t="str">
        <f>'5.Bepalen Faalfreq'!Q976</f>
        <v/>
      </c>
      <c r="BE1034" s="94">
        <f>'5.Bepalen Faalfreq'!O976</f>
        <v>0</v>
      </c>
      <c r="BI1034" s="94">
        <f>'5.Bepalen Faalfreq'!H976+'5.Bepalen Faalfreq'!J976</f>
        <v>0</v>
      </c>
      <c r="BZ1034" s="112">
        <f>'5.Bepalen Faalfreq'!A976</f>
        <v>0</v>
      </c>
      <c r="CA1034" s="112">
        <f>'5.Bepalen Faalfreq'!B976</f>
        <v>0</v>
      </c>
    </row>
    <row r="1035" spans="53:79" outlineLevel="1" x14ac:dyDescent="0.25">
      <c r="BA1035" s="152" t="e">
        <f>'5.Bepalen Faalfreq'!AJ977</f>
        <v>#N/A</v>
      </c>
      <c r="BB1035" s="163">
        <v>1000</v>
      </c>
      <c r="BC1035" s="154" t="str">
        <f>'5.Bepalen Faalfreq'!P977</f>
        <v/>
      </c>
      <c r="BD1035" s="154" t="str">
        <f>'5.Bepalen Faalfreq'!Q977</f>
        <v/>
      </c>
      <c r="BE1035" s="94">
        <f>'5.Bepalen Faalfreq'!O977</f>
        <v>0</v>
      </c>
      <c r="BI1035" s="94">
        <f>'5.Bepalen Faalfreq'!H977+'5.Bepalen Faalfreq'!J977</f>
        <v>0</v>
      </c>
      <c r="BZ1035" s="112">
        <f>'5.Bepalen Faalfreq'!A977</f>
        <v>0</v>
      </c>
      <c r="CA1035" s="112">
        <f>'5.Bepalen Faalfreq'!B977</f>
        <v>0</v>
      </c>
    </row>
    <row r="1036" spans="53:79" outlineLevel="1" x14ac:dyDescent="0.25">
      <c r="BA1036" s="152" t="e">
        <f>'5.Bepalen Faalfreq'!AJ978</f>
        <v>#N/A</v>
      </c>
      <c r="BB1036" s="163">
        <v>1000</v>
      </c>
      <c r="BC1036" s="154" t="str">
        <f>'5.Bepalen Faalfreq'!P978</f>
        <v/>
      </c>
      <c r="BD1036" s="154" t="str">
        <f>'5.Bepalen Faalfreq'!Q978</f>
        <v/>
      </c>
      <c r="BE1036" s="94">
        <f>'5.Bepalen Faalfreq'!O978</f>
        <v>0</v>
      </c>
      <c r="BI1036" s="94">
        <f>'5.Bepalen Faalfreq'!H978+'5.Bepalen Faalfreq'!J978</f>
        <v>0</v>
      </c>
      <c r="BZ1036" s="112">
        <f>'5.Bepalen Faalfreq'!A978</f>
        <v>0</v>
      </c>
      <c r="CA1036" s="112">
        <f>'5.Bepalen Faalfreq'!B978</f>
        <v>0</v>
      </c>
    </row>
    <row r="1037" spans="53:79" outlineLevel="1" x14ac:dyDescent="0.25">
      <c r="BA1037" s="152" t="e">
        <f>'5.Bepalen Faalfreq'!AJ979</f>
        <v>#N/A</v>
      </c>
      <c r="BB1037" s="163">
        <v>1000</v>
      </c>
      <c r="BC1037" s="154" t="str">
        <f>'5.Bepalen Faalfreq'!P979</f>
        <v/>
      </c>
      <c r="BD1037" s="154" t="str">
        <f>'5.Bepalen Faalfreq'!Q979</f>
        <v/>
      </c>
      <c r="BE1037" s="94">
        <f>'5.Bepalen Faalfreq'!O979</f>
        <v>0</v>
      </c>
      <c r="BI1037" s="94">
        <f>'5.Bepalen Faalfreq'!H979+'5.Bepalen Faalfreq'!J979</f>
        <v>0</v>
      </c>
      <c r="BZ1037" s="112">
        <f>'5.Bepalen Faalfreq'!A979</f>
        <v>0</v>
      </c>
      <c r="CA1037" s="112">
        <f>'5.Bepalen Faalfreq'!B979</f>
        <v>0</v>
      </c>
    </row>
    <row r="1038" spans="53:79" outlineLevel="1" x14ac:dyDescent="0.25">
      <c r="BA1038" s="152" t="e">
        <f>'5.Bepalen Faalfreq'!AJ980</f>
        <v>#N/A</v>
      </c>
      <c r="BB1038" s="163">
        <v>1000</v>
      </c>
      <c r="BC1038" s="154" t="str">
        <f>'5.Bepalen Faalfreq'!P980</f>
        <v/>
      </c>
      <c r="BD1038" s="154" t="str">
        <f>'5.Bepalen Faalfreq'!Q980</f>
        <v/>
      </c>
      <c r="BE1038" s="94">
        <f>'5.Bepalen Faalfreq'!O980</f>
        <v>0</v>
      </c>
      <c r="BI1038" s="94">
        <f>'5.Bepalen Faalfreq'!H980+'5.Bepalen Faalfreq'!J980</f>
        <v>0</v>
      </c>
      <c r="BZ1038" s="112">
        <f>'5.Bepalen Faalfreq'!A980</f>
        <v>0</v>
      </c>
      <c r="CA1038" s="112">
        <f>'5.Bepalen Faalfreq'!B980</f>
        <v>0</v>
      </c>
    </row>
    <row r="1039" spans="53:79" outlineLevel="1" x14ac:dyDescent="0.25">
      <c r="BA1039" s="152" t="e">
        <f>'5.Bepalen Faalfreq'!AJ981</f>
        <v>#N/A</v>
      </c>
      <c r="BB1039" s="163">
        <v>1000</v>
      </c>
      <c r="BC1039" s="154" t="str">
        <f>'5.Bepalen Faalfreq'!P981</f>
        <v/>
      </c>
      <c r="BD1039" s="154" t="str">
        <f>'5.Bepalen Faalfreq'!Q981</f>
        <v/>
      </c>
      <c r="BE1039" s="94">
        <f>'5.Bepalen Faalfreq'!O981</f>
        <v>0</v>
      </c>
      <c r="BI1039" s="94">
        <f>'5.Bepalen Faalfreq'!H981+'5.Bepalen Faalfreq'!J981</f>
        <v>0</v>
      </c>
      <c r="BZ1039" s="112">
        <f>'5.Bepalen Faalfreq'!A981</f>
        <v>0</v>
      </c>
      <c r="CA1039" s="112">
        <f>'5.Bepalen Faalfreq'!B981</f>
        <v>0</v>
      </c>
    </row>
    <row r="1040" spans="53:79" outlineLevel="1" x14ac:dyDescent="0.25">
      <c r="BA1040" s="152" t="e">
        <f>'5.Bepalen Faalfreq'!AJ982</f>
        <v>#N/A</v>
      </c>
      <c r="BB1040" s="163">
        <v>1000</v>
      </c>
      <c r="BC1040" s="154" t="str">
        <f>'5.Bepalen Faalfreq'!P982</f>
        <v/>
      </c>
      <c r="BD1040" s="154" t="str">
        <f>'5.Bepalen Faalfreq'!Q982</f>
        <v/>
      </c>
      <c r="BE1040" s="94">
        <f>'5.Bepalen Faalfreq'!O982</f>
        <v>0</v>
      </c>
      <c r="BI1040" s="94">
        <f>'5.Bepalen Faalfreq'!H982+'5.Bepalen Faalfreq'!J982</f>
        <v>0</v>
      </c>
      <c r="BZ1040" s="112">
        <f>'5.Bepalen Faalfreq'!A982</f>
        <v>0</v>
      </c>
      <c r="CA1040" s="112">
        <f>'5.Bepalen Faalfreq'!B982</f>
        <v>0</v>
      </c>
    </row>
    <row r="1041" spans="53:79" outlineLevel="1" x14ac:dyDescent="0.25">
      <c r="BA1041" s="152" t="e">
        <f>'5.Bepalen Faalfreq'!AJ983</f>
        <v>#N/A</v>
      </c>
      <c r="BB1041" s="163">
        <v>1000</v>
      </c>
      <c r="BC1041" s="154" t="str">
        <f>'5.Bepalen Faalfreq'!P983</f>
        <v/>
      </c>
      <c r="BD1041" s="154" t="str">
        <f>'5.Bepalen Faalfreq'!Q983</f>
        <v/>
      </c>
      <c r="BE1041" s="94">
        <f>'5.Bepalen Faalfreq'!O983</f>
        <v>0</v>
      </c>
      <c r="BI1041" s="94">
        <f>'5.Bepalen Faalfreq'!H983+'5.Bepalen Faalfreq'!J983</f>
        <v>0</v>
      </c>
      <c r="BZ1041" s="112">
        <f>'5.Bepalen Faalfreq'!A983</f>
        <v>0</v>
      </c>
      <c r="CA1041" s="112">
        <f>'5.Bepalen Faalfreq'!B983</f>
        <v>0</v>
      </c>
    </row>
    <row r="1042" spans="53:79" outlineLevel="1" x14ac:dyDescent="0.25">
      <c r="BA1042" s="152" t="e">
        <f>'5.Bepalen Faalfreq'!AJ984</f>
        <v>#N/A</v>
      </c>
      <c r="BB1042" s="163">
        <v>1000</v>
      </c>
      <c r="BC1042" s="154" t="str">
        <f>'5.Bepalen Faalfreq'!P984</f>
        <v/>
      </c>
      <c r="BD1042" s="154" t="str">
        <f>'5.Bepalen Faalfreq'!Q984</f>
        <v/>
      </c>
      <c r="BE1042" s="94">
        <f>'5.Bepalen Faalfreq'!O984</f>
        <v>0</v>
      </c>
      <c r="BI1042" s="94">
        <f>'5.Bepalen Faalfreq'!H984+'5.Bepalen Faalfreq'!J984</f>
        <v>0</v>
      </c>
      <c r="BZ1042" s="112">
        <f>'5.Bepalen Faalfreq'!A984</f>
        <v>0</v>
      </c>
      <c r="CA1042" s="112">
        <f>'5.Bepalen Faalfreq'!B984</f>
        <v>0</v>
      </c>
    </row>
    <row r="1043" spans="53:79" outlineLevel="1" x14ac:dyDescent="0.25">
      <c r="BA1043" s="152" t="e">
        <f>'5.Bepalen Faalfreq'!AJ985</f>
        <v>#N/A</v>
      </c>
      <c r="BB1043" s="163">
        <v>1000</v>
      </c>
      <c r="BC1043" s="154" t="str">
        <f>'5.Bepalen Faalfreq'!P985</f>
        <v/>
      </c>
      <c r="BD1043" s="154" t="str">
        <f>'5.Bepalen Faalfreq'!Q985</f>
        <v/>
      </c>
      <c r="BE1043" s="94">
        <f>'5.Bepalen Faalfreq'!O985</f>
        <v>0</v>
      </c>
      <c r="BI1043" s="94">
        <f>'5.Bepalen Faalfreq'!H985+'5.Bepalen Faalfreq'!J985</f>
        <v>0</v>
      </c>
      <c r="BZ1043" s="112">
        <f>'5.Bepalen Faalfreq'!A985</f>
        <v>0</v>
      </c>
      <c r="CA1043" s="112">
        <f>'5.Bepalen Faalfreq'!B985</f>
        <v>0</v>
      </c>
    </row>
    <row r="1044" spans="53:79" outlineLevel="1" x14ac:dyDescent="0.25">
      <c r="BA1044" s="152" t="e">
        <f>'5.Bepalen Faalfreq'!AJ986</f>
        <v>#N/A</v>
      </c>
      <c r="BB1044" s="163">
        <v>1000</v>
      </c>
      <c r="BC1044" s="154" t="str">
        <f>'5.Bepalen Faalfreq'!P986</f>
        <v/>
      </c>
      <c r="BD1044" s="154" t="str">
        <f>'5.Bepalen Faalfreq'!Q986</f>
        <v/>
      </c>
      <c r="BE1044" s="94">
        <f>'5.Bepalen Faalfreq'!O986</f>
        <v>0</v>
      </c>
      <c r="BI1044" s="94">
        <f>'5.Bepalen Faalfreq'!H986+'5.Bepalen Faalfreq'!J986</f>
        <v>0</v>
      </c>
      <c r="BZ1044" s="112">
        <f>'5.Bepalen Faalfreq'!A986</f>
        <v>0</v>
      </c>
      <c r="CA1044" s="112">
        <f>'5.Bepalen Faalfreq'!B986</f>
        <v>0</v>
      </c>
    </row>
    <row r="1045" spans="53:79" outlineLevel="1" x14ac:dyDescent="0.25">
      <c r="BA1045" s="152" t="e">
        <f>'5.Bepalen Faalfreq'!AJ987</f>
        <v>#N/A</v>
      </c>
      <c r="BB1045" s="163">
        <v>1000</v>
      </c>
      <c r="BC1045" s="154" t="str">
        <f>'5.Bepalen Faalfreq'!P987</f>
        <v/>
      </c>
      <c r="BD1045" s="154" t="str">
        <f>'5.Bepalen Faalfreq'!Q987</f>
        <v/>
      </c>
      <c r="BE1045" s="94">
        <f>'5.Bepalen Faalfreq'!O987</f>
        <v>0</v>
      </c>
      <c r="BI1045" s="94">
        <f>'5.Bepalen Faalfreq'!H987+'5.Bepalen Faalfreq'!J987</f>
        <v>0</v>
      </c>
      <c r="BZ1045" s="112">
        <f>'5.Bepalen Faalfreq'!A987</f>
        <v>0</v>
      </c>
      <c r="CA1045" s="112">
        <f>'5.Bepalen Faalfreq'!B987</f>
        <v>0</v>
      </c>
    </row>
    <row r="1046" spans="53:79" outlineLevel="1" x14ac:dyDescent="0.25">
      <c r="BA1046" s="152" t="e">
        <f>'5.Bepalen Faalfreq'!AJ988</f>
        <v>#N/A</v>
      </c>
      <c r="BB1046" s="163">
        <v>1000</v>
      </c>
      <c r="BC1046" s="154" t="str">
        <f>'5.Bepalen Faalfreq'!P988</f>
        <v/>
      </c>
      <c r="BD1046" s="154" t="str">
        <f>'5.Bepalen Faalfreq'!Q988</f>
        <v/>
      </c>
      <c r="BE1046" s="94">
        <f>'5.Bepalen Faalfreq'!O988</f>
        <v>0</v>
      </c>
      <c r="BI1046" s="94">
        <f>'5.Bepalen Faalfreq'!H988+'5.Bepalen Faalfreq'!J988</f>
        <v>0</v>
      </c>
      <c r="BZ1046" s="112">
        <f>'5.Bepalen Faalfreq'!A988</f>
        <v>0</v>
      </c>
      <c r="CA1046" s="112">
        <f>'5.Bepalen Faalfreq'!B988</f>
        <v>0</v>
      </c>
    </row>
    <row r="1047" spans="53:79" outlineLevel="1" x14ac:dyDescent="0.25">
      <c r="BA1047" s="152" t="e">
        <f>'5.Bepalen Faalfreq'!AJ989</f>
        <v>#N/A</v>
      </c>
      <c r="BB1047" s="163">
        <v>1000</v>
      </c>
      <c r="BC1047" s="154" t="str">
        <f>'5.Bepalen Faalfreq'!P989</f>
        <v/>
      </c>
      <c r="BD1047" s="154" t="str">
        <f>'5.Bepalen Faalfreq'!Q989</f>
        <v/>
      </c>
      <c r="BE1047" s="94">
        <f>'5.Bepalen Faalfreq'!O989</f>
        <v>0</v>
      </c>
      <c r="BI1047" s="94">
        <f>'5.Bepalen Faalfreq'!H989+'5.Bepalen Faalfreq'!J989</f>
        <v>0</v>
      </c>
      <c r="BZ1047" s="112">
        <f>'5.Bepalen Faalfreq'!A989</f>
        <v>0</v>
      </c>
      <c r="CA1047" s="112">
        <f>'5.Bepalen Faalfreq'!B989</f>
        <v>0</v>
      </c>
    </row>
    <row r="1048" spans="53:79" outlineLevel="1" x14ac:dyDescent="0.25">
      <c r="BA1048" s="152" t="e">
        <f>'5.Bepalen Faalfreq'!AJ990</f>
        <v>#N/A</v>
      </c>
      <c r="BB1048" s="163">
        <v>1000</v>
      </c>
      <c r="BC1048" s="154" t="str">
        <f>'5.Bepalen Faalfreq'!P990</f>
        <v/>
      </c>
      <c r="BD1048" s="154" t="str">
        <f>'5.Bepalen Faalfreq'!Q990</f>
        <v/>
      </c>
      <c r="BE1048" s="94">
        <f>'5.Bepalen Faalfreq'!O990</f>
        <v>0</v>
      </c>
      <c r="BI1048" s="94">
        <f>'5.Bepalen Faalfreq'!H990+'5.Bepalen Faalfreq'!J990</f>
        <v>0</v>
      </c>
      <c r="BZ1048" s="112">
        <f>'5.Bepalen Faalfreq'!A990</f>
        <v>0</v>
      </c>
      <c r="CA1048" s="112">
        <f>'5.Bepalen Faalfreq'!B990</f>
        <v>0</v>
      </c>
    </row>
    <row r="1049" spans="53:79" outlineLevel="1" x14ac:dyDescent="0.25">
      <c r="BA1049" s="152" t="e">
        <f>'5.Bepalen Faalfreq'!AJ991</f>
        <v>#N/A</v>
      </c>
      <c r="BB1049" s="163">
        <v>1000</v>
      </c>
      <c r="BC1049" s="154" t="str">
        <f>'5.Bepalen Faalfreq'!P991</f>
        <v/>
      </c>
      <c r="BD1049" s="154" t="str">
        <f>'5.Bepalen Faalfreq'!Q991</f>
        <v/>
      </c>
      <c r="BE1049" s="94">
        <f>'5.Bepalen Faalfreq'!O991</f>
        <v>0</v>
      </c>
      <c r="BI1049" s="94">
        <f>'5.Bepalen Faalfreq'!H991+'5.Bepalen Faalfreq'!J991</f>
        <v>0</v>
      </c>
      <c r="BZ1049" s="112">
        <f>'5.Bepalen Faalfreq'!A991</f>
        <v>0</v>
      </c>
      <c r="CA1049" s="112">
        <f>'5.Bepalen Faalfreq'!B991</f>
        <v>0</v>
      </c>
    </row>
    <row r="1050" spans="53:79" outlineLevel="1" x14ac:dyDescent="0.25">
      <c r="BA1050" s="152" t="e">
        <f>'5.Bepalen Faalfreq'!AJ992</f>
        <v>#N/A</v>
      </c>
      <c r="BB1050" s="163">
        <v>1000</v>
      </c>
      <c r="BC1050" s="154" t="str">
        <f>'5.Bepalen Faalfreq'!P992</f>
        <v/>
      </c>
      <c r="BD1050" s="154" t="str">
        <f>'5.Bepalen Faalfreq'!Q992</f>
        <v/>
      </c>
      <c r="BE1050" s="94">
        <f>'5.Bepalen Faalfreq'!O992</f>
        <v>0</v>
      </c>
      <c r="BI1050" s="94">
        <f>'5.Bepalen Faalfreq'!H992+'5.Bepalen Faalfreq'!J992</f>
        <v>0</v>
      </c>
      <c r="BZ1050" s="112">
        <f>'5.Bepalen Faalfreq'!A992</f>
        <v>0</v>
      </c>
      <c r="CA1050" s="112">
        <f>'5.Bepalen Faalfreq'!B992</f>
        <v>0</v>
      </c>
    </row>
    <row r="1051" spans="53:79" outlineLevel="1" x14ac:dyDescent="0.25">
      <c r="BA1051" s="152" t="e">
        <f>'5.Bepalen Faalfreq'!AJ993</f>
        <v>#N/A</v>
      </c>
      <c r="BB1051" s="163">
        <v>1000</v>
      </c>
      <c r="BC1051" s="154" t="str">
        <f>'5.Bepalen Faalfreq'!P993</f>
        <v/>
      </c>
      <c r="BD1051" s="154" t="str">
        <f>'5.Bepalen Faalfreq'!Q993</f>
        <v/>
      </c>
      <c r="BE1051" s="94">
        <f>'5.Bepalen Faalfreq'!O993</f>
        <v>0</v>
      </c>
      <c r="BI1051" s="94">
        <f>'5.Bepalen Faalfreq'!H993+'5.Bepalen Faalfreq'!J993</f>
        <v>0</v>
      </c>
      <c r="BZ1051" s="112">
        <f>'5.Bepalen Faalfreq'!A993</f>
        <v>0</v>
      </c>
      <c r="CA1051" s="112">
        <f>'5.Bepalen Faalfreq'!B993</f>
        <v>0</v>
      </c>
    </row>
    <row r="1052" spans="53:79" outlineLevel="1" x14ac:dyDescent="0.25">
      <c r="BA1052" s="152" t="e">
        <f>'5.Bepalen Faalfreq'!AJ994</f>
        <v>#N/A</v>
      </c>
      <c r="BB1052" s="163">
        <v>1000</v>
      </c>
      <c r="BC1052" s="154" t="str">
        <f>'5.Bepalen Faalfreq'!P994</f>
        <v/>
      </c>
      <c r="BD1052" s="154" t="str">
        <f>'5.Bepalen Faalfreq'!Q994</f>
        <v/>
      </c>
      <c r="BE1052" s="94">
        <f>'5.Bepalen Faalfreq'!O994</f>
        <v>0</v>
      </c>
      <c r="BI1052" s="94">
        <f>'5.Bepalen Faalfreq'!H994+'5.Bepalen Faalfreq'!J994</f>
        <v>0</v>
      </c>
      <c r="BZ1052" s="112">
        <f>'5.Bepalen Faalfreq'!A994</f>
        <v>0</v>
      </c>
      <c r="CA1052" s="112">
        <f>'5.Bepalen Faalfreq'!B994</f>
        <v>0</v>
      </c>
    </row>
    <row r="1053" spans="53:79" outlineLevel="1" x14ac:dyDescent="0.25">
      <c r="BA1053" s="152" t="e">
        <f>'5.Bepalen Faalfreq'!AJ995</f>
        <v>#N/A</v>
      </c>
      <c r="BB1053" s="163">
        <v>1000</v>
      </c>
      <c r="BC1053" s="154" t="str">
        <f>'5.Bepalen Faalfreq'!P995</f>
        <v/>
      </c>
      <c r="BD1053" s="154" t="str">
        <f>'5.Bepalen Faalfreq'!Q995</f>
        <v/>
      </c>
      <c r="BE1053" s="94">
        <f>'5.Bepalen Faalfreq'!O995</f>
        <v>0</v>
      </c>
      <c r="BI1053" s="94">
        <f>'5.Bepalen Faalfreq'!H995+'5.Bepalen Faalfreq'!J995</f>
        <v>0</v>
      </c>
      <c r="BZ1053" s="112">
        <f>'5.Bepalen Faalfreq'!A995</f>
        <v>0</v>
      </c>
      <c r="CA1053" s="112">
        <f>'5.Bepalen Faalfreq'!B995</f>
        <v>0</v>
      </c>
    </row>
    <row r="1054" spans="53:79" outlineLevel="1" x14ac:dyDescent="0.25">
      <c r="BA1054" s="152" t="e">
        <f>'5.Bepalen Faalfreq'!AJ996</f>
        <v>#N/A</v>
      </c>
      <c r="BB1054" s="163">
        <v>1000</v>
      </c>
      <c r="BC1054" s="154" t="str">
        <f>'5.Bepalen Faalfreq'!P996</f>
        <v/>
      </c>
      <c r="BD1054" s="154" t="str">
        <f>'5.Bepalen Faalfreq'!Q996</f>
        <v/>
      </c>
      <c r="BE1054" s="94">
        <f>'5.Bepalen Faalfreq'!O996</f>
        <v>0</v>
      </c>
      <c r="BI1054" s="94">
        <f>'5.Bepalen Faalfreq'!H996+'5.Bepalen Faalfreq'!J996</f>
        <v>0</v>
      </c>
      <c r="BZ1054" s="112">
        <f>'5.Bepalen Faalfreq'!A996</f>
        <v>0</v>
      </c>
      <c r="CA1054" s="112">
        <f>'5.Bepalen Faalfreq'!B996</f>
        <v>0</v>
      </c>
    </row>
    <row r="1055" spans="53:79" outlineLevel="1" x14ac:dyDescent="0.25">
      <c r="BA1055" s="152" t="e">
        <f>'5.Bepalen Faalfreq'!AJ997</f>
        <v>#N/A</v>
      </c>
      <c r="BB1055" s="163">
        <v>1000</v>
      </c>
      <c r="BC1055" s="154" t="str">
        <f>'5.Bepalen Faalfreq'!P997</f>
        <v/>
      </c>
      <c r="BD1055" s="154" t="str">
        <f>'5.Bepalen Faalfreq'!Q997</f>
        <v/>
      </c>
      <c r="BE1055" s="94">
        <f>'5.Bepalen Faalfreq'!O997</f>
        <v>0</v>
      </c>
      <c r="BI1055" s="94">
        <f>'5.Bepalen Faalfreq'!H997+'5.Bepalen Faalfreq'!J997</f>
        <v>0</v>
      </c>
      <c r="BZ1055" s="112">
        <f>'5.Bepalen Faalfreq'!A997</f>
        <v>0</v>
      </c>
      <c r="CA1055" s="112">
        <f>'5.Bepalen Faalfreq'!B997</f>
        <v>0</v>
      </c>
    </row>
    <row r="1056" spans="53:79" outlineLevel="1" x14ac:dyDescent="0.25">
      <c r="BA1056" s="152" t="e">
        <f>'5.Bepalen Faalfreq'!AJ998</f>
        <v>#N/A</v>
      </c>
      <c r="BB1056" s="163">
        <v>1000</v>
      </c>
      <c r="BC1056" s="154" t="str">
        <f>'5.Bepalen Faalfreq'!P998</f>
        <v/>
      </c>
      <c r="BD1056" s="154" t="str">
        <f>'5.Bepalen Faalfreq'!Q998</f>
        <v/>
      </c>
      <c r="BE1056" s="94">
        <f>'5.Bepalen Faalfreq'!O998</f>
        <v>0</v>
      </c>
      <c r="BI1056" s="94">
        <f>'5.Bepalen Faalfreq'!H998+'5.Bepalen Faalfreq'!J998</f>
        <v>0</v>
      </c>
      <c r="BZ1056" s="112">
        <f>'5.Bepalen Faalfreq'!A998</f>
        <v>0</v>
      </c>
      <c r="CA1056" s="112">
        <f>'5.Bepalen Faalfreq'!B998</f>
        <v>0</v>
      </c>
    </row>
    <row r="1057" spans="53:79" outlineLevel="1" x14ac:dyDescent="0.25">
      <c r="BA1057" s="152" t="e">
        <f>'5.Bepalen Faalfreq'!AJ999</f>
        <v>#N/A</v>
      </c>
      <c r="BB1057" s="163">
        <v>1000</v>
      </c>
      <c r="BC1057" s="154" t="str">
        <f>'5.Bepalen Faalfreq'!P999</f>
        <v/>
      </c>
      <c r="BD1057" s="154" t="str">
        <f>'5.Bepalen Faalfreq'!Q999</f>
        <v/>
      </c>
      <c r="BE1057" s="94">
        <f>'5.Bepalen Faalfreq'!O999</f>
        <v>0</v>
      </c>
      <c r="BI1057" s="94">
        <f>'5.Bepalen Faalfreq'!H999+'5.Bepalen Faalfreq'!J999</f>
        <v>0</v>
      </c>
      <c r="BZ1057" s="112">
        <f>'5.Bepalen Faalfreq'!A999</f>
        <v>0</v>
      </c>
      <c r="CA1057" s="112">
        <f>'5.Bepalen Faalfreq'!B999</f>
        <v>0</v>
      </c>
    </row>
    <row r="1058" spans="53:79" outlineLevel="1" x14ac:dyDescent="0.25">
      <c r="BA1058" s="152" t="e">
        <f>'5.Bepalen Faalfreq'!AJ1000</f>
        <v>#N/A</v>
      </c>
      <c r="BB1058" s="163">
        <v>1000</v>
      </c>
      <c r="BC1058" s="154" t="str">
        <f>'5.Bepalen Faalfreq'!P1000</f>
        <v/>
      </c>
      <c r="BD1058" s="154" t="str">
        <f>'5.Bepalen Faalfreq'!Q1000</f>
        <v/>
      </c>
      <c r="BE1058" s="94">
        <f>'5.Bepalen Faalfreq'!O1000</f>
        <v>0</v>
      </c>
      <c r="BI1058" s="94">
        <f>'5.Bepalen Faalfreq'!H1000+'5.Bepalen Faalfreq'!J1000</f>
        <v>0</v>
      </c>
      <c r="BZ1058" s="112">
        <f>'5.Bepalen Faalfreq'!A1000</f>
        <v>0</v>
      </c>
      <c r="CA1058" s="112">
        <f>'5.Bepalen Faalfreq'!B1000</f>
        <v>0</v>
      </c>
    </row>
    <row r="1059" spans="53:79" outlineLevel="1" x14ac:dyDescent="0.25">
      <c r="BA1059" s="152" t="e">
        <f>'5.Bepalen Faalfreq'!AJ1001</f>
        <v>#N/A</v>
      </c>
      <c r="BB1059" s="163">
        <v>1000</v>
      </c>
      <c r="BC1059" s="154" t="str">
        <f>'5.Bepalen Faalfreq'!P1001</f>
        <v/>
      </c>
      <c r="BD1059" s="154" t="str">
        <f>'5.Bepalen Faalfreq'!Q1001</f>
        <v/>
      </c>
      <c r="BE1059" s="94">
        <f>'5.Bepalen Faalfreq'!O1001</f>
        <v>0</v>
      </c>
      <c r="BI1059" s="94">
        <f>'5.Bepalen Faalfreq'!H1001+'5.Bepalen Faalfreq'!J1001</f>
        <v>0</v>
      </c>
      <c r="BZ1059" s="112">
        <f>'5.Bepalen Faalfreq'!A1001</f>
        <v>0</v>
      </c>
      <c r="CA1059" s="112">
        <f>'5.Bepalen Faalfreq'!B1001</f>
        <v>0</v>
      </c>
    </row>
    <row r="1060" spans="53:79" outlineLevel="1" x14ac:dyDescent="0.25">
      <c r="BA1060" s="152" t="e">
        <f>'5.Bepalen Faalfreq'!AJ1002</f>
        <v>#N/A</v>
      </c>
      <c r="BB1060" s="163">
        <v>1000</v>
      </c>
      <c r="BC1060" s="154" t="str">
        <f>'5.Bepalen Faalfreq'!P1002</f>
        <v/>
      </c>
      <c r="BD1060" s="154" t="str">
        <f>'5.Bepalen Faalfreq'!Q1002</f>
        <v/>
      </c>
      <c r="BE1060" s="94">
        <f>'5.Bepalen Faalfreq'!O1002</f>
        <v>0</v>
      </c>
      <c r="BI1060" s="94">
        <f>'5.Bepalen Faalfreq'!H1002+'5.Bepalen Faalfreq'!J1002</f>
        <v>0</v>
      </c>
      <c r="BZ1060" s="112">
        <f>'5.Bepalen Faalfreq'!A1002</f>
        <v>0</v>
      </c>
      <c r="CA1060" s="112">
        <f>'5.Bepalen Faalfreq'!B1002</f>
        <v>0</v>
      </c>
    </row>
    <row r="1061" spans="53:79" outlineLevel="1" x14ac:dyDescent="0.25">
      <c r="BA1061" s="152" t="e">
        <f>'5.Bepalen Faalfreq'!AJ1003</f>
        <v>#N/A</v>
      </c>
      <c r="BB1061" s="163">
        <v>1000</v>
      </c>
      <c r="BC1061" s="154" t="str">
        <f>'5.Bepalen Faalfreq'!P1003</f>
        <v/>
      </c>
      <c r="BD1061" s="154" t="str">
        <f>'5.Bepalen Faalfreq'!Q1003</f>
        <v/>
      </c>
      <c r="BE1061" s="94">
        <f>'5.Bepalen Faalfreq'!O1003</f>
        <v>0</v>
      </c>
      <c r="BI1061" s="94">
        <f>'5.Bepalen Faalfreq'!H1003+'5.Bepalen Faalfreq'!J1003</f>
        <v>0</v>
      </c>
      <c r="BZ1061" s="112">
        <f>'5.Bepalen Faalfreq'!A1003</f>
        <v>0</v>
      </c>
      <c r="CA1061" s="112">
        <f>'5.Bepalen Faalfreq'!B1003</f>
        <v>0</v>
      </c>
    </row>
    <row r="1062" spans="53:79" outlineLevel="1" x14ac:dyDescent="0.25">
      <c r="BA1062" s="152" t="e">
        <f>'5.Bepalen Faalfreq'!AJ1004</f>
        <v>#N/A</v>
      </c>
      <c r="BB1062" s="163">
        <v>1000</v>
      </c>
      <c r="BC1062" s="154" t="str">
        <f>'5.Bepalen Faalfreq'!P1004</f>
        <v/>
      </c>
      <c r="BD1062" s="154" t="str">
        <f>'5.Bepalen Faalfreq'!Q1004</f>
        <v/>
      </c>
      <c r="BE1062" s="94">
        <f>'5.Bepalen Faalfreq'!O1004</f>
        <v>0</v>
      </c>
      <c r="BI1062" s="94">
        <f>'5.Bepalen Faalfreq'!H1004+'5.Bepalen Faalfreq'!J1004</f>
        <v>0</v>
      </c>
      <c r="BZ1062" s="112">
        <f>'5.Bepalen Faalfreq'!A1004</f>
        <v>0</v>
      </c>
      <c r="CA1062" s="112">
        <f>'5.Bepalen Faalfreq'!B1004</f>
        <v>0</v>
      </c>
    </row>
    <row r="1063" spans="53:79" outlineLevel="1" x14ac:dyDescent="0.25">
      <c r="BA1063" s="152" t="e">
        <f>'5.Bepalen Faalfreq'!AJ1005</f>
        <v>#N/A</v>
      </c>
      <c r="BB1063" s="163">
        <v>1000</v>
      </c>
      <c r="BC1063" s="154" t="str">
        <f>'5.Bepalen Faalfreq'!P1005</f>
        <v/>
      </c>
      <c r="BD1063" s="154" t="str">
        <f>'5.Bepalen Faalfreq'!Q1005</f>
        <v/>
      </c>
      <c r="BE1063" s="94">
        <f>'5.Bepalen Faalfreq'!O1005</f>
        <v>0</v>
      </c>
      <c r="BI1063" s="94">
        <f>'5.Bepalen Faalfreq'!H1005+'5.Bepalen Faalfreq'!J1005</f>
        <v>0</v>
      </c>
      <c r="BZ1063" s="112">
        <f>'5.Bepalen Faalfreq'!A1005</f>
        <v>0</v>
      </c>
      <c r="CA1063" s="112">
        <f>'5.Bepalen Faalfreq'!B1005</f>
        <v>0</v>
      </c>
    </row>
    <row r="1064" spans="53:79" outlineLevel="1" x14ac:dyDescent="0.25">
      <c r="BA1064" s="152" t="e">
        <f>'5.Bepalen Faalfreq'!AJ1006</f>
        <v>#N/A</v>
      </c>
      <c r="BB1064" s="163">
        <v>1000</v>
      </c>
      <c r="BC1064" s="154" t="str">
        <f>'5.Bepalen Faalfreq'!P1006</f>
        <v/>
      </c>
      <c r="BD1064" s="154" t="str">
        <f>'5.Bepalen Faalfreq'!Q1006</f>
        <v/>
      </c>
      <c r="BE1064" s="94">
        <f>'5.Bepalen Faalfreq'!O1006</f>
        <v>0</v>
      </c>
      <c r="BI1064" s="94">
        <f>'5.Bepalen Faalfreq'!H1006+'5.Bepalen Faalfreq'!J1006</f>
        <v>0</v>
      </c>
      <c r="BZ1064" s="112">
        <f>'5.Bepalen Faalfreq'!A1006</f>
        <v>0</v>
      </c>
      <c r="CA1064" s="112">
        <f>'5.Bepalen Faalfreq'!B1006</f>
        <v>0</v>
      </c>
    </row>
    <row r="1065" spans="53:79" outlineLevel="1" x14ac:dyDescent="0.25">
      <c r="BA1065" s="152" t="e">
        <f>'5.Bepalen Faalfreq'!AJ1007</f>
        <v>#N/A</v>
      </c>
      <c r="BB1065" s="163">
        <v>1000</v>
      </c>
      <c r="BC1065" s="154" t="str">
        <f>'5.Bepalen Faalfreq'!P1007</f>
        <v/>
      </c>
      <c r="BD1065" s="154" t="str">
        <f>'5.Bepalen Faalfreq'!Q1007</f>
        <v/>
      </c>
      <c r="BE1065" s="94">
        <f>'5.Bepalen Faalfreq'!O1007</f>
        <v>0</v>
      </c>
      <c r="BI1065" s="94">
        <f>'5.Bepalen Faalfreq'!H1007+'5.Bepalen Faalfreq'!J1007</f>
        <v>0</v>
      </c>
      <c r="BZ1065" s="112">
        <f>'5.Bepalen Faalfreq'!A1007</f>
        <v>0</v>
      </c>
      <c r="CA1065" s="112">
        <f>'5.Bepalen Faalfreq'!B1007</f>
        <v>0</v>
      </c>
    </row>
    <row r="1066" spans="53:79" outlineLevel="1" x14ac:dyDescent="0.25">
      <c r="BA1066" s="152" t="e">
        <f>'5.Bepalen Faalfreq'!AJ1008</f>
        <v>#N/A</v>
      </c>
      <c r="BB1066" s="163">
        <v>1000</v>
      </c>
      <c r="BC1066" s="154" t="str">
        <f>'5.Bepalen Faalfreq'!P1008</f>
        <v/>
      </c>
      <c r="BD1066" s="154" t="str">
        <f>'5.Bepalen Faalfreq'!Q1008</f>
        <v/>
      </c>
      <c r="BE1066" s="94">
        <f>'5.Bepalen Faalfreq'!O1008</f>
        <v>0</v>
      </c>
      <c r="BI1066" s="94">
        <f>'5.Bepalen Faalfreq'!H1008+'5.Bepalen Faalfreq'!J1008</f>
        <v>0</v>
      </c>
      <c r="BZ1066" s="112">
        <f>'5.Bepalen Faalfreq'!A1008</f>
        <v>0</v>
      </c>
      <c r="CA1066" s="112">
        <f>'5.Bepalen Faalfreq'!B1008</f>
        <v>0</v>
      </c>
    </row>
    <row r="1067" spans="53:79" outlineLevel="1" x14ac:dyDescent="0.25">
      <c r="BA1067" s="152" t="e">
        <f>'5.Bepalen Faalfreq'!AJ1009</f>
        <v>#N/A</v>
      </c>
      <c r="BB1067" s="163">
        <v>1000</v>
      </c>
      <c r="BC1067" s="154" t="str">
        <f>'5.Bepalen Faalfreq'!P1009</f>
        <v/>
      </c>
      <c r="BD1067" s="154" t="str">
        <f>'5.Bepalen Faalfreq'!Q1009</f>
        <v/>
      </c>
      <c r="BE1067" s="94">
        <f>'5.Bepalen Faalfreq'!O1009</f>
        <v>0</v>
      </c>
      <c r="BI1067" s="94">
        <f>'5.Bepalen Faalfreq'!H1009+'5.Bepalen Faalfreq'!J1009</f>
        <v>0</v>
      </c>
      <c r="BZ1067" s="112">
        <f>'5.Bepalen Faalfreq'!A1009</f>
        <v>0</v>
      </c>
      <c r="CA1067" s="112">
        <f>'5.Bepalen Faalfreq'!B1009</f>
        <v>0</v>
      </c>
    </row>
    <row r="1068" spans="53:79" outlineLevel="1" x14ac:dyDescent="0.25">
      <c r="BA1068" s="152" t="e">
        <f>'5.Bepalen Faalfreq'!AJ1010</f>
        <v>#N/A</v>
      </c>
      <c r="BB1068" s="163">
        <v>1000</v>
      </c>
      <c r="BC1068" s="154" t="str">
        <f>'5.Bepalen Faalfreq'!P1010</f>
        <v/>
      </c>
      <c r="BD1068" s="154" t="str">
        <f>'5.Bepalen Faalfreq'!Q1010</f>
        <v/>
      </c>
      <c r="BE1068" s="94">
        <f>'5.Bepalen Faalfreq'!O1010</f>
        <v>0</v>
      </c>
      <c r="BI1068" s="94">
        <f>'5.Bepalen Faalfreq'!H1010+'5.Bepalen Faalfreq'!J1010</f>
        <v>0</v>
      </c>
      <c r="BZ1068" s="112">
        <f>'5.Bepalen Faalfreq'!A1010</f>
        <v>0</v>
      </c>
      <c r="CA1068" s="112">
        <f>'5.Bepalen Faalfreq'!B1010</f>
        <v>0</v>
      </c>
    </row>
    <row r="1069" spans="53:79" outlineLevel="1" x14ac:dyDescent="0.25">
      <c r="BA1069" s="152" t="e">
        <f>'5.Bepalen Faalfreq'!AJ1011</f>
        <v>#N/A</v>
      </c>
      <c r="BB1069" s="163">
        <v>1000</v>
      </c>
      <c r="BC1069" s="154" t="str">
        <f>'5.Bepalen Faalfreq'!P1011</f>
        <v/>
      </c>
      <c r="BD1069" s="154" t="str">
        <f>'5.Bepalen Faalfreq'!Q1011</f>
        <v/>
      </c>
      <c r="BE1069" s="94">
        <f>'5.Bepalen Faalfreq'!O1011</f>
        <v>0</v>
      </c>
      <c r="BI1069" s="94">
        <f>'5.Bepalen Faalfreq'!H1011+'5.Bepalen Faalfreq'!J1011</f>
        <v>0</v>
      </c>
      <c r="BZ1069" s="112">
        <f>'5.Bepalen Faalfreq'!A1011</f>
        <v>0</v>
      </c>
      <c r="CA1069" s="112">
        <f>'5.Bepalen Faalfreq'!B1011</f>
        <v>0</v>
      </c>
    </row>
    <row r="1070" spans="53:79" outlineLevel="1" x14ac:dyDescent="0.25">
      <c r="BA1070" s="152" t="e">
        <f>'5.Bepalen Faalfreq'!AJ1012</f>
        <v>#N/A</v>
      </c>
      <c r="BB1070" s="163">
        <v>1000</v>
      </c>
      <c r="BC1070" s="154" t="str">
        <f>'5.Bepalen Faalfreq'!P1012</f>
        <v/>
      </c>
      <c r="BD1070" s="154" t="str">
        <f>'5.Bepalen Faalfreq'!Q1012</f>
        <v/>
      </c>
      <c r="BE1070" s="94">
        <f>'5.Bepalen Faalfreq'!O1012</f>
        <v>0</v>
      </c>
      <c r="BI1070" s="94">
        <f>'5.Bepalen Faalfreq'!H1012+'5.Bepalen Faalfreq'!J1012</f>
        <v>0</v>
      </c>
      <c r="BZ1070" s="112">
        <f>'5.Bepalen Faalfreq'!A1012</f>
        <v>0</v>
      </c>
      <c r="CA1070" s="112">
        <f>'5.Bepalen Faalfreq'!B1012</f>
        <v>0</v>
      </c>
    </row>
    <row r="1071" spans="53:79" outlineLevel="1" x14ac:dyDescent="0.25">
      <c r="BA1071" s="152" t="e">
        <f>'5.Bepalen Faalfreq'!AJ1013</f>
        <v>#N/A</v>
      </c>
      <c r="BB1071" s="163">
        <v>1000</v>
      </c>
      <c r="BC1071" s="154" t="str">
        <f>'5.Bepalen Faalfreq'!P1013</f>
        <v/>
      </c>
      <c r="BD1071" s="154" t="str">
        <f>'5.Bepalen Faalfreq'!Q1013</f>
        <v/>
      </c>
      <c r="BE1071" s="94">
        <f>'5.Bepalen Faalfreq'!O1013</f>
        <v>0</v>
      </c>
      <c r="BI1071" s="94">
        <f>'5.Bepalen Faalfreq'!H1013+'5.Bepalen Faalfreq'!J1013</f>
        <v>0</v>
      </c>
      <c r="BZ1071" s="112">
        <f>'5.Bepalen Faalfreq'!A1013</f>
        <v>0</v>
      </c>
      <c r="CA1071" s="112">
        <f>'5.Bepalen Faalfreq'!B1013</f>
        <v>0</v>
      </c>
    </row>
    <row r="1072" spans="53:79" outlineLevel="1" x14ac:dyDescent="0.25">
      <c r="BA1072" s="152" t="e">
        <f>'5.Bepalen Faalfreq'!AJ1014</f>
        <v>#N/A</v>
      </c>
      <c r="BB1072" s="163">
        <v>1000</v>
      </c>
      <c r="BC1072" s="154" t="str">
        <f>'5.Bepalen Faalfreq'!P1014</f>
        <v/>
      </c>
      <c r="BD1072" s="154" t="str">
        <f>'5.Bepalen Faalfreq'!Q1014</f>
        <v/>
      </c>
      <c r="BE1072" s="94">
        <f>'5.Bepalen Faalfreq'!O1014</f>
        <v>0</v>
      </c>
      <c r="BI1072" s="94">
        <f>'5.Bepalen Faalfreq'!H1014+'5.Bepalen Faalfreq'!J1014</f>
        <v>0</v>
      </c>
      <c r="BZ1072" s="112">
        <f>'5.Bepalen Faalfreq'!A1014</f>
        <v>0</v>
      </c>
      <c r="CA1072" s="112">
        <f>'5.Bepalen Faalfreq'!B1014</f>
        <v>0</v>
      </c>
    </row>
    <row r="1073" spans="53:79" outlineLevel="1" x14ac:dyDescent="0.25">
      <c r="BA1073" s="152" t="e">
        <f>'5.Bepalen Faalfreq'!AJ1015</f>
        <v>#N/A</v>
      </c>
      <c r="BB1073" s="163">
        <v>1000</v>
      </c>
      <c r="BC1073" s="154" t="str">
        <f>'5.Bepalen Faalfreq'!P1015</f>
        <v/>
      </c>
      <c r="BD1073" s="154" t="str">
        <f>'5.Bepalen Faalfreq'!Q1015</f>
        <v/>
      </c>
      <c r="BE1073" s="94">
        <f>'5.Bepalen Faalfreq'!O1015</f>
        <v>0</v>
      </c>
      <c r="BI1073" s="94">
        <f>'5.Bepalen Faalfreq'!H1015+'5.Bepalen Faalfreq'!J1015</f>
        <v>0</v>
      </c>
      <c r="BZ1073" s="112">
        <f>'5.Bepalen Faalfreq'!A1015</f>
        <v>0</v>
      </c>
      <c r="CA1073" s="112">
        <f>'5.Bepalen Faalfreq'!B1015</f>
        <v>0</v>
      </c>
    </row>
    <row r="1074" spans="53:79" outlineLevel="1" x14ac:dyDescent="0.25">
      <c r="BA1074" s="152" t="e">
        <f>'5.Bepalen Faalfreq'!AJ1016</f>
        <v>#N/A</v>
      </c>
      <c r="BB1074" s="163">
        <v>1000</v>
      </c>
      <c r="BC1074" s="154" t="str">
        <f>'5.Bepalen Faalfreq'!P1016</f>
        <v/>
      </c>
      <c r="BD1074" s="154" t="str">
        <f>'5.Bepalen Faalfreq'!Q1016</f>
        <v/>
      </c>
      <c r="BE1074" s="94">
        <f>'5.Bepalen Faalfreq'!O1016</f>
        <v>0</v>
      </c>
      <c r="BI1074" s="94">
        <f>'5.Bepalen Faalfreq'!H1016+'5.Bepalen Faalfreq'!J1016</f>
        <v>0</v>
      </c>
      <c r="BZ1074" s="112">
        <f>'5.Bepalen Faalfreq'!A1016</f>
        <v>0</v>
      </c>
      <c r="CA1074" s="112">
        <f>'5.Bepalen Faalfreq'!B1016</f>
        <v>0</v>
      </c>
    </row>
    <row r="1075" spans="53:79" outlineLevel="1" x14ac:dyDescent="0.25">
      <c r="BA1075" s="152" t="e">
        <f>'5.Bepalen Faalfreq'!AJ1017</f>
        <v>#N/A</v>
      </c>
      <c r="BB1075" s="163">
        <v>1000</v>
      </c>
      <c r="BC1075" s="154" t="str">
        <f>'5.Bepalen Faalfreq'!P1017</f>
        <v/>
      </c>
      <c r="BD1075" s="154" t="str">
        <f>'5.Bepalen Faalfreq'!Q1017</f>
        <v/>
      </c>
      <c r="BE1075" s="94">
        <f>'5.Bepalen Faalfreq'!O1017</f>
        <v>0</v>
      </c>
      <c r="BI1075" s="94">
        <f>'5.Bepalen Faalfreq'!H1017+'5.Bepalen Faalfreq'!J1017</f>
        <v>0</v>
      </c>
      <c r="BZ1075" s="112">
        <f>'5.Bepalen Faalfreq'!A1017</f>
        <v>0</v>
      </c>
      <c r="CA1075" s="112">
        <f>'5.Bepalen Faalfreq'!B1017</f>
        <v>0</v>
      </c>
    </row>
    <row r="1076" spans="53:79" outlineLevel="1" x14ac:dyDescent="0.25">
      <c r="BA1076" s="152" t="e">
        <f>'5.Bepalen Faalfreq'!AJ1018</f>
        <v>#N/A</v>
      </c>
      <c r="BB1076" s="163">
        <v>1000</v>
      </c>
      <c r="BC1076" s="154" t="str">
        <f>'5.Bepalen Faalfreq'!P1018</f>
        <v/>
      </c>
      <c r="BD1076" s="154" t="str">
        <f>'5.Bepalen Faalfreq'!Q1018</f>
        <v/>
      </c>
      <c r="BE1076" s="94">
        <f>'5.Bepalen Faalfreq'!O1018</f>
        <v>0</v>
      </c>
      <c r="BI1076" s="94">
        <f>'5.Bepalen Faalfreq'!H1018+'5.Bepalen Faalfreq'!J1018</f>
        <v>0</v>
      </c>
      <c r="BZ1076" s="112">
        <f>'5.Bepalen Faalfreq'!A1018</f>
        <v>0</v>
      </c>
      <c r="CA1076" s="112">
        <f>'5.Bepalen Faalfreq'!B1018</f>
        <v>0</v>
      </c>
    </row>
    <row r="1077" spans="53:79" outlineLevel="1" x14ac:dyDescent="0.25">
      <c r="BA1077" s="152" t="e">
        <f>'5.Bepalen Faalfreq'!AJ1019</f>
        <v>#N/A</v>
      </c>
      <c r="BB1077" s="163">
        <v>1000</v>
      </c>
      <c r="BC1077" s="154" t="str">
        <f>'5.Bepalen Faalfreq'!P1019</f>
        <v/>
      </c>
      <c r="BD1077" s="154" t="str">
        <f>'5.Bepalen Faalfreq'!Q1019</f>
        <v/>
      </c>
      <c r="BE1077" s="94">
        <f>'5.Bepalen Faalfreq'!O1019</f>
        <v>0</v>
      </c>
      <c r="BI1077" s="94">
        <f>'5.Bepalen Faalfreq'!H1019+'5.Bepalen Faalfreq'!J1019</f>
        <v>0</v>
      </c>
      <c r="BZ1077" s="112">
        <f>'5.Bepalen Faalfreq'!A1019</f>
        <v>0</v>
      </c>
      <c r="CA1077" s="112">
        <f>'5.Bepalen Faalfreq'!B1019</f>
        <v>0</v>
      </c>
    </row>
    <row r="1078" spans="53:79" outlineLevel="1" x14ac:dyDescent="0.25">
      <c r="BA1078" s="152" t="e">
        <f>'5.Bepalen Faalfreq'!AJ1020</f>
        <v>#N/A</v>
      </c>
      <c r="BB1078" s="163">
        <v>1000</v>
      </c>
      <c r="BC1078" s="154" t="str">
        <f>'5.Bepalen Faalfreq'!P1020</f>
        <v/>
      </c>
      <c r="BD1078" s="154" t="str">
        <f>'5.Bepalen Faalfreq'!Q1020</f>
        <v/>
      </c>
      <c r="BE1078" s="94">
        <f>'5.Bepalen Faalfreq'!O1020</f>
        <v>0</v>
      </c>
      <c r="BI1078" s="94">
        <f>'5.Bepalen Faalfreq'!H1020+'5.Bepalen Faalfreq'!J1020</f>
        <v>0</v>
      </c>
      <c r="BZ1078" s="112">
        <f>'5.Bepalen Faalfreq'!A1020</f>
        <v>0</v>
      </c>
      <c r="CA1078" s="112">
        <f>'5.Bepalen Faalfreq'!B1020</f>
        <v>0</v>
      </c>
    </row>
    <row r="1079" spans="53:79" outlineLevel="1" x14ac:dyDescent="0.25">
      <c r="BA1079" s="152" t="e">
        <f>'5.Bepalen Faalfreq'!AJ1021</f>
        <v>#N/A</v>
      </c>
      <c r="BB1079" s="163">
        <v>1000</v>
      </c>
      <c r="BC1079" s="154" t="str">
        <f>'5.Bepalen Faalfreq'!P1021</f>
        <v/>
      </c>
      <c r="BD1079" s="154" t="str">
        <f>'5.Bepalen Faalfreq'!Q1021</f>
        <v/>
      </c>
      <c r="BE1079" s="94">
        <f>'5.Bepalen Faalfreq'!O1021</f>
        <v>0</v>
      </c>
      <c r="BI1079" s="94">
        <f>'5.Bepalen Faalfreq'!H1021+'5.Bepalen Faalfreq'!J1021</f>
        <v>0</v>
      </c>
      <c r="BZ1079" s="112">
        <f>'5.Bepalen Faalfreq'!A1021</f>
        <v>0</v>
      </c>
      <c r="CA1079" s="112">
        <f>'5.Bepalen Faalfreq'!B1021</f>
        <v>0</v>
      </c>
    </row>
    <row r="1080" spans="53:79" outlineLevel="1" x14ac:dyDescent="0.25">
      <c r="BA1080" s="152" t="e">
        <f>'5.Bepalen Faalfreq'!AJ1022</f>
        <v>#N/A</v>
      </c>
      <c r="BB1080" s="163">
        <v>1000</v>
      </c>
      <c r="BC1080" s="154" t="str">
        <f>'5.Bepalen Faalfreq'!P1022</f>
        <v/>
      </c>
      <c r="BD1080" s="154" t="str">
        <f>'5.Bepalen Faalfreq'!Q1022</f>
        <v/>
      </c>
      <c r="BE1080" s="94">
        <f>'5.Bepalen Faalfreq'!O1022</f>
        <v>0</v>
      </c>
      <c r="BI1080" s="94">
        <f>'5.Bepalen Faalfreq'!H1022+'5.Bepalen Faalfreq'!J1022</f>
        <v>0</v>
      </c>
      <c r="BZ1080" s="112">
        <f>'5.Bepalen Faalfreq'!A1022</f>
        <v>0</v>
      </c>
      <c r="CA1080" s="112">
        <f>'5.Bepalen Faalfreq'!B1022</f>
        <v>0</v>
      </c>
    </row>
    <row r="1081" spans="53:79" outlineLevel="1" x14ac:dyDescent="0.25">
      <c r="BA1081" s="152" t="e">
        <f>'5.Bepalen Faalfreq'!AJ1023</f>
        <v>#N/A</v>
      </c>
      <c r="BB1081" s="163">
        <v>1000</v>
      </c>
      <c r="BC1081" s="154" t="str">
        <f>'5.Bepalen Faalfreq'!P1023</f>
        <v/>
      </c>
      <c r="BD1081" s="154" t="str">
        <f>'5.Bepalen Faalfreq'!Q1023</f>
        <v/>
      </c>
      <c r="BE1081" s="94">
        <f>'5.Bepalen Faalfreq'!O1023</f>
        <v>0</v>
      </c>
      <c r="BI1081" s="94">
        <f>'5.Bepalen Faalfreq'!H1023+'5.Bepalen Faalfreq'!J1023</f>
        <v>0</v>
      </c>
      <c r="BZ1081" s="112">
        <f>'5.Bepalen Faalfreq'!A1023</f>
        <v>0</v>
      </c>
      <c r="CA1081" s="112">
        <f>'5.Bepalen Faalfreq'!B1023</f>
        <v>0</v>
      </c>
    </row>
    <row r="1082" spans="53:79" outlineLevel="1" x14ac:dyDescent="0.25">
      <c r="BA1082" s="152" t="e">
        <f>'5.Bepalen Faalfreq'!AJ1024</f>
        <v>#N/A</v>
      </c>
      <c r="BB1082" s="163">
        <v>1000</v>
      </c>
      <c r="BC1082" s="154" t="str">
        <f>'5.Bepalen Faalfreq'!P1024</f>
        <v/>
      </c>
      <c r="BD1082" s="154" t="str">
        <f>'5.Bepalen Faalfreq'!Q1024</f>
        <v/>
      </c>
      <c r="BE1082" s="94">
        <f>'5.Bepalen Faalfreq'!O1024</f>
        <v>0</v>
      </c>
      <c r="BI1082" s="94">
        <f>'5.Bepalen Faalfreq'!H1024+'5.Bepalen Faalfreq'!J1024</f>
        <v>0</v>
      </c>
      <c r="BZ1082" s="112">
        <f>'5.Bepalen Faalfreq'!A1024</f>
        <v>0</v>
      </c>
      <c r="CA1082" s="112">
        <f>'5.Bepalen Faalfreq'!B1024</f>
        <v>0</v>
      </c>
    </row>
    <row r="1083" spans="53:79" outlineLevel="1" x14ac:dyDescent="0.25">
      <c r="BA1083" s="152" t="e">
        <f>'5.Bepalen Faalfreq'!AJ1025</f>
        <v>#N/A</v>
      </c>
      <c r="BB1083" s="163">
        <v>1000</v>
      </c>
      <c r="BC1083" s="154" t="str">
        <f>'5.Bepalen Faalfreq'!P1025</f>
        <v/>
      </c>
      <c r="BD1083" s="154" t="str">
        <f>'5.Bepalen Faalfreq'!Q1025</f>
        <v/>
      </c>
      <c r="BE1083" s="94">
        <f>'5.Bepalen Faalfreq'!O1025</f>
        <v>0</v>
      </c>
      <c r="BI1083" s="94">
        <f>'5.Bepalen Faalfreq'!H1025+'5.Bepalen Faalfreq'!J1025</f>
        <v>0</v>
      </c>
      <c r="BZ1083" s="112">
        <f>'5.Bepalen Faalfreq'!A1025</f>
        <v>0</v>
      </c>
      <c r="CA1083" s="112">
        <f>'5.Bepalen Faalfreq'!B1025</f>
        <v>0</v>
      </c>
    </row>
    <row r="1084" spans="53:79" outlineLevel="1" x14ac:dyDescent="0.25">
      <c r="BA1084" s="152" t="e">
        <f>'5.Bepalen Faalfreq'!AJ1026</f>
        <v>#N/A</v>
      </c>
      <c r="BB1084" s="163">
        <v>1000</v>
      </c>
      <c r="BC1084" s="154" t="str">
        <f>'5.Bepalen Faalfreq'!P1026</f>
        <v/>
      </c>
      <c r="BD1084" s="154" t="str">
        <f>'5.Bepalen Faalfreq'!Q1026</f>
        <v/>
      </c>
      <c r="BE1084" s="94">
        <f>'5.Bepalen Faalfreq'!O1026</f>
        <v>0</v>
      </c>
      <c r="BI1084" s="94">
        <f>'5.Bepalen Faalfreq'!H1026+'5.Bepalen Faalfreq'!J1026</f>
        <v>0</v>
      </c>
      <c r="BZ1084" s="112">
        <f>'5.Bepalen Faalfreq'!A1026</f>
        <v>0</v>
      </c>
      <c r="CA1084" s="112">
        <f>'5.Bepalen Faalfreq'!B1026</f>
        <v>0</v>
      </c>
    </row>
    <row r="1085" spans="53:79" outlineLevel="1" x14ac:dyDescent="0.25">
      <c r="BA1085" s="152" t="e">
        <f>'5.Bepalen Faalfreq'!AJ1027</f>
        <v>#N/A</v>
      </c>
      <c r="BB1085" s="163">
        <v>1000</v>
      </c>
      <c r="BC1085" s="154" t="str">
        <f>'5.Bepalen Faalfreq'!P1027</f>
        <v/>
      </c>
      <c r="BD1085" s="154" t="str">
        <f>'5.Bepalen Faalfreq'!Q1027</f>
        <v/>
      </c>
      <c r="BE1085" s="94">
        <f>'5.Bepalen Faalfreq'!O1027</f>
        <v>0</v>
      </c>
      <c r="BI1085" s="94">
        <f>'5.Bepalen Faalfreq'!H1027+'5.Bepalen Faalfreq'!J1027</f>
        <v>0</v>
      </c>
      <c r="BZ1085" s="112">
        <f>'5.Bepalen Faalfreq'!A1027</f>
        <v>0</v>
      </c>
      <c r="CA1085" s="112">
        <f>'5.Bepalen Faalfreq'!B1027</f>
        <v>0</v>
      </c>
    </row>
    <row r="1086" spans="53:79" outlineLevel="1" x14ac:dyDescent="0.25">
      <c r="BA1086" s="152" t="e">
        <f>'5.Bepalen Faalfreq'!AJ1028</f>
        <v>#N/A</v>
      </c>
      <c r="BB1086" s="163">
        <v>1000</v>
      </c>
      <c r="BC1086" s="154" t="str">
        <f>'5.Bepalen Faalfreq'!P1028</f>
        <v/>
      </c>
      <c r="BD1086" s="154" t="str">
        <f>'5.Bepalen Faalfreq'!Q1028</f>
        <v/>
      </c>
      <c r="BE1086" s="94">
        <f>'5.Bepalen Faalfreq'!O1028</f>
        <v>0</v>
      </c>
      <c r="BI1086" s="94">
        <f>'5.Bepalen Faalfreq'!H1028+'5.Bepalen Faalfreq'!J1028</f>
        <v>0</v>
      </c>
      <c r="BZ1086" s="112">
        <f>'5.Bepalen Faalfreq'!A1028</f>
        <v>0</v>
      </c>
      <c r="CA1086" s="112">
        <f>'5.Bepalen Faalfreq'!B1028</f>
        <v>0</v>
      </c>
    </row>
    <row r="1087" spans="53:79" outlineLevel="1" x14ac:dyDescent="0.25">
      <c r="BA1087" s="152" t="e">
        <f>'5.Bepalen Faalfreq'!AJ1029</f>
        <v>#N/A</v>
      </c>
      <c r="BB1087" s="163">
        <v>1000</v>
      </c>
      <c r="BC1087" s="154" t="str">
        <f>'5.Bepalen Faalfreq'!P1029</f>
        <v/>
      </c>
      <c r="BD1087" s="154" t="str">
        <f>'5.Bepalen Faalfreq'!Q1029</f>
        <v/>
      </c>
      <c r="BE1087" s="94">
        <f>'5.Bepalen Faalfreq'!O1029</f>
        <v>0</v>
      </c>
      <c r="BI1087" s="94">
        <f>'5.Bepalen Faalfreq'!H1029+'5.Bepalen Faalfreq'!J1029</f>
        <v>0</v>
      </c>
      <c r="BZ1087" s="112">
        <f>'5.Bepalen Faalfreq'!A1029</f>
        <v>0</v>
      </c>
      <c r="CA1087" s="112">
        <f>'5.Bepalen Faalfreq'!B1029</f>
        <v>0</v>
      </c>
    </row>
    <row r="1088" spans="53:79" outlineLevel="1" x14ac:dyDescent="0.25">
      <c r="BA1088" s="152" t="e">
        <f>'5.Bepalen Faalfreq'!AJ1030</f>
        <v>#N/A</v>
      </c>
      <c r="BB1088" s="163">
        <v>1000</v>
      </c>
      <c r="BC1088" s="154" t="str">
        <f>'5.Bepalen Faalfreq'!P1030</f>
        <v/>
      </c>
      <c r="BD1088" s="154" t="str">
        <f>'5.Bepalen Faalfreq'!Q1030</f>
        <v/>
      </c>
      <c r="BE1088" s="94">
        <f>'5.Bepalen Faalfreq'!O1030</f>
        <v>0</v>
      </c>
      <c r="BI1088" s="94">
        <f>'5.Bepalen Faalfreq'!H1030+'5.Bepalen Faalfreq'!J1030</f>
        <v>0</v>
      </c>
      <c r="BZ1088" s="112">
        <f>'5.Bepalen Faalfreq'!A1030</f>
        <v>0</v>
      </c>
      <c r="CA1088" s="112">
        <f>'5.Bepalen Faalfreq'!B1030</f>
        <v>0</v>
      </c>
    </row>
    <row r="1089" spans="53:79" outlineLevel="1" x14ac:dyDescent="0.25">
      <c r="BA1089" s="152" t="e">
        <f>'5.Bepalen Faalfreq'!AJ1031</f>
        <v>#N/A</v>
      </c>
      <c r="BB1089" s="163">
        <v>1000</v>
      </c>
      <c r="BC1089" s="154" t="str">
        <f>'5.Bepalen Faalfreq'!P1031</f>
        <v/>
      </c>
      <c r="BD1089" s="154" t="str">
        <f>'5.Bepalen Faalfreq'!Q1031</f>
        <v/>
      </c>
      <c r="BE1089" s="94">
        <f>'5.Bepalen Faalfreq'!O1031</f>
        <v>0</v>
      </c>
      <c r="BI1089" s="94">
        <f>'5.Bepalen Faalfreq'!H1031+'5.Bepalen Faalfreq'!J1031</f>
        <v>0</v>
      </c>
      <c r="BZ1089" s="112">
        <f>'5.Bepalen Faalfreq'!A1031</f>
        <v>0</v>
      </c>
      <c r="CA1089" s="112">
        <f>'5.Bepalen Faalfreq'!B1031</f>
        <v>0</v>
      </c>
    </row>
    <row r="1090" spans="53:79" outlineLevel="1" x14ac:dyDescent="0.25">
      <c r="BA1090" s="152" t="e">
        <f>'5.Bepalen Faalfreq'!AJ1032</f>
        <v>#N/A</v>
      </c>
      <c r="BB1090" s="163">
        <v>1000</v>
      </c>
      <c r="BC1090" s="154" t="str">
        <f>'5.Bepalen Faalfreq'!P1032</f>
        <v/>
      </c>
      <c r="BD1090" s="154" t="str">
        <f>'5.Bepalen Faalfreq'!Q1032</f>
        <v/>
      </c>
      <c r="BE1090" s="94">
        <f>'5.Bepalen Faalfreq'!O1032</f>
        <v>0</v>
      </c>
      <c r="BI1090" s="94">
        <f>'5.Bepalen Faalfreq'!H1032+'5.Bepalen Faalfreq'!J1032</f>
        <v>0</v>
      </c>
      <c r="BZ1090" s="112">
        <f>'5.Bepalen Faalfreq'!A1032</f>
        <v>0</v>
      </c>
      <c r="CA1090" s="112">
        <f>'5.Bepalen Faalfreq'!B1032</f>
        <v>0</v>
      </c>
    </row>
    <row r="1091" spans="53:79" outlineLevel="1" x14ac:dyDescent="0.25">
      <c r="BA1091" s="152" t="e">
        <f>'5.Bepalen Faalfreq'!AJ1033</f>
        <v>#N/A</v>
      </c>
      <c r="BB1091" s="163">
        <v>1000</v>
      </c>
      <c r="BC1091" s="154" t="str">
        <f>'5.Bepalen Faalfreq'!P1033</f>
        <v/>
      </c>
      <c r="BD1091" s="154" t="str">
        <f>'5.Bepalen Faalfreq'!Q1033</f>
        <v/>
      </c>
      <c r="BE1091" s="94">
        <f>'5.Bepalen Faalfreq'!O1033</f>
        <v>0</v>
      </c>
      <c r="BI1091" s="94">
        <f>'5.Bepalen Faalfreq'!H1033+'5.Bepalen Faalfreq'!J1033</f>
        <v>0</v>
      </c>
      <c r="BZ1091" s="112">
        <f>'5.Bepalen Faalfreq'!A1033</f>
        <v>0</v>
      </c>
      <c r="CA1091" s="112">
        <f>'5.Bepalen Faalfreq'!B1033</f>
        <v>0</v>
      </c>
    </row>
    <row r="1092" spans="53:79" outlineLevel="1" x14ac:dyDescent="0.25">
      <c r="BA1092" s="152" t="e">
        <f>'5.Bepalen Faalfreq'!AJ1034</f>
        <v>#N/A</v>
      </c>
      <c r="BB1092" s="163">
        <v>1000</v>
      </c>
      <c r="BC1092" s="154" t="str">
        <f>'5.Bepalen Faalfreq'!P1034</f>
        <v/>
      </c>
      <c r="BD1092" s="154" t="str">
        <f>'5.Bepalen Faalfreq'!Q1034</f>
        <v/>
      </c>
      <c r="BE1092" s="94">
        <f>'5.Bepalen Faalfreq'!O1034</f>
        <v>0</v>
      </c>
      <c r="BI1092" s="94">
        <f>'5.Bepalen Faalfreq'!H1034+'5.Bepalen Faalfreq'!J1034</f>
        <v>0</v>
      </c>
      <c r="BZ1092" s="112">
        <f>'5.Bepalen Faalfreq'!A1034</f>
        <v>0</v>
      </c>
      <c r="CA1092" s="112">
        <f>'5.Bepalen Faalfreq'!B1034</f>
        <v>0</v>
      </c>
    </row>
    <row r="1093" spans="53:79" outlineLevel="1" x14ac:dyDescent="0.25">
      <c r="BA1093" s="152" t="e">
        <f>'5.Bepalen Faalfreq'!AJ1035</f>
        <v>#N/A</v>
      </c>
      <c r="BB1093" s="163">
        <v>1000</v>
      </c>
      <c r="BC1093" s="154" t="str">
        <f>'5.Bepalen Faalfreq'!P1035</f>
        <v/>
      </c>
      <c r="BD1093" s="154" t="str">
        <f>'5.Bepalen Faalfreq'!Q1035</f>
        <v/>
      </c>
      <c r="BE1093" s="94">
        <f>'5.Bepalen Faalfreq'!O1035</f>
        <v>0</v>
      </c>
      <c r="BI1093" s="94">
        <f>'5.Bepalen Faalfreq'!H1035+'5.Bepalen Faalfreq'!J1035</f>
        <v>0</v>
      </c>
      <c r="BZ1093" s="112">
        <f>'5.Bepalen Faalfreq'!A1035</f>
        <v>0</v>
      </c>
      <c r="CA1093" s="112">
        <f>'5.Bepalen Faalfreq'!B1035</f>
        <v>0</v>
      </c>
    </row>
    <row r="1094" spans="53:79" outlineLevel="1" x14ac:dyDescent="0.25">
      <c r="BA1094" s="152" t="e">
        <f>'5.Bepalen Faalfreq'!AJ1036</f>
        <v>#N/A</v>
      </c>
      <c r="BB1094" s="163">
        <v>1000</v>
      </c>
      <c r="BC1094" s="154" t="str">
        <f>'5.Bepalen Faalfreq'!P1036</f>
        <v/>
      </c>
      <c r="BD1094" s="154" t="str">
        <f>'5.Bepalen Faalfreq'!Q1036</f>
        <v/>
      </c>
      <c r="BE1094" s="94">
        <f>'5.Bepalen Faalfreq'!O1036</f>
        <v>0</v>
      </c>
      <c r="BI1094" s="94">
        <f>'5.Bepalen Faalfreq'!H1036+'5.Bepalen Faalfreq'!J1036</f>
        <v>0</v>
      </c>
      <c r="BZ1094" s="112">
        <f>'5.Bepalen Faalfreq'!A1036</f>
        <v>0</v>
      </c>
      <c r="CA1094" s="112">
        <f>'5.Bepalen Faalfreq'!B1036</f>
        <v>0</v>
      </c>
    </row>
    <row r="1095" spans="53:79" outlineLevel="1" x14ac:dyDescent="0.25">
      <c r="BA1095" s="152" t="e">
        <f>'5.Bepalen Faalfreq'!AJ1037</f>
        <v>#N/A</v>
      </c>
      <c r="BB1095" s="163">
        <v>1000</v>
      </c>
      <c r="BC1095" s="154" t="str">
        <f>'5.Bepalen Faalfreq'!P1037</f>
        <v/>
      </c>
      <c r="BD1095" s="154" t="str">
        <f>'5.Bepalen Faalfreq'!Q1037</f>
        <v/>
      </c>
      <c r="BE1095" s="94">
        <f>'5.Bepalen Faalfreq'!O1037</f>
        <v>0</v>
      </c>
      <c r="BI1095" s="94">
        <f>'5.Bepalen Faalfreq'!H1037+'5.Bepalen Faalfreq'!J1037</f>
        <v>0</v>
      </c>
      <c r="BZ1095" s="112">
        <f>'5.Bepalen Faalfreq'!A1037</f>
        <v>0</v>
      </c>
      <c r="CA1095" s="112">
        <f>'5.Bepalen Faalfreq'!B1037</f>
        <v>0</v>
      </c>
    </row>
    <row r="1096" spans="53:79" outlineLevel="1" x14ac:dyDescent="0.25">
      <c r="BA1096" s="152" t="e">
        <f>'5.Bepalen Faalfreq'!AJ1038</f>
        <v>#N/A</v>
      </c>
      <c r="BB1096" s="163">
        <v>1000</v>
      </c>
      <c r="BC1096" s="154" t="str">
        <f>'5.Bepalen Faalfreq'!P1038</f>
        <v/>
      </c>
      <c r="BD1096" s="154" t="str">
        <f>'5.Bepalen Faalfreq'!Q1038</f>
        <v/>
      </c>
      <c r="BE1096" s="94">
        <f>'5.Bepalen Faalfreq'!O1038</f>
        <v>0</v>
      </c>
      <c r="BI1096" s="94">
        <f>'5.Bepalen Faalfreq'!H1038+'5.Bepalen Faalfreq'!J1038</f>
        <v>0</v>
      </c>
      <c r="BZ1096" s="112">
        <f>'5.Bepalen Faalfreq'!A1038</f>
        <v>0</v>
      </c>
      <c r="CA1096" s="112">
        <f>'5.Bepalen Faalfreq'!B1038</f>
        <v>0</v>
      </c>
    </row>
    <row r="1097" spans="53:79" outlineLevel="1" x14ac:dyDescent="0.25">
      <c r="BA1097" s="152" t="e">
        <f>'5.Bepalen Faalfreq'!AJ1039</f>
        <v>#N/A</v>
      </c>
      <c r="BB1097" s="163">
        <v>1000</v>
      </c>
      <c r="BC1097" s="154" t="str">
        <f>'5.Bepalen Faalfreq'!P1039</f>
        <v/>
      </c>
      <c r="BD1097" s="154" t="str">
        <f>'5.Bepalen Faalfreq'!Q1039</f>
        <v/>
      </c>
      <c r="BE1097" s="94">
        <f>'5.Bepalen Faalfreq'!O1039</f>
        <v>0</v>
      </c>
      <c r="BI1097" s="94">
        <f>'5.Bepalen Faalfreq'!H1039+'5.Bepalen Faalfreq'!J1039</f>
        <v>0</v>
      </c>
      <c r="BZ1097" s="112">
        <f>'5.Bepalen Faalfreq'!A1039</f>
        <v>0</v>
      </c>
      <c r="CA1097" s="112">
        <f>'5.Bepalen Faalfreq'!B1039</f>
        <v>0</v>
      </c>
    </row>
    <row r="1098" spans="53:79" outlineLevel="1" x14ac:dyDescent="0.25">
      <c r="BA1098" s="152" t="e">
        <f>'5.Bepalen Faalfreq'!AJ1040</f>
        <v>#N/A</v>
      </c>
      <c r="BB1098" s="163">
        <v>1000</v>
      </c>
      <c r="BC1098" s="154" t="str">
        <f>'5.Bepalen Faalfreq'!P1040</f>
        <v/>
      </c>
      <c r="BD1098" s="154" t="str">
        <f>'5.Bepalen Faalfreq'!Q1040</f>
        <v/>
      </c>
      <c r="BE1098" s="94">
        <f>'5.Bepalen Faalfreq'!O1040</f>
        <v>0</v>
      </c>
      <c r="BI1098" s="94">
        <f>'5.Bepalen Faalfreq'!H1040+'5.Bepalen Faalfreq'!J1040</f>
        <v>0</v>
      </c>
      <c r="BZ1098" s="112">
        <f>'5.Bepalen Faalfreq'!A1040</f>
        <v>0</v>
      </c>
      <c r="CA1098" s="112">
        <f>'5.Bepalen Faalfreq'!B1040</f>
        <v>0</v>
      </c>
    </row>
    <row r="1099" spans="53:79" outlineLevel="1" x14ac:dyDescent="0.25">
      <c r="BA1099" s="152" t="e">
        <f>'5.Bepalen Faalfreq'!AJ1041</f>
        <v>#N/A</v>
      </c>
      <c r="BB1099" s="163">
        <v>1000</v>
      </c>
      <c r="BC1099" s="154" t="str">
        <f>'5.Bepalen Faalfreq'!P1041</f>
        <v/>
      </c>
      <c r="BD1099" s="154" t="str">
        <f>'5.Bepalen Faalfreq'!Q1041</f>
        <v/>
      </c>
      <c r="BE1099" s="94">
        <f>'5.Bepalen Faalfreq'!O1041</f>
        <v>0</v>
      </c>
      <c r="BI1099" s="94">
        <f>'5.Bepalen Faalfreq'!H1041+'5.Bepalen Faalfreq'!J1041</f>
        <v>0</v>
      </c>
      <c r="BZ1099" s="112">
        <f>'5.Bepalen Faalfreq'!A1041</f>
        <v>0</v>
      </c>
      <c r="CA1099" s="112">
        <f>'5.Bepalen Faalfreq'!B1041</f>
        <v>0</v>
      </c>
    </row>
    <row r="1100" spans="53:79" outlineLevel="1" x14ac:dyDescent="0.25">
      <c r="BA1100" s="152" t="e">
        <f>'5.Bepalen Faalfreq'!AJ1042</f>
        <v>#N/A</v>
      </c>
      <c r="BB1100" s="163">
        <v>1000</v>
      </c>
      <c r="BC1100" s="154" t="str">
        <f>'5.Bepalen Faalfreq'!P1042</f>
        <v/>
      </c>
      <c r="BD1100" s="154" t="str">
        <f>'5.Bepalen Faalfreq'!Q1042</f>
        <v/>
      </c>
      <c r="BE1100" s="94">
        <f>'5.Bepalen Faalfreq'!O1042</f>
        <v>0</v>
      </c>
      <c r="BI1100" s="94">
        <f>'5.Bepalen Faalfreq'!H1042+'5.Bepalen Faalfreq'!J1042</f>
        <v>0</v>
      </c>
      <c r="BZ1100" s="112">
        <f>'5.Bepalen Faalfreq'!A1042</f>
        <v>0</v>
      </c>
      <c r="CA1100" s="112">
        <f>'5.Bepalen Faalfreq'!B1042</f>
        <v>0</v>
      </c>
    </row>
    <row r="1101" spans="53:79" outlineLevel="1" x14ac:dyDescent="0.25">
      <c r="BA1101" s="152" t="e">
        <f>'5.Bepalen Faalfreq'!AJ1043</f>
        <v>#N/A</v>
      </c>
      <c r="BB1101" s="163">
        <v>1000</v>
      </c>
      <c r="BC1101" s="154" t="str">
        <f>'5.Bepalen Faalfreq'!P1043</f>
        <v/>
      </c>
      <c r="BD1101" s="154" t="str">
        <f>'5.Bepalen Faalfreq'!Q1043</f>
        <v/>
      </c>
      <c r="BE1101" s="94">
        <f>'5.Bepalen Faalfreq'!O1043</f>
        <v>0</v>
      </c>
      <c r="BI1101" s="94">
        <f>'5.Bepalen Faalfreq'!H1043+'5.Bepalen Faalfreq'!J1043</f>
        <v>0</v>
      </c>
      <c r="BZ1101" s="112">
        <f>'5.Bepalen Faalfreq'!A1043</f>
        <v>0</v>
      </c>
      <c r="CA1101" s="112">
        <f>'5.Bepalen Faalfreq'!B1043</f>
        <v>0</v>
      </c>
    </row>
    <row r="1102" spans="53:79" outlineLevel="1" x14ac:dyDescent="0.25">
      <c r="BA1102" s="152" t="e">
        <f>'5.Bepalen Faalfreq'!AJ1044</f>
        <v>#N/A</v>
      </c>
      <c r="BB1102" s="163">
        <v>1000</v>
      </c>
      <c r="BC1102" s="154" t="str">
        <f>'5.Bepalen Faalfreq'!P1044</f>
        <v/>
      </c>
      <c r="BD1102" s="154" t="str">
        <f>'5.Bepalen Faalfreq'!Q1044</f>
        <v/>
      </c>
      <c r="BE1102" s="94">
        <f>'5.Bepalen Faalfreq'!O1044</f>
        <v>0</v>
      </c>
      <c r="BI1102" s="94">
        <f>'5.Bepalen Faalfreq'!H1044+'5.Bepalen Faalfreq'!J1044</f>
        <v>0</v>
      </c>
      <c r="BZ1102" s="112">
        <f>'5.Bepalen Faalfreq'!A1044</f>
        <v>0</v>
      </c>
      <c r="CA1102" s="112">
        <f>'5.Bepalen Faalfreq'!B1044</f>
        <v>0</v>
      </c>
    </row>
    <row r="1103" spans="53:79" outlineLevel="1" x14ac:dyDescent="0.25">
      <c r="BA1103" s="152" t="e">
        <f>'5.Bepalen Faalfreq'!AJ1045</f>
        <v>#N/A</v>
      </c>
      <c r="BB1103" s="163">
        <v>1000</v>
      </c>
      <c r="BC1103" s="154" t="str">
        <f>'5.Bepalen Faalfreq'!P1045</f>
        <v/>
      </c>
      <c r="BD1103" s="154" t="str">
        <f>'5.Bepalen Faalfreq'!Q1045</f>
        <v/>
      </c>
      <c r="BE1103" s="94">
        <f>'5.Bepalen Faalfreq'!O1045</f>
        <v>0</v>
      </c>
      <c r="BI1103" s="94">
        <f>'5.Bepalen Faalfreq'!H1045+'5.Bepalen Faalfreq'!J1045</f>
        <v>0</v>
      </c>
      <c r="BZ1103" s="112">
        <f>'5.Bepalen Faalfreq'!A1045</f>
        <v>0</v>
      </c>
      <c r="CA1103" s="112">
        <f>'5.Bepalen Faalfreq'!B1045</f>
        <v>0</v>
      </c>
    </row>
    <row r="1104" spans="53:79" outlineLevel="1" x14ac:dyDescent="0.25">
      <c r="BA1104" s="152" t="e">
        <f>'5.Bepalen Faalfreq'!AJ1046</f>
        <v>#N/A</v>
      </c>
      <c r="BB1104" s="163">
        <v>1000</v>
      </c>
      <c r="BC1104" s="154" t="str">
        <f>'5.Bepalen Faalfreq'!P1046</f>
        <v/>
      </c>
      <c r="BD1104" s="154" t="str">
        <f>'5.Bepalen Faalfreq'!Q1046</f>
        <v/>
      </c>
      <c r="BE1104" s="94">
        <f>'5.Bepalen Faalfreq'!O1046</f>
        <v>0</v>
      </c>
      <c r="BI1104" s="94">
        <f>'5.Bepalen Faalfreq'!H1046+'5.Bepalen Faalfreq'!J1046</f>
        <v>0</v>
      </c>
      <c r="BZ1104" s="112">
        <f>'5.Bepalen Faalfreq'!A1046</f>
        <v>0</v>
      </c>
      <c r="CA1104" s="112">
        <f>'5.Bepalen Faalfreq'!B1046</f>
        <v>0</v>
      </c>
    </row>
    <row r="1105" spans="53:79" outlineLevel="1" x14ac:dyDescent="0.25">
      <c r="BA1105" s="152" t="e">
        <f>'5.Bepalen Faalfreq'!AJ1047</f>
        <v>#N/A</v>
      </c>
      <c r="BB1105" s="163">
        <v>1000</v>
      </c>
      <c r="BC1105" s="154" t="str">
        <f>'5.Bepalen Faalfreq'!P1047</f>
        <v/>
      </c>
      <c r="BD1105" s="154" t="str">
        <f>'5.Bepalen Faalfreq'!Q1047</f>
        <v/>
      </c>
      <c r="BE1105" s="94">
        <f>'5.Bepalen Faalfreq'!O1047</f>
        <v>0</v>
      </c>
      <c r="BI1105" s="94">
        <f>'5.Bepalen Faalfreq'!H1047+'5.Bepalen Faalfreq'!J1047</f>
        <v>0</v>
      </c>
      <c r="BZ1105" s="112">
        <f>'5.Bepalen Faalfreq'!A1047</f>
        <v>0</v>
      </c>
      <c r="CA1105" s="112">
        <f>'5.Bepalen Faalfreq'!B1047</f>
        <v>0</v>
      </c>
    </row>
    <row r="1106" spans="53:79" outlineLevel="1" x14ac:dyDescent="0.25">
      <c r="BA1106" s="152" t="e">
        <f>'5.Bepalen Faalfreq'!AJ1048</f>
        <v>#N/A</v>
      </c>
      <c r="BB1106" s="163">
        <v>1000</v>
      </c>
      <c r="BC1106" s="154" t="str">
        <f>'5.Bepalen Faalfreq'!P1048</f>
        <v/>
      </c>
      <c r="BD1106" s="154" t="str">
        <f>'5.Bepalen Faalfreq'!Q1048</f>
        <v/>
      </c>
      <c r="BE1106" s="94">
        <f>'5.Bepalen Faalfreq'!O1048</f>
        <v>0</v>
      </c>
      <c r="BI1106" s="94">
        <f>'5.Bepalen Faalfreq'!H1048+'5.Bepalen Faalfreq'!J1048</f>
        <v>0</v>
      </c>
      <c r="BZ1106" s="112">
        <f>'5.Bepalen Faalfreq'!A1048</f>
        <v>0</v>
      </c>
      <c r="CA1106" s="112">
        <f>'5.Bepalen Faalfreq'!B1048</f>
        <v>0</v>
      </c>
    </row>
    <row r="1107" spans="53:79" outlineLevel="1" x14ac:dyDescent="0.25">
      <c r="BA1107" s="152" t="e">
        <f>'5.Bepalen Faalfreq'!AJ1049</f>
        <v>#N/A</v>
      </c>
      <c r="BB1107" s="163">
        <v>1000</v>
      </c>
      <c r="BC1107" s="154" t="str">
        <f>'5.Bepalen Faalfreq'!P1049</f>
        <v/>
      </c>
      <c r="BD1107" s="154" t="str">
        <f>'5.Bepalen Faalfreq'!Q1049</f>
        <v/>
      </c>
      <c r="BE1107" s="94">
        <f>'5.Bepalen Faalfreq'!O1049</f>
        <v>0</v>
      </c>
      <c r="BI1107" s="94">
        <f>'5.Bepalen Faalfreq'!H1049+'5.Bepalen Faalfreq'!J1049</f>
        <v>0</v>
      </c>
      <c r="BZ1107" s="112">
        <f>'5.Bepalen Faalfreq'!A1049</f>
        <v>0</v>
      </c>
      <c r="CA1107" s="112">
        <f>'5.Bepalen Faalfreq'!B1049</f>
        <v>0</v>
      </c>
    </row>
    <row r="1108" spans="53:79" outlineLevel="1" x14ac:dyDescent="0.25">
      <c r="BA1108" s="152" t="e">
        <f>'5.Bepalen Faalfreq'!AJ1050</f>
        <v>#N/A</v>
      </c>
      <c r="BB1108" s="163">
        <v>1000</v>
      </c>
      <c r="BC1108" s="154" t="str">
        <f>'5.Bepalen Faalfreq'!P1050</f>
        <v/>
      </c>
      <c r="BD1108" s="154" t="str">
        <f>'5.Bepalen Faalfreq'!Q1050</f>
        <v/>
      </c>
      <c r="BE1108" s="94">
        <f>'5.Bepalen Faalfreq'!O1050</f>
        <v>0</v>
      </c>
      <c r="BI1108" s="94">
        <f>'5.Bepalen Faalfreq'!H1050+'5.Bepalen Faalfreq'!J1050</f>
        <v>0</v>
      </c>
      <c r="BZ1108" s="112">
        <f>'5.Bepalen Faalfreq'!A1050</f>
        <v>0</v>
      </c>
      <c r="CA1108" s="112">
        <f>'5.Bepalen Faalfreq'!B1050</f>
        <v>0</v>
      </c>
    </row>
    <row r="1109" spans="53:79" outlineLevel="1" x14ac:dyDescent="0.25">
      <c r="BA1109" s="152" t="e">
        <f>'5.Bepalen Faalfreq'!AJ1051</f>
        <v>#N/A</v>
      </c>
      <c r="BB1109" s="163">
        <v>1000</v>
      </c>
      <c r="BC1109" s="154" t="str">
        <f>'5.Bepalen Faalfreq'!P1051</f>
        <v/>
      </c>
      <c r="BD1109" s="154" t="str">
        <f>'5.Bepalen Faalfreq'!Q1051</f>
        <v/>
      </c>
      <c r="BE1109" s="94">
        <f>'5.Bepalen Faalfreq'!O1051</f>
        <v>0</v>
      </c>
      <c r="BI1109" s="94">
        <f>'5.Bepalen Faalfreq'!H1051+'5.Bepalen Faalfreq'!J1051</f>
        <v>0</v>
      </c>
      <c r="BZ1109" s="112">
        <f>'5.Bepalen Faalfreq'!A1051</f>
        <v>0</v>
      </c>
      <c r="CA1109" s="112">
        <f>'5.Bepalen Faalfreq'!B1051</f>
        <v>0</v>
      </c>
    </row>
    <row r="1110" spans="53:79" outlineLevel="1" x14ac:dyDescent="0.25">
      <c r="BA1110" s="152" t="e">
        <f>'5.Bepalen Faalfreq'!AJ1052</f>
        <v>#N/A</v>
      </c>
      <c r="BB1110" s="163">
        <v>1000</v>
      </c>
      <c r="BC1110" s="154" t="str">
        <f>'5.Bepalen Faalfreq'!P1052</f>
        <v/>
      </c>
      <c r="BD1110" s="154" t="str">
        <f>'5.Bepalen Faalfreq'!Q1052</f>
        <v/>
      </c>
      <c r="BE1110" s="94">
        <f>'5.Bepalen Faalfreq'!O1052</f>
        <v>0</v>
      </c>
      <c r="BI1110" s="94">
        <f>'5.Bepalen Faalfreq'!H1052+'5.Bepalen Faalfreq'!J1052</f>
        <v>0</v>
      </c>
      <c r="BZ1110" s="112">
        <f>'5.Bepalen Faalfreq'!A1052</f>
        <v>0</v>
      </c>
      <c r="CA1110" s="112">
        <f>'5.Bepalen Faalfreq'!B1052</f>
        <v>0</v>
      </c>
    </row>
    <row r="1111" spans="53:79" outlineLevel="1" x14ac:dyDescent="0.25">
      <c r="BA1111" s="152" t="e">
        <f>'5.Bepalen Faalfreq'!AJ1053</f>
        <v>#N/A</v>
      </c>
      <c r="BB1111" s="163">
        <v>1000</v>
      </c>
      <c r="BC1111" s="154" t="str">
        <f>'5.Bepalen Faalfreq'!P1053</f>
        <v/>
      </c>
      <c r="BD1111" s="154" t="str">
        <f>'5.Bepalen Faalfreq'!Q1053</f>
        <v/>
      </c>
      <c r="BE1111" s="94">
        <f>'5.Bepalen Faalfreq'!O1053</f>
        <v>0</v>
      </c>
      <c r="BI1111" s="94">
        <f>'5.Bepalen Faalfreq'!H1053+'5.Bepalen Faalfreq'!J1053</f>
        <v>0</v>
      </c>
      <c r="BZ1111" s="112">
        <f>'5.Bepalen Faalfreq'!A1053</f>
        <v>0</v>
      </c>
      <c r="CA1111" s="112">
        <f>'5.Bepalen Faalfreq'!B1053</f>
        <v>0</v>
      </c>
    </row>
    <row r="1112" spans="53:79" outlineLevel="1" x14ac:dyDescent="0.25">
      <c r="BA1112" s="152" t="e">
        <f>'5.Bepalen Faalfreq'!AJ1054</f>
        <v>#N/A</v>
      </c>
      <c r="BB1112" s="163">
        <v>1000</v>
      </c>
      <c r="BC1112" s="154" t="str">
        <f>'5.Bepalen Faalfreq'!P1054</f>
        <v/>
      </c>
      <c r="BD1112" s="154" t="str">
        <f>'5.Bepalen Faalfreq'!Q1054</f>
        <v/>
      </c>
      <c r="BE1112" s="94">
        <f>'5.Bepalen Faalfreq'!O1054</f>
        <v>0</v>
      </c>
      <c r="BI1112" s="94">
        <f>'5.Bepalen Faalfreq'!H1054+'5.Bepalen Faalfreq'!J1054</f>
        <v>0</v>
      </c>
      <c r="BZ1112" s="112">
        <f>'5.Bepalen Faalfreq'!A1054</f>
        <v>0</v>
      </c>
      <c r="CA1112" s="112">
        <f>'5.Bepalen Faalfreq'!B1054</f>
        <v>0</v>
      </c>
    </row>
    <row r="1113" spans="53:79" outlineLevel="1" x14ac:dyDescent="0.25">
      <c r="BA1113" s="152" t="e">
        <f>'5.Bepalen Faalfreq'!AJ1055</f>
        <v>#N/A</v>
      </c>
      <c r="BB1113" s="163">
        <v>1000</v>
      </c>
      <c r="BC1113" s="154" t="str">
        <f>'5.Bepalen Faalfreq'!P1055</f>
        <v/>
      </c>
      <c r="BD1113" s="154" t="str">
        <f>'5.Bepalen Faalfreq'!Q1055</f>
        <v/>
      </c>
      <c r="BE1113" s="94">
        <f>'5.Bepalen Faalfreq'!O1055</f>
        <v>0</v>
      </c>
      <c r="BI1113" s="94">
        <f>'5.Bepalen Faalfreq'!H1055+'5.Bepalen Faalfreq'!J1055</f>
        <v>0</v>
      </c>
      <c r="BZ1113" s="112">
        <f>'5.Bepalen Faalfreq'!A1055</f>
        <v>0</v>
      </c>
      <c r="CA1113" s="112">
        <f>'5.Bepalen Faalfreq'!B1055</f>
        <v>0</v>
      </c>
    </row>
    <row r="1114" spans="53:79" outlineLevel="1" x14ac:dyDescent="0.25">
      <c r="BA1114" s="152" t="e">
        <f>'5.Bepalen Faalfreq'!AJ1056</f>
        <v>#N/A</v>
      </c>
      <c r="BB1114" s="163">
        <v>1000</v>
      </c>
      <c r="BC1114" s="154" t="str">
        <f>'5.Bepalen Faalfreq'!P1056</f>
        <v/>
      </c>
      <c r="BD1114" s="154" t="str">
        <f>'5.Bepalen Faalfreq'!Q1056</f>
        <v/>
      </c>
      <c r="BE1114" s="94">
        <f>'5.Bepalen Faalfreq'!O1056</f>
        <v>0</v>
      </c>
      <c r="BI1114" s="94">
        <f>'5.Bepalen Faalfreq'!H1056+'5.Bepalen Faalfreq'!J1056</f>
        <v>0</v>
      </c>
      <c r="BZ1114" s="112">
        <f>'5.Bepalen Faalfreq'!A1056</f>
        <v>0</v>
      </c>
      <c r="CA1114" s="112">
        <f>'5.Bepalen Faalfreq'!B1056</f>
        <v>0</v>
      </c>
    </row>
    <row r="1115" spans="53:79" outlineLevel="1" x14ac:dyDescent="0.25">
      <c r="BA1115" s="152" t="e">
        <f>'5.Bepalen Faalfreq'!AJ1057</f>
        <v>#N/A</v>
      </c>
      <c r="BB1115" s="163">
        <v>1000</v>
      </c>
      <c r="BC1115" s="154" t="str">
        <f>'5.Bepalen Faalfreq'!P1057</f>
        <v/>
      </c>
      <c r="BD1115" s="154" t="str">
        <f>'5.Bepalen Faalfreq'!Q1057</f>
        <v/>
      </c>
      <c r="BE1115" s="94">
        <f>'5.Bepalen Faalfreq'!O1057</f>
        <v>0</v>
      </c>
      <c r="BI1115" s="94">
        <f>'5.Bepalen Faalfreq'!H1057+'5.Bepalen Faalfreq'!J1057</f>
        <v>0</v>
      </c>
      <c r="BZ1115" s="112">
        <f>'5.Bepalen Faalfreq'!A1057</f>
        <v>0</v>
      </c>
      <c r="CA1115" s="112">
        <f>'5.Bepalen Faalfreq'!B1057</f>
        <v>0</v>
      </c>
    </row>
    <row r="1116" spans="53:79" outlineLevel="1" x14ac:dyDescent="0.25">
      <c r="BA1116" s="152" t="e">
        <f>'5.Bepalen Faalfreq'!AJ1058</f>
        <v>#N/A</v>
      </c>
      <c r="BB1116" s="163">
        <v>1000</v>
      </c>
      <c r="BC1116" s="154" t="str">
        <f>'5.Bepalen Faalfreq'!P1058</f>
        <v/>
      </c>
      <c r="BD1116" s="154" t="str">
        <f>'5.Bepalen Faalfreq'!Q1058</f>
        <v/>
      </c>
      <c r="BE1116" s="94">
        <f>'5.Bepalen Faalfreq'!O1058</f>
        <v>0</v>
      </c>
      <c r="BI1116" s="94">
        <f>'5.Bepalen Faalfreq'!H1058+'5.Bepalen Faalfreq'!J1058</f>
        <v>0</v>
      </c>
      <c r="BZ1116" s="112">
        <f>'5.Bepalen Faalfreq'!A1058</f>
        <v>0</v>
      </c>
      <c r="CA1116" s="112">
        <f>'5.Bepalen Faalfreq'!B1058</f>
        <v>0</v>
      </c>
    </row>
    <row r="1117" spans="53:79" outlineLevel="1" x14ac:dyDescent="0.25">
      <c r="BA1117" s="152" t="e">
        <f>'5.Bepalen Faalfreq'!AJ1059</f>
        <v>#N/A</v>
      </c>
      <c r="BB1117" s="163">
        <v>1000</v>
      </c>
      <c r="BC1117" s="154" t="str">
        <f>'5.Bepalen Faalfreq'!P1059</f>
        <v/>
      </c>
      <c r="BD1117" s="154" t="str">
        <f>'5.Bepalen Faalfreq'!Q1059</f>
        <v/>
      </c>
      <c r="BE1117" s="94">
        <f>'5.Bepalen Faalfreq'!O1059</f>
        <v>0</v>
      </c>
      <c r="BI1117" s="94">
        <f>'5.Bepalen Faalfreq'!H1059+'5.Bepalen Faalfreq'!J1059</f>
        <v>0</v>
      </c>
      <c r="BZ1117" s="112">
        <f>'5.Bepalen Faalfreq'!A1059</f>
        <v>0</v>
      </c>
      <c r="CA1117" s="112">
        <f>'5.Bepalen Faalfreq'!B1059</f>
        <v>0</v>
      </c>
    </row>
    <row r="1118" spans="53:79" outlineLevel="1" x14ac:dyDescent="0.25">
      <c r="BA1118" s="152" t="e">
        <f>'5.Bepalen Faalfreq'!AJ1060</f>
        <v>#N/A</v>
      </c>
      <c r="BB1118" s="163">
        <v>1000</v>
      </c>
      <c r="BC1118" s="154" t="str">
        <f>'5.Bepalen Faalfreq'!P1060</f>
        <v/>
      </c>
      <c r="BD1118" s="154" t="str">
        <f>'5.Bepalen Faalfreq'!Q1060</f>
        <v/>
      </c>
      <c r="BE1118" s="94">
        <f>'5.Bepalen Faalfreq'!O1060</f>
        <v>0</v>
      </c>
      <c r="BI1118" s="94">
        <f>'5.Bepalen Faalfreq'!H1060+'5.Bepalen Faalfreq'!J1060</f>
        <v>0</v>
      </c>
      <c r="BZ1118" s="112">
        <f>'5.Bepalen Faalfreq'!A1060</f>
        <v>0</v>
      </c>
      <c r="CA1118" s="112">
        <f>'5.Bepalen Faalfreq'!B1060</f>
        <v>0</v>
      </c>
    </row>
    <row r="1119" spans="53:79" outlineLevel="1" x14ac:dyDescent="0.25">
      <c r="BA1119" s="152" t="e">
        <f>'5.Bepalen Faalfreq'!AJ1061</f>
        <v>#N/A</v>
      </c>
      <c r="BB1119" s="163">
        <v>1000</v>
      </c>
      <c r="BC1119" s="154" t="str">
        <f>'5.Bepalen Faalfreq'!P1061</f>
        <v/>
      </c>
      <c r="BD1119" s="154" t="str">
        <f>'5.Bepalen Faalfreq'!Q1061</f>
        <v/>
      </c>
      <c r="BE1119" s="94">
        <f>'5.Bepalen Faalfreq'!O1061</f>
        <v>0</v>
      </c>
      <c r="BI1119" s="94">
        <f>'5.Bepalen Faalfreq'!H1061+'5.Bepalen Faalfreq'!J1061</f>
        <v>0</v>
      </c>
      <c r="BZ1119" s="112">
        <f>'5.Bepalen Faalfreq'!A1061</f>
        <v>0</v>
      </c>
      <c r="CA1119" s="112">
        <f>'5.Bepalen Faalfreq'!B1061</f>
        <v>0</v>
      </c>
    </row>
    <row r="1120" spans="53:79" outlineLevel="1" x14ac:dyDescent="0.25">
      <c r="BA1120" s="152" t="e">
        <f>'5.Bepalen Faalfreq'!AJ1062</f>
        <v>#N/A</v>
      </c>
      <c r="BB1120" s="163">
        <v>1000</v>
      </c>
      <c r="BC1120" s="154" t="str">
        <f>'5.Bepalen Faalfreq'!P1062</f>
        <v/>
      </c>
      <c r="BD1120" s="154" t="str">
        <f>'5.Bepalen Faalfreq'!Q1062</f>
        <v/>
      </c>
      <c r="BE1120" s="94">
        <f>'5.Bepalen Faalfreq'!O1062</f>
        <v>0</v>
      </c>
      <c r="BI1120" s="94">
        <f>'5.Bepalen Faalfreq'!H1062+'5.Bepalen Faalfreq'!J1062</f>
        <v>0</v>
      </c>
      <c r="BZ1120" s="112">
        <f>'5.Bepalen Faalfreq'!A1062</f>
        <v>0</v>
      </c>
      <c r="CA1120" s="112">
        <f>'5.Bepalen Faalfreq'!B1062</f>
        <v>0</v>
      </c>
    </row>
    <row r="1121" spans="53:79" outlineLevel="1" x14ac:dyDescent="0.25">
      <c r="BA1121" s="152" t="e">
        <f>'5.Bepalen Faalfreq'!AJ1063</f>
        <v>#N/A</v>
      </c>
      <c r="BB1121" s="163">
        <v>1000</v>
      </c>
      <c r="BC1121" s="154" t="str">
        <f>'5.Bepalen Faalfreq'!P1063</f>
        <v/>
      </c>
      <c r="BD1121" s="154" t="str">
        <f>'5.Bepalen Faalfreq'!Q1063</f>
        <v/>
      </c>
      <c r="BE1121" s="94">
        <f>'5.Bepalen Faalfreq'!O1063</f>
        <v>0</v>
      </c>
      <c r="BI1121" s="94">
        <f>'5.Bepalen Faalfreq'!H1063+'5.Bepalen Faalfreq'!J1063</f>
        <v>0</v>
      </c>
      <c r="BZ1121" s="112">
        <f>'5.Bepalen Faalfreq'!A1063</f>
        <v>0</v>
      </c>
      <c r="CA1121" s="112">
        <f>'5.Bepalen Faalfreq'!B1063</f>
        <v>0</v>
      </c>
    </row>
    <row r="1122" spans="53:79" outlineLevel="1" x14ac:dyDescent="0.25">
      <c r="BA1122" s="152" t="e">
        <f>'5.Bepalen Faalfreq'!AJ1064</f>
        <v>#N/A</v>
      </c>
      <c r="BB1122" s="163">
        <v>1000</v>
      </c>
      <c r="BC1122" s="154" t="str">
        <f>'5.Bepalen Faalfreq'!P1064</f>
        <v/>
      </c>
      <c r="BD1122" s="154" t="str">
        <f>'5.Bepalen Faalfreq'!Q1064</f>
        <v/>
      </c>
      <c r="BE1122" s="94">
        <f>'5.Bepalen Faalfreq'!O1064</f>
        <v>0</v>
      </c>
      <c r="BI1122" s="94">
        <f>'5.Bepalen Faalfreq'!H1064+'5.Bepalen Faalfreq'!J1064</f>
        <v>0</v>
      </c>
      <c r="BZ1122" s="112">
        <f>'5.Bepalen Faalfreq'!A1064</f>
        <v>0</v>
      </c>
      <c r="CA1122" s="112">
        <f>'5.Bepalen Faalfreq'!B1064</f>
        <v>0</v>
      </c>
    </row>
    <row r="1123" spans="53:79" outlineLevel="1" x14ac:dyDescent="0.25">
      <c r="BA1123" s="152" t="e">
        <f>'5.Bepalen Faalfreq'!AJ1065</f>
        <v>#N/A</v>
      </c>
      <c r="BB1123" s="163">
        <v>1000</v>
      </c>
      <c r="BC1123" s="154" t="str">
        <f>'5.Bepalen Faalfreq'!P1065</f>
        <v/>
      </c>
      <c r="BD1123" s="154" t="str">
        <f>'5.Bepalen Faalfreq'!Q1065</f>
        <v/>
      </c>
      <c r="BE1123" s="94">
        <f>'5.Bepalen Faalfreq'!O1065</f>
        <v>0</v>
      </c>
      <c r="BI1123" s="94">
        <f>'5.Bepalen Faalfreq'!H1065+'5.Bepalen Faalfreq'!J1065</f>
        <v>0</v>
      </c>
      <c r="BZ1123" s="112">
        <f>'5.Bepalen Faalfreq'!A1065</f>
        <v>0</v>
      </c>
      <c r="CA1123" s="112">
        <f>'5.Bepalen Faalfreq'!B1065</f>
        <v>0</v>
      </c>
    </row>
    <row r="1124" spans="53:79" outlineLevel="1" x14ac:dyDescent="0.25">
      <c r="BA1124" s="152" t="e">
        <f>'5.Bepalen Faalfreq'!AJ1066</f>
        <v>#N/A</v>
      </c>
      <c r="BB1124" s="163">
        <v>1000</v>
      </c>
      <c r="BC1124" s="154" t="str">
        <f>'5.Bepalen Faalfreq'!P1066</f>
        <v/>
      </c>
      <c r="BD1124" s="154" t="str">
        <f>'5.Bepalen Faalfreq'!Q1066</f>
        <v/>
      </c>
      <c r="BE1124" s="94">
        <f>'5.Bepalen Faalfreq'!O1066</f>
        <v>0</v>
      </c>
      <c r="BI1124" s="94">
        <f>'5.Bepalen Faalfreq'!H1066+'5.Bepalen Faalfreq'!J1066</f>
        <v>0</v>
      </c>
      <c r="BZ1124" s="112">
        <f>'5.Bepalen Faalfreq'!A1066</f>
        <v>0</v>
      </c>
      <c r="CA1124" s="112">
        <f>'5.Bepalen Faalfreq'!B1066</f>
        <v>0</v>
      </c>
    </row>
    <row r="1125" spans="53:79" outlineLevel="1" x14ac:dyDescent="0.25">
      <c r="BA1125" s="152" t="e">
        <f>'5.Bepalen Faalfreq'!AJ1067</f>
        <v>#N/A</v>
      </c>
      <c r="BB1125" s="163">
        <v>1000</v>
      </c>
      <c r="BC1125" s="154" t="str">
        <f>'5.Bepalen Faalfreq'!P1067</f>
        <v/>
      </c>
      <c r="BD1125" s="154" t="str">
        <f>'5.Bepalen Faalfreq'!Q1067</f>
        <v/>
      </c>
      <c r="BE1125" s="94">
        <f>'5.Bepalen Faalfreq'!O1067</f>
        <v>0</v>
      </c>
      <c r="BI1125" s="94">
        <f>'5.Bepalen Faalfreq'!H1067+'5.Bepalen Faalfreq'!J1067</f>
        <v>0</v>
      </c>
      <c r="BZ1125" s="112">
        <f>'5.Bepalen Faalfreq'!A1067</f>
        <v>0</v>
      </c>
      <c r="CA1125" s="112">
        <f>'5.Bepalen Faalfreq'!B1067</f>
        <v>0</v>
      </c>
    </row>
    <row r="1126" spans="53:79" outlineLevel="1" x14ac:dyDescent="0.25">
      <c r="BA1126" s="152" t="e">
        <f>'5.Bepalen Faalfreq'!AJ1068</f>
        <v>#N/A</v>
      </c>
      <c r="BB1126" s="163">
        <v>1000</v>
      </c>
      <c r="BC1126" s="154" t="str">
        <f>'5.Bepalen Faalfreq'!P1068</f>
        <v/>
      </c>
      <c r="BD1126" s="154" t="str">
        <f>'5.Bepalen Faalfreq'!Q1068</f>
        <v/>
      </c>
      <c r="BE1126" s="94">
        <f>'5.Bepalen Faalfreq'!O1068</f>
        <v>0</v>
      </c>
      <c r="BI1126" s="94">
        <f>'5.Bepalen Faalfreq'!H1068+'5.Bepalen Faalfreq'!J1068</f>
        <v>0</v>
      </c>
      <c r="BZ1126" s="112">
        <f>'5.Bepalen Faalfreq'!A1068</f>
        <v>0</v>
      </c>
      <c r="CA1126" s="112">
        <f>'5.Bepalen Faalfreq'!B1068</f>
        <v>0</v>
      </c>
    </row>
    <row r="1127" spans="53:79" outlineLevel="1" x14ac:dyDescent="0.25">
      <c r="BA1127" s="152" t="e">
        <f>'5.Bepalen Faalfreq'!AJ1069</f>
        <v>#N/A</v>
      </c>
      <c r="BB1127" s="163">
        <v>1000</v>
      </c>
      <c r="BC1127" s="154" t="str">
        <f>'5.Bepalen Faalfreq'!P1069</f>
        <v/>
      </c>
      <c r="BD1127" s="154" t="str">
        <f>'5.Bepalen Faalfreq'!Q1069</f>
        <v/>
      </c>
      <c r="BE1127" s="94">
        <f>'5.Bepalen Faalfreq'!O1069</f>
        <v>0</v>
      </c>
      <c r="BI1127" s="94">
        <f>'5.Bepalen Faalfreq'!H1069+'5.Bepalen Faalfreq'!J1069</f>
        <v>0</v>
      </c>
      <c r="BZ1127" s="112">
        <f>'5.Bepalen Faalfreq'!A1069</f>
        <v>0</v>
      </c>
      <c r="CA1127" s="112">
        <f>'5.Bepalen Faalfreq'!B1069</f>
        <v>0</v>
      </c>
    </row>
    <row r="1128" spans="53:79" outlineLevel="1" x14ac:dyDescent="0.25">
      <c r="BA1128" s="152" t="e">
        <f>'5.Bepalen Faalfreq'!AJ1070</f>
        <v>#N/A</v>
      </c>
      <c r="BB1128" s="163">
        <v>1000</v>
      </c>
      <c r="BC1128" s="154" t="str">
        <f>'5.Bepalen Faalfreq'!P1070</f>
        <v/>
      </c>
      <c r="BD1128" s="154" t="str">
        <f>'5.Bepalen Faalfreq'!Q1070</f>
        <v/>
      </c>
      <c r="BE1128" s="94">
        <f>'5.Bepalen Faalfreq'!O1070</f>
        <v>0</v>
      </c>
      <c r="BI1128" s="94">
        <f>'5.Bepalen Faalfreq'!H1070+'5.Bepalen Faalfreq'!J1070</f>
        <v>0</v>
      </c>
      <c r="BZ1128" s="112">
        <f>'5.Bepalen Faalfreq'!A1070</f>
        <v>0</v>
      </c>
      <c r="CA1128" s="112">
        <f>'5.Bepalen Faalfreq'!B1070</f>
        <v>0</v>
      </c>
    </row>
    <row r="1129" spans="53:79" outlineLevel="1" x14ac:dyDescent="0.25">
      <c r="BA1129" s="152" t="e">
        <f>'5.Bepalen Faalfreq'!AJ1071</f>
        <v>#N/A</v>
      </c>
      <c r="BB1129" s="163">
        <v>1000</v>
      </c>
      <c r="BC1129" s="154" t="str">
        <f>'5.Bepalen Faalfreq'!P1071</f>
        <v/>
      </c>
      <c r="BD1129" s="154" t="str">
        <f>'5.Bepalen Faalfreq'!Q1071</f>
        <v/>
      </c>
      <c r="BE1129" s="94">
        <f>'5.Bepalen Faalfreq'!O1071</f>
        <v>0</v>
      </c>
      <c r="BI1129" s="94">
        <f>'5.Bepalen Faalfreq'!H1071+'5.Bepalen Faalfreq'!J1071</f>
        <v>0</v>
      </c>
      <c r="BZ1129" s="112">
        <f>'5.Bepalen Faalfreq'!A1071</f>
        <v>0</v>
      </c>
      <c r="CA1129" s="112">
        <f>'5.Bepalen Faalfreq'!B1071</f>
        <v>0</v>
      </c>
    </row>
    <row r="1130" spans="53:79" outlineLevel="1" x14ac:dyDescent="0.25">
      <c r="BA1130" s="152" t="e">
        <f>'5.Bepalen Faalfreq'!AJ1072</f>
        <v>#N/A</v>
      </c>
      <c r="BB1130" s="163">
        <v>1000</v>
      </c>
      <c r="BC1130" s="154" t="str">
        <f>'5.Bepalen Faalfreq'!P1072</f>
        <v/>
      </c>
      <c r="BD1130" s="154" t="str">
        <f>'5.Bepalen Faalfreq'!Q1072</f>
        <v/>
      </c>
      <c r="BE1130" s="94">
        <f>'5.Bepalen Faalfreq'!O1072</f>
        <v>0</v>
      </c>
      <c r="BI1130" s="94">
        <f>'5.Bepalen Faalfreq'!H1072+'5.Bepalen Faalfreq'!J1072</f>
        <v>0</v>
      </c>
      <c r="BZ1130" s="112">
        <f>'5.Bepalen Faalfreq'!A1072</f>
        <v>0</v>
      </c>
      <c r="CA1130" s="112">
        <f>'5.Bepalen Faalfreq'!B1072</f>
        <v>0</v>
      </c>
    </row>
    <row r="1131" spans="53:79" outlineLevel="1" x14ac:dyDescent="0.25">
      <c r="BA1131" s="152" t="e">
        <f>'5.Bepalen Faalfreq'!AJ1073</f>
        <v>#N/A</v>
      </c>
      <c r="BB1131" s="163">
        <v>1000</v>
      </c>
      <c r="BC1131" s="154" t="str">
        <f>'5.Bepalen Faalfreq'!P1073</f>
        <v/>
      </c>
      <c r="BD1131" s="154" t="str">
        <f>'5.Bepalen Faalfreq'!Q1073</f>
        <v/>
      </c>
      <c r="BE1131" s="94">
        <f>'5.Bepalen Faalfreq'!O1073</f>
        <v>0</v>
      </c>
      <c r="BI1131" s="94">
        <f>'5.Bepalen Faalfreq'!H1073+'5.Bepalen Faalfreq'!J1073</f>
        <v>0</v>
      </c>
      <c r="BZ1131" s="112">
        <f>'5.Bepalen Faalfreq'!A1073</f>
        <v>0</v>
      </c>
      <c r="CA1131" s="112">
        <f>'5.Bepalen Faalfreq'!B1073</f>
        <v>0</v>
      </c>
    </row>
    <row r="1132" spans="53:79" outlineLevel="1" x14ac:dyDescent="0.25">
      <c r="BA1132" s="152" t="e">
        <f>'5.Bepalen Faalfreq'!AJ1074</f>
        <v>#N/A</v>
      </c>
      <c r="BB1132" s="163">
        <v>1000</v>
      </c>
      <c r="BC1132" s="154" t="str">
        <f>'5.Bepalen Faalfreq'!P1074</f>
        <v/>
      </c>
      <c r="BD1132" s="154" t="str">
        <f>'5.Bepalen Faalfreq'!Q1074</f>
        <v/>
      </c>
      <c r="BE1132" s="94">
        <f>'5.Bepalen Faalfreq'!O1074</f>
        <v>0</v>
      </c>
      <c r="BI1132" s="94">
        <f>'5.Bepalen Faalfreq'!H1074+'5.Bepalen Faalfreq'!J1074</f>
        <v>0</v>
      </c>
      <c r="BZ1132" s="112">
        <f>'5.Bepalen Faalfreq'!A1074</f>
        <v>0</v>
      </c>
      <c r="CA1132" s="112">
        <f>'5.Bepalen Faalfreq'!B1074</f>
        <v>0</v>
      </c>
    </row>
    <row r="1133" spans="53:79" outlineLevel="1" x14ac:dyDescent="0.25">
      <c r="BA1133" s="152" t="e">
        <f>'5.Bepalen Faalfreq'!AJ1075</f>
        <v>#N/A</v>
      </c>
      <c r="BB1133" s="163">
        <v>1000</v>
      </c>
      <c r="BC1133" s="154" t="str">
        <f>'5.Bepalen Faalfreq'!P1075</f>
        <v/>
      </c>
      <c r="BD1133" s="154" t="str">
        <f>'5.Bepalen Faalfreq'!Q1075</f>
        <v/>
      </c>
      <c r="BE1133" s="94">
        <f>'5.Bepalen Faalfreq'!O1075</f>
        <v>0</v>
      </c>
      <c r="BI1133" s="94">
        <f>'5.Bepalen Faalfreq'!H1075+'5.Bepalen Faalfreq'!J1075</f>
        <v>0</v>
      </c>
      <c r="BZ1133" s="112">
        <f>'5.Bepalen Faalfreq'!A1075</f>
        <v>0</v>
      </c>
      <c r="CA1133" s="112">
        <f>'5.Bepalen Faalfreq'!B1075</f>
        <v>0</v>
      </c>
    </row>
    <row r="1134" spans="53:79" outlineLevel="1" x14ac:dyDescent="0.25">
      <c r="BA1134" s="152" t="e">
        <f>'5.Bepalen Faalfreq'!AJ1076</f>
        <v>#N/A</v>
      </c>
      <c r="BB1134" s="163">
        <v>1000</v>
      </c>
      <c r="BC1134" s="154" t="str">
        <f>'5.Bepalen Faalfreq'!P1076</f>
        <v/>
      </c>
      <c r="BD1134" s="154" t="str">
        <f>'5.Bepalen Faalfreq'!Q1076</f>
        <v/>
      </c>
      <c r="BE1134" s="94">
        <f>'5.Bepalen Faalfreq'!O1076</f>
        <v>0</v>
      </c>
      <c r="BI1134" s="94">
        <f>'5.Bepalen Faalfreq'!H1076+'5.Bepalen Faalfreq'!J1076</f>
        <v>0</v>
      </c>
      <c r="BZ1134" s="112">
        <f>'5.Bepalen Faalfreq'!A1076</f>
        <v>0</v>
      </c>
      <c r="CA1134" s="112">
        <f>'5.Bepalen Faalfreq'!B1076</f>
        <v>0</v>
      </c>
    </row>
    <row r="1135" spans="53:79" outlineLevel="1" x14ac:dyDescent="0.25">
      <c r="BA1135" s="152" t="e">
        <f>'5.Bepalen Faalfreq'!AJ1077</f>
        <v>#N/A</v>
      </c>
      <c r="BB1135" s="163">
        <v>1000</v>
      </c>
      <c r="BC1135" s="154" t="str">
        <f>'5.Bepalen Faalfreq'!P1077</f>
        <v/>
      </c>
      <c r="BD1135" s="154" t="str">
        <f>'5.Bepalen Faalfreq'!Q1077</f>
        <v/>
      </c>
      <c r="BE1135" s="94">
        <f>'5.Bepalen Faalfreq'!O1077</f>
        <v>0</v>
      </c>
      <c r="BI1135" s="94">
        <f>'5.Bepalen Faalfreq'!H1077+'5.Bepalen Faalfreq'!J1077</f>
        <v>0</v>
      </c>
      <c r="BZ1135" s="112">
        <f>'5.Bepalen Faalfreq'!A1077</f>
        <v>0</v>
      </c>
      <c r="CA1135" s="112">
        <f>'5.Bepalen Faalfreq'!B1077</f>
        <v>0</v>
      </c>
    </row>
    <row r="1136" spans="53:79" outlineLevel="1" x14ac:dyDescent="0.25">
      <c r="BA1136" s="152" t="e">
        <f>'5.Bepalen Faalfreq'!AJ1078</f>
        <v>#N/A</v>
      </c>
      <c r="BB1136" s="163">
        <v>1000</v>
      </c>
      <c r="BC1136" s="154" t="str">
        <f>'5.Bepalen Faalfreq'!P1078</f>
        <v/>
      </c>
      <c r="BD1136" s="154" t="str">
        <f>'5.Bepalen Faalfreq'!Q1078</f>
        <v/>
      </c>
      <c r="BE1136" s="94">
        <f>'5.Bepalen Faalfreq'!O1078</f>
        <v>0</v>
      </c>
      <c r="BI1136" s="94">
        <f>'5.Bepalen Faalfreq'!H1078+'5.Bepalen Faalfreq'!J1078</f>
        <v>0</v>
      </c>
      <c r="BZ1136" s="112">
        <f>'5.Bepalen Faalfreq'!A1078</f>
        <v>0</v>
      </c>
      <c r="CA1136" s="112">
        <f>'5.Bepalen Faalfreq'!B1078</f>
        <v>0</v>
      </c>
    </row>
    <row r="1137" spans="53:79" outlineLevel="1" x14ac:dyDescent="0.25">
      <c r="BA1137" s="152" t="e">
        <f>'5.Bepalen Faalfreq'!AJ1079</f>
        <v>#N/A</v>
      </c>
      <c r="BB1137" s="163">
        <v>1000</v>
      </c>
      <c r="BC1137" s="154" t="str">
        <f>'5.Bepalen Faalfreq'!P1079</f>
        <v/>
      </c>
      <c r="BD1137" s="154" t="str">
        <f>'5.Bepalen Faalfreq'!Q1079</f>
        <v/>
      </c>
      <c r="BE1137" s="94">
        <f>'5.Bepalen Faalfreq'!O1079</f>
        <v>0</v>
      </c>
      <c r="BI1137" s="94">
        <f>'5.Bepalen Faalfreq'!H1079+'5.Bepalen Faalfreq'!J1079</f>
        <v>0</v>
      </c>
      <c r="BZ1137" s="112">
        <f>'5.Bepalen Faalfreq'!A1079</f>
        <v>0</v>
      </c>
      <c r="CA1137" s="112">
        <f>'5.Bepalen Faalfreq'!B1079</f>
        <v>0</v>
      </c>
    </row>
    <row r="1138" spans="53:79" outlineLevel="1" x14ac:dyDescent="0.25">
      <c r="BA1138" s="152" t="e">
        <f>'5.Bepalen Faalfreq'!AJ1080</f>
        <v>#N/A</v>
      </c>
      <c r="BB1138" s="163">
        <v>1000</v>
      </c>
      <c r="BC1138" s="154" t="str">
        <f>'5.Bepalen Faalfreq'!P1080</f>
        <v/>
      </c>
      <c r="BD1138" s="154" t="str">
        <f>'5.Bepalen Faalfreq'!Q1080</f>
        <v/>
      </c>
      <c r="BE1138" s="94">
        <f>'5.Bepalen Faalfreq'!O1080</f>
        <v>0</v>
      </c>
      <c r="BI1138" s="94">
        <f>'5.Bepalen Faalfreq'!H1080+'5.Bepalen Faalfreq'!J1080</f>
        <v>0</v>
      </c>
      <c r="BZ1138" s="112">
        <f>'5.Bepalen Faalfreq'!A1080</f>
        <v>0</v>
      </c>
      <c r="CA1138" s="112">
        <f>'5.Bepalen Faalfreq'!B1080</f>
        <v>0</v>
      </c>
    </row>
    <row r="1139" spans="53:79" outlineLevel="1" x14ac:dyDescent="0.25">
      <c r="BA1139" s="152" t="e">
        <f>'5.Bepalen Faalfreq'!AJ1081</f>
        <v>#N/A</v>
      </c>
      <c r="BB1139" s="163">
        <v>1000</v>
      </c>
      <c r="BC1139" s="154" t="str">
        <f>'5.Bepalen Faalfreq'!P1081</f>
        <v/>
      </c>
      <c r="BD1139" s="154" t="str">
        <f>'5.Bepalen Faalfreq'!Q1081</f>
        <v/>
      </c>
      <c r="BE1139" s="94">
        <f>'5.Bepalen Faalfreq'!O1081</f>
        <v>0</v>
      </c>
      <c r="BI1139" s="94">
        <f>'5.Bepalen Faalfreq'!H1081+'5.Bepalen Faalfreq'!J1081</f>
        <v>0</v>
      </c>
      <c r="BZ1139" s="112">
        <f>'5.Bepalen Faalfreq'!A1081</f>
        <v>0</v>
      </c>
      <c r="CA1139" s="112">
        <f>'5.Bepalen Faalfreq'!B1081</f>
        <v>0</v>
      </c>
    </row>
    <row r="1140" spans="53:79" outlineLevel="1" x14ac:dyDescent="0.25">
      <c r="BA1140" s="152" t="e">
        <f>'5.Bepalen Faalfreq'!AJ1082</f>
        <v>#N/A</v>
      </c>
      <c r="BB1140" s="163">
        <v>1000</v>
      </c>
      <c r="BC1140" s="154" t="str">
        <f>'5.Bepalen Faalfreq'!P1082</f>
        <v/>
      </c>
      <c r="BD1140" s="154" t="str">
        <f>'5.Bepalen Faalfreq'!Q1082</f>
        <v/>
      </c>
      <c r="BE1140" s="94">
        <f>'5.Bepalen Faalfreq'!O1082</f>
        <v>0</v>
      </c>
      <c r="BI1140" s="94">
        <f>'5.Bepalen Faalfreq'!H1082+'5.Bepalen Faalfreq'!J1082</f>
        <v>0</v>
      </c>
      <c r="BZ1140" s="112">
        <f>'5.Bepalen Faalfreq'!A1082</f>
        <v>0</v>
      </c>
      <c r="CA1140" s="112">
        <f>'5.Bepalen Faalfreq'!B1082</f>
        <v>0</v>
      </c>
    </row>
    <row r="1141" spans="53:79" outlineLevel="1" x14ac:dyDescent="0.25">
      <c r="BA1141" s="152" t="e">
        <f>'5.Bepalen Faalfreq'!AJ1083</f>
        <v>#N/A</v>
      </c>
      <c r="BB1141" s="163">
        <v>1000</v>
      </c>
      <c r="BC1141" s="154" t="str">
        <f>'5.Bepalen Faalfreq'!P1083</f>
        <v/>
      </c>
      <c r="BD1141" s="154" t="str">
        <f>'5.Bepalen Faalfreq'!Q1083</f>
        <v/>
      </c>
      <c r="BE1141" s="94">
        <f>'5.Bepalen Faalfreq'!O1083</f>
        <v>0</v>
      </c>
      <c r="BI1141" s="94">
        <f>'5.Bepalen Faalfreq'!H1083+'5.Bepalen Faalfreq'!J1083</f>
        <v>0</v>
      </c>
      <c r="BZ1141" s="112">
        <f>'5.Bepalen Faalfreq'!A1083</f>
        <v>0</v>
      </c>
      <c r="CA1141" s="112">
        <f>'5.Bepalen Faalfreq'!B1083</f>
        <v>0</v>
      </c>
    </row>
    <row r="1142" spans="53:79" outlineLevel="1" x14ac:dyDescent="0.25">
      <c r="BA1142" s="152" t="e">
        <f>'5.Bepalen Faalfreq'!AJ1084</f>
        <v>#N/A</v>
      </c>
      <c r="BB1142" s="163">
        <v>1000</v>
      </c>
      <c r="BC1142" s="154" t="str">
        <f>'5.Bepalen Faalfreq'!P1084</f>
        <v/>
      </c>
      <c r="BD1142" s="154" t="str">
        <f>'5.Bepalen Faalfreq'!Q1084</f>
        <v/>
      </c>
      <c r="BE1142" s="94">
        <f>'5.Bepalen Faalfreq'!O1084</f>
        <v>0</v>
      </c>
      <c r="BI1142" s="94">
        <f>'5.Bepalen Faalfreq'!H1084+'5.Bepalen Faalfreq'!J1084</f>
        <v>0</v>
      </c>
      <c r="BZ1142" s="112">
        <f>'5.Bepalen Faalfreq'!A1084</f>
        <v>0</v>
      </c>
      <c r="CA1142" s="112">
        <f>'5.Bepalen Faalfreq'!B1084</f>
        <v>0</v>
      </c>
    </row>
    <row r="1143" spans="53:79" outlineLevel="1" x14ac:dyDescent="0.25">
      <c r="BA1143" s="152" t="e">
        <f>'5.Bepalen Faalfreq'!AJ1085</f>
        <v>#N/A</v>
      </c>
      <c r="BB1143" s="163">
        <v>1000</v>
      </c>
      <c r="BC1143" s="154" t="str">
        <f>'5.Bepalen Faalfreq'!P1085</f>
        <v/>
      </c>
      <c r="BD1143" s="154" t="str">
        <f>'5.Bepalen Faalfreq'!Q1085</f>
        <v/>
      </c>
      <c r="BE1143" s="94">
        <f>'5.Bepalen Faalfreq'!O1085</f>
        <v>0</v>
      </c>
      <c r="BI1143" s="94">
        <f>'5.Bepalen Faalfreq'!H1085+'5.Bepalen Faalfreq'!J1085</f>
        <v>0</v>
      </c>
      <c r="BZ1143" s="112">
        <f>'5.Bepalen Faalfreq'!A1085</f>
        <v>0</v>
      </c>
      <c r="CA1143" s="112">
        <f>'5.Bepalen Faalfreq'!B1085</f>
        <v>0</v>
      </c>
    </row>
    <row r="1144" spans="53:79" outlineLevel="1" x14ac:dyDescent="0.25">
      <c r="BA1144" s="152" t="e">
        <f>'5.Bepalen Faalfreq'!AJ1086</f>
        <v>#N/A</v>
      </c>
      <c r="BB1144" s="163">
        <v>1000</v>
      </c>
      <c r="BC1144" s="154" t="str">
        <f>'5.Bepalen Faalfreq'!P1086</f>
        <v/>
      </c>
      <c r="BD1144" s="154" t="str">
        <f>'5.Bepalen Faalfreq'!Q1086</f>
        <v/>
      </c>
      <c r="BE1144" s="94">
        <f>'5.Bepalen Faalfreq'!O1086</f>
        <v>0</v>
      </c>
      <c r="BI1144" s="94">
        <f>'5.Bepalen Faalfreq'!H1086+'5.Bepalen Faalfreq'!J1086</f>
        <v>0</v>
      </c>
      <c r="BZ1144" s="112">
        <f>'5.Bepalen Faalfreq'!A1086</f>
        <v>0</v>
      </c>
      <c r="CA1144" s="112">
        <f>'5.Bepalen Faalfreq'!B1086</f>
        <v>0</v>
      </c>
    </row>
    <row r="1145" spans="53:79" outlineLevel="1" x14ac:dyDescent="0.25">
      <c r="BA1145" s="152" t="e">
        <f>'5.Bepalen Faalfreq'!AJ1087</f>
        <v>#N/A</v>
      </c>
      <c r="BB1145" s="163">
        <v>1000</v>
      </c>
      <c r="BC1145" s="154" t="str">
        <f>'5.Bepalen Faalfreq'!P1087</f>
        <v/>
      </c>
      <c r="BD1145" s="154" t="str">
        <f>'5.Bepalen Faalfreq'!Q1087</f>
        <v/>
      </c>
      <c r="BE1145" s="94">
        <f>'5.Bepalen Faalfreq'!O1087</f>
        <v>0</v>
      </c>
      <c r="BI1145" s="94">
        <f>'5.Bepalen Faalfreq'!H1087+'5.Bepalen Faalfreq'!J1087</f>
        <v>0</v>
      </c>
      <c r="BZ1145" s="112">
        <f>'5.Bepalen Faalfreq'!A1087</f>
        <v>0</v>
      </c>
      <c r="CA1145" s="112">
        <f>'5.Bepalen Faalfreq'!B1087</f>
        <v>0</v>
      </c>
    </row>
    <row r="1146" spans="53:79" outlineLevel="1" x14ac:dyDescent="0.25">
      <c r="BA1146" s="152" t="e">
        <f>'5.Bepalen Faalfreq'!AJ1088</f>
        <v>#N/A</v>
      </c>
      <c r="BB1146" s="163">
        <v>1000</v>
      </c>
      <c r="BC1146" s="154" t="str">
        <f>'5.Bepalen Faalfreq'!P1088</f>
        <v/>
      </c>
      <c r="BD1146" s="154" t="str">
        <f>'5.Bepalen Faalfreq'!Q1088</f>
        <v/>
      </c>
      <c r="BE1146" s="94">
        <f>'5.Bepalen Faalfreq'!O1088</f>
        <v>0</v>
      </c>
      <c r="BI1146" s="94">
        <f>'5.Bepalen Faalfreq'!H1088+'5.Bepalen Faalfreq'!J1088</f>
        <v>0</v>
      </c>
      <c r="BZ1146" s="112">
        <f>'5.Bepalen Faalfreq'!A1088</f>
        <v>0</v>
      </c>
      <c r="CA1146" s="112">
        <f>'5.Bepalen Faalfreq'!B1088</f>
        <v>0</v>
      </c>
    </row>
    <row r="1147" spans="53:79" outlineLevel="1" x14ac:dyDescent="0.25">
      <c r="BA1147" s="152" t="e">
        <f>'5.Bepalen Faalfreq'!AJ1089</f>
        <v>#N/A</v>
      </c>
      <c r="BB1147" s="163">
        <v>1000</v>
      </c>
      <c r="BC1147" s="154" t="str">
        <f>'5.Bepalen Faalfreq'!P1089</f>
        <v/>
      </c>
      <c r="BD1147" s="154" t="str">
        <f>'5.Bepalen Faalfreq'!Q1089</f>
        <v/>
      </c>
      <c r="BE1147" s="94">
        <f>'5.Bepalen Faalfreq'!O1089</f>
        <v>0</v>
      </c>
      <c r="BI1147" s="94">
        <f>'5.Bepalen Faalfreq'!H1089+'5.Bepalen Faalfreq'!J1089</f>
        <v>0</v>
      </c>
      <c r="BZ1147" s="112">
        <f>'5.Bepalen Faalfreq'!A1089</f>
        <v>0</v>
      </c>
      <c r="CA1147" s="112">
        <f>'5.Bepalen Faalfreq'!B1089</f>
        <v>0</v>
      </c>
    </row>
    <row r="1148" spans="53:79" outlineLevel="1" x14ac:dyDescent="0.25">
      <c r="BA1148" s="152" t="e">
        <f>'5.Bepalen Faalfreq'!AJ1090</f>
        <v>#N/A</v>
      </c>
      <c r="BB1148" s="163">
        <v>1000</v>
      </c>
      <c r="BC1148" s="154" t="str">
        <f>'5.Bepalen Faalfreq'!P1090</f>
        <v/>
      </c>
      <c r="BD1148" s="154" t="str">
        <f>'5.Bepalen Faalfreq'!Q1090</f>
        <v/>
      </c>
      <c r="BE1148" s="94">
        <f>'5.Bepalen Faalfreq'!O1090</f>
        <v>0</v>
      </c>
      <c r="BI1148" s="94">
        <f>'5.Bepalen Faalfreq'!H1090+'5.Bepalen Faalfreq'!J1090</f>
        <v>0</v>
      </c>
      <c r="BZ1148" s="112">
        <f>'5.Bepalen Faalfreq'!A1090</f>
        <v>0</v>
      </c>
      <c r="CA1148" s="112">
        <f>'5.Bepalen Faalfreq'!B1090</f>
        <v>0</v>
      </c>
    </row>
    <row r="1149" spans="53:79" outlineLevel="1" x14ac:dyDescent="0.25">
      <c r="BA1149" s="152" t="e">
        <f>'5.Bepalen Faalfreq'!AJ1091</f>
        <v>#N/A</v>
      </c>
      <c r="BB1149" s="163">
        <v>1000</v>
      </c>
      <c r="BC1149" s="154" t="str">
        <f>'5.Bepalen Faalfreq'!P1091</f>
        <v/>
      </c>
      <c r="BD1149" s="154" t="str">
        <f>'5.Bepalen Faalfreq'!Q1091</f>
        <v/>
      </c>
      <c r="BE1149" s="94">
        <f>'5.Bepalen Faalfreq'!O1091</f>
        <v>0</v>
      </c>
      <c r="BI1149" s="94">
        <f>'5.Bepalen Faalfreq'!H1091+'5.Bepalen Faalfreq'!J1091</f>
        <v>0</v>
      </c>
      <c r="BZ1149" s="112">
        <f>'5.Bepalen Faalfreq'!A1091</f>
        <v>0</v>
      </c>
      <c r="CA1149" s="112">
        <f>'5.Bepalen Faalfreq'!B1091</f>
        <v>0</v>
      </c>
    </row>
    <row r="1150" spans="53:79" outlineLevel="1" x14ac:dyDescent="0.25">
      <c r="BA1150" s="152" t="e">
        <f>'5.Bepalen Faalfreq'!AJ1092</f>
        <v>#N/A</v>
      </c>
      <c r="BB1150" s="163">
        <v>1000</v>
      </c>
      <c r="BC1150" s="154" t="str">
        <f>'5.Bepalen Faalfreq'!P1092</f>
        <v/>
      </c>
      <c r="BD1150" s="154" t="str">
        <f>'5.Bepalen Faalfreq'!Q1092</f>
        <v/>
      </c>
      <c r="BE1150" s="94">
        <f>'5.Bepalen Faalfreq'!O1092</f>
        <v>0</v>
      </c>
      <c r="BI1150" s="94">
        <f>'5.Bepalen Faalfreq'!H1092+'5.Bepalen Faalfreq'!J1092</f>
        <v>0</v>
      </c>
      <c r="BZ1150" s="112">
        <f>'5.Bepalen Faalfreq'!A1092</f>
        <v>0</v>
      </c>
      <c r="CA1150" s="112">
        <f>'5.Bepalen Faalfreq'!B1092</f>
        <v>0</v>
      </c>
    </row>
    <row r="1151" spans="53:79" outlineLevel="1" x14ac:dyDescent="0.25">
      <c r="BA1151" s="152" t="e">
        <f>'5.Bepalen Faalfreq'!AJ1093</f>
        <v>#N/A</v>
      </c>
      <c r="BB1151" s="163">
        <v>1000</v>
      </c>
      <c r="BC1151" s="154" t="str">
        <f>'5.Bepalen Faalfreq'!P1093</f>
        <v/>
      </c>
      <c r="BD1151" s="154" t="str">
        <f>'5.Bepalen Faalfreq'!Q1093</f>
        <v/>
      </c>
      <c r="BE1151" s="94">
        <f>'5.Bepalen Faalfreq'!O1093</f>
        <v>0</v>
      </c>
      <c r="BI1151" s="94">
        <f>'5.Bepalen Faalfreq'!H1093+'5.Bepalen Faalfreq'!J1093</f>
        <v>0</v>
      </c>
      <c r="BZ1151" s="112">
        <f>'5.Bepalen Faalfreq'!A1093</f>
        <v>0</v>
      </c>
      <c r="CA1151" s="112">
        <f>'5.Bepalen Faalfreq'!B1093</f>
        <v>0</v>
      </c>
    </row>
    <row r="1152" spans="53:79" outlineLevel="1" x14ac:dyDescent="0.25">
      <c r="BA1152" s="152" t="e">
        <f>'5.Bepalen Faalfreq'!AJ1094</f>
        <v>#N/A</v>
      </c>
      <c r="BB1152" s="163">
        <v>1000</v>
      </c>
      <c r="BC1152" s="154" t="str">
        <f>'5.Bepalen Faalfreq'!P1094</f>
        <v/>
      </c>
      <c r="BD1152" s="154" t="str">
        <f>'5.Bepalen Faalfreq'!Q1094</f>
        <v/>
      </c>
      <c r="BE1152" s="94">
        <f>'5.Bepalen Faalfreq'!O1094</f>
        <v>0</v>
      </c>
      <c r="BI1152" s="94">
        <f>'5.Bepalen Faalfreq'!H1094+'5.Bepalen Faalfreq'!J1094</f>
        <v>0</v>
      </c>
      <c r="BZ1152" s="112">
        <f>'5.Bepalen Faalfreq'!A1094</f>
        <v>0</v>
      </c>
      <c r="CA1152" s="112">
        <f>'5.Bepalen Faalfreq'!B1094</f>
        <v>0</v>
      </c>
    </row>
    <row r="1153" spans="53:79" outlineLevel="1" x14ac:dyDescent="0.25">
      <c r="BA1153" s="152" t="e">
        <f>'5.Bepalen Faalfreq'!AJ1095</f>
        <v>#N/A</v>
      </c>
      <c r="BB1153" s="163">
        <v>1000</v>
      </c>
      <c r="BC1153" s="154" t="str">
        <f>'5.Bepalen Faalfreq'!P1095</f>
        <v/>
      </c>
      <c r="BD1153" s="154" t="str">
        <f>'5.Bepalen Faalfreq'!Q1095</f>
        <v/>
      </c>
      <c r="BE1153" s="94">
        <f>'5.Bepalen Faalfreq'!O1095</f>
        <v>0</v>
      </c>
      <c r="BI1153" s="94">
        <f>'5.Bepalen Faalfreq'!H1095+'5.Bepalen Faalfreq'!J1095</f>
        <v>0</v>
      </c>
      <c r="BZ1153" s="112">
        <f>'5.Bepalen Faalfreq'!A1095</f>
        <v>0</v>
      </c>
      <c r="CA1153" s="112">
        <f>'5.Bepalen Faalfreq'!B1095</f>
        <v>0</v>
      </c>
    </row>
    <row r="1154" spans="53:79" outlineLevel="1" x14ac:dyDescent="0.25">
      <c r="BA1154" s="152" t="e">
        <f>'5.Bepalen Faalfreq'!AJ1096</f>
        <v>#N/A</v>
      </c>
      <c r="BB1154" s="163">
        <v>1000</v>
      </c>
      <c r="BC1154" s="154" t="str">
        <f>'5.Bepalen Faalfreq'!P1096</f>
        <v/>
      </c>
      <c r="BD1154" s="154" t="str">
        <f>'5.Bepalen Faalfreq'!Q1096</f>
        <v/>
      </c>
      <c r="BE1154" s="94">
        <f>'5.Bepalen Faalfreq'!O1096</f>
        <v>0</v>
      </c>
      <c r="BI1154" s="94">
        <f>'5.Bepalen Faalfreq'!H1096+'5.Bepalen Faalfreq'!J1096</f>
        <v>0</v>
      </c>
      <c r="BZ1154" s="112">
        <f>'5.Bepalen Faalfreq'!A1096</f>
        <v>0</v>
      </c>
      <c r="CA1154" s="112">
        <f>'5.Bepalen Faalfreq'!B1096</f>
        <v>0</v>
      </c>
    </row>
    <row r="1155" spans="53:79" outlineLevel="1" x14ac:dyDescent="0.25">
      <c r="BA1155" s="152" t="e">
        <f>'5.Bepalen Faalfreq'!AJ1097</f>
        <v>#N/A</v>
      </c>
      <c r="BB1155" s="163">
        <v>1000</v>
      </c>
      <c r="BC1155" s="154" t="str">
        <f>'5.Bepalen Faalfreq'!P1097</f>
        <v/>
      </c>
      <c r="BD1155" s="154" t="str">
        <f>'5.Bepalen Faalfreq'!Q1097</f>
        <v/>
      </c>
      <c r="BE1155" s="94">
        <f>'5.Bepalen Faalfreq'!O1097</f>
        <v>0</v>
      </c>
      <c r="BI1155" s="94">
        <f>'5.Bepalen Faalfreq'!H1097+'5.Bepalen Faalfreq'!J1097</f>
        <v>0</v>
      </c>
      <c r="BZ1155" s="112">
        <f>'5.Bepalen Faalfreq'!A1097</f>
        <v>0</v>
      </c>
      <c r="CA1155" s="112">
        <f>'5.Bepalen Faalfreq'!B1097</f>
        <v>0</v>
      </c>
    </row>
    <row r="1156" spans="53:79" outlineLevel="1" x14ac:dyDescent="0.25">
      <c r="BA1156" s="152" t="e">
        <f>'5.Bepalen Faalfreq'!AJ1098</f>
        <v>#N/A</v>
      </c>
      <c r="BB1156" s="163">
        <v>1000</v>
      </c>
      <c r="BC1156" s="154" t="str">
        <f>'5.Bepalen Faalfreq'!P1098</f>
        <v/>
      </c>
      <c r="BD1156" s="154" t="str">
        <f>'5.Bepalen Faalfreq'!Q1098</f>
        <v/>
      </c>
      <c r="BE1156" s="94">
        <f>'5.Bepalen Faalfreq'!O1098</f>
        <v>0</v>
      </c>
      <c r="BI1156" s="94">
        <f>'5.Bepalen Faalfreq'!H1098+'5.Bepalen Faalfreq'!J1098</f>
        <v>0</v>
      </c>
      <c r="BZ1156" s="112">
        <f>'5.Bepalen Faalfreq'!A1098</f>
        <v>0</v>
      </c>
      <c r="CA1156" s="112">
        <f>'5.Bepalen Faalfreq'!B1098</f>
        <v>0</v>
      </c>
    </row>
    <row r="1157" spans="53:79" outlineLevel="1" x14ac:dyDescent="0.25">
      <c r="BA1157" s="152" t="e">
        <f>'5.Bepalen Faalfreq'!AJ1099</f>
        <v>#N/A</v>
      </c>
      <c r="BB1157" s="163">
        <v>1000</v>
      </c>
      <c r="BC1157" s="154" t="str">
        <f>'5.Bepalen Faalfreq'!P1099</f>
        <v/>
      </c>
      <c r="BD1157" s="154" t="str">
        <f>'5.Bepalen Faalfreq'!Q1099</f>
        <v/>
      </c>
      <c r="BE1157" s="94">
        <f>'5.Bepalen Faalfreq'!O1099</f>
        <v>0</v>
      </c>
      <c r="BI1157" s="94">
        <f>'5.Bepalen Faalfreq'!H1099+'5.Bepalen Faalfreq'!J1099</f>
        <v>0</v>
      </c>
      <c r="BZ1157" s="112">
        <f>'5.Bepalen Faalfreq'!A1099</f>
        <v>0</v>
      </c>
      <c r="CA1157" s="112">
        <f>'5.Bepalen Faalfreq'!B1099</f>
        <v>0</v>
      </c>
    </row>
    <row r="1158" spans="53:79" outlineLevel="1" x14ac:dyDescent="0.25">
      <c r="BA1158" s="152" t="e">
        <f>'5.Bepalen Faalfreq'!AJ1100</f>
        <v>#N/A</v>
      </c>
      <c r="BB1158" s="163">
        <v>1000</v>
      </c>
      <c r="BC1158" s="154" t="str">
        <f>'5.Bepalen Faalfreq'!P1100</f>
        <v/>
      </c>
      <c r="BD1158" s="154" t="str">
        <f>'5.Bepalen Faalfreq'!Q1100</f>
        <v/>
      </c>
      <c r="BE1158" s="94">
        <f>'5.Bepalen Faalfreq'!O1100</f>
        <v>0</v>
      </c>
      <c r="BI1158" s="94">
        <f>'5.Bepalen Faalfreq'!H1100+'5.Bepalen Faalfreq'!J1100</f>
        <v>0</v>
      </c>
      <c r="BZ1158" s="112">
        <f>'5.Bepalen Faalfreq'!A1100</f>
        <v>0</v>
      </c>
      <c r="CA1158" s="112">
        <f>'5.Bepalen Faalfreq'!B1100</f>
        <v>0</v>
      </c>
    </row>
    <row r="1159" spans="53:79" outlineLevel="1" x14ac:dyDescent="0.25">
      <c r="BA1159" s="152" t="e">
        <f>'5.Bepalen Faalfreq'!AJ1101</f>
        <v>#N/A</v>
      </c>
      <c r="BB1159" s="163">
        <v>1000</v>
      </c>
      <c r="BC1159" s="154" t="str">
        <f>'5.Bepalen Faalfreq'!P1101</f>
        <v/>
      </c>
      <c r="BD1159" s="154" t="str">
        <f>'5.Bepalen Faalfreq'!Q1101</f>
        <v/>
      </c>
      <c r="BE1159" s="94">
        <f>'5.Bepalen Faalfreq'!O1101</f>
        <v>0</v>
      </c>
      <c r="BI1159" s="94">
        <f>'5.Bepalen Faalfreq'!H1101+'5.Bepalen Faalfreq'!J1101</f>
        <v>0</v>
      </c>
      <c r="BZ1159" s="112">
        <f>'5.Bepalen Faalfreq'!A1101</f>
        <v>0</v>
      </c>
      <c r="CA1159" s="112">
        <f>'5.Bepalen Faalfreq'!B1101</f>
        <v>0</v>
      </c>
    </row>
    <row r="1160" spans="53:79" outlineLevel="1" x14ac:dyDescent="0.25">
      <c r="BA1160" s="152" t="e">
        <f>'5.Bepalen Faalfreq'!AJ1102</f>
        <v>#N/A</v>
      </c>
      <c r="BB1160" s="163">
        <v>1000</v>
      </c>
      <c r="BC1160" s="154" t="str">
        <f>'5.Bepalen Faalfreq'!P1102</f>
        <v/>
      </c>
      <c r="BD1160" s="154" t="str">
        <f>'5.Bepalen Faalfreq'!Q1102</f>
        <v/>
      </c>
      <c r="BE1160" s="94">
        <f>'5.Bepalen Faalfreq'!O1102</f>
        <v>0</v>
      </c>
      <c r="BI1160" s="94">
        <f>'5.Bepalen Faalfreq'!H1102+'5.Bepalen Faalfreq'!J1102</f>
        <v>0</v>
      </c>
      <c r="BZ1160" s="112">
        <f>'5.Bepalen Faalfreq'!A1102</f>
        <v>0</v>
      </c>
      <c r="CA1160" s="112">
        <f>'5.Bepalen Faalfreq'!B1102</f>
        <v>0</v>
      </c>
    </row>
    <row r="1161" spans="53:79" outlineLevel="1" x14ac:dyDescent="0.25">
      <c r="BA1161" s="152" t="e">
        <f>'5.Bepalen Faalfreq'!AJ1103</f>
        <v>#N/A</v>
      </c>
      <c r="BB1161" s="163">
        <v>1000</v>
      </c>
      <c r="BC1161" s="154" t="str">
        <f>'5.Bepalen Faalfreq'!P1103</f>
        <v/>
      </c>
      <c r="BD1161" s="154" t="str">
        <f>'5.Bepalen Faalfreq'!Q1103</f>
        <v/>
      </c>
      <c r="BE1161" s="94">
        <f>'5.Bepalen Faalfreq'!O1103</f>
        <v>0</v>
      </c>
      <c r="BI1161" s="94">
        <f>'5.Bepalen Faalfreq'!H1103+'5.Bepalen Faalfreq'!J1103</f>
        <v>0</v>
      </c>
      <c r="BZ1161" s="112">
        <f>'5.Bepalen Faalfreq'!A1103</f>
        <v>0</v>
      </c>
      <c r="CA1161" s="112">
        <f>'5.Bepalen Faalfreq'!B1103</f>
        <v>0</v>
      </c>
    </row>
    <row r="1162" spans="53:79" outlineLevel="1" x14ac:dyDescent="0.25">
      <c r="BA1162" s="152" t="e">
        <f>'5.Bepalen Faalfreq'!AJ1104</f>
        <v>#N/A</v>
      </c>
      <c r="BB1162" s="163">
        <v>1000</v>
      </c>
      <c r="BC1162" s="154" t="str">
        <f>'5.Bepalen Faalfreq'!P1104</f>
        <v/>
      </c>
      <c r="BD1162" s="154" t="str">
        <f>'5.Bepalen Faalfreq'!Q1104</f>
        <v/>
      </c>
      <c r="BE1162" s="94">
        <f>'5.Bepalen Faalfreq'!O1104</f>
        <v>0</v>
      </c>
      <c r="BI1162" s="94">
        <f>'5.Bepalen Faalfreq'!H1104+'5.Bepalen Faalfreq'!J1104</f>
        <v>0</v>
      </c>
      <c r="BZ1162" s="112">
        <f>'5.Bepalen Faalfreq'!A1104</f>
        <v>0</v>
      </c>
      <c r="CA1162" s="112">
        <f>'5.Bepalen Faalfreq'!B1104</f>
        <v>0</v>
      </c>
    </row>
    <row r="1163" spans="53:79" outlineLevel="1" x14ac:dyDescent="0.25">
      <c r="BA1163" s="152" t="e">
        <f>'5.Bepalen Faalfreq'!AJ1105</f>
        <v>#N/A</v>
      </c>
      <c r="BB1163" s="163">
        <v>1000</v>
      </c>
      <c r="BC1163" s="154" t="str">
        <f>'5.Bepalen Faalfreq'!P1105</f>
        <v/>
      </c>
      <c r="BD1163" s="154" t="str">
        <f>'5.Bepalen Faalfreq'!Q1105</f>
        <v/>
      </c>
      <c r="BE1163" s="94">
        <f>'5.Bepalen Faalfreq'!O1105</f>
        <v>0</v>
      </c>
      <c r="BI1163" s="94">
        <f>'5.Bepalen Faalfreq'!H1105+'5.Bepalen Faalfreq'!J1105</f>
        <v>0</v>
      </c>
      <c r="BZ1163" s="112">
        <f>'5.Bepalen Faalfreq'!A1105</f>
        <v>0</v>
      </c>
      <c r="CA1163" s="112">
        <f>'5.Bepalen Faalfreq'!B1105</f>
        <v>0</v>
      </c>
    </row>
    <row r="1164" spans="53:79" outlineLevel="1" x14ac:dyDescent="0.25">
      <c r="BA1164" s="152" t="e">
        <f>'5.Bepalen Faalfreq'!AJ1106</f>
        <v>#N/A</v>
      </c>
      <c r="BB1164" s="163">
        <v>1000</v>
      </c>
      <c r="BC1164" s="154" t="str">
        <f>'5.Bepalen Faalfreq'!P1106</f>
        <v/>
      </c>
      <c r="BD1164" s="154" t="str">
        <f>'5.Bepalen Faalfreq'!Q1106</f>
        <v/>
      </c>
      <c r="BE1164" s="94">
        <f>'5.Bepalen Faalfreq'!O1106</f>
        <v>0</v>
      </c>
      <c r="BI1164" s="94">
        <f>'5.Bepalen Faalfreq'!H1106+'5.Bepalen Faalfreq'!J1106</f>
        <v>0</v>
      </c>
      <c r="BZ1164" s="112">
        <f>'5.Bepalen Faalfreq'!A1106</f>
        <v>0</v>
      </c>
      <c r="CA1164" s="112">
        <f>'5.Bepalen Faalfreq'!B1106</f>
        <v>0</v>
      </c>
    </row>
    <row r="1165" spans="53:79" outlineLevel="1" x14ac:dyDescent="0.25">
      <c r="BA1165" s="152" t="e">
        <f>'5.Bepalen Faalfreq'!AJ1107</f>
        <v>#N/A</v>
      </c>
      <c r="BB1165" s="163">
        <v>1000</v>
      </c>
      <c r="BC1165" s="154" t="str">
        <f>'5.Bepalen Faalfreq'!P1107</f>
        <v/>
      </c>
      <c r="BD1165" s="154" t="str">
        <f>'5.Bepalen Faalfreq'!Q1107</f>
        <v/>
      </c>
      <c r="BE1165" s="94">
        <f>'5.Bepalen Faalfreq'!O1107</f>
        <v>0</v>
      </c>
      <c r="BI1165" s="94">
        <f>'5.Bepalen Faalfreq'!H1107+'5.Bepalen Faalfreq'!J1107</f>
        <v>0</v>
      </c>
      <c r="BZ1165" s="112">
        <f>'5.Bepalen Faalfreq'!A1107</f>
        <v>0</v>
      </c>
      <c r="CA1165" s="112">
        <f>'5.Bepalen Faalfreq'!B1107</f>
        <v>0</v>
      </c>
    </row>
    <row r="1166" spans="53:79" outlineLevel="1" x14ac:dyDescent="0.25">
      <c r="BA1166" s="152" t="e">
        <f>'5.Bepalen Faalfreq'!AJ1108</f>
        <v>#N/A</v>
      </c>
      <c r="BB1166" s="163">
        <v>1000</v>
      </c>
      <c r="BC1166" s="154" t="str">
        <f>'5.Bepalen Faalfreq'!P1108</f>
        <v/>
      </c>
      <c r="BD1166" s="154" t="str">
        <f>'5.Bepalen Faalfreq'!Q1108</f>
        <v/>
      </c>
      <c r="BE1166" s="94">
        <f>'5.Bepalen Faalfreq'!O1108</f>
        <v>0</v>
      </c>
      <c r="BI1166" s="94">
        <f>'5.Bepalen Faalfreq'!H1108+'5.Bepalen Faalfreq'!J1108</f>
        <v>0</v>
      </c>
      <c r="BZ1166" s="112">
        <f>'5.Bepalen Faalfreq'!A1108</f>
        <v>0</v>
      </c>
      <c r="CA1166" s="112">
        <f>'5.Bepalen Faalfreq'!B1108</f>
        <v>0</v>
      </c>
    </row>
    <row r="1167" spans="53:79" outlineLevel="1" x14ac:dyDescent="0.25">
      <c r="BA1167" s="152" t="e">
        <f>'5.Bepalen Faalfreq'!AJ1109</f>
        <v>#N/A</v>
      </c>
      <c r="BB1167" s="163">
        <v>1000</v>
      </c>
      <c r="BC1167" s="154" t="str">
        <f>'5.Bepalen Faalfreq'!P1109</f>
        <v/>
      </c>
      <c r="BD1167" s="154" t="str">
        <f>'5.Bepalen Faalfreq'!Q1109</f>
        <v/>
      </c>
      <c r="BE1167" s="94">
        <f>'5.Bepalen Faalfreq'!O1109</f>
        <v>0</v>
      </c>
      <c r="BI1167" s="94">
        <f>'5.Bepalen Faalfreq'!H1109+'5.Bepalen Faalfreq'!J1109</f>
        <v>0</v>
      </c>
      <c r="BZ1167" s="112">
        <f>'5.Bepalen Faalfreq'!A1109</f>
        <v>0</v>
      </c>
      <c r="CA1167" s="112">
        <f>'5.Bepalen Faalfreq'!B1109</f>
        <v>0</v>
      </c>
    </row>
    <row r="1168" spans="53:79" outlineLevel="1" x14ac:dyDescent="0.25">
      <c r="BA1168" s="152" t="e">
        <f>'5.Bepalen Faalfreq'!AJ1110</f>
        <v>#N/A</v>
      </c>
      <c r="BB1168" s="163">
        <v>1000</v>
      </c>
      <c r="BC1168" s="154" t="str">
        <f>'5.Bepalen Faalfreq'!P1110</f>
        <v/>
      </c>
      <c r="BD1168" s="154" t="str">
        <f>'5.Bepalen Faalfreq'!Q1110</f>
        <v/>
      </c>
      <c r="BE1168" s="94">
        <f>'5.Bepalen Faalfreq'!O1110</f>
        <v>0</v>
      </c>
      <c r="BI1168" s="94">
        <f>'5.Bepalen Faalfreq'!H1110+'5.Bepalen Faalfreq'!J1110</f>
        <v>0</v>
      </c>
      <c r="BZ1168" s="112">
        <f>'5.Bepalen Faalfreq'!A1110</f>
        <v>0</v>
      </c>
      <c r="CA1168" s="112">
        <f>'5.Bepalen Faalfreq'!B1110</f>
        <v>0</v>
      </c>
    </row>
    <row r="1169" spans="53:79" outlineLevel="1" x14ac:dyDescent="0.25">
      <c r="BA1169" s="152" t="e">
        <f>'5.Bepalen Faalfreq'!AJ1111</f>
        <v>#N/A</v>
      </c>
      <c r="BB1169" s="163">
        <v>1000</v>
      </c>
      <c r="BC1169" s="154" t="str">
        <f>'5.Bepalen Faalfreq'!P1111</f>
        <v/>
      </c>
      <c r="BD1169" s="154" t="str">
        <f>'5.Bepalen Faalfreq'!Q1111</f>
        <v/>
      </c>
      <c r="BE1169" s="94">
        <f>'5.Bepalen Faalfreq'!O1111</f>
        <v>0</v>
      </c>
      <c r="BI1169" s="94">
        <f>'5.Bepalen Faalfreq'!H1111+'5.Bepalen Faalfreq'!J1111</f>
        <v>0</v>
      </c>
      <c r="BZ1169" s="112">
        <f>'5.Bepalen Faalfreq'!A1111</f>
        <v>0</v>
      </c>
      <c r="CA1169" s="112">
        <f>'5.Bepalen Faalfreq'!B1111</f>
        <v>0</v>
      </c>
    </row>
    <row r="1170" spans="53:79" outlineLevel="1" x14ac:dyDescent="0.25">
      <c r="BA1170" s="152" t="e">
        <f>'5.Bepalen Faalfreq'!AJ1112</f>
        <v>#N/A</v>
      </c>
      <c r="BB1170" s="163">
        <v>1000</v>
      </c>
      <c r="BC1170" s="154" t="str">
        <f>'5.Bepalen Faalfreq'!P1112</f>
        <v/>
      </c>
      <c r="BD1170" s="154" t="str">
        <f>'5.Bepalen Faalfreq'!Q1112</f>
        <v/>
      </c>
      <c r="BE1170" s="94">
        <f>'5.Bepalen Faalfreq'!O1112</f>
        <v>0</v>
      </c>
      <c r="BI1170" s="94">
        <f>'5.Bepalen Faalfreq'!H1112+'5.Bepalen Faalfreq'!J1112</f>
        <v>0</v>
      </c>
      <c r="BZ1170" s="112">
        <f>'5.Bepalen Faalfreq'!A1112</f>
        <v>0</v>
      </c>
      <c r="CA1170" s="112">
        <f>'5.Bepalen Faalfreq'!B1112</f>
        <v>0</v>
      </c>
    </row>
    <row r="1171" spans="53:79" outlineLevel="1" x14ac:dyDescent="0.25">
      <c r="BA1171" s="152" t="e">
        <f>'5.Bepalen Faalfreq'!AJ1113</f>
        <v>#N/A</v>
      </c>
      <c r="BB1171" s="163">
        <v>1000</v>
      </c>
      <c r="BC1171" s="154" t="str">
        <f>'5.Bepalen Faalfreq'!P1113</f>
        <v/>
      </c>
      <c r="BD1171" s="154" t="str">
        <f>'5.Bepalen Faalfreq'!Q1113</f>
        <v/>
      </c>
      <c r="BE1171" s="94">
        <f>'5.Bepalen Faalfreq'!O1113</f>
        <v>0</v>
      </c>
      <c r="BI1171" s="94">
        <f>'5.Bepalen Faalfreq'!H1113+'5.Bepalen Faalfreq'!J1113</f>
        <v>0</v>
      </c>
      <c r="BZ1171" s="112">
        <f>'5.Bepalen Faalfreq'!A1113</f>
        <v>0</v>
      </c>
      <c r="CA1171" s="112">
        <f>'5.Bepalen Faalfreq'!B1113</f>
        <v>0</v>
      </c>
    </row>
    <row r="1172" spans="53:79" outlineLevel="1" x14ac:dyDescent="0.25">
      <c r="BA1172" s="152" t="e">
        <f>'5.Bepalen Faalfreq'!AJ1114</f>
        <v>#N/A</v>
      </c>
      <c r="BB1172" s="163">
        <v>1000</v>
      </c>
      <c r="BC1172" s="154" t="str">
        <f>'5.Bepalen Faalfreq'!P1114</f>
        <v/>
      </c>
      <c r="BD1172" s="154" t="str">
        <f>'5.Bepalen Faalfreq'!Q1114</f>
        <v/>
      </c>
      <c r="BE1172" s="94">
        <f>'5.Bepalen Faalfreq'!O1114</f>
        <v>0</v>
      </c>
      <c r="BI1172" s="94">
        <f>'5.Bepalen Faalfreq'!H1114+'5.Bepalen Faalfreq'!J1114</f>
        <v>0</v>
      </c>
      <c r="BZ1172" s="112">
        <f>'5.Bepalen Faalfreq'!A1114</f>
        <v>0</v>
      </c>
      <c r="CA1172" s="112">
        <f>'5.Bepalen Faalfreq'!B1114</f>
        <v>0</v>
      </c>
    </row>
    <row r="1173" spans="53:79" outlineLevel="1" x14ac:dyDescent="0.25">
      <c r="BA1173" s="152" t="e">
        <f>'5.Bepalen Faalfreq'!AJ1115</f>
        <v>#N/A</v>
      </c>
      <c r="BB1173" s="163">
        <v>1000</v>
      </c>
      <c r="BC1173" s="154" t="str">
        <f>'5.Bepalen Faalfreq'!P1115</f>
        <v/>
      </c>
      <c r="BD1173" s="154" t="str">
        <f>'5.Bepalen Faalfreq'!Q1115</f>
        <v/>
      </c>
      <c r="BE1173" s="94">
        <f>'5.Bepalen Faalfreq'!O1115</f>
        <v>0</v>
      </c>
      <c r="BI1173" s="94">
        <f>'5.Bepalen Faalfreq'!H1115+'5.Bepalen Faalfreq'!J1115</f>
        <v>0</v>
      </c>
      <c r="BZ1173" s="112">
        <f>'5.Bepalen Faalfreq'!A1115</f>
        <v>0</v>
      </c>
      <c r="CA1173" s="112">
        <f>'5.Bepalen Faalfreq'!B1115</f>
        <v>0</v>
      </c>
    </row>
    <row r="1174" spans="53:79" outlineLevel="1" x14ac:dyDescent="0.25">
      <c r="BA1174" s="152" t="e">
        <f>'5.Bepalen Faalfreq'!AJ1116</f>
        <v>#N/A</v>
      </c>
      <c r="BB1174" s="163">
        <v>1000</v>
      </c>
      <c r="BC1174" s="154" t="str">
        <f>'5.Bepalen Faalfreq'!P1116</f>
        <v/>
      </c>
      <c r="BD1174" s="154" t="str">
        <f>'5.Bepalen Faalfreq'!Q1116</f>
        <v/>
      </c>
      <c r="BE1174" s="94">
        <f>'5.Bepalen Faalfreq'!O1116</f>
        <v>0</v>
      </c>
      <c r="BI1174" s="94">
        <f>'5.Bepalen Faalfreq'!H1116+'5.Bepalen Faalfreq'!J1116</f>
        <v>0</v>
      </c>
      <c r="BZ1174" s="112">
        <f>'5.Bepalen Faalfreq'!A1116</f>
        <v>0</v>
      </c>
      <c r="CA1174" s="112">
        <f>'5.Bepalen Faalfreq'!B1116</f>
        <v>0</v>
      </c>
    </row>
    <row r="1175" spans="53:79" outlineLevel="1" x14ac:dyDescent="0.25">
      <c r="BA1175" s="152" t="e">
        <f>'5.Bepalen Faalfreq'!AJ1117</f>
        <v>#N/A</v>
      </c>
      <c r="BB1175" s="163">
        <v>1000</v>
      </c>
      <c r="BC1175" s="154" t="str">
        <f>'5.Bepalen Faalfreq'!P1117</f>
        <v/>
      </c>
      <c r="BD1175" s="154" t="str">
        <f>'5.Bepalen Faalfreq'!Q1117</f>
        <v/>
      </c>
      <c r="BE1175" s="94">
        <f>'5.Bepalen Faalfreq'!O1117</f>
        <v>0</v>
      </c>
      <c r="BI1175" s="94">
        <f>'5.Bepalen Faalfreq'!H1117+'5.Bepalen Faalfreq'!J1117</f>
        <v>0</v>
      </c>
      <c r="BZ1175" s="112">
        <f>'5.Bepalen Faalfreq'!A1117</f>
        <v>0</v>
      </c>
      <c r="CA1175" s="112">
        <f>'5.Bepalen Faalfreq'!B1117</f>
        <v>0</v>
      </c>
    </row>
    <row r="1176" spans="53:79" outlineLevel="1" x14ac:dyDescent="0.25">
      <c r="BA1176" s="152" t="e">
        <f>'5.Bepalen Faalfreq'!AJ1118</f>
        <v>#N/A</v>
      </c>
      <c r="BB1176" s="163">
        <v>1000</v>
      </c>
      <c r="BC1176" s="154" t="str">
        <f>'5.Bepalen Faalfreq'!P1118</f>
        <v/>
      </c>
      <c r="BD1176" s="154" t="str">
        <f>'5.Bepalen Faalfreq'!Q1118</f>
        <v/>
      </c>
      <c r="BE1176" s="94">
        <f>'5.Bepalen Faalfreq'!O1118</f>
        <v>0</v>
      </c>
      <c r="BI1176" s="94">
        <f>'5.Bepalen Faalfreq'!H1118+'5.Bepalen Faalfreq'!J1118</f>
        <v>0</v>
      </c>
      <c r="BZ1176" s="112">
        <f>'5.Bepalen Faalfreq'!A1118</f>
        <v>0</v>
      </c>
      <c r="CA1176" s="112">
        <f>'5.Bepalen Faalfreq'!B1118</f>
        <v>0</v>
      </c>
    </row>
    <row r="1177" spans="53:79" outlineLevel="1" x14ac:dyDescent="0.25">
      <c r="BA1177" s="152" t="e">
        <f>'5.Bepalen Faalfreq'!AJ1119</f>
        <v>#N/A</v>
      </c>
      <c r="BB1177" s="163">
        <v>1000</v>
      </c>
      <c r="BC1177" s="154" t="str">
        <f>'5.Bepalen Faalfreq'!P1119</f>
        <v/>
      </c>
      <c r="BD1177" s="154" t="str">
        <f>'5.Bepalen Faalfreq'!Q1119</f>
        <v/>
      </c>
      <c r="BE1177" s="94">
        <f>'5.Bepalen Faalfreq'!O1119</f>
        <v>0</v>
      </c>
      <c r="BI1177" s="94">
        <f>'5.Bepalen Faalfreq'!H1119+'5.Bepalen Faalfreq'!J1119</f>
        <v>0</v>
      </c>
      <c r="BZ1177" s="112">
        <f>'5.Bepalen Faalfreq'!A1119</f>
        <v>0</v>
      </c>
      <c r="CA1177" s="112">
        <f>'5.Bepalen Faalfreq'!B1119</f>
        <v>0</v>
      </c>
    </row>
    <row r="1178" spans="53:79" outlineLevel="1" x14ac:dyDescent="0.25">
      <c r="BA1178" s="152" t="e">
        <f>'5.Bepalen Faalfreq'!AJ1120</f>
        <v>#N/A</v>
      </c>
      <c r="BB1178" s="163">
        <v>1000</v>
      </c>
      <c r="BC1178" s="154" t="str">
        <f>'5.Bepalen Faalfreq'!P1120</f>
        <v/>
      </c>
      <c r="BD1178" s="154" t="str">
        <f>'5.Bepalen Faalfreq'!Q1120</f>
        <v/>
      </c>
      <c r="BE1178" s="94">
        <f>'5.Bepalen Faalfreq'!O1120</f>
        <v>0</v>
      </c>
      <c r="BI1178" s="94">
        <f>'5.Bepalen Faalfreq'!H1120+'5.Bepalen Faalfreq'!J1120</f>
        <v>0</v>
      </c>
      <c r="BZ1178" s="112">
        <f>'5.Bepalen Faalfreq'!A1120</f>
        <v>0</v>
      </c>
      <c r="CA1178" s="112">
        <f>'5.Bepalen Faalfreq'!B1120</f>
        <v>0</v>
      </c>
    </row>
    <row r="1179" spans="53:79" outlineLevel="1" x14ac:dyDescent="0.25">
      <c r="BA1179" s="152" t="e">
        <f>'5.Bepalen Faalfreq'!AJ1121</f>
        <v>#N/A</v>
      </c>
      <c r="BB1179" s="163">
        <v>1000</v>
      </c>
      <c r="BC1179" s="154" t="str">
        <f>'5.Bepalen Faalfreq'!P1121</f>
        <v/>
      </c>
      <c r="BD1179" s="154" t="str">
        <f>'5.Bepalen Faalfreq'!Q1121</f>
        <v/>
      </c>
      <c r="BE1179" s="94">
        <f>'5.Bepalen Faalfreq'!O1121</f>
        <v>0</v>
      </c>
      <c r="BI1179" s="94">
        <f>'5.Bepalen Faalfreq'!H1121+'5.Bepalen Faalfreq'!J1121</f>
        <v>0</v>
      </c>
      <c r="BZ1179" s="112">
        <f>'5.Bepalen Faalfreq'!A1121</f>
        <v>0</v>
      </c>
      <c r="CA1179" s="112">
        <f>'5.Bepalen Faalfreq'!B1121</f>
        <v>0</v>
      </c>
    </row>
    <row r="1180" spans="53:79" outlineLevel="1" x14ac:dyDescent="0.25">
      <c r="BA1180" s="152" t="e">
        <f>'5.Bepalen Faalfreq'!AJ1122</f>
        <v>#N/A</v>
      </c>
      <c r="BB1180" s="163">
        <v>1000</v>
      </c>
      <c r="BC1180" s="154" t="str">
        <f>'5.Bepalen Faalfreq'!P1122</f>
        <v/>
      </c>
      <c r="BD1180" s="154" t="str">
        <f>'5.Bepalen Faalfreq'!Q1122</f>
        <v/>
      </c>
      <c r="BE1180" s="94">
        <f>'5.Bepalen Faalfreq'!O1122</f>
        <v>0</v>
      </c>
      <c r="BI1180" s="94">
        <f>'5.Bepalen Faalfreq'!H1122+'5.Bepalen Faalfreq'!J1122</f>
        <v>0</v>
      </c>
      <c r="BZ1180" s="112">
        <f>'5.Bepalen Faalfreq'!A1122</f>
        <v>0</v>
      </c>
      <c r="CA1180" s="112">
        <f>'5.Bepalen Faalfreq'!B1122</f>
        <v>0</v>
      </c>
    </row>
    <row r="1181" spans="53:79" outlineLevel="1" x14ac:dyDescent="0.25">
      <c r="BA1181" s="152" t="e">
        <f>'5.Bepalen Faalfreq'!AJ1123</f>
        <v>#N/A</v>
      </c>
      <c r="BB1181" s="163">
        <v>1000</v>
      </c>
      <c r="BC1181" s="154" t="str">
        <f>'5.Bepalen Faalfreq'!P1123</f>
        <v/>
      </c>
      <c r="BD1181" s="154" t="str">
        <f>'5.Bepalen Faalfreq'!Q1123</f>
        <v/>
      </c>
      <c r="BE1181" s="94">
        <f>'5.Bepalen Faalfreq'!O1123</f>
        <v>0</v>
      </c>
      <c r="BI1181" s="94">
        <f>'5.Bepalen Faalfreq'!H1123+'5.Bepalen Faalfreq'!J1123</f>
        <v>0</v>
      </c>
      <c r="BZ1181" s="112">
        <f>'5.Bepalen Faalfreq'!A1123</f>
        <v>0</v>
      </c>
      <c r="CA1181" s="112">
        <f>'5.Bepalen Faalfreq'!B1123</f>
        <v>0</v>
      </c>
    </row>
    <row r="1182" spans="53:79" outlineLevel="1" x14ac:dyDescent="0.25">
      <c r="BA1182" s="152" t="e">
        <f>'5.Bepalen Faalfreq'!AJ1124</f>
        <v>#N/A</v>
      </c>
      <c r="BB1182" s="163">
        <v>1000</v>
      </c>
      <c r="BC1182" s="154" t="str">
        <f>'5.Bepalen Faalfreq'!P1124</f>
        <v/>
      </c>
      <c r="BD1182" s="154" t="str">
        <f>'5.Bepalen Faalfreq'!Q1124</f>
        <v/>
      </c>
      <c r="BE1182" s="94">
        <f>'5.Bepalen Faalfreq'!O1124</f>
        <v>0</v>
      </c>
      <c r="BI1182" s="94">
        <f>'5.Bepalen Faalfreq'!H1124+'5.Bepalen Faalfreq'!J1124</f>
        <v>0</v>
      </c>
      <c r="BZ1182" s="112">
        <f>'5.Bepalen Faalfreq'!A1124</f>
        <v>0</v>
      </c>
      <c r="CA1182" s="112">
        <f>'5.Bepalen Faalfreq'!B1124</f>
        <v>0</v>
      </c>
    </row>
    <row r="1183" spans="53:79" outlineLevel="1" x14ac:dyDescent="0.25">
      <c r="BA1183" s="152" t="e">
        <f>'5.Bepalen Faalfreq'!AJ1125</f>
        <v>#N/A</v>
      </c>
      <c r="BB1183" s="163">
        <v>1000</v>
      </c>
      <c r="BC1183" s="154" t="str">
        <f>'5.Bepalen Faalfreq'!P1125</f>
        <v/>
      </c>
      <c r="BD1183" s="154" t="str">
        <f>'5.Bepalen Faalfreq'!Q1125</f>
        <v/>
      </c>
      <c r="BE1183" s="94">
        <f>'5.Bepalen Faalfreq'!O1125</f>
        <v>0</v>
      </c>
      <c r="BI1183" s="94">
        <f>'5.Bepalen Faalfreq'!H1125+'5.Bepalen Faalfreq'!J1125</f>
        <v>0</v>
      </c>
      <c r="BZ1183" s="112">
        <f>'5.Bepalen Faalfreq'!A1125</f>
        <v>0</v>
      </c>
      <c r="CA1183" s="112">
        <f>'5.Bepalen Faalfreq'!B1125</f>
        <v>0</v>
      </c>
    </row>
    <row r="1184" spans="53:79" outlineLevel="1" x14ac:dyDescent="0.25">
      <c r="BA1184" s="152" t="e">
        <f>'5.Bepalen Faalfreq'!AJ1126</f>
        <v>#N/A</v>
      </c>
      <c r="BB1184" s="163">
        <v>1000</v>
      </c>
      <c r="BC1184" s="154" t="str">
        <f>'5.Bepalen Faalfreq'!P1126</f>
        <v/>
      </c>
      <c r="BD1184" s="154" t="str">
        <f>'5.Bepalen Faalfreq'!Q1126</f>
        <v/>
      </c>
      <c r="BE1184" s="94">
        <f>'5.Bepalen Faalfreq'!O1126</f>
        <v>0</v>
      </c>
      <c r="BI1184" s="94">
        <f>'5.Bepalen Faalfreq'!H1126+'5.Bepalen Faalfreq'!J1126</f>
        <v>0</v>
      </c>
      <c r="BZ1184" s="112">
        <f>'5.Bepalen Faalfreq'!A1126</f>
        <v>0</v>
      </c>
      <c r="CA1184" s="112">
        <f>'5.Bepalen Faalfreq'!B1126</f>
        <v>0</v>
      </c>
    </row>
    <row r="1185" spans="53:79" outlineLevel="1" x14ac:dyDescent="0.25">
      <c r="BA1185" s="152" t="e">
        <f>'5.Bepalen Faalfreq'!AJ1127</f>
        <v>#N/A</v>
      </c>
      <c r="BB1185" s="163">
        <v>1000</v>
      </c>
      <c r="BC1185" s="154" t="str">
        <f>'5.Bepalen Faalfreq'!P1127</f>
        <v/>
      </c>
      <c r="BD1185" s="154" t="str">
        <f>'5.Bepalen Faalfreq'!Q1127</f>
        <v/>
      </c>
      <c r="BE1185" s="94">
        <f>'5.Bepalen Faalfreq'!O1127</f>
        <v>0</v>
      </c>
      <c r="BI1185" s="94">
        <f>'5.Bepalen Faalfreq'!H1127+'5.Bepalen Faalfreq'!J1127</f>
        <v>0</v>
      </c>
      <c r="BZ1185" s="112">
        <f>'5.Bepalen Faalfreq'!A1127</f>
        <v>0</v>
      </c>
      <c r="CA1185" s="112">
        <f>'5.Bepalen Faalfreq'!B1127</f>
        <v>0</v>
      </c>
    </row>
    <row r="1186" spans="53:79" outlineLevel="1" x14ac:dyDescent="0.25">
      <c r="BA1186" s="152" t="e">
        <f>'5.Bepalen Faalfreq'!AJ1128</f>
        <v>#N/A</v>
      </c>
      <c r="BB1186" s="163">
        <v>1000</v>
      </c>
      <c r="BC1186" s="154" t="str">
        <f>'5.Bepalen Faalfreq'!P1128</f>
        <v/>
      </c>
      <c r="BD1186" s="154" t="str">
        <f>'5.Bepalen Faalfreq'!Q1128</f>
        <v/>
      </c>
      <c r="BE1186" s="94">
        <f>'5.Bepalen Faalfreq'!O1128</f>
        <v>0</v>
      </c>
      <c r="BI1186" s="94">
        <f>'5.Bepalen Faalfreq'!H1128+'5.Bepalen Faalfreq'!J1128</f>
        <v>0</v>
      </c>
      <c r="BZ1186" s="112">
        <f>'5.Bepalen Faalfreq'!A1128</f>
        <v>0</v>
      </c>
      <c r="CA1186" s="112">
        <f>'5.Bepalen Faalfreq'!B1128</f>
        <v>0</v>
      </c>
    </row>
    <row r="1187" spans="53:79" outlineLevel="1" x14ac:dyDescent="0.25">
      <c r="BA1187" s="152" t="e">
        <f>'5.Bepalen Faalfreq'!AJ1129</f>
        <v>#N/A</v>
      </c>
      <c r="BB1187" s="163">
        <v>1000</v>
      </c>
      <c r="BC1187" s="154" t="str">
        <f>'5.Bepalen Faalfreq'!P1129</f>
        <v/>
      </c>
      <c r="BD1187" s="154" t="str">
        <f>'5.Bepalen Faalfreq'!Q1129</f>
        <v/>
      </c>
      <c r="BE1187" s="94">
        <f>'5.Bepalen Faalfreq'!O1129</f>
        <v>0</v>
      </c>
      <c r="BI1187" s="94">
        <f>'5.Bepalen Faalfreq'!H1129+'5.Bepalen Faalfreq'!J1129</f>
        <v>0</v>
      </c>
      <c r="BZ1187" s="112">
        <f>'5.Bepalen Faalfreq'!A1129</f>
        <v>0</v>
      </c>
      <c r="CA1187" s="112">
        <f>'5.Bepalen Faalfreq'!B1129</f>
        <v>0</v>
      </c>
    </row>
    <row r="1188" spans="53:79" outlineLevel="1" x14ac:dyDescent="0.25">
      <c r="BA1188" s="152" t="e">
        <f>'5.Bepalen Faalfreq'!AJ1130</f>
        <v>#N/A</v>
      </c>
      <c r="BB1188" s="163">
        <v>1000</v>
      </c>
      <c r="BC1188" s="154" t="str">
        <f>'5.Bepalen Faalfreq'!P1130</f>
        <v/>
      </c>
      <c r="BD1188" s="154" t="str">
        <f>'5.Bepalen Faalfreq'!Q1130</f>
        <v/>
      </c>
      <c r="BE1188" s="94">
        <f>'5.Bepalen Faalfreq'!O1130</f>
        <v>0</v>
      </c>
      <c r="BI1188" s="94">
        <f>'5.Bepalen Faalfreq'!H1130+'5.Bepalen Faalfreq'!J1130</f>
        <v>0</v>
      </c>
      <c r="BZ1188" s="112">
        <f>'5.Bepalen Faalfreq'!A1130</f>
        <v>0</v>
      </c>
      <c r="CA1188" s="112">
        <f>'5.Bepalen Faalfreq'!B1130</f>
        <v>0</v>
      </c>
    </row>
    <row r="1189" spans="53:79" outlineLevel="1" x14ac:dyDescent="0.25">
      <c r="BA1189" s="152" t="e">
        <f>'5.Bepalen Faalfreq'!AJ1131</f>
        <v>#N/A</v>
      </c>
      <c r="BB1189" s="163">
        <v>1000</v>
      </c>
      <c r="BC1189" s="154" t="str">
        <f>'5.Bepalen Faalfreq'!P1131</f>
        <v/>
      </c>
      <c r="BD1189" s="154" t="str">
        <f>'5.Bepalen Faalfreq'!Q1131</f>
        <v/>
      </c>
      <c r="BE1189" s="94">
        <f>'5.Bepalen Faalfreq'!O1131</f>
        <v>0</v>
      </c>
      <c r="BI1189" s="94">
        <f>'5.Bepalen Faalfreq'!H1131+'5.Bepalen Faalfreq'!J1131</f>
        <v>0</v>
      </c>
      <c r="BZ1189" s="112">
        <f>'5.Bepalen Faalfreq'!A1131</f>
        <v>0</v>
      </c>
      <c r="CA1189" s="112">
        <f>'5.Bepalen Faalfreq'!B1131</f>
        <v>0</v>
      </c>
    </row>
    <row r="1190" spans="53:79" outlineLevel="1" x14ac:dyDescent="0.25">
      <c r="BA1190" s="152" t="e">
        <f>'5.Bepalen Faalfreq'!AJ1132</f>
        <v>#N/A</v>
      </c>
      <c r="BB1190" s="163">
        <v>1000</v>
      </c>
      <c r="BC1190" s="154" t="str">
        <f>'5.Bepalen Faalfreq'!P1132</f>
        <v/>
      </c>
      <c r="BD1190" s="154" t="str">
        <f>'5.Bepalen Faalfreq'!Q1132</f>
        <v/>
      </c>
      <c r="BE1190" s="94">
        <f>'5.Bepalen Faalfreq'!O1132</f>
        <v>0</v>
      </c>
      <c r="BI1190" s="94">
        <f>'5.Bepalen Faalfreq'!H1132+'5.Bepalen Faalfreq'!J1132</f>
        <v>0</v>
      </c>
      <c r="BZ1190" s="112">
        <f>'5.Bepalen Faalfreq'!A1132</f>
        <v>0</v>
      </c>
      <c r="CA1190" s="112">
        <f>'5.Bepalen Faalfreq'!B1132</f>
        <v>0</v>
      </c>
    </row>
    <row r="1191" spans="53:79" outlineLevel="1" x14ac:dyDescent="0.25">
      <c r="BA1191" s="152" t="e">
        <f>'5.Bepalen Faalfreq'!AJ1133</f>
        <v>#N/A</v>
      </c>
      <c r="BB1191" s="163">
        <v>1000</v>
      </c>
      <c r="BC1191" s="154" t="str">
        <f>'5.Bepalen Faalfreq'!P1133</f>
        <v/>
      </c>
      <c r="BD1191" s="154" t="str">
        <f>'5.Bepalen Faalfreq'!Q1133</f>
        <v/>
      </c>
      <c r="BE1191" s="94">
        <f>'5.Bepalen Faalfreq'!O1133</f>
        <v>0</v>
      </c>
      <c r="BI1191" s="94">
        <f>'5.Bepalen Faalfreq'!H1133+'5.Bepalen Faalfreq'!J1133</f>
        <v>0</v>
      </c>
      <c r="BZ1191" s="112">
        <f>'5.Bepalen Faalfreq'!A1133</f>
        <v>0</v>
      </c>
      <c r="CA1191" s="112">
        <f>'5.Bepalen Faalfreq'!B1133</f>
        <v>0</v>
      </c>
    </row>
    <row r="1192" spans="53:79" outlineLevel="1" x14ac:dyDescent="0.25">
      <c r="BA1192" s="152" t="e">
        <f>'5.Bepalen Faalfreq'!AJ1134</f>
        <v>#N/A</v>
      </c>
      <c r="BB1192" s="163">
        <v>1000</v>
      </c>
      <c r="BC1192" s="154" t="str">
        <f>'5.Bepalen Faalfreq'!P1134</f>
        <v/>
      </c>
      <c r="BD1192" s="154" t="str">
        <f>'5.Bepalen Faalfreq'!Q1134</f>
        <v/>
      </c>
      <c r="BE1192" s="94">
        <f>'5.Bepalen Faalfreq'!O1134</f>
        <v>0</v>
      </c>
      <c r="BI1192" s="94">
        <f>'5.Bepalen Faalfreq'!H1134+'5.Bepalen Faalfreq'!J1134</f>
        <v>0</v>
      </c>
      <c r="BZ1192" s="112">
        <f>'5.Bepalen Faalfreq'!A1134</f>
        <v>0</v>
      </c>
      <c r="CA1192" s="112">
        <f>'5.Bepalen Faalfreq'!B1134</f>
        <v>0</v>
      </c>
    </row>
    <row r="1193" spans="53:79" outlineLevel="1" x14ac:dyDescent="0.25">
      <c r="BA1193" s="152" t="e">
        <f>'5.Bepalen Faalfreq'!AJ1135</f>
        <v>#N/A</v>
      </c>
      <c r="BB1193" s="163">
        <v>1000</v>
      </c>
      <c r="BC1193" s="154" t="str">
        <f>'5.Bepalen Faalfreq'!P1135</f>
        <v/>
      </c>
      <c r="BD1193" s="154" t="str">
        <f>'5.Bepalen Faalfreq'!Q1135</f>
        <v/>
      </c>
      <c r="BE1193" s="94">
        <f>'5.Bepalen Faalfreq'!O1135</f>
        <v>0</v>
      </c>
      <c r="BI1193" s="94">
        <f>'5.Bepalen Faalfreq'!H1135+'5.Bepalen Faalfreq'!J1135</f>
        <v>0</v>
      </c>
      <c r="BZ1193" s="112">
        <f>'5.Bepalen Faalfreq'!A1135</f>
        <v>0</v>
      </c>
      <c r="CA1193" s="112">
        <f>'5.Bepalen Faalfreq'!B1135</f>
        <v>0</v>
      </c>
    </row>
    <row r="1194" spans="53:79" outlineLevel="1" x14ac:dyDescent="0.25">
      <c r="BA1194" s="152" t="e">
        <f>'5.Bepalen Faalfreq'!AJ1136</f>
        <v>#N/A</v>
      </c>
      <c r="BB1194" s="163">
        <v>1000</v>
      </c>
      <c r="BC1194" s="154" t="str">
        <f>'5.Bepalen Faalfreq'!P1136</f>
        <v/>
      </c>
      <c r="BD1194" s="154" t="str">
        <f>'5.Bepalen Faalfreq'!Q1136</f>
        <v/>
      </c>
      <c r="BE1194" s="94">
        <f>'5.Bepalen Faalfreq'!O1136</f>
        <v>0</v>
      </c>
      <c r="BI1194" s="94">
        <f>'5.Bepalen Faalfreq'!H1136+'5.Bepalen Faalfreq'!J1136</f>
        <v>0</v>
      </c>
      <c r="BZ1194" s="112">
        <f>'5.Bepalen Faalfreq'!A1136</f>
        <v>0</v>
      </c>
      <c r="CA1194" s="112">
        <f>'5.Bepalen Faalfreq'!B1136</f>
        <v>0</v>
      </c>
    </row>
    <row r="1195" spans="53:79" outlineLevel="1" x14ac:dyDescent="0.25">
      <c r="BA1195" s="152" t="e">
        <f>'5.Bepalen Faalfreq'!AJ1137</f>
        <v>#N/A</v>
      </c>
      <c r="BB1195" s="163">
        <v>1000</v>
      </c>
      <c r="BC1195" s="154" t="str">
        <f>'5.Bepalen Faalfreq'!P1137</f>
        <v/>
      </c>
      <c r="BD1195" s="154" t="str">
        <f>'5.Bepalen Faalfreq'!Q1137</f>
        <v/>
      </c>
      <c r="BE1195" s="94">
        <f>'5.Bepalen Faalfreq'!O1137</f>
        <v>0</v>
      </c>
      <c r="BI1195" s="94">
        <f>'5.Bepalen Faalfreq'!H1137+'5.Bepalen Faalfreq'!J1137</f>
        <v>0</v>
      </c>
      <c r="BZ1195" s="112">
        <f>'5.Bepalen Faalfreq'!A1137</f>
        <v>0</v>
      </c>
      <c r="CA1195" s="112">
        <f>'5.Bepalen Faalfreq'!B1137</f>
        <v>0</v>
      </c>
    </row>
    <row r="1196" spans="53:79" outlineLevel="1" x14ac:dyDescent="0.25">
      <c r="BA1196" s="152" t="e">
        <f>'5.Bepalen Faalfreq'!AJ1138</f>
        <v>#N/A</v>
      </c>
      <c r="BB1196" s="163">
        <v>1000</v>
      </c>
      <c r="BC1196" s="154" t="str">
        <f>'5.Bepalen Faalfreq'!P1138</f>
        <v/>
      </c>
      <c r="BD1196" s="154" t="str">
        <f>'5.Bepalen Faalfreq'!Q1138</f>
        <v/>
      </c>
      <c r="BE1196" s="94">
        <f>'5.Bepalen Faalfreq'!O1138</f>
        <v>0</v>
      </c>
      <c r="BI1196" s="94">
        <f>'5.Bepalen Faalfreq'!H1138+'5.Bepalen Faalfreq'!J1138</f>
        <v>0</v>
      </c>
      <c r="BZ1196" s="112">
        <f>'5.Bepalen Faalfreq'!A1138</f>
        <v>0</v>
      </c>
      <c r="CA1196" s="112">
        <f>'5.Bepalen Faalfreq'!B1138</f>
        <v>0</v>
      </c>
    </row>
    <row r="1197" spans="53:79" outlineLevel="1" x14ac:dyDescent="0.25">
      <c r="BA1197" s="152" t="e">
        <f>'5.Bepalen Faalfreq'!AJ1139</f>
        <v>#N/A</v>
      </c>
      <c r="BB1197" s="163">
        <v>1000</v>
      </c>
      <c r="BC1197" s="154" t="str">
        <f>'5.Bepalen Faalfreq'!P1139</f>
        <v/>
      </c>
      <c r="BD1197" s="154" t="str">
        <f>'5.Bepalen Faalfreq'!Q1139</f>
        <v/>
      </c>
      <c r="BE1197" s="94">
        <f>'5.Bepalen Faalfreq'!O1139</f>
        <v>0</v>
      </c>
      <c r="BI1197" s="94">
        <f>'5.Bepalen Faalfreq'!H1139+'5.Bepalen Faalfreq'!J1139</f>
        <v>0</v>
      </c>
      <c r="BZ1197" s="112">
        <f>'5.Bepalen Faalfreq'!A1139</f>
        <v>0</v>
      </c>
      <c r="CA1197" s="112">
        <f>'5.Bepalen Faalfreq'!B1139</f>
        <v>0</v>
      </c>
    </row>
    <row r="1198" spans="53:79" outlineLevel="1" x14ac:dyDescent="0.25">
      <c r="BA1198" s="152" t="e">
        <f>'5.Bepalen Faalfreq'!AJ1140</f>
        <v>#N/A</v>
      </c>
      <c r="BB1198" s="163">
        <v>1000</v>
      </c>
      <c r="BC1198" s="154" t="str">
        <f>'5.Bepalen Faalfreq'!P1140</f>
        <v/>
      </c>
      <c r="BD1198" s="154" t="str">
        <f>'5.Bepalen Faalfreq'!Q1140</f>
        <v/>
      </c>
      <c r="BE1198" s="94">
        <f>'5.Bepalen Faalfreq'!O1140</f>
        <v>0</v>
      </c>
      <c r="BI1198" s="94">
        <f>'5.Bepalen Faalfreq'!H1140+'5.Bepalen Faalfreq'!J1140</f>
        <v>0</v>
      </c>
      <c r="BZ1198" s="112">
        <f>'5.Bepalen Faalfreq'!A1140</f>
        <v>0</v>
      </c>
      <c r="CA1198" s="112">
        <f>'5.Bepalen Faalfreq'!B1140</f>
        <v>0</v>
      </c>
    </row>
    <row r="1199" spans="53:79" outlineLevel="1" x14ac:dyDescent="0.25">
      <c r="BA1199" s="152" t="e">
        <f>'5.Bepalen Faalfreq'!AJ1141</f>
        <v>#N/A</v>
      </c>
      <c r="BB1199" s="163">
        <v>1000</v>
      </c>
      <c r="BC1199" s="154" t="str">
        <f>'5.Bepalen Faalfreq'!P1141</f>
        <v/>
      </c>
      <c r="BD1199" s="154" t="str">
        <f>'5.Bepalen Faalfreq'!Q1141</f>
        <v/>
      </c>
      <c r="BE1199" s="94">
        <f>'5.Bepalen Faalfreq'!O1141</f>
        <v>0</v>
      </c>
      <c r="BI1199" s="94">
        <f>'5.Bepalen Faalfreq'!H1141+'5.Bepalen Faalfreq'!J1141</f>
        <v>0</v>
      </c>
      <c r="BZ1199" s="112">
        <f>'5.Bepalen Faalfreq'!A1141</f>
        <v>0</v>
      </c>
      <c r="CA1199" s="112">
        <f>'5.Bepalen Faalfreq'!B1141</f>
        <v>0</v>
      </c>
    </row>
    <row r="1200" spans="53:79" outlineLevel="1" x14ac:dyDescent="0.25">
      <c r="BA1200" s="152" t="e">
        <f>'5.Bepalen Faalfreq'!AJ1142</f>
        <v>#N/A</v>
      </c>
      <c r="BB1200" s="163">
        <v>1000</v>
      </c>
      <c r="BC1200" s="154" t="str">
        <f>'5.Bepalen Faalfreq'!P1142</f>
        <v/>
      </c>
      <c r="BD1200" s="154" t="str">
        <f>'5.Bepalen Faalfreq'!Q1142</f>
        <v/>
      </c>
      <c r="BE1200" s="94">
        <f>'5.Bepalen Faalfreq'!O1142</f>
        <v>0</v>
      </c>
      <c r="BI1200" s="94">
        <f>'5.Bepalen Faalfreq'!H1142+'5.Bepalen Faalfreq'!J1142</f>
        <v>0</v>
      </c>
      <c r="BZ1200" s="112">
        <f>'5.Bepalen Faalfreq'!A1142</f>
        <v>0</v>
      </c>
      <c r="CA1200" s="112">
        <f>'5.Bepalen Faalfreq'!B1142</f>
        <v>0</v>
      </c>
    </row>
    <row r="1201" spans="53:79" outlineLevel="1" x14ac:dyDescent="0.25">
      <c r="BA1201" s="152" t="e">
        <f>'5.Bepalen Faalfreq'!AJ1143</f>
        <v>#N/A</v>
      </c>
      <c r="BB1201" s="163">
        <v>1000</v>
      </c>
      <c r="BC1201" s="154" t="str">
        <f>'5.Bepalen Faalfreq'!P1143</f>
        <v/>
      </c>
      <c r="BD1201" s="154" t="str">
        <f>'5.Bepalen Faalfreq'!Q1143</f>
        <v/>
      </c>
      <c r="BE1201" s="94">
        <f>'5.Bepalen Faalfreq'!O1143</f>
        <v>0</v>
      </c>
      <c r="BI1201" s="94">
        <f>'5.Bepalen Faalfreq'!H1143+'5.Bepalen Faalfreq'!J1143</f>
        <v>0</v>
      </c>
      <c r="BZ1201" s="112">
        <f>'5.Bepalen Faalfreq'!A1143</f>
        <v>0</v>
      </c>
      <c r="CA1201" s="112">
        <f>'5.Bepalen Faalfreq'!B1143</f>
        <v>0</v>
      </c>
    </row>
    <row r="1202" spans="53:79" outlineLevel="1" x14ac:dyDescent="0.25">
      <c r="BA1202" s="152" t="e">
        <f>'5.Bepalen Faalfreq'!AJ1144</f>
        <v>#N/A</v>
      </c>
      <c r="BB1202" s="163">
        <v>1000</v>
      </c>
      <c r="BC1202" s="154" t="str">
        <f>'5.Bepalen Faalfreq'!P1144</f>
        <v/>
      </c>
      <c r="BD1202" s="154" t="str">
        <f>'5.Bepalen Faalfreq'!Q1144</f>
        <v/>
      </c>
      <c r="BE1202" s="94">
        <f>'5.Bepalen Faalfreq'!O1144</f>
        <v>0</v>
      </c>
      <c r="BI1202" s="94">
        <f>'5.Bepalen Faalfreq'!H1144+'5.Bepalen Faalfreq'!J1144</f>
        <v>0</v>
      </c>
      <c r="BZ1202" s="112">
        <f>'5.Bepalen Faalfreq'!A1144</f>
        <v>0</v>
      </c>
      <c r="CA1202" s="112">
        <f>'5.Bepalen Faalfreq'!B1144</f>
        <v>0</v>
      </c>
    </row>
    <row r="1203" spans="53:79" outlineLevel="1" x14ac:dyDescent="0.25">
      <c r="BA1203" s="152" t="e">
        <f>'5.Bepalen Faalfreq'!AJ1145</f>
        <v>#N/A</v>
      </c>
      <c r="BB1203" s="163">
        <v>1000</v>
      </c>
      <c r="BC1203" s="154" t="str">
        <f>'5.Bepalen Faalfreq'!P1145</f>
        <v/>
      </c>
      <c r="BD1203" s="154" t="str">
        <f>'5.Bepalen Faalfreq'!Q1145</f>
        <v/>
      </c>
      <c r="BE1203" s="94">
        <f>'5.Bepalen Faalfreq'!O1145</f>
        <v>0</v>
      </c>
      <c r="BI1203" s="94">
        <f>'5.Bepalen Faalfreq'!H1145+'5.Bepalen Faalfreq'!J1145</f>
        <v>0</v>
      </c>
      <c r="BZ1203" s="112">
        <f>'5.Bepalen Faalfreq'!A1145</f>
        <v>0</v>
      </c>
      <c r="CA1203" s="112">
        <f>'5.Bepalen Faalfreq'!B1145</f>
        <v>0</v>
      </c>
    </row>
    <row r="1204" spans="53:79" outlineLevel="1" x14ac:dyDescent="0.25">
      <c r="BA1204" s="152" t="e">
        <f>'5.Bepalen Faalfreq'!AJ1146</f>
        <v>#N/A</v>
      </c>
      <c r="BB1204" s="163">
        <v>1000</v>
      </c>
      <c r="BC1204" s="154" t="str">
        <f>'5.Bepalen Faalfreq'!P1146</f>
        <v/>
      </c>
      <c r="BD1204" s="154" t="str">
        <f>'5.Bepalen Faalfreq'!Q1146</f>
        <v/>
      </c>
      <c r="BE1204" s="94">
        <f>'5.Bepalen Faalfreq'!O1146</f>
        <v>0</v>
      </c>
      <c r="BI1204" s="94">
        <f>'5.Bepalen Faalfreq'!H1146+'5.Bepalen Faalfreq'!J1146</f>
        <v>0</v>
      </c>
      <c r="BZ1204" s="112">
        <f>'5.Bepalen Faalfreq'!A1146</f>
        <v>0</v>
      </c>
      <c r="CA1204" s="112">
        <f>'5.Bepalen Faalfreq'!B1146</f>
        <v>0</v>
      </c>
    </row>
    <row r="1205" spans="53:79" outlineLevel="1" x14ac:dyDescent="0.25">
      <c r="BA1205" s="152" t="e">
        <f>'5.Bepalen Faalfreq'!AJ1147</f>
        <v>#N/A</v>
      </c>
      <c r="BB1205" s="163">
        <v>1000</v>
      </c>
      <c r="BC1205" s="154" t="str">
        <f>'5.Bepalen Faalfreq'!P1147</f>
        <v/>
      </c>
      <c r="BD1205" s="154" t="str">
        <f>'5.Bepalen Faalfreq'!Q1147</f>
        <v/>
      </c>
      <c r="BE1205" s="94">
        <f>'5.Bepalen Faalfreq'!O1147</f>
        <v>0</v>
      </c>
      <c r="BI1205" s="94">
        <f>'5.Bepalen Faalfreq'!H1147+'5.Bepalen Faalfreq'!J1147</f>
        <v>0</v>
      </c>
      <c r="BZ1205" s="112">
        <f>'5.Bepalen Faalfreq'!A1147</f>
        <v>0</v>
      </c>
      <c r="CA1205" s="112">
        <f>'5.Bepalen Faalfreq'!B1147</f>
        <v>0</v>
      </c>
    </row>
    <row r="1206" spans="53:79" outlineLevel="1" x14ac:dyDescent="0.25">
      <c r="BA1206" s="152" t="e">
        <f>'5.Bepalen Faalfreq'!AJ1148</f>
        <v>#N/A</v>
      </c>
      <c r="BB1206" s="163">
        <v>1000</v>
      </c>
      <c r="BC1206" s="154" t="str">
        <f>'5.Bepalen Faalfreq'!P1148</f>
        <v/>
      </c>
      <c r="BD1206" s="154" t="str">
        <f>'5.Bepalen Faalfreq'!Q1148</f>
        <v/>
      </c>
      <c r="BE1206" s="94">
        <f>'5.Bepalen Faalfreq'!O1148</f>
        <v>0</v>
      </c>
      <c r="BI1206" s="94">
        <f>'5.Bepalen Faalfreq'!H1148+'5.Bepalen Faalfreq'!J1148</f>
        <v>0</v>
      </c>
      <c r="BZ1206" s="112">
        <f>'5.Bepalen Faalfreq'!A1148</f>
        <v>0</v>
      </c>
      <c r="CA1206" s="112">
        <f>'5.Bepalen Faalfreq'!B1148</f>
        <v>0</v>
      </c>
    </row>
    <row r="1207" spans="53:79" outlineLevel="1" x14ac:dyDescent="0.25">
      <c r="BA1207" s="152" t="e">
        <f>'5.Bepalen Faalfreq'!AJ1149</f>
        <v>#N/A</v>
      </c>
      <c r="BB1207" s="163">
        <v>1000</v>
      </c>
      <c r="BC1207" s="154" t="str">
        <f>'5.Bepalen Faalfreq'!P1149</f>
        <v/>
      </c>
      <c r="BD1207" s="154" t="str">
        <f>'5.Bepalen Faalfreq'!Q1149</f>
        <v/>
      </c>
      <c r="BE1207" s="94">
        <f>'5.Bepalen Faalfreq'!O1149</f>
        <v>0</v>
      </c>
      <c r="BI1207" s="94">
        <f>'5.Bepalen Faalfreq'!H1149+'5.Bepalen Faalfreq'!J1149</f>
        <v>0</v>
      </c>
      <c r="BZ1207" s="112">
        <f>'5.Bepalen Faalfreq'!A1149</f>
        <v>0</v>
      </c>
      <c r="CA1207" s="112">
        <f>'5.Bepalen Faalfreq'!B1149</f>
        <v>0</v>
      </c>
    </row>
    <row r="1208" spans="53:79" outlineLevel="1" x14ac:dyDescent="0.25">
      <c r="BA1208" s="152" t="e">
        <f>'5.Bepalen Faalfreq'!AJ1150</f>
        <v>#N/A</v>
      </c>
      <c r="BB1208" s="163">
        <v>1000</v>
      </c>
      <c r="BC1208" s="154" t="str">
        <f>'5.Bepalen Faalfreq'!P1150</f>
        <v/>
      </c>
      <c r="BD1208" s="154" t="str">
        <f>'5.Bepalen Faalfreq'!Q1150</f>
        <v/>
      </c>
      <c r="BE1208" s="94">
        <f>'5.Bepalen Faalfreq'!O1150</f>
        <v>0</v>
      </c>
      <c r="BI1208" s="94">
        <f>'5.Bepalen Faalfreq'!H1150+'5.Bepalen Faalfreq'!J1150</f>
        <v>0</v>
      </c>
      <c r="BZ1208" s="112">
        <f>'5.Bepalen Faalfreq'!A1150</f>
        <v>0</v>
      </c>
      <c r="CA1208" s="112">
        <f>'5.Bepalen Faalfreq'!B1150</f>
        <v>0</v>
      </c>
    </row>
    <row r="1209" spans="53:79" outlineLevel="1" x14ac:dyDescent="0.25">
      <c r="BA1209" s="152" t="e">
        <f>'5.Bepalen Faalfreq'!AJ1151</f>
        <v>#N/A</v>
      </c>
      <c r="BB1209" s="163">
        <v>1000</v>
      </c>
      <c r="BC1209" s="154" t="str">
        <f>'5.Bepalen Faalfreq'!P1151</f>
        <v/>
      </c>
      <c r="BD1209" s="154" t="str">
        <f>'5.Bepalen Faalfreq'!Q1151</f>
        <v/>
      </c>
      <c r="BE1209" s="94">
        <f>'5.Bepalen Faalfreq'!O1151</f>
        <v>0</v>
      </c>
      <c r="BI1209" s="94">
        <f>'5.Bepalen Faalfreq'!H1151+'5.Bepalen Faalfreq'!J1151</f>
        <v>0</v>
      </c>
      <c r="BZ1209" s="112">
        <f>'5.Bepalen Faalfreq'!A1151</f>
        <v>0</v>
      </c>
      <c r="CA1209" s="112">
        <f>'5.Bepalen Faalfreq'!B1151</f>
        <v>0</v>
      </c>
    </row>
    <row r="1210" spans="53:79" outlineLevel="1" x14ac:dyDescent="0.25">
      <c r="BA1210" s="152" t="e">
        <f>'5.Bepalen Faalfreq'!AJ1152</f>
        <v>#N/A</v>
      </c>
      <c r="BB1210" s="163">
        <v>1000</v>
      </c>
      <c r="BC1210" s="154" t="str">
        <f>'5.Bepalen Faalfreq'!P1152</f>
        <v/>
      </c>
      <c r="BD1210" s="154" t="str">
        <f>'5.Bepalen Faalfreq'!Q1152</f>
        <v/>
      </c>
      <c r="BE1210" s="94">
        <f>'5.Bepalen Faalfreq'!O1152</f>
        <v>0</v>
      </c>
      <c r="BI1210" s="94">
        <f>'5.Bepalen Faalfreq'!H1152+'5.Bepalen Faalfreq'!J1152</f>
        <v>0</v>
      </c>
      <c r="BZ1210" s="112">
        <f>'5.Bepalen Faalfreq'!A1152</f>
        <v>0</v>
      </c>
      <c r="CA1210" s="112">
        <f>'5.Bepalen Faalfreq'!B1152</f>
        <v>0</v>
      </c>
    </row>
    <row r="1211" spans="53:79" outlineLevel="1" x14ac:dyDescent="0.25">
      <c r="BA1211" s="152" t="e">
        <f>'5.Bepalen Faalfreq'!AJ1153</f>
        <v>#N/A</v>
      </c>
      <c r="BB1211" s="163">
        <v>1000</v>
      </c>
      <c r="BC1211" s="154" t="str">
        <f>'5.Bepalen Faalfreq'!P1153</f>
        <v/>
      </c>
      <c r="BD1211" s="154" t="str">
        <f>'5.Bepalen Faalfreq'!Q1153</f>
        <v/>
      </c>
      <c r="BE1211" s="94">
        <f>'5.Bepalen Faalfreq'!O1153</f>
        <v>0</v>
      </c>
      <c r="BI1211" s="94">
        <f>'5.Bepalen Faalfreq'!H1153+'5.Bepalen Faalfreq'!J1153</f>
        <v>0</v>
      </c>
      <c r="BZ1211" s="112">
        <f>'5.Bepalen Faalfreq'!A1153</f>
        <v>0</v>
      </c>
      <c r="CA1211" s="112">
        <f>'5.Bepalen Faalfreq'!B1153</f>
        <v>0</v>
      </c>
    </row>
    <row r="1212" spans="53:79" outlineLevel="1" x14ac:dyDescent="0.25">
      <c r="BA1212" s="152" t="e">
        <f>'5.Bepalen Faalfreq'!AJ1154</f>
        <v>#N/A</v>
      </c>
      <c r="BB1212" s="163">
        <v>1000</v>
      </c>
      <c r="BC1212" s="154" t="str">
        <f>'5.Bepalen Faalfreq'!P1154</f>
        <v/>
      </c>
      <c r="BD1212" s="154" t="str">
        <f>'5.Bepalen Faalfreq'!Q1154</f>
        <v/>
      </c>
      <c r="BE1212" s="94">
        <f>'5.Bepalen Faalfreq'!O1154</f>
        <v>0</v>
      </c>
      <c r="BI1212" s="94">
        <f>'5.Bepalen Faalfreq'!H1154+'5.Bepalen Faalfreq'!J1154</f>
        <v>0</v>
      </c>
      <c r="BZ1212" s="112">
        <f>'5.Bepalen Faalfreq'!A1154</f>
        <v>0</v>
      </c>
      <c r="CA1212" s="112">
        <f>'5.Bepalen Faalfreq'!B1154</f>
        <v>0</v>
      </c>
    </row>
    <row r="1213" spans="53:79" outlineLevel="1" x14ac:dyDescent="0.25">
      <c r="BA1213" s="152" t="e">
        <f>'5.Bepalen Faalfreq'!AJ1155</f>
        <v>#N/A</v>
      </c>
      <c r="BB1213" s="163">
        <v>1000</v>
      </c>
      <c r="BC1213" s="154" t="str">
        <f>'5.Bepalen Faalfreq'!P1155</f>
        <v/>
      </c>
      <c r="BD1213" s="154" t="str">
        <f>'5.Bepalen Faalfreq'!Q1155</f>
        <v/>
      </c>
      <c r="BE1213" s="94">
        <f>'5.Bepalen Faalfreq'!O1155</f>
        <v>0</v>
      </c>
      <c r="BI1213" s="94">
        <f>'5.Bepalen Faalfreq'!H1155+'5.Bepalen Faalfreq'!J1155</f>
        <v>0</v>
      </c>
      <c r="BZ1213" s="112">
        <f>'5.Bepalen Faalfreq'!A1155</f>
        <v>0</v>
      </c>
      <c r="CA1213" s="112">
        <f>'5.Bepalen Faalfreq'!B1155</f>
        <v>0</v>
      </c>
    </row>
    <row r="1214" spans="53:79" outlineLevel="1" x14ac:dyDescent="0.25">
      <c r="BA1214" s="152" t="e">
        <f>'5.Bepalen Faalfreq'!AJ1156</f>
        <v>#N/A</v>
      </c>
      <c r="BB1214" s="163">
        <v>1000</v>
      </c>
      <c r="BC1214" s="154" t="str">
        <f>'5.Bepalen Faalfreq'!P1156</f>
        <v/>
      </c>
      <c r="BD1214" s="154" t="str">
        <f>'5.Bepalen Faalfreq'!Q1156</f>
        <v/>
      </c>
      <c r="BE1214" s="94">
        <f>'5.Bepalen Faalfreq'!O1156</f>
        <v>0</v>
      </c>
      <c r="BI1214" s="94">
        <f>'5.Bepalen Faalfreq'!H1156+'5.Bepalen Faalfreq'!J1156</f>
        <v>0</v>
      </c>
      <c r="BZ1214" s="112">
        <f>'5.Bepalen Faalfreq'!A1156</f>
        <v>0</v>
      </c>
      <c r="CA1214" s="112">
        <f>'5.Bepalen Faalfreq'!B1156</f>
        <v>0</v>
      </c>
    </row>
    <row r="1215" spans="53:79" outlineLevel="1" x14ac:dyDescent="0.25">
      <c r="BA1215" s="152" t="e">
        <f>'5.Bepalen Faalfreq'!AJ1157</f>
        <v>#N/A</v>
      </c>
      <c r="BB1215" s="163">
        <v>1000</v>
      </c>
      <c r="BC1215" s="154" t="str">
        <f>'5.Bepalen Faalfreq'!P1157</f>
        <v/>
      </c>
      <c r="BD1215" s="154" t="str">
        <f>'5.Bepalen Faalfreq'!Q1157</f>
        <v/>
      </c>
      <c r="BE1215" s="94">
        <f>'5.Bepalen Faalfreq'!O1157</f>
        <v>0</v>
      </c>
      <c r="BI1215" s="94">
        <f>'5.Bepalen Faalfreq'!H1157+'5.Bepalen Faalfreq'!J1157</f>
        <v>0</v>
      </c>
      <c r="BZ1215" s="112">
        <f>'5.Bepalen Faalfreq'!A1157</f>
        <v>0</v>
      </c>
      <c r="CA1215" s="112">
        <f>'5.Bepalen Faalfreq'!B1157</f>
        <v>0</v>
      </c>
    </row>
    <row r="1216" spans="53:79" outlineLevel="1" x14ac:dyDescent="0.25">
      <c r="BA1216" s="152" t="e">
        <f>'5.Bepalen Faalfreq'!AJ1158</f>
        <v>#N/A</v>
      </c>
      <c r="BB1216" s="163">
        <v>1000</v>
      </c>
      <c r="BC1216" s="154" t="str">
        <f>'5.Bepalen Faalfreq'!P1158</f>
        <v/>
      </c>
      <c r="BD1216" s="154" t="str">
        <f>'5.Bepalen Faalfreq'!Q1158</f>
        <v/>
      </c>
      <c r="BE1216" s="94">
        <f>'5.Bepalen Faalfreq'!O1158</f>
        <v>0</v>
      </c>
      <c r="BI1216" s="94">
        <f>'5.Bepalen Faalfreq'!H1158+'5.Bepalen Faalfreq'!J1158</f>
        <v>0</v>
      </c>
      <c r="BZ1216" s="112">
        <f>'5.Bepalen Faalfreq'!A1158</f>
        <v>0</v>
      </c>
      <c r="CA1216" s="112">
        <f>'5.Bepalen Faalfreq'!B1158</f>
        <v>0</v>
      </c>
    </row>
    <row r="1217" spans="53:79" outlineLevel="1" x14ac:dyDescent="0.25">
      <c r="BA1217" s="152" t="e">
        <f>'5.Bepalen Faalfreq'!AJ1159</f>
        <v>#N/A</v>
      </c>
      <c r="BB1217" s="163">
        <v>1000</v>
      </c>
      <c r="BC1217" s="154" t="str">
        <f>'5.Bepalen Faalfreq'!P1159</f>
        <v/>
      </c>
      <c r="BD1217" s="154" t="str">
        <f>'5.Bepalen Faalfreq'!Q1159</f>
        <v/>
      </c>
      <c r="BE1217" s="94">
        <f>'5.Bepalen Faalfreq'!O1159</f>
        <v>0</v>
      </c>
      <c r="BI1217" s="94">
        <f>'5.Bepalen Faalfreq'!H1159+'5.Bepalen Faalfreq'!J1159</f>
        <v>0</v>
      </c>
      <c r="BZ1217" s="112">
        <f>'5.Bepalen Faalfreq'!A1159</f>
        <v>0</v>
      </c>
      <c r="CA1217" s="112">
        <f>'5.Bepalen Faalfreq'!B1159</f>
        <v>0</v>
      </c>
    </row>
    <row r="1218" spans="53:79" outlineLevel="1" x14ac:dyDescent="0.25">
      <c r="BA1218" s="152" t="e">
        <f>'5.Bepalen Faalfreq'!AJ1160</f>
        <v>#N/A</v>
      </c>
      <c r="BB1218" s="163">
        <v>1000</v>
      </c>
      <c r="BC1218" s="154" t="str">
        <f>'5.Bepalen Faalfreq'!P1160</f>
        <v/>
      </c>
      <c r="BD1218" s="154" t="str">
        <f>'5.Bepalen Faalfreq'!Q1160</f>
        <v/>
      </c>
      <c r="BE1218" s="94">
        <f>'5.Bepalen Faalfreq'!O1160</f>
        <v>0</v>
      </c>
      <c r="BI1218" s="94">
        <f>'5.Bepalen Faalfreq'!H1160+'5.Bepalen Faalfreq'!J1160</f>
        <v>0</v>
      </c>
      <c r="BZ1218" s="112">
        <f>'5.Bepalen Faalfreq'!A1160</f>
        <v>0</v>
      </c>
      <c r="CA1218" s="112">
        <f>'5.Bepalen Faalfreq'!B1160</f>
        <v>0</v>
      </c>
    </row>
    <row r="1219" spans="53:79" outlineLevel="1" x14ac:dyDescent="0.25">
      <c r="BA1219" s="152" t="e">
        <f>'5.Bepalen Faalfreq'!AJ1161</f>
        <v>#N/A</v>
      </c>
      <c r="BB1219" s="163">
        <v>1000</v>
      </c>
      <c r="BC1219" s="154" t="str">
        <f>'5.Bepalen Faalfreq'!P1161</f>
        <v/>
      </c>
      <c r="BD1219" s="154" t="str">
        <f>'5.Bepalen Faalfreq'!Q1161</f>
        <v/>
      </c>
      <c r="BE1219" s="94">
        <f>'5.Bepalen Faalfreq'!O1161</f>
        <v>0</v>
      </c>
      <c r="BI1219" s="94">
        <f>'5.Bepalen Faalfreq'!H1161+'5.Bepalen Faalfreq'!J1161</f>
        <v>0</v>
      </c>
      <c r="BZ1219" s="112">
        <f>'5.Bepalen Faalfreq'!A1161</f>
        <v>0</v>
      </c>
      <c r="CA1219" s="112">
        <f>'5.Bepalen Faalfreq'!B1161</f>
        <v>0</v>
      </c>
    </row>
    <row r="1220" spans="53:79" outlineLevel="1" x14ac:dyDescent="0.25">
      <c r="BA1220" s="152" t="e">
        <f>'5.Bepalen Faalfreq'!AJ1162</f>
        <v>#N/A</v>
      </c>
      <c r="BB1220" s="163">
        <v>1000</v>
      </c>
      <c r="BC1220" s="154" t="str">
        <f>'5.Bepalen Faalfreq'!P1162</f>
        <v/>
      </c>
      <c r="BD1220" s="154" t="str">
        <f>'5.Bepalen Faalfreq'!Q1162</f>
        <v/>
      </c>
      <c r="BE1220" s="94">
        <f>'5.Bepalen Faalfreq'!O1162</f>
        <v>0</v>
      </c>
      <c r="BI1220" s="94">
        <f>'5.Bepalen Faalfreq'!H1162+'5.Bepalen Faalfreq'!J1162</f>
        <v>0</v>
      </c>
      <c r="BZ1220" s="112">
        <f>'5.Bepalen Faalfreq'!A1162</f>
        <v>0</v>
      </c>
      <c r="CA1220" s="112">
        <f>'5.Bepalen Faalfreq'!B1162</f>
        <v>0</v>
      </c>
    </row>
    <row r="1221" spans="53:79" outlineLevel="1" x14ac:dyDescent="0.25">
      <c r="BA1221" s="152" t="e">
        <f>'5.Bepalen Faalfreq'!AJ1163</f>
        <v>#N/A</v>
      </c>
      <c r="BB1221" s="163">
        <v>1000</v>
      </c>
      <c r="BC1221" s="154" t="str">
        <f>'5.Bepalen Faalfreq'!P1163</f>
        <v/>
      </c>
      <c r="BD1221" s="154" t="str">
        <f>'5.Bepalen Faalfreq'!Q1163</f>
        <v/>
      </c>
      <c r="BE1221" s="94">
        <f>'5.Bepalen Faalfreq'!O1163</f>
        <v>0</v>
      </c>
      <c r="BI1221" s="94">
        <f>'5.Bepalen Faalfreq'!H1163+'5.Bepalen Faalfreq'!J1163</f>
        <v>0</v>
      </c>
      <c r="BZ1221" s="112">
        <f>'5.Bepalen Faalfreq'!A1163</f>
        <v>0</v>
      </c>
      <c r="CA1221" s="112">
        <f>'5.Bepalen Faalfreq'!B1163</f>
        <v>0</v>
      </c>
    </row>
    <row r="1222" spans="53:79" outlineLevel="1" x14ac:dyDescent="0.25">
      <c r="BA1222" s="152" t="e">
        <f>'5.Bepalen Faalfreq'!AJ1164</f>
        <v>#N/A</v>
      </c>
      <c r="BB1222" s="163">
        <v>1000</v>
      </c>
      <c r="BC1222" s="154" t="str">
        <f>'5.Bepalen Faalfreq'!P1164</f>
        <v/>
      </c>
      <c r="BD1222" s="154" t="str">
        <f>'5.Bepalen Faalfreq'!Q1164</f>
        <v/>
      </c>
      <c r="BE1222" s="94">
        <f>'5.Bepalen Faalfreq'!O1164</f>
        <v>0</v>
      </c>
      <c r="BI1222" s="94">
        <f>'5.Bepalen Faalfreq'!H1164+'5.Bepalen Faalfreq'!J1164</f>
        <v>0</v>
      </c>
      <c r="BZ1222" s="112">
        <f>'5.Bepalen Faalfreq'!A1164</f>
        <v>0</v>
      </c>
      <c r="CA1222" s="112">
        <f>'5.Bepalen Faalfreq'!B1164</f>
        <v>0</v>
      </c>
    </row>
    <row r="1223" spans="53:79" outlineLevel="1" x14ac:dyDescent="0.25">
      <c r="BA1223" s="152" t="e">
        <f>'5.Bepalen Faalfreq'!AJ1165</f>
        <v>#N/A</v>
      </c>
      <c r="BB1223" s="163">
        <v>1000</v>
      </c>
      <c r="BC1223" s="154" t="str">
        <f>'5.Bepalen Faalfreq'!P1165</f>
        <v/>
      </c>
      <c r="BD1223" s="154" t="str">
        <f>'5.Bepalen Faalfreq'!Q1165</f>
        <v/>
      </c>
      <c r="BE1223" s="94">
        <f>'5.Bepalen Faalfreq'!O1165</f>
        <v>0</v>
      </c>
      <c r="BI1223" s="94">
        <f>'5.Bepalen Faalfreq'!H1165+'5.Bepalen Faalfreq'!J1165</f>
        <v>0</v>
      </c>
      <c r="BZ1223" s="112">
        <f>'5.Bepalen Faalfreq'!A1165</f>
        <v>0</v>
      </c>
      <c r="CA1223" s="112">
        <f>'5.Bepalen Faalfreq'!B1165</f>
        <v>0</v>
      </c>
    </row>
    <row r="1224" spans="53:79" outlineLevel="1" x14ac:dyDescent="0.25">
      <c r="BA1224" s="152" t="e">
        <f>'5.Bepalen Faalfreq'!AJ1166</f>
        <v>#N/A</v>
      </c>
      <c r="BB1224" s="163">
        <v>1000</v>
      </c>
      <c r="BC1224" s="154" t="str">
        <f>'5.Bepalen Faalfreq'!P1166</f>
        <v/>
      </c>
      <c r="BD1224" s="154" t="str">
        <f>'5.Bepalen Faalfreq'!Q1166</f>
        <v/>
      </c>
      <c r="BE1224" s="94">
        <f>'5.Bepalen Faalfreq'!O1166</f>
        <v>0</v>
      </c>
      <c r="BI1224" s="94">
        <f>'5.Bepalen Faalfreq'!H1166+'5.Bepalen Faalfreq'!J1166</f>
        <v>0</v>
      </c>
      <c r="BZ1224" s="112">
        <f>'5.Bepalen Faalfreq'!A1166</f>
        <v>0</v>
      </c>
      <c r="CA1224" s="112">
        <f>'5.Bepalen Faalfreq'!B1166</f>
        <v>0</v>
      </c>
    </row>
    <row r="1225" spans="53:79" outlineLevel="1" x14ac:dyDescent="0.25">
      <c r="BA1225" s="152" t="e">
        <f>'5.Bepalen Faalfreq'!AJ1167</f>
        <v>#N/A</v>
      </c>
      <c r="BB1225" s="163">
        <v>1000</v>
      </c>
      <c r="BC1225" s="154" t="str">
        <f>'5.Bepalen Faalfreq'!P1167</f>
        <v/>
      </c>
      <c r="BD1225" s="154" t="str">
        <f>'5.Bepalen Faalfreq'!Q1167</f>
        <v/>
      </c>
      <c r="BE1225" s="94">
        <f>'5.Bepalen Faalfreq'!O1167</f>
        <v>0</v>
      </c>
      <c r="BI1225" s="94">
        <f>'5.Bepalen Faalfreq'!H1167+'5.Bepalen Faalfreq'!J1167</f>
        <v>0</v>
      </c>
      <c r="BZ1225" s="112">
        <f>'5.Bepalen Faalfreq'!A1167</f>
        <v>0</v>
      </c>
      <c r="CA1225" s="112">
        <f>'5.Bepalen Faalfreq'!B1167</f>
        <v>0</v>
      </c>
    </row>
    <row r="1226" spans="53:79" outlineLevel="1" x14ac:dyDescent="0.25">
      <c r="BA1226" s="152" t="e">
        <f>'5.Bepalen Faalfreq'!AJ1168</f>
        <v>#N/A</v>
      </c>
      <c r="BB1226" s="163">
        <v>1000</v>
      </c>
      <c r="BC1226" s="154" t="str">
        <f>'5.Bepalen Faalfreq'!P1168</f>
        <v/>
      </c>
      <c r="BD1226" s="154" t="str">
        <f>'5.Bepalen Faalfreq'!Q1168</f>
        <v/>
      </c>
      <c r="BE1226" s="94">
        <f>'5.Bepalen Faalfreq'!O1168</f>
        <v>0</v>
      </c>
      <c r="BI1226" s="94">
        <f>'5.Bepalen Faalfreq'!H1168+'5.Bepalen Faalfreq'!J1168</f>
        <v>0</v>
      </c>
      <c r="BZ1226" s="112">
        <f>'5.Bepalen Faalfreq'!A1168</f>
        <v>0</v>
      </c>
      <c r="CA1226" s="112">
        <f>'5.Bepalen Faalfreq'!B1168</f>
        <v>0</v>
      </c>
    </row>
    <row r="1227" spans="53:79" outlineLevel="1" x14ac:dyDescent="0.25">
      <c r="BA1227" s="152" t="e">
        <f>'5.Bepalen Faalfreq'!AJ1169</f>
        <v>#N/A</v>
      </c>
      <c r="BB1227" s="163">
        <v>1000</v>
      </c>
      <c r="BC1227" s="154" t="str">
        <f>'5.Bepalen Faalfreq'!P1169</f>
        <v/>
      </c>
      <c r="BD1227" s="154" t="str">
        <f>'5.Bepalen Faalfreq'!Q1169</f>
        <v/>
      </c>
      <c r="BE1227" s="94">
        <f>'5.Bepalen Faalfreq'!O1169</f>
        <v>0</v>
      </c>
      <c r="BI1227" s="94">
        <f>'5.Bepalen Faalfreq'!H1169+'5.Bepalen Faalfreq'!J1169</f>
        <v>0</v>
      </c>
      <c r="BZ1227" s="112">
        <f>'5.Bepalen Faalfreq'!A1169</f>
        <v>0</v>
      </c>
      <c r="CA1227" s="112">
        <f>'5.Bepalen Faalfreq'!B1169</f>
        <v>0</v>
      </c>
    </row>
    <row r="1228" spans="53:79" outlineLevel="1" x14ac:dyDescent="0.25">
      <c r="BA1228" s="152" t="e">
        <f>'5.Bepalen Faalfreq'!AJ1170</f>
        <v>#N/A</v>
      </c>
      <c r="BB1228" s="163">
        <v>1000</v>
      </c>
      <c r="BC1228" s="154" t="str">
        <f>'5.Bepalen Faalfreq'!P1170</f>
        <v/>
      </c>
      <c r="BD1228" s="154" t="str">
        <f>'5.Bepalen Faalfreq'!Q1170</f>
        <v/>
      </c>
      <c r="BE1228" s="94">
        <f>'5.Bepalen Faalfreq'!O1170</f>
        <v>0</v>
      </c>
      <c r="BI1228" s="94">
        <f>'5.Bepalen Faalfreq'!H1170+'5.Bepalen Faalfreq'!J1170</f>
        <v>0</v>
      </c>
      <c r="BZ1228" s="112">
        <f>'5.Bepalen Faalfreq'!A1170</f>
        <v>0</v>
      </c>
      <c r="CA1228" s="112">
        <f>'5.Bepalen Faalfreq'!B1170</f>
        <v>0</v>
      </c>
    </row>
    <row r="1229" spans="53:79" outlineLevel="1" x14ac:dyDescent="0.25">
      <c r="BA1229" s="152" t="e">
        <f>'5.Bepalen Faalfreq'!AJ1171</f>
        <v>#N/A</v>
      </c>
      <c r="BB1229" s="163">
        <v>1000</v>
      </c>
      <c r="BC1229" s="154" t="str">
        <f>'5.Bepalen Faalfreq'!P1171</f>
        <v/>
      </c>
      <c r="BD1229" s="154" t="str">
        <f>'5.Bepalen Faalfreq'!Q1171</f>
        <v/>
      </c>
      <c r="BE1229" s="94">
        <f>'5.Bepalen Faalfreq'!O1171</f>
        <v>0</v>
      </c>
      <c r="BI1229" s="94">
        <f>'5.Bepalen Faalfreq'!H1171+'5.Bepalen Faalfreq'!J1171</f>
        <v>0</v>
      </c>
      <c r="BZ1229" s="112">
        <f>'5.Bepalen Faalfreq'!A1171</f>
        <v>0</v>
      </c>
      <c r="CA1229" s="112">
        <f>'5.Bepalen Faalfreq'!B1171</f>
        <v>0</v>
      </c>
    </row>
    <row r="1230" spans="53:79" outlineLevel="1" x14ac:dyDescent="0.25">
      <c r="BA1230" s="152" t="e">
        <f>'5.Bepalen Faalfreq'!AJ1172</f>
        <v>#N/A</v>
      </c>
      <c r="BB1230" s="163">
        <v>1000</v>
      </c>
      <c r="BC1230" s="154" t="str">
        <f>'5.Bepalen Faalfreq'!P1172</f>
        <v/>
      </c>
      <c r="BD1230" s="154" t="str">
        <f>'5.Bepalen Faalfreq'!Q1172</f>
        <v/>
      </c>
      <c r="BE1230" s="94">
        <f>'5.Bepalen Faalfreq'!O1172</f>
        <v>0</v>
      </c>
      <c r="BI1230" s="94">
        <f>'5.Bepalen Faalfreq'!H1172+'5.Bepalen Faalfreq'!J1172</f>
        <v>0</v>
      </c>
      <c r="BZ1230" s="112">
        <f>'5.Bepalen Faalfreq'!A1172</f>
        <v>0</v>
      </c>
      <c r="CA1230" s="112">
        <f>'5.Bepalen Faalfreq'!B1172</f>
        <v>0</v>
      </c>
    </row>
    <row r="1231" spans="53:79" outlineLevel="1" x14ac:dyDescent="0.25">
      <c r="BA1231" s="152" t="e">
        <f>'5.Bepalen Faalfreq'!AJ1173</f>
        <v>#N/A</v>
      </c>
      <c r="BB1231" s="163">
        <v>1000</v>
      </c>
      <c r="BC1231" s="154" t="str">
        <f>'5.Bepalen Faalfreq'!P1173</f>
        <v/>
      </c>
      <c r="BD1231" s="154" t="str">
        <f>'5.Bepalen Faalfreq'!Q1173</f>
        <v/>
      </c>
      <c r="BE1231" s="94">
        <f>'5.Bepalen Faalfreq'!O1173</f>
        <v>0</v>
      </c>
      <c r="BI1231" s="94">
        <f>'5.Bepalen Faalfreq'!H1173+'5.Bepalen Faalfreq'!J1173</f>
        <v>0</v>
      </c>
      <c r="BZ1231" s="112">
        <f>'5.Bepalen Faalfreq'!A1173</f>
        <v>0</v>
      </c>
      <c r="CA1231" s="112">
        <f>'5.Bepalen Faalfreq'!B1173</f>
        <v>0</v>
      </c>
    </row>
    <row r="1232" spans="53:79" outlineLevel="1" x14ac:dyDescent="0.25">
      <c r="BA1232" s="152" t="e">
        <f>'5.Bepalen Faalfreq'!AJ1174</f>
        <v>#N/A</v>
      </c>
      <c r="BB1232" s="163">
        <v>1000</v>
      </c>
      <c r="BC1232" s="154" t="str">
        <f>'5.Bepalen Faalfreq'!P1174</f>
        <v/>
      </c>
      <c r="BD1232" s="154" t="str">
        <f>'5.Bepalen Faalfreq'!Q1174</f>
        <v/>
      </c>
      <c r="BE1232" s="94">
        <f>'5.Bepalen Faalfreq'!O1174</f>
        <v>0</v>
      </c>
      <c r="BI1232" s="94">
        <f>'5.Bepalen Faalfreq'!H1174+'5.Bepalen Faalfreq'!J1174</f>
        <v>0</v>
      </c>
      <c r="BZ1232" s="112">
        <f>'5.Bepalen Faalfreq'!A1174</f>
        <v>0</v>
      </c>
      <c r="CA1232" s="112">
        <f>'5.Bepalen Faalfreq'!B1174</f>
        <v>0</v>
      </c>
    </row>
    <row r="1233" spans="53:79" outlineLevel="1" x14ac:dyDescent="0.25">
      <c r="BA1233" s="152" t="e">
        <f>'5.Bepalen Faalfreq'!AJ1175</f>
        <v>#N/A</v>
      </c>
      <c r="BB1233" s="163">
        <v>1000</v>
      </c>
      <c r="BC1233" s="154" t="str">
        <f>'5.Bepalen Faalfreq'!P1175</f>
        <v/>
      </c>
      <c r="BD1233" s="154" t="str">
        <f>'5.Bepalen Faalfreq'!Q1175</f>
        <v/>
      </c>
      <c r="BE1233" s="94">
        <f>'5.Bepalen Faalfreq'!O1175</f>
        <v>0</v>
      </c>
      <c r="BI1233" s="94">
        <f>'5.Bepalen Faalfreq'!H1175+'5.Bepalen Faalfreq'!J1175</f>
        <v>0</v>
      </c>
      <c r="BZ1233" s="112">
        <f>'5.Bepalen Faalfreq'!A1175</f>
        <v>0</v>
      </c>
      <c r="CA1233" s="112">
        <f>'5.Bepalen Faalfreq'!B1175</f>
        <v>0</v>
      </c>
    </row>
    <row r="1234" spans="53:79" outlineLevel="1" x14ac:dyDescent="0.25">
      <c r="BA1234" s="152" t="e">
        <f>'5.Bepalen Faalfreq'!AJ1176</f>
        <v>#N/A</v>
      </c>
      <c r="BB1234" s="163">
        <v>1000</v>
      </c>
      <c r="BC1234" s="154" t="str">
        <f>'5.Bepalen Faalfreq'!P1176</f>
        <v/>
      </c>
      <c r="BD1234" s="154" t="str">
        <f>'5.Bepalen Faalfreq'!Q1176</f>
        <v/>
      </c>
      <c r="BE1234" s="94">
        <f>'5.Bepalen Faalfreq'!O1176</f>
        <v>0</v>
      </c>
      <c r="BI1234" s="94">
        <f>'5.Bepalen Faalfreq'!H1176+'5.Bepalen Faalfreq'!J1176</f>
        <v>0</v>
      </c>
      <c r="BZ1234" s="112">
        <f>'5.Bepalen Faalfreq'!A1176</f>
        <v>0</v>
      </c>
      <c r="CA1234" s="112">
        <f>'5.Bepalen Faalfreq'!B1176</f>
        <v>0</v>
      </c>
    </row>
    <row r="1235" spans="53:79" outlineLevel="1" x14ac:dyDescent="0.25">
      <c r="BA1235" s="152" t="e">
        <f>'5.Bepalen Faalfreq'!AJ1177</f>
        <v>#N/A</v>
      </c>
      <c r="BB1235" s="163">
        <v>1000</v>
      </c>
      <c r="BC1235" s="154" t="str">
        <f>'5.Bepalen Faalfreq'!P1177</f>
        <v/>
      </c>
      <c r="BD1235" s="154" t="str">
        <f>'5.Bepalen Faalfreq'!Q1177</f>
        <v/>
      </c>
      <c r="BE1235" s="94">
        <f>'5.Bepalen Faalfreq'!O1177</f>
        <v>0</v>
      </c>
      <c r="BI1235" s="94">
        <f>'5.Bepalen Faalfreq'!H1177+'5.Bepalen Faalfreq'!J1177</f>
        <v>0</v>
      </c>
      <c r="BZ1235" s="112">
        <f>'5.Bepalen Faalfreq'!A1177</f>
        <v>0</v>
      </c>
      <c r="CA1235" s="112">
        <f>'5.Bepalen Faalfreq'!B1177</f>
        <v>0</v>
      </c>
    </row>
    <row r="1236" spans="53:79" outlineLevel="1" x14ac:dyDescent="0.25">
      <c r="BA1236" s="152" t="e">
        <f>'5.Bepalen Faalfreq'!AJ1178</f>
        <v>#N/A</v>
      </c>
      <c r="BB1236" s="163">
        <v>1000</v>
      </c>
      <c r="BC1236" s="154" t="str">
        <f>'5.Bepalen Faalfreq'!P1178</f>
        <v/>
      </c>
      <c r="BD1236" s="154" t="str">
        <f>'5.Bepalen Faalfreq'!Q1178</f>
        <v/>
      </c>
      <c r="BE1236" s="94">
        <f>'5.Bepalen Faalfreq'!O1178</f>
        <v>0</v>
      </c>
      <c r="BI1236" s="94">
        <f>'5.Bepalen Faalfreq'!H1178+'5.Bepalen Faalfreq'!J1178</f>
        <v>0</v>
      </c>
      <c r="BZ1236" s="112">
        <f>'5.Bepalen Faalfreq'!A1178</f>
        <v>0</v>
      </c>
      <c r="CA1236" s="112">
        <f>'5.Bepalen Faalfreq'!B1178</f>
        <v>0</v>
      </c>
    </row>
    <row r="1237" spans="53:79" outlineLevel="1" x14ac:dyDescent="0.25">
      <c r="BA1237" s="152" t="e">
        <f>'5.Bepalen Faalfreq'!AJ1179</f>
        <v>#N/A</v>
      </c>
      <c r="BB1237" s="163">
        <v>1000</v>
      </c>
      <c r="BC1237" s="154" t="str">
        <f>'5.Bepalen Faalfreq'!P1179</f>
        <v/>
      </c>
      <c r="BD1237" s="154" t="str">
        <f>'5.Bepalen Faalfreq'!Q1179</f>
        <v/>
      </c>
      <c r="BE1237" s="94">
        <f>'5.Bepalen Faalfreq'!O1179</f>
        <v>0</v>
      </c>
      <c r="BI1237" s="94">
        <f>'5.Bepalen Faalfreq'!H1179+'5.Bepalen Faalfreq'!J1179</f>
        <v>0</v>
      </c>
      <c r="BZ1237" s="112">
        <f>'5.Bepalen Faalfreq'!A1179</f>
        <v>0</v>
      </c>
      <c r="CA1237" s="112">
        <f>'5.Bepalen Faalfreq'!B1179</f>
        <v>0</v>
      </c>
    </row>
    <row r="1238" spans="53:79" outlineLevel="1" x14ac:dyDescent="0.25">
      <c r="BA1238" s="152" t="e">
        <f>'5.Bepalen Faalfreq'!AJ1180</f>
        <v>#N/A</v>
      </c>
      <c r="BB1238" s="163">
        <v>1000</v>
      </c>
      <c r="BC1238" s="154" t="str">
        <f>'5.Bepalen Faalfreq'!P1180</f>
        <v/>
      </c>
      <c r="BD1238" s="154" t="str">
        <f>'5.Bepalen Faalfreq'!Q1180</f>
        <v/>
      </c>
      <c r="BE1238" s="94">
        <f>'5.Bepalen Faalfreq'!O1180</f>
        <v>0</v>
      </c>
      <c r="BI1238" s="94">
        <f>'5.Bepalen Faalfreq'!H1180+'5.Bepalen Faalfreq'!J1180</f>
        <v>0</v>
      </c>
      <c r="BZ1238" s="112">
        <f>'5.Bepalen Faalfreq'!A1180</f>
        <v>0</v>
      </c>
      <c r="CA1238" s="112">
        <f>'5.Bepalen Faalfreq'!B1180</f>
        <v>0</v>
      </c>
    </row>
    <row r="1239" spans="53:79" outlineLevel="1" x14ac:dyDescent="0.25">
      <c r="BA1239" s="152" t="e">
        <f>'5.Bepalen Faalfreq'!AJ1181</f>
        <v>#N/A</v>
      </c>
      <c r="BB1239" s="163">
        <v>1000</v>
      </c>
      <c r="BC1239" s="154" t="str">
        <f>'5.Bepalen Faalfreq'!P1181</f>
        <v/>
      </c>
      <c r="BD1239" s="154" t="str">
        <f>'5.Bepalen Faalfreq'!Q1181</f>
        <v/>
      </c>
      <c r="BE1239" s="94">
        <f>'5.Bepalen Faalfreq'!O1181</f>
        <v>0</v>
      </c>
      <c r="BI1239" s="94">
        <f>'5.Bepalen Faalfreq'!H1181+'5.Bepalen Faalfreq'!J1181</f>
        <v>0</v>
      </c>
      <c r="BZ1239" s="112">
        <f>'5.Bepalen Faalfreq'!A1181</f>
        <v>0</v>
      </c>
      <c r="CA1239" s="112">
        <f>'5.Bepalen Faalfreq'!B1181</f>
        <v>0</v>
      </c>
    </row>
    <row r="1240" spans="53:79" outlineLevel="1" x14ac:dyDescent="0.25">
      <c r="BA1240" s="152" t="e">
        <f>'5.Bepalen Faalfreq'!AJ1182</f>
        <v>#N/A</v>
      </c>
      <c r="BB1240" s="163">
        <v>1000</v>
      </c>
      <c r="BC1240" s="154" t="str">
        <f>'5.Bepalen Faalfreq'!P1182</f>
        <v/>
      </c>
      <c r="BD1240" s="154" t="str">
        <f>'5.Bepalen Faalfreq'!Q1182</f>
        <v/>
      </c>
      <c r="BE1240" s="94">
        <f>'5.Bepalen Faalfreq'!O1182</f>
        <v>0</v>
      </c>
      <c r="BI1240" s="94">
        <f>'5.Bepalen Faalfreq'!H1182+'5.Bepalen Faalfreq'!J1182</f>
        <v>0</v>
      </c>
      <c r="BZ1240" s="112">
        <f>'5.Bepalen Faalfreq'!A1182</f>
        <v>0</v>
      </c>
      <c r="CA1240" s="112">
        <f>'5.Bepalen Faalfreq'!B1182</f>
        <v>0</v>
      </c>
    </row>
    <row r="1241" spans="53:79" outlineLevel="1" x14ac:dyDescent="0.25">
      <c r="BA1241" s="152" t="e">
        <f>'5.Bepalen Faalfreq'!AJ1183</f>
        <v>#N/A</v>
      </c>
      <c r="BB1241" s="163">
        <v>1000</v>
      </c>
      <c r="BC1241" s="154" t="str">
        <f>'5.Bepalen Faalfreq'!P1183</f>
        <v/>
      </c>
      <c r="BD1241" s="154" t="str">
        <f>'5.Bepalen Faalfreq'!Q1183</f>
        <v/>
      </c>
      <c r="BE1241" s="94">
        <f>'5.Bepalen Faalfreq'!O1183</f>
        <v>0</v>
      </c>
      <c r="BI1241" s="94">
        <f>'5.Bepalen Faalfreq'!H1183+'5.Bepalen Faalfreq'!J1183</f>
        <v>0</v>
      </c>
      <c r="BZ1241" s="112">
        <f>'5.Bepalen Faalfreq'!A1183</f>
        <v>0</v>
      </c>
      <c r="CA1241" s="112">
        <f>'5.Bepalen Faalfreq'!B1183</f>
        <v>0</v>
      </c>
    </row>
    <row r="1242" spans="53:79" outlineLevel="1" x14ac:dyDescent="0.25">
      <c r="BA1242" s="152" t="e">
        <f>'5.Bepalen Faalfreq'!AJ1184</f>
        <v>#N/A</v>
      </c>
      <c r="BB1242" s="163">
        <v>1000</v>
      </c>
      <c r="BC1242" s="154" t="str">
        <f>'5.Bepalen Faalfreq'!P1184</f>
        <v/>
      </c>
      <c r="BD1242" s="154" t="str">
        <f>'5.Bepalen Faalfreq'!Q1184</f>
        <v/>
      </c>
      <c r="BE1242" s="94">
        <f>'5.Bepalen Faalfreq'!O1184</f>
        <v>0</v>
      </c>
      <c r="BI1242" s="94">
        <f>'5.Bepalen Faalfreq'!H1184+'5.Bepalen Faalfreq'!J1184</f>
        <v>0</v>
      </c>
      <c r="BZ1242" s="112">
        <f>'5.Bepalen Faalfreq'!A1184</f>
        <v>0</v>
      </c>
      <c r="CA1242" s="112">
        <f>'5.Bepalen Faalfreq'!B1184</f>
        <v>0</v>
      </c>
    </row>
    <row r="1243" spans="53:79" outlineLevel="1" x14ac:dyDescent="0.25">
      <c r="BA1243" s="152" t="e">
        <f>'5.Bepalen Faalfreq'!AJ1185</f>
        <v>#N/A</v>
      </c>
      <c r="BB1243" s="163">
        <v>1000</v>
      </c>
      <c r="BC1243" s="154" t="str">
        <f>'5.Bepalen Faalfreq'!P1185</f>
        <v/>
      </c>
      <c r="BD1243" s="154" t="str">
        <f>'5.Bepalen Faalfreq'!Q1185</f>
        <v/>
      </c>
      <c r="BE1243" s="94">
        <f>'5.Bepalen Faalfreq'!O1185</f>
        <v>0</v>
      </c>
      <c r="BI1243" s="94">
        <f>'5.Bepalen Faalfreq'!H1185+'5.Bepalen Faalfreq'!J1185</f>
        <v>0</v>
      </c>
      <c r="BZ1243" s="112">
        <f>'5.Bepalen Faalfreq'!A1185</f>
        <v>0</v>
      </c>
      <c r="CA1243" s="112">
        <f>'5.Bepalen Faalfreq'!B1185</f>
        <v>0</v>
      </c>
    </row>
    <row r="1244" spans="53:79" outlineLevel="1" x14ac:dyDescent="0.25">
      <c r="BA1244" s="152" t="e">
        <f>'5.Bepalen Faalfreq'!AJ1186</f>
        <v>#N/A</v>
      </c>
      <c r="BB1244" s="163">
        <v>1000</v>
      </c>
      <c r="BC1244" s="154" t="str">
        <f>'5.Bepalen Faalfreq'!P1186</f>
        <v/>
      </c>
      <c r="BD1244" s="154" t="str">
        <f>'5.Bepalen Faalfreq'!Q1186</f>
        <v/>
      </c>
      <c r="BE1244" s="94">
        <f>'5.Bepalen Faalfreq'!O1186</f>
        <v>0</v>
      </c>
      <c r="BI1244" s="94">
        <f>'5.Bepalen Faalfreq'!H1186+'5.Bepalen Faalfreq'!J1186</f>
        <v>0</v>
      </c>
      <c r="BZ1244" s="112">
        <f>'5.Bepalen Faalfreq'!A1186</f>
        <v>0</v>
      </c>
      <c r="CA1244" s="112">
        <f>'5.Bepalen Faalfreq'!B1186</f>
        <v>0</v>
      </c>
    </row>
    <row r="1245" spans="53:79" outlineLevel="1" x14ac:dyDescent="0.25">
      <c r="BA1245" s="152" t="e">
        <f>'5.Bepalen Faalfreq'!AJ1187</f>
        <v>#N/A</v>
      </c>
      <c r="BB1245" s="163">
        <v>1000</v>
      </c>
      <c r="BC1245" s="154" t="str">
        <f>'5.Bepalen Faalfreq'!P1187</f>
        <v/>
      </c>
      <c r="BD1245" s="154" t="str">
        <f>'5.Bepalen Faalfreq'!Q1187</f>
        <v/>
      </c>
      <c r="BE1245" s="94">
        <f>'5.Bepalen Faalfreq'!O1187</f>
        <v>0</v>
      </c>
      <c r="BI1245" s="94">
        <f>'5.Bepalen Faalfreq'!H1187+'5.Bepalen Faalfreq'!J1187</f>
        <v>0</v>
      </c>
      <c r="BZ1245" s="112">
        <f>'5.Bepalen Faalfreq'!A1187</f>
        <v>0</v>
      </c>
      <c r="CA1245" s="112">
        <f>'5.Bepalen Faalfreq'!B1187</f>
        <v>0</v>
      </c>
    </row>
    <row r="1246" spans="53:79" outlineLevel="1" x14ac:dyDescent="0.25">
      <c r="BA1246" s="152" t="e">
        <f>'5.Bepalen Faalfreq'!AJ1188</f>
        <v>#N/A</v>
      </c>
      <c r="BB1246" s="163">
        <v>1000</v>
      </c>
      <c r="BC1246" s="154" t="str">
        <f>'5.Bepalen Faalfreq'!P1188</f>
        <v/>
      </c>
      <c r="BD1246" s="154" t="str">
        <f>'5.Bepalen Faalfreq'!Q1188</f>
        <v/>
      </c>
      <c r="BE1246" s="94">
        <f>'5.Bepalen Faalfreq'!O1188</f>
        <v>0</v>
      </c>
      <c r="BI1246" s="94">
        <f>'5.Bepalen Faalfreq'!H1188+'5.Bepalen Faalfreq'!J1188</f>
        <v>0</v>
      </c>
      <c r="BZ1246" s="112">
        <f>'5.Bepalen Faalfreq'!A1188</f>
        <v>0</v>
      </c>
      <c r="CA1246" s="112">
        <f>'5.Bepalen Faalfreq'!B1188</f>
        <v>0</v>
      </c>
    </row>
    <row r="1247" spans="53:79" outlineLevel="1" x14ac:dyDescent="0.25">
      <c r="BA1247" s="152" t="e">
        <f>'5.Bepalen Faalfreq'!AJ1189</f>
        <v>#N/A</v>
      </c>
      <c r="BB1247" s="163">
        <v>1000</v>
      </c>
      <c r="BC1247" s="154" t="str">
        <f>'5.Bepalen Faalfreq'!P1189</f>
        <v/>
      </c>
      <c r="BD1247" s="154" t="str">
        <f>'5.Bepalen Faalfreq'!Q1189</f>
        <v/>
      </c>
      <c r="BE1247" s="94">
        <f>'5.Bepalen Faalfreq'!O1189</f>
        <v>0</v>
      </c>
      <c r="BI1247" s="94">
        <f>'5.Bepalen Faalfreq'!H1189+'5.Bepalen Faalfreq'!J1189</f>
        <v>0</v>
      </c>
      <c r="BZ1247" s="112">
        <f>'5.Bepalen Faalfreq'!A1189</f>
        <v>0</v>
      </c>
      <c r="CA1247" s="112">
        <f>'5.Bepalen Faalfreq'!B1189</f>
        <v>0</v>
      </c>
    </row>
    <row r="1248" spans="53:79" outlineLevel="1" x14ac:dyDescent="0.25">
      <c r="BA1248" s="152" t="e">
        <f>'5.Bepalen Faalfreq'!AJ1190</f>
        <v>#N/A</v>
      </c>
      <c r="BB1248" s="163">
        <v>1000</v>
      </c>
      <c r="BC1248" s="154" t="str">
        <f>'5.Bepalen Faalfreq'!P1190</f>
        <v/>
      </c>
      <c r="BD1248" s="154" t="str">
        <f>'5.Bepalen Faalfreq'!Q1190</f>
        <v/>
      </c>
      <c r="BE1248" s="94">
        <f>'5.Bepalen Faalfreq'!O1190</f>
        <v>0</v>
      </c>
      <c r="BI1248" s="94">
        <f>'5.Bepalen Faalfreq'!H1190+'5.Bepalen Faalfreq'!J1190</f>
        <v>0</v>
      </c>
      <c r="BZ1248" s="112">
        <f>'5.Bepalen Faalfreq'!A1190</f>
        <v>0</v>
      </c>
      <c r="CA1248" s="112">
        <f>'5.Bepalen Faalfreq'!B1190</f>
        <v>0</v>
      </c>
    </row>
    <row r="1249" spans="53:79" outlineLevel="1" x14ac:dyDescent="0.25">
      <c r="BA1249" s="152" t="e">
        <f>'5.Bepalen Faalfreq'!AJ1191</f>
        <v>#N/A</v>
      </c>
      <c r="BB1249" s="163">
        <v>1000</v>
      </c>
      <c r="BC1249" s="154" t="str">
        <f>'5.Bepalen Faalfreq'!P1191</f>
        <v/>
      </c>
      <c r="BD1249" s="154" t="str">
        <f>'5.Bepalen Faalfreq'!Q1191</f>
        <v/>
      </c>
      <c r="BE1249" s="94">
        <f>'5.Bepalen Faalfreq'!O1191</f>
        <v>0</v>
      </c>
      <c r="BI1249" s="94">
        <f>'5.Bepalen Faalfreq'!H1191+'5.Bepalen Faalfreq'!J1191</f>
        <v>0</v>
      </c>
      <c r="BZ1249" s="112">
        <f>'5.Bepalen Faalfreq'!A1191</f>
        <v>0</v>
      </c>
      <c r="CA1249" s="112">
        <f>'5.Bepalen Faalfreq'!B1191</f>
        <v>0</v>
      </c>
    </row>
    <row r="1250" spans="53:79" outlineLevel="1" x14ac:dyDescent="0.25">
      <c r="BA1250" s="152" t="e">
        <f>'5.Bepalen Faalfreq'!AJ1192</f>
        <v>#N/A</v>
      </c>
      <c r="BB1250" s="163">
        <v>1000</v>
      </c>
      <c r="BC1250" s="154" t="str">
        <f>'5.Bepalen Faalfreq'!P1192</f>
        <v/>
      </c>
      <c r="BD1250" s="154" t="str">
        <f>'5.Bepalen Faalfreq'!Q1192</f>
        <v/>
      </c>
      <c r="BE1250" s="94">
        <f>'5.Bepalen Faalfreq'!O1192</f>
        <v>0</v>
      </c>
      <c r="BI1250" s="94">
        <f>'5.Bepalen Faalfreq'!H1192+'5.Bepalen Faalfreq'!J1192</f>
        <v>0</v>
      </c>
      <c r="BZ1250" s="112">
        <f>'5.Bepalen Faalfreq'!A1192</f>
        <v>0</v>
      </c>
      <c r="CA1250" s="112">
        <f>'5.Bepalen Faalfreq'!B1192</f>
        <v>0</v>
      </c>
    </row>
    <row r="1251" spans="53:79" outlineLevel="1" x14ac:dyDescent="0.25">
      <c r="BA1251" s="152" t="e">
        <f>'5.Bepalen Faalfreq'!AJ1193</f>
        <v>#N/A</v>
      </c>
      <c r="BB1251" s="163">
        <v>1000</v>
      </c>
      <c r="BC1251" s="154" t="str">
        <f>'5.Bepalen Faalfreq'!P1193</f>
        <v/>
      </c>
      <c r="BD1251" s="154" t="str">
        <f>'5.Bepalen Faalfreq'!Q1193</f>
        <v/>
      </c>
      <c r="BE1251" s="94">
        <f>'5.Bepalen Faalfreq'!O1193</f>
        <v>0</v>
      </c>
      <c r="BI1251" s="94">
        <f>'5.Bepalen Faalfreq'!H1193+'5.Bepalen Faalfreq'!J1193</f>
        <v>0</v>
      </c>
      <c r="BZ1251" s="112">
        <f>'5.Bepalen Faalfreq'!A1193</f>
        <v>0</v>
      </c>
      <c r="CA1251" s="112">
        <f>'5.Bepalen Faalfreq'!B1193</f>
        <v>0</v>
      </c>
    </row>
    <row r="1252" spans="53:79" outlineLevel="1" x14ac:dyDescent="0.25">
      <c r="BA1252" s="152" t="e">
        <f>'5.Bepalen Faalfreq'!AJ1194</f>
        <v>#N/A</v>
      </c>
      <c r="BB1252" s="163">
        <v>1000</v>
      </c>
      <c r="BC1252" s="154" t="str">
        <f>'5.Bepalen Faalfreq'!P1194</f>
        <v/>
      </c>
      <c r="BD1252" s="154" t="str">
        <f>'5.Bepalen Faalfreq'!Q1194</f>
        <v/>
      </c>
      <c r="BE1252" s="94">
        <f>'5.Bepalen Faalfreq'!O1194</f>
        <v>0</v>
      </c>
      <c r="BI1252" s="94">
        <f>'5.Bepalen Faalfreq'!H1194+'5.Bepalen Faalfreq'!J1194</f>
        <v>0</v>
      </c>
      <c r="BZ1252" s="112">
        <f>'5.Bepalen Faalfreq'!A1194</f>
        <v>0</v>
      </c>
      <c r="CA1252" s="112">
        <f>'5.Bepalen Faalfreq'!B1194</f>
        <v>0</v>
      </c>
    </row>
    <row r="1253" spans="53:79" outlineLevel="1" x14ac:dyDescent="0.25">
      <c r="BA1253" s="152" t="e">
        <f>'5.Bepalen Faalfreq'!AJ1195</f>
        <v>#N/A</v>
      </c>
      <c r="BB1253" s="163">
        <v>1000</v>
      </c>
      <c r="BC1253" s="154" t="str">
        <f>'5.Bepalen Faalfreq'!P1195</f>
        <v/>
      </c>
      <c r="BD1253" s="154" t="str">
        <f>'5.Bepalen Faalfreq'!Q1195</f>
        <v/>
      </c>
      <c r="BE1253" s="94">
        <f>'5.Bepalen Faalfreq'!O1195</f>
        <v>0</v>
      </c>
      <c r="BI1253" s="94">
        <f>'5.Bepalen Faalfreq'!H1195+'5.Bepalen Faalfreq'!J1195</f>
        <v>0</v>
      </c>
      <c r="BZ1253" s="112">
        <f>'5.Bepalen Faalfreq'!A1195</f>
        <v>0</v>
      </c>
      <c r="CA1253" s="112">
        <f>'5.Bepalen Faalfreq'!B1195</f>
        <v>0</v>
      </c>
    </row>
    <row r="1254" spans="53:79" outlineLevel="1" x14ac:dyDescent="0.25">
      <c r="BA1254" s="152" t="e">
        <f>'5.Bepalen Faalfreq'!AJ1196</f>
        <v>#N/A</v>
      </c>
      <c r="BB1254" s="163">
        <v>1000</v>
      </c>
      <c r="BC1254" s="154" t="str">
        <f>'5.Bepalen Faalfreq'!P1196</f>
        <v/>
      </c>
      <c r="BD1254" s="154" t="str">
        <f>'5.Bepalen Faalfreq'!Q1196</f>
        <v/>
      </c>
      <c r="BE1254" s="94">
        <f>'5.Bepalen Faalfreq'!O1196</f>
        <v>0</v>
      </c>
      <c r="BI1254" s="94">
        <f>'5.Bepalen Faalfreq'!H1196+'5.Bepalen Faalfreq'!J1196</f>
        <v>0</v>
      </c>
      <c r="BZ1254" s="112">
        <f>'5.Bepalen Faalfreq'!A1196</f>
        <v>0</v>
      </c>
      <c r="CA1254" s="112">
        <f>'5.Bepalen Faalfreq'!B1196</f>
        <v>0</v>
      </c>
    </row>
    <row r="1255" spans="53:79" outlineLevel="1" x14ac:dyDescent="0.25">
      <c r="BA1255" s="152" t="e">
        <f>'5.Bepalen Faalfreq'!AJ1197</f>
        <v>#N/A</v>
      </c>
      <c r="BB1255" s="163">
        <v>1000</v>
      </c>
      <c r="BC1255" s="154" t="str">
        <f>'5.Bepalen Faalfreq'!P1197</f>
        <v/>
      </c>
      <c r="BD1255" s="154" t="str">
        <f>'5.Bepalen Faalfreq'!Q1197</f>
        <v/>
      </c>
      <c r="BE1255" s="94">
        <f>'5.Bepalen Faalfreq'!O1197</f>
        <v>0</v>
      </c>
      <c r="BI1255" s="94">
        <f>'5.Bepalen Faalfreq'!H1197+'5.Bepalen Faalfreq'!J1197</f>
        <v>0</v>
      </c>
      <c r="BZ1255" s="112">
        <f>'5.Bepalen Faalfreq'!A1197</f>
        <v>0</v>
      </c>
      <c r="CA1255" s="112">
        <f>'5.Bepalen Faalfreq'!B1197</f>
        <v>0</v>
      </c>
    </row>
    <row r="1256" spans="53:79" outlineLevel="1" x14ac:dyDescent="0.25">
      <c r="BA1256" s="152" t="e">
        <f>'5.Bepalen Faalfreq'!AJ1198</f>
        <v>#N/A</v>
      </c>
      <c r="BB1256" s="163">
        <v>1000</v>
      </c>
      <c r="BC1256" s="154" t="str">
        <f>'5.Bepalen Faalfreq'!P1198</f>
        <v/>
      </c>
      <c r="BD1256" s="154" t="str">
        <f>'5.Bepalen Faalfreq'!Q1198</f>
        <v/>
      </c>
      <c r="BE1256" s="94">
        <f>'5.Bepalen Faalfreq'!O1198</f>
        <v>0</v>
      </c>
      <c r="BI1256" s="94">
        <f>'5.Bepalen Faalfreq'!H1198+'5.Bepalen Faalfreq'!J1198</f>
        <v>0</v>
      </c>
      <c r="BZ1256" s="112">
        <f>'5.Bepalen Faalfreq'!A1198</f>
        <v>0</v>
      </c>
      <c r="CA1256" s="112">
        <f>'5.Bepalen Faalfreq'!B1198</f>
        <v>0</v>
      </c>
    </row>
    <row r="1257" spans="53:79" outlineLevel="1" x14ac:dyDescent="0.25">
      <c r="BA1257" s="152" t="e">
        <f>'5.Bepalen Faalfreq'!AJ1199</f>
        <v>#N/A</v>
      </c>
      <c r="BB1257" s="163">
        <v>1000</v>
      </c>
      <c r="BC1257" s="154" t="str">
        <f>'5.Bepalen Faalfreq'!P1199</f>
        <v/>
      </c>
      <c r="BD1257" s="154" t="str">
        <f>'5.Bepalen Faalfreq'!Q1199</f>
        <v/>
      </c>
      <c r="BE1257" s="94">
        <f>'5.Bepalen Faalfreq'!O1199</f>
        <v>0</v>
      </c>
      <c r="BI1257" s="94">
        <f>'5.Bepalen Faalfreq'!H1199+'5.Bepalen Faalfreq'!J1199</f>
        <v>0</v>
      </c>
      <c r="BZ1257" s="112">
        <f>'5.Bepalen Faalfreq'!A1199</f>
        <v>0</v>
      </c>
      <c r="CA1257" s="112">
        <f>'5.Bepalen Faalfreq'!B1199</f>
        <v>0</v>
      </c>
    </row>
    <row r="1258" spans="53:79" outlineLevel="1" x14ac:dyDescent="0.25">
      <c r="BA1258" s="152" t="e">
        <f>'5.Bepalen Faalfreq'!AJ1200</f>
        <v>#N/A</v>
      </c>
      <c r="BB1258" s="163">
        <v>1000</v>
      </c>
      <c r="BC1258" s="154" t="str">
        <f>'5.Bepalen Faalfreq'!P1200</f>
        <v/>
      </c>
      <c r="BD1258" s="154" t="str">
        <f>'5.Bepalen Faalfreq'!Q1200</f>
        <v/>
      </c>
      <c r="BE1258" s="94">
        <f>'5.Bepalen Faalfreq'!O1200</f>
        <v>0</v>
      </c>
      <c r="BI1258" s="94">
        <f>'5.Bepalen Faalfreq'!H1200+'5.Bepalen Faalfreq'!J1200</f>
        <v>0</v>
      </c>
      <c r="BZ1258" s="112">
        <f>'5.Bepalen Faalfreq'!A1200</f>
        <v>0</v>
      </c>
      <c r="CA1258" s="112">
        <f>'5.Bepalen Faalfreq'!B1200</f>
        <v>0</v>
      </c>
    </row>
    <row r="1259" spans="53:79" outlineLevel="1" x14ac:dyDescent="0.25">
      <c r="BA1259" s="152" t="e">
        <f>'5.Bepalen Faalfreq'!AJ1201</f>
        <v>#N/A</v>
      </c>
      <c r="BB1259" s="163">
        <v>1000</v>
      </c>
      <c r="BC1259" s="154" t="str">
        <f>'5.Bepalen Faalfreq'!P1201</f>
        <v/>
      </c>
      <c r="BD1259" s="154" t="str">
        <f>'5.Bepalen Faalfreq'!Q1201</f>
        <v/>
      </c>
      <c r="BE1259" s="94">
        <f>'5.Bepalen Faalfreq'!O1201</f>
        <v>0</v>
      </c>
      <c r="BI1259" s="94">
        <f>'5.Bepalen Faalfreq'!H1201+'5.Bepalen Faalfreq'!J1201</f>
        <v>0</v>
      </c>
      <c r="BZ1259" s="112">
        <f>'5.Bepalen Faalfreq'!A1201</f>
        <v>0</v>
      </c>
      <c r="CA1259" s="112">
        <f>'5.Bepalen Faalfreq'!B1201</f>
        <v>0</v>
      </c>
    </row>
    <row r="1260" spans="53:79" outlineLevel="1" x14ac:dyDescent="0.25">
      <c r="BA1260" s="152" t="e">
        <f>'5.Bepalen Faalfreq'!AJ1202</f>
        <v>#N/A</v>
      </c>
      <c r="BB1260" s="163">
        <v>1000</v>
      </c>
      <c r="BC1260" s="154" t="str">
        <f>'5.Bepalen Faalfreq'!P1202</f>
        <v/>
      </c>
      <c r="BD1260" s="154" t="str">
        <f>'5.Bepalen Faalfreq'!Q1202</f>
        <v/>
      </c>
      <c r="BE1260" s="94">
        <f>'5.Bepalen Faalfreq'!O1202</f>
        <v>0</v>
      </c>
      <c r="BI1260" s="94">
        <f>'5.Bepalen Faalfreq'!H1202+'5.Bepalen Faalfreq'!J1202</f>
        <v>0</v>
      </c>
      <c r="BZ1260" s="112">
        <f>'5.Bepalen Faalfreq'!A1202</f>
        <v>0</v>
      </c>
      <c r="CA1260" s="112">
        <f>'5.Bepalen Faalfreq'!B1202</f>
        <v>0</v>
      </c>
    </row>
    <row r="1261" spans="53:79" outlineLevel="1" x14ac:dyDescent="0.25">
      <c r="BA1261" s="152" t="e">
        <f>'5.Bepalen Faalfreq'!AJ1203</f>
        <v>#N/A</v>
      </c>
      <c r="BB1261" s="163">
        <v>1000</v>
      </c>
      <c r="BC1261" s="154" t="str">
        <f>'5.Bepalen Faalfreq'!P1203</f>
        <v/>
      </c>
      <c r="BD1261" s="154" t="str">
        <f>'5.Bepalen Faalfreq'!Q1203</f>
        <v/>
      </c>
      <c r="BE1261" s="94">
        <f>'5.Bepalen Faalfreq'!O1203</f>
        <v>0</v>
      </c>
      <c r="BI1261" s="94">
        <f>'5.Bepalen Faalfreq'!H1203+'5.Bepalen Faalfreq'!J1203</f>
        <v>0</v>
      </c>
      <c r="BZ1261" s="112">
        <f>'5.Bepalen Faalfreq'!A1203</f>
        <v>0</v>
      </c>
      <c r="CA1261" s="112">
        <f>'5.Bepalen Faalfreq'!B1203</f>
        <v>0</v>
      </c>
    </row>
    <row r="1262" spans="53:79" outlineLevel="1" x14ac:dyDescent="0.25">
      <c r="BA1262" s="152" t="e">
        <f>'5.Bepalen Faalfreq'!AJ1204</f>
        <v>#N/A</v>
      </c>
      <c r="BB1262" s="163">
        <v>1000</v>
      </c>
      <c r="BC1262" s="154" t="str">
        <f>'5.Bepalen Faalfreq'!P1204</f>
        <v/>
      </c>
      <c r="BD1262" s="154" t="str">
        <f>'5.Bepalen Faalfreq'!Q1204</f>
        <v/>
      </c>
      <c r="BE1262" s="94">
        <f>'5.Bepalen Faalfreq'!O1204</f>
        <v>0</v>
      </c>
      <c r="BI1262" s="94">
        <f>'5.Bepalen Faalfreq'!H1204+'5.Bepalen Faalfreq'!J1204</f>
        <v>0</v>
      </c>
      <c r="BZ1262" s="112">
        <f>'5.Bepalen Faalfreq'!A1204</f>
        <v>0</v>
      </c>
      <c r="CA1262" s="112">
        <f>'5.Bepalen Faalfreq'!B1204</f>
        <v>0</v>
      </c>
    </row>
    <row r="1263" spans="53:79" outlineLevel="1" x14ac:dyDescent="0.25">
      <c r="BA1263" s="152" t="e">
        <f>'5.Bepalen Faalfreq'!AJ1205</f>
        <v>#N/A</v>
      </c>
      <c r="BB1263" s="163">
        <v>1000</v>
      </c>
      <c r="BC1263" s="154" t="str">
        <f>'5.Bepalen Faalfreq'!P1205</f>
        <v/>
      </c>
      <c r="BD1263" s="154" t="str">
        <f>'5.Bepalen Faalfreq'!Q1205</f>
        <v/>
      </c>
      <c r="BE1263" s="94">
        <f>'5.Bepalen Faalfreq'!O1205</f>
        <v>0</v>
      </c>
      <c r="BI1263" s="94">
        <f>'5.Bepalen Faalfreq'!H1205+'5.Bepalen Faalfreq'!J1205</f>
        <v>0</v>
      </c>
      <c r="BZ1263" s="112">
        <f>'5.Bepalen Faalfreq'!A1205</f>
        <v>0</v>
      </c>
      <c r="CA1263" s="112">
        <f>'5.Bepalen Faalfreq'!B1205</f>
        <v>0</v>
      </c>
    </row>
    <row r="1264" spans="53:79" outlineLevel="1" x14ac:dyDescent="0.25">
      <c r="BA1264" s="152" t="e">
        <f>'5.Bepalen Faalfreq'!AJ1206</f>
        <v>#N/A</v>
      </c>
      <c r="BB1264" s="163">
        <v>1000</v>
      </c>
      <c r="BC1264" s="154" t="str">
        <f>'5.Bepalen Faalfreq'!P1206</f>
        <v/>
      </c>
      <c r="BD1264" s="154" t="str">
        <f>'5.Bepalen Faalfreq'!Q1206</f>
        <v/>
      </c>
      <c r="BE1264" s="94">
        <f>'5.Bepalen Faalfreq'!O1206</f>
        <v>0</v>
      </c>
      <c r="BI1264" s="94">
        <f>'5.Bepalen Faalfreq'!H1206+'5.Bepalen Faalfreq'!J1206</f>
        <v>0</v>
      </c>
      <c r="BZ1264" s="112">
        <f>'5.Bepalen Faalfreq'!A1206</f>
        <v>0</v>
      </c>
      <c r="CA1264" s="112">
        <f>'5.Bepalen Faalfreq'!B1206</f>
        <v>0</v>
      </c>
    </row>
    <row r="1265" spans="53:79" outlineLevel="1" x14ac:dyDescent="0.25">
      <c r="BA1265" s="152" t="e">
        <f>'5.Bepalen Faalfreq'!AJ1207</f>
        <v>#N/A</v>
      </c>
      <c r="BB1265" s="163">
        <v>1000</v>
      </c>
      <c r="BC1265" s="154" t="str">
        <f>'5.Bepalen Faalfreq'!P1207</f>
        <v/>
      </c>
      <c r="BD1265" s="154" t="str">
        <f>'5.Bepalen Faalfreq'!Q1207</f>
        <v/>
      </c>
      <c r="BE1265" s="94">
        <f>'5.Bepalen Faalfreq'!O1207</f>
        <v>0</v>
      </c>
      <c r="BI1265" s="94">
        <f>'5.Bepalen Faalfreq'!H1207+'5.Bepalen Faalfreq'!J1207</f>
        <v>0</v>
      </c>
      <c r="BZ1265" s="112">
        <f>'5.Bepalen Faalfreq'!A1207</f>
        <v>0</v>
      </c>
      <c r="CA1265" s="112">
        <f>'5.Bepalen Faalfreq'!B1207</f>
        <v>0</v>
      </c>
    </row>
    <row r="1266" spans="53:79" outlineLevel="1" x14ac:dyDescent="0.25">
      <c r="BA1266" s="152" t="e">
        <f>'5.Bepalen Faalfreq'!AJ1208</f>
        <v>#N/A</v>
      </c>
      <c r="BB1266" s="163">
        <v>1000</v>
      </c>
      <c r="BC1266" s="154" t="str">
        <f>'5.Bepalen Faalfreq'!P1208</f>
        <v/>
      </c>
      <c r="BD1266" s="154" t="str">
        <f>'5.Bepalen Faalfreq'!Q1208</f>
        <v/>
      </c>
      <c r="BE1266" s="94">
        <f>'5.Bepalen Faalfreq'!O1208</f>
        <v>0</v>
      </c>
      <c r="BI1266" s="94">
        <f>'5.Bepalen Faalfreq'!H1208+'5.Bepalen Faalfreq'!J1208</f>
        <v>0</v>
      </c>
      <c r="BZ1266" s="112">
        <f>'5.Bepalen Faalfreq'!A1208</f>
        <v>0</v>
      </c>
      <c r="CA1266" s="112">
        <f>'5.Bepalen Faalfreq'!B1208</f>
        <v>0</v>
      </c>
    </row>
    <row r="1267" spans="53:79" outlineLevel="1" x14ac:dyDescent="0.25">
      <c r="BA1267" s="152" t="e">
        <f>'5.Bepalen Faalfreq'!AJ1209</f>
        <v>#N/A</v>
      </c>
      <c r="BB1267" s="163">
        <v>1000</v>
      </c>
      <c r="BC1267" s="154" t="str">
        <f>'5.Bepalen Faalfreq'!P1209</f>
        <v/>
      </c>
      <c r="BD1267" s="154" t="str">
        <f>'5.Bepalen Faalfreq'!Q1209</f>
        <v/>
      </c>
      <c r="BE1267" s="94">
        <f>'5.Bepalen Faalfreq'!O1209</f>
        <v>0</v>
      </c>
      <c r="BI1267" s="94">
        <f>'5.Bepalen Faalfreq'!H1209+'5.Bepalen Faalfreq'!J1209</f>
        <v>0</v>
      </c>
      <c r="BZ1267" s="112">
        <f>'5.Bepalen Faalfreq'!A1209</f>
        <v>0</v>
      </c>
      <c r="CA1267" s="112">
        <f>'5.Bepalen Faalfreq'!B1209</f>
        <v>0</v>
      </c>
    </row>
    <row r="1268" spans="53:79" outlineLevel="1" x14ac:dyDescent="0.25">
      <c r="BA1268" s="152" t="e">
        <f>'5.Bepalen Faalfreq'!AJ1210</f>
        <v>#N/A</v>
      </c>
      <c r="BB1268" s="163">
        <v>1000</v>
      </c>
      <c r="BC1268" s="154" t="str">
        <f>'5.Bepalen Faalfreq'!P1210</f>
        <v/>
      </c>
      <c r="BD1268" s="154" t="str">
        <f>'5.Bepalen Faalfreq'!Q1210</f>
        <v/>
      </c>
      <c r="BE1268" s="94">
        <f>'5.Bepalen Faalfreq'!O1210</f>
        <v>0</v>
      </c>
      <c r="BI1268" s="94">
        <f>'5.Bepalen Faalfreq'!H1210+'5.Bepalen Faalfreq'!J1210</f>
        <v>0</v>
      </c>
      <c r="BZ1268" s="112">
        <f>'5.Bepalen Faalfreq'!A1210</f>
        <v>0</v>
      </c>
      <c r="CA1268" s="112">
        <f>'5.Bepalen Faalfreq'!B1210</f>
        <v>0</v>
      </c>
    </row>
    <row r="1269" spans="53:79" outlineLevel="1" x14ac:dyDescent="0.25">
      <c r="BA1269" s="152" t="e">
        <f>'5.Bepalen Faalfreq'!AJ1211</f>
        <v>#N/A</v>
      </c>
      <c r="BB1269" s="163">
        <v>1000</v>
      </c>
      <c r="BC1269" s="154" t="str">
        <f>'5.Bepalen Faalfreq'!P1211</f>
        <v/>
      </c>
      <c r="BD1269" s="154" t="str">
        <f>'5.Bepalen Faalfreq'!Q1211</f>
        <v/>
      </c>
      <c r="BE1269" s="94">
        <f>'5.Bepalen Faalfreq'!O1211</f>
        <v>0</v>
      </c>
      <c r="BI1269" s="94">
        <f>'5.Bepalen Faalfreq'!H1211+'5.Bepalen Faalfreq'!J1211</f>
        <v>0</v>
      </c>
      <c r="BZ1269" s="112">
        <f>'5.Bepalen Faalfreq'!A1211</f>
        <v>0</v>
      </c>
      <c r="CA1269" s="112">
        <f>'5.Bepalen Faalfreq'!B1211</f>
        <v>0</v>
      </c>
    </row>
    <row r="1270" spans="53:79" outlineLevel="1" x14ac:dyDescent="0.25">
      <c r="BA1270" s="152" t="e">
        <f>'5.Bepalen Faalfreq'!AJ1212</f>
        <v>#N/A</v>
      </c>
      <c r="BB1270" s="163">
        <v>1000</v>
      </c>
      <c r="BC1270" s="154" t="str">
        <f>'5.Bepalen Faalfreq'!P1212</f>
        <v/>
      </c>
      <c r="BD1270" s="154" t="str">
        <f>'5.Bepalen Faalfreq'!Q1212</f>
        <v/>
      </c>
      <c r="BE1270" s="94">
        <f>'5.Bepalen Faalfreq'!O1212</f>
        <v>0</v>
      </c>
      <c r="BI1270" s="94">
        <f>'5.Bepalen Faalfreq'!H1212+'5.Bepalen Faalfreq'!J1212</f>
        <v>0</v>
      </c>
      <c r="BZ1270" s="112">
        <f>'5.Bepalen Faalfreq'!A1212</f>
        <v>0</v>
      </c>
      <c r="CA1270" s="112">
        <f>'5.Bepalen Faalfreq'!B1212</f>
        <v>0</v>
      </c>
    </row>
    <row r="1271" spans="53:79" outlineLevel="1" x14ac:dyDescent="0.25">
      <c r="BA1271" s="152" t="e">
        <f>'5.Bepalen Faalfreq'!AJ1213</f>
        <v>#N/A</v>
      </c>
      <c r="BB1271" s="163">
        <v>1000</v>
      </c>
      <c r="BC1271" s="154" t="str">
        <f>'5.Bepalen Faalfreq'!P1213</f>
        <v/>
      </c>
      <c r="BD1271" s="154" t="str">
        <f>'5.Bepalen Faalfreq'!Q1213</f>
        <v/>
      </c>
      <c r="BE1271" s="94">
        <f>'5.Bepalen Faalfreq'!O1213</f>
        <v>0</v>
      </c>
      <c r="BI1271" s="94">
        <f>'5.Bepalen Faalfreq'!H1213+'5.Bepalen Faalfreq'!J1213</f>
        <v>0</v>
      </c>
      <c r="BZ1271" s="112">
        <f>'5.Bepalen Faalfreq'!A1213</f>
        <v>0</v>
      </c>
      <c r="CA1271" s="112">
        <f>'5.Bepalen Faalfreq'!B1213</f>
        <v>0</v>
      </c>
    </row>
    <row r="1272" spans="53:79" outlineLevel="1" x14ac:dyDescent="0.25">
      <c r="BA1272" s="152" t="e">
        <f>'5.Bepalen Faalfreq'!AJ1214</f>
        <v>#N/A</v>
      </c>
      <c r="BB1272" s="163">
        <v>1000</v>
      </c>
      <c r="BC1272" s="154" t="str">
        <f>'5.Bepalen Faalfreq'!P1214</f>
        <v/>
      </c>
      <c r="BD1272" s="154" t="str">
        <f>'5.Bepalen Faalfreq'!Q1214</f>
        <v/>
      </c>
      <c r="BE1272" s="94">
        <f>'5.Bepalen Faalfreq'!O1214</f>
        <v>0</v>
      </c>
      <c r="BI1272" s="94">
        <f>'5.Bepalen Faalfreq'!H1214+'5.Bepalen Faalfreq'!J1214</f>
        <v>0</v>
      </c>
      <c r="BZ1272" s="112">
        <f>'5.Bepalen Faalfreq'!A1214</f>
        <v>0</v>
      </c>
      <c r="CA1272" s="112">
        <f>'5.Bepalen Faalfreq'!B1214</f>
        <v>0</v>
      </c>
    </row>
    <row r="1273" spans="53:79" outlineLevel="1" x14ac:dyDescent="0.25">
      <c r="BA1273" s="152" t="e">
        <f>'5.Bepalen Faalfreq'!AJ1215</f>
        <v>#N/A</v>
      </c>
      <c r="BB1273" s="163">
        <v>1000</v>
      </c>
      <c r="BC1273" s="154" t="str">
        <f>'5.Bepalen Faalfreq'!P1215</f>
        <v/>
      </c>
      <c r="BD1273" s="154" t="str">
        <f>'5.Bepalen Faalfreq'!Q1215</f>
        <v/>
      </c>
      <c r="BE1273" s="94">
        <f>'5.Bepalen Faalfreq'!O1215</f>
        <v>0</v>
      </c>
      <c r="BI1273" s="94">
        <f>'5.Bepalen Faalfreq'!H1215+'5.Bepalen Faalfreq'!J1215</f>
        <v>0</v>
      </c>
      <c r="BZ1273" s="112">
        <f>'5.Bepalen Faalfreq'!A1215</f>
        <v>0</v>
      </c>
      <c r="CA1273" s="112">
        <f>'5.Bepalen Faalfreq'!B1215</f>
        <v>0</v>
      </c>
    </row>
    <row r="1274" spans="53:79" outlineLevel="1" x14ac:dyDescent="0.25">
      <c r="BA1274" s="152" t="e">
        <f>'5.Bepalen Faalfreq'!AJ1216</f>
        <v>#N/A</v>
      </c>
      <c r="BB1274" s="163">
        <v>1000</v>
      </c>
      <c r="BC1274" s="154" t="str">
        <f>'5.Bepalen Faalfreq'!P1216</f>
        <v/>
      </c>
      <c r="BD1274" s="154" t="str">
        <f>'5.Bepalen Faalfreq'!Q1216</f>
        <v/>
      </c>
      <c r="BE1274" s="94">
        <f>'5.Bepalen Faalfreq'!O1216</f>
        <v>0</v>
      </c>
      <c r="BI1274" s="94">
        <f>'5.Bepalen Faalfreq'!H1216+'5.Bepalen Faalfreq'!J1216</f>
        <v>0</v>
      </c>
      <c r="BZ1274" s="112">
        <f>'5.Bepalen Faalfreq'!A1216</f>
        <v>0</v>
      </c>
      <c r="CA1274" s="112">
        <f>'5.Bepalen Faalfreq'!B1216</f>
        <v>0</v>
      </c>
    </row>
    <row r="1275" spans="53:79" outlineLevel="1" x14ac:dyDescent="0.25">
      <c r="BA1275" s="152" t="e">
        <f>'5.Bepalen Faalfreq'!AJ1217</f>
        <v>#N/A</v>
      </c>
      <c r="BB1275" s="163">
        <v>1000</v>
      </c>
      <c r="BC1275" s="154" t="str">
        <f>'5.Bepalen Faalfreq'!P1217</f>
        <v/>
      </c>
      <c r="BD1275" s="154" t="str">
        <f>'5.Bepalen Faalfreq'!Q1217</f>
        <v/>
      </c>
      <c r="BE1275" s="94">
        <f>'5.Bepalen Faalfreq'!O1217</f>
        <v>0</v>
      </c>
      <c r="BI1275" s="94">
        <f>'5.Bepalen Faalfreq'!H1217+'5.Bepalen Faalfreq'!J1217</f>
        <v>0</v>
      </c>
      <c r="BZ1275" s="112">
        <f>'5.Bepalen Faalfreq'!A1217</f>
        <v>0</v>
      </c>
      <c r="CA1275" s="112">
        <f>'5.Bepalen Faalfreq'!B1217</f>
        <v>0</v>
      </c>
    </row>
    <row r="1276" spans="53:79" outlineLevel="1" x14ac:dyDescent="0.25">
      <c r="BA1276" s="152" t="e">
        <f>'5.Bepalen Faalfreq'!AJ1218</f>
        <v>#N/A</v>
      </c>
      <c r="BB1276" s="163">
        <v>1000</v>
      </c>
      <c r="BC1276" s="154" t="str">
        <f>'5.Bepalen Faalfreq'!P1218</f>
        <v/>
      </c>
      <c r="BD1276" s="154" t="str">
        <f>'5.Bepalen Faalfreq'!Q1218</f>
        <v/>
      </c>
      <c r="BE1276" s="94">
        <f>'5.Bepalen Faalfreq'!O1218</f>
        <v>0</v>
      </c>
      <c r="BI1276" s="94">
        <f>'5.Bepalen Faalfreq'!H1218+'5.Bepalen Faalfreq'!J1218</f>
        <v>0</v>
      </c>
      <c r="BZ1276" s="112">
        <f>'5.Bepalen Faalfreq'!A1218</f>
        <v>0</v>
      </c>
      <c r="CA1276" s="112">
        <f>'5.Bepalen Faalfreq'!B1218</f>
        <v>0</v>
      </c>
    </row>
    <row r="1277" spans="53:79" outlineLevel="1" x14ac:dyDescent="0.25">
      <c r="BA1277" s="152" t="e">
        <f>'5.Bepalen Faalfreq'!AJ1219</f>
        <v>#N/A</v>
      </c>
      <c r="BB1277" s="163">
        <v>1000</v>
      </c>
      <c r="BC1277" s="154" t="str">
        <f>'5.Bepalen Faalfreq'!P1219</f>
        <v/>
      </c>
      <c r="BD1277" s="154" t="str">
        <f>'5.Bepalen Faalfreq'!Q1219</f>
        <v/>
      </c>
      <c r="BE1277" s="94">
        <f>'5.Bepalen Faalfreq'!O1219</f>
        <v>0</v>
      </c>
      <c r="BI1277" s="94">
        <f>'5.Bepalen Faalfreq'!H1219+'5.Bepalen Faalfreq'!J1219</f>
        <v>0</v>
      </c>
      <c r="BZ1277" s="112">
        <f>'5.Bepalen Faalfreq'!A1219</f>
        <v>0</v>
      </c>
      <c r="CA1277" s="112">
        <f>'5.Bepalen Faalfreq'!B1219</f>
        <v>0</v>
      </c>
    </row>
    <row r="1278" spans="53:79" outlineLevel="1" x14ac:dyDescent="0.25">
      <c r="BA1278" s="152" t="e">
        <f>'5.Bepalen Faalfreq'!AJ1220</f>
        <v>#N/A</v>
      </c>
      <c r="BB1278" s="163">
        <v>1000</v>
      </c>
      <c r="BC1278" s="154" t="str">
        <f>'5.Bepalen Faalfreq'!P1220</f>
        <v/>
      </c>
      <c r="BD1278" s="154" t="str">
        <f>'5.Bepalen Faalfreq'!Q1220</f>
        <v/>
      </c>
      <c r="BE1278" s="94">
        <f>'5.Bepalen Faalfreq'!O1220</f>
        <v>0</v>
      </c>
      <c r="BI1278" s="94">
        <f>'5.Bepalen Faalfreq'!H1220+'5.Bepalen Faalfreq'!J1220</f>
        <v>0</v>
      </c>
      <c r="BZ1278" s="112">
        <f>'5.Bepalen Faalfreq'!A1220</f>
        <v>0</v>
      </c>
      <c r="CA1278" s="112">
        <f>'5.Bepalen Faalfreq'!B1220</f>
        <v>0</v>
      </c>
    </row>
    <row r="1279" spans="53:79" outlineLevel="1" x14ac:dyDescent="0.25">
      <c r="BA1279" s="152" t="e">
        <f>'5.Bepalen Faalfreq'!AJ1221</f>
        <v>#N/A</v>
      </c>
      <c r="BB1279" s="163">
        <v>1000</v>
      </c>
      <c r="BC1279" s="154" t="str">
        <f>'5.Bepalen Faalfreq'!P1221</f>
        <v/>
      </c>
      <c r="BD1279" s="154" t="str">
        <f>'5.Bepalen Faalfreq'!Q1221</f>
        <v/>
      </c>
      <c r="BE1279" s="94">
        <f>'5.Bepalen Faalfreq'!O1221</f>
        <v>0</v>
      </c>
      <c r="BI1279" s="94">
        <f>'5.Bepalen Faalfreq'!H1221+'5.Bepalen Faalfreq'!J1221</f>
        <v>0</v>
      </c>
      <c r="BZ1279" s="112">
        <f>'5.Bepalen Faalfreq'!A1221</f>
        <v>0</v>
      </c>
      <c r="CA1279" s="112">
        <f>'5.Bepalen Faalfreq'!B1221</f>
        <v>0</v>
      </c>
    </row>
    <row r="1280" spans="53:79" outlineLevel="1" x14ac:dyDescent="0.25">
      <c r="BA1280" s="152" t="e">
        <f>'5.Bepalen Faalfreq'!AJ1222</f>
        <v>#N/A</v>
      </c>
      <c r="BB1280" s="163">
        <v>1000</v>
      </c>
      <c r="BC1280" s="154" t="str">
        <f>'5.Bepalen Faalfreq'!P1222</f>
        <v/>
      </c>
      <c r="BD1280" s="154" t="str">
        <f>'5.Bepalen Faalfreq'!Q1222</f>
        <v/>
      </c>
      <c r="BE1280" s="94">
        <f>'5.Bepalen Faalfreq'!O1222</f>
        <v>0</v>
      </c>
      <c r="BI1280" s="94">
        <f>'5.Bepalen Faalfreq'!H1222+'5.Bepalen Faalfreq'!J1222</f>
        <v>0</v>
      </c>
      <c r="BZ1280" s="112">
        <f>'5.Bepalen Faalfreq'!A1222</f>
        <v>0</v>
      </c>
      <c r="CA1280" s="112">
        <f>'5.Bepalen Faalfreq'!B1222</f>
        <v>0</v>
      </c>
    </row>
    <row r="1281" spans="53:79" outlineLevel="1" x14ac:dyDescent="0.25">
      <c r="BA1281" s="152" t="e">
        <f>'5.Bepalen Faalfreq'!AJ1223</f>
        <v>#N/A</v>
      </c>
      <c r="BB1281" s="163">
        <v>1000</v>
      </c>
      <c r="BC1281" s="154" t="str">
        <f>'5.Bepalen Faalfreq'!P1223</f>
        <v/>
      </c>
      <c r="BD1281" s="154" t="str">
        <f>'5.Bepalen Faalfreq'!Q1223</f>
        <v/>
      </c>
      <c r="BE1281" s="94">
        <f>'5.Bepalen Faalfreq'!O1223</f>
        <v>0</v>
      </c>
      <c r="BI1281" s="94">
        <f>'5.Bepalen Faalfreq'!H1223+'5.Bepalen Faalfreq'!J1223</f>
        <v>0</v>
      </c>
      <c r="BZ1281" s="112">
        <f>'5.Bepalen Faalfreq'!A1223</f>
        <v>0</v>
      </c>
      <c r="CA1281" s="112">
        <f>'5.Bepalen Faalfreq'!B1223</f>
        <v>0</v>
      </c>
    </row>
    <row r="1282" spans="53:79" outlineLevel="1" x14ac:dyDescent="0.25">
      <c r="BA1282" s="152" t="e">
        <f>'5.Bepalen Faalfreq'!AJ1224</f>
        <v>#N/A</v>
      </c>
      <c r="BB1282" s="163">
        <v>1000</v>
      </c>
      <c r="BC1282" s="154" t="str">
        <f>'5.Bepalen Faalfreq'!P1224</f>
        <v/>
      </c>
      <c r="BD1282" s="154" t="str">
        <f>'5.Bepalen Faalfreq'!Q1224</f>
        <v/>
      </c>
      <c r="BE1282" s="94">
        <f>'5.Bepalen Faalfreq'!O1224</f>
        <v>0</v>
      </c>
      <c r="BI1282" s="94">
        <f>'5.Bepalen Faalfreq'!H1224+'5.Bepalen Faalfreq'!J1224</f>
        <v>0</v>
      </c>
      <c r="BZ1282" s="112">
        <f>'5.Bepalen Faalfreq'!A1224</f>
        <v>0</v>
      </c>
      <c r="CA1282" s="112">
        <f>'5.Bepalen Faalfreq'!B1224</f>
        <v>0</v>
      </c>
    </row>
    <row r="1283" spans="53:79" outlineLevel="1" x14ac:dyDescent="0.25">
      <c r="BA1283" s="152" t="e">
        <f>'5.Bepalen Faalfreq'!AJ1225</f>
        <v>#N/A</v>
      </c>
      <c r="BB1283" s="163">
        <v>1000</v>
      </c>
      <c r="BC1283" s="154" t="str">
        <f>'5.Bepalen Faalfreq'!P1225</f>
        <v/>
      </c>
      <c r="BD1283" s="154" t="str">
        <f>'5.Bepalen Faalfreq'!Q1225</f>
        <v/>
      </c>
      <c r="BE1283" s="94">
        <f>'5.Bepalen Faalfreq'!O1225</f>
        <v>0</v>
      </c>
      <c r="BI1283" s="94">
        <f>'5.Bepalen Faalfreq'!H1225+'5.Bepalen Faalfreq'!J1225</f>
        <v>0</v>
      </c>
      <c r="BZ1283" s="112">
        <f>'5.Bepalen Faalfreq'!A1225</f>
        <v>0</v>
      </c>
      <c r="CA1283" s="112">
        <f>'5.Bepalen Faalfreq'!B1225</f>
        <v>0</v>
      </c>
    </row>
    <row r="1284" spans="53:79" outlineLevel="1" x14ac:dyDescent="0.25">
      <c r="BA1284" s="152" t="e">
        <f>'5.Bepalen Faalfreq'!AJ1226</f>
        <v>#N/A</v>
      </c>
      <c r="BB1284" s="163">
        <v>1000</v>
      </c>
      <c r="BC1284" s="154" t="str">
        <f>'5.Bepalen Faalfreq'!P1226</f>
        <v/>
      </c>
      <c r="BD1284" s="154" t="str">
        <f>'5.Bepalen Faalfreq'!Q1226</f>
        <v/>
      </c>
      <c r="BE1284" s="94">
        <f>'5.Bepalen Faalfreq'!O1226</f>
        <v>0</v>
      </c>
      <c r="BI1284" s="94">
        <f>'5.Bepalen Faalfreq'!H1226+'5.Bepalen Faalfreq'!J1226</f>
        <v>0</v>
      </c>
      <c r="BZ1284" s="112">
        <f>'5.Bepalen Faalfreq'!A1226</f>
        <v>0</v>
      </c>
      <c r="CA1284" s="112">
        <f>'5.Bepalen Faalfreq'!B1226</f>
        <v>0</v>
      </c>
    </row>
    <row r="1285" spans="53:79" outlineLevel="1" x14ac:dyDescent="0.25">
      <c r="BA1285" s="152" t="e">
        <f>'5.Bepalen Faalfreq'!AJ1227</f>
        <v>#N/A</v>
      </c>
      <c r="BB1285" s="163">
        <v>1000</v>
      </c>
      <c r="BC1285" s="154" t="str">
        <f>'5.Bepalen Faalfreq'!P1227</f>
        <v/>
      </c>
      <c r="BD1285" s="154" t="str">
        <f>'5.Bepalen Faalfreq'!Q1227</f>
        <v/>
      </c>
      <c r="BE1285" s="94">
        <f>'5.Bepalen Faalfreq'!O1227</f>
        <v>0</v>
      </c>
      <c r="BI1285" s="94">
        <f>'5.Bepalen Faalfreq'!H1227+'5.Bepalen Faalfreq'!J1227</f>
        <v>0</v>
      </c>
      <c r="BZ1285" s="112">
        <f>'5.Bepalen Faalfreq'!A1227</f>
        <v>0</v>
      </c>
      <c r="CA1285" s="112">
        <f>'5.Bepalen Faalfreq'!B1227</f>
        <v>0</v>
      </c>
    </row>
    <row r="1286" spans="53:79" outlineLevel="1" x14ac:dyDescent="0.25">
      <c r="BA1286" s="152" t="e">
        <f>'5.Bepalen Faalfreq'!AJ1228</f>
        <v>#N/A</v>
      </c>
      <c r="BB1286" s="163">
        <v>1000</v>
      </c>
      <c r="BC1286" s="154" t="str">
        <f>'5.Bepalen Faalfreq'!P1228</f>
        <v/>
      </c>
      <c r="BD1286" s="154" t="str">
        <f>'5.Bepalen Faalfreq'!Q1228</f>
        <v/>
      </c>
      <c r="BE1286" s="94">
        <f>'5.Bepalen Faalfreq'!O1228</f>
        <v>0</v>
      </c>
      <c r="BI1286" s="94">
        <f>'5.Bepalen Faalfreq'!H1228+'5.Bepalen Faalfreq'!J1228</f>
        <v>0</v>
      </c>
      <c r="BZ1286" s="112">
        <f>'5.Bepalen Faalfreq'!A1228</f>
        <v>0</v>
      </c>
      <c r="CA1286" s="112">
        <f>'5.Bepalen Faalfreq'!B1228</f>
        <v>0</v>
      </c>
    </row>
    <row r="1287" spans="53:79" outlineLevel="1" x14ac:dyDescent="0.25">
      <c r="BA1287" s="152" t="e">
        <f>'5.Bepalen Faalfreq'!AJ1229</f>
        <v>#N/A</v>
      </c>
      <c r="BB1287" s="163">
        <v>1000</v>
      </c>
      <c r="BC1287" s="154" t="str">
        <f>'5.Bepalen Faalfreq'!P1229</f>
        <v/>
      </c>
      <c r="BD1287" s="154" t="str">
        <f>'5.Bepalen Faalfreq'!Q1229</f>
        <v/>
      </c>
      <c r="BE1287" s="94">
        <f>'5.Bepalen Faalfreq'!O1229</f>
        <v>0</v>
      </c>
      <c r="BI1287" s="94">
        <f>'5.Bepalen Faalfreq'!H1229+'5.Bepalen Faalfreq'!J1229</f>
        <v>0</v>
      </c>
      <c r="BZ1287" s="112">
        <f>'5.Bepalen Faalfreq'!A1229</f>
        <v>0</v>
      </c>
      <c r="CA1287" s="112">
        <f>'5.Bepalen Faalfreq'!B1229</f>
        <v>0</v>
      </c>
    </row>
    <row r="1288" spans="53:79" outlineLevel="1" x14ac:dyDescent="0.25">
      <c r="BA1288" s="152" t="e">
        <f>'5.Bepalen Faalfreq'!AJ1230</f>
        <v>#N/A</v>
      </c>
      <c r="BB1288" s="163">
        <v>1000</v>
      </c>
      <c r="BC1288" s="154" t="str">
        <f>'5.Bepalen Faalfreq'!P1230</f>
        <v/>
      </c>
      <c r="BD1288" s="154" t="str">
        <f>'5.Bepalen Faalfreq'!Q1230</f>
        <v/>
      </c>
      <c r="BE1288" s="94">
        <f>'5.Bepalen Faalfreq'!O1230</f>
        <v>0</v>
      </c>
      <c r="BI1288" s="94">
        <f>'5.Bepalen Faalfreq'!H1230+'5.Bepalen Faalfreq'!J1230</f>
        <v>0</v>
      </c>
      <c r="BZ1288" s="112">
        <f>'5.Bepalen Faalfreq'!A1230</f>
        <v>0</v>
      </c>
      <c r="CA1288" s="112">
        <f>'5.Bepalen Faalfreq'!B1230</f>
        <v>0</v>
      </c>
    </row>
    <row r="1289" spans="53:79" outlineLevel="1" x14ac:dyDescent="0.25">
      <c r="BA1289" s="152" t="e">
        <f>'5.Bepalen Faalfreq'!AJ1231</f>
        <v>#N/A</v>
      </c>
      <c r="BB1289" s="163">
        <v>1000</v>
      </c>
      <c r="BC1289" s="154" t="str">
        <f>'5.Bepalen Faalfreq'!P1231</f>
        <v/>
      </c>
      <c r="BD1289" s="154" t="str">
        <f>'5.Bepalen Faalfreq'!Q1231</f>
        <v/>
      </c>
      <c r="BE1289" s="94">
        <f>'5.Bepalen Faalfreq'!O1231</f>
        <v>0</v>
      </c>
      <c r="BI1289" s="94">
        <f>'5.Bepalen Faalfreq'!H1231+'5.Bepalen Faalfreq'!J1231</f>
        <v>0</v>
      </c>
      <c r="BZ1289" s="112">
        <f>'5.Bepalen Faalfreq'!A1231</f>
        <v>0</v>
      </c>
      <c r="CA1289" s="112">
        <f>'5.Bepalen Faalfreq'!B1231</f>
        <v>0</v>
      </c>
    </row>
    <row r="1290" spans="53:79" outlineLevel="1" x14ac:dyDescent="0.25">
      <c r="BA1290" s="152" t="e">
        <f>'5.Bepalen Faalfreq'!AJ1232</f>
        <v>#N/A</v>
      </c>
      <c r="BB1290" s="163">
        <v>1000</v>
      </c>
      <c r="BC1290" s="154" t="str">
        <f>'5.Bepalen Faalfreq'!P1232</f>
        <v/>
      </c>
      <c r="BD1290" s="154" t="str">
        <f>'5.Bepalen Faalfreq'!Q1232</f>
        <v/>
      </c>
      <c r="BE1290" s="94">
        <f>'5.Bepalen Faalfreq'!O1232</f>
        <v>0</v>
      </c>
      <c r="BI1290" s="94">
        <f>'5.Bepalen Faalfreq'!H1232+'5.Bepalen Faalfreq'!J1232</f>
        <v>0</v>
      </c>
      <c r="BZ1290" s="112">
        <f>'5.Bepalen Faalfreq'!A1232</f>
        <v>0</v>
      </c>
      <c r="CA1290" s="112">
        <f>'5.Bepalen Faalfreq'!B1232</f>
        <v>0</v>
      </c>
    </row>
    <row r="1291" spans="53:79" outlineLevel="1" x14ac:dyDescent="0.25">
      <c r="BA1291" s="152" t="e">
        <f>'5.Bepalen Faalfreq'!AJ1233</f>
        <v>#N/A</v>
      </c>
      <c r="BB1291" s="163">
        <v>1000</v>
      </c>
      <c r="BC1291" s="154" t="str">
        <f>'5.Bepalen Faalfreq'!P1233</f>
        <v/>
      </c>
      <c r="BD1291" s="154" t="str">
        <f>'5.Bepalen Faalfreq'!Q1233</f>
        <v/>
      </c>
      <c r="BE1291" s="94">
        <f>'5.Bepalen Faalfreq'!O1233</f>
        <v>0</v>
      </c>
      <c r="BI1291" s="94">
        <f>'5.Bepalen Faalfreq'!H1233+'5.Bepalen Faalfreq'!J1233</f>
        <v>0</v>
      </c>
      <c r="BZ1291" s="112">
        <f>'5.Bepalen Faalfreq'!A1233</f>
        <v>0</v>
      </c>
      <c r="CA1291" s="112">
        <f>'5.Bepalen Faalfreq'!B1233</f>
        <v>0</v>
      </c>
    </row>
    <row r="1292" spans="53:79" outlineLevel="1" x14ac:dyDescent="0.25">
      <c r="BA1292" s="152" t="e">
        <f>'5.Bepalen Faalfreq'!AJ1234</f>
        <v>#N/A</v>
      </c>
      <c r="BB1292" s="163">
        <v>1000</v>
      </c>
      <c r="BC1292" s="154" t="str">
        <f>'5.Bepalen Faalfreq'!P1234</f>
        <v/>
      </c>
      <c r="BD1292" s="154" t="str">
        <f>'5.Bepalen Faalfreq'!Q1234</f>
        <v/>
      </c>
      <c r="BE1292" s="94">
        <f>'5.Bepalen Faalfreq'!O1234</f>
        <v>0</v>
      </c>
      <c r="BI1292" s="94">
        <f>'5.Bepalen Faalfreq'!H1234+'5.Bepalen Faalfreq'!J1234</f>
        <v>0</v>
      </c>
      <c r="BZ1292" s="112">
        <f>'5.Bepalen Faalfreq'!A1234</f>
        <v>0</v>
      </c>
      <c r="CA1292" s="112">
        <f>'5.Bepalen Faalfreq'!B1234</f>
        <v>0</v>
      </c>
    </row>
    <row r="1293" spans="53:79" outlineLevel="1" x14ac:dyDescent="0.25">
      <c r="BA1293" s="152" t="e">
        <f>'5.Bepalen Faalfreq'!AJ1235</f>
        <v>#N/A</v>
      </c>
      <c r="BB1293" s="163">
        <v>1000</v>
      </c>
      <c r="BC1293" s="154" t="str">
        <f>'5.Bepalen Faalfreq'!P1235</f>
        <v/>
      </c>
      <c r="BD1293" s="154" t="str">
        <f>'5.Bepalen Faalfreq'!Q1235</f>
        <v/>
      </c>
      <c r="BE1293" s="94">
        <f>'5.Bepalen Faalfreq'!O1235</f>
        <v>0</v>
      </c>
      <c r="BI1293" s="94">
        <f>'5.Bepalen Faalfreq'!H1235+'5.Bepalen Faalfreq'!J1235</f>
        <v>0</v>
      </c>
      <c r="BZ1293" s="112">
        <f>'5.Bepalen Faalfreq'!A1235</f>
        <v>0</v>
      </c>
      <c r="CA1293" s="112">
        <f>'5.Bepalen Faalfreq'!B1235</f>
        <v>0</v>
      </c>
    </row>
    <row r="1294" spans="53:79" outlineLevel="1" x14ac:dyDescent="0.25">
      <c r="BA1294" s="152" t="e">
        <f>'5.Bepalen Faalfreq'!AJ1236</f>
        <v>#N/A</v>
      </c>
      <c r="BB1294" s="163">
        <v>1000</v>
      </c>
      <c r="BC1294" s="154" t="str">
        <f>'5.Bepalen Faalfreq'!P1236</f>
        <v/>
      </c>
      <c r="BD1294" s="154" t="str">
        <f>'5.Bepalen Faalfreq'!Q1236</f>
        <v/>
      </c>
      <c r="BE1294" s="94">
        <f>'5.Bepalen Faalfreq'!O1236</f>
        <v>0</v>
      </c>
      <c r="BI1294" s="94">
        <f>'5.Bepalen Faalfreq'!H1236+'5.Bepalen Faalfreq'!J1236</f>
        <v>0</v>
      </c>
      <c r="BZ1294" s="112">
        <f>'5.Bepalen Faalfreq'!A1236</f>
        <v>0</v>
      </c>
      <c r="CA1294" s="112">
        <f>'5.Bepalen Faalfreq'!B1236</f>
        <v>0</v>
      </c>
    </row>
    <row r="1295" spans="53:79" outlineLevel="1" x14ac:dyDescent="0.25">
      <c r="BA1295" s="152" t="e">
        <f>'5.Bepalen Faalfreq'!AJ1237</f>
        <v>#N/A</v>
      </c>
      <c r="BB1295" s="163">
        <v>1000</v>
      </c>
      <c r="BC1295" s="154" t="str">
        <f>'5.Bepalen Faalfreq'!P1237</f>
        <v/>
      </c>
      <c r="BD1295" s="154" t="str">
        <f>'5.Bepalen Faalfreq'!Q1237</f>
        <v/>
      </c>
      <c r="BE1295" s="94">
        <f>'5.Bepalen Faalfreq'!O1237</f>
        <v>0</v>
      </c>
      <c r="BI1295" s="94">
        <f>'5.Bepalen Faalfreq'!H1237+'5.Bepalen Faalfreq'!J1237</f>
        <v>0</v>
      </c>
      <c r="BZ1295" s="112">
        <f>'5.Bepalen Faalfreq'!A1237</f>
        <v>0</v>
      </c>
      <c r="CA1295" s="112">
        <f>'5.Bepalen Faalfreq'!B1237</f>
        <v>0</v>
      </c>
    </row>
    <row r="1296" spans="53:79" outlineLevel="1" x14ac:dyDescent="0.25">
      <c r="BA1296" s="152" t="e">
        <f>'5.Bepalen Faalfreq'!AJ1238</f>
        <v>#N/A</v>
      </c>
      <c r="BB1296" s="163">
        <v>1000</v>
      </c>
      <c r="BC1296" s="154" t="str">
        <f>'5.Bepalen Faalfreq'!P1238</f>
        <v/>
      </c>
      <c r="BD1296" s="154" t="str">
        <f>'5.Bepalen Faalfreq'!Q1238</f>
        <v/>
      </c>
      <c r="BE1296" s="94">
        <f>'5.Bepalen Faalfreq'!O1238</f>
        <v>0</v>
      </c>
      <c r="BI1296" s="94">
        <f>'5.Bepalen Faalfreq'!H1238+'5.Bepalen Faalfreq'!J1238</f>
        <v>0</v>
      </c>
      <c r="BZ1296" s="112">
        <f>'5.Bepalen Faalfreq'!A1238</f>
        <v>0</v>
      </c>
      <c r="CA1296" s="112">
        <f>'5.Bepalen Faalfreq'!B1238</f>
        <v>0</v>
      </c>
    </row>
    <row r="1297" spans="53:79" outlineLevel="1" x14ac:dyDescent="0.25">
      <c r="BA1297" s="152" t="e">
        <f>'5.Bepalen Faalfreq'!AJ1239</f>
        <v>#N/A</v>
      </c>
      <c r="BB1297" s="163">
        <v>1000</v>
      </c>
      <c r="BC1297" s="154" t="str">
        <f>'5.Bepalen Faalfreq'!P1239</f>
        <v/>
      </c>
      <c r="BD1297" s="154" t="str">
        <f>'5.Bepalen Faalfreq'!Q1239</f>
        <v/>
      </c>
      <c r="BE1297" s="94">
        <f>'5.Bepalen Faalfreq'!O1239</f>
        <v>0</v>
      </c>
      <c r="BI1297" s="94">
        <f>'5.Bepalen Faalfreq'!H1239+'5.Bepalen Faalfreq'!J1239</f>
        <v>0</v>
      </c>
      <c r="BZ1297" s="112">
        <f>'5.Bepalen Faalfreq'!A1239</f>
        <v>0</v>
      </c>
      <c r="CA1297" s="112">
        <f>'5.Bepalen Faalfreq'!B1239</f>
        <v>0</v>
      </c>
    </row>
    <row r="1298" spans="53:79" outlineLevel="1" x14ac:dyDescent="0.25">
      <c r="BA1298" s="152" t="e">
        <f>'5.Bepalen Faalfreq'!AJ1240</f>
        <v>#N/A</v>
      </c>
      <c r="BB1298" s="163">
        <v>1000</v>
      </c>
      <c r="BC1298" s="154" t="str">
        <f>'5.Bepalen Faalfreq'!P1240</f>
        <v/>
      </c>
      <c r="BD1298" s="154" t="str">
        <f>'5.Bepalen Faalfreq'!Q1240</f>
        <v/>
      </c>
      <c r="BE1298" s="94">
        <f>'5.Bepalen Faalfreq'!O1240</f>
        <v>0</v>
      </c>
      <c r="BI1298" s="94">
        <f>'5.Bepalen Faalfreq'!H1240+'5.Bepalen Faalfreq'!J1240</f>
        <v>0</v>
      </c>
      <c r="BZ1298" s="112">
        <f>'5.Bepalen Faalfreq'!A1240</f>
        <v>0</v>
      </c>
      <c r="CA1298" s="112">
        <f>'5.Bepalen Faalfreq'!B1240</f>
        <v>0</v>
      </c>
    </row>
    <row r="1299" spans="53:79" outlineLevel="1" x14ac:dyDescent="0.25">
      <c r="BA1299" s="152" t="e">
        <f>'5.Bepalen Faalfreq'!AJ1241</f>
        <v>#N/A</v>
      </c>
      <c r="BB1299" s="163">
        <v>1000</v>
      </c>
      <c r="BC1299" s="154" t="str">
        <f>'5.Bepalen Faalfreq'!P1241</f>
        <v/>
      </c>
      <c r="BD1299" s="154" t="str">
        <f>'5.Bepalen Faalfreq'!Q1241</f>
        <v/>
      </c>
      <c r="BE1299" s="94">
        <f>'5.Bepalen Faalfreq'!O1241</f>
        <v>0</v>
      </c>
      <c r="BI1299" s="94">
        <f>'5.Bepalen Faalfreq'!H1241+'5.Bepalen Faalfreq'!J1241</f>
        <v>0</v>
      </c>
      <c r="BZ1299" s="112">
        <f>'5.Bepalen Faalfreq'!A1241</f>
        <v>0</v>
      </c>
      <c r="CA1299" s="112">
        <f>'5.Bepalen Faalfreq'!B1241</f>
        <v>0</v>
      </c>
    </row>
    <row r="1300" spans="53:79" outlineLevel="1" x14ac:dyDescent="0.25">
      <c r="BA1300" s="152" t="e">
        <f>'5.Bepalen Faalfreq'!AJ1242</f>
        <v>#N/A</v>
      </c>
      <c r="BB1300" s="163">
        <v>1000</v>
      </c>
      <c r="BC1300" s="154" t="str">
        <f>'5.Bepalen Faalfreq'!P1242</f>
        <v/>
      </c>
      <c r="BD1300" s="154" t="str">
        <f>'5.Bepalen Faalfreq'!Q1242</f>
        <v/>
      </c>
      <c r="BE1300" s="94">
        <f>'5.Bepalen Faalfreq'!O1242</f>
        <v>0</v>
      </c>
      <c r="BI1300" s="94">
        <f>'5.Bepalen Faalfreq'!H1242+'5.Bepalen Faalfreq'!J1242</f>
        <v>0</v>
      </c>
      <c r="BZ1300" s="112">
        <f>'5.Bepalen Faalfreq'!A1242</f>
        <v>0</v>
      </c>
      <c r="CA1300" s="112">
        <f>'5.Bepalen Faalfreq'!B1242</f>
        <v>0</v>
      </c>
    </row>
    <row r="1301" spans="53:79" outlineLevel="1" x14ac:dyDescent="0.25">
      <c r="BA1301" s="152" t="e">
        <f>'5.Bepalen Faalfreq'!AJ1243</f>
        <v>#N/A</v>
      </c>
      <c r="BB1301" s="163">
        <v>1000</v>
      </c>
      <c r="BC1301" s="154" t="str">
        <f>'5.Bepalen Faalfreq'!P1243</f>
        <v/>
      </c>
      <c r="BD1301" s="154" t="str">
        <f>'5.Bepalen Faalfreq'!Q1243</f>
        <v/>
      </c>
      <c r="BE1301" s="94">
        <f>'5.Bepalen Faalfreq'!O1243</f>
        <v>0</v>
      </c>
      <c r="BI1301" s="94">
        <f>'5.Bepalen Faalfreq'!H1243+'5.Bepalen Faalfreq'!J1243</f>
        <v>0</v>
      </c>
      <c r="BZ1301" s="112">
        <f>'5.Bepalen Faalfreq'!A1243</f>
        <v>0</v>
      </c>
      <c r="CA1301" s="112">
        <f>'5.Bepalen Faalfreq'!B1243</f>
        <v>0</v>
      </c>
    </row>
    <row r="1302" spans="53:79" outlineLevel="1" x14ac:dyDescent="0.25">
      <c r="BA1302" s="152" t="e">
        <f>'5.Bepalen Faalfreq'!AJ1244</f>
        <v>#N/A</v>
      </c>
      <c r="BB1302" s="163">
        <v>1000</v>
      </c>
      <c r="BC1302" s="154" t="str">
        <f>'5.Bepalen Faalfreq'!P1244</f>
        <v/>
      </c>
      <c r="BD1302" s="154" t="str">
        <f>'5.Bepalen Faalfreq'!Q1244</f>
        <v/>
      </c>
      <c r="BE1302" s="94">
        <f>'5.Bepalen Faalfreq'!O1244</f>
        <v>0</v>
      </c>
      <c r="BI1302" s="94">
        <f>'5.Bepalen Faalfreq'!H1244+'5.Bepalen Faalfreq'!J1244</f>
        <v>0</v>
      </c>
      <c r="BZ1302" s="112">
        <f>'5.Bepalen Faalfreq'!A1244</f>
        <v>0</v>
      </c>
      <c r="CA1302" s="112">
        <f>'5.Bepalen Faalfreq'!B1244</f>
        <v>0</v>
      </c>
    </row>
    <row r="1303" spans="53:79" outlineLevel="1" x14ac:dyDescent="0.25">
      <c r="BA1303" s="152" t="e">
        <f>'5.Bepalen Faalfreq'!AJ1245</f>
        <v>#N/A</v>
      </c>
      <c r="BB1303" s="163">
        <v>1000</v>
      </c>
      <c r="BC1303" s="154" t="str">
        <f>'5.Bepalen Faalfreq'!P1245</f>
        <v/>
      </c>
      <c r="BD1303" s="154" t="str">
        <f>'5.Bepalen Faalfreq'!Q1245</f>
        <v/>
      </c>
      <c r="BE1303" s="94">
        <f>'5.Bepalen Faalfreq'!O1245</f>
        <v>0</v>
      </c>
      <c r="BI1303" s="94">
        <f>'5.Bepalen Faalfreq'!H1245+'5.Bepalen Faalfreq'!J1245</f>
        <v>0</v>
      </c>
      <c r="BZ1303" s="112">
        <f>'5.Bepalen Faalfreq'!A1245</f>
        <v>0</v>
      </c>
      <c r="CA1303" s="112">
        <f>'5.Bepalen Faalfreq'!B1245</f>
        <v>0</v>
      </c>
    </row>
    <row r="1304" spans="53:79" outlineLevel="1" x14ac:dyDescent="0.25">
      <c r="BA1304" s="152" t="e">
        <f>'5.Bepalen Faalfreq'!AJ1246</f>
        <v>#N/A</v>
      </c>
      <c r="BB1304" s="163">
        <v>1000</v>
      </c>
      <c r="BC1304" s="154" t="str">
        <f>'5.Bepalen Faalfreq'!P1246</f>
        <v/>
      </c>
      <c r="BD1304" s="154" t="str">
        <f>'5.Bepalen Faalfreq'!Q1246</f>
        <v/>
      </c>
      <c r="BE1304" s="94">
        <f>'5.Bepalen Faalfreq'!O1246</f>
        <v>0</v>
      </c>
      <c r="BI1304" s="94">
        <f>'5.Bepalen Faalfreq'!H1246+'5.Bepalen Faalfreq'!J1246</f>
        <v>0</v>
      </c>
      <c r="BZ1304" s="112">
        <f>'5.Bepalen Faalfreq'!A1246</f>
        <v>0</v>
      </c>
      <c r="CA1304" s="112">
        <f>'5.Bepalen Faalfreq'!B1246</f>
        <v>0</v>
      </c>
    </row>
    <row r="1305" spans="53:79" outlineLevel="1" x14ac:dyDescent="0.25">
      <c r="BA1305" s="152" t="e">
        <f>'5.Bepalen Faalfreq'!AJ1247</f>
        <v>#N/A</v>
      </c>
      <c r="BB1305" s="163">
        <v>1000</v>
      </c>
      <c r="BC1305" s="154" t="str">
        <f>'5.Bepalen Faalfreq'!P1247</f>
        <v/>
      </c>
      <c r="BD1305" s="154" t="str">
        <f>'5.Bepalen Faalfreq'!Q1247</f>
        <v/>
      </c>
      <c r="BE1305" s="94">
        <f>'5.Bepalen Faalfreq'!O1247</f>
        <v>0</v>
      </c>
      <c r="BI1305" s="94">
        <f>'5.Bepalen Faalfreq'!H1247+'5.Bepalen Faalfreq'!J1247</f>
        <v>0</v>
      </c>
      <c r="BZ1305" s="112">
        <f>'5.Bepalen Faalfreq'!A1247</f>
        <v>0</v>
      </c>
      <c r="CA1305" s="112">
        <f>'5.Bepalen Faalfreq'!B1247</f>
        <v>0</v>
      </c>
    </row>
    <row r="1306" spans="53:79" outlineLevel="1" x14ac:dyDescent="0.25">
      <c r="BA1306" s="152" t="e">
        <f>'5.Bepalen Faalfreq'!AJ1248</f>
        <v>#N/A</v>
      </c>
      <c r="BB1306" s="163">
        <v>1000</v>
      </c>
      <c r="BC1306" s="154" t="str">
        <f>'5.Bepalen Faalfreq'!P1248</f>
        <v/>
      </c>
      <c r="BD1306" s="154" t="str">
        <f>'5.Bepalen Faalfreq'!Q1248</f>
        <v/>
      </c>
      <c r="BE1306" s="94">
        <f>'5.Bepalen Faalfreq'!O1248</f>
        <v>0</v>
      </c>
      <c r="BI1306" s="94">
        <f>'5.Bepalen Faalfreq'!H1248+'5.Bepalen Faalfreq'!J1248</f>
        <v>0</v>
      </c>
      <c r="BZ1306" s="112">
        <f>'5.Bepalen Faalfreq'!A1248</f>
        <v>0</v>
      </c>
      <c r="CA1306" s="112">
        <f>'5.Bepalen Faalfreq'!B1248</f>
        <v>0</v>
      </c>
    </row>
    <row r="1307" spans="53:79" outlineLevel="1" x14ac:dyDescent="0.25">
      <c r="BA1307" s="152" t="e">
        <f>'5.Bepalen Faalfreq'!AJ1249</f>
        <v>#N/A</v>
      </c>
      <c r="BB1307" s="163">
        <v>1000</v>
      </c>
      <c r="BC1307" s="154" t="str">
        <f>'5.Bepalen Faalfreq'!P1249</f>
        <v/>
      </c>
      <c r="BD1307" s="154" t="str">
        <f>'5.Bepalen Faalfreq'!Q1249</f>
        <v/>
      </c>
      <c r="BE1307" s="94">
        <f>'5.Bepalen Faalfreq'!O1249</f>
        <v>0</v>
      </c>
      <c r="BI1307" s="94">
        <f>'5.Bepalen Faalfreq'!H1249+'5.Bepalen Faalfreq'!J1249</f>
        <v>0</v>
      </c>
      <c r="BZ1307" s="112">
        <f>'5.Bepalen Faalfreq'!A1249</f>
        <v>0</v>
      </c>
      <c r="CA1307" s="112">
        <f>'5.Bepalen Faalfreq'!B1249</f>
        <v>0</v>
      </c>
    </row>
    <row r="1308" spans="53:79" outlineLevel="1" x14ac:dyDescent="0.25">
      <c r="BA1308" s="152" t="e">
        <f>'5.Bepalen Faalfreq'!AJ1250</f>
        <v>#N/A</v>
      </c>
      <c r="BB1308" s="163">
        <v>1000</v>
      </c>
      <c r="BC1308" s="154" t="str">
        <f>'5.Bepalen Faalfreq'!P1250</f>
        <v/>
      </c>
      <c r="BD1308" s="154" t="str">
        <f>'5.Bepalen Faalfreq'!Q1250</f>
        <v/>
      </c>
      <c r="BE1308" s="94">
        <f>'5.Bepalen Faalfreq'!O1250</f>
        <v>0</v>
      </c>
      <c r="BI1308" s="94">
        <f>'5.Bepalen Faalfreq'!H1250+'5.Bepalen Faalfreq'!J1250</f>
        <v>0</v>
      </c>
      <c r="BZ1308" s="112">
        <f>'5.Bepalen Faalfreq'!A1250</f>
        <v>0</v>
      </c>
      <c r="CA1308" s="112">
        <f>'5.Bepalen Faalfreq'!B1250</f>
        <v>0</v>
      </c>
    </row>
    <row r="1309" spans="53:79" outlineLevel="1" x14ac:dyDescent="0.25">
      <c r="BA1309" s="152" t="e">
        <f>'5.Bepalen Faalfreq'!AJ1251</f>
        <v>#N/A</v>
      </c>
      <c r="BB1309" s="163">
        <v>1000</v>
      </c>
      <c r="BC1309" s="154" t="str">
        <f>'5.Bepalen Faalfreq'!P1251</f>
        <v/>
      </c>
      <c r="BD1309" s="154" t="str">
        <f>'5.Bepalen Faalfreq'!Q1251</f>
        <v/>
      </c>
      <c r="BE1309" s="94">
        <f>'5.Bepalen Faalfreq'!O1251</f>
        <v>0</v>
      </c>
      <c r="BI1309" s="94">
        <f>'5.Bepalen Faalfreq'!H1251+'5.Bepalen Faalfreq'!J1251</f>
        <v>0</v>
      </c>
      <c r="BZ1309" s="112">
        <f>'5.Bepalen Faalfreq'!A1251</f>
        <v>0</v>
      </c>
      <c r="CA1309" s="112">
        <f>'5.Bepalen Faalfreq'!B1251</f>
        <v>0</v>
      </c>
    </row>
    <row r="1310" spans="53:79" outlineLevel="1" x14ac:dyDescent="0.25">
      <c r="BA1310" s="152" t="e">
        <f>'5.Bepalen Faalfreq'!AJ1252</f>
        <v>#N/A</v>
      </c>
      <c r="BB1310" s="163">
        <v>1000</v>
      </c>
      <c r="BC1310" s="154" t="str">
        <f>'5.Bepalen Faalfreq'!P1252</f>
        <v/>
      </c>
      <c r="BD1310" s="154" t="str">
        <f>'5.Bepalen Faalfreq'!Q1252</f>
        <v/>
      </c>
      <c r="BE1310" s="94">
        <f>'5.Bepalen Faalfreq'!O1252</f>
        <v>0</v>
      </c>
      <c r="BI1310" s="94">
        <f>'5.Bepalen Faalfreq'!H1252+'5.Bepalen Faalfreq'!J1252</f>
        <v>0</v>
      </c>
      <c r="BZ1310" s="112">
        <f>'5.Bepalen Faalfreq'!A1252</f>
        <v>0</v>
      </c>
      <c r="CA1310" s="112">
        <f>'5.Bepalen Faalfreq'!B1252</f>
        <v>0</v>
      </c>
    </row>
    <row r="1311" spans="53:79" outlineLevel="1" x14ac:dyDescent="0.25">
      <c r="BA1311" s="152" t="e">
        <f>'5.Bepalen Faalfreq'!AJ1253</f>
        <v>#N/A</v>
      </c>
      <c r="BB1311" s="163">
        <v>1000</v>
      </c>
      <c r="BC1311" s="154" t="str">
        <f>'5.Bepalen Faalfreq'!P1253</f>
        <v/>
      </c>
      <c r="BD1311" s="154" t="str">
        <f>'5.Bepalen Faalfreq'!Q1253</f>
        <v/>
      </c>
      <c r="BE1311" s="94">
        <f>'5.Bepalen Faalfreq'!O1253</f>
        <v>0</v>
      </c>
      <c r="BI1311" s="94">
        <f>'5.Bepalen Faalfreq'!H1253+'5.Bepalen Faalfreq'!J1253</f>
        <v>0</v>
      </c>
      <c r="BZ1311" s="112">
        <f>'5.Bepalen Faalfreq'!A1253</f>
        <v>0</v>
      </c>
      <c r="CA1311" s="112">
        <f>'5.Bepalen Faalfreq'!B1253</f>
        <v>0</v>
      </c>
    </row>
    <row r="1312" spans="53:79" outlineLevel="1" x14ac:dyDescent="0.25">
      <c r="BA1312" s="152" t="e">
        <f>'5.Bepalen Faalfreq'!AJ1254</f>
        <v>#N/A</v>
      </c>
      <c r="BB1312" s="163">
        <v>1000</v>
      </c>
      <c r="BC1312" s="154" t="str">
        <f>'5.Bepalen Faalfreq'!P1254</f>
        <v/>
      </c>
      <c r="BD1312" s="154" t="str">
        <f>'5.Bepalen Faalfreq'!Q1254</f>
        <v/>
      </c>
      <c r="BE1312" s="94">
        <f>'5.Bepalen Faalfreq'!O1254</f>
        <v>0</v>
      </c>
      <c r="BI1312" s="94">
        <f>'5.Bepalen Faalfreq'!H1254+'5.Bepalen Faalfreq'!J1254</f>
        <v>0</v>
      </c>
      <c r="BZ1312" s="112">
        <f>'5.Bepalen Faalfreq'!A1254</f>
        <v>0</v>
      </c>
      <c r="CA1312" s="112">
        <f>'5.Bepalen Faalfreq'!B1254</f>
        <v>0</v>
      </c>
    </row>
    <row r="1313" spans="53:79" outlineLevel="1" x14ac:dyDescent="0.25">
      <c r="BA1313" s="152" t="e">
        <f>'5.Bepalen Faalfreq'!AJ1255</f>
        <v>#N/A</v>
      </c>
      <c r="BB1313" s="163">
        <v>1000</v>
      </c>
      <c r="BC1313" s="154" t="str">
        <f>'5.Bepalen Faalfreq'!P1255</f>
        <v/>
      </c>
      <c r="BD1313" s="154" t="str">
        <f>'5.Bepalen Faalfreq'!Q1255</f>
        <v/>
      </c>
      <c r="BE1313" s="94">
        <f>'5.Bepalen Faalfreq'!O1255</f>
        <v>0</v>
      </c>
      <c r="BI1313" s="94">
        <f>'5.Bepalen Faalfreq'!H1255+'5.Bepalen Faalfreq'!J1255</f>
        <v>0</v>
      </c>
      <c r="BZ1313" s="112">
        <f>'5.Bepalen Faalfreq'!A1255</f>
        <v>0</v>
      </c>
      <c r="CA1313" s="112">
        <f>'5.Bepalen Faalfreq'!B1255</f>
        <v>0</v>
      </c>
    </row>
    <row r="1314" spans="53:79" outlineLevel="1" x14ac:dyDescent="0.25">
      <c r="BA1314" s="152" t="e">
        <f>'5.Bepalen Faalfreq'!AJ1256</f>
        <v>#N/A</v>
      </c>
      <c r="BB1314" s="163">
        <v>1000</v>
      </c>
      <c r="BC1314" s="154" t="str">
        <f>'5.Bepalen Faalfreq'!P1256</f>
        <v/>
      </c>
      <c r="BD1314" s="154" t="str">
        <f>'5.Bepalen Faalfreq'!Q1256</f>
        <v/>
      </c>
      <c r="BE1314" s="94">
        <f>'5.Bepalen Faalfreq'!O1256</f>
        <v>0</v>
      </c>
      <c r="BI1314" s="94">
        <f>'5.Bepalen Faalfreq'!H1256+'5.Bepalen Faalfreq'!J1256</f>
        <v>0</v>
      </c>
      <c r="BZ1314" s="112">
        <f>'5.Bepalen Faalfreq'!A1256</f>
        <v>0</v>
      </c>
      <c r="CA1314" s="112">
        <f>'5.Bepalen Faalfreq'!B1256</f>
        <v>0</v>
      </c>
    </row>
    <row r="1315" spans="53:79" outlineLevel="1" x14ac:dyDescent="0.25">
      <c r="BA1315" s="152" t="e">
        <f>'5.Bepalen Faalfreq'!AJ1257</f>
        <v>#N/A</v>
      </c>
      <c r="BB1315" s="163">
        <v>1000</v>
      </c>
      <c r="BC1315" s="154" t="str">
        <f>'5.Bepalen Faalfreq'!P1257</f>
        <v/>
      </c>
      <c r="BD1315" s="154" t="str">
        <f>'5.Bepalen Faalfreq'!Q1257</f>
        <v/>
      </c>
      <c r="BE1315" s="94">
        <f>'5.Bepalen Faalfreq'!O1257</f>
        <v>0</v>
      </c>
      <c r="BI1315" s="94">
        <f>'5.Bepalen Faalfreq'!H1257+'5.Bepalen Faalfreq'!J1257</f>
        <v>0</v>
      </c>
      <c r="BZ1315" s="112">
        <f>'5.Bepalen Faalfreq'!A1257</f>
        <v>0</v>
      </c>
      <c r="CA1315" s="112">
        <f>'5.Bepalen Faalfreq'!B1257</f>
        <v>0</v>
      </c>
    </row>
    <row r="1316" spans="53:79" outlineLevel="1" x14ac:dyDescent="0.25">
      <c r="BA1316" s="152" t="e">
        <f>'5.Bepalen Faalfreq'!AJ1258</f>
        <v>#N/A</v>
      </c>
      <c r="BB1316" s="163">
        <v>1000</v>
      </c>
      <c r="BC1316" s="154" t="str">
        <f>'5.Bepalen Faalfreq'!P1258</f>
        <v/>
      </c>
      <c r="BD1316" s="154" t="str">
        <f>'5.Bepalen Faalfreq'!Q1258</f>
        <v/>
      </c>
      <c r="BE1316" s="94">
        <f>'5.Bepalen Faalfreq'!O1258</f>
        <v>0</v>
      </c>
      <c r="BI1316" s="94">
        <f>'5.Bepalen Faalfreq'!H1258+'5.Bepalen Faalfreq'!J1258</f>
        <v>0</v>
      </c>
      <c r="BZ1316" s="112">
        <f>'5.Bepalen Faalfreq'!A1258</f>
        <v>0</v>
      </c>
      <c r="CA1316" s="112">
        <f>'5.Bepalen Faalfreq'!B1258</f>
        <v>0</v>
      </c>
    </row>
    <row r="1317" spans="53:79" outlineLevel="1" x14ac:dyDescent="0.25">
      <c r="BA1317" s="152" t="e">
        <f>'5.Bepalen Faalfreq'!AJ1259</f>
        <v>#N/A</v>
      </c>
      <c r="BB1317" s="163">
        <v>1000</v>
      </c>
      <c r="BC1317" s="154" t="str">
        <f>'5.Bepalen Faalfreq'!P1259</f>
        <v/>
      </c>
      <c r="BD1317" s="154" t="str">
        <f>'5.Bepalen Faalfreq'!Q1259</f>
        <v/>
      </c>
      <c r="BE1317" s="94">
        <f>'5.Bepalen Faalfreq'!O1259</f>
        <v>0</v>
      </c>
      <c r="BI1317" s="94">
        <f>'5.Bepalen Faalfreq'!H1259+'5.Bepalen Faalfreq'!J1259</f>
        <v>0</v>
      </c>
      <c r="BZ1317" s="112">
        <f>'5.Bepalen Faalfreq'!A1259</f>
        <v>0</v>
      </c>
      <c r="CA1317" s="112">
        <f>'5.Bepalen Faalfreq'!B1259</f>
        <v>0</v>
      </c>
    </row>
    <row r="1318" spans="53:79" outlineLevel="1" x14ac:dyDescent="0.25">
      <c r="BA1318" s="152" t="e">
        <f>'5.Bepalen Faalfreq'!AJ1260</f>
        <v>#N/A</v>
      </c>
      <c r="BB1318" s="163">
        <v>1000</v>
      </c>
      <c r="BC1318" s="154" t="str">
        <f>'5.Bepalen Faalfreq'!P1260</f>
        <v/>
      </c>
      <c r="BD1318" s="154" t="str">
        <f>'5.Bepalen Faalfreq'!Q1260</f>
        <v/>
      </c>
      <c r="BE1318" s="94">
        <f>'5.Bepalen Faalfreq'!O1260</f>
        <v>0</v>
      </c>
      <c r="BI1318" s="94">
        <f>'5.Bepalen Faalfreq'!H1260+'5.Bepalen Faalfreq'!J1260</f>
        <v>0</v>
      </c>
      <c r="BZ1318" s="112">
        <f>'5.Bepalen Faalfreq'!A1260</f>
        <v>0</v>
      </c>
      <c r="CA1318" s="112">
        <f>'5.Bepalen Faalfreq'!B1260</f>
        <v>0</v>
      </c>
    </row>
    <row r="1319" spans="53:79" outlineLevel="1" x14ac:dyDescent="0.25">
      <c r="BA1319" s="152" t="e">
        <f>'5.Bepalen Faalfreq'!AJ1261</f>
        <v>#N/A</v>
      </c>
      <c r="BB1319" s="163">
        <v>1000</v>
      </c>
      <c r="BC1319" s="154" t="str">
        <f>'5.Bepalen Faalfreq'!P1261</f>
        <v/>
      </c>
      <c r="BD1319" s="154" t="str">
        <f>'5.Bepalen Faalfreq'!Q1261</f>
        <v/>
      </c>
      <c r="BE1319" s="94">
        <f>'5.Bepalen Faalfreq'!O1261</f>
        <v>0</v>
      </c>
      <c r="BI1319" s="94">
        <f>'5.Bepalen Faalfreq'!H1261+'5.Bepalen Faalfreq'!J1261</f>
        <v>0</v>
      </c>
      <c r="BZ1319" s="112">
        <f>'5.Bepalen Faalfreq'!A1261</f>
        <v>0</v>
      </c>
      <c r="CA1319" s="112">
        <f>'5.Bepalen Faalfreq'!B1261</f>
        <v>0</v>
      </c>
    </row>
    <row r="1320" spans="53:79" outlineLevel="1" x14ac:dyDescent="0.25">
      <c r="BA1320" s="152" t="e">
        <f>'5.Bepalen Faalfreq'!AJ1262</f>
        <v>#N/A</v>
      </c>
      <c r="BB1320" s="163">
        <v>1000</v>
      </c>
      <c r="BC1320" s="154" t="str">
        <f>'5.Bepalen Faalfreq'!P1262</f>
        <v/>
      </c>
      <c r="BD1320" s="154" t="str">
        <f>'5.Bepalen Faalfreq'!Q1262</f>
        <v/>
      </c>
      <c r="BE1320" s="94">
        <f>'5.Bepalen Faalfreq'!O1262</f>
        <v>0</v>
      </c>
      <c r="BI1320" s="94">
        <f>'5.Bepalen Faalfreq'!H1262+'5.Bepalen Faalfreq'!J1262</f>
        <v>0</v>
      </c>
      <c r="BZ1320" s="112">
        <f>'5.Bepalen Faalfreq'!A1262</f>
        <v>0</v>
      </c>
      <c r="CA1320" s="112">
        <f>'5.Bepalen Faalfreq'!B1262</f>
        <v>0</v>
      </c>
    </row>
    <row r="1321" spans="53:79" outlineLevel="1" x14ac:dyDescent="0.25">
      <c r="BA1321" s="152" t="e">
        <f>'5.Bepalen Faalfreq'!AJ1263</f>
        <v>#N/A</v>
      </c>
      <c r="BB1321" s="163">
        <v>1000</v>
      </c>
      <c r="BC1321" s="154" t="str">
        <f>'5.Bepalen Faalfreq'!P1263</f>
        <v/>
      </c>
      <c r="BD1321" s="154" t="str">
        <f>'5.Bepalen Faalfreq'!Q1263</f>
        <v/>
      </c>
      <c r="BE1321" s="94">
        <f>'5.Bepalen Faalfreq'!O1263</f>
        <v>0</v>
      </c>
      <c r="BI1321" s="94">
        <f>'5.Bepalen Faalfreq'!H1263+'5.Bepalen Faalfreq'!J1263</f>
        <v>0</v>
      </c>
      <c r="BZ1321" s="112">
        <f>'5.Bepalen Faalfreq'!A1263</f>
        <v>0</v>
      </c>
      <c r="CA1321" s="112">
        <f>'5.Bepalen Faalfreq'!B1263</f>
        <v>0</v>
      </c>
    </row>
    <row r="1322" spans="53:79" outlineLevel="1" x14ac:dyDescent="0.25">
      <c r="BA1322" s="152" t="e">
        <f>'5.Bepalen Faalfreq'!AJ1264</f>
        <v>#N/A</v>
      </c>
      <c r="BB1322" s="163">
        <v>1000</v>
      </c>
      <c r="BC1322" s="154" t="str">
        <f>'5.Bepalen Faalfreq'!P1264</f>
        <v/>
      </c>
      <c r="BD1322" s="154" t="str">
        <f>'5.Bepalen Faalfreq'!Q1264</f>
        <v/>
      </c>
      <c r="BE1322" s="94">
        <f>'5.Bepalen Faalfreq'!O1264</f>
        <v>0</v>
      </c>
      <c r="BI1322" s="94">
        <f>'5.Bepalen Faalfreq'!H1264+'5.Bepalen Faalfreq'!J1264</f>
        <v>0</v>
      </c>
      <c r="BZ1322" s="112">
        <f>'5.Bepalen Faalfreq'!A1264</f>
        <v>0</v>
      </c>
      <c r="CA1322" s="112">
        <f>'5.Bepalen Faalfreq'!B1264</f>
        <v>0</v>
      </c>
    </row>
    <row r="1323" spans="53:79" outlineLevel="1" x14ac:dyDescent="0.25">
      <c r="BA1323" s="152" t="e">
        <f>'5.Bepalen Faalfreq'!AJ1265</f>
        <v>#N/A</v>
      </c>
      <c r="BB1323" s="163">
        <v>1000</v>
      </c>
      <c r="BC1323" s="154" t="str">
        <f>'5.Bepalen Faalfreq'!P1265</f>
        <v/>
      </c>
      <c r="BD1323" s="154" t="str">
        <f>'5.Bepalen Faalfreq'!Q1265</f>
        <v/>
      </c>
      <c r="BE1323" s="94">
        <f>'5.Bepalen Faalfreq'!O1265</f>
        <v>0</v>
      </c>
      <c r="BI1323" s="94">
        <f>'5.Bepalen Faalfreq'!H1265+'5.Bepalen Faalfreq'!J1265</f>
        <v>0</v>
      </c>
      <c r="BZ1323" s="112">
        <f>'5.Bepalen Faalfreq'!A1265</f>
        <v>0</v>
      </c>
      <c r="CA1323" s="112">
        <f>'5.Bepalen Faalfreq'!B1265</f>
        <v>0</v>
      </c>
    </row>
    <row r="1324" spans="53:79" outlineLevel="1" x14ac:dyDescent="0.25">
      <c r="BA1324" s="152" t="e">
        <f>'5.Bepalen Faalfreq'!AJ1266</f>
        <v>#N/A</v>
      </c>
      <c r="BB1324" s="163">
        <v>1000</v>
      </c>
      <c r="BC1324" s="154" t="str">
        <f>'5.Bepalen Faalfreq'!P1266</f>
        <v/>
      </c>
      <c r="BD1324" s="154" t="str">
        <f>'5.Bepalen Faalfreq'!Q1266</f>
        <v/>
      </c>
      <c r="BE1324" s="94">
        <f>'5.Bepalen Faalfreq'!O1266</f>
        <v>0</v>
      </c>
      <c r="BI1324" s="94">
        <f>'5.Bepalen Faalfreq'!H1266+'5.Bepalen Faalfreq'!J1266</f>
        <v>0</v>
      </c>
      <c r="BZ1324" s="112">
        <f>'5.Bepalen Faalfreq'!A1266</f>
        <v>0</v>
      </c>
      <c r="CA1324" s="112">
        <f>'5.Bepalen Faalfreq'!B1266</f>
        <v>0</v>
      </c>
    </row>
    <row r="1325" spans="53:79" outlineLevel="1" x14ac:dyDescent="0.25">
      <c r="BA1325" s="152" t="e">
        <f>'5.Bepalen Faalfreq'!AJ1267</f>
        <v>#N/A</v>
      </c>
      <c r="BB1325" s="163">
        <v>1000</v>
      </c>
      <c r="BC1325" s="154" t="str">
        <f>'5.Bepalen Faalfreq'!P1267</f>
        <v/>
      </c>
      <c r="BD1325" s="154" t="str">
        <f>'5.Bepalen Faalfreq'!Q1267</f>
        <v/>
      </c>
      <c r="BE1325" s="94">
        <f>'5.Bepalen Faalfreq'!O1267</f>
        <v>0</v>
      </c>
      <c r="BI1325" s="94">
        <f>'5.Bepalen Faalfreq'!H1267+'5.Bepalen Faalfreq'!J1267</f>
        <v>0</v>
      </c>
      <c r="BZ1325" s="112">
        <f>'5.Bepalen Faalfreq'!A1267</f>
        <v>0</v>
      </c>
      <c r="CA1325" s="112">
        <f>'5.Bepalen Faalfreq'!B1267</f>
        <v>0</v>
      </c>
    </row>
    <row r="1326" spans="53:79" outlineLevel="1" x14ac:dyDescent="0.25">
      <c r="BA1326" s="152" t="e">
        <f>'5.Bepalen Faalfreq'!AJ1268</f>
        <v>#N/A</v>
      </c>
      <c r="BB1326" s="163">
        <v>1000</v>
      </c>
      <c r="BC1326" s="154" t="str">
        <f>'5.Bepalen Faalfreq'!P1268</f>
        <v/>
      </c>
      <c r="BD1326" s="154" t="str">
        <f>'5.Bepalen Faalfreq'!Q1268</f>
        <v/>
      </c>
      <c r="BE1326" s="94">
        <f>'5.Bepalen Faalfreq'!O1268</f>
        <v>0</v>
      </c>
      <c r="BI1326" s="94">
        <f>'5.Bepalen Faalfreq'!H1268+'5.Bepalen Faalfreq'!J1268</f>
        <v>0</v>
      </c>
      <c r="BZ1326" s="112">
        <f>'5.Bepalen Faalfreq'!A1268</f>
        <v>0</v>
      </c>
      <c r="CA1326" s="112">
        <f>'5.Bepalen Faalfreq'!B1268</f>
        <v>0</v>
      </c>
    </row>
    <row r="1327" spans="53:79" outlineLevel="1" x14ac:dyDescent="0.25">
      <c r="BA1327" s="152" t="e">
        <f>'5.Bepalen Faalfreq'!AJ1269</f>
        <v>#N/A</v>
      </c>
      <c r="BB1327" s="163">
        <v>1000</v>
      </c>
      <c r="BC1327" s="154" t="str">
        <f>'5.Bepalen Faalfreq'!P1269</f>
        <v/>
      </c>
      <c r="BD1327" s="154" t="str">
        <f>'5.Bepalen Faalfreq'!Q1269</f>
        <v/>
      </c>
      <c r="BE1327" s="94">
        <f>'5.Bepalen Faalfreq'!O1269</f>
        <v>0</v>
      </c>
      <c r="BI1327" s="94">
        <f>'5.Bepalen Faalfreq'!H1269+'5.Bepalen Faalfreq'!J1269</f>
        <v>0</v>
      </c>
      <c r="BZ1327" s="112">
        <f>'5.Bepalen Faalfreq'!A1269</f>
        <v>0</v>
      </c>
      <c r="CA1327" s="112">
        <f>'5.Bepalen Faalfreq'!B1269</f>
        <v>0</v>
      </c>
    </row>
    <row r="1328" spans="53:79" outlineLevel="1" x14ac:dyDescent="0.25">
      <c r="BA1328" s="152" t="e">
        <f>'5.Bepalen Faalfreq'!AJ1270</f>
        <v>#N/A</v>
      </c>
      <c r="BB1328" s="163">
        <v>1000</v>
      </c>
      <c r="BC1328" s="154" t="str">
        <f>'5.Bepalen Faalfreq'!P1270</f>
        <v/>
      </c>
      <c r="BD1328" s="154" t="str">
        <f>'5.Bepalen Faalfreq'!Q1270</f>
        <v/>
      </c>
      <c r="BE1328" s="94">
        <f>'5.Bepalen Faalfreq'!O1270</f>
        <v>0</v>
      </c>
      <c r="BI1328" s="94">
        <f>'5.Bepalen Faalfreq'!H1270+'5.Bepalen Faalfreq'!J1270</f>
        <v>0</v>
      </c>
      <c r="BZ1328" s="112">
        <f>'5.Bepalen Faalfreq'!A1270</f>
        <v>0</v>
      </c>
      <c r="CA1328" s="112">
        <f>'5.Bepalen Faalfreq'!B1270</f>
        <v>0</v>
      </c>
    </row>
    <row r="1329" spans="53:79" outlineLevel="1" x14ac:dyDescent="0.25">
      <c r="BA1329" s="152" t="e">
        <f>'5.Bepalen Faalfreq'!AJ1271</f>
        <v>#N/A</v>
      </c>
      <c r="BB1329" s="163">
        <v>1000</v>
      </c>
      <c r="BC1329" s="154" t="str">
        <f>'5.Bepalen Faalfreq'!P1271</f>
        <v/>
      </c>
      <c r="BD1329" s="154" t="str">
        <f>'5.Bepalen Faalfreq'!Q1271</f>
        <v/>
      </c>
      <c r="BE1329" s="94">
        <f>'5.Bepalen Faalfreq'!O1271</f>
        <v>0</v>
      </c>
      <c r="BI1329" s="94">
        <f>'5.Bepalen Faalfreq'!H1271+'5.Bepalen Faalfreq'!J1271</f>
        <v>0</v>
      </c>
      <c r="BZ1329" s="112">
        <f>'5.Bepalen Faalfreq'!A1271</f>
        <v>0</v>
      </c>
      <c r="CA1329" s="112">
        <f>'5.Bepalen Faalfreq'!B1271</f>
        <v>0</v>
      </c>
    </row>
    <row r="1330" spans="53:79" outlineLevel="1" x14ac:dyDescent="0.25">
      <c r="BA1330" s="152" t="e">
        <f>'5.Bepalen Faalfreq'!AJ1272</f>
        <v>#N/A</v>
      </c>
      <c r="BB1330" s="163">
        <v>1000</v>
      </c>
      <c r="BC1330" s="154" t="str">
        <f>'5.Bepalen Faalfreq'!P1272</f>
        <v/>
      </c>
      <c r="BD1330" s="154" t="str">
        <f>'5.Bepalen Faalfreq'!Q1272</f>
        <v/>
      </c>
      <c r="BE1330" s="94">
        <f>'5.Bepalen Faalfreq'!O1272</f>
        <v>0</v>
      </c>
      <c r="BI1330" s="94">
        <f>'5.Bepalen Faalfreq'!H1272+'5.Bepalen Faalfreq'!J1272</f>
        <v>0</v>
      </c>
      <c r="BZ1330" s="112">
        <f>'5.Bepalen Faalfreq'!A1272</f>
        <v>0</v>
      </c>
      <c r="CA1330" s="112">
        <f>'5.Bepalen Faalfreq'!B1272</f>
        <v>0</v>
      </c>
    </row>
    <row r="1331" spans="53:79" outlineLevel="1" x14ac:dyDescent="0.25">
      <c r="BA1331" s="152" t="e">
        <f>'5.Bepalen Faalfreq'!AJ1273</f>
        <v>#N/A</v>
      </c>
      <c r="BB1331" s="163">
        <v>1000</v>
      </c>
      <c r="BC1331" s="154" t="str">
        <f>'5.Bepalen Faalfreq'!P1273</f>
        <v/>
      </c>
      <c r="BD1331" s="154" t="str">
        <f>'5.Bepalen Faalfreq'!Q1273</f>
        <v/>
      </c>
      <c r="BE1331" s="94">
        <f>'5.Bepalen Faalfreq'!O1273</f>
        <v>0</v>
      </c>
      <c r="BI1331" s="94">
        <f>'5.Bepalen Faalfreq'!H1273+'5.Bepalen Faalfreq'!J1273</f>
        <v>0</v>
      </c>
      <c r="BZ1331" s="112">
        <f>'5.Bepalen Faalfreq'!A1273</f>
        <v>0</v>
      </c>
      <c r="CA1331" s="112">
        <f>'5.Bepalen Faalfreq'!B1273</f>
        <v>0</v>
      </c>
    </row>
    <row r="1332" spans="53:79" outlineLevel="1" x14ac:dyDescent="0.25">
      <c r="BA1332" s="152" t="e">
        <f>'5.Bepalen Faalfreq'!AJ1274</f>
        <v>#N/A</v>
      </c>
      <c r="BB1332" s="163">
        <v>1000</v>
      </c>
      <c r="BC1332" s="154" t="str">
        <f>'5.Bepalen Faalfreq'!P1274</f>
        <v/>
      </c>
      <c r="BD1332" s="154" t="str">
        <f>'5.Bepalen Faalfreq'!Q1274</f>
        <v/>
      </c>
      <c r="BE1332" s="94">
        <f>'5.Bepalen Faalfreq'!O1274</f>
        <v>0</v>
      </c>
      <c r="BI1332" s="94">
        <f>'5.Bepalen Faalfreq'!H1274+'5.Bepalen Faalfreq'!J1274</f>
        <v>0</v>
      </c>
      <c r="BZ1332" s="112">
        <f>'5.Bepalen Faalfreq'!A1274</f>
        <v>0</v>
      </c>
      <c r="CA1332" s="112">
        <f>'5.Bepalen Faalfreq'!B1274</f>
        <v>0</v>
      </c>
    </row>
    <row r="1333" spans="53:79" outlineLevel="1" x14ac:dyDescent="0.25">
      <c r="BA1333" s="152" t="e">
        <f>'5.Bepalen Faalfreq'!AJ1275</f>
        <v>#N/A</v>
      </c>
      <c r="BB1333" s="163">
        <v>1000</v>
      </c>
      <c r="BC1333" s="154" t="str">
        <f>'5.Bepalen Faalfreq'!P1275</f>
        <v/>
      </c>
      <c r="BD1333" s="154" t="str">
        <f>'5.Bepalen Faalfreq'!Q1275</f>
        <v/>
      </c>
      <c r="BE1333" s="94">
        <f>'5.Bepalen Faalfreq'!O1275</f>
        <v>0</v>
      </c>
      <c r="BI1333" s="94">
        <f>'5.Bepalen Faalfreq'!H1275+'5.Bepalen Faalfreq'!J1275</f>
        <v>0</v>
      </c>
      <c r="BZ1333" s="112">
        <f>'5.Bepalen Faalfreq'!A1275</f>
        <v>0</v>
      </c>
      <c r="CA1333" s="112">
        <f>'5.Bepalen Faalfreq'!B1275</f>
        <v>0</v>
      </c>
    </row>
    <row r="1334" spans="53:79" outlineLevel="1" x14ac:dyDescent="0.25">
      <c r="BA1334" s="152" t="e">
        <f>'5.Bepalen Faalfreq'!AJ1276</f>
        <v>#N/A</v>
      </c>
      <c r="BB1334" s="163">
        <v>1000</v>
      </c>
      <c r="BC1334" s="154" t="str">
        <f>'5.Bepalen Faalfreq'!P1276</f>
        <v/>
      </c>
      <c r="BD1334" s="154" t="str">
        <f>'5.Bepalen Faalfreq'!Q1276</f>
        <v/>
      </c>
      <c r="BE1334" s="94">
        <f>'5.Bepalen Faalfreq'!O1276</f>
        <v>0</v>
      </c>
      <c r="BI1334" s="94">
        <f>'5.Bepalen Faalfreq'!H1276+'5.Bepalen Faalfreq'!J1276</f>
        <v>0</v>
      </c>
      <c r="BZ1334" s="112">
        <f>'5.Bepalen Faalfreq'!A1276</f>
        <v>0</v>
      </c>
      <c r="CA1334" s="112">
        <f>'5.Bepalen Faalfreq'!B1276</f>
        <v>0</v>
      </c>
    </row>
    <row r="1335" spans="53:79" outlineLevel="1" x14ac:dyDescent="0.25">
      <c r="BA1335" s="152" t="e">
        <f>'5.Bepalen Faalfreq'!AJ1277</f>
        <v>#N/A</v>
      </c>
      <c r="BB1335" s="163">
        <v>1000</v>
      </c>
      <c r="BC1335" s="154" t="str">
        <f>'5.Bepalen Faalfreq'!P1277</f>
        <v/>
      </c>
      <c r="BD1335" s="154" t="str">
        <f>'5.Bepalen Faalfreq'!Q1277</f>
        <v/>
      </c>
      <c r="BE1335" s="94">
        <f>'5.Bepalen Faalfreq'!O1277</f>
        <v>0</v>
      </c>
      <c r="BI1335" s="94">
        <f>'5.Bepalen Faalfreq'!H1277+'5.Bepalen Faalfreq'!J1277</f>
        <v>0</v>
      </c>
      <c r="BZ1335" s="112">
        <f>'5.Bepalen Faalfreq'!A1277</f>
        <v>0</v>
      </c>
      <c r="CA1335" s="112">
        <f>'5.Bepalen Faalfreq'!B1277</f>
        <v>0</v>
      </c>
    </row>
    <row r="1336" spans="53:79" outlineLevel="1" x14ac:dyDescent="0.25">
      <c r="BA1336" s="152" t="e">
        <f>'5.Bepalen Faalfreq'!AJ1278</f>
        <v>#N/A</v>
      </c>
      <c r="BB1336" s="163">
        <v>1000</v>
      </c>
      <c r="BC1336" s="154" t="str">
        <f>'5.Bepalen Faalfreq'!P1278</f>
        <v/>
      </c>
      <c r="BD1336" s="154" t="str">
        <f>'5.Bepalen Faalfreq'!Q1278</f>
        <v/>
      </c>
      <c r="BE1336" s="94">
        <f>'5.Bepalen Faalfreq'!O1278</f>
        <v>0</v>
      </c>
      <c r="BI1336" s="94">
        <f>'5.Bepalen Faalfreq'!H1278+'5.Bepalen Faalfreq'!J1278</f>
        <v>0</v>
      </c>
      <c r="BZ1336" s="112">
        <f>'5.Bepalen Faalfreq'!A1278</f>
        <v>0</v>
      </c>
      <c r="CA1336" s="112">
        <f>'5.Bepalen Faalfreq'!B1278</f>
        <v>0</v>
      </c>
    </row>
    <row r="1337" spans="53:79" outlineLevel="1" x14ac:dyDescent="0.25">
      <c r="BA1337" s="152" t="e">
        <f>'5.Bepalen Faalfreq'!AJ1279</f>
        <v>#N/A</v>
      </c>
      <c r="BB1337" s="163">
        <v>1000</v>
      </c>
      <c r="BC1337" s="154" t="str">
        <f>'5.Bepalen Faalfreq'!P1279</f>
        <v/>
      </c>
      <c r="BD1337" s="154" t="str">
        <f>'5.Bepalen Faalfreq'!Q1279</f>
        <v/>
      </c>
      <c r="BE1337" s="94">
        <f>'5.Bepalen Faalfreq'!O1279</f>
        <v>0</v>
      </c>
      <c r="BI1337" s="94">
        <f>'5.Bepalen Faalfreq'!H1279+'5.Bepalen Faalfreq'!J1279</f>
        <v>0</v>
      </c>
      <c r="BZ1337" s="112">
        <f>'5.Bepalen Faalfreq'!A1279</f>
        <v>0</v>
      </c>
      <c r="CA1337" s="112">
        <f>'5.Bepalen Faalfreq'!B1279</f>
        <v>0</v>
      </c>
    </row>
    <row r="1338" spans="53:79" outlineLevel="1" x14ac:dyDescent="0.25">
      <c r="BA1338" s="152" t="e">
        <f>'5.Bepalen Faalfreq'!AJ1280</f>
        <v>#N/A</v>
      </c>
      <c r="BB1338" s="163">
        <v>1000</v>
      </c>
      <c r="BC1338" s="154" t="str">
        <f>'5.Bepalen Faalfreq'!P1280</f>
        <v/>
      </c>
      <c r="BD1338" s="154" t="str">
        <f>'5.Bepalen Faalfreq'!Q1280</f>
        <v/>
      </c>
      <c r="BE1338" s="94">
        <f>'5.Bepalen Faalfreq'!O1280</f>
        <v>0</v>
      </c>
      <c r="BI1338" s="94">
        <f>'5.Bepalen Faalfreq'!H1280+'5.Bepalen Faalfreq'!J1280</f>
        <v>0</v>
      </c>
      <c r="BZ1338" s="112">
        <f>'5.Bepalen Faalfreq'!A1280</f>
        <v>0</v>
      </c>
      <c r="CA1338" s="112">
        <f>'5.Bepalen Faalfreq'!B1280</f>
        <v>0</v>
      </c>
    </row>
    <row r="1339" spans="53:79" outlineLevel="1" x14ac:dyDescent="0.25">
      <c r="BA1339" s="152" t="e">
        <f>'5.Bepalen Faalfreq'!AJ1281</f>
        <v>#N/A</v>
      </c>
      <c r="BB1339" s="163">
        <v>1000</v>
      </c>
      <c r="BC1339" s="154" t="str">
        <f>'5.Bepalen Faalfreq'!P1281</f>
        <v/>
      </c>
      <c r="BD1339" s="154" t="str">
        <f>'5.Bepalen Faalfreq'!Q1281</f>
        <v/>
      </c>
      <c r="BE1339" s="94">
        <f>'5.Bepalen Faalfreq'!O1281</f>
        <v>0</v>
      </c>
      <c r="BI1339" s="94">
        <f>'5.Bepalen Faalfreq'!H1281+'5.Bepalen Faalfreq'!J1281</f>
        <v>0</v>
      </c>
      <c r="BZ1339" s="112">
        <f>'5.Bepalen Faalfreq'!A1281</f>
        <v>0</v>
      </c>
      <c r="CA1339" s="112">
        <f>'5.Bepalen Faalfreq'!B1281</f>
        <v>0</v>
      </c>
    </row>
    <row r="1340" spans="53:79" outlineLevel="1" x14ac:dyDescent="0.25">
      <c r="BA1340" s="152" t="e">
        <f>'5.Bepalen Faalfreq'!AJ1282</f>
        <v>#N/A</v>
      </c>
      <c r="BB1340" s="163">
        <v>1000</v>
      </c>
      <c r="BC1340" s="154" t="str">
        <f>'5.Bepalen Faalfreq'!P1282</f>
        <v/>
      </c>
      <c r="BD1340" s="154" t="str">
        <f>'5.Bepalen Faalfreq'!Q1282</f>
        <v/>
      </c>
      <c r="BE1340" s="94">
        <f>'5.Bepalen Faalfreq'!O1282</f>
        <v>0</v>
      </c>
      <c r="BI1340" s="94">
        <f>'5.Bepalen Faalfreq'!H1282+'5.Bepalen Faalfreq'!J1282</f>
        <v>0</v>
      </c>
      <c r="BZ1340" s="112">
        <f>'5.Bepalen Faalfreq'!A1282</f>
        <v>0</v>
      </c>
      <c r="CA1340" s="112">
        <f>'5.Bepalen Faalfreq'!B1282</f>
        <v>0</v>
      </c>
    </row>
    <row r="1341" spans="53:79" outlineLevel="1" x14ac:dyDescent="0.25">
      <c r="BA1341" s="152" t="e">
        <f>'5.Bepalen Faalfreq'!AJ1283</f>
        <v>#N/A</v>
      </c>
      <c r="BB1341" s="163">
        <v>1000</v>
      </c>
      <c r="BC1341" s="154" t="str">
        <f>'5.Bepalen Faalfreq'!P1283</f>
        <v/>
      </c>
      <c r="BD1341" s="154" t="str">
        <f>'5.Bepalen Faalfreq'!Q1283</f>
        <v/>
      </c>
      <c r="BE1341" s="94">
        <f>'5.Bepalen Faalfreq'!O1283</f>
        <v>0</v>
      </c>
      <c r="BI1341" s="94">
        <f>'5.Bepalen Faalfreq'!H1283+'5.Bepalen Faalfreq'!J1283</f>
        <v>0</v>
      </c>
      <c r="BZ1341" s="112">
        <f>'5.Bepalen Faalfreq'!A1283</f>
        <v>0</v>
      </c>
      <c r="CA1341" s="112">
        <f>'5.Bepalen Faalfreq'!B1283</f>
        <v>0</v>
      </c>
    </row>
    <row r="1342" spans="53:79" outlineLevel="1" x14ac:dyDescent="0.25">
      <c r="BA1342" s="152" t="e">
        <f>'5.Bepalen Faalfreq'!AJ1284</f>
        <v>#N/A</v>
      </c>
      <c r="BB1342" s="163">
        <v>1000</v>
      </c>
      <c r="BC1342" s="154" t="str">
        <f>'5.Bepalen Faalfreq'!P1284</f>
        <v/>
      </c>
      <c r="BD1342" s="154" t="str">
        <f>'5.Bepalen Faalfreq'!Q1284</f>
        <v/>
      </c>
      <c r="BE1342" s="94">
        <f>'5.Bepalen Faalfreq'!O1284</f>
        <v>0</v>
      </c>
      <c r="BI1342" s="94">
        <f>'5.Bepalen Faalfreq'!H1284+'5.Bepalen Faalfreq'!J1284</f>
        <v>0</v>
      </c>
      <c r="BZ1342" s="112">
        <f>'5.Bepalen Faalfreq'!A1284</f>
        <v>0</v>
      </c>
      <c r="CA1342" s="112">
        <f>'5.Bepalen Faalfreq'!B1284</f>
        <v>0</v>
      </c>
    </row>
    <row r="1343" spans="53:79" outlineLevel="1" x14ac:dyDescent="0.25">
      <c r="BA1343" s="152" t="e">
        <f>'5.Bepalen Faalfreq'!AJ1285</f>
        <v>#N/A</v>
      </c>
      <c r="BB1343" s="163">
        <v>1000</v>
      </c>
      <c r="BC1343" s="154" t="str">
        <f>'5.Bepalen Faalfreq'!P1285</f>
        <v/>
      </c>
      <c r="BD1343" s="154" t="str">
        <f>'5.Bepalen Faalfreq'!Q1285</f>
        <v/>
      </c>
      <c r="BE1343" s="94">
        <f>'5.Bepalen Faalfreq'!O1285</f>
        <v>0</v>
      </c>
      <c r="BI1343" s="94">
        <f>'5.Bepalen Faalfreq'!H1285+'5.Bepalen Faalfreq'!J1285</f>
        <v>0</v>
      </c>
      <c r="BZ1343" s="112">
        <f>'5.Bepalen Faalfreq'!A1285</f>
        <v>0</v>
      </c>
      <c r="CA1343" s="112">
        <f>'5.Bepalen Faalfreq'!B1285</f>
        <v>0</v>
      </c>
    </row>
    <row r="1344" spans="53:79" outlineLevel="1" x14ac:dyDescent="0.25">
      <c r="BA1344" s="152" t="e">
        <f>'5.Bepalen Faalfreq'!AJ1286</f>
        <v>#N/A</v>
      </c>
      <c r="BB1344" s="163">
        <v>1000</v>
      </c>
      <c r="BC1344" s="154" t="str">
        <f>'5.Bepalen Faalfreq'!P1286</f>
        <v/>
      </c>
      <c r="BD1344" s="154" t="str">
        <f>'5.Bepalen Faalfreq'!Q1286</f>
        <v/>
      </c>
      <c r="BE1344" s="94">
        <f>'5.Bepalen Faalfreq'!O1286</f>
        <v>0</v>
      </c>
      <c r="BI1344" s="94">
        <f>'5.Bepalen Faalfreq'!H1286+'5.Bepalen Faalfreq'!J1286</f>
        <v>0</v>
      </c>
      <c r="BZ1344" s="112">
        <f>'5.Bepalen Faalfreq'!A1286</f>
        <v>0</v>
      </c>
      <c r="CA1344" s="112">
        <f>'5.Bepalen Faalfreq'!B1286</f>
        <v>0</v>
      </c>
    </row>
    <row r="1345" spans="53:79" outlineLevel="1" x14ac:dyDescent="0.25">
      <c r="BA1345" s="152" t="e">
        <f>'5.Bepalen Faalfreq'!AJ1287</f>
        <v>#N/A</v>
      </c>
      <c r="BB1345" s="163">
        <v>1000</v>
      </c>
      <c r="BC1345" s="154" t="str">
        <f>'5.Bepalen Faalfreq'!P1287</f>
        <v/>
      </c>
      <c r="BD1345" s="154" t="str">
        <f>'5.Bepalen Faalfreq'!Q1287</f>
        <v/>
      </c>
      <c r="BE1345" s="94">
        <f>'5.Bepalen Faalfreq'!O1287</f>
        <v>0</v>
      </c>
      <c r="BI1345" s="94">
        <f>'5.Bepalen Faalfreq'!H1287+'5.Bepalen Faalfreq'!J1287</f>
        <v>0</v>
      </c>
      <c r="BZ1345" s="112">
        <f>'5.Bepalen Faalfreq'!A1287</f>
        <v>0</v>
      </c>
      <c r="CA1345" s="112">
        <f>'5.Bepalen Faalfreq'!B1287</f>
        <v>0</v>
      </c>
    </row>
    <row r="1346" spans="53:79" outlineLevel="1" x14ac:dyDescent="0.25">
      <c r="BA1346" s="152" t="e">
        <f>'5.Bepalen Faalfreq'!AJ1288</f>
        <v>#N/A</v>
      </c>
      <c r="BB1346" s="163">
        <v>1000</v>
      </c>
      <c r="BC1346" s="154" t="str">
        <f>'5.Bepalen Faalfreq'!P1288</f>
        <v/>
      </c>
      <c r="BD1346" s="154" t="str">
        <f>'5.Bepalen Faalfreq'!Q1288</f>
        <v/>
      </c>
      <c r="BE1346" s="94">
        <f>'5.Bepalen Faalfreq'!O1288</f>
        <v>0</v>
      </c>
      <c r="BI1346" s="94">
        <f>'5.Bepalen Faalfreq'!H1288+'5.Bepalen Faalfreq'!J1288</f>
        <v>0</v>
      </c>
      <c r="BZ1346" s="112">
        <f>'5.Bepalen Faalfreq'!A1288</f>
        <v>0</v>
      </c>
      <c r="CA1346" s="112">
        <f>'5.Bepalen Faalfreq'!B1288</f>
        <v>0</v>
      </c>
    </row>
    <row r="1347" spans="53:79" outlineLevel="1" x14ac:dyDescent="0.25">
      <c r="BA1347" s="152" t="e">
        <f>'5.Bepalen Faalfreq'!AJ1289</f>
        <v>#N/A</v>
      </c>
      <c r="BB1347" s="163">
        <v>1000</v>
      </c>
      <c r="BC1347" s="154" t="str">
        <f>'5.Bepalen Faalfreq'!P1289</f>
        <v/>
      </c>
      <c r="BD1347" s="154" t="str">
        <f>'5.Bepalen Faalfreq'!Q1289</f>
        <v/>
      </c>
      <c r="BE1347" s="94">
        <f>'5.Bepalen Faalfreq'!O1289</f>
        <v>0</v>
      </c>
      <c r="BI1347" s="94">
        <f>'5.Bepalen Faalfreq'!H1289+'5.Bepalen Faalfreq'!J1289</f>
        <v>0</v>
      </c>
      <c r="BZ1347" s="112">
        <f>'5.Bepalen Faalfreq'!A1289</f>
        <v>0</v>
      </c>
      <c r="CA1347" s="112">
        <f>'5.Bepalen Faalfreq'!B1289</f>
        <v>0</v>
      </c>
    </row>
    <row r="1348" spans="53:79" outlineLevel="1" x14ac:dyDescent="0.25">
      <c r="BA1348" s="152" t="e">
        <f>'5.Bepalen Faalfreq'!AJ1290</f>
        <v>#N/A</v>
      </c>
      <c r="BB1348" s="163">
        <v>1000</v>
      </c>
      <c r="BC1348" s="154" t="str">
        <f>'5.Bepalen Faalfreq'!P1290</f>
        <v/>
      </c>
      <c r="BD1348" s="154" t="str">
        <f>'5.Bepalen Faalfreq'!Q1290</f>
        <v/>
      </c>
      <c r="BE1348" s="94">
        <f>'5.Bepalen Faalfreq'!O1290</f>
        <v>0</v>
      </c>
      <c r="BI1348" s="94">
        <f>'5.Bepalen Faalfreq'!H1290+'5.Bepalen Faalfreq'!J1290</f>
        <v>0</v>
      </c>
      <c r="BZ1348" s="112">
        <f>'5.Bepalen Faalfreq'!A1290</f>
        <v>0</v>
      </c>
      <c r="CA1348" s="112">
        <f>'5.Bepalen Faalfreq'!B1290</f>
        <v>0</v>
      </c>
    </row>
    <row r="1349" spans="53:79" outlineLevel="1" x14ac:dyDescent="0.25">
      <c r="BA1349" s="152" t="e">
        <f>'5.Bepalen Faalfreq'!AJ1291</f>
        <v>#N/A</v>
      </c>
      <c r="BB1349" s="163">
        <v>1000</v>
      </c>
      <c r="BC1349" s="154" t="str">
        <f>'5.Bepalen Faalfreq'!P1291</f>
        <v/>
      </c>
      <c r="BD1349" s="154" t="str">
        <f>'5.Bepalen Faalfreq'!Q1291</f>
        <v/>
      </c>
      <c r="BE1349" s="94">
        <f>'5.Bepalen Faalfreq'!O1291</f>
        <v>0</v>
      </c>
      <c r="BI1349" s="94">
        <f>'5.Bepalen Faalfreq'!H1291+'5.Bepalen Faalfreq'!J1291</f>
        <v>0</v>
      </c>
      <c r="BZ1349" s="112">
        <f>'5.Bepalen Faalfreq'!A1291</f>
        <v>0</v>
      </c>
      <c r="CA1349" s="112">
        <f>'5.Bepalen Faalfreq'!B1291</f>
        <v>0</v>
      </c>
    </row>
    <row r="1350" spans="53:79" outlineLevel="1" x14ac:dyDescent="0.25">
      <c r="BA1350" s="152" t="e">
        <f>'5.Bepalen Faalfreq'!AJ1292</f>
        <v>#N/A</v>
      </c>
      <c r="BB1350" s="163">
        <v>1000</v>
      </c>
      <c r="BC1350" s="154" t="str">
        <f>'5.Bepalen Faalfreq'!P1292</f>
        <v/>
      </c>
      <c r="BD1350" s="154" t="str">
        <f>'5.Bepalen Faalfreq'!Q1292</f>
        <v/>
      </c>
      <c r="BE1350" s="94">
        <f>'5.Bepalen Faalfreq'!O1292</f>
        <v>0</v>
      </c>
      <c r="BI1350" s="94">
        <f>'5.Bepalen Faalfreq'!H1292+'5.Bepalen Faalfreq'!J1292</f>
        <v>0</v>
      </c>
      <c r="BZ1350" s="112">
        <f>'5.Bepalen Faalfreq'!A1292</f>
        <v>0</v>
      </c>
      <c r="CA1350" s="112">
        <f>'5.Bepalen Faalfreq'!B1292</f>
        <v>0</v>
      </c>
    </row>
    <row r="1351" spans="53:79" outlineLevel="1" x14ac:dyDescent="0.25">
      <c r="BA1351" s="152" t="e">
        <f>'5.Bepalen Faalfreq'!AJ1293</f>
        <v>#N/A</v>
      </c>
      <c r="BB1351" s="163">
        <v>1000</v>
      </c>
      <c r="BC1351" s="154" t="str">
        <f>'5.Bepalen Faalfreq'!P1293</f>
        <v/>
      </c>
      <c r="BD1351" s="154" t="str">
        <f>'5.Bepalen Faalfreq'!Q1293</f>
        <v/>
      </c>
      <c r="BE1351" s="94">
        <f>'5.Bepalen Faalfreq'!O1293</f>
        <v>0</v>
      </c>
      <c r="BI1351" s="94">
        <f>'5.Bepalen Faalfreq'!H1293+'5.Bepalen Faalfreq'!J1293</f>
        <v>0</v>
      </c>
      <c r="BZ1351" s="112">
        <f>'5.Bepalen Faalfreq'!A1293</f>
        <v>0</v>
      </c>
      <c r="CA1351" s="112">
        <f>'5.Bepalen Faalfreq'!B1293</f>
        <v>0</v>
      </c>
    </row>
    <row r="1352" spans="53:79" outlineLevel="1" x14ac:dyDescent="0.25">
      <c r="BA1352" s="152" t="e">
        <f>'5.Bepalen Faalfreq'!AJ1294</f>
        <v>#N/A</v>
      </c>
      <c r="BB1352" s="163">
        <v>1000</v>
      </c>
      <c r="BC1352" s="154" t="str">
        <f>'5.Bepalen Faalfreq'!P1294</f>
        <v/>
      </c>
      <c r="BD1352" s="154" t="str">
        <f>'5.Bepalen Faalfreq'!Q1294</f>
        <v/>
      </c>
      <c r="BE1352" s="94">
        <f>'5.Bepalen Faalfreq'!O1294</f>
        <v>0</v>
      </c>
      <c r="BI1352" s="94">
        <f>'5.Bepalen Faalfreq'!H1294+'5.Bepalen Faalfreq'!J1294</f>
        <v>0</v>
      </c>
      <c r="BZ1352" s="112">
        <f>'5.Bepalen Faalfreq'!A1294</f>
        <v>0</v>
      </c>
      <c r="CA1352" s="112">
        <f>'5.Bepalen Faalfreq'!B1294</f>
        <v>0</v>
      </c>
    </row>
    <row r="1353" spans="53:79" outlineLevel="1" x14ac:dyDescent="0.25">
      <c r="BA1353" s="152" t="e">
        <f>'5.Bepalen Faalfreq'!AJ1295</f>
        <v>#N/A</v>
      </c>
      <c r="BB1353" s="163">
        <v>1000</v>
      </c>
      <c r="BC1353" s="154" t="str">
        <f>'5.Bepalen Faalfreq'!P1295</f>
        <v/>
      </c>
      <c r="BD1353" s="154" t="str">
        <f>'5.Bepalen Faalfreq'!Q1295</f>
        <v/>
      </c>
      <c r="BE1353" s="94">
        <f>'5.Bepalen Faalfreq'!O1295</f>
        <v>0</v>
      </c>
      <c r="BI1353" s="94">
        <f>'5.Bepalen Faalfreq'!H1295+'5.Bepalen Faalfreq'!J1295</f>
        <v>0</v>
      </c>
      <c r="BZ1353" s="112">
        <f>'5.Bepalen Faalfreq'!A1295</f>
        <v>0</v>
      </c>
      <c r="CA1353" s="112">
        <f>'5.Bepalen Faalfreq'!B1295</f>
        <v>0</v>
      </c>
    </row>
    <row r="1354" spans="53:79" outlineLevel="1" x14ac:dyDescent="0.25">
      <c r="BA1354" s="152" t="e">
        <f>'5.Bepalen Faalfreq'!AJ1296</f>
        <v>#N/A</v>
      </c>
      <c r="BB1354" s="163">
        <v>1000</v>
      </c>
      <c r="BC1354" s="154" t="str">
        <f>'5.Bepalen Faalfreq'!P1296</f>
        <v/>
      </c>
      <c r="BD1354" s="154" t="str">
        <f>'5.Bepalen Faalfreq'!Q1296</f>
        <v/>
      </c>
      <c r="BE1354" s="94">
        <f>'5.Bepalen Faalfreq'!O1296</f>
        <v>0</v>
      </c>
      <c r="BI1354" s="94">
        <f>'5.Bepalen Faalfreq'!H1296+'5.Bepalen Faalfreq'!J1296</f>
        <v>0</v>
      </c>
      <c r="BZ1354" s="112">
        <f>'5.Bepalen Faalfreq'!A1296</f>
        <v>0</v>
      </c>
      <c r="CA1354" s="112">
        <f>'5.Bepalen Faalfreq'!B1296</f>
        <v>0</v>
      </c>
    </row>
    <row r="1355" spans="53:79" outlineLevel="1" x14ac:dyDescent="0.25">
      <c r="BA1355" s="152" t="e">
        <f>'5.Bepalen Faalfreq'!AJ1297</f>
        <v>#N/A</v>
      </c>
      <c r="BB1355" s="163">
        <v>1000</v>
      </c>
      <c r="BC1355" s="154" t="str">
        <f>'5.Bepalen Faalfreq'!P1297</f>
        <v/>
      </c>
      <c r="BD1355" s="154" t="str">
        <f>'5.Bepalen Faalfreq'!Q1297</f>
        <v/>
      </c>
      <c r="BE1355" s="94">
        <f>'5.Bepalen Faalfreq'!O1297</f>
        <v>0</v>
      </c>
      <c r="BI1355" s="94">
        <f>'5.Bepalen Faalfreq'!H1297+'5.Bepalen Faalfreq'!J1297</f>
        <v>0</v>
      </c>
      <c r="BZ1355" s="112">
        <f>'5.Bepalen Faalfreq'!A1297</f>
        <v>0</v>
      </c>
      <c r="CA1355" s="112">
        <f>'5.Bepalen Faalfreq'!B1297</f>
        <v>0</v>
      </c>
    </row>
    <row r="1356" spans="53:79" outlineLevel="1" x14ac:dyDescent="0.25">
      <c r="BA1356" s="152" t="e">
        <f>'5.Bepalen Faalfreq'!AJ1298</f>
        <v>#N/A</v>
      </c>
      <c r="BB1356" s="163">
        <v>1000</v>
      </c>
      <c r="BC1356" s="154" t="str">
        <f>'5.Bepalen Faalfreq'!P1298</f>
        <v/>
      </c>
      <c r="BD1356" s="154" t="str">
        <f>'5.Bepalen Faalfreq'!Q1298</f>
        <v/>
      </c>
      <c r="BE1356" s="94">
        <f>'5.Bepalen Faalfreq'!O1298</f>
        <v>0</v>
      </c>
      <c r="BI1356" s="94">
        <f>'5.Bepalen Faalfreq'!H1298+'5.Bepalen Faalfreq'!J1298</f>
        <v>0</v>
      </c>
      <c r="BZ1356" s="112">
        <f>'5.Bepalen Faalfreq'!A1298</f>
        <v>0</v>
      </c>
      <c r="CA1356" s="112">
        <f>'5.Bepalen Faalfreq'!B1298</f>
        <v>0</v>
      </c>
    </row>
    <row r="1357" spans="53:79" outlineLevel="1" x14ac:dyDescent="0.25">
      <c r="BA1357" s="152" t="e">
        <f>'5.Bepalen Faalfreq'!AJ1299</f>
        <v>#N/A</v>
      </c>
      <c r="BB1357" s="163">
        <v>1000</v>
      </c>
      <c r="BC1357" s="154" t="str">
        <f>'5.Bepalen Faalfreq'!P1299</f>
        <v/>
      </c>
      <c r="BD1357" s="154" t="str">
        <f>'5.Bepalen Faalfreq'!Q1299</f>
        <v/>
      </c>
      <c r="BE1357" s="94">
        <f>'5.Bepalen Faalfreq'!O1299</f>
        <v>0</v>
      </c>
      <c r="BI1357" s="94">
        <f>'5.Bepalen Faalfreq'!H1299+'5.Bepalen Faalfreq'!J1299</f>
        <v>0</v>
      </c>
      <c r="BZ1357" s="112">
        <f>'5.Bepalen Faalfreq'!A1299</f>
        <v>0</v>
      </c>
      <c r="CA1357" s="112">
        <f>'5.Bepalen Faalfreq'!B1299</f>
        <v>0</v>
      </c>
    </row>
    <row r="1358" spans="53:79" outlineLevel="1" x14ac:dyDescent="0.25">
      <c r="BA1358" s="152" t="e">
        <f>'5.Bepalen Faalfreq'!AJ1300</f>
        <v>#N/A</v>
      </c>
      <c r="BB1358" s="163">
        <v>1000</v>
      </c>
      <c r="BC1358" s="154" t="str">
        <f>'5.Bepalen Faalfreq'!P1300</f>
        <v/>
      </c>
      <c r="BD1358" s="154" t="str">
        <f>'5.Bepalen Faalfreq'!Q1300</f>
        <v/>
      </c>
      <c r="BE1358" s="94">
        <f>'5.Bepalen Faalfreq'!O1300</f>
        <v>0</v>
      </c>
      <c r="BI1358" s="94">
        <f>'5.Bepalen Faalfreq'!H1300+'5.Bepalen Faalfreq'!J1300</f>
        <v>0</v>
      </c>
      <c r="BZ1358" s="112">
        <f>'5.Bepalen Faalfreq'!A1300</f>
        <v>0</v>
      </c>
      <c r="CA1358" s="112">
        <f>'5.Bepalen Faalfreq'!B1300</f>
        <v>0</v>
      </c>
    </row>
    <row r="1359" spans="53:79" outlineLevel="1" x14ac:dyDescent="0.25">
      <c r="BA1359" s="152" t="e">
        <f>'5.Bepalen Faalfreq'!AJ1301</f>
        <v>#N/A</v>
      </c>
      <c r="BB1359" s="163">
        <v>1000</v>
      </c>
      <c r="BC1359" s="154" t="str">
        <f>'5.Bepalen Faalfreq'!P1301</f>
        <v/>
      </c>
      <c r="BD1359" s="154" t="str">
        <f>'5.Bepalen Faalfreq'!Q1301</f>
        <v/>
      </c>
      <c r="BE1359" s="94">
        <f>'5.Bepalen Faalfreq'!O1301</f>
        <v>0</v>
      </c>
      <c r="BI1359" s="94">
        <f>'5.Bepalen Faalfreq'!H1301+'5.Bepalen Faalfreq'!J1301</f>
        <v>0</v>
      </c>
      <c r="BZ1359" s="112">
        <f>'5.Bepalen Faalfreq'!A1301</f>
        <v>0</v>
      </c>
      <c r="CA1359" s="112">
        <f>'5.Bepalen Faalfreq'!B1301</f>
        <v>0</v>
      </c>
    </row>
    <row r="1360" spans="53:79" outlineLevel="1" x14ac:dyDescent="0.25">
      <c r="BA1360" s="152" t="e">
        <f>'5.Bepalen Faalfreq'!AJ1302</f>
        <v>#N/A</v>
      </c>
      <c r="BB1360" s="163">
        <v>1000</v>
      </c>
      <c r="BC1360" s="154" t="str">
        <f>'5.Bepalen Faalfreq'!P1302</f>
        <v/>
      </c>
      <c r="BD1360" s="154" t="str">
        <f>'5.Bepalen Faalfreq'!Q1302</f>
        <v/>
      </c>
      <c r="BE1360" s="94">
        <f>'5.Bepalen Faalfreq'!O1302</f>
        <v>0</v>
      </c>
      <c r="BI1360" s="94">
        <f>'5.Bepalen Faalfreq'!H1302+'5.Bepalen Faalfreq'!J1302</f>
        <v>0</v>
      </c>
      <c r="BZ1360" s="112">
        <f>'5.Bepalen Faalfreq'!A1302</f>
        <v>0</v>
      </c>
      <c r="CA1360" s="112">
        <f>'5.Bepalen Faalfreq'!B1302</f>
        <v>0</v>
      </c>
    </row>
    <row r="1361" spans="53:79" outlineLevel="1" x14ac:dyDescent="0.25">
      <c r="BA1361" s="152" t="e">
        <f>'5.Bepalen Faalfreq'!AJ1303</f>
        <v>#N/A</v>
      </c>
      <c r="BB1361" s="163">
        <v>1000</v>
      </c>
      <c r="BC1361" s="154" t="str">
        <f>'5.Bepalen Faalfreq'!P1303</f>
        <v/>
      </c>
      <c r="BD1361" s="154" t="str">
        <f>'5.Bepalen Faalfreq'!Q1303</f>
        <v/>
      </c>
      <c r="BE1361" s="94">
        <f>'5.Bepalen Faalfreq'!O1303</f>
        <v>0</v>
      </c>
      <c r="BI1361" s="94">
        <f>'5.Bepalen Faalfreq'!H1303+'5.Bepalen Faalfreq'!J1303</f>
        <v>0</v>
      </c>
      <c r="BZ1361" s="112">
        <f>'5.Bepalen Faalfreq'!A1303</f>
        <v>0</v>
      </c>
      <c r="CA1361" s="112">
        <f>'5.Bepalen Faalfreq'!B1303</f>
        <v>0</v>
      </c>
    </row>
    <row r="1362" spans="53:79" outlineLevel="1" x14ac:dyDescent="0.25">
      <c r="BA1362" s="152" t="e">
        <f>'5.Bepalen Faalfreq'!AJ1304</f>
        <v>#N/A</v>
      </c>
      <c r="BB1362" s="163">
        <v>1000</v>
      </c>
      <c r="BC1362" s="154" t="str">
        <f>'5.Bepalen Faalfreq'!P1304</f>
        <v/>
      </c>
      <c r="BD1362" s="154" t="str">
        <f>'5.Bepalen Faalfreq'!Q1304</f>
        <v/>
      </c>
      <c r="BE1362" s="94">
        <f>'5.Bepalen Faalfreq'!O1304</f>
        <v>0</v>
      </c>
      <c r="BI1362" s="94">
        <f>'5.Bepalen Faalfreq'!H1304+'5.Bepalen Faalfreq'!J1304</f>
        <v>0</v>
      </c>
      <c r="BZ1362" s="112">
        <f>'5.Bepalen Faalfreq'!A1304</f>
        <v>0</v>
      </c>
      <c r="CA1362" s="112">
        <f>'5.Bepalen Faalfreq'!B1304</f>
        <v>0</v>
      </c>
    </row>
    <row r="1363" spans="53:79" outlineLevel="1" x14ac:dyDescent="0.25">
      <c r="BA1363" s="152" t="e">
        <f>'5.Bepalen Faalfreq'!AJ1305</f>
        <v>#N/A</v>
      </c>
      <c r="BB1363" s="163">
        <v>1000</v>
      </c>
      <c r="BC1363" s="154" t="str">
        <f>'5.Bepalen Faalfreq'!P1305</f>
        <v/>
      </c>
      <c r="BD1363" s="154" t="str">
        <f>'5.Bepalen Faalfreq'!Q1305</f>
        <v/>
      </c>
      <c r="BE1363" s="94">
        <f>'5.Bepalen Faalfreq'!O1305</f>
        <v>0</v>
      </c>
      <c r="BI1363" s="94">
        <f>'5.Bepalen Faalfreq'!H1305+'5.Bepalen Faalfreq'!J1305</f>
        <v>0</v>
      </c>
      <c r="BZ1363" s="112">
        <f>'5.Bepalen Faalfreq'!A1305</f>
        <v>0</v>
      </c>
      <c r="CA1363" s="112">
        <f>'5.Bepalen Faalfreq'!B1305</f>
        <v>0</v>
      </c>
    </row>
    <row r="1364" spans="53:79" outlineLevel="1" x14ac:dyDescent="0.25">
      <c r="BA1364" s="152" t="e">
        <f>'5.Bepalen Faalfreq'!AJ1306</f>
        <v>#N/A</v>
      </c>
      <c r="BB1364" s="163">
        <v>1000</v>
      </c>
      <c r="BC1364" s="154" t="str">
        <f>'5.Bepalen Faalfreq'!P1306</f>
        <v/>
      </c>
      <c r="BD1364" s="154" t="str">
        <f>'5.Bepalen Faalfreq'!Q1306</f>
        <v/>
      </c>
      <c r="BE1364" s="94">
        <f>'5.Bepalen Faalfreq'!O1306</f>
        <v>0</v>
      </c>
      <c r="BI1364" s="94">
        <f>'5.Bepalen Faalfreq'!H1306+'5.Bepalen Faalfreq'!J1306</f>
        <v>0</v>
      </c>
      <c r="BZ1364" s="112">
        <f>'5.Bepalen Faalfreq'!A1306</f>
        <v>0</v>
      </c>
      <c r="CA1364" s="112">
        <f>'5.Bepalen Faalfreq'!B1306</f>
        <v>0</v>
      </c>
    </row>
    <row r="1365" spans="53:79" outlineLevel="1" x14ac:dyDescent="0.25">
      <c r="BA1365" s="152" t="e">
        <f>'5.Bepalen Faalfreq'!AJ1307</f>
        <v>#N/A</v>
      </c>
      <c r="BB1365" s="163">
        <v>1000</v>
      </c>
      <c r="BC1365" s="154" t="str">
        <f>'5.Bepalen Faalfreq'!P1307</f>
        <v/>
      </c>
      <c r="BD1365" s="154" t="str">
        <f>'5.Bepalen Faalfreq'!Q1307</f>
        <v/>
      </c>
      <c r="BE1365" s="94">
        <f>'5.Bepalen Faalfreq'!O1307</f>
        <v>0</v>
      </c>
      <c r="BI1365" s="94">
        <f>'5.Bepalen Faalfreq'!H1307+'5.Bepalen Faalfreq'!J1307</f>
        <v>0</v>
      </c>
      <c r="BZ1365" s="112">
        <f>'5.Bepalen Faalfreq'!A1307</f>
        <v>0</v>
      </c>
      <c r="CA1365" s="112">
        <f>'5.Bepalen Faalfreq'!B1307</f>
        <v>0</v>
      </c>
    </row>
    <row r="1366" spans="53:79" outlineLevel="1" x14ac:dyDescent="0.25">
      <c r="BA1366" s="152" t="e">
        <f>'5.Bepalen Faalfreq'!AJ1308</f>
        <v>#N/A</v>
      </c>
      <c r="BB1366" s="163">
        <v>1000</v>
      </c>
      <c r="BC1366" s="154" t="str">
        <f>'5.Bepalen Faalfreq'!P1308</f>
        <v/>
      </c>
      <c r="BD1366" s="154" t="str">
        <f>'5.Bepalen Faalfreq'!Q1308</f>
        <v/>
      </c>
      <c r="BE1366" s="94">
        <f>'5.Bepalen Faalfreq'!O1308</f>
        <v>0</v>
      </c>
      <c r="BI1366" s="94">
        <f>'5.Bepalen Faalfreq'!H1308+'5.Bepalen Faalfreq'!J1308</f>
        <v>0</v>
      </c>
      <c r="BZ1366" s="112">
        <f>'5.Bepalen Faalfreq'!A1308</f>
        <v>0</v>
      </c>
      <c r="CA1366" s="112">
        <f>'5.Bepalen Faalfreq'!B1308</f>
        <v>0</v>
      </c>
    </row>
    <row r="1367" spans="53:79" outlineLevel="1" x14ac:dyDescent="0.25">
      <c r="BA1367" s="152" t="e">
        <f>'5.Bepalen Faalfreq'!AJ1309</f>
        <v>#N/A</v>
      </c>
      <c r="BB1367" s="163">
        <v>1000</v>
      </c>
      <c r="BC1367" s="154" t="str">
        <f>'5.Bepalen Faalfreq'!P1309</f>
        <v/>
      </c>
      <c r="BD1367" s="154" t="str">
        <f>'5.Bepalen Faalfreq'!Q1309</f>
        <v/>
      </c>
      <c r="BE1367" s="94">
        <f>'5.Bepalen Faalfreq'!O1309</f>
        <v>0</v>
      </c>
      <c r="BI1367" s="94">
        <f>'5.Bepalen Faalfreq'!H1309+'5.Bepalen Faalfreq'!J1309</f>
        <v>0</v>
      </c>
      <c r="BZ1367" s="112">
        <f>'5.Bepalen Faalfreq'!A1309</f>
        <v>0</v>
      </c>
      <c r="CA1367" s="112">
        <f>'5.Bepalen Faalfreq'!B1309</f>
        <v>0</v>
      </c>
    </row>
    <row r="1368" spans="53:79" outlineLevel="1" x14ac:dyDescent="0.25">
      <c r="BA1368" s="152" t="e">
        <f>'5.Bepalen Faalfreq'!AJ1310</f>
        <v>#N/A</v>
      </c>
      <c r="BB1368" s="163">
        <v>1000</v>
      </c>
      <c r="BC1368" s="154" t="str">
        <f>'5.Bepalen Faalfreq'!P1310</f>
        <v/>
      </c>
      <c r="BD1368" s="154" t="str">
        <f>'5.Bepalen Faalfreq'!Q1310</f>
        <v/>
      </c>
      <c r="BE1368" s="94">
        <f>'5.Bepalen Faalfreq'!O1310</f>
        <v>0</v>
      </c>
      <c r="BI1368" s="94">
        <f>'5.Bepalen Faalfreq'!H1310+'5.Bepalen Faalfreq'!J1310</f>
        <v>0</v>
      </c>
      <c r="BZ1368" s="112">
        <f>'5.Bepalen Faalfreq'!A1310</f>
        <v>0</v>
      </c>
      <c r="CA1368" s="112">
        <f>'5.Bepalen Faalfreq'!B1310</f>
        <v>0</v>
      </c>
    </row>
    <row r="1369" spans="53:79" outlineLevel="1" x14ac:dyDescent="0.25">
      <c r="BA1369" s="152" t="e">
        <f>'5.Bepalen Faalfreq'!AJ1311</f>
        <v>#N/A</v>
      </c>
      <c r="BB1369" s="163">
        <v>1000</v>
      </c>
      <c r="BC1369" s="154" t="str">
        <f>'5.Bepalen Faalfreq'!P1311</f>
        <v/>
      </c>
      <c r="BD1369" s="154" t="str">
        <f>'5.Bepalen Faalfreq'!Q1311</f>
        <v/>
      </c>
      <c r="BE1369" s="94">
        <f>'5.Bepalen Faalfreq'!O1311</f>
        <v>0</v>
      </c>
      <c r="BI1369" s="94">
        <f>'5.Bepalen Faalfreq'!H1311+'5.Bepalen Faalfreq'!J1311</f>
        <v>0</v>
      </c>
      <c r="BZ1369" s="112">
        <f>'5.Bepalen Faalfreq'!A1311</f>
        <v>0</v>
      </c>
      <c r="CA1369" s="112">
        <f>'5.Bepalen Faalfreq'!B1311</f>
        <v>0</v>
      </c>
    </row>
    <row r="1370" spans="53:79" outlineLevel="1" x14ac:dyDescent="0.25">
      <c r="BA1370" s="152" t="e">
        <f>'5.Bepalen Faalfreq'!AJ1312</f>
        <v>#N/A</v>
      </c>
      <c r="BB1370" s="163">
        <v>1000</v>
      </c>
      <c r="BC1370" s="154" t="str">
        <f>'5.Bepalen Faalfreq'!P1312</f>
        <v/>
      </c>
      <c r="BD1370" s="154" t="str">
        <f>'5.Bepalen Faalfreq'!Q1312</f>
        <v/>
      </c>
      <c r="BE1370" s="94">
        <f>'5.Bepalen Faalfreq'!O1312</f>
        <v>0</v>
      </c>
      <c r="BI1370" s="94">
        <f>'5.Bepalen Faalfreq'!H1312+'5.Bepalen Faalfreq'!J1312</f>
        <v>0</v>
      </c>
      <c r="BZ1370" s="112">
        <f>'5.Bepalen Faalfreq'!A1312</f>
        <v>0</v>
      </c>
      <c r="CA1370" s="112">
        <f>'5.Bepalen Faalfreq'!B1312</f>
        <v>0</v>
      </c>
    </row>
    <row r="1371" spans="53:79" outlineLevel="1" x14ac:dyDescent="0.25">
      <c r="BA1371" s="152" t="e">
        <f>'5.Bepalen Faalfreq'!AJ1313</f>
        <v>#N/A</v>
      </c>
      <c r="BB1371" s="163">
        <v>1000</v>
      </c>
      <c r="BC1371" s="154" t="str">
        <f>'5.Bepalen Faalfreq'!P1313</f>
        <v/>
      </c>
      <c r="BD1371" s="154" t="str">
        <f>'5.Bepalen Faalfreq'!Q1313</f>
        <v/>
      </c>
      <c r="BE1371" s="94">
        <f>'5.Bepalen Faalfreq'!O1313</f>
        <v>0</v>
      </c>
      <c r="BI1371" s="94">
        <f>'5.Bepalen Faalfreq'!H1313+'5.Bepalen Faalfreq'!J1313</f>
        <v>0</v>
      </c>
      <c r="BZ1371" s="112">
        <f>'5.Bepalen Faalfreq'!A1313</f>
        <v>0</v>
      </c>
      <c r="CA1371" s="112">
        <f>'5.Bepalen Faalfreq'!B1313</f>
        <v>0</v>
      </c>
    </row>
    <row r="1372" spans="53:79" outlineLevel="1" x14ac:dyDescent="0.25">
      <c r="BA1372" s="152" t="e">
        <f>'5.Bepalen Faalfreq'!AJ1314</f>
        <v>#N/A</v>
      </c>
      <c r="BB1372" s="163">
        <v>1000</v>
      </c>
      <c r="BC1372" s="154" t="str">
        <f>'5.Bepalen Faalfreq'!P1314</f>
        <v/>
      </c>
      <c r="BD1372" s="154" t="str">
        <f>'5.Bepalen Faalfreq'!Q1314</f>
        <v/>
      </c>
      <c r="BE1372" s="94">
        <f>'5.Bepalen Faalfreq'!O1314</f>
        <v>0</v>
      </c>
      <c r="BI1372" s="94">
        <f>'5.Bepalen Faalfreq'!H1314+'5.Bepalen Faalfreq'!J1314</f>
        <v>0</v>
      </c>
      <c r="BZ1372" s="112">
        <f>'5.Bepalen Faalfreq'!A1314</f>
        <v>0</v>
      </c>
      <c r="CA1372" s="112">
        <f>'5.Bepalen Faalfreq'!B1314</f>
        <v>0</v>
      </c>
    </row>
    <row r="1373" spans="53:79" outlineLevel="1" x14ac:dyDescent="0.25">
      <c r="BA1373" s="152" t="e">
        <f>'5.Bepalen Faalfreq'!AJ1315</f>
        <v>#N/A</v>
      </c>
      <c r="BB1373" s="163">
        <v>1000</v>
      </c>
      <c r="BC1373" s="154" t="str">
        <f>'5.Bepalen Faalfreq'!P1315</f>
        <v/>
      </c>
      <c r="BD1373" s="154" t="str">
        <f>'5.Bepalen Faalfreq'!Q1315</f>
        <v/>
      </c>
      <c r="BE1373" s="94">
        <f>'5.Bepalen Faalfreq'!O1315</f>
        <v>0</v>
      </c>
      <c r="BI1373" s="94">
        <f>'5.Bepalen Faalfreq'!H1315+'5.Bepalen Faalfreq'!J1315</f>
        <v>0</v>
      </c>
      <c r="BZ1373" s="112">
        <f>'5.Bepalen Faalfreq'!A1315</f>
        <v>0</v>
      </c>
      <c r="CA1373" s="112">
        <f>'5.Bepalen Faalfreq'!B1315</f>
        <v>0</v>
      </c>
    </row>
    <row r="1374" spans="53:79" outlineLevel="1" x14ac:dyDescent="0.25">
      <c r="BA1374" s="152" t="e">
        <f>'5.Bepalen Faalfreq'!AJ1316</f>
        <v>#N/A</v>
      </c>
      <c r="BB1374" s="163">
        <v>1000</v>
      </c>
      <c r="BC1374" s="154" t="str">
        <f>'5.Bepalen Faalfreq'!P1316</f>
        <v/>
      </c>
      <c r="BD1374" s="154" t="str">
        <f>'5.Bepalen Faalfreq'!Q1316</f>
        <v/>
      </c>
      <c r="BE1374" s="94">
        <f>'5.Bepalen Faalfreq'!O1316</f>
        <v>0</v>
      </c>
      <c r="BI1374" s="94">
        <f>'5.Bepalen Faalfreq'!H1316+'5.Bepalen Faalfreq'!J1316</f>
        <v>0</v>
      </c>
      <c r="BZ1374" s="112">
        <f>'5.Bepalen Faalfreq'!A1316</f>
        <v>0</v>
      </c>
      <c r="CA1374" s="112">
        <f>'5.Bepalen Faalfreq'!B1316</f>
        <v>0</v>
      </c>
    </row>
    <row r="1375" spans="53:79" outlineLevel="1" x14ac:dyDescent="0.25">
      <c r="BA1375" s="152" t="e">
        <f>'5.Bepalen Faalfreq'!AJ1317</f>
        <v>#N/A</v>
      </c>
      <c r="BB1375" s="163">
        <v>1000</v>
      </c>
      <c r="BC1375" s="154" t="str">
        <f>'5.Bepalen Faalfreq'!P1317</f>
        <v/>
      </c>
      <c r="BD1375" s="154" t="str">
        <f>'5.Bepalen Faalfreq'!Q1317</f>
        <v/>
      </c>
      <c r="BE1375" s="94">
        <f>'5.Bepalen Faalfreq'!O1317</f>
        <v>0</v>
      </c>
      <c r="BI1375" s="94">
        <f>'5.Bepalen Faalfreq'!H1317+'5.Bepalen Faalfreq'!J1317</f>
        <v>0</v>
      </c>
      <c r="BZ1375" s="112">
        <f>'5.Bepalen Faalfreq'!A1317</f>
        <v>0</v>
      </c>
      <c r="CA1375" s="112">
        <f>'5.Bepalen Faalfreq'!B1317</f>
        <v>0</v>
      </c>
    </row>
    <row r="1376" spans="53:79" outlineLevel="1" x14ac:dyDescent="0.25">
      <c r="BA1376" s="152" t="e">
        <f>'5.Bepalen Faalfreq'!AJ1318</f>
        <v>#N/A</v>
      </c>
      <c r="BB1376" s="163">
        <v>1000</v>
      </c>
      <c r="BC1376" s="154" t="str">
        <f>'5.Bepalen Faalfreq'!P1318</f>
        <v/>
      </c>
      <c r="BD1376" s="154" t="str">
        <f>'5.Bepalen Faalfreq'!Q1318</f>
        <v/>
      </c>
      <c r="BE1376" s="94">
        <f>'5.Bepalen Faalfreq'!O1318</f>
        <v>0</v>
      </c>
      <c r="BI1376" s="94">
        <f>'5.Bepalen Faalfreq'!H1318+'5.Bepalen Faalfreq'!J1318</f>
        <v>0</v>
      </c>
      <c r="BZ1376" s="112">
        <f>'5.Bepalen Faalfreq'!A1318</f>
        <v>0</v>
      </c>
      <c r="CA1376" s="112">
        <f>'5.Bepalen Faalfreq'!B1318</f>
        <v>0</v>
      </c>
    </row>
    <row r="1377" spans="53:79" outlineLevel="1" x14ac:dyDescent="0.25">
      <c r="BA1377" s="152" t="e">
        <f>'5.Bepalen Faalfreq'!AJ1319</f>
        <v>#N/A</v>
      </c>
      <c r="BB1377" s="163">
        <v>1000</v>
      </c>
      <c r="BC1377" s="154" t="str">
        <f>'5.Bepalen Faalfreq'!P1319</f>
        <v/>
      </c>
      <c r="BD1377" s="154" t="str">
        <f>'5.Bepalen Faalfreq'!Q1319</f>
        <v/>
      </c>
      <c r="BE1377" s="94">
        <f>'5.Bepalen Faalfreq'!O1319</f>
        <v>0</v>
      </c>
      <c r="BI1377" s="94">
        <f>'5.Bepalen Faalfreq'!H1319+'5.Bepalen Faalfreq'!J1319</f>
        <v>0</v>
      </c>
      <c r="BZ1377" s="112">
        <f>'5.Bepalen Faalfreq'!A1319</f>
        <v>0</v>
      </c>
      <c r="CA1377" s="112">
        <f>'5.Bepalen Faalfreq'!B1319</f>
        <v>0</v>
      </c>
    </row>
    <row r="1378" spans="53:79" outlineLevel="1" x14ac:dyDescent="0.25">
      <c r="BA1378" s="152" t="e">
        <f>'5.Bepalen Faalfreq'!AJ1320</f>
        <v>#N/A</v>
      </c>
      <c r="BB1378" s="163">
        <v>1000</v>
      </c>
      <c r="BC1378" s="154" t="str">
        <f>'5.Bepalen Faalfreq'!P1320</f>
        <v/>
      </c>
      <c r="BD1378" s="154" t="str">
        <f>'5.Bepalen Faalfreq'!Q1320</f>
        <v/>
      </c>
      <c r="BE1378" s="94">
        <f>'5.Bepalen Faalfreq'!O1320</f>
        <v>0</v>
      </c>
      <c r="BI1378" s="94">
        <f>'5.Bepalen Faalfreq'!H1320+'5.Bepalen Faalfreq'!J1320</f>
        <v>0</v>
      </c>
      <c r="BZ1378" s="112">
        <f>'5.Bepalen Faalfreq'!A1320</f>
        <v>0</v>
      </c>
      <c r="CA1378" s="112">
        <f>'5.Bepalen Faalfreq'!B1320</f>
        <v>0</v>
      </c>
    </row>
    <row r="1379" spans="53:79" outlineLevel="1" x14ac:dyDescent="0.25">
      <c r="BA1379" s="152" t="e">
        <f>'5.Bepalen Faalfreq'!AJ1321</f>
        <v>#N/A</v>
      </c>
      <c r="BB1379" s="163">
        <v>1000</v>
      </c>
      <c r="BC1379" s="154" t="str">
        <f>'5.Bepalen Faalfreq'!P1321</f>
        <v/>
      </c>
      <c r="BD1379" s="154" t="str">
        <f>'5.Bepalen Faalfreq'!Q1321</f>
        <v/>
      </c>
      <c r="BE1379" s="94">
        <f>'5.Bepalen Faalfreq'!O1321</f>
        <v>0</v>
      </c>
      <c r="BI1379" s="94">
        <f>'5.Bepalen Faalfreq'!H1321+'5.Bepalen Faalfreq'!J1321</f>
        <v>0</v>
      </c>
      <c r="BZ1379" s="112">
        <f>'5.Bepalen Faalfreq'!A1321</f>
        <v>0</v>
      </c>
      <c r="CA1379" s="112">
        <f>'5.Bepalen Faalfreq'!B1321</f>
        <v>0</v>
      </c>
    </row>
    <row r="1380" spans="53:79" outlineLevel="1" x14ac:dyDescent="0.25">
      <c r="BA1380" s="152" t="e">
        <f>'5.Bepalen Faalfreq'!AJ1322</f>
        <v>#N/A</v>
      </c>
      <c r="BB1380" s="163">
        <v>1000</v>
      </c>
      <c r="BC1380" s="154" t="str">
        <f>'5.Bepalen Faalfreq'!P1322</f>
        <v/>
      </c>
      <c r="BD1380" s="154" t="str">
        <f>'5.Bepalen Faalfreq'!Q1322</f>
        <v/>
      </c>
      <c r="BE1380" s="94">
        <f>'5.Bepalen Faalfreq'!O1322</f>
        <v>0</v>
      </c>
      <c r="BI1380" s="94">
        <f>'5.Bepalen Faalfreq'!H1322+'5.Bepalen Faalfreq'!J1322</f>
        <v>0</v>
      </c>
      <c r="BZ1380" s="112">
        <f>'5.Bepalen Faalfreq'!A1322</f>
        <v>0</v>
      </c>
      <c r="CA1380" s="112">
        <f>'5.Bepalen Faalfreq'!B1322</f>
        <v>0</v>
      </c>
    </row>
    <row r="1381" spans="53:79" outlineLevel="1" x14ac:dyDescent="0.25">
      <c r="BA1381" s="152" t="e">
        <f>'5.Bepalen Faalfreq'!AJ1323</f>
        <v>#N/A</v>
      </c>
      <c r="BB1381" s="163">
        <v>1000</v>
      </c>
      <c r="BC1381" s="154" t="str">
        <f>'5.Bepalen Faalfreq'!P1323</f>
        <v/>
      </c>
      <c r="BD1381" s="154" t="str">
        <f>'5.Bepalen Faalfreq'!Q1323</f>
        <v/>
      </c>
      <c r="BE1381" s="94">
        <f>'5.Bepalen Faalfreq'!O1323</f>
        <v>0</v>
      </c>
      <c r="BI1381" s="94">
        <f>'5.Bepalen Faalfreq'!H1323+'5.Bepalen Faalfreq'!J1323</f>
        <v>0</v>
      </c>
      <c r="BZ1381" s="112">
        <f>'5.Bepalen Faalfreq'!A1323</f>
        <v>0</v>
      </c>
      <c r="CA1381" s="112">
        <f>'5.Bepalen Faalfreq'!B1323</f>
        <v>0</v>
      </c>
    </row>
    <row r="1382" spans="53:79" outlineLevel="1" x14ac:dyDescent="0.25">
      <c r="BA1382" s="152" t="e">
        <f>'5.Bepalen Faalfreq'!AJ1324</f>
        <v>#N/A</v>
      </c>
      <c r="BB1382" s="163">
        <v>1000</v>
      </c>
      <c r="BC1382" s="154" t="str">
        <f>'5.Bepalen Faalfreq'!P1324</f>
        <v/>
      </c>
      <c r="BD1382" s="154" t="str">
        <f>'5.Bepalen Faalfreq'!Q1324</f>
        <v/>
      </c>
      <c r="BE1382" s="94">
        <f>'5.Bepalen Faalfreq'!O1324</f>
        <v>0</v>
      </c>
      <c r="BI1382" s="94">
        <f>'5.Bepalen Faalfreq'!H1324+'5.Bepalen Faalfreq'!J1324</f>
        <v>0</v>
      </c>
      <c r="BZ1382" s="112">
        <f>'5.Bepalen Faalfreq'!A1324</f>
        <v>0</v>
      </c>
      <c r="CA1382" s="112">
        <f>'5.Bepalen Faalfreq'!B1324</f>
        <v>0</v>
      </c>
    </row>
    <row r="1383" spans="53:79" outlineLevel="1" x14ac:dyDescent="0.25">
      <c r="BA1383" s="152" t="e">
        <f>'5.Bepalen Faalfreq'!AJ1325</f>
        <v>#N/A</v>
      </c>
      <c r="BB1383" s="163">
        <v>1000</v>
      </c>
      <c r="BC1383" s="154" t="str">
        <f>'5.Bepalen Faalfreq'!P1325</f>
        <v/>
      </c>
      <c r="BD1383" s="154" t="str">
        <f>'5.Bepalen Faalfreq'!Q1325</f>
        <v/>
      </c>
      <c r="BE1383" s="94">
        <f>'5.Bepalen Faalfreq'!O1325</f>
        <v>0</v>
      </c>
      <c r="BI1383" s="94">
        <f>'5.Bepalen Faalfreq'!H1325+'5.Bepalen Faalfreq'!J1325</f>
        <v>0</v>
      </c>
      <c r="BZ1383" s="112">
        <f>'5.Bepalen Faalfreq'!A1325</f>
        <v>0</v>
      </c>
      <c r="CA1383" s="112">
        <f>'5.Bepalen Faalfreq'!B1325</f>
        <v>0</v>
      </c>
    </row>
    <row r="1384" spans="53:79" outlineLevel="1" x14ac:dyDescent="0.25">
      <c r="BA1384" s="152" t="e">
        <f>'5.Bepalen Faalfreq'!AJ1326</f>
        <v>#N/A</v>
      </c>
      <c r="BB1384" s="163">
        <v>1000</v>
      </c>
      <c r="BC1384" s="154" t="str">
        <f>'5.Bepalen Faalfreq'!P1326</f>
        <v/>
      </c>
      <c r="BD1384" s="154" t="str">
        <f>'5.Bepalen Faalfreq'!Q1326</f>
        <v/>
      </c>
      <c r="BE1384" s="94">
        <f>'5.Bepalen Faalfreq'!O1326</f>
        <v>0</v>
      </c>
      <c r="BI1384" s="94">
        <f>'5.Bepalen Faalfreq'!H1326+'5.Bepalen Faalfreq'!J1326</f>
        <v>0</v>
      </c>
      <c r="BZ1384" s="112">
        <f>'5.Bepalen Faalfreq'!A1326</f>
        <v>0</v>
      </c>
      <c r="CA1384" s="112">
        <f>'5.Bepalen Faalfreq'!B1326</f>
        <v>0</v>
      </c>
    </row>
    <row r="1385" spans="53:79" outlineLevel="1" x14ac:dyDescent="0.25">
      <c r="BA1385" s="152" t="e">
        <f>'5.Bepalen Faalfreq'!AJ1327</f>
        <v>#N/A</v>
      </c>
      <c r="BB1385" s="163">
        <v>1000</v>
      </c>
      <c r="BC1385" s="154" t="str">
        <f>'5.Bepalen Faalfreq'!P1327</f>
        <v/>
      </c>
      <c r="BD1385" s="154" t="str">
        <f>'5.Bepalen Faalfreq'!Q1327</f>
        <v/>
      </c>
      <c r="BE1385" s="94">
        <f>'5.Bepalen Faalfreq'!O1327</f>
        <v>0</v>
      </c>
      <c r="BI1385" s="94">
        <f>'5.Bepalen Faalfreq'!H1327+'5.Bepalen Faalfreq'!J1327</f>
        <v>0</v>
      </c>
      <c r="BZ1385" s="112">
        <f>'5.Bepalen Faalfreq'!A1327</f>
        <v>0</v>
      </c>
      <c r="CA1385" s="112">
        <f>'5.Bepalen Faalfreq'!B1327</f>
        <v>0</v>
      </c>
    </row>
    <row r="1386" spans="53:79" outlineLevel="1" x14ac:dyDescent="0.25">
      <c r="BA1386" s="152" t="e">
        <f>'5.Bepalen Faalfreq'!AJ1328</f>
        <v>#N/A</v>
      </c>
      <c r="BB1386" s="163">
        <v>1000</v>
      </c>
      <c r="BC1386" s="154" t="str">
        <f>'5.Bepalen Faalfreq'!P1328</f>
        <v/>
      </c>
      <c r="BD1386" s="154" t="str">
        <f>'5.Bepalen Faalfreq'!Q1328</f>
        <v/>
      </c>
      <c r="BE1386" s="94">
        <f>'5.Bepalen Faalfreq'!O1328</f>
        <v>0</v>
      </c>
      <c r="BI1386" s="94">
        <f>'5.Bepalen Faalfreq'!H1328+'5.Bepalen Faalfreq'!J1328</f>
        <v>0</v>
      </c>
      <c r="BZ1386" s="112">
        <f>'5.Bepalen Faalfreq'!A1328</f>
        <v>0</v>
      </c>
      <c r="CA1386" s="112">
        <f>'5.Bepalen Faalfreq'!B1328</f>
        <v>0</v>
      </c>
    </row>
    <row r="1387" spans="53:79" outlineLevel="1" x14ac:dyDescent="0.25">
      <c r="BA1387" s="152" t="e">
        <f>'5.Bepalen Faalfreq'!AJ1329</f>
        <v>#N/A</v>
      </c>
      <c r="BB1387" s="163">
        <v>1000</v>
      </c>
      <c r="BC1387" s="154" t="str">
        <f>'5.Bepalen Faalfreq'!P1329</f>
        <v/>
      </c>
      <c r="BD1387" s="154" t="str">
        <f>'5.Bepalen Faalfreq'!Q1329</f>
        <v/>
      </c>
      <c r="BE1387" s="94">
        <f>'5.Bepalen Faalfreq'!O1329</f>
        <v>0</v>
      </c>
      <c r="BI1387" s="94">
        <f>'5.Bepalen Faalfreq'!H1329+'5.Bepalen Faalfreq'!J1329</f>
        <v>0</v>
      </c>
      <c r="BZ1387" s="112">
        <f>'5.Bepalen Faalfreq'!A1329</f>
        <v>0</v>
      </c>
      <c r="CA1387" s="112">
        <f>'5.Bepalen Faalfreq'!B1329</f>
        <v>0</v>
      </c>
    </row>
    <row r="1388" spans="53:79" outlineLevel="1" x14ac:dyDescent="0.25">
      <c r="BA1388" s="152" t="e">
        <f>'5.Bepalen Faalfreq'!AJ1330</f>
        <v>#N/A</v>
      </c>
      <c r="BB1388" s="163">
        <v>1000</v>
      </c>
      <c r="BC1388" s="154" t="str">
        <f>'5.Bepalen Faalfreq'!P1330</f>
        <v/>
      </c>
      <c r="BD1388" s="154" t="str">
        <f>'5.Bepalen Faalfreq'!Q1330</f>
        <v/>
      </c>
      <c r="BE1388" s="94">
        <f>'5.Bepalen Faalfreq'!O1330</f>
        <v>0</v>
      </c>
      <c r="BI1388" s="94">
        <f>'5.Bepalen Faalfreq'!H1330+'5.Bepalen Faalfreq'!J1330</f>
        <v>0</v>
      </c>
      <c r="BZ1388" s="112">
        <f>'5.Bepalen Faalfreq'!A1330</f>
        <v>0</v>
      </c>
      <c r="CA1388" s="112">
        <f>'5.Bepalen Faalfreq'!B1330</f>
        <v>0</v>
      </c>
    </row>
    <row r="1389" spans="53:79" outlineLevel="1" x14ac:dyDescent="0.25">
      <c r="BA1389" s="152" t="e">
        <f>'5.Bepalen Faalfreq'!AJ1331</f>
        <v>#N/A</v>
      </c>
      <c r="BB1389" s="163">
        <v>1000</v>
      </c>
      <c r="BC1389" s="154" t="str">
        <f>'5.Bepalen Faalfreq'!P1331</f>
        <v/>
      </c>
      <c r="BD1389" s="154" t="str">
        <f>'5.Bepalen Faalfreq'!Q1331</f>
        <v/>
      </c>
      <c r="BE1389" s="94">
        <f>'5.Bepalen Faalfreq'!O1331</f>
        <v>0</v>
      </c>
      <c r="BI1389" s="94">
        <f>'5.Bepalen Faalfreq'!H1331+'5.Bepalen Faalfreq'!J1331</f>
        <v>0</v>
      </c>
      <c r="BZ1389" s="112">
        <f>'5.Bepalen Faalfreq'!A1331</f>
        <v>0</v>
      </c>
      <c r="CA1389" s="112">
        <f>'5.Bepalen Faalfreq'!B1331</f>
        <v>0</v>
      </c>
    </row>
    <row r="1390" spans="53:79" outlineLevel="1" x14ac:dyDescent="0.25">
      <c r="BA1390" s="152" t="e">
        <f>'5.Bepalen Faalfreq'!AJ1332</f>
        <v>#N/A</v>
      </c>
      <c r="BB1390" s="163">
        <v>1000</v>
      </c>
      <c r="BC1390" s="154" t="str">
        <f>'5.Bepalen Faalfreq'!P1332</f>
        <v/>
      </c>
      <c r="BD1390" s="154" t="str">
        <f>'5.Bepalen Faalfreq'!Q1332</f>
        <v/>
      </c>
      <c r="BE1390" s="94">
        <f>'5.Bepalen Faalfreq'!O1332</f>
        <v>0</v>
      </c>
      <c r="BI1390" s="94">
        <f>'5.Bepalen Faalfreq'!H1332+'5.Bepalen Faalfreq'!J1332</f>
        <v>0</v>
      </c>
      <c r="BZ1390" s="112">
        <f>'5.Bepalen Faalfreq'!A1332</f>
        <v>0</v>
      </c>
      <c r="CA1390" s="112">
        <f>'5.Bepalen Faalfreq'!B1332</f>
        <v>0</v>
      </c>
    </row>
    <row r="1391" spans="53:79" outlineLevel="1" x14ac:dyDescent="0.25">
      <c r="BA1391" s="152" t="e">
        <f>'5.Bepalen Faalfreq'!AJ1333</f>
        <v>#N/A</v>
      </c>
      <c r="BB1391" s="163">
        <v>1000</v>
      </c>
      <c r="BC1391" s="154" t="str">
        <f>'5.Bepalen Faalfreq'!P1333</f>
        <v/>
      </c>
      <c r="BD1391" s="154" t="str">
        <f>'5.Bepalen Faalfreq'!Q1333</f>
        <v/>
      </c>
      <c r="BE1391" s="94">
        <f>'5.Bepalen Faalfreq'!O1333</f>
        <v>0</v>
      </c>
      <c r="BI1391" s="94">
        <f>'5.Bepalen Faalfreq'!H1333+'5.Bepalen Faalfreq'!J1333</f>
        <v>0</v>
      </c>
      <c r="BZ1391" s="112">
        <f>'5.Bepalen Faalfreq'!A1333</f>
        <v>0</v>
      </c>
      <c r="CA1391" s="112">
        <f>'5.Bepalen Faalfreq'!B1333</f>
        <v>0</v>
      </c>
    </row>
    <row r="1392" spans="53:79" outlineLevel="1" x14ac:dyDescent="0.25">
      <c r="BA1392" s="152" t="e">
        <f>'5.Bepalen Faalfreq'!AJ1334</f>
        <v>#N/A</v>
      </c>
      <c r="BB1392" s="163">
        <v>1000</v>
      </c>
      <c r="BC1392" s="154" t="str">
        <f>'5.Bepalen Faalfreq'!P1334</f>
        <v/>
      </c>
      <c r="BD1392" s="154" t="str">
        <f>'5.Bepalen Faalfreq'!Q1334</f>
        <v/>
      </c>
      <c r="BE1392" s="94">
        <f>'5.Bepalen Faalfreq'!O1334</f>
        <v>0</v>
      </c>
      <c r="BI1392" s="94">
        <f>'5.Bepalen Faalfreq'!H1334+'5.Bepalen Faalfreq'!J1334</f>
        <v>0</v>
      </c>
      <c r="BZ1392" s="112">
        <f>'5.Bepalen Faalfreq'!A1334</f>
        <v>0</v>
      </c>
      <c r="CA1392" s="112">
        <f>'5.Bepalen Faalfreq'!B1334</f>
        <v>0</v>
      </c>
    </row>
    <row r="1393" spans="53:79" outlineLevel="1" x14ac:dyDescent="0.25">
      <c r="BA1393" s="152" t="e">
        <f>'5.Bepalen Faalfreq'!AJ1335</f>
        <v>#N/A</v>
      </c>
      <c r="BB1393" s="163">
        <v>1000</v>
      </c>
      <c r="BC1393" s="154" t="str">
        <f>'5.Bepalen Faalfreq'!P1335</f>
        <v/>
      </c>
      <c r="BD1393" s="154" t="str">
        <f>'5.Bepalen Faalfreq'!Q1335</f>
        <v/>
      </c>
      <c r="BE1393" s="94">
        <f>'5.Bepalen Faalfreq'!O1335</f>
        <v>0</v>
      </c>
      <c r="BI1393" s="94">
        <f>'5.Bepalen Faalfreq'!H1335+'5.Bepalen Faalfreq'!J1335</f>
        <v>0</v>
      </c>
      <c r="BZ1393" s="112">
        <f>'5.Bepalen Faalfreq'!A1335</f>
        <v>0</v>
      </c>
      <c r="CA1393" s="112">
        <f>'5.Bepalen Faalfreq'!B1335</f>
        <v>0</v>
      </c>
    </row>
    <row r="1394" spans="53:79" outlineLevel="1" x14ac:dyDescent="0.25">
      <c r="BA1394" s="152" t="e">
        <f>'5.Bepalen Faalfreq'!AJ1336</f>
        <v>#N/A</v>
      </c>
      <c r="BB1394" s="163">
        <v>1000</v>
      </c>
      <c r="BC1394" s="154" t="str">
        <f>'5.Bepalen Faalfreq'!P1336</f>
        <v/>
      </c>
      <c r="BD1394" s="154" t="str">
        <f>'5.Bepalen Faalfreq'!Q1336</f>
        <v/>
      </c>
      <c r="BE1394" s="94">
        <f>'5.Bepalen Faalfreq'!O1336</f>
        <v>0</v>
      </c>
      <c r="BI1394" s="94">
        <f>'5.Bepalen Faalfreq'!H1336+'5.Bepalen Faalfreq'!J1336</f>
        <v>0</v>
      </c>
      <c r="BZ1394" s="112">
        <f>'5.Bepalen Faalfreq'!A1336</f>
        <v>0</v>
      </c>
      <c r="CA1394" s="112">
        <f>'5.Bepalen Faalfreq'!B1336</f>
        <v>0</v>
      </c>
    </row>
    <row r="1395" spans="53:79" outlineLevel="1" x14ac:dyDescent="0.25">
      <c r="BA1395" s="152" t="e">
        <f>'5.Bepalen Faalfreq'!AJ1337</f>
        <v>#N/A</v>
      </c>
      <c r="BB1395" s="163">
        <v>1000</v>
      </c>
      <c r="BC1395" s="154" t="str">
        <f>'5.Bepalen Faalfreq'!P1337</f>
        <v/>
      </c>
      <c r="BD1395" s="154" t="str">
        <f>'5.Bepalen Faalfreq'!Q1337</f>
        <v/>
      </c>
      <c r="BE1395" s="94">
        <f>'5.Bepalen Faalfreq'!O1337</f>
        <v>0</v>
      </c>
      <c r="BI1395" s="94">
        <f>'5.Bepalen Faalfreq'!H1337+'5.Bepalen Faalfreq'!J1337</f>
        <v>0</v>
      </c>
      <c r="BZ1395" s="112">
        <f>'5.Bepalen Faalfreq'!A1337</f>
        <v>0</v>
      </c>
      <c r="CA1395" s="112">
        <f>'5.Bepalen Faalfreq'!B1337</f>
        <v>0</v>
      </c>
    </row>
    <row r="1396" spans="53:79" outlineLevel="1" x14ac:dyDescent="0.25">
      <c r="BA1396" s="152" t="e">
        <f>'5.Bepalen Faalfreq'!AJ1338</f>
        <v>#N/A</v>
      </c>
      <c r="BB1396" s="163">
        <v>1000</v>
      </c>
      <c r="BC1396" s="154" t="str">
        <f>'5.Bepalen Faalfreq'!P1338</f>
        <v/>
      </c>
      <c r="BD1396" s="154" t="str">
        <f>'5.Bepalen Faalfreq'!Q1338</f>
        <v/>
      </c>
      <c r="BE1396" s="94">
        <f>'5.Bepalen Faalfreq'!O1338</f>
        <v>0</v>
      </c>
      <c r="BI1396" s="94">
        <f>'5.Bepalen Faalfreq'!H1338+'5.Bepalen Faalfreq'!J1338</f>
        <v>0</v>
      </c>
      <c r="BZ1396" s="112">
        <f>'5.Bepalen Faalfreq'!A1338</f>
        <v>0</v>
      </c>
      <c r="CA1396" s="112">
        <f>'5.Bepalen Faalfreq'!B1338</f>
        <v>0</v>
      </c>
    </row>
    <row r="1397" spans="53:79" outlineLevel="1" x14ac:dyDescent="0.25">
      <c r="BA1397" s="152" t="e">
        <f>'5.Bepalen Faalfreq'!AJ1339</f>
        <v>#N/A</v>
      </c>
      <c r="BB1397" s="163">
        <v>1000</v>
      </c>
      <c r="BC1397" s="154" t="str">
        <f>'5.Bepalen Faalfreq'!P1339</f>
        <v/>
      </c>
      <c r="BD1397" s="154" t="str">
        <f>'5.Bepalen Faalfreq'!Q1339</f>
        <v/>
      </c>
      <c r="BE1397" s="94">
        <f>'5.Bepalen Faalfreq'!O1339</f>
        <v>0</v>
      </c>
      <c r="BI1397" s="94">
        <f>'5.Bepalen Faalfreq'!H1339+'5.Bepalen Faalfreq'!J1339</f>
        <v>0</v>
      </c>
      <c r="BZ1397" s="112">
        <f>'5.Bepalen Faalfreq'!A1339</f>
        <v>0</v>
      </c>
      <c r="CA1397" s="112">
        <f>'5.Bepalen Faalfreq'!B1339</f>
        <v>0</v>
      </c>
    </row>
    <row r="1398" spans="53:79" outlineLevel="1" x14ac:dyDescent="0.25">
      <c r="BA1398" s="152" t="e">
        <f>'5.Bepalen Faalfreq'!AJ1340</f>
        <v>#N/A</v>
      </c>
      <c r="BB1398" s="163">
        <v>1000</v>
      </c>
      <c r="BC1398" s="154" t="str">
        <f>'5.Bepalen Faalfreq'!P1340</f>
        <v/>
      </c>
      <c r="BD1398" s="154" t="str">
        <f>'5.Bepalen Faalfreq'!Q1340</f>
        <v/>
      </c>
      <c r="BE1398" s="94">
        <f>'5.Bepalen Faalfreq'!O1340</f>
        <v>0</v>
      </c>
      <c r="BI1398" s="94">
        <f>'5.Bepalen Faalfreq'!H1340+'5.Bepalen Faalfreq'!J1340</f>
        <v>0</v>
      </c>
      <c r="BZ1398" s="112">
        <f>'5.Bepalen Faalfreq'!A1340</f>
        <v>0</v>
      </c>
      <c r="CA1398" s="112">
        <f>'5.Bepalen Faalfreq'!B1340</f>
        <v>0</v>
      </c>
    </row>
    <row r="1399" spans="53:79" outlineLevel="1" x14ac:dyDescent="0.25">
      <c r="BA1399" s="152" t="e">
        <f>'5.Bepalen Faalfreq'!AJ1341</f>
        <v>#N/A</v>
      </c>
      <c r="BB1399" s="163">
        <v>1000</v>
      </c>
      <c r="BC1399" s="154" t="str">
        <f>'5.Bepalen Faalfreq'!P1341</f>
        <v/>
      </c>
      <c r="BD1399" s="154" t="str">
        <f>'5.Bepalen Faalfreq'!Q1341</f>
        <v/>
      </c>
      <c r="BE1399" s="94">
        <f>'5.Bepalen Faalfreq'!O1341</f>
        <v>0</v>
      </c>
      <c r="BI1399" s="94">
        <f>'5.Bepalen Faalfreq'!H1341+'5.Bepalen Faalfreq'!J1341</f>
        <v>0</v>
      </c>
      <c r="BZ1399" s="112">
        <f>'5.Bepalen Faalfreq'!A1341</f>
        <v>0</v>
      </c>
      <c r="CA1399" s="112">
        <f>'5.Bepalen Faalfreq'!B1341</f>
        <v>0</v>
      </c>
    </row>
    <row r="1400" spans="53:79" outlineLevel="1" x14ac:dyDescent="0.25">
      <c r="BA1400" s="152" t="e">
        <f>'5.Bepalen Faalfreq'!AJ1342</f>
        <v>#N/A</v>
      </c>
      <c r="BB1400" s="163">
        <v>1000</v>
      </c>
      <c r="BC1400" s="154" t="str">
        <f>'5.Bepalen Faalfreq'!P1342</f>
        <v/>
      </c>
      <c r="BD1400" s="154" t="str">
        <f>'5.Bepalen Faalfreq'!Q1342</f>
        <v/>
      </c>
      <c r="BE1400" s="94">
        <f>'5.Bepalen Faalfreq'!O1342</f>
        <v>0</v>
      </c>
      <c r="BI1400" s="94">
        <f>'5.Bepalen Faalfreq'!H1342+'5.Bepalen Faalfreq'!J1342</f>
        <v>0</v>
      </c>
      <c r="BZ1400" s="112">
        <f>'5.Bepalen Faalfreq'!A1342</f>
        <v>0</v>
      </c>
      <c r="CA1400" s="112">
        <f>'5.Bepalen Faalfreq'!B1342</f>
        <v>0</v>
      </c>
    </row>
    <row r="1401" spans="53:79" outlineLevel="1" x14ac:dyDescent="0.25">
      <c r="BA1401" s="152" t="e">
        <f>'5.Bepalen Faalfreq'!AJ1343</f>
        <v>#N/A</v>
      </c>
      <c r="BB1401" s="163">
        <v>1000</v>
      </c>
      <c r="BC1401" s="154" t="str">
        <f>'5.Bepalen Faalfreq'!P1343</f>
        <v/>
      </c>
      <c r="BD1401" s="154" t="str">
        <f>'5.Bepalen Faalfreq'!Q1343</f>
        <v/>
      </c>
      <c r="BE1401" s="94">
        <f>'5.Bepalen Faalfreq'!O1343</f>
        <v>0</v>
      </c>
      <c r="BI1401" s="94">
        <f>'5.Bepalen Faalfreq'!H1343+'5.Bepalen Faalfreq'!J1343</f>
        <v>0</v>
      </c>
      <c r="BZ1401" s="112">
        <f>'5.Bepalen Faalfreq'!A1343</f>
        <v>0</v>
      </c>
      <c r="CA1401" s="112">
        <f>'5.Bepalen Faalfreq'!B1343</f>
        <v>0</v>
      </c>
    </row>
    <row r="1402" spans="53:79" outlineLevel="1" x14ac:dyDescent="0.25">
      <c r="BA1402" s="152" t="e">
        <f>'5.Bepalen Faalfreq'!AJ1344</f>
        <v>#N/A</v>
      </c>
      <c r="BB1402" s="163">
        <v>1000</v>
      </c>
      <c r="BC1402" s="154" t="str">
        <f>'5.Bepalen Faalfreq'!P1344</f>
        <v/>
      </c>
      <c r="BD1402" s="154" t="str">
        <f>'5.Bepalen Faalfreq'!Q1344</f>
        <v/>
      </c>
      <c r="BE1402" s="94">
        <f>'5.Bepalen Faalfreq'!O1344</f>
        <v>0</v>
      </c>
      <c r="BI1402" s="94">
        <f>'5.Bepalen Faalfreq'!H1344+'5.Bepalen Faalfreq'!J1344</f>
        <v>0</v>
      </c>
      <c r="BZ1402" s="112">
        <f>'5.Bepalen Faalfreq'!A1344</f>
        <v>0</v>
      </c>
      <c r="CA1402" s="112">
        <f>'5.Bepalen Faalfreq'!B1344</f>
        <v>0</v>
      </c>
    </row>
    <row r="1403" spans="53:79" outlineLevel="1" x14ac:dyDescent="0.25">
      <c r="BA1403" s="152" t="e">
        <f>'5.Bepalen Faalfreq'!AJ1345</f>
        <v>#N/A</v>
      </c>
      <c r="BB1403" s="163">
        <v>1000</v>
      </c>
      <c r="BC1403" s="154" t="str">
        <f>'5.Bepalen Faalfreq'!P1345</f>
        <v/>
      </c>
      <c r="BD1403" s="154" t="str">
        <f>'5.Bepalen Faalfreq'!Q1345</f>
        <v/>
      </c>
      <c r="BE1403" s="94">
        <f>'5.Bepalen Faalfreq'!O1345</f>
        <v>0</v>
      </c>
      <c r="BI1403" s="94">
        <f>'5.Bepalen Faalfreq'!H1345+'5.Bepalen Faalfreq'!J1345</f>
        <v>0</v>
      </c>
      <c r="BZ1403" s="112">
        <f>'5.Bepalen Faalfreq'!A1345</f>
        <v>0</v>
      </c>
      <c r="CA1403" s="112">
        <f>'5.Bepalen Faalfreq'!B1345</f>
        <v>0</v>
      </c>
    </row>
    <row r="1404" spans="53:79" outlineLevel="1" x14ac:dyDescent="0.25">
      <c r="BA1404" s="152" t="e">
        <f>'5.Bepalen Faalfreq'!AJ1346</f>
        <v>#N/A</v>
      </c>
      <c r="BB1404" s="163">
        <v>1000</v>
      </c>
      <c r="BC1404" s="154" t="str">
        <f>'5.Bepalen Faalfreq'!P1346</f>
        <v/>
      </c>
      <c r="BD1404" s="154" t="str">
        <f>'5.Bepalen Faalfreq'!Q1346</f>
        <v/>
      </c>
      <c r="BE1404" s="94">
        <f>'5.Bepalen Faalfreq'!O1346</f>
        <v>0</v>
      </c>
      <c r="BI1404" s="94">
        <f>'5.Bepalen Faalfreq'!H1346+'5.Bepalen Faalfreq'!J1346</f>
        <v>0</v>
      </c>
      <c r="BZ1404" s="112">
        <f>'5.Bepalen Faalfreq'!A1346</f>
        <v>0</v>
      </c>
      <c r="CA1404" s="112">
        <f>'5.Bepalen Faalfreq'!B1346</f>
        <v>0</v>
      </c>
    </row>
    <row r="1405" spans="53:79" outlineLevel="1" x14ac:dyDescent="0.25">
      <c r="BA1405" s="152" t="e">
        <f>'5.Bepalen Faalfreq'!AJ1347</f>
        <v>#N/A</v>
      </c>
      <c r="BB1405" s="163">
        <v>1000</v>
      </c>
      <c r="BC1405" s="154" t="str">
        <f>'5.Bepalen Faalfreq'!P1347</f>
        <v/>
      </c>
      <c r="BD1405" s="154" t="str">
        <f>'5.Bepalen Faalfreq'!Q1347</f>
        <v/>
      </c>
      <c r="BE1405" s="94">
        <f>'5.Bepalen Faalfreq'!O1347</f>
        <v>0</v>
      </c>
      <c r="BI1405" s="94">
        <f>'5.Bepalen Faalfreq'!H1347+'5.Bepalen Faalfreq'!J1347</f>
        <v>0</v>
      </c>
      <c r="BZ1405" s="112">
        <f>'5.Bepalen Faalfreq'!A1347</f>
        <v>0</v>
      </c>
      <c r="CA1405" s="112">
        <f>'5.Bepalen Faalfreq'!B1347</f>
        <v>0</v>
      </c>
    </row>
    <row r="1406" spans="53:79" outlineLevel="1" x14ac:dyDescent="0.25">
      <c r="BA1406" s="152" t="e">
        <f>'5.Bepalen Faalfreq'!AJ1348</f>
        <v>#N/A</v>
      </c>
      <c r="BB1406" s="163">
        <v>1000</v>
      </c>
      <c r="BC1406" s="154" t="str">
        <f>'5.Bepalen Faalfreq'!P1348</f>
        <v/>
      </c>
      <c r="BD1406" s="154" t="str">
        <f>'5.Bepalen Faalfreq'!Q1348</f>
        <v/>
      </c>
      <c r="BE1406" s="94">
        <f>'5.Bepalen Faalfreq'!O1348</f>
        <v>0</v>
      </c>
      <c r="BI1406" s="94">
        <f>'5.Bepalen Faalfreq'!H1348+'5.Bepalen Faalfreq'!J1348</f>
        <v>0</v>
      </c>
      <c r="BZ1406" s="112">
        <f>'5.Bepalen Faalfreq'!A1348</f>
        <v>0</v>
      </c>
      <c r="CA1406" s="112">
        <f>'5.Bepalen Faalfreq'!B1348</f>
        <v>0</v>
      </c>
    </row>
    <row r="1407" spans="53:79" outlineLevel="1" x14ac:dyDescent="0.25">
      <c r="BA1407" s="152" t="e">
        <f>'5.Bepalen Faalfreq'!AJ1349</f>
        <v>#N/A</v>
      </c>
      <c r="BB1407" s="163">
        <v>1000</v>
      </c>
      <c r="BC1407" s="154" t="str">
        <f>'5.Bepalen Faalfreq'!P1349</f>
        <v/>
      </c>
      <c r="BD1407" s="154" t="str">
        <f>'5.Bepalen Faalfreq'!Q1349</f>
        <v/>
      </c>
      <c r="BE1407" s="94">
        <f>'5.Bepalen Faalfreq'!O1349</f>
        <v>0</v>
      </c>
      <c r="BI1407" s="94">
        <f>'5.Bepalen Faalfreq'!H1349+'5.Bepalen Faalfreq'!J1349</f>
        <v>0</v>
      </c>
      <c r="BZ1407" s="112">
        <f>'5.Bepalen Faalfreq'!A1349</f>
        <v>0</v>
      </c>
      <c r="CA1407" s="112">
        <f>'5.Bepalen Faalfreq'!B1349</f>
        <v>0</v>
      </c>
    </row>
    <row r="1408" spans="53:79" outlineLevel="1" x14ac:dyDescent="0.25">
      <c r="BA1408" s="152" t="e">
        <f>'5.Bepalen Faalfreq'!AJ1350</f>
        <v>#N/A</v>
      </c>
      <c r="BB1408" s="163">
        <v>1000</v>
      </c>
      <c r="BC1408" s="154" t="str">
        <f>'5.Bepalen Faalfreq'!P1350</f>
        <v/>
      </c>
      <c r="BD1408" s="154" t="str">
        <f>'5.Bepalen Faalfreq'!Q1350</f>
        <v/>
      </c>
      <c r="BE1408" s="94">
        <f>'5.Bepalen Faalfreq'!O1350</f>
        <v>0</v>
      </c>
      <c r="BI1408" s="94">
        <f>'5.Bepalen Faalfreq'!H1350+'5.Bepalen Faalfreq'!J1350</f>
        <v>0</v>
      </c>
      <c r="BZ1408" s="112">
        <f>'5.Bepalen Faalfreq'!A1350</f>
        <v>0</v>
      </c>
      <c r="CA1408" s="112">
        <f>'5.Bepalen Faalfreq'!B1350</f>
        <v>0</v>
      </c>
    </row>
    <row r="1409" spans="53:79" outlineLevel="1" x14ac:dyDescent="0.25">
      <c r="BA1409" s="152" t="e">
        <f>'5.Bepalen Faalfreq'!AJ1351</f>
        <v>#N/A</v>
      </c>
      <c r="BB1409" s="163">
        <v>1000</v>
      </c>
      <c r="BC1409" s="154" t="str">
        <f>'5.Bepalen Faalfreq'!P1351</f>
        <v/>
      </c>
      <c r="BD1409" s="154" t="str">
        <f>'5.Bepalen Faalfreq'!Q1351</f>
        <v/>
      </c>
      <c r="BE1409" s="94">
        <f>'5.Bepalen Faalfreq'!O1351</f>
        <v>0</v>
      </c>
      <c r="BI1409" s="94">
        <f>'5.Bepalen Faalfreq'!H1351+'5.Bepalen Faalfreq'!J1351</f>
        <v>0</v>
      </c>
      <c r="BZ1409" s="112">
        <f>'5.Bepalen Faalfreq'!A1351</f>
        <v>0</v>
      </c>
      <c r="CA1409" s="112">
        <f>'5.Bepalen Faalfreq'!B1351</f>
        <v>0</v>
      </c>
    </row>
    <row r="1410" spans="53:79" outlineLevel="1" x14ac:dyDescent="0.25">
      <c r="BA1410" s="152" t="e">
        <f>'5.Bepalen Faalfreq'!AJ1352</f>
        <v>#N/A</v>
      </c>
      <c r="BB1410" s="163">
        <v>1000</v>
      </c>
      <c r="BC1410" s="154" t="str">
        <f>'5.Bepalen Faalfreq'!P1352</f>
        <v/>
      </c>
      <c r="BD1410" s="154" t="str">
        <f>'5.Bepalen Faalfreq'!Q1352</f>
        <v/>
      </c>
      <c r="BE1410" s="94">
        <f>'5.Bepalen Faalfreq'!O1352</f>
        <v>0</v>
      </c>
      <c r="BI1410" s="94">
        <f>'5.Bepalen Faalfreq'!H1352+'5.Bepalen Faalfreq'!J1352</f>
        <v>0</v>
      </c>
      <c r="BZ1410" s="112">
        <f>'5.Bepalen Faalfreq'!A1352</f>
        <v>0</v>
      </c>
      <c r="CA1410" s="112">
        <f>'5.Bepalen Faalfreq'!B1352</f>
        <v>0</v>
      </c>
    </row>
    <row r="1411" spans="53:79" outlineLevel="1" x14ac:dyDescent="0.25">
      <c r="BA1411" s="152" t="e">
        <f>'5.Bepalen Faalfreq'!AJ1353</f>
        <v>#N/A</v>
      </c>
      <c r="BB1411" s="163">
        <v>1000</v>
      </c>
      <c r="BC1411" s="154" t="str">
        <f>'5.Bepalen Faalfreq'!P1353</f>
        <v/>
      </c>
      <c r="BD1411" s="154" t="str">
        <f>'5.Bepalen Faalfreq'!Q1353</f>
        <v/>
      </c>
      <c r="BE1411" s="94">
        <f>'5.Bepalen Faalfreq'!O1353</f>
        <v>0</v>
      </c>
      <c r="BI1411" s="94">
        <f>'5.Bepalen Faalfreq'!H1353+'5.Bepalen Faalfreq'!J1353</f>
        <v>0</v>
      </c>
      <c r="BZ1411" s="112">
        <f>'5.Bepalen Faalfreq'!A1353</f>
        <v>0</v>
      </c>
      <c r="CA1411" s="112">
        <f>'5.Bepalen Faalfreq'!B1353</f>
        <v>0</v>
      </c>
    </row>
    <row r="1412" spans="53:79" outlineLevel="1" x14ac:dyDescent="0.25">
      <c r="BA1412" s="152" t="e">
        <f>'5.Bepalen Faalfreq'!AJ1354</f>
        <v>#N/A</v>
      </c>
      <c r="BB1412" s="163">
        <v>1000</v>
      </c>
      <c r="BC1412" s="154" t="str">
        <f>'5.Bepalen Faalfreq'!P1354</f>
        <v/>
      </c>
      <c r="BD1412" s="154" t="str">
        <f>'5.Bepalen Faalfreq'!Q1354</f>
        <v/>
      </c>
      <c r="BE1412" s="94">
        <f>'5.Bepalen Faalfreq'!O1354</f>
        <v>0</v>
      </c>
      <c r="BI1412" s="94">
        <f>'5.Bepalen Faalfreq'!H1354+'5.Bepalen Faalfreq'!J1354</f>
        <v>0</v>
      </c>
      <c r="BZ1412" s="112">
        <f>'5.Bepalen Faalfreq'!A1354</f>
        <v>0</v>
      </c>
      <c r="CA1412" s="112">
        <f>'5.Bepalen Faalfreq'!B1354</f>
        <v>0</v>
      </c>
    </row>
    <row r="1413" spans="53:79" outlineLevel="1" x14ac:dyDescent="0.25">
      <c r="BA1413" s="152" t="e">
        <f>'5.Bepalen Faalfreq'!AJ1355</f>
        <v>#N/A</v>
      </c>
      <c r="BB1413" s="163">
        <v>1000</v>
      </c>
      <c r="BC1413" s="154" t="str">
        <f>'5.Bepalen Faalfreq'!P1355</f>
        <v/>
      </c>
      <c r="BD1413" s="154" t="str">
        <f>'5.Bepalen Faalfreq'!Q1355</f>
        <v/>
      </c>
      <c r="BE1413" s="94">
        <f>'5.Bepalen Faalfreq'!O1355</f>
        <v>0</v>
      </c>
      <c r="BI1413" s="94">
        <f>'5.Bepalen Faalfreq'!H1355+'5.Bepalen Faalfreq'!J1355</f>
        <v>0</v>
      </c>
      <c r="BZ1413" s="112">
        <f>'5.Bepalen Faalfreq'!A1355</f>
        <v>0</v>
      </c>
      <c r="CA1413" s="112">
        <f>'5.Bepalen Faalfreq'!B1355</f>
        <v>0</v>
      </c>
    </row>
    <row r="1414" spans="53:79" outlineLevel="1" x14ac:dyDescent="0.25">
      <c r="BA1414" s="152" t="e">
        <f>'5.Bepalen Faalfreq'!AJ1356</f>
        <v>#N/A</v>
      </c>
      <c r="BB1414" s="163">
        <v>1000</v>
      </c>
      <c r="BC1414" s="154" t="str">
        <f>'5.Bepalen Faalfreq'!P1356</f>
        <v/>
      </c>
      <c r="BD1414" s="154" t="str">
        <f>'5.Bepalen Faalfreq'!Q1356</f>
        <v/>
      </c>
      <c r="BE1414" s="94">
        <f>'5.Bepalen Faalfreq'!O1356</f>
        <v>0</v>
      </c>
      <c r="BI1414" s="94">
        <f>'5.Bepalen Faalfreq'!H1356+'5.Bepalen Faalfreq'!J1356</f>
        <v>0</v>
      </c>
      <c r="BZ1414" s="112">
        <f>'5.Bepalen Faalfreq'!A1356</f>
        <v>0</v>
      </c>
      <c r="CA1414" s="112">
        <f>'5.Bepalen Faalfreq'!B1356</f>
        <v>0</v>
      </c>
    </row>
    <row r="1415" spans="53:79" outlineLevel="1" x14ac:dyDescent="0.25">
      <c r="BA1415" s="152" t="e">
        <f>'5.Bepalen Faalfreq'!AJ1357</f>
        <v>#N/A</v>
      </c>
      <c r="BB1415" s="163">
        <v>1000</v>
      </c>
      <c r="BC1415" s="154" t="str">
        <f>'5.Bepalen Faalfreq'!P1357</f>
        <v/>
      </c>
      <c r="BD1415" s="154" t="str">
        <f>'5.Bepalen Faalfreq'!Q1357</f>
        <v/>
      </c>
      <c r="BE1415" s="94">
        <f>'5.Bepalen Faalfreq'!O1357</f>
        <v>0</v>
      </c>
      <c r="BI1415" s="94">
        <f>'5.Bepalen Faalfreq'!H1357+'5.Bepalen Faalfreq'!J1357</f>
        <v>0</v>
      </c>
      <c r="BZ1415" s="112">
        <f>'5.Bepalen Faalfreq'!A1357</f>
        <v>0</v>
      </c>
      <c r="CA1415" s="112">
        <f>'5.Bepalen Faalfreq'!B1357</f>
        <v>0</v>
      </c>
    </row>
    <row r="1416" spans="53:79" outlineLevel="1" x14ac:dyDescent="0.25">
      <c r="BA1416" s="152" t="e">
        <f>'5.Bepalen Faalfreq'!AJ1358</f>
        <v>#N/A</v>
      </c>
      <c r="BB1416" s="163">
        <v>1000</v>
      </c>
      <c r="BC1416" s="154" t="str">
        <f>'5.Bepalen Faalfreq'!P1358</f>
        <v/>
      </c>
      <c r="BD1416" s="154" t="str">
        <f>'5.Bepalen Faalfreq'!Q1358</f>
        <v/>
      </c>
      <c r="BE1416" s="94">
        <f>'5.Bepalen Faalfreq'!O1358</f>
        <v>0</v>
      </c>
      <c r="BI1416" s="94">
        <f>'5.Bepalen Faalfreq'!H1358+'5.Bepalen Faalfreq'!J1358</f>
        <v>0</v>
      </c>
      <c r="BZ1416" s="112">
        <f>'5.Bepalen Faalfreq'!A1358</f>
        <v>0</v>
      </c>
      <c r="CA1416" s="112">
        <f>'5.Bepalen Faalfreq'!B1358</f>
        <v>0</v>
      </c>
    </row>
    <row r="1417" spans="53:79" outlineLevel="1" x14ac:dyDescent="0.25">
      <c r="BA1417" s="152" t="e">
        <f>'5.Bepalen Faalfreq'!AJ1359</f>
        <v>#N/A</v>
      </c>
      <c r="BB1417" s="163">
        <v>1000</v>
      </c>
      <c r="BC1417" s="154" t="str">
        <f>'5.Bepalen Faalfreq'!P1359</f>
        <v/>
      </c>
      <c r="BD1417" s="154" t="str">
        <f>'5.Bepalen Faalfreq'!Q1359</f>
        <v/>
      </c>
      <c r="BE1417" s="94">
        <f>'5.Bepalen Faalfreq'!O1359</f>
        <v>0</v>
      </c>
      <c r="BI1417" s="94">
        <f>'5.Bepalen Faalfreq'!H1359+'5.Bepalen Faalfreq'!J1359</f>
        <v>0</v>
      </c>
      <c r="BZ1417" s="112">
        <f>'5.Bepalen Faalfreq'!A1359</f>
        <v>0</v>
      </c>
      <c r="CA1417" s="112">
        <f>'5.Bepalen Faalfreq'!B1359</f>
        <v>0</v>
      </c>
    </row>
    <row r="1418" spans="53:79" outlineLevel="1" x14ac:dyDescent="0.25">
      <c r="BA1418" s="152" t="e">
        <f>'5.Bepalen Faalfreq'!AJ1360</f>
        <v>#N/A</v>
      </c>
      <c r="BB1418" s="163">
        <v>1000</v>
      </c>
      <c r="BC1418" s="154" t="str">
        <f>'5.Bepalen Faalfreq'!P1360</f>
        <v/>
      </c>
      <c r="BD1418" s="154" t="str">
        <f>'5.Bepalen Faalfreq'!Q1360</f>
        <v/>
      </c>
      <c r="BE1418" s="94">
        <f>'5.Bepalen Faalfreq'!O1360</f>
        <v>0</v>
      </c>
      <c r="BI1418" s="94">
        <f>'5.Bepalen Faalfreq'!H1360+'5.Bepalen Faalfreq'!J1360</f>
        <v>0</v>
      </c>
      <c r="BZ1418" s="112">
        <f>'5.Bepalen Faalfreq'!A1360</f>
        <v>0</v>
      </c>
      <c r="CA1418" s="112">
        <f>'5.Bepalen Faalfreq'!B1360</f>
        <v>0</v>
      </c>
    </row>
    <row r="1419" spans="53:79" outlineLevel="1" x14ac:dyDescent="0.25">
      <c r="BA1419" s="152" t="e">
        <f>'5.Bepalen Faalfreq'!AJ1361</f>
        <v>#N/A</v>
      </c>
      <c r="BB1419" s="163">
        <v>1000</v>
      </c>
      <c r="BC1419" s="154" t="str">
        <f>'5.Bepalen Faalfreq'!P1361</f>
        <v/>
      </c>
      <c r="BD1419" s="154" t="str">
        <f>'5.Bepalen Faalfreq'!Q1361</f>
        <v/>
      </c>
      <c r="BE1419" s="94">
        <f>'5.Bepalen Faalfreq'!O1361</f>
        <v>0</v>
      </c>
      <c r="BI1419" s="94">
        <f>'5.Bepalen Faalfreq'!H1361+'5.Bepalen Faalfreq'!J1361</f>
        <v>0</v>
      </c>
      <c r="BZ1419" s="112">
        <f>'5.Bepalen Faalfreq'!A1361</f>
        <v>0</v>
      </c>
      <c r="CA1419" s="112">
        <f>'5.Bepalen Faalfreq'!B1361</f>
        <v>0</v>
      </c>
    </row>
    <row r="1420" spans="53:79" outlineLevel="1" x14ac:dyDescent="0.25">
      <c r="BA1420" s="152" t="e">
        <f>'5.Bepalen Faalfreq'!AJ1362</f>
        <v>#N/A</v>
      </c>
      <c r="BB1420" s="163">
        <v>1000</v>
      </c>
      <c r="BC1420" s="154" t="str">
        <f>'5.Bepalen Faalfreq'!P1362</f>
        <v/>
      </c>
      <c r="BD1420" s="154" t="str">
        <f>'5.Bepalen Faalfreq'!Q1362</f>
        <v/>
      </c>
      <c r="BE1420" s="94">
        <f>'5.Bepalen Faalfreq'!O1362</f>
        <v>0</v>
      </c>
      <c r="BI1420" s="94">
        <f>'5.Bepalen Faalfreq'!H1362+'5.Bepalen Faalfreq'!J1362</f>
        <v>0</v>
      </c>
      <c r="BZ1420" s="112">
        <f>'5.Bepalen Faalfreq'!A1362</f>
        <v>0</v>
      </c>
      <c r="CA1420" s="112">
        <f>'5.Bepalen Faalfreq'!B1362</f>
        <v>0</v>
      </c>
    </row>
    <row r="1421" spans="53:79" outlineLevel="1" x14ac:dyDescent="0.25">
      <c r="BA1421" s="152" t="e">
        <f>'5.Bepalen Faalfreq'!AJ1363</f>
        <v>#N/A</v>
      </c>
      <c r="BB1421" s="163">
        <v>1000</v>
      </c>
      <c r="BC1421" s="154" t="str">
        <f>'5.Bepalen Faalfreq'!P1363</f>
        <v/>
      </c>
      <c r="BD1421" s="154" t="str">
        <f>'5.Bepalen Faalfreq'!Q1363</f>
        <v/>
      </c>
      <c r="BE1421" s="94">
        <f>'5.Bepalen Faalfreq'!O1363</f>
        <v>0</v>
      </c>
      <c r="BI1421" s="94">
        <f>'5.Bepalen Faalfreq'!H1363+'5.Bepalen Faalfreq'!J1363</f>
        <v>0</v>
      </c>
      <c r="BZ1421" s="112">
        <f>'5.Bepalen Faalfreq'!A1363</f>
        <v>0</v>
      </c>
      <c r="CA1421" s="112">
        <f>'5.Bepalen Faalfreq'!B1363</f>
        <v>0</v>
      </c>
    </row>
    <row r="1422" spans="53:79" outlineLevel="1" x14ac:dyDescent="0.25">
      <c r="BA1422" s="152" t="e">
        <f>'5.Bepalen Faalfreq'!AJ1364</f>
        <v>#N/A</v>
      </c>
      <c r="BB1422" s="163">
        <v>1000</v>
      </c>
      <c r="BC1422" s="154" t="str">
        <f>'5.Bepalen Faalfreq'!P1364</f>
        <v/>
      </c>
      <c r="BD1422" s="154" t="str">
        <f>'5.Bepalen Faalfreq'!Q1364</f>
        <v/>
      </c>
      <c r="BE1422" s="94">
        <f>'5.Bepalen Faalfreq'!O1364</f>
        <v>0</v>
      </c>
      <c r="BI1422" s="94">
        <f>'5.Bepalen Faalfreq'!H1364+'5.Bepalen Faalfreq'!J1364</f>
        <v>0</v>
      </c>
      <c r="BZ1422" s="112">
        <f>'5.Bepalen Faalfreq'!A1364</f>
        <v>0</v>
      </c>
      <c r="CA1422" s="112">
        <f>'5.Bepalen Faalfreq'!B1364</f>
        <v>0</v>
      </c>
    </row>
    <row r="1423" spans="53:79" outlineLevel="1" x14ac:dyDescent="0.25">
      <c r="BA1423" s="152" t="e">
        <f>'5.Bepalen Faalfreq'!AJ1365</f>
        <v>#N/A</v>
      </c>
      <c r="BB1423" s="163">
        <v>1000</v>
      </c>
      <c r="BC1423" s="154" t="str">
        <f>'5.Bepalen Faalfreq'!P1365</f>
        <v/>
      </c>
      <c r="BD1423" s="154" t="str">
        <f>'5.Bepalen Faalfreq'!Q1365</f>
        <v/>
      </c>
      <c r="BE1423" s="94">
        <f>'5.Bepalen Faalfreq'!O1365</f>
        <v>0</v>
      </c>
      <c r="BI1423" s="94">
        <f>'5.Bepalen Faalfreq'!H1365+'5.Bepalen Faalfreq'!J1365</f>
        <v>0</v>
      </c>
      <c r="BZ1423" s="112">
        <f>'5.Bepalen Faalfreq'!A1365</f>
        <v>0</v>
      </c>
      <c r="CA1423" s="112">
        <f>'5.Bepalen Faalfreq'!B1365</f>
        <v>0</v>
      </c>
    </row>
    <row r="1424" spans="53:79" outlineLevel="1" x14ac:dyDescent="0.25">
      <c r="BA1424" s="152" t="e">
        <f>'5.Bepalen Faalfreq'!AJ1366</f>
        <v>#N/A</v>
      </c>
      <c r="BB1424" s="163">
        <v>1000</v>
      </c>
      <c r="BC1424" s="154" t="str">
        <f>'5.Bepalen Faalfreq'!P1366</f>
        <v/>
      </c>
      <c r="BD1424" s="154" t="str">
        <f>'5.Bepalen Faalfreq'!Q1366</f>
        <v/>
      </c>
      <c r="BE1424" s="94">
        <f>'5.Bepalen Faalfreq'!O1366</f>
        <v>0</v>
      </c>
      <c r="BI1424" s="94">
        <f>'5.Bepalen Faalfreq'!H1366+'5.Bepalen Faalfreq'!J1366</f>
        <v>0</v>
      </c>
      <c r="BZ1424" s="112">
        <f>'5.Bepalen Faalfreq'!A1366</f>
        <v>0</v>
      </c>
      <c r="CA1424" s="112">
        <f>'5.Bepalen Faalfreq'!B1366</f>
        <v>0</v>
      </c>
    </row>
    <row r="1425" spans="53:79" outlineLevel="1" x14ac:dyDescent="0.25">
      <c r="BA1425" s="152" t="e">
        <f>'5.Bepalen Faalfreq'!AJ1367</f>
        <v>#N/A</v>
      </c>
      <c r="BB1425" s="163">
        <v>1000</v>
      </c>
      <c r="BC1425" s="154" t="str">
        <f>'5.Bepalen Faalfreq'!P1367</f>
        <v/>
      </c>
      <c r="BD1425" s="154" t="str">
        <f>'5.Bepalen Faalfreq'!Q1367</f>
        <v/>
      </c>
      <c r="BE1425" s="94">
        <f>'5.Bepalen Faalfreq'!O1367</f>
        <v>0</v>
      </c>
      <c r="BI1425" s="94">
        <f>'5.Bepalen Faalfreq'!H1367+'5.Bepalen Faalfreq'!J1367</f>
        <v>0</v>
      </c>
      <c r="BZ1425" s="112">
        <f>'5.Bepalen Faalfreq'!A1367</f>
        <v>0</v>
      </c>
      <c r="CA1425" s="112">
        <f>'5.Bepalen Faalfreq'!B1367</f>
        <v>0</v>
      </c>
    </row>
    <row r="1426" spans="53:79" outlineLevel="1" x14ac:dyDescent="0.25">
      <c r="BA1426" s="152" t="e">
        <f>'5.Bepalen Faalfreq'!AJ1368</f>
        <v>#N/A</v>
      </c>
      <c r="BB1426" s="163">
        <v>1000</v>
      </c>
      <c r="BC1426" s="154" t="str">
        <f>'5.Bepalen Faalfreq'!P1368</f>
        <v/>
      </c>
      <c r="BD1426" s="154" t="str">
        <f>'5.Bepalen Faalfreq'!Q1368</f>
        <v/>
      </c>
      <c r="BE1426" s="94">
        <f>'5.Bepalen Faalfreq'!O1368</f>
        <v>0</v>
      </c>
      <c r="BI1426" s="94">
        <f>'5.Bepalen Faalfreq'!H1368+'5.Bepalen Faalfreq'!J1368</f>
        <v>0</v>
      </c>
      <c r="BZ1426" s="112">
        <f>'5.Bepalen Faalfreq'!A1368</f>
        <v>0</v>
      </c>
      <c r="CA1426" s="112">
        <f>'5.Bepalen Faalfreq'!B1368</f>
        <v>0</v>
      </c>
    </row>
    <row r="1427" spans="53:79" outlineLevel="1" x14ac:dyDescent="0.25">
      <c r="BA1427" s="152" t="e">
        <f>'5.Bepalen Faalfreq'!AJ1369</f>
        <v>#N/A</v>
      </c>
      <c r="BB1427" s="163">
        <v>1000</v>
      </c>
      <c r="BC1427" s="154" t="str">
        <f>'5.Bepalen Faalfreq'!P1369</f>
        <v/>
      </c>
      <c r="BD1427" s="154" t="str">
        <f>'5.Bepalen Faalfreq'!Q1369</f>
        <v/>
      </c>
      <c r="BE1427" s="94">
        <f>'5.Bepalen Faalfreq'!O1369</f>
        <v>0</v>
      </c>
      <c r="BI1427" s="94">
        <f>'5.Bepalen Faalfreq'!H1369+'5.Bepalen Faalfreq'!J1369</f>
        <v>0</v>
      </c>
      <c r="BZ1427" s="112">
        <f>'5.Bepalen Faalfreq'!A1369</f>
        <v>0</v>
      </c>
      <c r="CA1427" s="112">
        <f>'5.Bepalen Faalfreq'!B1369</f>
        <v>0</v>
      </c>
    </row>
    <row r="1428" spans="53:79" outlineLevel="1" x14ac:dyDescent="0.25">
      <c r="BA1428" s="152" t="e">
        <f>'5.Bepalen Faalfreq'!AJ1370</f>
        <v>#N/A</v>
      </c>
      <c r="BB1428" s="163">
        <v>1000</v>
      </c>
      <c r="BC1428" s="154" t="str">
        <f>'5.Bepalen Faalfreq'!P1370</f>
        <v/>
      </c>
      <c r="BD1428" s="154" t="str">
        <f>'5.Bepalen Faalfreq'!Q1370</f>
        <v/>
      </c>
      <c r="BE1428" s="94">
        <f>'5.Bepalen Faalfreq'!O1370</f>
        <v>0</v>
      </c>
      <c r="BI1428" s="94">
        <f>'5.Bepalen Faalfreq'!H1370+'5.Bepalen Faalfreq'!J1370</f>
        <v>0</v>
      </c>
      <c r="BZ1428" s="112">
        <f>'5.Bepalen Faalfreq'!A1370</f>
        <v>0</v>
      </c>
      <c r="CA1428" s="112">
        <f>'5.Bepalen Faalfreq'!B1370</f>
        <v>0</v>
      </c>
    </row>
    <row r="1429" spans="53:79" outlineLevel="1" x14ac:dyDescent="0.25">
      <c r="BA1429" s="152" t="e">
        <f>'5.Bepalen Faalfreq'!AJ1371</f>
        <v>#N/A</v>
      </c>
      <c r="BB1429" s="163">
        <v>1000</v>
      </c>
      <c r="BC1429" s="154" t="str">
        <f>'5.Bepalen Faalfreq'!P1371</f>
        <v/>
      </c>
      <c r="BD1429" s="154" t="str">
        <f>'5.Bepalen Faalfreq'!Q1371</f>
        <v/>
      </c>
      <c r="BE1429" s="94">
        <f>'5.Bepalen Faalfreq'!O1371</f>
        <v>0</v>
      </c>
      <c r="BI1429" s="94">
        <f>'5.Bepalen Faalfreq'!H1371+'5.Bepalen Faalfreq'!J1371</f>
        <v>0</v>
      </c>
      <c r="BZ1429" s="112">
        <f>'5.Bepalen Faalfreq'!A1371</f>
        <v>0</v>
      </c>
      <c r="CA1429" s="112">
        <f>'5.Bepalen Faalfreq'!B1371</f>
        <v>0</v>
      </c>
    </row>
    <row r="1430" spans="53:79" outlineLevel="1" x14ac:dyDescent="0.25">
      <c r="BA1430" s="152" t="e">
        <f>'5.Bepalen Faalfreq'!AJ1372</f>
        <v>#N/A</v>
      </c>
      <c r="BB1430" s="163">
        <v>1000</v>
      </c>
      <c r="BC1430" s="154" t="str">
        <f>'5.Bepalen Faalfreq'!P1372</f>
        <v/>
      </c>
      <c r="BD1430" s="154" t="str">
        <f>'5.Bepalen Faalfreq'!Q1372</f>
        <v/>
      </c>
      <c r="BE1430" s="94">
        <f>'5.Bepalen Faalfreq'!O1372</f>
        <v>0</v>
      </c>
      <c r="BI1430" s="94">
        <f>'5.Bepalen Faalfreq'!H1372+'5.Bepalen Faalfreq'!J1372</f>
        <v>0</v>
      </c>
      <c r="BZ1430" s="112">
        <f>'5.Bepalen Faalfreq'!A1372</f>
        <v>0</v>
      </c>
      <c r="CA1430" s="112">
        <f>'5.Bepalen Faalfreq'!B1372</f>
        <v>0</v>
      </c>
    </row>
    <row r="1431" spans="53:79" outlineLevel="1" x14ac:dyDescent="0.25">
      <c r="BA1431" s="152" t="e">
        <f>'5.Bepalen Faalfreq'!AJ1373</f>
        <v>#N/A</v>
      </c>
      <c r="BB1431" s="163">
        <v>1000</v>
      </c>
      <c r="BC1431" s="154" t="str">
        <f>'5.Bepalen Faalfreq'!P1373</f>
        <v/>
      </c>
      <c r="BD1431" s="154" t="str">
        <f>'5.Bepalen Faalfreq'!Q1373</f>
        <v/>
      </c>
      <c r="BE1431" s="94">
        <f>'5.Bepalen Faalfreq'!O1373</f>
        <v>0</v>
      </c>
      <c r="BI1431" s="94">
        <f>'5.Bepalen Faalfreq'!H1373+'5.Bepalen Faalfreq'!J1373</f>
        <v>0</v>
      </c>
      <c r="BZ1431" s="112">
        <f>'5.Bepalen Faalfreq'!A1373</f>
        <v>0</v>
      </c>
      <c r="CA1431" s="112">
        <f>'5.Bepalen Faalfreq'!B1373</f>
        <v>0</v>
      </c>
    </row>
    <row r="1432" spans="53:79" outlineLevel="1" x14ac:dyDescent="0.25">
      <c r="BA1432" s="152" t="e">
        <f>'5.Bepalen Faalfreq'!AJ1374</f>
        <v>#N/A</v>
      </c>
      <c r="BB1432" s="163">
        <v>1000</v>
      </c>
      <c r="BC1432" s="154" t="str">
        <f>'5.Bepalen Faalfreq'!P1374</f>
        <v/>
      </c>
      <c r="BD1432" s="154" t="str">
        <f>'5.Bepalen Faalfreq'!Q1374</f>
        <v/>
      </c>
      <c r="BE1432" s="94">
        <f>'5.Bepalen Faalfreq'!O1374</f>
        <v>0</v>
      </c>
      <c r="BI1432" s="94">
        <f>'5.Bepalen Faalfreq'!H1374+'5.Bepalen Faalfreq'!J1374</f>
        <v>0</v>
      </c>
      <c r="BZ1432" s="112">
        <f>'5.Bepalen Faalfreq'!A1374</f>
        <v>0</v>
      </c>
      <c r="CA1432" s="112">
        <f>'5.Bepalen Faalfreq'!B1374</f>
        <v>0</v>
      </c>
    </row>
    <row r="1433" spans="53:79" outlineLevel="1" x14ac:dyDescent="0.25">
      <c r="BA1433" s="152" t="e">
        <f>'5.Bepalen Faalfreq'!AJ1375</f>
        <v>#N/A</v>
      </c>
      <c r="BB1433" s="163">
        <v>1000</v>
      </c>
      <c r="BC1433" s="154" t="str">
        <f>'5.Bepalen Faalfreq'!P1375</f>
        <v/>
      </c>
      <c r="BD1433" s="154" t="str">
        <f>'5.Bepalen Faalfreq'!Q1375</f>
        <v/>
      </c>
      <c r="BE1433" s="94">
        <f>'5.Bepalen Faalfreq'!O1375</f>
        <v>0</v>
      </c>
      <c r="BI1433" s="94">
        <f>'5.Bepalen Faalfreq'!H1375+'5.Bepalen Faalfreq'!J1375</f>
        <v>0</v>
      </c>
      <c r="BZ1433" s="112">
        <f>'5.Bepalen Faalfreq'!A1375</f>
        <v>0</v>
      </c>
      <c r="CA1433" s="112">
        <f>'5.Bepalen Faalfreq'!B1375</f>
        <v>0</v>
      </c>
    </row>
    <row r="1434" spans="53:79" outlineLevel="1" x14ac:dyDescent="0.25">
      <c r="BA1434" s="152" t="e">
        <f>'5.Bepalen Faalfreq'!AJ1376</f>
        <v>#N/A</v>
      </c>
      <c r="BB1434" s="163">
        <v>1000</v>
      </c>
      <c r="BC1434" s="154" t="str">
        <f>'5.Bepalen Faalfreq'!P1376</f>
        <v/>
      </c>
      <c r="BD1434" s="154" t="str">
        <f>'5.Bepalen Faalfreq'!Q1376</f>
        <v/>
      </c>
      <c r="BE1434" s="94">
        <f>'5.Bepalen Faalfreq'!O1376</f>
        <v>0</v>
      </c>
      <c r="BI1434" s="94">
        <f>'5.Bepalen Faalfreq'!H1376+'5.Bepalen Faalfreq'!J1376</f>
        <v>0</v>
      </c>
      <c r="BZ1434" s="112">
        <f>'5.Bepalen Faalfreq'!A1376</f>
        <v>0</v>
      </c>
      <c r="CA1434" s="112">
        <f>'5.Bepalen Faalfreq'!B1376</f>
        <v>0</v>
      </c>
    </row>
    <row r="1435" spans="53:79" outlineLevel="1" x14ac:dyDescent="0.25">
      <c r="BA1435" s="152" t="e">
        <f>'5.Bepalen Faalfreq'!AJ1377</f>
        <v>#N/A</v>
      </c>
      <c r="BB1435" s="163">
        <v>1000</v>
      </c>
      <c r="BC1435" s="154" t="str">
        <f>'5.Bepalen Faalfreq'!P1377</f>
        <v/>
      </c>
      <c r="BD1435" s="154" t="str">
        <f>'5.Bepalen Faalfreq'!Q1377</f>
        <v/>
      </c>
      <c r="BE1435" s="94">
        <f>'5.Bepalen Faalfreq'!O1377</f>
        <v>0</v>
      </c>
      <c r="BI1435" s="94">
        <f>'5.Bepalen Faalfreq'!H1377+'5.Bepalen Faalfreq'!J1377</f>
        <v>0</v>
      </c>
      <c r="BZ1435" s="112">
        <f>'5.Bepalen Faalfreq'!A1377</f>
        <v>0</v>
      </c>
      <c r="CA1435" s="112">
        <f>'5.Bepalen Faalfreq'!B1377</f>
        <v>0</v>
      </c>
    </row>
    <row r="1436" spans="53:79" outlineLevel="1" x14ac:dyDescent="0.25">
      <c r="BA1436" s="152" t="e">
        <f>'5.Bepalen Faalfreq'!AJ1378</f>
        <v>#N/A</v>
      </c>
      <c r="BB1436" s="163">
        <v>1000</v>
      </c>
      <c r="BC1436" s="154" t="str">
        <f>'5.Bepalen Faalfreq'!P1378</f>
        <v/>
      </c>
      <c r="BD1436" s="154" t="str">
        <f>'5.Bepalen Faalfreq'!Q1378</f>
        <v/>
      </c>
      <c r="BE1436" s="94">
        <f>'5.Bepalen Faalfreq'!O1378</f>
        <v>0</v>
      </c>
      <c r="BI1436" s="94">
        <f>'5.Bepalen Faalfreq'!H1378+'5.Bepalen Faalfreq'!J1378</f>
        <v>0</v>
      </c>
      <c r="BZ1436" s="112">
        <f>'5.Bepalen Faalfreq'!A1378</f>
        <v>0</v>
      </c>
      <c r="CA1436" s="112">
        <f>'5.Bepalen Faalfreq'!B1378</f>
        <v>0</v>
      </c>
    </row>
    <row r="1437" spans="53:79" outlineLevel="1" x14ac:dyDescent="0.25">
      <c r="BA1437" s="152" t="e">
        <f>'5.Bepalen Faalfreq'!AJ1379</f>
        <v>#N/A</v>
      </c>
      <c r="BB1437" s="163">
        <v>1000</v>
      </c>
      <c r="BC1437" s="154" t="str">
        <f>'5.Bepalen Faalfreq'!P1379</f>
        <v/>
      </c>
      <c r="BD1437" s="154" t="str">
        <f>'5.Bepalen Faalfreq'!Q1379</f>
        <v/>
      </c>
      <c r="BE1437" s="94">
        <f>'5.Bepalen Faalfreq'!O1379</f>
        <v>0</v>
      </c>
      <c r="BI1437" s="94">
        <f>'5.Bepalen Faalfreq'!H1379+'5.Bepalen Faalfreq'!J1379</f>
        <v>0</v>
      </c>
      <c r="BZ1437" s="112">
        <f>'5.Bepalen Faalfreq'!A1379</f>
        <v>0</v>
      </c>
      <c r="CA1437" s="112">
        <f>'5.Bepalen Faalfreq'!B1379</f>
        <v>0</v>
      </c>
    </row>
    <row r="1438" spans="53:79" outlineLevel="1" x14ac:dyDescent="0.25">
      <c r="BA1438" s="152" t="e">
        <f>'5.Bepalen Faalfreq'!AJ1380</f>
        <v>#N/A</v>
      </c>
      <c r="BB1438" s="163">
        <v>1000</v>
      </c>
      <c r="BC1438" s="154" t="str">
        <f>'5.Bepalen Faalfreq'!P1380</f>
        <v/>
      </c>
      <c r="BD1438" s="154" t="str">
        <f>'5.Bepalen Faalfreq'!Q1380</f>
        <v/>
      </c>
      <c r="BE1438" s="94">
        <f>'5.Bepalen Faalfreq'!O1380</f>
        <v>0</v>
      </c>
      <c r="BI1438" s="94">
        <f>'5.Bepalen Faalfreq'!H1380+'5.Bepalen Faalfreq'!J1380</f>
        <v>0</v>
      </c>
      <c r="BZ1438" s="112">
        <f>'5.Bepalen Faalfreq'!A1380</f>
        <v>0</v>
      </c>
      <c r="CA1438" s="112">
        <f>'5.Bepalen Faalfreq'!B1380</f>
        <v>0</v>
      </c>
    </row>
    <row r="1439" spans="53:79" outlineLevel="1" x14ac:dyDescent="0.25">
      <c r="BA1439" s="152" t="e">
        <f>'5.Bepalen Faalfreq'!AJ1381</f>
        <v>#N/A</v>
      </c>
      <c r="BB1439" s="163">
        <v>1000</v>
      </c>
      <c r="BC1439" s="154" t="str">
        <f>'5.Bepalen Faalfreq'!P1381</f>
        <v/>
      </c>
      <c r="BD1439" s="154" t="str">
        <f>'5.Bepalen Faalfreq'!Q1381</f>
        <v/>
      </c>
      <c r="BE1439" s="94">
        <f>'5.Bepalen Faalfreq'!O1381</f>
        <v>0</v>
      </c>
      <c r="BI1439" s="94">
        <f>'5.Bepalen Faalfreq'!H1381+'5.Bepalen Faalfreq'!J1381</f>
        <v>0</v>
      </c>
      <c r="BZ1439" s="112">
        <f>'5.Bepalen Faalfreq'!A1381</f>
        <v>0</v>
      </c>
      <c r="CA1439" s="112">
        <f>'5.Bepalen Faalfreq'!B1381</f>
        <v>0</v>
      </c>
    </row>
    <row r="1440" spans="53:79" outlineLevel="1" x14ac:dyDescent="0.25">
      <c r="BA1440" s="152" t="e">
        <f>'5.Bepalen Faalfreq'!AJ1382</f>
        <v>#N/A</v>
      </c>
      <c r="BB1440" s="163">
        <v>1000</v>
      </c>
      <c r="BC1440" s="154" t="str">
        <f>'5.Bepalen Faalfreq'!P1382</f>
        <v/>
      </c>
      <c r="BD1440" s="154" t="str">
        <f>'5.Bepalen Faalfreq'!Q1382</f>
        <v/>
      </c>
      <c r="BE1440" s="94">
        <f>'5.Bepalen Faalfreq'!O1382</f>
        <v>0</v>
      </c>
      <c r="BI1440" s="94">
        <f>'5.Bepalen Faalfreq'!H1382+'5.Bepalen Faalfreq'!J1382</f>
        <v>0</v>
      </c>
      <c r="BZ1440" s="112">
        <f>'5.Bepalen Faalfreq'!A1382</f>
        <v>0</v>
      </c>
      <c r="CA1440" s="112">
        <f>'5.Bepalen Faalfreq'!B1382</f>
        <v>0</v>
      </c>
    </row>
    <row r="1441" spans="53:79" outlineLevel="1" x14ac:dyDescent="0.25">
      <c r="BA1441" s="152" t="e">
        <f>'5.Bepalen Faalfreq'!AJ1383</f>
        <v>#N/A</v>
      </c>
      <c r="BB1441" s="163">
        <v>1000</v>
      </c>
      <c r="BC1441" s="154" t="str">
        <f>'5.Bepalen Faalfreq'!P1383</f>
        <v/>
      </c>
      <c r="BD1441" s="154" t="str">
        <f>'5.Bepalen Faalfreq'!Q1383</f>
        <v/>
      </c>
      <c r="BE1441" s="94">
        <f>'5.Bepalen Faalfreq'!O1383</f>
        <v>0</v>
      </c>
      <c r="BI1441" s="94">
        <f>'5.Bepalen Faalfreq'!H1383+'5.Bepalen Faalfreq'!J1383</f>
        <v>0</v>
      </c>
      <c r="BZ1441" s="112">
        <f>'5.Bepalen Faalfreq'!A1383</f>
        <v>0</v>
      </c>
      <c r="CA1441" s="112">
        <f>'5.Bepalen Faalfreq'!B1383</f>
        <v>0</v>
      </c>
    </row>
    <row r="1442" spans="53:79" outlineLevel="1" x14ac:dyDescent="0.25">
      <c r="BA1442" s="152" t="e">
        <f>'5.Bepalen Faalfreq'!AJ1384</f>
        <v>#N/A</v>
      </c>
      <c r="BB1442" s="163">
        <v>1000</v>
      </c>
      <c r="BC1442" s="154" t="str">
        <f>'5.Bepalen Faalfreq'!P1384</f>
        <v/>
      </c>
      <c r="BD1442" s="154" t="str">
        <f>'5.Bepalen Faalfreq'!Q1384</f>
        <v/>
      </c>
      <c r="BE1442" s="94">
        <f>'5.Bepalen Faalfreq'!O1384</f>
        <v>0</v>
      </c>
      <c r="BI1442" s="94">
        <f>'5.Bepalen Faalfreq'!H1384+'5.Bepalen Faalfreq'!J1384</f>
        <v>0</v>
      </c>
      <c r="BZ1442" s="112">
        <f>'5.Bepalen Faalfreq'!A1384</f>
        <v>0</v>
      </c>
      <c r="CA1442" s="112">
        <f>'5.Bepalen Faalfreq'!B1384</f>
        <v>0</v>
      </c>
    </row>
    <row r="1443" spans="53:79" outlineLevel="1" x14ac:dyDescent="0.25">
      <c r="BA1443" s="152" t="e">
        <f>'5.Bepalen Faalfreq'!AJ1385</f>
        <v>#N/A</v>
      </c>
      <c r="BB1443" s="163">
        <v>1000</v>
      </c>
      <c r="BC1443" s="154" t="str">
        <f>'5.Bepalen Faalfreq'!P1385</f>
        <v/>
      </c>
      <c r="BD1443" s="154" t="str">
        <f>'5.Bepalen Faalfreq'!Q1385</f>
        <v/>
      </c>
      <c r="BE1443" s="94">
        <f>'5.Bepalen Faalfreq'!O1385</f>
        <v>0</v>
      </c>
      <c r="BI1443" s="94">
        <f>'5.Bepalen Faalfreq'!H1385+'5.Bepalen Faalfreq'!J1385</f>
        <v>0</v>
      </c>
      <c r="BZ1443" s="112">
        <f>'5.Bepalen Faalfreq'!A1385</f>
        <v>0</v>
      </c>
      <c r="CA1443" s="112">
        <f>'5.Bepalen Faalfreq'!B1385</f>
        <v>0</v>
      </c>
    </row>
    <row r="1444" spans="53:79" outlineLevel="1" x14ac:dyDescent="0.25">
      <c r="BA1444" s="152" t="e">
        <f>'5.Bepalen Faalfreq'!AJ1386</f>
        <v>#N/A</v>
      </c>
      <c r="BB1444" s="163">
        <v>1000</v>
      </c>
      <c r="BC1444" s="154" t="str">
        <f>'5.Bepalen Faalfreq'!P1386</f>
        <v/>
      </c>
      <c r="BD1444" s="154" t="str">
        <f>'5.Bepalen Faalfreq'!Q1386</f>
        <v/>
      </c>
      <c r="BE1444" s="94">
        <f>'5.Bepalen Faalfreq'!O1386</f>
        <v>0</v>
      </c>
      <c r="BI1444" s="94">
        <f>'5.Bepalen Faalfreq'!H1386+'5.Bepalen Faalfreq'!J1386</f>
        <v>0</v>
      </c>
      <c r="BZ1444" s="112">
        <f>'5.Bepalen Faalfreq'!A1386</f>
        <v>0</v>
      </c>
      <c r="CA1444" s="112">
        <f>'5.Bepalen Faalfreq'!B1386</f>
        <v>0</v>
      </c>
    </row>
    <row r="1445" spans="53:79" outlineLevel="1" x14ac:dyDescent="0.25">
      <c r="BA1445" s="152" t="e">
        <f>'5.Bepalen Faalfreq'!AJ1387</f>
        <v>#N/A</v>
      </c>
      <c r="BB1445" s="163">
        <v>1000</v>
      </c>
      <c r="BC1445" s="154" t="str">
        <f>'5.Bepalen Faalfreq'!P1387</f>
        <v/>
      </c>
      <c r="BD1445" s="154" t="str">
        <f>'5.Bepalen Faalfreq'!Q1387</f>
        <v/>
      </c>
      <c r="BE1445" s="94">
        <f>'5.Bepalen Faalfreq'!O1387</f>
        <v>0</v>
      </c>
      <c r="BI1445" s="94">
        <f>'5.Bepalen Faalfreq'!H1387+'5.Bepalen Faalfreq'!J1387</f>
        <v>0</v>
      </c>
      <c r="BZ1445" s="112">
        <f>'5.Bepalen Faalfreq'!A1387</f>
        <v>0</v>
      </c>
      <c r="CA1445" s="112">
        <f>'5.Bepalen Faalfreq'!B1387</f>
        <v>0</v>
      </c>
    </row>
    <row r="1446" spans="53:79" outlineLevel="1" x14ac:dyDescent="0.25">
      <c r="BA1446" s="152" t="e">
        <f>'5.Bepalen Faalfreq'!AJ1388</f>
        <v>#N/A</v>
      </c>
      <c r="BB1446" s="163">
        <v>1000</v>
      </c>
      <c r="BC1446" s="154" t="str">
        <f>'5.Bepalen Faalfreq'!P1388</f>
        <v/>
      </c>
      <c r="BD1446" s="154" t="str">
        <f>'5.Bepalen Faalfreq'!Q1388</f>
        <v/>
      </c>
      <c r="BE1446" s="94">
        <f>'5.Bepalen Faalfreq'!O1388</f>
        <v>0</v>
      </c>
      <c r="BI1446" s="94">
        <f>'5.Bepalen Faalfreq'!H1388+'5.Bepalen Faalfreq'!J1388</f>
        <v>0</v>
      </c>
      <c r="BZ1446" s="112">
        <f>'5.Bepalen Faalfreq'!A1388</f>
        <v>0</v>
      </c>
      <c r="CA1446" s="112">
        <f>'5.Bepalen Faalfreq'!B1388</f>
        <v>0</v>
      </c>
    </row>
    <row r="1447" spans="53:79" outlineLevel="1" x14ac:dyDescent="0.25">
      <c r="BA1447" s="152" t="e">
        <f>'5.Bepalen Faalfreq'!AJ1389</f>
        <v>#N/A</v>
      </c>
      <c r="BB1447" s="163">
        <v>1000</v>
      </c>
      <c r="BC1447" s="154" t="str">
        <f>'5.Bepalen Faalfreq'!P1389</f>
        <v/>
      </c>
      <c r="BD1447" s="154" t="str">
        <f>'5.Bepalen Faalfreq'!Q1389</f>
        <v/>
      </c>
      <c r="BE1447" s="94">
        <f>'5.Bepalen Faalfreq'!O1389</f>
        <v>0</v>
      </c>
      <c r="BI1447" s="94">
        <f>'5.Bepalen Faalfreq'!H1389+'5.Bepalen Faalfreq'!J1389</f>
        <v>0</v>
      </c>
      <c r="BZ1447" s="112">
        <f>'5.Bepalen Faalfreq'!A1389</f>
        <v>0</v>
      </c>
      <c r="CA1447" s="112">
        <f>'5.Bepalen Faalfreq'!B1389</f>
        <v>0</v>
      </c>
    </row>
    <row r="1448" spans="53:79" outlineLevel="1" x14ac:dyDescent="0.25">
      <c r="BA1448" s="152" t="e">
        <f>'5.Bepalen Faalfreq'!AJ1390</f>
        <v>#N/A</v>
      </c>
      <c r="BB1448" s="163">
        <v>1000</v>
      </c>
      <c r="BC1448" s="154" t="str">
        <f>'5.Bepalen Faalfreq'!P1390</f>
        <v/>
      </c>
      <c r="BD1448" s="154" t="str">
        <f>'5.Bepalen Faalfreq'!Q1390</f>
        <v/>
      </c>
      <c r="BE1448" s="94">
        <f>'5.Bepalen Faalfreq'!O1390</f>
        <v>0</v>
      </c>
      <c r="BI1448" s="94">
        <f>'5.Bepalen Faalfreq'!H1390+'5.Bepalen Faalfreq'!J1390</f>
        <v>0</v>
      </c>
      <c r="BZ1448" s="112">
        <f>'5.Bepalen Faalfreq'!A1390</f>
        <v>0</v>
      </c>
      <c r="CA1448" s="112">
        <f>'5.Bepalen Faalfreq'!B1390</f>
        <v>0</v>
      </c>
    </row>
    <row r="1449" spans="53:79" outlineLevel="1" x14ac:dyDescent="0.25">
      <c r="BA1449" s="152" t="e">
        <f>'5.Bepalen Faalfreq'!AJ1391</f>
        <v>#N/A</v>
      </c>
      <c r="BB1449" s="163">
        <v>1000</v>
      </c>
      <c r="BC1449" s="154" t="str">
        <f>'5.Bepalen Faalfreq'!P1391</f>
        <v/>
      </c>
      <c r="BD1449" s="154" t="str">
        <f>'5.Bepalen Faalfreq'!Q1391</f>
        <v/>
      </c>
      <c r="BE1449" s="94">
        <f>'5.Bepalen Faalfreq'!O1391</f>
        <v>0</v>
      </c>
      <c r="BI1449" s="94">
        <f>'5.Bepalen Faalfreq'!H1391+'5.Bepalen Faalfreq'!J1391</f>
        <v>0</v>
      </c>
      <c r="BZ1449" s="112">
        <f>'5.Bepalen Faalfreq'!A1391</f>
        <v>0</v>
      </c>
      <c r="CA1449" s="112">
        <f>'5.Bepalen Faalfreq'!B1391</f>
        <v>0</v>
      </c>
    </row>
    <row r="1450" spans="53:79" outlineLevel="1" x14ac:dyDescent="0.25">
      <c r="BA1450" s="152" t="e">
        <f>'5.Bepalen Faalfreq'!AJ1392</f>
        <v>#N/A</v>
      </c>
      <c r="BB1450" s="163">
        <v>1000</v>
      </c>
      <c r="BC1450" s="154" t="str">
        <f>'5.Bepalen Faalfreq'!P1392</f>
        <v/>
      </c>
      <c r="BD1450" s="154" t="str">
        <f>'5.Bepalen Faalfreq'!Q1392</f>
        <v/>
      </c>
      <c r="BE1450" s="94">
        <f>'5.Bepalen Faalfreq'!O1392</f>
        <v>0</v>
      </c>
      <c r="BI1450" s="94">
        <f>'5.Bepalen Faalfreq'!H1392+'5.Bepalen Faalfreq'!J1392</f>
        <v>0</v>
      </c>
      <c r="BZ1450" s="112">
        <f>'5.Bepalen Faalfreq'!A1392</f>
        <v>0</v>
      </c>
      <c r="CA1450" s="112">
        <f>'5.Bepalen Faalfreq'!B1392</f>
        <v>0</v>
      </c>
    </row>
    <row r="1451" spans="53:79" outlineLevel="1" x14ac:dyDescent="0.25">
      <c r="BA1451" s="152" t="e">
        <f>'5.Bepalen Faalfreq'!AJ1393</f>
        <v>#N/A</v>
      </c>
      <c r="BB1451" s="163">
        <v>1000</v>
      </c>
      <c r="BC1451" s="154" t="str">
        <f>'5.Bepalen Faalfreq'!P1393</f>
        <v/>
      </c>
      <c r="BD1451" s="154" t="str">
        <f>'5.Bepalen Faalfreq'!Q1393</f>
        <v/>
      </c>
      <c r="BE1451" s="94">
        <f>'5.Bepalen Faalfreq'!O1393</f>
        <v>0</v>
      </c>
      <c r="BI1451" s="94">
        <f>'5.Bepalen Faalfreq'!H1393+'5.Bepalen Faalfreq'!J1393</f>
        <v>0</v>
      </c>
      <c r="BZ1451" s="112">
        <f>'5.Bepalen Faalfreq'!A1393</f>
        <v>0</v>
      </c>
      <c r="CA1451" s="112">
        <f>'5.Bepalen Faalfreq'!B1393</f>
        <v>0</v>
      </c>
    </row>
    <row r="1452" spans="53:79" outlineLevel="1" x14ac:dyDescent="0.25">
      <c r="BA1452" s="152" t="e">
        <f>'5.Bepalen Faalfreq'!AJ1394</f>
        <v>#N/A</v>
      </c>
      <c r="BB1452" s="163">
        <v>1000</v>
      </c>
      <c r="BC1452" s="154" t="str">
        <f>'5.Bepalen Faalfreq'!P1394</f>
        <v/>
      </c>
      <c r="BD1452" s="154" t="str">
        <f>'5.Bepalen Faalfreq'!Q1394</f>
        <v/>
      </c>
      <c r="BE1452" s="94">
        <f>'5.Bepalen Faalfreq'!O1394</f>
        <v>0</v>
      </c>
      <c r="BI1452" s="94">
        <f>'5.Bepalen Faalfreq'!H1394+'5.Bepalen Faalfreq'!J1394</f>
        <v>0</v>
      </c>
      <c r="BZ1452" s="112">
        <f>'5.Bepalen Faalfreq'!A1394</f>
        <v>0</v>
      </c>
      <c r="CA1452" s="112">
        <f>'5.Bepalen Faalfreq'!B1394</f>
        <v>0</v>
      </c>
    </row>
    <row r="1453" spans="53:79" outlineLevel="1" x14ac:dyDescent="0.25">
      <c r="BA1453" s="152" t="e">
        <f>'5.Bepalen Faalfreq'!AJ1395</f>
        <v>#N/A</v>
      </c>
      <c r="BB1453" s="163">
        <v>1000</v>
      </c>
      <c r="BC1453" s="154" t="str">
        <f>'5.Bepalen Faalfreq'!P1395</f>
        <v/>
      </c>
      <c r="BD1453" s="154" t="str">
        <f>'5.Bepalen Faalfreq'!Q1395</f>
        <v/>
      </c>
      <c r="BE1453" s="94">
        <f>'5.Bepalen Faalfreq'!O1395</f>
        <v>0</v>
      </c>
      <c r="BI1453" s="94">
        <f>'5.Bepalen Faalfreq'!H1395+'5.Bepalen Faalfreq'!J1395</f>
        <v>0</v>
      </c>
      <c r="BZ1453" s="112">
        <f>'5.Bepalen Faalfreq'!A1395</f>
        <v>0</v>
      </c>
      <c r="CA1453" s="112">
        <f>'5.Bepalen Faalfreq'!B1395</f>
        <v>0</v>
      </c>
    </row>
    <row r="1454" spans="53:79" outlineLevel="1" x14ac:dyDescent="0.25">
      <c r="BA1454" s="152" t="e">
        <f>'5.Bepalen Faalfreq'!AJ1396</f>
        <v>#N/A</v>
      </c>
      <c r="BB1454" s="163">
        <v>1000</v>
      </c>
      <c r="BC1454" s="154" t="str">
        <f>'5.Bepalen Faalfreq'!P1396</f>
        <v/>
      </c>
      <c r="BD1454" s="154" t="str">
        <f>'5.Bepalen Faalfreq'!Q1396</f>
        <v/>
      </c>
      <c r="BE1454" s="94">
        <f>'5.Bepalen Faalfreq'!O1396</f>
        <v>0</v>
      </c>
      <c r="BI1454" s="94">
        <f>'5.Bepalen Faalfreq'!H1396+'5.Bepalen Faalfreq'!J1396</f>
        <v>0</v>
      </c>
      <c r="BZ1454" s="112">
        <f>'5.Bepalen Faalfreq'!A1396</f>
        <v>0</v>
      </c>
      <c r="CA1454" s="112">
        <f>'5.Bepalen Faalfreq'!B1396</f>
        <v>0</v>
      </c>
    </row>
    <row r="1455" spans="53:79" outlineLevel="1" x14ac:dyDescent="0.25">
      <c r="BA1455" s="152" t="e">
        <f>'5.Bepalen Faalfreq'!AJ1397</f>
        <v>#N/A</v>
      </c>
      <c r="BB1455" s="163">
        <v>1000</v>
      </c>
      <c r="BC1455" s="154" t="str">
        <f>'5.Bepalen Faalfreq'!P1397</f>
        <v/>
      </c>
      <c r="BD1455" s="154" t="str">
        <f>'5.Bepalen Faalfreq'!Q1397</f>
        <v/>
      </c>
      <c r="BE1455" s="94">
        <f>'5.Bepalen Faalfreq'!O1397</f>
        <v>0</v>
      </c>
      <c r="BI1455" s="94">
        <f>'5.Bepalen Faalfreq'!H1397+'5.Bepalen Faalfreq'!J1397</f>
        <v>0</v>
      </c>
      <c r="BZ1455" s="112">
        <f>'5.Bepalen Faalfreq'!A1397</f>
        <v>0</v>
      </c>
      <c r="CA1455" s="112">
        <f>'5.Bepalen Faalfreq'!B1397</f>
        <v>0</v>
      </c>
    </row>
    <row r="1456" spans="53:79" outlineLevel="1" x14ac:dyDescent="0.25">
      <c r="BA1456" s="152" t="e">
        <f>'5.Bepalen Faalfreq'!AJ1398</f>
        <v>#N/A</v>
      </c>
      <c r="BB1456" s="163">
        <v>1000</v>
      </c>
      <c r="BC1456" s="154" t="str">
        <f>'5.Bepalen Faalfreq'!P1398</f>
        <v/>
      </c>
      <c r="BD1456" s="154" t="str">
        <f>'5.Bepalen Faalfreq'!Q1398</f>
        <v/>
      </c>
      <c r="BE1456" s="94">
        <f>'5.Bepalen Faalfreq'!O1398</f>
        <v>0</v>
      </c>
      <c r="BI1456" s="94">
        <f>'5.Bepalen Faalfreq'!H1398+'5.Bepalen Faalfreq'!J1398</f>
        <v>0</v>
      </c>
      <c r="BZ1456" s="112">
        <f>'5.Bepalen Faalfreq'!A1398</f>
        <v>0</v>
      </c>
      <c r="CA1456" s="112">
        <f>'5.Bepalen Faalfreq'!B1398</f>
        <v>0</v>
      </c>
    </row>
    <row r="1457" spans="53:79" outlineLevel="1" x14ac:dyDescent="0.25">
      <c r="BA1457" s="152" t="e">
        <f>'5.Bepalen Faalfreq'!AJ1399</f>
        <v>#N/A</v>
      </c>
      <c r="BB1457" s="163">
        <v>1000</v>
      </c>
      <c r="BC1457" s="154" t="str">
        <f>'5.Bepalen Faalfreq'!P1399</f>
        <v/>
      </c>
      <c r="BD1457" s="154" t="str">
        <f>'5.Bepalen Faalfreq'!Q1399</f>
        <v/>
      </c>
      <c r="BE1457" s="94">
        <f>'5.Bepalen Faalfreq'!O1399</f>
        <v>0</v>
      </c>
      <c r="BI1457" s="94">
        <f>'5.Bepalen Faalfreq'!H1399+'5.Bepalen Faalfreq'!J1399</f>
        <v>0</v>
      </c>
      <c r="BZ1457" s="112">
        <f>'5.Bepalen Faalfreq'!A1399</f>
        <v>0</v>
      </c>
      <c r="CA1457" s="112">
        <f>'5.Bepalen Faalfreq'!B1399</f>
        <v>0</v>
      </c>
    </row>
    <row r="1458" spans="53:79" outlineLevel="1" x14ac:dyDescent="0.25">
      <c r="BA1458" s="152" t="e">
        <f>'5.Bepalen Faalfreq'!AJ1400</f>
        <v>#N/A</v>
      </c>
      <c r="BB1458" s="163">
        <v>1000</v>
      </c>
      <c r="BC1458" s="154" t="str">
        <f>'5.Bepalen Faalfreq'!P1400</f>
        <v/>
      </c>
      <c r="BD1458" s="154" t="str">
        <f>'5.Bepalen Faalfreq'!Q1400</f>
        <v/>
      </c>
      <c r="BE1458" s="94">
        <f>'5.Bepalen Faalfreq'!O1400</f>
        <v>0</v>
      </c>
      <c r="BI1458" s="94">
        <f>'5.Bepalen Faalfreq'!H1400+'5.Bepalen Faalfreq'!J1400</f>
        <v>0</v>
      </c>
      <c r="BZ1458" s="112">
        <f>'5.Bepalen Faalfreq'!A1400</f>
        <v>0</v>
      </c>
      <c r="CA1458" s="112">
        <f>'5.Bepalen Faalfreq'!B1400</f>
        <v>0</v>
      </c>
    </row>
    <row r="1459" spans="53:79" outlineLevel="1" x14ac:dyDescent="0.25">
      <c r="BA1459" s="152" t="e">
        <f>'5.Bepalen Faalfreq'!AJ1401</f>
        <v>#N/A</v>
      </c>
      <c r="BB1459" s="163">
        <v>1000</v>
      </c>
      <c r="BC1459" s="154" t="str">
        <f>'5.Bepalen Faalfreq'!P1401</f>
        <v/>
      </c>
      <c r="BD1459" s="154" t="str">
        <f>'5.Bepalen Faalfreq'!Q1401</f>
        <v/>
      </c>
      <c r="BE1459" s="94">
        <f>'5.Bepalen Faalfreq'!O1401</f>
        <v>0</v>
      </c>
      <c r="BI1459" s="94">
        <f>'5.Bepalen Faalfreq'!H1401+'5.Bepalen Faalfreq'!J1401</f>
        <v>0</v>
      </c>
      <c r="BZ1459" s="112">
        <f>'5.Bepalen Faalfreq'!A1401</f>
        <v>0</v>
      </c>
      <c r="CA1459" s="112">
        <f>'5.Bepalen Faalfreq'!B1401</f>
        <v>0</v>
      </c>
    </row>
    <row r="1460" spans="53:79" outlineLevel="1" x14ac:dyDescent="0.25">
      <c r="BA1460" s="152" t="e">
        <f>'5.Bepalen Faalfreq'!AJ1402</f>
        <v>#N/A</v>
      </c>
      <c r="BB1460" s="163">
        <v>1000</v>
      </c>
      <c r="BC1460" s="154" t="str">
        <f>'5.Bepalen Faalfreq'!P1402</f>
        <v/>
      </c>
      <c r="BD1460" s="154" t="str">
        <f>'5.Bepalen Faalfreq'!Q1402</f>
        <v/>
      </c>
      <c r="BE1460" s="94">
        <f>'5.Bepalen Faalfreq'!O1402</f>
        <v>0</v>
      </c>
      <c r="BI1460" s="94">
        <f>'5.Bepalen Faalfreq'!H1402+'5.Bepalen Faalfreq'!J1402</f>
        <v>0</v>
      </c>
      <c r="BZ1460" s="112">
        <f>'5.Bepalen Faalfreq'!A1402</f>
        <v>0</v>
      </c>
      <c r="CA1460" s="112">
        <f>'5.Bepalen Faalfreq'!B1402</f>
        <v>0</v>
      </c>
    </row>
    <row r="1461" spans="53:79" outlineLevel="1" x14ac:dyDescent="0.25">
      <c r="BA1461" s="152" t="e">
        <f>'5.Bepalen Faalfreq'!AJ1403</f>
        <v>#N/A</v>
      </c>
      <c r="BB1461" s="163">
        <v>1000</v>
      </c>
      <c r="BC1461" s="154" t="str">
        <f>'5.Bepalen Faalfreq'!P1403</f>
        <v/>
      </c>
      <c r="BD1461" s="154" t="str">
        <f>'5.Bepalen Faalfreq'!Q1403</f>
        <v/>
      </c>
      <c r="BE1461" s="94">
        <f>'5.Bepalen Faalfreq'!O1403</f>
        <v>0</v>
      </c>
      <c r="BI1461" s="94">
        <f>'5.Bepalen Faalfreq'!H1403+'5.Bepalen Faalfreq'!J1403</f>
        <v>0</v>
      </c>
      <c r="BZ1461" s="112">
        <f>'5.Bepalen Faalfreq'!A1403</f>
        <v>0</v>
      </c>
      <c r="CA1461" s="112">
        <f>'5.Bepalen Faalfreq'!B1403</f>
        <v>0</v>
      </c>
    </row>
    <row r="1462" spans="53:79" outlineLevel="1" x14ac:dyDescent="0.25">
      <c r="BA1462" s="152" t="e">
        <f>'5.Bepalen Faalfreq'!AJ1404</f>
        <v>#N/A</v>
      </c>
      <c r="BB1462" s="163">
        <v>1000</v>
      </c>
      <c r="BC1462" s="154" t="str">
        <f>'5.Bepalen Faalfreq'!P1404</f>
        <v/>
      </c>
      <c r="BD1462" s="154" t="str">
        <f>'5.Bepalen Faalfreq'!Q1404</f>
        <v/>
      </c>
      <c r="BE1462" s="94">
        <f>'5.Bepalen Faalfreq'!O1404</f>
        <v>0</v>
      </c>
      <c r="BI1462" s="94">
        <f>'5.Bepalen Faalfreq'!H1404+'5.Bepalen Faalfreq'!J1404</f>
        <v>0</v>
      </c>
      <c r="BZ1462" s="112">
        <f>'5.Bepalen Faalfreq'!A1404</f>
        <v>0</v>
      </c>
      <c r="CA1462" s="112">
        <f>'5.Bepalen Faalfreq'!B1404</f>
        <v>0</v>
      </c>
    </row>
    <row r="1463" spans="53:79" outlineLevel="1" x14ac:dyDescent="0.25">
      <c r="BA1463" s="152" t="e">
        <f>'5.Bepalen Faalfreq'!AJ1405</f>
        <v>#N/A</v>
      </c>
      <c r="BB1463" s="163">
        <v>1000</v>
      </c>
      <c r="BC1463" s="154" t="str">
        <f>'5.Bepalen Faalfreq'!P1405</f>
        <v/>
      </c>
      <c r="BD1463" s="154" t="str">
        <f>'5.Bepalen Faalfreq'!Q1405</f>
        <v/>
      </c>
      <c r="BE1463" s="94">
        <f>'5.Bepalen Faalfreq'!O1405</f>
        <v>0</v>
      </c>
      <c r="BI1463" s="94">
        <f>'5.Bepalen Faalfreq'!H1405+'5.Bepalen Faalfreq'!J1405</f>
        <v>0</v>
      </c>
      <c r="BZ1463" s="112">
        <f>'5.Bepalen Faalfreq'!A1405</f>
        <v>0</v>
      </c>
      <c r="CA1463" s="112">
        <f>'5.Bepalen Faalfreq'!B1405</f>
        <v>0</v>
      </c>
    </row>
    <row r="1464" spans="53:79" outlineLevel="1" x14ac:dyDescent="0.25">
      <c r="BA1464" s="152" t="e">
        <f>'5.Bepalen Faalfreq'!AJ1406</f>
        <v>#N/A</v>
      </c>
      <c r="BB1464" s="163">
        <v>1000</v>
      </c>
      <c r="BC1464" s="154" t="str">
        <f>'5.Bepalen Faalfreq'!P1406</f>
        <v/>
      </c>
      <c r="BD1464" s="154" t="str">
        <f>'5.Bepalen Faalfreq'!Q1406</f>
        <v/>
      </c>
      <c r="BE1464" s="94">
        <f>'5.Bepalen Faalfreq'!O1406</f>
        <v>0</v>
      </c>
      <c r="BI1464" s="94">
        <f>'5.Bepalen Faalfreq'!H1406+'5.Bepalen Faalfreq'!J1406</f>
        <v>0</v>
      </c>
      <c r="BZ1464" s="112">
        <f>'5.Bepalen Faalfreq'!A1406</f>
        <v>0</v>
      </c>
      <c r="CA1464" s="112">
        <f>'5.Bepalen Faalfreq'!B1406</f>
        <v>0</v>
      </c>
    </row>
    <row r="1465" spans="53:79" outlineLevel="1" x14ac:dyDescent="0.25">
      <c r="BA1465" s="152" t="e">
        <f>'5.Bepalen Faalfreq'!AJ1407</f>
        <v>#N/A</v>
      </c>
      <c r="BB1465" s="163">
        <v>1000</v>
      </c>
      <c r="BC1465" s="154" t="str">
        <f>'5.Bepalen Faalfreq'!P1407</f>
        <v/>
      </c>
      <c r="BD1465" s="154" t="str">
        <f>'5.Bepalen Faalfreq'!Q1407</f>
        <v/>
      </c>
      <c r="BE1465" s="94">
        <f>'5.Bepalen Faalfreq'!O1407</f>
        <v>0</v>
      </c>
      <c r="BI1465" s="94">
        <f>'5.Bepalen Faalfreq'!H1407+'5.Bepalen Faalfreq'!J1407</f>
        <v>0</v>
      </c>
      <c r="BZ1465" s="112">
        <f>'5.Bepalen Faalfreq'!A1407</f>
        <v>0</v>
      </c>
      <c r="CA1465" s="112">
        <f>'5.Bepalen Faalfreq'!B1407</f>
        <v>0</v>
      </c>
    </row>
    <row r="1466" spans="53:79" outlineLevel="1" x14ac:dyDescent="0.25">
      <c r="BA1466" s="152" t="e">
        <f>'5.Bepalen Faalfreq'!AJ1408</f>
        <v>#N/A</v>
      </c>
      <c r="BB1466" s="163">
        <v>1000</v>
      </c>
      <c r="BC1466" s="154" t="str">
        <f>'5.Bepalen Faalfreq'!P1408</f>
        <v/>
      </c>
      <c r="BD1466" s="154" t="str">
        <f>'5.Bepalen Faalfreq'!Q1408</f>
        <v/>
      </c>
      <c r="BE1466" s="94">
        <f>'5.Bepalen Faalfreq'!O1408</f>
        <v>0</v>
      </c>
      <c r="BI1466" s="94">
        <f>'5.Bepalen Faalfreq'!H1408+'5.Bepalen Faalfreq'!J1408</f>
        <v>0</v>
      </c>
      <c r="BZ1466" s="112">
        <f>'5.Bepalen Faalfreq'!A1408</f>
        <v>0</v>
      </c>
      <c r="CA1466" s="112">
        <f>'5.Bepalen Faalfreq'!B1408</f>
        <v>0</v>
      </c>
    </row>
    <row r="1467" spans="53:79" outlineLevel="1" x14ac:dyDescent="0.25">
      <c r="BA1467" s="152" t="e">
        <f>'5.Bepalen Faalfreq'!AJ1409</f>
        <v>#N/A</v>
      </c>
      <c r="BB1467" s="163">
        <v>1000</v>
      </c>
      <c r="BC1467" s="154" t="str">
        <f>'5.Bepalen Faalfreq'!P1409</f>
        <v/>
      </c>
      <c r="BD1467" s="154" t="str">
        <f>'5.Bepalen Faalfreq'!Q1409</f>
        <v/>
      </c>
      <c r="BE1467" s="94">
        <f>'5.Bepalen Faalfreq'!O1409</f>
        <v>0</v>
      </c>
      <c r="BI1467" s="94">
        <f>'5.Bepalen Faalfreq'!H1409+'5.Bepalen Faalfreq'!J1409</f>
        <v>0</v>
      </c>
      <c r="BZ1467" s="112">
        <f>'5.Bepalen Faalfreq'!A1409</f>
        <v>0</v>
      </c>
      <c r="CA1467" s="112">
        <f>'5.Bepalen Faalfreq'!B1409</f>
        <v>0</v>
      </c>
    </row>
    <row r="1468" spans="53:79" outlineLevel="1" x14ac:dyDescent="0.25">
      <c r="BA1468" s="152" t="e">
        <f>'5.Bepalen Faalfreq'!AJ1410</f>
        <v>#N/A</v>
      </c>
      <c r="BB1468" s="163">
        <v>1000</v>
      </c>
      <c r="BC1468" s="154" t="str">
        <f>'5.Bepalen Faalfreq'!P1410</f>
        <v/>
      </c>
      <c r="BD1468" s="154" t="str">
        <f>'5.Bepalen Faalfreq'!Q1410</f>
        <v/>
      </c>
      <c r="BE1468" s="94">
        <f>'5.Bepalen Faalfreq'!O1410</f>
        <v>0</v>
      </c>
      <c r="BI1468" s="94">
        <f>'5.Bepalen Faalfreq'!H1410+'5.Bepalen Faalfreq'!J1410</f>
        <v>0</v>
      </c>
      <c r="BZ1468" s="112">
        <f>'5.Bepalen Faalfreq'!A1410</f>
        <v>0</v>
      </c>
      <c r="CA1468" s="112">
        <f>'5.Bepalen Faalfreq'!B1410</f>
        <v>0</v>
      </c>
    </row>
    <row r="1469" spans="53:79" outlineLevel="1" x14ac:dyDescent="0.25">
      <c r="BA1469" s="152" t="e">
        <f>'5.Bepalen Faalfreq'!AJ1411</f>
        <v>#N/A</v>
      </c>
      <c r="BB1469" s="163">
        <v>1000</v>
      </c>
      <c r="BC1469" s="154" t="str">
        <f>'5.Bepalen Faalfreq'!P1411</f>
        <v/>
      </c>
      <c r="BD1469" s="154" t="str">
        <f>'5.Bepalen Faalfreq'!Q1411</f>
        <v/>
      </c>
      <c r="BE1469" s="94">
        <f>'5.Bepalen Faalfreq'!O1411</f>
        <v>0</v>
      </c>
      <c r="BI1469" s="94">
        <f>'5.Bepalen Faalfreq'!H1411+'5.Bepalen Faalfreq'!J1411</f>
        <v>0</v>
      </c>
      <c r="BZ1469" s="112">
        <f>'5.Bepalen Faalfreq'!A1411</f>
        <v>0</v>
      </c>
      <c r="CA1469" s="112">
        <f>'5.Bepalen Faalfreq'!B1411</f>
        <v>0</v>
      </c>
    </row>
    <row r="1470" spans="53:79" outlineLevel="1" x14ac:dyDescent="0.25">
      <c r="BA1470" s="152" t="e">
        <f>'5.Bepalen Faalfreq'!AJ1412</f>
        <v>#N/A</v>
      </c>
      <c r="BB1470" s="163">
        <v>1000</v>
      </c>
      <c r="BC1470" s="154" t="str">
        <f>'5.Bepalen Faalfreq'!P1412</f>
        <v/>
      </c>
      <c r="BD1470" s="154" t="str">
        <f>'5.Bepalen Faalfreq'!Q1412</f>
        <v/>
      </c>
      <c r="BE1470" s="94">
        <f>'5.Bepalen Faalfreq'!O1412</f>
        <v>0</v>
      </c>
      <c r="BI1470" s="94">
        <f>'5.Bepalen Faalfreq'!H1412+'5.Bepalen Faalfreq'!J1412</f>
        <v>0</v>
      </c>
      <c r="BZ1470" s="112">
        <f>'5.Bepalen Faalfreq'!A1412</f>
        <v>0</v>
      </c>
      <c r="CA1470" s="112">
        <f>'5.Bepalen Faalfreq'!B1412</f>
        <v>0</v>
      </c>
    </row>
    <row r="1471" spans="53:79" outlineLevel="1" x14ac:dyDescent="0.25">
      <c r="BA1471" s="152" t="e">
        <f>'5.Bepalen Faalfreq'!AJ1413</f>
        <v>#N/A</v>
      </c>
      <c r="BB1471" s="163">
        <v>1000</v>
      </c>
      <c r="BC1471" s="154" t="str">
        <f>'5.Bepalen Faalfreq'!P1413</f>
        <v/>
      </c>
      <c r="BD1471" s="154" t="str">
        <f>'5.Bepalen Faalfreq'!Q1413</f>
        <v/>
      </c>
      <c r="BE1471" s="94">
        <f>'5.Bepalen Faalfreq'!O1413</f>
        <v>0</v>
      </c>
      <c r="BI1471" s="94">
        <f>'5.Bepalen Faalfreq'!H1413+'5.Bepalen Faalfreq'!J1413</f>
        <v>0</v>
      </c>
      <c r="BZ1471" s="112">
        <f>'5.Bepalen Faalfreq'!A1413</f>
        <v>0</v>
      </c>
      <c r="CA1471" s="112">
        <f>'5.Bepalen Faalfreq'!B1413</f>
        <v>0</v>
      </c>
    </row>
    <row r="1472" spans="53:79" outlineLevel="1" x14ac:dyDescent="0.25">
      <c r="BA1472" s="152" t="e">
        <f>'5.Bepalen Faalfreq'!AJ1414</f>
        <v>#N/A</v>
      </c>
      <c r="BB1472" s="163">
        <v>1000</v>
      </c>
      <c r="BC1472" s="154" t="str">
        <f>'5.Bepalen Faalfreq'!P1414</f>
        <v/>
      </c>
      <c r="BD1472" s="154" t="str">
        <f>'5.Bepalen Faalfreq'!Q1414</f>
        <v/>
      </c>
      <c r="BE1472" s="94">
        <f>'5.Bepalen Faalfreq'!O1414</f>
        <v>0</v>
      </c>
      <c r="BI1472" s="94">
        <f>'5.Bepalen Faalfreq'!H1414+'5.Bepalen Faalfreq'!J1414</f>
        <v>0</v>
      </c>
      <c r="BZ1472" s="112">
        <f>'5.Bepalen Faalfreq'!A1414</f>
        <v>0</v>
      </c>
      <c r="CA1472" s="112">
        <f>'5.Bepalen Faalfreq'!B1414</f>
        <v>0</v>
      </c>
    </row>
    <row r="1473" spans="53:79" outlineLevel="1" x14ac:dyDescent="0.25">
      <c r="BA1473" s="152" t="e">
        <f>'5.Bepalen Faalfreq'!AJ1415</f>
        <v>#N/A</v>
      </c>
      <c r="BB1473" s="163">
        <v>1000</v>
      </c>
      <c r="BC1473" s="154" t="str">
        <f>'5.Bepalen Faalfreq'!P1415</f>
        <v/>
      </c>
      <c r="BD1473" s="154" t="str">
        <f>'5.Bepalen Faalfreq'!Q1415</f>
        <v/>
      </c>
      <c r="BE1473" s="94">
        <f>'5.Bepalen Faalfreq'!O1415</f>
        <v>0</v>
      </c>
      <c r="BI1473" s="94">
        <f>'5.Bepalen Faalfreq'!H1415+'5.Bepalen Faalfreq'!J1415</f>
        <v>0</v>
      </c>
      <c r="BZ1473" s="112">
        <f>'5.Bepalen Faalfreq'!A1415</f>
        <v>0</v>
      </c>
      <c r="CA1473" s="112">
        <f>'5.Bepalen Faalfreq'!B1415</f>
        <v>0</v>
      </c>
    </row>
    <row r="1474" spans="53:79" outlineLevel="1" x14ac:dyDescent="0.25">
      <c r="BA1474" s="152" t="e">
        <f>'5.Bepalen Faalfreq'!AJ1416</f>
        <v>#N/A</v>
      </c>
      <c r="BB1474" s="163">
        <v>1000</v>
      </c>
      <c r="BC1474" s="154" t="str">
        <f>'5.Bepalen Faalfreq'!P1416</f>
        <v/>
      </c>
      <c r="BD1474" s="154" t="str">
        <f>'5.Bepalen Faalfreq'!Q1416</f>
        <v/>
      </c>
      <c r="BE1474" s="94">
        <f>'5.Bepalen Faalfreq'!O1416</f>
        <v>0</v>
      </c>
      <c r="BI1474" s="94">
        <f>'5.Bepalen Faalfreq'!H1416+'5.Bepalen Faalfreq'!J1416</f>
        <v>0</v>
      </c>
      <c r="BZ1474" s="112">
        <f>'5.Bepalen Faalfreq'!A1416</f>
        <v>0</v>
      </c>
      <c r="CA1474" s="112">
        <f>'5.Bepalen Faalfreq'!B1416</f>
        <v>0</v>
      </c>
    </row>
    <row r="1475" spans="53:79" outlineLevel="1" x14ac:dyDescent="0.25">
      <c r="BA1475" s="152" t="e">
        <f>'5.Bepalen Faalfreq'!AJ1417</f>
        <v>#N/A</v>
      </c>
      <c r="BB1475" s="163">
        <v>1000</v>
      </c>
      <c r="BC1475" s="154" t="str">
        <f>'5.Bepalen Faalfreq'!P1417</f>
        <v/>
      </c>
      <c r="BD1475" s="154" t="str">
        <f>'5.Bepalen Faalfreq'!Q1417</f>
        <v/>
      </c>
      <c r="BE1475" s="94">
        <f>'5.Bepalen Faalfreq'!O1417</f>
        <v>0</v>
      </c>
      <c r="BI1475" s="94">
        <f>'5.Bepalen Faalfreq'!H1417+'5.Bepalen Faalfreq'!J1417</f>
        <v>0</v>
      </c>
      <c r="BZ1475" s="112">
        <f>'5.Bepalen Faalfreq'!A1417</f>
        <v>0</v>
      </c>
      <c r="CA1475" s="112">
        <f>'5.Bepalen Faalfreq'!B1417</f>
        <v>0</v>
      </c>
    </row>
    <row r="1476" spans="53:79" outlineLevel="1" x14ac:dyDescent="0.25">
      <c r="BA1476" s="152" t="e">
        <f>'5.Bepalen Faalfreq'!AJ1418</f>
        <v>#N/A</v>
      </c>
      <c r="BB1476" s="163">
        <v>1000</v>
      </c>
      <c r="BC1476" s="154" t="str">
        <f>'5.Bepalen Faalfreq'!P1418</f>
        <v/>
      </c>
      <c r="BD1476" s="154" t="str">
        <f>'5.Bepalen Faalfreq'!Q1418</f>
        <v/>
      </c>
      <c r="BE1476" s="94">
        <f>'5.Bepalen Faalfreq'!O1418</f>
        <v>0</v>
      </c>
      <c r="BI1476" s="94">
        <f>'5.Bepalen Faalfreq'!H1418+'5.Bepalen Faalfreq'!J1418</f>
        <v>0</v>
      </c>
      <c r="BZ1476" s="112">
        <f>'5.Bepalen Faalfreq'!A1418</f>
        <v>0</v>
      </c>
      <c r="CA1476" s="112">
        <f>'5.Bepalen Faalfreq'!B1418</f>
        <v>0</v>
      </c>
    </row>
    <row r="1477" spans="53:79" outlineLevel="1" x14ac:dyDescent="0.25">
      <c r="BA1477" s="152" t="e">
        <f>'5.Bepalen Faalfreq'!AJ1419</f>
        <v>#N/A</v>
      </c>
      <c r="BB1477" s="163">
        <v>1000</v>
      </c>
      <c r="BC1477" s="154" t="str">
        <f>'5.Bepalen Faalfreq'!P1419</f>
        <v/>
      </c>
      <c r="BD1477" s="154" t="str">
        <f>'5.Bepalen Faalfreq'!Q1419</f>
        <v/>
      </c>
      <c r="BE1477" s="94">
        <f>'5.Bepalen Faalfreq'!O1419</f>
        <v>0</v>
      </c>
      <c r="BI1477" s="94">
        <f>'5.Bepalen Faalfreq'!H1419+'5.Bepalen Faalfreq'!J1419</f>
        <v>0</v>
      </c>
      <c r="BZ1477" s="112">
        <f>'5.Bepalen Faalfreq'!A1419</f>
        <v>0</v>
      </c>
      <c r="CA1477" s="112">
        <f>'5.Bepalen Faalfreq'!B1419</f>
        <v>0</v>
      </c>
    </row>
    <row r="1478" spans="53:79" outlineLevel="1" x14ac:dyDescent="0.25">
      <c r="BA1478" s="152" t="e">
        <f>'5.Bepalen Faalfreq'!AJ1420</f>
        <v>#N/A</v>
      </c>
      <c r="BB1478" s="163">
        <v>1000</v>
      </c>
      <c r="BC1478" s="154" t="str">
        <f>'5.Bepalen Faalfreq'!P1420</f>
        <v/>
      </c>
      <c r="BD1478" s="154" t="str">
        <f>'5.Bepalen Faalfreq'!Q1420</f>
        <v/>
      </c>
      <c r="BE1478" s="94">
        <f>'5.Bepalen Faalfreq'!O1420</f>
        <v>0</v>
      </c>
      <c r="BI1478" s="94">
        <f>'5.Bepalen Faalfreq'!H1420+'5.Bepalen Faalfreq'!J1420</f>
        <v>0</v>
      </c>
      <c r="BZ1478" s="112">
        <f>'5.Bepalen Faalfreq'!A1420</f>
        <v>0</v>
      </c>
      <c r="CA1478" s="112">
        <f>'5.Bepalen Faalfreq'!B1420</f>
        <v>0</v>
      </c>
    </row>
    <row r="1479" spans="53:79" outlineLevel="1" x14ac:dyDescent="0.25">
      <c r="BA1479" s="152" t="e">
        <f>'5.Bepalen Faalfreq'!AJ1421</f>
        <v>#N/A</v>
      </c>
      <c r="BB1479" s="163">
        <v>1000</v>
      </c>
      <c r="BC1479" s="154" t="str">
        <f>'5.Bepalen Faalfreq'!P1421</f>
        <v/>
      </c>
      <c r="BD1479" s="154" t="str">
        <f>'5.Bepalen Faalfreq'!Q1421</f>
        <v/>
      </c>
      <c r="BE1479" s="94">
        <f>'5.Bepalen Faalfreq'!O1421</f>
        <v>0</v>
      </c>
      <c r="BI1479" s="94">
        <f>'5.Bepalen Faalfreq'!H1421+'5.Bepalen Faalfreq'!J1421</f>
        <v>0</v>
      </c>
      <c r="BZ1479" s="112">
        <f>'5.Bepalen Faalfreq'!A1421</f>
        <v>0</v>
      </c>
      <c r="CA1479" s="112">
        <f>'5.Bepalen Faalfreq'!B1421</f>
        <v>0</v>
      </c>
    </row>
    <row r="1480" spans="53:79" outlineLevel="1" x14ac:dyDescent="0.25">
      <c r="BA1480" s="152" t="e">
        <f>'5.Bepalen Faalfreq'!AJ1422</f>
        <v>#N/A</v>
      </c>
      <c r="BB1480" s="163">
        <v>1000</v>
      </c>
      <c r="BC1480" s="154" t="str">
        <f>'5.Bepalen Faalfreq'!P1422</f>
        <v/>
      </c>
      <c r="BD1480" s="154" t="str">
        <f>'5.Bepalen Faalfreq'!Q1422</f>
        <v/>
      </c>
      <c r="BE1480" s="94">
        <f>'5.Bepalen Faalfreq'!O1422</f>
        <v>0</v>
      </c>
      <c r="BI1480" s="94">
        <f>'5.Bepalen Faalfreq'!H1422+'5.Bepalen Faalfreq'!J1422</f>
        <v>0</v>
      </c>
      <c r="BZ1480" s="112">
        <f>'5.Bepalen Faalfreq'!A1422</f>
        <v>0</v>
      </c>
      <c r="CA1480" s="112">
        <f>'5.Bepalen Faalfreq'!B1422</f>
        <v>0</v>
      </c>
    </row>
    <row r="1481" spans="53:79" outlineLevel="1" x14ac:dyDescent="0.25">
      <c r="BA1481" s="152" t="e">
        <f>'5.Bepalen Faalfreq'!AJ1423</f>
        <v>#N/A</v>
      </c>
      <c r="BB1481" s="163">
        <v>1000</v>
      </c>
      <c r="BC1481" s="154" t="str">
        <f>'5.Bepalen Faalfreq'!P1423</f>
        <v/>
      </c>
      <c r="BD1481" s="154" t="str">
        <f>'5.Bepalen Faalfreq'!Q1423</f>
        <v/>
      </c>
      <c r="BE1481" s="94">
        <f>'5.Bepalen Faalfreq'!O1423</f>
        <v>0</v>
      </c>
      <c r="BI1481" s="94">
        <f>'5.Bepalen Faalfreq'!H1423+'5.Bepalen Faalfreq'!J1423</f>
        <v>0</v>
      </c>
      <c r="BZ1481" s="112">
        <f>'5.Bepalen Faalfreq'!A1423</f>
        <v>0</v>
      </c>
      <c r="CA1481" s="112">
        <f>'5.Bepalen Faalfreq'!B1423</f>
        <v>0</v>
      </c>
    </row>
    <row r="1482" spans="53:79" outlineLevel="1" x14ac:dyDescent="0.25">
      <c r="BA1482" s="152" t="e">
        <f>'5.Bepalen Faalfreq'!AJ1424</f>
        <v>#N/A</v>
      </c>
      <c r="BB1482" s="163">
        <v>1000</v>
      </c>
      <c r="BC1482" s="154" t="str">
        <f>'5.Bepalen Faalfreq'!P1424</f>
        <v/>
      </c>
      <c r="BD1482" s="154" t="str">
        <f>'5.Bepalen Faalfreq'!Q1424</f>
        <v/>
      </c>
      <c r="BE1482" s="94">
        <f>'5.Bepalen Faalfreq'!O1424</f>
        <v>0</v>
      </c>
      <c r="BI1482" s="94">
        <f>'5.Bepalen Faalfreq'!H1424+'5.Bepalen Faalfreq'!J1424</f>
        <v>0</v>
      </c>
      <c r="BZ1482" s="112">
        <f>'5.Bepalen Faalfreq'!A1424</f>
        <v>0</v>
      </c>
      <c r="CA1482" s="112">
        <f>'5.Bepalen Faalfreq'!B1424</f>
        <v>0</v>
      </c>
    </row>
    <row r="1483" spans="53:79" outlineLevel="1" x14ac:dyDescent="0.25">
      <c r="BA1483" s="152" t="e">
        <f>'5.Bepalen Faalfreq'!AJ1425</f>
        <v>#N/A</v>
      </c>
      <c r="BB1483" s="163">
        <v>1000</v>
      </c>
      <c r="BC1483" s="154" t="str">
        <f>'5.Bepalen Faalfreq'!P1425</f>
        <v/>
      </c>
      <c r="BD1483" s="154" t="str">
        <f>'5.Bepalen Faalfreq'!Q1425</f>
        <v/>
      </c>
      <c r="BE1483" s="94">
        <f>'5.Bepalen Faalfreq'!O1425</f>
        <v>0</v>
      </c>
      <c r="BI1483" s="94">
        <f>'5.Bepalen Faalfreq'!H1425+'5.Bepalen Faalfreq'!J1425</f>
        <v>0</v>
      </c>
      <c r="BZ1483" s="112">
        <f>'5.Bepalen Faalfreq'!A1425</f>
        <v>0</v>
      </c>
      <c r="CA1483" s="112">
        <f>'5.Bepalen Faalfreq'!B1425</f>
        <v>0</v>
      </c>
    </row>
    <row r="1484" spans="53:79" outlineLevel="1" x14ac:dyDescent="0.25">
      <c r="BA1484" s="152" t="e">
        <f>'5.Bepalen Faalfreq'!AJ1426</f>
        <v>#N/A</v>
      </c>
      <c r="BB1484" s="163">
        <v>1000</v>
      </c>
      <c r="BC1484" s="154" t="str">
        <f>'5.Bepalen Faalfreq'!P1426</f>
        <v/>
      </c>
      <c r="BD1484" s="154" t="str">
        <f>'5.Bepalen Faalfreq'!Q1426</f>
        <v/>
      </c>
      <c r="BE1484" s="94">
        <f>'5.Bepalen Faalfreq'!O1426</f>
        <v>0</v>
      </c>
      <c r="BI1484" s="94">
        <f>'5.Bepalen Faalfreq'!H1426+'5.Bepalen Faalfreq'!J1426</f>
        <v>0</v>
      </c>
      <c r="BZ1484" s="112">
        <f>'5.Bepalen Faalfreq'!A1426</f>
        <v>0</v>
      </c>
      <c r="CA1484" s="112">
        <f>'5.Bepalen Faalfreq'!B1426</f>
        <v>0</v>
      </c>
    </row>
    <row r="1485" spans="53:79" outlineLevel="1" x14ac:dyDescent="0.25">
      <c r="BA1485" s="152" t="e">
        <f>'5.Bepalen Faalfreq'!AJ1427</f>
        <v>#N/A</v>
      </c>
      <c r="BB1485" s="163">
        <v>1000</v>
      </c>
      <c r="BC1485" s="154" t="str">
        <f>'5.Bepalen Faalfreq'!P1427</f>
        <v/>
      </c>
      <c r="BD1485" s="154" t="str">
        <f>'5.Bepalen Faalfreq'!Q1427</f>
        <v/>
      </c>
      <c r="BE1485" s="94">
        <f>'5.Bepalen Faalfreq'!O1427</f>
        <v>0</v>
      </c>
      <c r="BI1485" s="94">
        <f>'5.Bepalen Faalfreq'!H1427+'5.Bepalen Faalfreq'!J1427</f>
        <v>0</v>
      </c>
      <c r="BZ1485" s="112">
        <f>'5.Bepalen Faalfreq'!A1427</f>
        <v>0</v>
      </c>
      <c r="CA1485" s="112">
        <f>'5.Bepalen Faalfreq'!B1427</f>
        <v>0</v>
      </c>
    </row>
    <row r="1486" spans="53:79" outlineLevel="1" x14ac:dyDescent="0.25">
      <c r="BA1486" s="152" t="e">
        <f>'5.Bepalen Faalfreq'!AJ1428</f>
        <v>#N/A</v>
      </c>
      <c r="BB1486" s="163">
        <v>1000</v>
      </c>
      <c r="BC1486" s="154" t="str">
        <f>'5.Bepalen Faalfreq'!P1428</f>
        <v/>
      </c>
      <c r="BD1486" s="154" t="str">
        <f>'5.Bepalen Faalfreq'!Q1428</f>
        <v/>
      </c>
      <c r="BE1486" s="94">
        <f>'5.Bepalen Faalfreq'!O1428</f>
        <v>0</v>
      </c>
      <c r="BI1486" s="94">
        <f>'5.Bepalen Faalfreq'!H1428+'5.Bepalen Faalfreq'!J1428</f>
        <v>0</v>
      </c>
      <c r="BZ1486" s="112">
        <f>'5.Bepalen Faalfreq'!A1428</f>
        <v>0</v>
      </c>
      <c r="CA1486" s="112">
        <f>'5.Bepalen Faalfreq'!B1428</f>
        <v>0</v>
      </c>
    </row>
    <row r="1487" spans="53:79" outlineLevel="1" x14ac:dyDescent="0.25">
      <c r="BA1487" s="152" t="e">
        <f>'5.Bepalen Faalfreq'!AJ1429</f>
        <v>#N/A</v>
      </c>
      <c r="BB1487" s="163">
        <v>1000</v>
      </c>
      <c r="BC1487" s="154" t="str">
        <f>'5.Bepalen Faalfreq'!P1429</f>
        <v/>
      </c>
      <c r="BD1487" s="154" t="str">
        <f>'5.Bepalen Faalfreq'!Q1429</f>
        <v/>
      </c>
      <c r="BE1487" s="94">
        <f>'5.Bepalen Faalfreq'!O1429</f>
        <v>0</v>
      </c>
      <c r="BI1487" s="94">
        <f>'5.Bepalen Faalfreq'!H1429+'5.Bepalen Faalfreq'!J1429</f>
        <v>0</v>
      </c>
      <c r="BZ1487" s="112">
        <f>'5.Bepalen Faalfreq'!A1429</f>
        <v>0</v>
      </c>
      <c r="CA1487" s="112">
        <f>'5.Bepalen Faalfreq'!B1429</f>
        <v>0</v>
      </c>
    </row>
    <row r="1488" spans="53:79" outlineLevel="1" x14ac:dyDescent="0.25">
      <c r="BA1488" s="152" t="e">
        <f>'5.Bepalen Faalfreq'!AJ1430</f>
        <v>#N/A</v>
      </c>
      <c r="BB1488" s="163">
        <v>1000</v>
      </c>
      <c r="BC1488" s="154" t="str">
        <f>'5.Bepalen Faalfreq'!P1430</f>
        <v/>
      </c>
      <c r="BD1488" s="154" t="str">
        <f>'5.Bepalen Faalfreq'!Q1430</f>
        <v/>
      </c>
      <c r="BE1488" s="94">
        <f>'5.Bepalen Faalfreq'!O1430</f>
        <v>0</v>
      </c>
      <c r="BI1488" s="94">
        <f>'5.Bepalen Faalfreq'!H1430+'5.Bepalen Faalfreq'!J1430</f>
        <v>0</v>
      </c>
      <c r="BZ1488" s="112">
        <f>'5.Bepalen Faalfreq'!A1430</f>
        <v>0</v>
      </c>
      <c r="CA1488" s="112">
        <f>'5.Bepalen Faalfreq'!B1430</f>
        <v>0</v>
      </c>
    </row>
    <row r="1489" spans="53:79" outlineLevel="1" x14ac:dyDescent="0.25">
      <c r="BA1489" s="152" t="e">
        <f>'5.Bepalen Faalfreq'!AJ1431</f>
        <v>#N/A</v>
      </c>
      <c r="BB1489" s="163">
        <v>1000</v>
      </c>
      <c r="BC1489" s="154" t="str">
        <f>'5.Bepalen Faalfreq'!P1431</f>
        <v/>
      </c>
      <c r="BD1489" s="154" t="str">
        <f>'5.Bepalen Faalfreq'!Q1431</f>
        <v/>
      </c>
      <c r="BE1489" s="94">
        <f>'5.Bepalen Faalfreq'!O1431</f>
        <v>0</v>
      </c>
      <c r="BI1489" s="94">
        <f>'5.Bepalen Faalfreq'!H1431+'5.Bepalen Faalfreq'!J1431</f>
        <v>0</v>
      </c>
      <c r="BZ1489" s="112">
        <f>'5.Bepalen Faalfreq'!A1431</f>
        <v>0</v>
      </c>
      <c r="CA1489" s="112">
        <f>'5.Bepalen Faalfreq'!B1431</f>
        <v>0</v>
      </c>
    </row>
    <row r="1490" spans="53:79" outlineLevel="1" x14ac:dyDescent="0.25">
      <c r="BA1490" s="152" t="e">
        <f>'5.Bepalen Faalfreq'!AJ1432</f>
        <v>#N/A</v>
      </c>
      <c r="BB1490" s="163">
        <v>1000</v>
      </c>
      <c r="BC1490" s="154" t="str">
        <f>'5.Bepalen Faalfreq'!P1432</f>
        <v/>
      </c>
      <c r="BD1490" s="154" t="str">
        <f>'5.Bepalen Faalfreq'!Q1432</f>
        <v/>
      </c>
      <c r="BE1490" s="94">
        <f>'5.Bepalen Faalfreq'!O1432</f>
        <v>0</v>
      </c>
      <c r="BI1490" s="94">
        <f>'5.Bepalen Faalfreq'!H1432+'5.Bepalen Faalfreq'!J1432</f>
        <v>0</v>
      </c>
      <c r="BZ1490" s="112">
        <f>'5.Bepalen Faalfreq'!A1432</f>
        <v>0</v>
      </c>
      <c r="CA1490" s="112">
        <f>'5.Bepalen Faalfreq'!B1432</f>
        <v>0</v>
      </c>
    </row>
    <row r="1491" spans="53:79" outlineLevel="1" x14ac:dyDescent="0.25">
      <c r="BA1491" s="152" t="e">
        <f>'5.Bepalen Faalfreq'!AJ1433</f>
        <v>#N/A</v>
      </c>
      <c r="BB1491" s="163">
        <v>1000</v>
      </c>
      <c r="BC1491" s="154" t="str">
        <f>'5.Bepalen Faalfreq'!P1433</f>
        <v/>
      </c>
      <c r="BD1491" s="154" t="str">
        <f>'5.Bepalen Faalfreq'!Q1433</f>
        <v/>
      </c>
      <c r="BE1491" s="94">
        <f>'5.Bepalen Faalfreq'!O1433</f>
        <v>0</v>
      </c>
      <c r="BI1491" s="94">
        <f>'5.Bepalen Faalfreq'!H1433+'5.Bepalen Faalfreq'!J1433</f>
        <v>0</v>
      </c>
      <c r="BZ1491" s="112">
        <f>'5.Bepalen Faalfreq'!A1433</f>
        <v>0</v>
      </c>
      <c r="CA1491" s="112">
        <f>'5.Bepalen Faalfreq'!B1433</f>
        <v>0</v>
      </c>
    </row>
    <row r="1492" spans="53:79" outlineLevel="1" x14ac:dyDescent="0.25">
      <c r="BA1492" s="152" t="e">
        <f>'5.Bepalen Faalfreq'!AJ1434</f>
        <v>#N/A</v>
      </c>
      <c r="BB1492" s="163">
        <v>1000</v>
      </c>
      <c r="BC1492" s="154" t="str">
        <f>'5.Bepalen Faalfreq'!P1434</f>
        <v/>
      </c>
      <c r="BD1492" s="154" t="str">
        <f>'5.Bepalen Faalfreq'!Q1434</f>
        <v/>
      </c>
      <c r="BE1492" s="94">
        <f>'5.Bepalen Faalfreq'!O1434</f>
        <v>0</v>
      </c>
      <c r="BI1492" s="94">
        <f>'5.Bepalen Faalfreq'!H1434+'5.Bepalen Faalfreq'!J1434</f>
        <v>0</v>
      </c>
      <c r="BZ1492" s="112">
        <f>'5.Bepalen Faalfreq'!A1434</f>
        <v>0</v>
      </c>
      <c r="CA1492" s="112">
        <f>'5.Bepalen Faalfreq'!B1434</f>
        <v>0</v>
      </c>
    </row>
    <row r="1493" spans="53:79" outlineLevel="1" x14ac:dyDescent="0.25">
      <c r="BA1493" s="152" t="e">
        <f>'5.Bepalen Faalfreq'!AJ1435</f>
        <v>#N/A</v>
      </c>
      <c r="BB1493" s="163">
        <v>1000</v>
      </c>
      <c r="BC1493" s="154" t="str">
        <f>'5.Bepalen Faalfreq'!P1435</f>
        <v/>
      </c>
      <c r="BD1493" s="154" t="str">
        <f>'5.Bepalen Faalfreq'!Q1435</f>
        <v/>
      </c>
      <c r="BE1493" s="94">
        <f>'5.Bepalen Faalfreq'!O1435</f>
        <v>0</v>
      </c>
      <c r="BI1493" s="94">
        <f>'5.Bepalen Faalfreq'!H1435+'5.Bepalen Faalfreq'!J1435</f>
        <v>0</v>
      </c>
      <c r="BZ1493" s="112">
        <f>'5.Bepalen Faalfreq'!A1435</f>
        <v>0</v>
      </c>
      <c r="CA1493" s="112">
        <f>'5.Bepalen Faalfreq'!B1435</f>
        <v>0</v>
      </c>
    </row>
    <row r="1494" spans="53:79" outlineLevel="1" x14ac:dyDescent="0.25">
      <c r="BA1494" s="152" t="e">
        <f>'5.Bepalen Faalfreq'!AJ1436</f>
        <v>#N/A</v>
      </c>
      <c r="BB1494" s="163">
        <v>1000</v>
      </c>
      <c r="BC1494" s="154" t="str">
        <f>'5.Bepalen Faalfreq'!P1436</f>
        <v/>
      </c>
      <c r="BD1494" s="154" t="str">
        <f>'5.Bepalen Faalfreq'!Q1436</f>
        <v/>
      </c>
      <c r="BE1494" s="94">
        <f>'5.Bepalen Faalfreq'!O1436</f>
        <v>0</v>
      </c>
      <c r="BI1494" s="94">
        <f>'5.Bepalen Faalfreq'!H1436+'5.Bepalen Faalfreq'!J1436</f>
        <v>0</v>
      </c>
      <c r="BZ1494" s="112">
        <f>'5.Bepalen Faalfreq'!A1436</f>
        <v>0</v>
      </c>
      <c r="CA1494" s="112">
        <f>'5.Bepalen Faalfreq'!B1436</f>
        <v>0</v>
      </c>
    </row>
    <row r="1495" spans="53:79" outlineLevel="1" x14ac:dyDescent="0.25">
      <c r="BA1495" s="152" t="e">
        <f>'5.Bepalen Faalfreq'!AJ1437</f>
        <v>#N/A</v>
      </c>
      <c r="BB1495" s="163">
        <v>1000</v>
      </c>
      <c r="BC1495" s="154" t="str">
        <f>'5.Bepalen Faalfreq'!P1437</f>
        <v/>
      </c>
      <c r="BD1495" s="154" t="str">
        <f>'5.Bepalen Faalfreq'!Q1437</f>
        <v/>
      </c>
      <c r="BE1495" s="94">
        <f>'5.Bepalen Faalfreq'!O1437</f>
        <v>0</v>
      </c>
      <c r="BI1495" s="94">
        <f>'5.Bepalen Faalfreq'!H1437+'5.Bepalen Faalfreq'!J1437</f>
        <v>0</v>
      </c>
      <c r="BZ1495" s="112">
        <f>'5.Bepalen Faalfreq'!A1437</f>
        <v>0</v>
      </c>
      <c r="CA1495" s="112">
        <f>'5.Bepalen Faalfreq'!B1437</f>
        <v>0</v>
      </c>
    </row>
    <row r="1496" spans="53:79" outlineLevel="1" x14ac:dyDescent="0.25">
      <c r="BA1496" s="152" t="e">
        <f>'5.Bepalen Faalfreq'!AJ1438</f>
        <v>#N/A</v>
      </c>
      <c r="BB1496" s="163">
        <v>1000</v>
      </c>
      <c r="BC1496" s="154" t="str">
        <f>'5.Bepalen Faalfreq'!P1438</f>
        <v/>
      </c>
      <c r="BD1496" s="154" t="str">
        <f>'5.Bepalen Faalfreq'!Q1438</f>
        <v/>
      </c>
      <c r="BE1496" s="94">
        <f>'5.Bepalen Faalfreq'!O1438</f>
        <v>0</v>
      </c>
      <c r="BI1496" s="94">
        <f>'5.Bepalen Faalfreq'!H1438+'5.Bepalen Faalfreq'!J1438</f>
        <v>0</v>
      </c>
      <c r="BZ1496" s="112">
        <f>'5.Bepalen Faalfreq'!A1438</f>
        <v>0</v>
      </c>
      <c r="CA1496" s="112">
        <f>'5.Bepalen Faalfreq'!B1438</f>
        <v>0</v>
      </c>
    </row>
    <row r="1497" spans="53:79" outlineLevel="1" x14ac:dyDescent="0.25">
      <c r="BA1497" s="152" t="e">
        <f>'5.Bepalen Faalfreq'!AJ1439</f>
        <v>#N/A</v>
      </c>
      <c r="BB1497" s="163">
        <v>1000</v>
      </c>
      <c r="BC1497" s="154" t="str">
        <f>'5.Bepalen Faalfreq'!P1439</f>
        <v/>
      </c>
      <c r="BD1497" s="154" t="str">
        <f>'5.Bepalen Faalfreq'!Q1439</f>
        <v/>
      </c>
      <c r="BE1497" s="94">
        <f>'5.Bepalen Faalfreq'!O1439</f>
        <v>0</v>
      </c>
      <c r="BI1497" s="94">
        <f>'5.Bepalen Faalfreq'!H1439+'5.Bepalen Faalfreq'!J1439</f>
        <v>0</v>
      </c>
      <c r="BZ1497" s="112">
        <f>'5.Bepalen Faalfreq'!A1439</f>
        <v>0</v>
      </c>
      <c r="CA1497" s="112">
        <f>'5.Bepalen Faalfreq'!B1439</f>
        <v>0</v>
      </c>
    </row>
    <row r="1498" spans="53:79" outlineLevel="1" x14ac:dyDescent="0.25">
      <c r="BA1498" s="152" t="e">
        <f>'5.Bepalen Faalfreq'!AJ1440</f>
        <v>#N/A</v>
      </c>
      <c r="BB1498" s="163">
        <v>1000</v>
      </c>
      <c r="BC1498" s="154" t="str">
        <f>'5.Bepalen Faalfreq'!P1440</f>
        <v/>
      </c>
      <c r="BD1498" s="154" t="str">
        <f>'5.Bepalen Faalfreq'!Q1440</f>
        <v/>
      </c>
      <c r="BE1498" s="94">
        <f>'5.Bepalen Faalfreq'!O1440</f>
        <v>0</v>
      </c>
      <c r="BI1498" s="94">
        <f>'5.Bepalen Faalfreq'!H1440+'5.Bepalen Faalfreq'!J1440</f>
        <v>0</v>
      </c>
      <c r="BZ1498" s="112">
        <f>'5.Bepalen Faalfreq'!A1440</f>
        <v>0</v>
      </c>
      <c r="CA1498" s="112">
        <f>'5.Bepalen Faalfreq'!B1440</f>
        <v>0</v>
      </c>
    </row>
    <row r="1499" spans="53:79" outlineLevel="1" x14ac:dyDescent="0.25">
      <c r="BA1499" s="152" t="e">
        <f>'5.Bepalen Faalfreq'!AJ1441</f>
        <v>#N/A</v>
      </c>
      <c r="BB1499" s="163">
        <v>1000</v>
      </c>
      <c r="BC1499" s="154" t="str">
        <f>'5.Bepalen Faalfreq'!P1441</f>
        <v/>
      </c>
      <c r="BD1499" s="154" t="str">
        <f>'5.Bepalen Faalfreq'!Q1441</f>
        <v/>
      </c>
      <c r="BE1499" s="94">
        <f>'5.Bepalen Faalfreq'!O1441</f>
        <v>0</v>
      </c>
      <c r="BI1499" s="94">
        <f>'5.Bepalen Faalfreq'!H1441+'5.Bepalen Faalfreq'!J1441</f>
        <v>0</v>
      </c>
      <c r="BZ1499" s="112">
        <f>'5.Bepalen Faalfreq'!A1441</f>
        <v>0</v>
      </c>
      <c r="CA1499" s="112">
        <f>'5.Bepalen Faalfreq'!B1441</f>
        <v>0</v>
      </c>
    </row>
    <row r="1500" spans="53:79" outlineLevel="1" x14ac:dyDescent="0.25">
      <c r="BA1500" s="152" t="e">
        <f>'5.Bepalen Faalfreq'!AJ1442</f>
        <v>#N/A</v>
      </c>
      <c r="BB1500" s="163">
        <v>1000</v>
      </c>
      <c r="BC1500" s="154" t="str">
        <f>'5.Bepalen Faalfreq'!P1442</f>
        <v/>
      </c>
      <c r="BD1500" s="154" t="str">
        <f>'5.Bepalen Faalfreq'!Q1442</f>
        <v/>
      </c>
      <c r="BE1500" s="94">
        <f>'5.Bepalen Faalfreq'!O1442</f>
        <v>0</v>
      </c>
      <c r="BI1500" s="94">
        <f>'5.Bepalen Faalfreq'!H1442+'5.Bepalen Faalfreq'!J1442</f>
        <v>0</v>
      </c>
      <c r="BZ1500" s="112">
        <f>'5.Bepalen Faalfreq'!A1442</f>
        <v>0</v>
      </c>
      <c r="CA1500" s="112">
        <f>'5.Bepalen Faalfreq'!B1442</f>
        <v>0</v>
      </c>
    </row>
    <row r="1501" spans="53:79" outlineLevel="1" x14ac:dyDescent="0.25">
      <c r="BA1501" s="152" t="e">
        <f>'5.Bepalen Faalfreq'!AJ1443</f>
        <v>#N/A</v>
      </c>
      <c r="BB1501" s="163">
        <v>1000</v>
      </c>
      <c r="BC1501" s="154" t="str">
        <f>'5.Bepalen Faalfreq'!P1443</f>
        <v/>
      </c>
      <c r="BD1501" s="154" t="str">
        <f>'5.Bepalen Faalfreq'!Q1443</f>
        <v/>
      </c>
      <c r="BE1501" s="94">
        <f>'5.Bepalen Faalfreq'!O1443</f>
        <v>0</v>
      </c>
      <c r="BI1501" s="94">
        <f>'5.Bepalen Faalfreq'!H1443+'5.Bepalen Faalfreq'!J1443</f>
        <v>0</v>
      </c>
      <c r="BZ1501" s="112">
        <f>'5.Bepalen Faalfreq'!A1443</f>
        <v>0</v>
      </c>
      <c r="CA1501" s="112">
        <f>'5.Bepalen Faalfreq'!B1443</f>
        <v>0</v>
      </c>
    </row>
    <row r="1502" spans="53:79" outlineLevel="1" x14ac:dyDescent="0.25">
      <c r="BA1502" s="152" t="e">
        <f>'5.Bepalen Faalfreq'!AJ1444</f>
        <v>#N/A</v>
      </c>
      <c r="BB1502" s="163">
        <v>1000</v>
      </c>
      <c r="BC1502" s="154" t="str">
        <f>'5.Bepalen Faalfreq'!P1444</f>
        <v/>
      </c>
      <c r="BD1502" s="154" t="str">
        <f>'5.Bepalen Faalfreq'!Q1444</f>
        <v/>
      </c>
      <c r="BE1502" s="94">
        <f>'5.Bepalen Faalfreq'!O1444</f>
        <v>0</v>
      </c>
      <c r="BI1502" s="94">
        <f>'5.Bepalen Faalfreq'!H1444+'5.Bepalen Faalfreq'!J1444</f>
        <v>0</v>
      </c>
      <c r="BZ1502" s="112">
        <f>'5.Bepalen Faalfreq'!A1444</f>
        <v>0</v>
      </c>
      <c r="CA1502" s="112">
        <f>'5.Bepalen Faalfreq'!B1444</f>
        <v>0</v>
      </c>
    </row>
    <row r="1503" spans="53:79" outlineLevel="1" x14ac:dyDescent="0.25">
      <c r="BA1503" s="152" t="e">
        <f>'5.Bepalen Faalfreq'!AJ1445</f>
        <v>#N/A</v>
      </c>
      <c r="BB1503" s="163">
        <v>1000</v>
      </c>
      <c r="BC1503" s="154" t="str">
        <f>'5.Bepalen Faalfreq'!P1445</f>
        <v/>
      </c>
      <c r="BD1503" s="154" t="str">
        <f>'5.Bepalen Faalfreq'!Q1445</f>
        <v/>
      </c>
      <c r="BE1503" s="94">
        <f>'5.Bepalen Faalfreq'!O1445</f>
        <v>0</v>
      </c>
      <c r="BI1503" s="94">
        <f>'5.Bepalen Faalfreq'!H1445+'5.Bepalen Faalfreq'!J1445</f>
        <v>0</v>
      </c>
      <c r="BZ1503" s="112">
        <f>'5.Bepalen Faalfreq'!A1445</f>
        <v>0</v>
      </c>
      <c r="CA1503" s="112">
        <f>'5.Bepalen Faalfreq'!B1445</f>
        <v>0</v>
      </c>
    </row>
    <row r="1504" spans="53:79" outlineLevel="1" x14ac:dyDescent="0.25">
      <c r="BA1504" s="152" t="e">
        <f>'5.Bepalen Faalfreq'!AJ1446</f>
        <v>#N/A</v>
      </c>
      <c r="BB1504" s="163">
        <v>1000</v>
      </c>
      <c r="BC1504" s="154" t="str">
        <f>'5.Bepalen Faalfreq'!P1446</f>
        <v/>
      </c>
      <c r="BD1504" s="154" t="str">
        <f>'5.Bepalen Faalfreq'!Q1446</f>
        <v/>
      </c>
      <c r="BE1504" s="94">
        <f>'5.Bepalen Faalfreq'!O1446</f>
        <v>0</v>
      </c>
      <c r="BI1504" s="94">
        <f>'5.Bepalen Faalfreq'!H1446+'5.Bepalen Faalfreq'!J1446</f>
        <v>0</v>
      </c>
      <c r="BZ1504" s="112">
        <f>'5.Bepalen Faalfreq'!A1446</f>
        <v>0</v>
      </c>
      <c r="CA1504" s="112">
        <f>'5.Bepalen Faalfreq'!B1446</f>
        <v>0</v>
      </c>
    </row>
    <row r="1505" spans="53:79" outlineLevel="1" x14ac:dyDescent="0.25">
      <c r="BA1505" s="152" t="e">
        <f>'5.Bepalen Faalfreq'!AJ1447</f>
        <v>#N/A</v>
      </c>
      <c r="BB1505" s="163">
        <v>1000</v>
      </c>
      <c r="BC1505" s="154" t="str">
        <f>'5.Bepalen Faalfreq'!P1447</f>
        <v/>
      </c>
      <c r="BD1505" s="154" t="str">
        <f>'5.Bepalen Faalfreq'!Q1447</f>
        <v/>
      </c>
      <c r="BE1505" s="94">
        <f>'5.Bepalen Faalfreq'!O1447</f>
        <v>0</v>
      </c>
      <c r="BI1505" s="94">
        <f>'5.Bepalen Faalfreq'!H1447+'5.Bepalen Faalfreq'!J1447</f>
        <v>0</v>
      </c>
      <c r="BZ1505" s="112">
        <f>'5.Bepalen Faalfreq'!A1447</f>
        <v>0</v>
      </c>
      <c r="CA1505" s="112">
        <f>'5.Bepalen Faalfreq'!B1447</f>
        <v>0</v>
      </c>
    </row>
    <row r="1506" spans="53:79" outlineLevel="1" x14ac:dyDescent="0.25">
      <c r="BA1506" s="152" t="e">
        <f>'5.Bepalen Faalfreq'!AJ1448</f>
        <v>#N/A</v>
      </c>
      <c r="BB1506" s="163">
        <v>1000</v>
      </c>
      <c r="BC1506" s="154" t="str">
        <f>'5.Bepalen Faalfreq'!P1448</f>
        <v/>
      </c>
      <c r="BD1506" s="154" t="str">
        <f>'5.Bepalen Faalfreq'!Q1448</f>
        <v/>
      </c>
      <c r="BE1506" s="94">
        <f>'5.Bepalen Faalfreq'!O1448</f>
        <v>0</v>
      </c>
      <c r="BI1506" s="94">
        <f>'5.Bepalen Faalfreq'!H1448+'5.Bepalen Faalfreq'!J1448</f>
        <v>0</v>
      </c>
      <c r="BZ1506" s="112">
        <f>'5.Bepalen Faalfreq'!A1448</f>
        <v>0</v>
      </c>
      <c r="CA1506" s="112">
        <f>'5.Bepalen Faalfreq'!B1448</f>
        <v>0</v>
      </c>
    </row>
    <row r="1507" spans="53:79" outlineLevel="1" x14ac:dyDescent="0.25">
      <c r="BA1507" s="152" t="e">
        <f>'5.Bepalen Faalfreq'!AJ1449</f>
        <v>#N/A</v>
      </c>
      <c r="BB1507" s="163">
        <v>1000</v>
      </c>
      <c r="BC1507" s="154" t="str">
        <f>'5.Bepalen Faalfreq'!P1449</f>
        <v/>
      </c>
      <c r="BD1507" s="154" t="str">
        <f>'5.Bepalen Faalfreq'!Q1449</f>
        <v/>
      </c>
      <c r="BE1507" s="94">
        <f>'5.Bepalen Faalfreq'!O1449</f>
        <v>0</v>
      </c>
      <c r="BI1507" s="94">
        <f>'5.Bepalen Faalfreq'!H1449+'5.Bepalen Faalfreq'!J1449</f>
        <v>0</v>
      </c>
      <c r="BZ1507" s="112">
        <f>'5.Bepalen Faalfreq'!A1449</f>
        <v>0</v>
      </c>
      <c r="CA1507" s="112">
        <f>'5.Bepalen Faalfreq'!B1449</f>
        <v>0</v>
      </c>
    </row>
    <row r="1508" spans="53:79" outlineLevel="1" x14ac:dyDescent="0.25">
      <c r="BA1508" s="152" t="e">
        <f>'5.Bepalen Faalfreq'!AJ1450</f>
        <v>#N/A</v>
      </c>
      <c r="BB1508" s="163">
        <v>1000</v>
      </c>
      <c r="BC1508" s="154" t="str">
        <f>'5.Bepalen Faalfreq'!P1450</f>
        <v/>
      </c>
      <c r="BD1508" s="154" t="str">
        <f>'5.Bepalen Faalfreq'!Q1450</f>
        <v/>
      </c>
      <c r="BE1508" s="94">
        <f>'5.Bepalen Faalfreq'!O1450</f>
        <v>0</v>
      </c>
      <c r="BI1508" s="94">
        <f>'5.Bepalen Faalfreq'!H1450+'5.Bepalen Faalfreq'!J1450</f>
        <v>0</v>
      </c>
      <c r="BZ1508" s="112">
        <f>'5.Bepalen Faalfreq'!A1450</f>
        <v>0</v>
      </c>
      <c r="CA1508" s="112">
        <f>'5.Bepalen Faalfreq'!B1450</f>
        <v>0</v>
      </c>
    </row>
    <row r="1509" spans="53:79" outlineLevel="1" x14ac:dyDescent="0.25">
      <c r="BA1509" s="152" t="e">
        <f>'5.Bepalen Faalfreq'!AJ1451</f>
        <v>#N/A</v>
      </c>
      <c r="BB1509" s="163">
        <v>1000</v>
      </c>
      <c r="BC1509" s="154" t="str">
        <f>'5.Bepalen Faalfreq'!P1451</f>
        <v/>
      </c>
      <c r="BD1509" s="154" t="str">
        <f>'5.Bepalen Faalfreq'!Q1451</f>
        <v/>
      </c>
      <c r="BE1509" s="94">
        <f>'5.Bepalen Faalfreq'!O1451</f>
        <v>0</v>
      </c>
      <c r="BI1509" s="94">
        <f>'5.Bepalen Faalfreq'!H1451+'5.Bepalen Faalfreq'!J1451</f>
        <v>0</v>
      </c>
      <c r="BZ1509" s="112">
        <f>'5.Bepalen Faalfreq'!A1451</f>
        <v>0</v>
      </c>
      <c r="CA1509" s="112">
        <f>'5.Bepalen Faalfreq'!B1451</f>
        <v>0</v>
      </c>
    </row>
    <row r="1510" spans="53:79" outlineLevel="1" x14ac:dyDescent="0.25">
      <c r="BA1510" s="152" t="e">
        <f>'5.Bepalen Faalfreq'!AJ1452</f>
        <v>#N/A</v>
      </c>
      <c r="BB1510" s="163">
        <v>1000</v>
      </c>
      <c r="BC1510" s="154" t="str">
        <f>'5.Bepalen Faalfreq'!P1452</f>
        <v/>
      </c>
      <c r="BD1510" s="154" t="str">
        <f>'5.Bepalen Faalfreq'!Q1452</f>
        <v/>
      </c>
      <c r="BE1510" s="94">
        <f>'5.Bepalen Faalfreq'!O1452</f>
        <v>0</v>
      </c>
      <c r="BI1510" s="94">
        <f>'5.Bepalen Faalfreq'!H1452+'5.Bepalen Faalfreq'!J1452</f>
        <v>0</v>
      </c>
      <c r="BZ1510" s="112">
        <f>'5.Bepalen Faalfreq'!A1452</f>
        <v>0</v>
      </c>
      <c r="CA1510" s="112">
        <f>'5.Bepalen Faalfreq'!B1452</f>
        <v>0</v>
      </c>
    </row>
    <row r="1511" spans="53:79" outlineLevel="1" x14ac:dyDescent="0.25">
      <c r="BA1511" s="152" t="e">
        <f>'5.Bepalen Faalfreq'!AJ1453</f>
        <v>#N/A</v>
      </c>
      <c r="BB1511" s="163">
        <v>1000</v>
      </c>
      <c r="BC1511" s="154" t="str">
        <f>'5.Bepalen Faalfreq'!P1453</f>
        <v/>
      </c>
      <c r="BD1511" s="154" t="str">
        <f>'5.Bepalen Faalfreq'!Q1453</f>
        <v/>
      </c>
      <c r="BE1511" s="94">
        <f>'5.Bepalen Faalfreq'!O1453</f>
        <v>0</v>
      </c>
      <c r="BI1511" s="94">
        <f>'5.Bepalen Faalfreq'!H1453+'5.Bepalen Faalfreq'!J1453</f>
        <v>0</v>
      </c>
      <c r="BZ1511" s="112">
        <f>'5.Bepalen Faalfreq'!A1453</f>
        <v>0</v>
      </c>
      <c r="CA1511" s="112">
        <f>'5.Bepalen Faalfreq'!B1453</f>
        <v>0</v>
      </c>
    </row>
    <row r="1512" spans="53:79" outlineLevel="1" x14ac:dyDescent="0.25">
      <c r="BA1512" s="152" t="e">
        <f>'5.Bepalen Faalfreq'!AJ1454</f>
        <v>#N/A</v>
      </c>
      <c r="BB1512" s="163">
        <v>1000</v>
      </c>
      <c r="BC1512" s="154" t="str">
        <f>'5.Bepalen Faalfreq'!P1454</f>
        <v/>
      </c>
      <c r="BD1512" s="154" t="str">
        <f>'5.Bepalen Faalfreq'!Q1454</f>
        <v/>
      </c>
      <c r="BE1512" s="94">
        <f>'5.Bepalen Faalfreq'!O1454</f>
        <v>0</v>
      </c>
      <c r="BI1512" s="94">
        <f>'5.Bepalen Faalfreq'!H1454+'5.Bepalen Faalfreq'!J1454</f>
        <v>0</v>
      </c>
      <c r="BZ1512" s="112">
        <f>'5.Bepalen Faalfreq'!A1454</f>
        <v>0</v>
      </c>
      <c r="CA1512" s="112">
        <f>'5.Bepalen Faalfreq'!B1454</f>
        <v>0</v>
      </c>
    </row>
    <row r="1513" spans="53:79" outlineLevel="1" x14ac:dyDescent="0.25">
      <c r="BA1513" s="152" t="e">
        <f>'5.Bepalen Faalfreq'!AJ1455</f>
        <v>#N/A</v>
      </c>
      <c r="BB1513" s="163">
        <v>1000</v>
      </c>
      <c r="BC1513" s="154" t="str">
        <f>'5.Bepalen Faalfreq'!P1455</f>
        <v/>
      </c>
      <c r="BD1513" s="154" t="str">
        <f>'5.Bepalen Faalfreq'!Q1455</f>
        <v/>
      </c>
      <c r="BE1513" s="94">
        <f>'5.Bepalen Faalfreq'!O1455</f>
        <v>0</v>
      </c>
      <c r="BI1513" s="94">
        <f>'5.Bepalen Faalfreq'!H1455+'5.Bepalen Faalfreq'!J1455</f>
        <v>0</v>
      </c>
      <c r="BZ1513" s="112">
        <f>'5.Bepalen Faalfreq'!A1455</f>
        <v>0</v>
      </c>
      <c r="CA1513" s="112">
        <f>'5.Bepalen Faalfreq'!B1455</f>
        <v>0</v>
      </c>
    </row>
    <row r="1514" spans="53:79" outlineLevel="1" x14ac:dyDescent="0.25">
      <c r="BA1514" s="152" t="e">
        <f>'5.Bepalen Faalfreq'!AJ1456</f>
        <v>#N/A</v>
      </c>
      <c r="BB1514" s="163">
        <v>1000</v>
      </c>
      <c r="BC1514" s="154" t="str">
        <f>'5.Bepalen Faalfreq'!P1456</f>
        <v/>
      </c>
      <c r="BD1514" s="154" t="str">
        <f>'5.Bepalen Faalfreq'!Q1456</f>
        <v/>
      </c>
      <c r="BE1514" s="94">
        <f>'5.Bepalen Faalfreq'!O1456</f>
        <v>0</v>
      </c>
      <c r="BI1514" s="94">
        <f>'5.Bepalen Faalfreq'!H1456+'5.Bepalen Faalfreq'!J1456</f>
        <v>0</v>
      </c>
      <c r="BZ1514" s="112">
        <f>'5.Bepalen Faalfreq'!A1456</f>
        <v>0</v>
      </c>
      <c r="CA1514" s="112">
        <f>'5.Bepalen Faalfreq'!B1456</f>
        <v>0</v>
      </c>
    </row>
    <row r="1515" spans="53:79" outlineLevel="1" x14ac:dyDescent="0.25">
      <c r="BA1515" s="152" t="e">
        <f>'5.Bepalen Faalfreq'!AJ1457</f>
        <v>#N/A</v>
      </c>
      <c r="BB1515" s="163">
        <v>1000</v>
      </c>
      <c r="BC1515" s="154" t="str">
        <f>'5.Bepalen Faalfreq'!P1457</f>
        <v/>
      </c>
      <c r="BD1515" s="154" t="str">
        <f>'5.Bepalen Faalfreq'!Q1457</f>
        <v/>
      </c>
      <c r="BE1515" s="94">
        <f>'5.Bepalen Faalfreq'!O1457</f>
        <v>0</v>
      </c>
      <c r="BI1515" s="94">
        <f>'5.Bepalen Faalfreq'!H1457+'5.Bepalen Faalfreq'!J1457</f>
        <v>0</v>
      </c>
      <c r="BZ1515" s="112">
        <f>'5.Bepalen Faalfreq'!A1457</f>
        <v>0</v>
      </c>
      <c r="CA1515" s="112">
        <f>'5.Bepalen Faalfreq'!B1457</f>
        <v>0</v>
      </c>
    </row>
    <row r="1516" spans="53:79" outlineLevel="1" x14ac:dyDescent="0.25">
      <c r="BA1516" s="152" t="e">
        <f>'5.Bepalen Faalfreq'!AJ1458</f>
        <v>#N/A</v>
      </c>
      <c r="BB1516" s="163">
        <v>1000</v>
      </c>
      <c r="BC1516" s="154" t="str">
        <f>'5.Bepalen Faalfreq'!P1458</f>
        <v/>
      </c>
      <c r="BD1516" s="154" t="str">
        <f>'5.Bepalen Faalfreq'!Q1458</f>
        <v/>
      </c>
      <c r="BE1516" s="94">
        <f>'5.Bepalen Faalfreq'!O1458</f>
        <v>0</v>
      </c>
      <c r="BI1516" s="94">
        <f>'5.Bepalen Faalfreq'!H1458+'5.Bepalen Faalfreq'!J1458</f>
        <v>0</v>
      </c>
      <c r="BZ1516" s="112">
        <f>'5.Bepalen Faalfreq'!A1458</f>
        <v>0</v>
      </c>
      <c r="CA1516" s="112">
        <f>'5.Bepalen Faalfreq'!B1458</f>
        <v>0</v>
      </c>
    </row>
    <row r="1517" spans="53:79" outlineLevel="1" x14ac:dyDescent="0.25">
      <c r="BA1517" s="152" t="e">
        <f>'5.Bepalen Faalfreq'!AJ1459</f>
        <v>#N/A</v>
      </c>
      <c r="BB1517" s="163">
        <v>1000</v>
      </c>
      <c r="BC1517" s="154" t="str">
        <f>'5.Bepalen Faalfreq'!P1459</f>
        <v/>
      </c>
      <c r="BD1517" s="154" t="str">
        <f>'5.Bepalen Faalfreq'!Q1459</f>
        <v/>
      </c>
      <c r="BE1517" s="94">
        <f>'5.Bepalen Faalfreq'!O1459</f>
        <v>0</v>
      </c>
      <c r="BI1517" s="94">
        <f>'5.Bepalen Faalfreq'!H1459+'5.Bepalen Faalfreq'!J1459</f>
        <v>0</v>
      </c>
      <c r="BZ1517" s="112">
        <f>'5.Bepalen Faalfreq'!A1459</f>
        <v>0</v>
      </c>
      <c r="CA1517" s="112">
        <f>'5.Bepalen Faalfreq'!B1459</f>
        <v>0</v>
      </c>
    </row>
    <row r="1518" spans="53:79" outlineLevel="1" x14ac:dyDescent="0.25">
      <c r="BA1518" s="152" t="e">
        <f>'5.Bepalen Faalfreq'!AJ1460</f>
        <v>#N/A</v>
      </c>
      <c r="BB1518" s="163">
        <v>1000</v>
      </c>
      <c r="BC1518" s="154" t="str">
        <f>'5.Bepalen Faalfreq'!P1460</f>
        <v/>
      </c>
      <c r="BD1518" s="154" t="str">
        <f>'5.Bepalen Faalfreq'!Q1460</f>
        <v/>
      </c>
      <c r="BE1518" s="94">
        <f>'5.Bepalen Faalfreq'!O1460</f>
        <v>0</v>
      </c>
      <c r="BI1518" s="94">
        <f>'5.Bepalen Faalfreq'!H1460+'5.Bepalen Faalfreq'!J1460</f>
        <v>0</v>
      </c>
      <c r="BZ1518" s="112">
        <f>'5.Bepalen Faalfreq'!A1460</f>
        <v>0</v>
      </c>
      <c r="CA1518" s="112">
        <f>'5.Bepalen Faalfreq'!B1460</f>
        <v>0</v>
      </c>
    </row>
    <row r="1519" spans="53:79" outlineLevel="1" x14ac:dyDescent="0.25">
      <c r="BA1519" s="152" t="e">
        <f>'5.Bepalen Faalfreq'!AJ1461</f>
        <v>#N/A</v>
      </c>
      <c r="BB1519" s="163">
        <v>1000</v>
      </c>
      <c r="BC1519" s="154" t="str">
        <f>'5.Bepalen Faalfreq'!P1461</f>
        <v/>
      </c>
      <c r="BD1519" s="154" t="str">
        <f>'5.Bepalen Faalfreq'!Q1461</f>
        <v/>
      </c>
      <c r="BE1519" s="94">
        <f>'5.Bepalen Faalfreq'!O1461</f>
        <v>0</v>
      </c>
      <c r="BI1519" s="94">
        <f>'5.Bepalen Faalfreq'!H1461+'5.Bepalen Faalfreq'!J1461</f>
        <v>0</v>
      </c>
      <c r="BZ1519" s="112">
        <f>'5.Bepalen Faalfreq'!A1461</f>
        <v>0</v>
      </c>
      <c r="CA1519" s="112">
        <f>'5.Bepalen Faalfreq'!B1461</f>
        <v>0</v>
      </c>
    </row>
    <row r="1520" spans="53:79" outlineLevel="1" x14ac:dyDescent="0.25">
      <c r="BA1520" s="152" t="e">
        <f>'5.Bepalen Faalfreq'!AJ1462</f>
        <v>#N/A</v>
      </c>
      <c r="BB1520" s="163">
        <v>1000</v>
      </c>
      <c r="BC1520" s="154" t="str">
        <f>'5.Bepalen Faalfreq'!P1462</f>
        <v/>
      </c>
      <c r="BD1520" s="154" t="str">
        <f>'5.Bepalen Faalfreq'!Q1462</f>
        <v/>
      </c>
      <c r="BE1520" s="94">
        <f>'5.Bepalen Faalfreq'!O1462</f>
        <v>0</v>
      </c>
      <c r="BI1520" s="94">
        <f>'5.Bepalen Faalfreq'!H1462+'5.Bepalen Faalfreq'!J1462</f>
        <v>0</v>
      </c>
      <c r="BZ1520" s="112">
        <f>'5.Bepalen Faalfreq'!A1462</f>
        <v>0</v>
      </c>
      <c r="CA1520" s="112">
        <f>'5.Bepalen Faalfreq'!B1462</f>
        <v>0</v>
      </c>
    </row>
    <row r="1521" spans="53:79" outlineLevel="1" x14ac:dyDescent="0.25">
      <c r="BA1521" s="152" t="e">
        <f>'5.Bepalen Faalfreq'!AJ1463</f>
        <v>#N/A</v>
      </c>
      <c r="BB1521" s="163">
        <v>1000</v>
      </c>
      <c r="BC1521" s="154" t="str">
        <f>'5.Bepalen Faalfreq'!P1463</f>
        <v/>
      </c>
      <c r="BD1521" s="154" t="str">
        <f>'5.Bepalen Faalfreq'!Q1463</f>
        <v/>
      </c>
      <c r="BE1521" s="94">
        <f>'5.Bepalen Faalfreq'!O1463</f>
        <v>0</v>
      </c>
      <c r="BI1521" s="94">
        <f>'5.Bepalen Faalfreq'!H1463+'5.Bepalen Faalfreq'!J1463</f>
        <v>0</v>
      </c>
      <c r="BZ1521" s="112">
        <f>'5.Bepalen Faalfreq'!A1463</f>
        <v>0</v>
      </c>
      <c r="CA1521" s="112">
        <f>'5.Bepalen Faalfreq'!B1463</f>
        <v>0</v>
      </c>
    </row>
    <row r="1522" spans="53:79" outlineLevel="1" x14ac:dyDescent="0.25">
      <c r="BA1522" s="152" t="e">
        <f>'5.Bepalen Faalfreq'!AJ1464</f>
        <v>#N/A</v>
      </c>
      <c r="BB1522" s="163">
        <v>1000</v>
      </c>
      <c r="BC1522" s="154" t="str">
        <f>'5.Bepalen Faalfreq'!P1464</f>
        <v/>
      </c>
      <c r="BD1522" s="154" t="str">
        <f>'5.Bepalen Faalfreq'!Q1464</f>
        <v/>
      </c>
      <c r="BE1522" s="94">
        <f>'5.Bepalen Faalfreq'!O1464</f>
        <v>0</v>
      </c>
      <c r="BI1522" s="94">
        <f>'5.Bepalen Faalfreq'!H1464+'5.Bepalen Faalfreq'!J1464</f>
        <v>0</v>
      </c>
      <c r="BZ1522" s="112">
        <f>'5.Bepalen Faalfreq'!A1464</f>
        <v>0</v>
      </c>
      <c r="CA1522" s="112">
        <f>'5.Bepalen Faalfreq'!B1464</f>
        <v>0</v>
      </c>
    </row>
    <row r="1523" spans="53:79" outlineLevel="1" x14ac:dyDescent="0.25">
      <c r="BA1523" s="152" t="e">
        <f>'5.Bepalen Faalfreq'!AJ1465</f>
        <v>#N/A</v>
      </c>
      <c r="BB1523" s="163">
        <v>1000</v>
      </c>
      <c r="BC1523" s="154" t="str">
        <f>'5.Bepalen Faalfreq'!P1465</f>
        <v/>
      </c>
      <c r="BD1523" s="154" t="str">
        <f>'5.Bepalen Faalfreq'!Q1465</f>
        <v/>
      </c>
      <c r="BE1523" s="94">
        <f>'5.Bepalen Faalfreq'!O1465</f>
        <v>0</v>
      </c>
      <c r="BI1523" s="94">
        <f>'5.Bepalen Faalfreq'!H1465+'5.Bepalen Faalfreq'!J1465</f>
        <v>0</v>
      </c>
      <c r="BZ1523" s="112">
        <f>'5.Bepalen Faalfreq'!A1465</f>
        <v>0</v>
      </c>
      <c r="CA1523" s="112">
        <f>'5.Bepalen Faalfreq'!B1465</f>
        <v>0</v>
      </c>
    </row>
    <row r="1524" spans="53:79" outlineLevel="1" x14ac:dyDescent="0.25">
      <c r="BA1524" s="152" t="e">
        <f>'5.Bepalen Faalfreq'!AJ1466</f>
        <v>#N/A</v>
      </c>
      <c r="BB1524" s="163">
        <v>1000</v>
      </c>
      <c r="BC1524" s="154" t="str">
        <f>'5.Bepalen Faalfreq'!P1466</f>
        <v/>
      </c>
      <c r="BD1524" s="154" t="str">
        <f>'5.Bepalen Faalfreq'!Q1466</f>
        <v/>
      </c>
      <c r="BE1524" s="94">
        <f>'5.Bepalen Faalfreq'!O1466</f>
        <v>0</v>
      </c>
      <c r="BI1524" s="94">
        <f>'5.Bepalen Faalfreq'!H1466+'5.Bepalen Faalfreq'!J1466</f>
        <v>0</v>
      </c>
      <c r="BZ1524" s="112">
        <f>'5.Bepalen Faalfreq'!A1466</f>
        <v>0</v>
      </c>
      <c r="CA1524" s="112">
        <f>'5.Bepalen Faalfreq'!B1466</f>
        <v>0</v>
      </c>
    </row>
    <row r="1525" spans="53:79" outlineLevel="1" x14ac:dyDescent="0.25">
      <c r="BA1525" s="152" t="e">
        <f>'5.Bepalen Faalfreq'!AJ1467</f>
        <v>#N/A</v>
      </c>
      <c r="BB1525" s="163">
        <v>1000</v>
      </c>
      <c r="BC1525" s="154" t="str">
        <f>'5.Bepalen Faalfreq'!P1467</f>
        <v/>
      </c>
      <c r="BD1525" s="154" t="str">
        <f>'5.Bepalen Faalfreq'!Q1467</f>
        <v/>
      </c>
      <c r="BE1525" s="94">
        <f>'5.Bepalen Faalfreq'!O1467</f>
        <v>0</v>
      </c>
      <c r="BI1525" s="94">
        <f>'5.Bepalen Faalfreq'!H1467+'5.Bepalen Faalfreq'!J1467</f>
        <v>0</v>
      </c>
      <c r="BZ1525" s="112">
        <f>'5.Bepalen Faalfreq'!A1467</f>
        <v>0</v>
      </c>
      <c r="CA1525" s="112">
        <f>'5.Bepalen Faalfreq'!B1467</f>
        <v>0</v>
      </c>
    </row>
    <row r="1526" spans="53:79" outlineLevel="1" x14ac:dyDescent="0.25">
      <c r="BA1526" s="152" t="e">
        <f>'5.Bepalen Faalfreq'!AJ1468</f>
        <v>#N/A</v>
      </c>
      <c r="BB1526" s="163">
        <v>1000</v>
      </c>
      <c r="BC1526" s="154" t="str">
        <f>'5.Bepalen Faalfreq'!P1468</f>
        <v/>
      </c>
      <c r="BD1526" s="154" t="str">
        <f>'5.Bepalen Faalfreq'!Q1468</f>
        <v/>
      </c>
      <c r="BE1526" s="94">
        <f>'5.Bepalen Faalfreq'!O1468</f>
        <v>0</v>
      </c>
      <c r="BI1526" s="94">
        <f>'5.Bepalen Faalfreq'!H1468+'5.Bepalen Faalfreq'!J1468</f>
        <v>0</v>
      </c>
      <c r="BZ1526" s="112">
        <f>'5.Bepalen Faalfreq'!A1468</f>
        <v>0</v>
      </c>
      <c r="CA1526" s="112">
        <f>'5.Bepalen Faalfreq'!B1468</f>
        <v>0</v>
      </c>
    </row>
    <row r="1527" spans="53:79" outlineLevel="1" x14ac:dyDescent="0.25">
      <c r="BA1527" s="152" t="e">
        <f>'5.Bepalen Faalfreq'!AJ1469</f>
        <v>#N/A</v>
      </c>
      <c r="BB1527" s="163">
        <v>1000</v>
      </c>
      <c r="BC1527" s="154" t="str">
        <f>'5.Bepalen Faalfreq'!P1469</f>
        <v/>
      </c>
      <c r="BD1527" s="154" t="str">
        <f>'5.Bepalen Faalfreq'!Q1469</f>
        <v/>
      </c>
      <c r="BE1527" s="94">
        <f>'5.Bepalen Faalfreq'!O1469</f>
        <v>0</v>
      </c>
      <c r="BI1527" s="94">
        <f>'5.Bepalen Faalfreq'!H1469+'5.Bepalen Faalfreq'!J1469</f>
        <v>0</v>
      </c>
      <c r="BZ1527" s="112">
        <f>'5.Bepalen Faalfreq'!A1469</f>
        <v>0</v>
      </c>
      <c r="CA1527" s="112">
        <f>'5.Bepalen Faalfreq'!B1469</f>
        <v>0</v>
      </c>
    </row>
    <row r="1528" spans="53:79" outlineLevel="1" x14ac:dyDescent="0.25">
      <c r="BA1528" s="152" t="e">
        <f>'5.Bepalen Faalfreq'!AJ1470</f>
        <v>#N/A</v>
      </c>
      <c r="BB1528" s="163">
        <v>1000</v>
      </c>
      <c r="BC1528" s="154" t="str">
        <f>'5.Bepalen Faalfreq'!P1470</f>
        <v/>
      </c>
      <c r="BD1528" s="154" t="str">
        <f>'5.Bepalen Faalfreq'!Q1470</f>
        <v/>
      </c>
      <c r="BE1528" s="94">
        <f>'5.Bepalen Faalfreq'!O1470</f>
        <v>0</v>
      </c>
      <c r="BI1528" s="94">
        <f>'5.Bepalen Faalfreq'!H1470+'5.Bepalen Faalfreq'!J1470</f>
        <v>0</v>
      </c>
      <c r="BZ1528" s="112">
        <f>'5.Bepalen Faalfreq'!A1470</f>
        <v>0</v>
      </c>
      <c r="CA1528" s="112">
        <f>'5.Bepalen Faalfreq'!B1470</f>
        <v>0</v>
      </c>
    </row>
    <row r="1529" spans="53:79" outlineLevel="1" x14ac:dyDescent="0.25">
      <c r="BA1529" s="152" t="e">
        <f>'5.Bepalen Faalfreq'!AJ1471</f>
        <v>#N/A</v>
      </c>
      <c r="BB1529" s="163">
        <v>1000</v>
      </c>
      <c r="BC1529" s="154" t="str">
        <f>'5.Bepalen Faalfreq'!P1471</f>
        <v/>
      </c>
      <c r="BD1529" s="154" t="str">
        <f>'5.Bepalen Faalfreq'!Q1471</f>
        <v/>
      </c>
      <c r="BE1529" s="94">
        <f>'5.Bepalen Faalfreq'!O1471</f>
        <v>0</v>
      </c>
      <c r="BI1529" s="94">
        <f>'5.Bepalen Faalfreq'!H1471+'5.Bepalen Faalfreq'!J1471</f>
        <v>0</v>
      </c>
      <c r="BZ1529" s="112">
        <f>'5.Bepalen Faalfreq'!A1471</f>
        <v>0</v>
      </c>
      <c r="CA1529" s="112">
        <f>'5.Bepalen Faalfreq'!B1471</f>
        <v>0</v>
      </c>
    </row>
    <row r="1530" spans="53:79" outlineLevel="1" x14ac:dyDescent="0.25">
      <c r="BA1530" s="152" t="e">
        <f>'5.Bepalen Faalfreq'!AJ1472</f>
        <v>#N/A</v>
      </c>
      <c r="BB1530" s="163">
        <v>1000</v>
      </c>
      <c r="BC1530" s="154" t="str">
        <f>'5.Bepalen Faalfreq'!P1472</f>
        <v/>
      </c>
      <c r="BD1530" s="154" t="str">
        <f>'5.Bepalen Faalfreq'!Q1472</f>
        <v/>
      </c>
      <c r="BE1530" s="94">
        <f>'5.Bepalen Faalfreq'!O1472</f>
        <v>0</v>
      </c>
      <c r="BI1530" s="94">
        <f>'5.Bepalen Faalfreq'!H1472+'5.Bepalen Faalfreq'!J1472</f>
        <v>0</v>
      </c>
      <c r="BZ1530" s="112">
        <f>'5.Bepalen Faalfreq'!A1472</f>
        <v>0</v>
      </c>
      <c r="CA1530" s="112">
        <f>'5.Bepalen Faalfreq'!B1472</f>
        <v>0</v>
      </c>
    </row>
    <row r="1531" spans="53:79" outlineLevel="1" x14ac:dyDescent="0.25">
      <c r="BA1531" s="152" t="e">
        <f>'5.Bepalen Faalfreq'!AJ1473</f>
        <v>#N/A</v>
      </c>
      <c r="BB1531" s="163">
        <v>1000</v>
      </c>
      <c r="BC1531" s="154" t="str">
        <f>'5.Bepalen Faalfreq'!P1473</f>
        <v/>
      </c>
      <c r="BD1531" s="154" t="str">
        <f>'5.Bepalen Faalfreq'!Q1473</f>
        <v/>
      </c>
      <c r="BE1531" s="94">
        <f>'5.Bepalen Faalfreq'!O1473</f>
        <v>0</v>
      </c>
      <c r="BI1531" s="94">
        <f>'5.Bepalen Faalfreq'!H1473+'5.Bepalen Faalfreq'!J1473</f>
        <v>0</v>
      </c>
      <c r="BZ1531" s="112">
        <f>'5.Bepalen Faalfreq'!A1473</f>
        <v>0</v>
      </c>
      <c r="CA1531" s="112">
        <f>'5.Bepalen Faalfreq'!B1473</f>
        <v>0</v>
      </c>
    </row>
    <row r="1532" spans="53:79" outlineLevel="1" x14ac:dyDescent="0.25">
      <c r="BA1532" s="152" t="e">
        <f>'5.Bepalen Faalfreq'!AJ1474</f>
        <v>#N/A</v>
      </c>
      <c r="BB1532" s="163">
        <v>1000</v>
      </c>
      <c r="BC1532" s="154" t="str">
        <f>'5.Bepalen Faalfreq'!P1474</f>
        <v/>
      </c>
      <c r="BD1532" s="154" t="str">
        <f>'5.Bepalen Faalfreq'!Q1474</f>
        <v/>
      </c>
      <c r="BE1532" s="94">
        <f>'5.Bepalen Faalfreq'!O1474</f>
        <v>0</v>
      </c>
      <c r="BI1532" s="94">
        <f>'5.Bepalen Faalfreq'!H1474+'5.Bepalen Faalfreq'!J1474</f>
        <v>0</v>
      </c>
      <c r="BZ1532" s="112">
        <f>'5.Bepalen Faalfreq'!A1474</f>
        <v>0</v>
      </c>
      <c r="CA1532" s="112">
        <f>'5.Bepalen Faalfreq'!B1474</f>
        <v>0</v>
      </c>
    </row>
    <row r="1533" spans="53:79" outlineLevel="1" x14ac:dyDescent="0.25">
      <c r="BA1533" s="152" t="e">
        <f>'5.Bepalen Faalfreq'!AJ1475</f>
        <v>#N/A</v>
      </c>
      <c r="BB1533" s="163">
        <v>1000</v>
      </c>
      <c r="BC1533" s="154" t="str">
        <f>'5.Bepalen Faalfreq'!P1475</f>
        <v/>
      </c>
      <c r="BD1533" s="154" t="str">
        <f>'5.Bepalen Faalfreq'!Q1475</f>
        <v/>
      </c>
      <c r="BE1533" s="94">
        <f>'5.Bepalen Faalfreq'!O1475</f>
        <v>0</v>
      </c>
      <c r="BI1533" s="94">
        <f>'5.Bepalen Faalfreq'!H1475+'5.Bepalen Faalfreq'!J1475</f>
        <v>0</v>
      </c>
      <c r="BZ1533" s="112">
        <f>'5.Bepalen Faalfreq'!A1475</f>
        <v>0</v>
      </c>
      <c r="CA1533" s="112">
        <f>'5.Bepalen Faalfreq'!B1475</f>
        <v>0</v>
      </c>
    </row>
    <row r="1534" spans="53:79" outlineLevel="1" x14ac:dyDescent="0.25">
      <c r="BA1534" s="152" t="e">
        <f>'5.Bepalen Faalfreq'!AJ1476</f>
        <v>#N/A</v>
      </c>
      <c r="BB1534" s="163">
        <v>1000</v>
      </c>
      <c r="BC1534" s="154" t="str">
        <f>'5.Bepalen Faalfreq'!P1476</f>
        <v/>
      </c>
      <c r="BD1534" s="154" t="str">
        <f>'5.Bepalen Faalfreq'!Q1476</f>
        <v/>
      </c>
      <c r="BE1534" s="94">
        <f>'5.Bepalen Faalfreq'!O1476</f>
        <v>0</v>
      </c>
      <c r="BI1534" s="94">
        <f>'5.Bepalen Faalfreq'!H1476+'5.Bepalen Faalfreq'!J1476</f>
        <v>0</v>
      </c>
      <c r="BZ1534" s="112">
        <f>'5.Bepalen Faalfreq'!A1476</f>
        <v>0</v>
      </c>
      <c r="CA1534" s="112">
        <f>'5.Bepalen Faalfreq'!B1476</f>
        <v>0</v>
      </c>
    </row>
    <row r="1535" spans="53:79" outlineLevel="1" x14ac:dyDescent="0.25">
      <c r="BA1535" s="152" t="e">
        <f>'5.Bepalen Faalfreq'!AJ1477</f>
        <v>#N/A</v>
      </c>
      <c r="BB1535" s="163">
        <v>1000</v>
      </c>
      <c r="BC1535" s="154" t="str">
        <f>'5.Bepalen Faalfreq'!P1477</f>
        <v/>
      </c>
      <c r="BD1535" s="154" t="str">
        <f>'5.Bepalen Faalfreq'!Q1477</f>
        <v/>
      </c>
      <c r="BE1535" s="94">
        <f>'5.Bepalen Faalfreq'!O1477</f>
        <v>0</v>
      </c>
      <c r="BI1535" s="94">
        <f>'5.Bepalen Faalfreq'!H1477+'5.Bepalen Faalfreq'!J1477</f>
        <v>0</v>
      </c>
      <c r="BZ1535" s="112">
        <f>'5.Bepalen Faalfreq'!A1477</f>
        <v>0</v>
      </c>
      <c r="CA1535" s="112">
        <f>'5.Bepalen Faalfreq'!B1477</f>
        <v>0</v>
      </c>
    </row>
    <row r="1536" spans="53:79" outlineLevel="1" x14ac:dyDescent="0.25">
      <c r="BA1536" s="152" t="e">
        <f>'5.Bepalen Faalfreq'!AJ1478</f>
        <v>#N/A</v>
      </c>
      <c r="BB1536" s="163">
        <v>1000</v>
      </c>
      <c r="BC1536" s="154" t="str">
        <f>'5.Bepalen Faalfreq'!P1478</f>
        <v/>
      </c>
      <c r="BD1536" s="154" t="str">
        <f>'5.Bepalen Faalfreq'!Q1478</f>
        <v/>
      </c>
      <c r="BE1536" s="94">
        <f>'5.Bepalen Faalfreq'!O1478</f>
        <v>0</v>
      </c>
      <c r="BI1536" s="94">
        <f>'5.Bepalen Faalfreq'!H1478+'5.Bepalen Faalfreq'!J1478</f>
        <v>0</v>
      </c>
      <c r="BZ1536" s="112">
        <f>'5.Bepalen Faalfreq'!A1478</f>
        <v>0</v>
      </c>
      <c r="CA1536" s="112">
        <f>'5.Bepalen Faalfreq'!B1478</f>
        <v>0</v>
      </c>
    </row>
    <row r="1537" spans="53:79" outlineLevel="1" x14ac:dyDescent="0.25">
      <c r="BA1537" s="152" t="e">
        <f>'5.Bepalen Faalfreq'!AJ1479</f>
        <v>#N/A</v>
      </c>
      <c r="BB1537" s="163">
        <v>1000</v>
      </c>
      <c r="BC1537" s="154" t="str">
        <f>'5.Bepalen Faalfreq'!P1479</f>
        <v/>
      </c>
      <c r="BD1537" s="154" t="str">
        <f>'5.Bepalen Faalfreq'!Q1479</f>
        <v/>
      </c>
      <c r="BE1537" s="94">
        <f>'5.Bepalen Faalfreq'!O1479</f>
        <v>0</v>
      </c>
      <c r="BI1537" s="94">
        <f>'5.Bepalen Faalfreq'!H1479+'5.Bepalen Faalfreq'!J1479</f>
        <v>0</v>
      </c>
      <c r="BZ1537" s="112">
        <f>'5.Bepalen Faalfreq'!A1479</f>
        <v>0</v>
      </c>
      <c r="CA1537" s="112">
        <f>'5.Bepalen Faalfreq'!B1479</f>
        <v>0</v>
      </c>
    </row>
    <row r="1538" spans="53:79" outlineLevel="1" x14ac:dyDescent="0.25">
      <c r="BA1538" s="152" t="e">
        <f>'5.Bepalen Faalfreq'!AJ1480</f>
        <v>#N/A</v>
      </c>
      <c r="BB1538" s="163">
        <v>1000</v>
      </c>
      <c r="BC1538" s="154" t="str">
        <f>'5.Bepalen Faalfreq'!P1480</f>
        <v/>
      </c>
      <c r="BD1538" s="154" t="str">
        <f>'5.Bepalen Faalfreq'!Q1480</f>
        <v/>
      </c>
      <c r="BE1538" s="94">
        <f>'5.Bepalen Faalfreq'!O1480</f>
        <v>0</v>
      </c>
      <c r="BI1538" s="94">
        <f>'5.Bepalen Faalfreq'!H1480+'5.Bepalen Faalfreq'!J1480</f>
        <v>0</v>
      </c>
      <c r="BZ1538" s="112">
        <f>'5.Bepalen Faalfreq'!A1480</f>
        <v>0</v>
      </c>
      <c r="CA1538" s="112">
        <f>'5.Bepalen Faalfreq'!B1480</f>
        <v>0</v>
      </c>
    </row>
    <row r="1539" spans="53:79" outlineLevel="1" x14ac:dyDescent="0.25">
      <c r="BA1539" s="152" t="e">
        <f>'5.Bepalen Faalfreq'!AJ1481</f>
        <v>#N/A</v>
      </c>
      <c r="BB1539" s="163">
        <v>1000</v>
      </c>
      <c r="BC1539" s="154" t="str">
        <f>'5.Bepalen Faalfreq'!P1481</f>
        <v/>
      </c>
      <c r="BD1539" s="154" t="str">
        <f>'5.Bepalen Faalfreq'!Q1481</f>
        <v/>
      </c>
      <c r="BE1539" s="94">
        <f>'5.Bepalen Faalfreq'!O1481</f>
        <v>0</v>
      </c>
      <c r="BI1539" s="94">
        <f>'5.Bepalen Faalfreq'!H1481+'5.Bepalen Faalfreq'!J1481</f>
        <v>0</v>
      </c>
      <c r="BZ1539" s="112">
        <f>'5.Bepalen Faalfreq'!A1481</f>
        <v>0</v>
      </c>
      <c r="CA1539" s="112">
        <f>'5.Bepalen Faalfreq'!B1481</f>
        <v>0</v>
      </c>
    </row>
    <row r="1540" spans="53:79" outlineLevel="1" x14ac:dyDescent="0.25">
      <c r="BA1540" s="152" t="e">
        <f>'5.Bepalen Faalfreq'!AJ1482</f>
        <v>#N/A</v>
      </c>
      <c r="BB1540" s="163">
        <v>1000</v>
      </c>
      <c r="BC1540" s="154" t="str">
        <f>'5.Bepalen Faalfreq'!P1482</f>
        <v/>
      </c>
      <c r="BD1540" s="154" t="str">
        <f>'5.Bepalen Faalfreq'!Q1482</f>
        <v/>
      </c>
      <c r="BE1540" s="94">
        <f>'5.Bepalen Faalfreq'!O1482</f>
        <v>0</v>
      </c>
      <c r="BI1540" s="94">
        <f>'5.Bepalen Faalfreq'!H1482+'5.Bepalen Faalfreq'!J1482</f>
        <v>0</v>
      </c>
      <c r="BZ1540" s="112">
        <f>'5.Bepalen Faalfreq'!A1482</f>
        <v>0</v>
      </c>
      <c r="CA1540" s="112">
        <f>'5.Bepalen Faalfreq'!B1482</f>
        <v>0</v>
      </c>
    </row>
    <row r="1541" spans="53:79" outlineLevel="1" x14ac:dyDescent="0.25">
      <c r="BA1541" s="152" t="e">
        <f>'5.Bepalen Faalfreq'!AJ1483</f>
        <v>#N/A</v>
      </c>
      <c r="BB1541" s="163">
        <v>1000</v>
      </c>
      <c r="BC1541" s="154" t="str">
        <f>'5.Bepalen Faalfreq'!P1483</f>
        <v/>
      </c>
      <c r="BD1541" s="154" t="str">
        <f>'5.Bepalen Faalfreq'!Q1483</f>
        <v/>
      </c>
      <c r="BE1541" s="94">
        <f>'5.Bepalen Faalfreq'!O1483</f>
        <v>0</v>
      </c>
      <c r="BI1541" s="94">
        <f>'5.Bepalen Faalfreq'!H1483+'5.Bepalen Faalfreq'!J1483</f>
        <v>0</v>
      </c>
      <c r="BZ1541" s="112">
        <f>'5.Bepalen Faalfreq'!A1483</f>
        <v>0</v>
      </c>
      <c r="CA1541" s="112">
        <f>'5.Bepalen Faalfreq'!B1483</f>
        <v>0</v>
      </c>
    </row>
    <row r="1542" spans="53:79" outlineLevel="1" x14ac:dyDescent="0.25">
      <c r="BA1542" s="152" t="e">
        <f>'5.Bepalen Faalfreq'!AJ1484</f>
        <v>#N/A</v>
      </c>
      <c r="BB1542" s="163">
        <v>1000</v>
      </c>
      <c r="BC1542" s="154" t="str">
        <f>'5.Bepalen Faalfreq'!P1484</f>
        <v/>
      </c>
      <c r="BD1542" s="154" t="str">
        <f>'5.Bepalen Faalfreq'!Q1484</f>
        <v/>
      </c>
      <c r="BE1542" s="94">
        <f>'5.Bepalen Faalfreq'!O1484</f>
        <v>0</v>
      </c>
      <c r="BI1542" s="94">
        <f>'5.Bepalen Faalfreq'!H1484+'5.Bepalen Faalfreq'!J1484</f>
        <v>0</v>
      </c>
      <c r="BZ1542" s="112">
        <f>'5.Bepalen Faalfreq'!A1484</f>
        <v>0</v>
      </c>
      <c r="CA1542" s="112">
        <f>'5.Bepalen Faalfreq'!B1484</f>
        <v>0</v>
      </c>
    </row>
    <row r="1543" spans="53:79" outlineLevel="1" x14ac:dyDescent="0.25">
      <c r="BA1543" s="152" t="e">
        <f>'5.Bepalen Faalfreq'!AJ1485</f>
        <v>#N/A</v>
      </c>
      <c r="BB1543" s="163">
        <v>1000</v>
      </c>
      <c r="BC1543" s="154" t="str">
        <f>'5.Bepalen Faalfreq'!P1485</f>
        <v/>
      </c>
      <c r="BD1543" s="154" t="str">
        <f>'5.Bepalen Faalfreq'!Q1485</f>
        <v/>
      </c>
      <c r="BE1543" s="94">
        <f>'5.Bepalen Faalfreq'!O1485</f>
        <v>0</v>
      </c>
      <c r="BI1543" s="94">
        <f>'5.Bepalen Faalfreq'!H1485+'5.Bepalen Faalfreq'!J1485</f>
        <v>0</v>
      </c>
      <c r="BZ1543" s="112">
        <f>'5.Bepalen Faalfreq'!A1485</f>
        <v>0</v>
      </c>
      <c r="CA1543" s="112">
        <f>'5.Bepalen Faalfreq'!B1485</f>
        <v>0</v>
      </c>
    </row>
    <row r="1544" spans="53:79" outlineLevel="1" x14ac:dyDescent="0.25">
      <c r="BA1544" s="152" t="e">
        <f>'5.Bepalen Faalfreq'!AJ1486</f>
        <v>#N/A</v>
      </c>
      <c r="BB1544" s="163">
        <v>1000</v>
      </c>
      <c r="BC1544" s="154" t="str">
        <f>'5.Bepalen Faalfreq'!P1486</f>
        <v/>
      </c>
      <c r="BD1544" s="154" t="str">
        <f>'5.Bepalen Faalfreq'!Q1486</f>
        <v/>
      </c>
      <c r="BE1544" s="94">
        <f>'5.Bepalen Faalfreq'!O1486</f>
        <v>0</v>
      </c>
      <c r="BI1544" s="94">
        <f>'5.Bepalen Faalfreq'!H1486+'5.Bepalen Faalfreq'!J1486</f>
        <v>0</v>
      </c>
      <c r="BZ1544" s="112">
        <f>'5.Bepalen Faalfreq'!A1486</f>
        <v>0</v>
      </c>
      <c r="CA1544" s="112">
        <f>'5.Bepalen Faalfreq'!B1486</f>
        <v>0</v>
      </c>
    </row>
    <row r="1545" spans="53:79" outlineLevel="1" x14ac:dyDescent="0.25">
      <c r="BA1545" s="152" t="e">
        <f>'5.Bepalen Faalfreq'!AJ1487</f>
        <v>#N/A</v>
      </c>
      <c r="BB1545" s="163">
        <v>1000</v>
      </c>
      <c r="BC1545" s="154" t="str">
        <f>'5.Bepalen Faalfreq'!P1487</f>
        <v/>
      </c>
      <c r="BD1545" s="154" t="str">
        <f>'5.Bepalen Faalfreq'!Q1487</f>
        <v/>
      </c>
      <c r="BE1545" s="94">
        <f>'5.Bepalen Faalfreq'!O1487</f>
        <v>0</v>
      </c>
      <c r="BI1545" s="94">
        <f>'5.Bepalen Faalfreq'!H1487+'5.Bepalen Faalfreq'!J1487</f>
        <v>0</v>
      </c>
      <c r="BZ1545" s="112">
        <f>'5.Bepalen Faalfreq'!A1487</f>
        <v>0</v>
      </c>
      <c r="CA1545" s="112">
        <f>'5.Bepalen Faalfreq'!B1487</f>
        <v>0</v>
      </c>
    </row>
    <row r="1546" spans="53:79" outlineLevel="1" x14ac:dyDescent="0.25">
      <c r="BA1546" s="152" t="e">
        <f>'5.Bepalen Faalfreq'!AJ1488</f>
        <v>#N/A</v>
      </c>
      <c r="BB1546" s="163">
        <v>1000</v>
      </c>
      <c r="BC1546" s="154" t="str">
        <f>'5.Bepalen Faalfreq'!P1488</f>
        <v/>
      </c>
      <c r="BD1546" s="154" t="str">
        <f>'5.Bepalen Faalfreq'!Q1488</f>
        <v/>
      </c>
      <c r="BE1546" s="94">
        <f>'5.Bepalen Faalfreq'!O1488</f>
        <v>0</v>
      </c>
      <c r="BI1546" s="94">
        <f>'5.Bepalen Faalfreq'!H1488+'5.Bepalen Faalfreq'!J1488</f>
        <v>0</v>
      </c>
      <c r="BZ1546" s="112">
        <f>'5.Bepalen Faalfreq'!A1488</f>
        <v>0</v>
      </c>
      <c r="CA1546" s="112">
        <f>'5.Bepalen Faalfreq'!B1488</f>
        <v>0</v>
      </c>
    </row>
    <row r="1547" spans="53:79" outlineLevel="1" x14ac:dyDescent="0.25">
      <c r="BA1547" s="152" t="e">
        <f>'5.Bepalen Faalfreq'!AJ1489</f>
        <v>#N/A</v>
      </c>
      <c r="BB1547" s="163">
        <v>1000</v>
      </c>
      <c r="BC1547" s="154" t="str">
        <f>'5.Bepalen Faalfreq'!P1489</f>
        <v/>
      </c>
      <c r="BD1547" s="154" t="str">
        <f>'5.Bepalen Faalfreq'!Q1489</f>
        <v/>
      </c>
      <c r="BE1547" s="94">
        <f>'5.Bepalen Faalfreq'!O1489</f>
        <v>0</v>
      </c>
      <c r="BI1547" s="94">
        <f>'5.Bepalen Faalfreq'!H1489+'5.Bepalen Faalfreq'!J1489</f>
        <v>0</v>
      </c>
      <c r="BZ1547" s="112">
        <f>'5.Bepalen Faalfreq'!A1489</f>
        <v>0</v>
      </c>
      <c r="CA1547" s="112">
        <f>'5.Bepalen Faalfreq'!B1489</f>
        <v>0</v>
      </c>
    </row>
    <row r="1548" spans="53:79" outlineLevel="1" x14ac:dyDescent="0.25">
      <c r="BA1548" s="152" t="e">
        <f>'5.Bepalen Faalfreq'!AJ1490</f>
        <v>#N/A</v>
      </c>
      <c r="BB1548" s="163">
        <v>1000</v>
      </c>
      <c r="BC1548" s="154" t="str">
        <f>'5.Bepalen Faalfreq'!P1490</f>
        <v/>
      </c>
      <c r="BD1548" s="154" t="str">
        <f>'5.Bepalen Faalfreq'!Q1490</f>
        <v/>
      </c>
      <c r="BE1548" s="94">
        <f>'5.Bepalen Faalfreq'!O1490</f>
        <v>0</v>
      </c>
      <c r="BI1548" s="94">
        <f>'5.Bepalen Faalfreq'!H1490+'5.Bepalen Faalfreq'!J1490</f>
        <v>0</v>
      </c>
      <c r="BZ1548" s="112">
        <f>'5.Bepalen Faalfreq'!A1490</f>
        <v>0</v>
      </c>
      <c r="CA1548" s="112">
        <f>'5.Bepalen Faalfreq'!B1490</f>
        <v>0</v>
      </c>
    </row>
    <row r="1549" spans="53:79" outlineLevel="1" x14ac:dyDescent="0.25">
      <c r="BA1549" s="152" t="e">
        <f>'5.Bepalen Faalfreq'!AJ1491</f>
        <v>#N/A</v>
      </c>
      <c r="BB1549" s="163">
        <v>1000</v>
      </c>
      <c r="BC1549" s="154" t="str">
        <f>'5.Bepalen Faalfreq'!P1491</f>
        <v/>
      </c>
      <c r="BD1549" s="154" t="str">
        <f>'5.Bepalen Faalfreq'!Q1491</f>
        <v/>
      </c>
      <c r="BE1549" s="94">
        <f>'5.Bepalen Faalfreq'!O1491</f>
        <v>0</v>
      </c>
      <c r="BI1549" s="94">
        <f>'5.Bepalen Faalfreq'!H1491+'5.Bepalen Faalfreq'!J1491</f>
        <v>0</v>
      </c>
      <c r="BZ1549" s="112">
        <f>'5.Bepalen Faalfreq'!A1491</f>
        <v>0</v>
      </c>
      <c r="CA1549" s="112">
        <f>'5.Bepalen Faalfreq'!B1491</f>
        <v>0</v>
      </c>
    </row>
    <row r="1550" spans="53:79" outlineLevel="1" x14ac:dyDescent="0.25">
      <c r="BA1550" s="152" t="e">
        <f>'5.Bepalen Faalfreq'!AJ1492</f>
        <v>#N/A</v>
      </c>
      <c r="BB1550" s="163">
        <v>1000</v>
      </c>
      <c r="BC1550" s="154" t="str">
        <f>'5.Bepalen Faalfreq'!P1492</f>
        <v/>
      </c>
      <c r="BD1550" s="154" t="str">
        <f>'5.Bepalen Faalfreq'!Q1492</f>
        <v/>
      </c>
      <c r="BE1550" s="94">
        <f>'5.Bepalen Faalfreq'!O1492</f>
        <v>0</v>
      </c>
      <c r="BI1550" s="94">
        <f>'5.Bepalen Faalfreq'!H1492+'5.Bepalen Faalfreq'!J1492</f>
        <v>0</v>
      </c>
      <c r="BZ1550" s="112">
        <f>'5.Bepalen Faalfreq'!A1492</f>
        <v>0</v>
      </c>
      <c r="CA1550" s="112">
        <f>'5.Bepalen Faalfreq'!B1492</f>
        <v>0</v>
      </c>
    </row>
    <row r="1551" spans="53:79" outlineLevel="1" x14ac:dyDescent="0.25">
      <c r="BA1551" s="152" t="e">
        <f>'5.Bepalen Faalfreq'!AJ1493</f>
        <v>#N/A</v>
      </c>
      <c r="BB1551" s="163">
        <v>1000</v>
      </c>
      <c r="BC1551" s="154" t="str">
        <f>'5.Bepalen Faalfreq'!P1493</f>
        <v/>
      </c>
      <c r="BD1551" s="154" t="str">
        <f>'5.Bepalen Faalfreq'!Q1493</f>
        <v/>
      </c>
      <c r="BE1551" s="94">
        <f>'5.Bepalen Faalfreq'!O1493</f>
        <v>0</v>
      </c>
      <c r="BI1551" s="94">
        <f>'5.Bepalen Faalfreq'!H1493+'5.Bepalen Faalfreq'!J1493</f>
        <v>0</v>
      </c>
      <c r="BZ1551" s="112">
        <f>'5.Bepalen Faalfreq'!A1493</f>
        <v>0</v>
      </c>
      <c r="CA1551" s="112">
        <f>'5.Bepalen Faalfreq'!B1493</f>
        <v>0</v>
      </c>
    </row>
    <row r="1552" spans="53:79" outlineLevel="1" x14ac:dyDescent="0.25">
      <c r="BA1552" s="152" t="e">
        <f>'5.Bepalen Faalfreq'!AJ1494</f>
        <v>#N/A</v>
      </c>
      <c r="BB1552" s="163">
        <v>1000</v>
      </c>
      <c r="BC1552" s="154" t="str">
        <f>'5.Bepalen Faalfreq'!P1494</f>
        <v/>
      </c>
      <c r="BD1552" s="154" t="str">
        <f>'5.Bepalen Faalfreq'!Q1494</f>
        <v/>
      </c>
      <c r="BE1552" s="94">
        <f>'5.Bepalen Faalfreq'!O1494</f>
        <v>0</v>
      </c>
      <c r="BI1552" s="94">
        <f>'5.Bepalen Faalfreq'!H1494+'5.Bepalen Faalfreq'!J1494</f>
        <v>0</v>
      </c>
      <c r="BZ1552" s="112">
        <f>'5.Bepalen Faalfreq'!A1494</f>
        <v>0</v>
      </c>
      <c r="CA1552" s="112">
        <f>'5.Bepalen Faalfreq'!B1494</f>
        <v>0</v>
      </c>
    </row>
    <row r="1553" spans="53:79" outlineLevel="1" x14ac:dyDescent="0.25">
      <c r="BA1553" s="152" t="e">
        <f>'5.Bepalen Faalfreq'!AJ1495</f>
        <v>#N/A</v>
      </c>
      <c r="BB1553" s="163">
        <v>1000</v>
      </c>
      <c r="BC1553" s="154" t="str">
        <f>'5.Bepalen Faalfreq'!P1495</f>
        <v/>
      </c>
      <c r="BD1553" s="154" t="str">
        <f>'5.Bepalen Faalfreq'!Q1495</f>
        <v/>
      </c>
      <c r="BE1553" s="94">
        <f>'5.Bepalen Faalfreq'!O1495</f>
        <v>0</v>
      </c>
      <c r="BI1553" s="94">
        <f>'5.Bepalen Faalfreq'!H1495+'5.Bepalen Faalfreq'!J1495</f>
        <v>0</v>
      </c>
      <c r="BZ1553" s="112">
        <f>'5.Bepalen Faalfreq'!A1495</f>
        <v>0</v>
      </c>
      <c r="CA1553" s="112">
        <f>'5.Bepalen Faalfreq'!B1495</f>
        <v>0</v>
      </c>
    </row>
    <row r="1554" spans="53:79" outlineLevel="1" x14ac:dyDescent="0.25">
      <c r="BA1554" s="152" t="e">
        <f>'5.Bepalen Faalfreq'!AJ1496</f>
        <v>#N/A</v>
      </c>
      <c r="BB1554" s="163">
        <v>1000</v>
      </c>
      <c r="BC1554" s="154" t="str">
        <f>'5.Bepalen Faalfreq'!P1496</f>
        <v/>
      </c>
      <c r="BD1554" s="154" t="str">
        <f>'5.Bepalen Faalfreq'!Q1496</f>
        <v/>
      </c>
      <c r="BE1554" s="94">
        <f>'5.Bepalen Faalfreq'!O1496</f>
        <v>0</v>
      </c>
      <c r="BI1554" s="94">
        <f>'5.Bepalen Faalfreq'!H1496+'5.Bepalen Faalfreq'!J1496</f>
        <v>0</v>
      </c>
      <c r="BZ1554" s="112">
        <f>'5.Bepalen Faalfreq'!A1496</f>
        <v>0</v>
      </c>
      <c r="CA1554" s="112">
        <f>'5.Bepalen Faalfreq'!B1496</f>
        <v>0</v>
      </c>
    </row>
    <row r="1555" spans="53:79" outlineLevel="1" x14ac:dyDescent="0.25">
      <c r="BA1555" s="152" t="e">
        <f>'5.Bepalen Faalfreq'!AJ1497</f>
        <v>#N/A</v>
      </c>
      <c r="BB1555" s="163">
        <v>1000</v>
      </c>
      <c r="BC1555" s="154" t="str">
        <f>'5.Bepalen Faalfreq'!P1497</f>
        <v/>
      </c>
      <c r="BD1555" s="154" t="str">
        <f>'5.Bepalen Faalfreq'!Q1497</f>
        <v/>
      </c>
      <c r="BE1555" s="94">
        <f>'5.Bepalen Faalfreq'!O1497</f>
        <v>0</v>
      </c>
      <c r="BI1555" s="94">
        <f>'5.Bepalen Faalfreq'!H1497+'5.Bepalen Faalfreq'!J1497</f>
        <v>0</v>
      </c>
      <c r="BZ1555" s="112">
        <f>'5.Bepalen Faalfreq'!A1497</f>
        <v>0</v>
      </c>
      <c r="CA1555" s="112">
        <f>'5.Bepalen Faalfreq'!B1497</f>
        <v>0</v>
      </c>
    </row>
    <row r="1556" spans="53:79" outlineLevel="1" x14ac:dyDescent="0.25">
      <c r="BA1556" s="152" t="e">
        <f>'5.Bepalen Faalfreq'!AJ1498</f>
        <v>#N/A</v>
      </c>
      <c r="BB1556" s="163">
        <v>1000</v>
      </c>
      <c r="BC1556" s="154" t="str">
        <f>'5.Bepalen Faalfreq'!P1498</f>
        <v/>
      </c>
      <c r="BD1556" s="154" t="str">
        <f>'5.Bepalen Faalfreq'!Q1498</f>
        <v/>
      </c>
      <c r="BE1556" s="94">
        <f>'5.Bepalen Faalfreq'!O1498</f>
        <v>0</v>
      </c>
      <c r="BI1556" s="94">
        <f>'5.Bepalen Faalfreq'!H1498+'5.Bepalen Faalfreq'!J1498</f>
        <v>0</v>
      </c>
      <c r="BZ1556" s="112">
        <f>'5.Bepalen Faalfreq'!A1498</f>
        <v>0</v>
      </c>
      <c r="CA1556" s="112">
        <f>'5.Bepalen Faalfreq'!B1498</f>
        <v>0</v>
      </c>
    </row>
    <row r="1557" spans="53:79" outlineLevel="1" x14ac:dyDescent="0.25">
      <c r="BA1557" s="152" t="e">
        <f>'5.Bepalen Faalfreq'!AJ1499</f>
        <v>#N/A</v>
      </c>
      <c r="BB1557" s="163">
        <v>1000</v>
      </c>
      <c r="BC1557" s="154" t="str">
        <f>'5.Bepalen Faalfreq'!P1499</f>
        <v/>
      </c>
      <c r="BD1557" s="154" t="str">
        <f>'5.Bepalen Faalfreq'!Q1499</f>
        <v/>
      </c>
      <c r="BE1557" s="94">
        <f>'5.Bepalen Faalfreq'!O1499</f>
        <v>0</v>
      </c>
      <c r="BI1557" s="94">
        <f>'5.Bepalen Faalfreq'!H1499+'5.Bepalen Faalfreq'!J1499</f>
        <v>0</v>
      </c>
      <c r="BZ1557" s="112">
        <f>'5.Bepalen Faalfreq'!A1499</f>
        <v>0</v>
      </c>
      <c r="CA1557" s="112">
        <f>'5.Bepalen Faalfreq'!B1499</f>
        <v>0</v>
      </c>
    </row>
    <row r="1558" spans="53:79" outlineLevel="1" x14ac:dyDescent="0.25">
      <c r="BA1558" s="152" t="e">
        <f>'5.Bepalen Faalfreq'!AJ1500</f>
        <v>#N/A</v>
      </c>
      <c r="BB1558" s="163">
        <v>1000</v>
      </c>
      <c r="BC1558" s="154" t="str">
        <f>'5.Bepalen Faalfreq'!P1500</f>
        <v/>
      </c>
      <c r="BD1558" s="154" t="str">
        <f>'5.Bepalen Faalfreq'!Q1500</f>
        <v/>
      </c>
      <c r="BE1558" s="94">
        <f>'5.Bepalen Faalfreq'!O1500</f>
        <v>0</v>
      </c>
      <c r="BI1558" s="94">
        <f>'5.Bepalen Faalfreq'!H1500+'5.Bepalen Faalfreq'!J1500</f>
        <v>0</v>
      </c>
      <c r="BZ1558" s="112">
        <f>'5.Bepalen Faalfreq'!A1500</f>
        <v>0</v>
      </c>
      <c r="CA1558" s="112">
        <f>'5.Bepalen Faalfreq'!B1500</f>
        <v>0</v>
      </c>
    </row>
    <row r="1559" spans="53:79" outlineLevel="1" x14ac:dyDescent="0.25">
      <c r="BA1559" s="152" t="e">
        <f>'5.Bepalen Faalfreq'!AJ1501</f>
        <v>#N/A</v>
      </c>
      <c r="BB1559" s="163">
        <v>1000</v>
      </c>
      <c r="BC1559" s="154" t="str">
        <f>'5.Bepalen Faalfreq'!P1501</f>
        <v/>
      </c>
      <c r="BD1559" s="154" t="str">
        <f>'5.Bepalen Faalfreq'!Q1501</f>
        <v/>
      </c>
      <c r="BE1559" s="94">
        <f>'5.Bepalen Faalfreq'!O1501</f>
        <v>0</v>
      </c>
      <c r="BI1559" s="94">
        <f>'5.Bepalen Faalfreq'!H1501+'5.Bepalen Faalfreq'!J1501</f>
        <v>0</v>
      </c>
      <c r="BZ1559" s="112">
        <f>'5.Bepalen Faalfreq'!A1501</f>
        <v>0</v>
      </c>
      <c r="CA1559" s="112">
        <f>'5.Bepalen Faalfreq'!B1501</f>
        <v>0</v>
      </c>
    </row>
    <row r="1560" spans="53:79" outlineLevel="1" x14ac:dyDescent="0.25">
      <c r="BA1560" s="152" t="e">
        <f>'5.Bepalen Faalfreq'!AJ1502</f>
        <v>#N/A</v>
      </c>
      <c r="BB1560" s="163">
        <v>1000</v>
      </c>
      <c r="BC1560" s="154" t="str">
        <f>'5.Bepalen Faalfreq'!P1502</f>
        <v/>
      </c>
      <c r="BD1560" s="154" t="str">
        <f>'5.Bepalen Faalfreq'!Q1502</f>
        <v/>
      </c>
      <c r="BE1560" s="94">
        <f>'5.Bepalen Faalfreq'!O1502</f>
        <v>0</v>
      </c>
      <c r="BI1560" s="94">
        <f>'5.Bepalen Faalfreq'!H1502+'5.Bepalen Faalfreq'!J1502</f>
        <v>0</v>
      </c>
      <c r="BZ1560" s="112">
        <f>'5.Bepalen Faalfreq'!A1502</f>
        <v>0</v>
      </c>
      <c r="CA1560" s="112">
        <f>'5.Bepalen Faalfreq'!B1502</f>
        <v>0</v>
      </c>
    </row>
    <row r="1561" spans="53:79" outlineLevel="1" x14ac:dyDescent="0.25">
      <c r="BA1561" s="152" t="e">
        <f>'5.Bepalen Faalfreq'!AJ1503</f>
        <v>#N/A</v>
      </c>
      <c r="BB1561" s="163">
        <v>1000</v>
      </c>
      <c r="BC1561" s="154" t="str">
        <f>'5.Bepalen Faalfreq'!P1503</f>
        <v/>
      </c>
      <c r="BD1561" s="154" t="str">
        <f>'5.Bepalen Faalfreq'!Q1503</f>
        <v/>
      </c>
      <c r="BE1561" s="94">
        <f>'5.Bepalen Faalfreq'!O1503</f>
        <v>0</v>
      </c>
      <c r="BI1561" s="94">
        <f>'5.Bepalen Faalfreq'!H1503+'5.Bepalen Faalfreq'!J1503</f>
        <v>0</v>
      </c>
      <c r="BZ1561" s="112">
        <f>'5.Bepalen Faalfreq'!A1503</f>
        <v>0</v>
      </c>
      <c r="CA1561" s="112">
        <f>'5.Bepalen Faalfreq'!B1503</f>
        <v>0</v>
      </c>
    </row>
    <row r="1562" spans="53:79" outlineLevel="1" x14ac:dyDescent="0.25">
      <c r="BA1562" s="152" t="e">
        <f>'5.Bepalen Faalfreq'!AJ1504</f>
        <v>#N/A</v>
      </c>
      <c r="BB1562" s="163">
        <v>1000</v>
      </c>
      <c r="BC1562" s="154" t="str">
        <f>'5.Bepalen Faalfreq'!P1504</f>
        <v/>
      </c>
      <c r="BD1562" s="154" t="str">
        <f>'5.Bepalen Faalfreq'!Q1504</f>
        <v/>
      </c>
      <c r="BE1562" s="94">
        <f>'5.Bepalen Faalfreq'!O1504</f>
        <v>0</v>
      </c>
      <c r="BI1562" s="94">
        <f>'5.Bepalen Faalfreq'!H1504+'5.Bepalen Faalfreq'!J1504</f>
        <v>0</v>
      </c>
      <c r="BZ1562" s="112">
        <f>'5.Bepalen Faalfreq'!A1504</f>
        <v>0</v>
      </c>
      <c r="CA1562" s="112">
        <f>'5.Bepalen Faalfreq'!B1504</f>
        <v>0</v>
      </c>
    </row>
    <row r="1563" spans="53:79" outlineLevel="1" x14ac:dyDescent="0.25">
      <c r="BA1563" s="152" t="e">
        <f>'5.Bepalen Faalfreq'!AJ1505</f>
        <v>#N/A</v>
      </c>
      <c r="BB1563" s="163">
        <v>1000</v>
      </c>
      <c r="BC1563" s="154" t="str">
        <f>'5.Bepalen Faalfreq'!P1505</f>
        <v/>
      </c>
      <c r="BD1563" s="154" t="str">
        <f>'5.Bepalen Faalfreq'!Q1505</f>
        <v/>
      </c>
      <c r="BE1563" s="94">
        <f>'5.Bepalen Faalfreq'!O1505</f>
        <v>0</v>
      </c>
      <c r="BI1563" s="94">
        <f>'5.Bepalen Faalfreq'!H1505+'5.Bepalen Faalfreq'!J1505</f>
        <v>0</v>
      </c>
      <c r="BZ1563" s="112">
        <f>'5.Bepalen Faalfreq'!A1505</f>
        <v>0</v>
      </c>
      <c r="CA1563" s="112">
        <f>'5.Bepalen Faalfreq'!B1505</f>
        <v>0</v>
      </c>
    </row>
    <row r="1564" spans="53:79" outlineLevel="1" x14ac:dyDescent="0.25">
      <c r="BA1564" s="152" t="e">
        <f>'5.Bepalen Faalfreq'!AJ1506</f>
        <v>#N/A</v>
      </c>
      <c r="BB1564" s="163">
        <v>1000</v>
      </c>
      <c r="BC1564" s="154" t="str">
        <f>'5.Bepalen Faalfreq'!P1506</f>
        <v/>
      </c>
      <c r="BD1564" s="154" t="str">
        <f>'5.Bepalen Faalfreq'!Q1506</f>
        <v/>
      </c>
      <c r="BE1564" s="94">
        <f>'5.Bepalen Faalfreq'!O1506</f>
        <v>0</v>
      </c>
      <c r="BI1564" s="94">
        <f>'5.Bepalen Faalfreq'!H1506+'5.Bepalen Faalfreq'!J1506</f>
        <v>0</v>
      </c>
      <c r="BZ1564" s="112">
        <f>'5.Bepalen Faalfreq'!A1506</f>
        <v>0</v>
      </c>
      <c r="CA1564" s="112">
        <f>'5.Bepalen Faalfreq'!B1506</f>
        <v>0</v>
      </c>
    </row>
    <row r="1565" spans="53:79" outlineLevel="1" x14ac:dyDescent="0.25">
      <c r="BA1565" s="152" t="e">
        <f>'5.Bepalen Faalfreq'!AJ1507</f>
        <v>#N/A</v>
      </c>
      <c r="BB1565" s="163">
        <v>1000</v>
      </c>
      <c r="BC1565" s="154" t="str">
        <f>'5.Bepalen Faalfreq'!P1507</f>
        <v/>
      </c>
      <c r="BD1565" s="154" t="str">
        <f>'5.Bepalen Faalfreq'!Q1507</f>
        <v/>
      </c>
      <c r="BE1565" s="94">
        <f>'5.Bepalen Faalfreq'!O1507</f>
        <v>0</v>
      </c>
      <c r="BI1565" s="94">
        <f>'5.Bepalen Faalfreq'!H1507+'5.Bepalen Faalfreq'!J1507</f>
        <v>0</v>
      </c>
      <c r="BZ1565" s="112">
        <f>'5.Bepalen Faalfreq'!A1507</f>
        <v>0</v>
      </c>
      <c r="CA1565" s="112">
        <f>'5.Bepalen Faalfreq'!B1507</f>
        <v>0</v>
      </c>
    </row>
    <row r="1566" spans="53:79" outlineLevel="1" x14ac:dyDescent="0.25">
      <c r="BA1566" s="152" t="e">
        <f>'5.Bepalen Faalfreq'!AJ1508</f>
        <v>#N/A</v>
      </c>
      <c r="BB1566" s="163">
        <v>1000</v>
      </c>
      <c r="BC1566" s="154" t="str">
        <f>'5.Bepalen Faalfreq'!P1508</f>
        <v/>
      </c>
      <c r="BD1566" s="154" t="str">
        <f>'5.Bepalen Faalfreq'!Q1508</f>
        <v/>
      </c>
      <c r="BE1566" s="94">
        <f>'5.Bepalen Faalfreq'!O1508</f>
        <v>0</v>
      </c>
      <c r="BI1566" s="94">
        <f>'5.Bepalen Faalfreq'!H1508+'5.Bepalen Faalfreq'!J1508</f>
        <v>0</v>
      </c>
      <c r="BZ1566" s="112">
        <f>'5.Bepalen Faalfreq'!A1508</f>
        <v>0</v>
      </c>
      <c r="CA1566" s="112">
        <f>'5.Bepalen Faalfreq'!B1508</f>
        <v>0</v>
      </c>
    </row>
    <row r="1567" spans="53:79" outlineLevel="1" x14ac:dyDescent="0.25">
      <c r="BA1567" s="152" t="e">
        <f>'5.Bepalen Faalfreq'!AJ1509</f>
        <v>#N/A</v>
      </c>
      <c r="BB1567" s="163">
        <v>1000</v>
      </c>
      <c r="BC1567" s="154" t="str">
        <f>'5.Bepalen Faalfreq'!P1509</f>
        <v/>
      </c>
      <c r="BD1567" s="154" t="str">
        <f>'5.Bepalen Faalfreq'!Q1509</f>
        <v/>
      </c>
      <c r="BE1567" s="94">
        <f>'5.Bepalen Faalfreq'!O1509</f>
        <v>0</v>
      </c>
      <c r="BI1567" s="94">
        <f>'5.Bepalen Faalfreq'!H1509+'5.Bepalen Faalfreq'!J1509</f>
        <v>0</v>
      </c>
      <c r="BZ1567" s="112">
        <f>'5.Bepalen Faalfreq'!A1509</f>
        <v>0</v>
      </c>
      <c r="CA1567" s="112">
        <f>'5.Bepalen Faalfreq'!B1509</f>
        <v>0</v>
      </c>
    </row>
    <row r="1568" spans="53:79" outlineLevel="1" x14ac:dyDescent="0.25">
      <c r="BA1568" s="152" t="e">
        <f>'5.Bepalen Faalfreq'!AJ1510</f>
        <v>#N/A</v>
      </c>
      <c r="BB1568" s="163">
        <v>1000</v>
      </c>
      <c r="BC1568" s="154" t="str">
        <f>'5.Bepalen Faalfreq'!P1510</f>
        <v/>
      </c>
      <c r="BD1568" s="154" t="str">
        <f>'5.Bepalen Faalfreq'!Q1510</f>
        <v/>
      </c>
      <c r="BE1568" s="94">
        <f>'5.Bepalen Faalfreq'!O1510</f>
        <v>0</v>
      </c>
      <c r="BI1568" s="94">
        <f>'5.Bepalen Faalfreq'!H1510+'5.Bepalen Faalfreq'!J1510</f>
        <v>0</v>
      </c>
      <c r="BZ1568" s="112">
        <f>'5.Bepalen Faalfreq'!A1510</f>
        <v>0</v>
      </c>
      <c r="CA1568" s="112">
        <f>'5.Bepalen Faalfreq'!B1510</f>
        <v>0</v>
      </c>
    </row>
    <row r="1569" spans="53:79" outlineLevel="1" x14ac:dyDescent="0.25">
      <c r="BA1569" s="152" t="e">
        <f>'5.Bepalen Faalfreq'!AJ1511</f>
        <v>#N/A</v>
      </c>
      <c r="BB1569" s="163">
        <v>1000</v>
      </c>
      <c r="BC1569" s="154" t="str">
        <f>'5.Bepalen Faalfreq'!P1511</f>
        <v/>
      </c>
      <c r="BD1569" s="154" t="str">
        <f>'5.Bepalen Faalfreq'!Q1511</f>
        <v/>
      </c>
      <c r="BE1569" s="94">
        <f>'5.Bepalen Faalfreq'!O1511</f>
        <v>0</v>
      </c>
      <c r="BI1569" s="94">
        <f>'5.Bepalen Faalfreq'!H1511+'5.Bepalen Faalfreq'!J1511</f>
        <v>0</v>
      </c>
      <c r="BZ1569" s="112">
        <f>'5.Bepalen Faalfreq'!A1511</f>
        <v>0</v>
      </c>
      <c r="CA1569" s="112">
        <f>'5.Bepalen Faalfreq'!B1511</f>
        <v>0</v>
      </c>
    </row>
    <row r="1570" spans="53:79" outlineLevel="1" x14ac:dyDescent="0.25">
      <c r="BA1570" s="152" t="e">
        <f>'5.Bepalen Faalfreq'!AJ1512</f>
        <v>#N/A</v>
      </c>
      <c r="BB1570" s="163">
        <v>1000</v>
      </c>
      <c r="BC1570" s="154" t="str">
        <f>'5.Bepalen Faalfreq'!P1512</f>
        <v/>
      </c>
      <c r="BD1570" s="154" t="str">
        <f>'5.Bepalen Faalfreq'!Q1512</f>
        <v/>
      </c>
      <c r="BE1570" s="94">
        <f>'5.Bepalen Faalfreq'!O1512</f>
        <v>0</v>
      </c>
      <c r="BI1570" s="94">
        <f>'5.Bepalen Faalfreq'!H1512+'5.Bepalen Faalfreq'!J1512</f>
        <v>0</v>
      </c>
      <c r="BZ1570" s="112">
        <f>'5.Bepalen Faalfreq'!A1512</f>
        <v>0</v>
      </c>
      <c r="CA1570" s="112">
        <f>'5.Bepalen Faalfreq'!B1512</f>
        <v>0</v>
      </c>
    </row>
    <row r="1571" spans="53:79" outlineLevel="1" x14ac:dyDescent="0.25">
      <c r="BA1571" s="152" t="e">
        <f>'5.Bepalen Faalfreq'!AJ1513</f>
        <v>#N/A</v>
      </c>
      <c r="BB1571" s="163">
        <v>1000</v>
      </c>
      <c r="BC1571" s="154" t="str">
        <f>'5.Bepalen Faalfreq'!P1513</f>
        <v/>
      </c>
      <c r="BD1571" s="154" t="str">
        <f>'5.Bepalen Faalfreq'!Q1513</f>
        <v/>
      </c>
      <c r="BE1571" s="94">
        <f>'5.Bepalen Faalfreq'!O1513</f>
        <v>0</v>
      </c>
      <c r="BI1571" s="94">
        <f>'5.Bepalen Faalfreq'!H1513+'5.Bepalen Faalfreq'!J1513</f>
        <v>0</v>
      </c>
      <c r="BZ1571" s="112">
        <f>'5.Bepalen Faalfreq'!A1513</f>
        <v>0</v>
      </c>
      <c r="CA1571" s="112">
        <f>'5.Bepalen Faalfreq'!B1513</f>
        <v>0</v>
      </c>
    </row>
    <row r="1572" spans="53:79" outlineLevel="1" x14ac:dyDescent="0.25">
      <c r="BA1572" s="152" t="e">
        <f>'5.Bepalen Faalfreq'!AJ1514</f>
        <v>#N/A</v>
      </c>
      <c r="BB1572" s="163">
        <v>1000</v>
      </c>
      <c r="BC1572" s="154" t="str">
        <f>'5.Bepalen Faalfreq'!P1514</f>
        <v/>
      </c>
      <c r="BD1572" s="154" t="str">
        <f>'5.Bepalen Faalfreq'!Q1514</f>
        <v/>
      </c>
      <c r="BE1572" s="94">
        <f>'5.Bepalen Faalfreq'!O1514</f>
        <v>0</v>
      </c>
      <c r="BI1572" s="94">
        <f>'5.Bepalen Faalfreq'!H1514+'5.Bepalen Faalfreq'!J1514</f>
        <v>0</v>
      </c>
      <c r="BZ1572" s="112">
        <f>'5.Bepalen Faalfreq'!A1514</f>
        <v>0</v>
      </c>
      <c r="CA1572" s="112">
        <f>'5.Bepalen Faalfreq'!B1514</f>
        <v>0</v>
      </c>
    </row>
    <row r="1573" spans="53:79" outlineLevel="1" x14ac:dyDescent="0.25">
      <c r="BA1573" s="152" t="e">
        <f>'5.Bepalen Faalfreq'!AJ1515</f>
        <v>#N/A</v>
      </c>
      <c r="BB1573" s="163">
        <v>1000</v>
      </c>
      <c r="BC1573" s="154" t="str">
        <f>'5.Bepalen Faalfreq'!P1515</f>
        <v/>
      </c>
      <c r="BD1573" s="154" t="str">
        <f>'5.Bepalen Faalfreq'!Q1515</f>
        <v/>
      </c>
      <c r="BE1573" s="94">
        <f>'5.Bepalen Faalfreq'!O1515</f>
        <v>0</v>
      </c>
      <c r="BI1573" s="94">
        <f>'5.Bepalen Faalfreq'!H1515+'5.Bepalen Faalfreq'!J1515</f>
        <v>0</v>
      </c>
      <c r="BZ1573" s="112">
        <f>'5.Bepalen Faalfreq'!A1515</f>
        <v>0</v>
      </c>
      <c r="CA1573" s="112">
        <f>'5.Bepalen Faalfreq'!B1515</f>
        <v>0</v>
      </c>
    </row>
    <row r="1574" spans="53:79" outlineLevel="1" x14ac:dyDescent="0.25">
      <c r="BA1574" s="152" t="e">
        <f>'5.Bepalen Faalfreq'!AJ1516</f>
        <v>#N/A</v>
      </c>
      <c r="BB1574" s="163">
        <v>1000</v>
      </c>
      <c r="BC1574" s="154" t="str">
        <f>'5.Bepalen Faalfreq'!P1516</f>
        <v/>
      </c>
      <c r="BD1574" s="154" t="str">
        <f>'5.Bepalen Faalfreq'!Q1516</f>
        <v/>
      </c>
      <c r="BE1574" s="94">
        <f>'5.Bepalen Faalfreq'!O1516</f>
        <v>0</v>
      </c>
      <c r="BI1574" s="94">
        <f>'5.Bepalen Faalfreq'!H1516+'5.Bepalen Faalfreq'!J1516</f>
        <v>0</v>
      </c>
      <c r="BZ1574" s="112">
        <f>'5.Bepalen Faalfreq'!A1516</f>
        <v>0</v>
      </c>
      <c r="CA1574" s="112">
        <f>'5.Bepalen Faalfreq'!B1516</f>
        <v>0</v>
      </c>
    </row>
    <row r="1575" spans="53:79" outlineLevel="1" x14ac:dyDescent="0.25">
      <c r="BA1575" s="152" t="e">
        <f>'5.Bepalen Faalfreq'!AJ1517</f>
        <v>#N/A</v>
      </c>
      <c r="BB1575" s="163">
        <v>1000</v>
      </c>
      <c r="BC1575" s="154" t="str">
        <f>'5.Bepalen Faalfreq'!P1517</f>
        <v/>
      </c>
      <c r="BD1575" s="154" t="str">
        <f>'5.Bepalen Faalfreq'!Q1517</f>
        <v/>
      </c>
      <c r="BE1575" s="94">
        <f>'5.Bepalen Faalfreq'!O1517</f>
        <v>0</v>
      </c>
      <c r="BI1575" s="94">
        <f>'5.Bepalen Faalfreq'!H1517+'5.Bepalen Faalfreq'!J1517</f>
        <v>0</v>
      </c>
      <c r="BZ1575" s="112">
        <f>'5.Bepalen Faalfreq'!A1517</f>
        <v>0</v>
      </c>
      <c r="CA1575" s="112">
        <f>'5.Bepalen Faalfreq'!B1517</f>
        <v>0</v>
      </c>
    </row>
    <row r="1576" spans="53:79" outlineLevel="1" x14ac:dyDescent="0.25">
      <c r="BA1576" s="152" t="e">
        <f>'5.Bepalen Faalfreq'!AJ1518</f>
        <v>#N/A</v>
      </c>
      <c r="BB1576" s="163">
        <v>1000</v>
      </c>
      <c r="BC1576" s="154" t="str">
        <f>'5.Bepalen Faalfreq'!P1518</f>
        <v/>
      </c>
      <c r="BD1576" s="154" t="str">
        <f>'5.Bepalen Faalfreq'!Q1518</f>
        <v/>
      </c>
      <c r="BE1576" s="94">
        <f>'5.Bepalen Faalfreq'!O1518</f>
        <v>0</v>
      </c>
      <c r="BI1576" s="94">
        <f>'5.Bepalen Faalfreq'!H1518+'5.Bepalen Faalfreq'!J1518</f>
        <v>0</v>
      </c>
      <c r="BZ1576" s="112">
        <f>'5.Bepalen Faalfreq'!A1518</f>
        <v>0</v>
      </c>
      <c r="CA1576" s="112">
        <f>'5.Bepalen Faalfreq'!B1518</f>
        <v>0</v>
      </c>
    </row>
    <row r="1577" spans="53:79" outlineLevel="1" x14ac:dyDescent="0.25">
      <c r="BA1577" s="152" t="e">
        <f>'5.Bepalen Faalfreq'!AJ1519</f>
        <v>#N/A</v>
      </c>
      <c r="BB1577" s="163">
        <v>1000</v>
      </c>
      <c r="BC1577" s="154" t="str">
        <f>'5.Bepalen Faalfreq'!P1519</f>
        <v/>
      </c>
      <c r="BD1577" s="154" t="str">
        <f>'5.Bepalen Faalfreq'!Q1519</f>
        <v/>
      </c>
      <c r="BE1577" s="94">
        <f>'5.Bepalen Faalfreq'!O1519</f>
        <v>0</v>
      </c>
      <c r="BI1577" s="94">
        <f>'5.Bepalen Faalfreq'!H1519+'5.Bepalen Faalfreq'!J1519</f>
        <v>0</v>
      </c>
      <c r="BZ1577" s="112">
        <f>'5.Bepalen Faalfreq'!A1519</f>
        <v>0</v>
      </c>
      <c r="CA1577" s="112">
        <f>'5.Bepalen Faalfreq'!B1519</f>
        <v>0</v>
      </c>
    </row>
    <row r="1578" spans="53:79" outlineLevel="1" x14ac:dyDescent="0.25">
      <c r="BA1578" s="152" t="e">
        <f>'5.Bepalen Faalfreq'!AJ1520</f>
        <v>#N/A</v>
      </c>
      <c r="BB1578" s="163">
        <v>1000</v>
      </c>
      <c r="BC1578" s="154" t="str">
        <f>'5.Bepalen Faalfreq'!P1520</f>
        <v/>
      </c>
      <c r="BD1578" s="154" t="str">
        <f>'5.Bepalen Faalfreq'!Q1520</f>
        <v/>
      </c>
      <c r="BE1578" s="94">
        <f>'5.Bepalen Faalfreq'!O1520</f>
        <v>0</v>
      </c>
      <c r="BI1578" s="94">
        <f>'5.Bepalen Faalfreq'!H1520+'5.Bepalen Faalfreq'!J1520</f>
        <v>0</v>
      </c>
      <c r="BZ1578" s="112">
        <f>'5.Bepalen Faalfreq'!A1520</f>
        <v>0</v>
      </c>
      <c r="CA1578" s="112">
        <f>'5.Bepalen Faalfreq'!B1520</f>
        <v>0</v>
      </c>
    </row>
    <row r="1579" spans="53:79" outlineLevel="1" x14ac:dyDescent="0.25">
      <c r="BA1579" s="152" t="e">
        <f>'5.Bepalen Faalfreq'!AJ1521</f>
        <v>#N/A</v>
      </c>
      <c r="BB1579" s="163">
        <v>1000</v>
      </c>
      <c r="BC1579" s="154" t="str">
        <f>'5.Bepalen Faalfreq'!P1521</f>
        <v/>
      </c>
      <c r="BD1579" s="154" t="str">
        <f>'5.Bepalen Faalfreq'!Q1521</f>
        <v/>
      </c>
      <c r="BE1579" s="94">
        <f>'5.Bepalen Faalfreq'!O1521</f>
        <v>0</v>
      </c>
      <c r="BI1579" s="94">
        <f>'5.Bepalen Faalfreq'!H1521+'5.Bepalen Faalfreq'!J1521</f>
        <v>0</v>
      </c>
      <c r="BZ1579" s="112">
        <f>'5.Bepalen Faalfreq'!A1521</f>
        <v>0</v>
      </c>
      <c r="CA1579" s="112">
        <f>'5.Bepalen Faalfreq'!B1521</f>
        <v>0</v>
      </c>
    </row>
    <row r="1580" spans="53:79" outlineLevel="1" x14ac:dyDescent="0.25">
      <c r="BA1580" s="152" t="e">
        <f>'5.Bepalen Faalfreq'!AJ1522</f>
        <v>#N/A</v>
      </c>
      <c r="BB1580" s="163">
        <v>1000</v>
      </c>
      <c r="BC1580" s="154" t="str">
        <f>'5.Bepalen Faalfreq'!P1522</f>
        <v/>
      </c>
      <c r="BD1580" s="154" t="str">
        <f>'5.Bepalen Faalfreq'!Q1522</f>
        <v/>
      </c>
      <c r="BE1580" s="94">
        <f>'5.Bepalen Faalfreq'!O1522</f>
        <v>0</v>
      </c>
      <c r="BI1580" s="94">
        <f>'5.Bepalen Faalfreq'!H1522+'5.Bepalen Faalfreq'!J1522</f>
        <v>0</v>
      </c>
      <c r="BZ1580" s="112">
        <f>'5.Bepalen Faalfreq'!A1522</f>
        <v>0</v>
      </c>
      <c r="CA1580" s="112">
        <f>'5.Bepalen Faalfreq'!B1522</f>
        <v>0</v>
      </c>
    </row>
    <row r="1581" spans="53:79" outlineLevel="1" x14ac:dyDescent="0.25">
      <c r="BA1581" s="152" t="e">
        <f>'5.Bepalen Faalfreq'!AJ1523</f>
        <v>#N/A</v>
      </c>
      <c r="BB1581" s="163">
        <v>1000</v>
      </c>
      <c r="BC1581" s="154" t="str">
        <f>'5.Bepalen Faalfreq'!P1523</f>
        <v/>
      </c>
      <c r="BD1581" s="154" t="str">
        <f>'5.Bepalen Faalfreq'!Q1523</f>
        <v/>
      </c>
      <c r="BE1581" s="94">
        <f>'5.Bepalen Faalfreq'!O1523</f>
        <v>0</v>
      </c>
      <c r="BI1581" s="94">
        <f>'5.Bepalen Faalfreq'!H1523+'5.Bepalen Faalfreq'!J1523</f>
        <v>0</v>
      </c>
      <c r="BZ1581" s="112">
        <f>'5.Bepalen Faalfreq'!A1523</f>
        <v>0</v>
      </c>
      <c r="CA1581" s="112">
        <f>'5.Bepalen Faalfreq'!B1523</f>
        <v>0</v>
      </c>
    </row>
    <row r="1582" spans="53:79" outlineLevel="1" x14ac:dyDescent="0.25">
      <c r="BA1582" s="152" t="e">
        <f>'5.Bepalen Faalfreq'!AJ1524</f>
        <v>#N/A</v>
      </c>
      <c r="BB1582" s="163">
        <v>1000</v>
      </c>
      <c r="BC1582" s="154" t="str">
        <f>'5.Bepalen Faalfreq'!P1524</f>
        <v/>
      </c>
      <c r="BD1582" s="154" t="str">
        <f>'5.Bepalen Faalfreq'!Q1524</f>
        <v/>
      </c>
      <c r="BE1582" s="94">
        <f>'5.Bepalen Faalfreq'!O1524</f>
        <v>0</v>
      </c>
      <c r="BI1582" s="94">
        <f>'5.Bepalen Faalfreq'!H1524+'5.Bepalen Faalfreq'!J1524</f>
        <v>0</v>
      </c>
      <c r="BZ1582" s="112">
        <f>'5.Bepalen Faalfreq'!A1524</f>
        <v>0</v>
      </c>
      <c r="CA1582" s="112">
        <f>'5.Bepalen Faalfreq'!B1524</f>
        <v>0</v>
      </c>
    </row>
    <row r="1583" spans="53:79" outlineLevel="1" x14ac:dyDescent="0.25">
      <c r="BA1583" s="152" t="e">
        <f>'5.Bepalen Faalfreq'!AJ1525</f>
        <v>#N/A</v>
      </c>
      <c r="BB1583" s="163">
        <v>1000</v>
      </c>
      <c r="BC1583" s="154" t="str">
        <f>'5.Bepalen Faalfreq'!P1525</f>
        <v/>
      </c>
      <c r="BD1583" s="154" t="str">
        <f>'5.Bepalen Faalfreq'!Q1525</f>
        <v/>
      </c>
      <c r="BE1583" s="94">
        <f>'5.Bepalen Faalfreq'!O1525</f>
        <v>0</v>
      </c>
      <c r="BI1583" s="94">
        <f>'5.Bepalen Faalfreq'!H1525+'5.Bepalen Faalfreq'!J1525</f>
        <v>0</v>
      </c>
      <c r="BZ1583" s="112">
        <f>'5.Bepalen Faalfreq'!A1525</f>
        <v>0</v>
      </c>
      <c r="CA1583" s="112">
        <f>'5.Bepalen Faalfreq'!B1525</f>
        <v>0</v>
      </c>
    </row>
    <row r="1584" spans="53:79" outlineLevel="1" x14ac:dyDescent="0.25">
      <c r="BA1584" s="152" t="e">
        <f>'5.Bepalen Faalfreq'!AJ1526</f>
        <v>#N/A</v>
      </c>
      <c r="BB1584" s="163">
        <v>1000</v>
      </c>
      <c r="BC1584" s="154" t="str">
        <f>'5.Bepalen Faalfreq'!P1526</f>
        <v/>
      </c>
      <c r="BD1584" s="154" t="str">
        <f>'5.Bepalen Faalfreq'!Q1526</f>
        <v/>
      </c>
      <c r="BE1584" s="94">
        <f>'5.Bepalen Faalfreq'!O1526</f>
        <v>0</v>
      </c>
      <c r="BI1584" s="94">
        <f>'5.Bepalen Faalfreq'!H1526+'5.Bepalen Faalfreq'!J1526</f>
        <v>0</v>
      </c>
      <c r="BZ1584" s="112">
        <f>'5.Bepalen Faalfreq'!A1526</f>
        <v>0</v>
      </c>
      <c r="CA1584" s="112">
        <f>'5.Bepalen Faalfreq'!B1526</f>
        <v>0</v>
      </c>
    </row>
    <row r="1585" spans="53:79" outlineLevel="1" x14ac:dyDescent="0.25">
      <c r="BA1585" s="152" t="e">
        <f>'5.Bepalen Faalfreq'!AJ1527</f>
        <v>#N/A</v>
      </c>
      <c r="BB1585" s="163">
        <v>1000</v>
      </c>
      <c r="BC1585" s="154" t="str">
        <f>'5.Bepalen Faalfreq'!P1527</f>
        <v/>
      </c>
      <c r="BD1585" s="154" t="str">
        <f>'5.Bepalen Faalfreq'!Q1527</f>
        <v/>
      </c>
      <c r="BE1585" s="94">
        <f>'5.Bepalen Faalfreq'!O1527</f>
        <v>0</v>
      </c>
      <c r="BI1585" s="94">
        <f>'5.Bepalen Faalfreq'!H1527+'5.Bepalen Faalfreq'!J1527</f>
        <v>0</v>
      </c>
      <c r="BZ1585" s="112">
        <f>'5.Bepalen Faalfreq'!A1527</f>
        <v>0</v>
      </c>
      <c r="CA1585" s="112">
        <f>'5.Bepalen Faalfreq'!B1527</f>
        <v>0</v>
      </c>
    </row>
    <row r="1586" spans="53:79" outlineLevel="1" x14ac:dyDescent="0.25">
      <c r="BA1586" s="152" t="e">
        <f>'5.Bepalen Faalfreq'!AJ1528</f>
        <v>#N/A</v>
      </c>
      <c r="BB1586" s="163">
        <v>1000</v>
      </c>
      <c r="BC1586" s="154" t="str">
        <f>'5.Bepalen Faalfreq'!P1528</f>
        <v/>
      </c>
      <c r="BD1586" s="154" t="str">
        <f>'5.Bepalen Faalfreq'!Q1528</f>
        <v/>
      </c>
      <c r="BE1586" s="94">
        <f>'5.Bepalen Faalfreq'!O1528</f>
        <v>0</v>
      </c>
      <c r="BI1586" s="94">
        <f>'5.Bepalen Faalfreq'!H1528+'5.Bepalen Faalfreq'!J1528</f>
        <v>0</v>
      </c>
      <c r="BZ1586" s="112">
        <f>'5.Bepalen Faalfreq'!A1528</f>
        <v>0</v>
      </c>
      <c r="CA1586" s="112">
        <f>'5.Bepalen Faalfreq'!B1528</f>
        <v>0</v>
      </c>
    </row>
    <row r="1587" spans="53:79" outlineLevel="1" x14ac:dyDescent="0.25">
      <c r="BA1587" s="152" t="e">
        <f>'5.Bepalen Faalfreq'!AJ1529</f>
        <v>#N/A</v>
      </c>
      <c r="BB1587" s="163">
        <v>1000</v>
      </c>
      <c r="BC1587" s="154" t="str">
        <f>'5.Bepalen Faalfreq'!P1529</f>
        <v/>
      </c>
      <c r="BD1587" s="154" t="str">
        <f>'5.Bepalen Faalfreq'!Q1529</f>
        <v/>
      </c>
      <c r="BE1587" s="94">
        <f>'5.Bepalen Faalfreq'!O1529</f>
        <v>0</v>
      </c>
      <c r="BI1587" s="94">
        <f>'5.Bepalen Faalfreq'!H1529+'5.Bepalen Faalfreq'!J1529</f>
        <v>0</v>
      </c>
      <c r="BZ1587" s="112">
        <f>'5.Bepalen Faalfreq'!A1529</f>
        <v>0</v>
      </c>
      <c r="CA1587" s="112">
        <f>'5.Bepalen Faalfreq'!B1529</f>
        <v>0</v>
      </c>
    </row>
    <row r="1588" spans="53:79" outlineLevel="1" x14ac:dyDescent="0.25">
      <c r="BA1588" s="152" t="e">
        <f>'5.Bepalen Faalfreq'!AJ1530</f>
        <v>#N/A</v>
      </c>
      <c r="BB1588" s="163">
        <v>1000</v>
      </c>
      <c r="BC1588" s="154" t="str">
        <f>'5.Bepalen Faalfreq'!P1530</f>
        <v/>
      </c>
      <c r="BD1588" s="154" t="str">
        <f>'5.Bepalen Faalfreq'!Q1530</f>
        <v/>
      </c>
      <c r="BE1588" s="94">
        <f>'5.Bepalen Faalfreq'!O1530</f>
        <v>0</v>
      </c>
      <c r="BI1588" s="94">
        <f>'5.Bepalen Faalfreq'!H1530+'5.Bepalen Faalfreq'!J1530</f>
        <v>0</v>
      </c>
      <c r="BZ1588" s="112">
        <f>'5.Bepalen Faalfreq'!A1530</f>
        <v>0</v>
      </c>
      <c r="CA1588" s="112">
        <f>'5.Bepalen Faalfreq'!B1530</f>
        <v>0</v>
      </c>
    </row>
    <row r="1589" spans="53:79" outlineLevel="1" x14ac:dyDescent="0.25">
      <c r="BA1589" s="152" t="e">
        <f>'5.Bepalen Faalfreq'!AJ1531</f>
        <v>#N/A</v>
      </c>
      <c r="BB1589" s="163">
        <v>1000</v>
      </c>
      <c r="BC1589" s="154" t="str">
        <f>'5.Bepalen Faalfreq'!P1531</f>
        <v/>
      </c>
      <c r="BD1589" s="154" t="str">
        <f>'5.Bepalen Faalfreq'!Q1531</f>
        <v/>
      </c>
      <c r="BE1589" s="94">
        <f>'5.Bepalen Faalfreq'!O1531</f>
        <v>0</v>
      </c>
      <c r="BI1589" s="94">
        <f>'5.Bepalen Faalfreq'!H1531+'5.Bepalen Faalfreq'!J1531</f>
        <v>0</v>
      </c>
      <c r="BZ1589" s="112">
        <f>'5.Bepalen Faalfreq'!A1531</f>
        <v>0</v>
      </c>
      <c r="CA1589" s="112">
        <f>'5.Bepalen Faalfreq'!B1531</f>
        <v>0</v>
      </c>
    </row>
    <row r="1590" spans="53:79" outlineLevel="1" x14ac:dyDescent="0.25">
      <c r="BA1590" s="152" t="e">
        <f>'5.Bepalen Faalfreq'!AJ1532</f>
        <v>#N/A</v>
      </c>
      <c r="BB1590" s="163">
        <v>1000</v>
      </c>
      <c r="BC1590" s="154" t="str">
        <f>'5.Bepalen Faalfreq'!P1532</f>
        <v/>
      </c>
      <c r="BD1590" s="154" t="str">
        <f>'5.Bepalen Faalfreq'!Q1532</f>
        <v/>
      </c>
      <c r="BE1590" s="94">
        <f>'5.Bepalen Faalfreq'!O1532</f>
        <v>0</v>
      </c>
      <c r="BI1590" s="94">
        <f>'5.Bepalen Faalfreq'!H1532+'5.Bepalen Faalfreq'!J1532</f>
        <v>0</v>
      </c>
      <c r="BZ1590" s="112">
        <f>'5.Bepalen Faalfreq'!A1532</f>
        <v>0</v>
      </c>
      <c r="CA1590" s="112">
        <f>'5.Bepalen Faalfreq'!B1532</f>
        <v>0</v>
      </c>
    </row>
    <row r="1591" spans="53:79" outlineLevel="1" x14ac:dyDescent="0.25">
      <c r="BA1591" s="152" t="e">
        <f>'5.Bepalen Faalfreq'!AJ1533</f>
        <v>#N/A</v>
      </c>
      <c r="BB1591" s="163">
        <v>1000</v>
      </c>
      <c r="BC1591" s="154" t="str">
        <f>'5.Bepalen Faalfreq'!P1533</f>
        <v/>
      </c>
      <c r="BD1591" s="154" t="str">
        <f>'5.Bepalen Faalfreq'!Q1533</f>
        <v/>
      </c>
      <c r="BE1591" s="94">
        <f>'5.Bepalen Faalfreq'!O1533</f>
        <v>0</v>
      </c>
      <c r="BI1591" s="94">
        <f>'5.Bepalen Faalfreq'!H1533+'5.Bepalen Faalfreq'!J1533</f>
        <v>0</v>
      </c>
      <c r="BZ1591" s="112">
        <f>'5.Bepalen Faalfreq'!A1533</f>
        <v>0</v>
      </c>
      <c r="CA1591" s="112">
        <f>'5.Bepalen Faalfreq'!B1533</f>
        <v>0</v>
      </c>
    </row>
    <row r="1592" spans="53:79" outlineLevel="1" x14ac:dyDescent="0.25">
      <c r="BA1592" s="152" t="e">
        <f>'5.Bepalen Faalfreq'!AJ1534</f>
        <v>#N/A</v>
      </c>
      <c r="BB1592" s="163">
        <v>1000</v>
      </c>
      <c r="BC1592" s="154" t="str">
        <f>'5.Bepalen Faalfreq'!P1534</f>
        <v/>
      </c>
      <c r="BD1592" s="154" t="str">
        <f>'5.Bepalen Faalfreq'!Q1534</f>
        <v/>
      </c>
      <c r="BE1592" s="94">
        <f>'5.Bepalen Faalfreq'!O1534</f>
        <v>0</v>
      </c>
      <c r="BI1592" s="94">
        <f>'5.Bepalen Faalfreq'!H1534+'5.Bepalen Faalfreq'!J1534</f>
        <v>0</v>
      </c>
      <c r="BZ1592" s="112">
        <f>'5.Bepalen Faalfreq'!A1534</f>
        <v>0</v>
      </c>
      <c r="CA1592" s="112">
        <f>'5.Bepalen Faalfreq'!B1534</f>
        <v>0</v>
      </c>
    </row>
    <row r="1593" spans="53:79" outlineLevel="1" x14ac:dyDescent="0.25">
      <c r="BA1593" s="152" t="e">
        <f>'5.Bepalen Faalfreq'!AJ1535</f>
        <v>#N/A</v>
      </c>
      <c r="BB1593" s="163">
        <v>1000</v>
      </c>
      <c r="BC1593" s="154" t="str">
        <f>'5.Bepalen Faalfreq'!P1535</f>
        <v/>
      </c>
      <c r="BD1593" s="154" t="str">
        <f>'5.Bepalen Faalfreq'!Q1535</f>
        <v/>
      </c>
      <c r="BE1593" s="94">
        <f>'5.Bepalen Faalfreq'!O1535</f>
        <v>0</v>
      </c>
      <c r="BI1593" s="94">
        <f>'5.Bepalen Faalfreq'!H1535+'5.Bepalen Faalfreq'!J1535</f>
        <v>0</v>
      </c>
      <c r="BZ1593" s="112">
        <f>'5.Bepalen Faalfreq'!A1535</f>
        <v>0</v>
      </c>
      <c r="CA1593" s="112">
        <f>'5.Bepalen Faalfreq'!B1535</f>
        <v>0</v>
      </c>
    </row>
    <row r="1594" spans="53:79" outlineLevel="1" x14ac:dyDescent="0.25">
      <c r="BA1594" s="152" t="e">
        <f>'5.Bepalen Faalfreq'!AJ1536</f>
        <v>#N/A</v>
      </c>
      <c r="BB1594" s="163">
        <v>1000</v>
      </c>
      <c r="BC1594" s="154" t="str">
        <f>'5.Bepalen Faalfreq'!P1536</f>
        <v/>
      </c>
      <c r="BD1594" s="154" t="str">
        <f>'5.Bepalen Faalfreq'!Q1536</f>
        <v/>
      </c>
      <c r="BE1594" s="94">
        <f>'5.Bepalen Faalfreq'!O1536</f>
        <v>0</v>
      </c>
      <c r="BI1594" s="94">
        <f>'5.Bepalen Faalfreq'!H1536+'5.Bepalen Faalfreq'!J1536</f>
        <v>0</v>
      </c>
      <c r="BZ1594" s="112">
        <f>'5.Bepalen Faalfreq'!A1536</f>
        <v>0</v>
      </c>
      <c r="CA1594" s="112">
        <f>'5.Bepalen Faalfreq'!B1536</f>
        <v>0</v>
      </c>
    </row>
    <row r="1595" spans="53:79" outlineLevel="1" x14ac:dyDescent="0.25">
      <c r="BA1595" s="152" t="e">
        <f>'5.Bepalen Faalfreq'!AJ1537</f>
        <v>#N/A</v>
      </c>
      <c r="BB1595" s="163">
        <v>1000</v>
      </c>
      <c r="BC1595" s="154" t="str">
        <f>'5.Bepalen Faalfreq'!P1537</f>
        <v/>
      </c>
      <c r="BD1595" s="154" t="str">
        <f>'5.Bepalen Faalfreq'!Q1537</f>
        <v/>
      </c>
      <c r="BE1595" s="94">
        <f>'5.Bepalen Faalfreq'!O1537</f>
        <v>0</v>
      </c>
      <c r="BI1595" s="94">
        <f>'5.Bepalen Faalfreq'!H1537+'5.Bepalen Faalfreq'!J1537</f>
        <v>0</v>
      </c>
      <c r="BZ1595" s="112">
        <f>'5.Bepalen Faalfreq'!A1537</f>
        <v>0</v>
      </c>
      <c r="CA1595" s="112">
        <f>'5.Bepalen Faalfreq'!B1537</f>
        <v>0</v>
      </c>
    </row>
    <row r="1596" spans="53:79" outlineLevel="1" x14ac:dyDescent="0.25">
      <c r="BA1596" s="152" t="e">
        <f>'5.Bepalen Faalfreq'!AJ1538</f>
        <v>#N/A</v>
      </c>
      <c r="BB1596" s="163">
        <v>1000</v>
      </c>
      <c r="BC1596" s="154" t="str">
        <f>'5.Bepalen Faalfreq'!P1538</f>
        <v/>
      </c>
      <c r="BD1596" s="154" t="str">
        <f>'5.Bepalen Faalfreq'!Q1538</f>
        <v/>
      </c>
      <c r="BE1596" s="94">
        <f>'5.Bepalen Faalfreq'!O1538</f>
        <v>0</v>
      </c>
      <c r="BI1596" s="94">
        <f>'5.Bepalen Faalfreq'!H1538+'5.Bepalen Faalfreq'!J1538</f>
        <v>0</v>
      </c>
      <c r="BZ1596" s="112">
        <f>'5.Bepalen Faalfreq'!A1538</f>
        <v>0</v>
      </c>
      <c r="CA1596" s="112">
        <f>'5.Bepalen Faalfreq'!B1538</f>
        <v>0</v>
      </c>
    </row>
    <row r="1597" spans="53:79" outlineLevel="1" x14ac:dyDescent="0.25">
      <c r="BA1597" s="152" t="e">
        <f>'5.Bepalen Faalfreq'!AJ1539</f>
        <v>#N/A</v>
      </c>
      <c r="BB1597" s="163">
        <v>1000</v>
      </c>
      <c r="BC1597" s="154" t="str">
        <f>'5.Bepalen Faalfreq'!P1539</f>
        <v/>
      </c>
      <c r="BD1597" s="154" t="str">
        <f>'5.Bepalen Faalfreq'!Q1539</f>
        <v/>
      </c>
      <c r="BE1597" s="94">
        <f>'5.Bepalen Faalfreq'!O1539</f>
        <v>0</v>
      </c>
      <c r="BI1597" s="94">
        <f>'5.Bepalen Faalfreq'!H1539+'5.Bepalen Faalfreq'!J1539</f>
        <v>0</v>
      </c>
      <c r="BZ1597" s="112">
        <f>'5.Bepalen Faalfreq'!A1539</f>
        <v>0</v>
      </c>
      <c r="CA1597" s="112">
        <f>'5.Bepalen Faalfreq'!B1539</f>
        <v>0</v>
      </c>
    </row>
    <row r="1598" spans="53:79" outlineLevel="1" x14ac:dyDescent="0.25">
      <c r="BA1598" s="152" t="e">
        <f>'5.Bepalen Faalfreq'!AJ1540</f>
        <v>#N/A</v>
      </c>
      <c r="BB1598" s="163">
        <v>1000</v>
      </c>
      <c r="BC1598" s="154" t="str">
        <f>'5.Bepalen Faalfreq'!P1540</f>
        <v/>
      </c>
      <c r="BD1598" s="154" t="str">
        <f>'5.Bepalen Faalfreq'!Q1540</f>
        <v/>
      </c>
      <c r="BE1598" s="94">
        <f>'5.Bepalen Faalfreq'!O1540</f>
        <v>0</v>
      </c>
      <c r="BI1598" s="94">
        <f>'5.Bepalen Faalfreq'!H1540+'5.Bepalen Faalfreq'!J1540</f>
        <v>0</v>
      </c>
      <c r="BZ1598" s="112">
        <f>'5.Bepalen Faalfreq'!A1540</f>
        <v>0</v>
      </c>
      <c r="CA1598" s="112">
        <f>'5.Bepalen Faalfreq'!B1540</f>
        <v>0</v>
      </c>
    </row>
    <row r="1599" spans="53:79" outlineLevel="1" x14ac:dyDescent="0.25">
      <c r="BA1599" s="152" t="e">
        <f>'5.Bepalen Faalfreq'!AJ1541</f>
        <v>#N/A</v>
      </c>
      <c r="BB1599" s="163">
        <v>1000</v>
      </c>
      <c r="BC1599" s="154" t="str">
        <f>'5.Bepalen Faalfreq'!P1541</f>
        <v/>
      </c>
      <c r="BD1599" s="154" t="str">
        <f>'5.Bepalen Faalfreq'!Q1541</f>
        <v/>
      </c>
      <c r="BE1599" s="94">
        <f>'5.Bepalen Faalfreq'!O1541</f>
        <v>0</v>
      </c>
      <c r="BI1599" s="94">
        <f>'5.Bepalen Faalfreq'!H1541+'5.Bepalen Faalfreq'!J1541</f>
        <v>0</v>
      </c>
      <c r="BZ1599" s="112">
        <f>'5.Bepalen Faalfreq'!A1541</f>
        <v>0</v>
      </c>
      <c r="CA1599" s="112">
        <f>'5.Bepalen Faalfreq'!B1541</f>
        <v>0</v>
      </c>
    </row>
    <row r="1600" spans="53:79" outlineLevel="1" x14ac:dyDescent="0.25">
      <c r="BA1600" s="152" t="e">
        <f>'5.Bepalen Faalfreq'!AJ1542</f>
        <v>#N/A</v>
      </c>
      <c r="BB1600" s="163">
        <v>1000</v>
      </c>
      <c r="BC1600" s="154" t="str">
        <f>'5.Bepalen Faalfreq'!P1542</f>
        <v/>
      </c>
      <c r="BD1600" s="154" t="str">
        <f>'5.Bepalen Faalfreq'!Q1542</f>
        <v/>
      </c>
      <c r="BE1600" s="94">
        <f>'5.Bepalen Faalfreq'!O1542</f>
        <v>0</v>
      </c>
      <c r="BI1600" s="94">
        <f>'5.Bepalen Faalfreq'!H1542+'5.Bepalen Faalfreq'!J1542</f>
        <v>0</v>
      </c>
      <c r="BZ1600" s="112">
        <f>'5.Bepalen Faalfreq'!A1542</f>
        <v>0</v>
      </c>
      <c r="CA1600" s="112">
        <f>'5.Bepalen Faalfreq'!B1542</f>
        <v>0</v>
      </c>
    </row>
    <row r="1601" spans="53:79" outlineLevel="1" x14ac:dyDescent="0.25">
      <c r="BA1601" s="152" t="e">
        <f>'5.Bepalen Faalfreq'!AJ1543</f>
        <v>#N/A</v>
      </c>
      <c r="BB1601" s="163">
        <v>1000</v>
      </c>
      <c r="BC1601" s="154" t="str">
        <f>'5.Bepalen Faalfreq'!P1543</f>
        <v/>
      </c>
      <c r="BD1601" s="154" t="str">
        <f>'5.Bepalen Faalfreq'!Q1543</f>
        <v/>
      </c>
      <c r="BE1601" s="94">
        <f>'5.Bepalen Faalfreq'!O1543</f>
        <v>0</v>
      </c>
      <c r="BI1601" s="94">
        <f>'5.Bepalen Faalfreq'!H1543+'5.Bepalen Faalfreq'!J1543</f>
        <v>0</v>
      </c>
      <c r="BZ1601" s="112">
        <f>'5.Bepalen Faalfreq'!A1543</f>
        <v>0</v>
      </c>
      <c r="CA1601" s="112">
        <f>'5.Bepalen Faalfreq'!B1543</f>
        <v>0</v>
      </c>
    </row>
    <row r="1602" spans="53:79" outlineLevel="1" x14ac:dyDescent="0.25">
      <c r="BA1602" s="152" t="e">
        <f>'5.Bepalen Faalfreq'!AJ1544</f>
        <v>#N/A</v>
      </c>
      <c r="BB1602" s="163">
        <v>1000</v>
      </c>
      <c r="BC1602" s="154" t="str">
        <f>'5.Bepalen Faalfreq'!P1544</f>
        <v/>
      </c>
      <c r="BD1602" s="154" t="str">
        <f>'5.Bepalen Faalfreq'!Q1544</f>
        <v/>
      </c>
      <c r="BE1602" s="94">
        <f>'5.Bepalen Faalfreq'!O1544</f>
        <v>0</v>
      </c>
      <c r="BI1602" s="94">
        <f>'5.Bepalen Faalfreq'!H1544+'5.Bepalen Faalfreq'!J1544</f>
        <v>0</v>
      </c>
      <c r="BZ1602" s="112">
        <f>'5.Bepalen Faalfreq'!A1544</f>
        <v>0</v>
      </c>
      <c r="CA1602" s="112">
        <f>'5.Bepalen Faalfreq'!B1544</f>
        <v>0</v>
      </c>
    </row>
    <row r="1603" spans="53:79" outlineLevel="1" x14ac:dyDescent="0.25">
      <c r="BA1603" s="152" t="e">
        <f>'5.Bepalen Faalfreq'!AJ1545</f>
        <v>#N/A</v>
      </c>
      <c r="BB1603" s="163">
        <v>1000</v>
      </c>
      <c r="BC1603" s="154" t="str">
        <f>'5.Bepalen Faalfreq'!P1545</f>
        <v/>
      </c>
      <c r="BD1603" s="154" t="str">
        <f>'5.Bepalen Faalfreq'!Q1545</f>
        <v/>
      </c>
      <c r="BE1603" s="94">
        <f>'5.Bepalen Faalfreq'!O1545</f>
        <v>0</v>
      </c>
      <c r="BI1603" s="94">
        <f>'5.Bepalen Faalfreq'!H1545+'5.Bepalen Faalfreq'!J1545</f>
        <v>0</v>
      </c>
      <c r="BZ1603" s="112">
        <f>'5.Bepalen Faalfreq'!A1545</f>
        <v>0</v>
      </c>
      <c r="CA1603" s="112">
        <f>'5.Bepalen Faalfreq'!B1545</f>
        <v>0</v>
      </c>
    </row>
    <row r="1604" spans="53:79" outlineLevel="1" x14ac:dyDescent="0.25">
      <c r="BA1604" s="152" t="e">
        <f>'5.Bepalen Faalfreq'!AJ1546</f>
        <v>#N/A</v>
      </c>
      <c r="BB1604" s="163">
        <v>1000</v>
      </c>
      <c r="BC1604" s="154" t="str">
        <f>'5.Bepalen Faalfreq'!P1546</f>
        <v/>
      </c>
      <c r="BD1604" s="154" t="str">
        <f>'5.Bepalen Faalfreq'!Q1546</f>
        <v/>
      </c>
      <c r="BE1604" s="94">
        <f>'5.Bepalen Faalfreq'!O1546</f>
        <v>0</v>
      </c>
      <c r="BI1604" s="94">
        <f>'5.Bepalen Faalfreq'!H1546+'5.Bepalen Faalfreq'!J1546</f>
        <v>0</v>
      </c>
      <c r="BZ1604" s="112">
        <f>'5.Bepalen Faalfreq'!A1546</f>
        <v>0</v>
      </c>
      <c r="CA1604" s="112">
        <f>'5.Bepalen Faalfreq'!B1546</f>
        <v>0</v>
      </c>
    </row>
    <row r="1605" spans="53:79" outlineLevel="1" x14ac:dyDescent="0.25">
      <c r="BA1605" s="152" t="e">
        <f>'5.Bepalen Faalfreq'!AJ1547</f>
        <v>#N/A</v>
      </c>
      <c r="BB1605" s="163">
        <v>1000</v>
      </c>
      <c r="BC1605" s="154" t="str">
        <f>'5.Bepalen Faalfreq'!P1547</f>
        <v/>
      </c>
      <c r="BD1605" s="154" t="str">
        <f>'5.Bepalen Faalfreq'!Q1547</f>
        <v/>
      </c>
      <c r="BE1605" s="94">
        <f>'5.Bepalen Faalfreq'!O1547</f>
        <v>0</v>
      </c>
      <c r="BI1605" s="94">
        <f>'5.Bepalen Faalfreq'!H1547+'5.Bepalen Faalfreq'!J1547</f>
        <v>0</v>
      </c>
      <c r="BZ1605" s="112">
        <f>'5.Bepalen Faalfreq'!A1547</f>
        <v>0</v>
      </c>
      <c r="CA1605" s="112">
        <f>'5.Bepalen Faalfreq'!B1547</f>
        <v>0</v>
      </c>
    </row>
    <row r="1606" spans="53:79" outlineLevel="1" x14ac:dyDescent="0.25">
      <c r="BA1606" s="152" t="e">
        <f>'5.Bepalen Faalfreq'!AJ1548</f>
        <v>#N/A</v>
      </c>
      <c r="BB1606" s="163">
        <v>1000</v>
      </c>
      <c r="BC1606" s="154" t="str">
        <f>'5.Bepalen Faalfreq'!P1548</f>
        <v/>
      </c>
      <c r="BD1606" s="154" t="str">
        <f>'5.Bepalen Faalfreq'!Q1548</f>
        <v/>
      </c>
      <c r="BE1606" s="94">
        <f>'5.Bepalen Faalfreq'!O1548</f>
        <v>0</v>
      </c>
      <c r="BI1606" s="94">
        <f>'5.Bepalen Faalfreq'!H1548+'5.Bepalen Faalfreq'!J1548</f>
        <v>0</v>
      </c>
      <c r="BZ1606" s="112">
        <f>'5.Bepalen Faalfreq'!A1548</f>
        <v>0</v>
      </c>
      <c r="CA1606" s="112">
        <f>'5.Bepalen Faalfreq'!B1548</f>
        <v>0</v>
      </c>
    </row>
    <row r="1607" spans="53:79" outlineLevel="1" x14ac:dyDescent="0.25">
      <c r="BA1607" s="152" t="e">
        <f>'5.Bepalen Faalfreq'!AJ1549</f>
        <v>#N/A</v>
      </c>
      <c r="BB1607" s="163">
        <v>1000</v>
      </c>
      <c r="BC1607" s="154" t="str">
        <f>'5.Bepalen Faalfreq'!P1549</f>
        <v/>
      </c>
      <c r="BD1607" s="154" t="str">
        <f>'5.Bepalen Faalfreq'!Q1549</f>
        <v/>
      </c>
      <c r="BE1607" s="94">
        <f>'5.Bepalen Faalfreq'!O1549</f>
        <v>0</v>
      </c>
      <c r="BI1607" s="94">
        <f>'5.Bepalen Faalfreq'!H1549+'5.Bepalen Faalfreq'!J1549</f>
        <v>0</v>
      </c>
      <c r="BZ1607" s="112">
        <f>'5.Bepalen Faalfreq'!A1549</f>
        <v>0</v>
      </c>
      <c r="CA1607" s="112">
        <f>'5.Bepalen Faalfreq'!B1549</f>
        <v>0</v>
      </c>
    </row>
    <row r="1608" spans="53:79" outlineLevel="1" x14ac:dyDescent="0.25">
      <c r="BA1608" s="152" t="e">
        <f>'5.Bepalen Faalfreq'!AJ1550</f>
        <v>#N/A</v>
      </c>
      <c r="BB1608" s="163">
        <v>1000</v>
      </c>
      <c r="BC1608" s="154" t="str">
        <f>'5.Bepalen Faalfreq'!P1550</f>
        <v/>
      </c>
      <c r="BD1608" s="154" t="str">
        <f>'5.Bepalen Faalfreq'!Q1550</f>
        <v/>
      </c>
      <c r="BE1608" s="94">
        <f>'5.Bepalen Faalfreq'!O1550</f>
        <v>0</v>
      </c>
      <c r="BI1608" s="94">
        <f>'5.Bepalen Faalfreq'!H1550+'5.Bepalen Faalfreq'!J1550</f>
        <v>0</v>
      </c>
      <c r="BZ1608" s="112">
        <f>'5.Bepalen Faalfreq'!A1550</f>
        <v>0</v>
      </c>
      <c r="CA1608" s="112">
        <f>'5.Bepalen Faalfreq'!B1550</f>
        <v>0</v>
      </c>
    </row>
    <row r="1609" spans="53:79" outlineLevel="1" x14ac:dyDescent="0.25">
      <c r="BA1609" s="152" t="e">
        <f>'5.Bepalen Faalfreq'!AJ1551</f>
        <v>#N/A</v>
      </c>
      <c r="BB1609" s="163">
        <v>1000</v>
      </c>
      <c r="BC1609" s="154" t="str">
        <f>'5.Bepalen Faalfreq'!P1551</f>
        <v/>
      </c>
      <c r="BD1609" s="154" t="str">
        <f>'5.Bepalen Faalfreq'!Q1551</f>
        <v/>
      </c>
      <c r="BE1609" s="94">
        <f>'5.Bepalen Faalfreq'!O1551</f>
        <v>0</v>
      </c>
      <c r="BI1609" s="94">
        <f>'5.Bepalen Faalfreq'!H1551+'5.Bepalen Faalfreq'!J1551</f>
        <v>0</v>
      </c>
      <c r="BZ1609" s="112">
        <f>'5.Bepalen Faalfreq'!A1551</f>
        <v>0</v>
      </c>
      <c r="CA1609" s="112">
        <f>'5.Bepalen Faalfreq'!B1551</f>
        <v>0</v>
      </c>
    </row>
    <row r="1610" spans="53:79" outlineLevel="1" x14ac:dyDescent="0.25">
      <c r="BA1610" s="152" t="e">
        <f>'5.Bepalen Faalfreq'!AJ1552</f>
        <v>#N/A</v>
      </c>
      <c r="BB1610" s="163">
        <v>1000</v>
      </c>
      <c r="BC1610" s="154" t="str">
        <f>'5.Bepalen Faalfreq'!P1552</f>
        <v/>
      </c>
      <c r="BD1610" s="154" t="str">
        <f>'5.Bepalen Faalfreq'!Q1552</f>
        <v/>
      </c>
      <c r="BE1610" s="94">
        <f>'5.Bepalen Faalfreq'!O1552</f>
        <v>0</v>
      </c>
      <c r="BI1610" s="94">
        <f>'5.Bepalen Faalfreq'!H1552+'5.Bepalen Faalfreq'!J1552</f>
        <v>0</v>
      </c>
      <c r="BZ1610" s="112">
        <f>'5.Bepalen Faalfreq'!A1552</f>
        <v>0</v>
      </c>
      <c r="CA1610" s="112">
        <f>'5.Bepalen Faalfreq'!B1552</f>
        <v>0</v>
      </c>
    </row>
    <row r="1611" spans="53:79" outlineLevel="1" x14ac:dyDescent="0.25">
      <c r="BA1611" s="152" t="e">
        <f>'5.Bepalen Faalfreq'!AJ1553</f>
        <v>#N/A</v>
      </c>
      <c r="BB1611" s="163">
        <v>1000</v>
      </c>
      <c r="BC1611" s="154" t="str">
        <f>'5.Bepalen Faalfreq'!P1553</f>
        <v/>
      </c>
      <c r="BD1611" s="154" t="str">
        <f>'5.Bepalen Faalfreq'!Q1553</f>
        <v/>
      </c>
      <c r="BE1611" s="94">
        <f>'5.Bepalen Faalfreq'!O1553</f>
        <v>0</v>
      </c>
      <c r="BI1611" s="94">
        <f>'5.Bepalen Faalfreq'!H1553+'5.Bepalen Faalfreq'!J1553</f>
        <v>0</v>
      </c>
      <c r="BZ1611" s="112">
        <f>'5.Bepalen Faalfreq'!A1553</f>
        <v>0</v>
      </c>
      <c r="CA1611" s="112">
        <f>'5.Bepalen Faalfreq'!B1553</f>
        <v>0</v>
      </c>
    </row>
    <row r="1612" spans="53:79" outlineLevel="1" x14ac:dyDescent="0.25">
      <c r="BA1612" s="152" t="e">
        <f>'5.Bepalen Faalfreq'!AJ1554</f>
        <v>#N/A</v>
      </c>
      <c r="BB1612" s="163">
        <v>1000</v>
      </c>
      <c r="BC1612" s="154" t="str">
        <f>'5.Bepalen Faalfreq'!P1554</f>
        <v/>
      </c>
      <c r="BD1612" s="154" t="str">
        <f>'5.Bepalen Faalfreq'!Q1554</f>
        <v/>
      </c>
      <c r="BE1612" s="94">
        <f>'5.Bepalen Faalfreq'!O1554</f>
        <v>0</v>
      </c>
      <c r="BI1612" s="94">
        <f>'5.Bepalen Faalfreq'!H1554+'5.Bepalen Faalfreq'!J1554</f>
        <v>0</v>
      </c>
      <c r="BZ1612" s="112">
        <f>'5.Bepalen Faalfreq'!A1554</f>
        <v>0</v>
      </c>
      <c r="CA1612" s="112">
        <f>'5.Bepalen Faalfreq'!B1554</f>
        <v>0</v>
      </c>
    </row>
    <row r="1613" spans="53:79" outlineLevel="1" x14ac:dyDescent="0.25">
      <c r="BA1613" s="152" t="e">
        <f>'5.Bepalen Faalfreq'!AJ1555</f>
        <v>#N/A</v>
      </c>
      <c r="BB1613" s="163">
        <v>1000</v>
      </c>
      <c r="BC1613" s="154" t="str">
        <f>'5.Bepalen Faalfreq'!P1555</f>
        <v/>
      </c>
      <c r="BD1613" s="154" t="str">
        <f>'5.Bepalen Faalfreq'!Q1555</f>
        <v/>
      </c>
      <c r="BE1613" s="94">
        <f>'5.Bepalen Faalfreq'!O1555</f>
        <v>0</v>
      </c>
      <c r="BI1613" s="94">
        <f>'5.Bepalen Faalfreq'!H1555+'5.Bepalen Faalfreq'!J1555</f>
        <v>0</v>
      </c>
      <c r="BZ1613" s="112">
        <f>'5.Bepalen Faalfreq'!A1555</f>
        <v>0</v>
      </c>
      <c r="CA1613" s="112">
        <f>'5.Bepalen Faalfreq'!B1555</f>
        <v>0</v>
      </c>
    </row>
    <row r="1614" spans="53:79" outlineLevel="1" x14ac:dyDescent="0.25">
      <c r="BA1614" s="152" t="e">
        <f>'5.Bepalen Faalfreq'!AJ1556</f>
        <v>#N/A</v>
      </c>
      <c r="BB1614" s="163">
        <v>1000</v>
      </c>
      <c r="BC1614" s="154" t="str">
        <f>'5.Bepalen Faalfreq'!P1556</f>
        <v/>
      </c>
      <c r="BD1614" s="154" t="str">
        <f>'5.Bepalen Faalfreq'!Q1556</f>
        <v/>
      </c>
      <c r="BE1614" s="94">
        <f>'5.Bepalen Faalfreq'!O1556</f>
        <v>0</v>
      </c>
      <c r="BI1614" s="94">
        <f>'5.Bepalen Faalfreq'!H1556+'5.Bepalen Faalfreq'!J1556</f>
        <v>0</v>
      </c>
      <c r="BZ1614" s="112">
        <f>'5.Bepalen Faalfreq'!A1556</f>
        <v>0</v>
      </c>
      <c r="CA1614" s="112">
        <f>'5.Bepalen Faalfreq'!B1556</f>
        <v>0</v>
      </c>
    </row>
    <row r="1615" spans="53:79" outlineLevel="1" x14ac:dyDescent="0.25">
      <c r="BA1615" s="152" t="e">
        <f>'5.Bepalen Faalfreq'!AJ1557</f>
        <v>#N/A</v>
      </c>
      <c r="BB1615" s="163">
        <v>1000</v>
      </c>
      <c r="BC1615" s="154" t="str">
        <f>'5.Bepalen Faalfreq'!P1557</f>
        <v/>
      </c>
      <c r="BD1615" s="154" t="str">
        <f>'5.Bepalen Faalfreq'!Q1557</f>
        <v/>
      </c>
      <c r="BE1615" s="94">
        <f>'5.Bepalen Faalfreq'!O1557</f>
        <v>0</v>
      </c>
      <c r="BI1615" s="94">
        <f>'5.Bepalen Faalfreq'!H1557+'5.Bepalen Faalfreq'!J1557</f>
        <v>0</v>
      </c>
      <c r="BZ1615" s="112">
        <f>'5.Bepalen Faalfreq'!A1557</f>
        <v>0</v>
      </c>
      <c r="CA1615" s="112">
        <f>'5.Bepalen Faalfreq'!B1557</f>
        <v>0</v>
      </c>
    </row>
    <row r="1616" spans="53:79" outlineLevel="1" x14ac:dyDescent="0.25">
      <c r="BA1616" s="152" t="e">
        <f>'5.Bepalen Faalfreq'!AJ1558</f>
        <v>#N/A</v>
      </c>
      <c r="BB1616" s="163">
        <v>1000</v>
      </c>
      <c r="BC1616" s="154" t="str">
        <f>'5.Bepalen Faalfreq'!P1558</f>
        <v/>
      </c>
      <c r="BD1616" s="154" t="str">
        <f>'5.Bepalen Faalfreq'!Q1558</f>
        <v/>
      </c>
      <c r="BE1616" s="94">
        <f>'5.Bepalen Faalfreq'!O1558</f>
        <v>0</v>
      </c>
      <c r="BI1616" s="94">
        <f>'5.Bepalen Faalfreq'!H1558+'5.Bepalen Faalfreq'!J1558</f>
        <v>0</v>
      </c>
      <c r="BZ1616" s="112">
        <f>'5.Bepalen Faalfreq'!A1558</f>
        <v>0</v>
      </c>
      <c r="CA1616" s="112">
        <f>'5.Bepalen Faalfreq'!B1558</f>
        <v>0</v>
      </c>
    </row>
    <row r="1617" spans="53:79" outlineLevel="1" x14ac:dyDescent="0.25">
      <c r="BA1617" s="152" t="e">
        <f>'5.Bepalen Faalfreq'!AJ1559</f>
        <v>#N/A</v>
      </c>
      <c r="BB1617" s="163">
        <v>1000</v>
      </c>
      <c r="BC1617" s="154" t="str">
        <f>'5.Bepalen Faalfreq'!P1559</f>
        <v/>
      </c>
      <c r="BD1617" s="154" t="str">
        <f>'5.Bepalen Faalfreq'!Q1559</f>
        <v/>
      </c>
      <c r="BE1617" s="94">
        <f>'5.Bepalen Faalfreq'!O1559</f>
        <v>0</v>
      </c>
      <c r="BI1617" s="94">
        <f>'5.Bepalen Faalfreq'!H1559+'5.Bepalen Faalfreq'!J1559</f>
        <v>0</v>
      </c>
      <c r="BZ1617" s="112">
        <f>'5.Bepalen Faalfreq'!A1559</f>
        <v>0</v>
      </c>
      <c r="CA1617" s="112">
        <f>'5.Bepalen Faalfreq'!B1559</f>
        <v>0</v>
      </c>
    </row>
    <row r="1618" spans="53:79" outlineLevel="1" x14ac:dyDescent="0.25">
      <c r="BA1618" s="152" t="e">
        <f>'5.Bepalen Faalfreq'!AJ1560</f>
        <v>#N/A</v>
      </c>
      <c r="BB1618" s="163">
        <v>1000</v>
      </c>
      <c r="BC1618" s="154" t="str">
        <f>'5.Bepalen Faalfreq'!P1560</f>
        <v/>
      </c>
      <c r="BD1618" s="154" t="str">
        <f>'5.Bepalen Faalfreq'!Q1560</f>
        <v/>
      </c>
      <c r="BE1618" s="94">
        <f>'5.Bepalen Faalfreq'!O1560</f>
        <v>0</v>
      </c>
      <c r="BI1618" s="94">
        <f>'5.Bepalen Faalfreq'!H1560+'5.Bepalen Faalfreq'!J1560</f>
        <v>0</v>
      </c>
      <c r="BZ1618" s="112">
        <f>'5.Bepalen Faalfreq'!A1560</f>
        <v>0</v>
      </c>
      <c r="CA1618" s="112">
        <f>'5.Bepalen Faalfreq'!B1560</f>
        <v>0</v>
      </c>
    </row>
    <row r="1619" spans="53:79" outlineLevel="1" x14ac:dyDescent="0.25">
      <c r="BA1619" s="152" t="e">
        <f>'5.Bepalen Faalfreq'!AJ1561</f>
        <v>#N/A</v>
      </c>
      <c r="BB1619" s="163">
        <v>1000</v>
      </c>
      <c r="BC1619" s="154" t="str">
        <f>'5.Bepalen Faalfreq'!P1561</f>
        <v/>
      </c>
      <c r="BD1619" s="154" t="str">
        <f>'5.Bepalen Faalfreq'!Q1561</f>
        <v/>
      </c>
      <c r="BE1619" s="94">
        <f>'5.Bepalen Faalfreq'!O1561</f>
        <v>0</v>
      </c>
      <c r="BI1619" s="94">
        <f>'5.Bepalen Faalfreq'!H1561+'5.Bepalen Faalfreq'!J1561</f>
        <v>0</v>
      </c>
      <c r="BZ1619" s="112">
        <f>'5.Bepalen Faalfreq'!A1561</f>
        <v>0</v>
      </c>
      <c r="CA1619" s="112">
        <f>'5.Bepalen Faalfreq'!B1561</f>
        <v>0</v>
      </c>
    </row>
    <row r="1620" spans="53:79" outlineLevel="1" x14ac:dyDescent="0.25">
      <c r="BA1620" s="152" t="e">
        <f>'5.Bepalen Faalfreq'!AJ1562</f>
        <v>#N/A</v>
      </c>
      <c r="BB1620" s="163">
        <v>1000</v>
      </c>
      <c r="BC1620" s="154" t="str">
        <f>'5.Bepalen Faalfreq'!P1562</f>
        <v/>
      </c>
      <c r="BD1620" s="154" t="str">
        <f>'5.Bepalen Faalfreq'!Q1562</f>
        <v/>
      </c>
      <c r="BE1620" s="94">
        <f>'5.Bepalen Faalfreq'!O1562</f>
        <v>0</v>
      </c>
      <c r="BI1620" s="94">
        <f>'5.Bepalen Faalfreq'!H1562+'5.Bepalen Faalfreq'!J1562</f>
        <v>0</v>
      </c>
      <c r="BZ1620" s="112">
        <f>'5.Bepalen Faalfreq'!A1562</f>
        <v>0</v>
      </c>
      <c r="CA1620" s="112">
        <f>'5.Bepalen Faalfreq'!B1562</f>
        <v>0</v>
      </c>
    </row>
    <row r="1621" spans="53:79" outlineLevel="1" x14ac:dyDescent="0.25">
      <c r="BA1621" s="152" t="e">
        <f>'5.Bepalen Faalfreq'!AJ1563</f>
        <v>#N/A</v>
      </c>
      <c r="BB1621" s="163">
        <v>1000</v>
      </c>
      <c r="BC1621" s="154" t="str">
        <f>'5.Bepalen Faalfreq'!P1563</f>
        <v/>
      </c>
      <c r="BD1621" s="154" t="str">
        <f>'5.Bepalen Faalfreq'!Q1563</f>
        <v/>
      </c>
      <c r="BE1621" s="94">
        <f>'5.Bepalen Faalfreq'!O1563</f>
        <v>0</v>
      </c>
      <c r="BI1621" s="94">
        <f>'5.Bepalen Faalfreq'!H1563+'5.Bepalen Faalfreq'!J1563</f>
        <v>0</v>
      </c>
      <c r="BZ1621" s="112">
        <f>'5.Bepalen Faalfreq'!A1563</f>
        <v>0</v>
      </c>
      <c r="CA1621" s="112">
        <f>'5.Bepalen Faalfreq'!B1563</f>
        <v>0</v>
      </c>
    </row>
    <row r="1622" spans="53:79" outlineLevel="1" x14ac:dyDescent="0.25">
      <c r="BA1622" s="152" t="e">
        <f>'5.Bepalen Faalfreq'!AJ1564</f>
        <v>#N/A</v>
      </c>
      <c r="BB1622" s="163">
        <v>1000</v>
      </c>
      <c r="BC1622" s="154" t="str">
        <f>'5.Bepalen Faalfreq'!P1564</f>
        <v/>
      </c>
      <c r="BD1622" s="154" t="str">
        <f>'5.Bepalen Faalfreq'!Q1564</f>
        <v/>
      </c>
      <c r="BE1622" s="94">
        <f>'5.Bepalen Faalfreq'!O1564</f>
        <v>0</v>
      </c>
      <c r="BI1622" s="94">
        <f>'5.Bepalen Faalfreq'!H1564+'5.Bepalen Faalfreq'!J1564</f>
        <v>0</v>
      </c>
      <c r="BZ1622" s="112">
        <f>'5.Bepalen Faalfreq'!A1564</f>
        <v>0</v>
      </c>
      <c r="CA1622" s="112">
        <f>'5.Bepalen Faalfreq'!B1564</f>
        <v>0</v>
      </c>
    </row>
    <row r="1623" spans="53:79" outlineLevel="1" x14ac:dyDescent="0.25">
      <c r="BA1623" s="152" t="e">
        <f>'5.Bepalen Faalfreq'!AJ1565</f>
        <v>#N/A</v>
      </c>
      <c r="BB1623" s="163">
        <v>1000</v>
      </c>
      <c r="BC1623" s="154" t="str">
        <f>'5.Bepalen Faalfreq'!P1565</f>
        <v/>
      </c>
      <c r="BD1623" s="154" t="str">
        <f>'5.Bepalen Faalfreq'!Q1565</f>
        <v/>
      </c>
      <c r="BE1623" s="94">
        <f>'5.Bepalen Faalfreq'!O1565</f>
        <v>0</v>
      </c>
      <c r="BI1623" s="94">
        <f>'5.Bepalen Faalfreq'!H1565+'5.Bepalen Faalfreq'!J1565</f>
        <v>0</v>
      </c>
      <c r="BZ1623" s="112">
        <f>'5.Bepalen Faalfreq'!A1565</f>
        <v>0</v>
      </c>
      <c r="CA1623" s="112">
        <f>'5.Bepalen Faalfreq'!B1565</f>
        <v>0</v>
      </c>
    </row>
    <row r="1624" spans="53:79" outlineLevel="1" x14ac:dyDescent="0.25">
      <c r="BA1624" s="152" t="e">
        <f>'5.Bepalen Faalfreq'!AJ1566</f>
        <v>#N/A</v>
      </c>
      <c r="BB1624" s="163">
        <v>1000</v>
      </c>
      <c r="BC1624" s="154" t="str">
        <f>'5.Bepalen Faalfreq'!P1566</f>
        <v/>
      </c>
      <c r="BD1624" s="154" t="str">
        <f>'5.Bepalen Faalfreq'!Q1566</f>
        <v/>
      </c>
      <c r="BE1624" s="94">
        <f>'5.Bepalen Faalfreq'!O1566</f>
        <v>0</v>
      </c>
      <c r="BI1624" s="94">
        <f>'5.Bepalen Faalfreq'!H1566+'5.Bepalen Faalfreq'!J1566</f>
        <v>0</v>
      </c>
      <c r="BZ1624" s="112">
        <f>'5.Bepalen Faalfreq'!A1566</f>
        <v>0</v>
      </c>
      <c r="CA1624" s="112">
        <f>'5.Bepalen Faalfreq'!B1566</f>
        <v>0</v>
      </c>
    </row>
    <row r="1625" spans="53:79" outlineLevel="1" x14ac:dyDescent="0.25">
      <c r="BA1625" s="152" t="e">
        <f>'5.Bepalen Faalfreq'!AJ1567</f>
        <v>#N/A</v>
      </c>
      <c r="BB1625" s="163">
        <v>1000</v>
      </c>
      <c r="BC1625" s="154" t="str">
        <f>'5.Bepalen Faalfreq'!P1567</f>
        <v/>
      </c>
      <c r="BD1625" s="154" t="str">
        <f>'5.Bepalen Faalfreq'!Q1567</f>
        <v/>
      </c>
      <c r="BE1625" s="94">
        <f>'5.Bepalen Faalfreq'!O1567</f>
        <v>0</v>
      </c>
      <c r="BI1625" s="94">
        <f>'5.Bepalen Faalfreq'!H1567+'5.Bepalen Faalfreq'!J1567</f>
        <v>0</v>
      </c>
      <c r="BZ1625" s="112">
        <f>'5.Bepalen Faalfreq'!A1567</f>
        <v>0</v>
      </c>
      <c r="CA1625" s="112">
        <f>'5.Bepalen Faalfreq'!B1567</f>
        <v>0</v>
      </c>
    </row>
    <row r="1626" spans="53:79" outlineLevel="1" x14ac:dyDescent="0.25">
      <c r="BA1626" s="152" t="e">
        <f>'5.Bepalen Faalfreq'!AJ1568</f>
        <v>#N/A</v>
      </c>
      <c r="BB1626" s="163">
        <v>1000</v>
      </c>
      <c r="BC1626" s="154" t="str">
        <f>'5.Bepalen Faalfreq'!P1568</f>
        <v/>
      </c>
      <c r="BD1626" s="154" t="str">
        <f>'5.Bepalen Faalfreq'!Q1568</f>
        <v/>
      </c>
      <c r="BE1626" s="94">
        <f>'5.Bepalen Faalfreq'!O1568</f>
        <v>0</v>
      </c>
      <c r="BI1626" s="94">
        <f>'5.Bepalen Faalfreq'!H1568+'5.Bepalen Faalfreq'!J1568</f>
        <v>0</v>
      </c>
      <c r="BZ1626" s="112">
        <f>'5.Bepalen Faalfreq'!A1568</f>
        <v>0</v>
      </c>
      <c r="CA1626" s="112">
        <f>'5.Bepalen Faalfreq'!B1568</f>
        <v>0</v>
      </c>
    </row>
    <row r="1627" spans="53:79" outlineLevel="1" x14ac:dyDescent="0.25">
      <c r="BA1627" s="152" t="e">
        <f>'5.Bepalen Faalfreq'!AJ1569</f>
        <v>#N/A</v>
      </c>
      <c r="BB1627" s="163">
        <v>1000</v>
      </c>
      <c r="BC1627" s="154" t="str">
        <f>'5.Bepalen Faalfreq'!P1569</f>
        <v/>
      </c>
      <c r="BD1627" s="154" t="str">
        <f>'5.Bepalen Faalfreq'!Q1569</f>
        <v/>
      </c>
      <c r="BE1627" s="94">
        <f>'5.Bepalen Faalfreq'!O1569</f>
        <v>0</v>
      </c>
      <c r="BI1627" s="94">
        <f>'5.Bepalen Faalfreq'!H1569+'5.Bepalen Faalfreq'!J1569</f>
        <v>0</v>
      </c>
      <c r="BZ1627" s="112">
        <f>'5.Bepalen Faalfreq'!A1569</f>
        <v>0</v>
      </c>
      <c r="CA1627" s="112">
        <f>'5.Bepalen Faalfreq'!B1569</f>
        <v>0</v>
      </c>
    </row>
    <row r="1628" spans="53:79" outlineLevel="1" x14ac:dyDescent="0.25">
      <c r="BA1628" s="152" t="e">
        <f>'5.Bepalen Faalfreq'!AJ1570</f>
        <v>#N/A</v>
      </c>
      <c r="BB1628" s="163">
        <v>1000</v>
      </c>
      <c r="BC1628" s="154" t="str">
        <f>'5.Bepalen Faalfreq'!P1570</f>
        <v/>
      </c>
      <c r="BD1628" s="154" t="str">
        <f>'5.Bepalen Faalfreq'!Q1570</f>
        <v/>
      </c>
      <c r="BE1628" s="94">
        <f>'5.Bepalen Faalfreq'!O1570</f>
        <v>0</v>
      </c>
      <c r="BI1628" s="94">
        <f>'5.Bepalen Faalfreq'!H1570+'5.Bepalen Faalfreq'!J1570</f>
        <v>0</v>
      </c>
      <c r="BZ1628" s="112">
        <f>'5.Bepalen Faalfreq'!A1570</f>
        <v>0</v>
      </c>
      <c r="CA1628" s="112">
        <f>'5.Bepalen Faalfreq'!B1570</f>
        <v>0</v>
      </c>
    </row>
    <row r="1629" spans="53:79" outlineLevel="1" x14ac:dyDescent="0.25">
      <c r="BA1629" s="152" t="e">
        <f>'5.Bepalen Faalfreq'!AJ1571</f>
        <v>#N/A</v>
      </c>
      <c r="BB1629" s="163">
        <v>1000</v>
      </c>
      <c r="BC1629" s="154" t="str">
        <f>'5.Bepalen Faalfreq'!P1571</f>
        <v/>
      </c>
      <c r="BD1629" s="154" t="str">
        <f>'5.Bepalen Faalfreq'!Q1571</f>
        <v/>
      </c>
      <c r="BE1629" s="94">
        <f>'5.Bepalen Faalfreq'!O1571</f>
        <v>0</v>
      </c>
      <c r="BI1629" s="94">
        <f>'5.Bepalen Faalfreq'!H1571+'5.Bepalen Faalfreq'!J1571</f>
        <v>0</v>
      </c>
      <c r="BZ1629" s="112">
        <f>'5.Bepalen Faalfreq'!A1571</f>
        <v>0</v>
      </c>
      <c r="CA1629" s="112">
        <f>'5.Bepalen Faalfreq'!B1571</f>
        <v>0</v>
      </c>
    </row>
    <row r="1630" spans="53:79" outlineLevel="1" x14ac:dyDescent="0.25">
      <c r="BA1630" s="152" t="e">
        <f>'5.Bepalen Faalfreq'!AJ1572</f>
        <v>#N/A</v>
      </c>
      <c r="BB1630" s="163">
        <v>1000</v>
      </c>
      <c r="BC1630" s="154" t="str">
        <f>'5.Bepalen Faalfreq'!P1572</f>
        <v/>
      </c>
      <c r="BD1630" s="154" t="str">
        <f>'5.Bepalen Faalfreq'!Q1572</f>
        <v/>
      </c>
      <c r="BE1630" s="94">
        <f>'5.Bepalen Faalfreq'!O1572</f>
        <v>0</v>
      </c>
      <c r="BI1630" s="94">
        <f>'5.Bepalen Faalfreq'!H1572+'5.Bepalen Faalfreq'!J1572</f>
        <v>0</v>
      </c>
      <c r="BZ1630" s="112">
        <f>'5.Bepalen Faalfreq'!A1572</f>
        <v>0</v>
      </c>
      <c r="CA1630" s="112">
        <f>'5.Bepalen Faalfreq'!B1572</f>
        <v>0</v>
      </c>
    </row>
    <row r="1631" spans="53:79" outlineLevel="1" x14ac:dyDescent="0.25">
      <c r="BA1631" s="152" t="e">
        <f>'5.Bepalen Faalfreq'!AJ1573</f>
        <v>#N/A</v>
      </c>
      <c r="BB1631" s="163">
        <v>1000</v>
      </c>
      <c r="BC1631" s="154" t="str">
        <f>'5.Bepalen Faalfreq'!P1573</f>
        <v/>
      </c>
      <c r="BD1631" s="154" t="str">
        <f>'5.Bepalen Faalfreq'!Q1573</f>
        <v/>
      </c>
      <c r="BE1631" s="94">
        <f>'5.Bepalen Faalfreq'!O1573</f>
        <v>0</v>
      </c>
      <c r="BI1631" s="94">
        <f>'5.Bepalen Faalfreq'!H1573+'5.Bepalen Faalfreq'!J1573</f>
        <v>0</v>
      </c>
      <c r="BZ1631" s="112">
        <f>'5.Bepalen Faalfreq'!A1573</f>
        <v>0</v>
      </c>
      <c r="CA1631" s="112">
        <f>'5.Bepalen Faalfreq'!B1573</f>
        <v>0</v>
      </c>
    </row>
    <row r="1632" spans="53:79" outlineLevel="1" x14ac:dyDescent="0.25">
      <c r="BA1632" s="152" t="e">
        <f>'5.Bepalen Faalfreq'!AJ1574</f>
        <v>#N/A</v>
      </c>
      <c r="BB1632" s="163">
        <v>1000</v>
      </c>
      <c r="BC1632" s="154" t="str">
        <f>'5.Bepalen Faalfreq'!P1574</f>
        <v/>
      </c>
      <c r="BD1632" s="154" t="str">
        <f>'5.Bepalen Faalfreq'!Q1574</f>
        <v/>
      </c>
      <c r="BE1632" s="94">
        <f>'5.Bepalen Faalfreq'!O1574</f>
        <v>0</v>
      </c>
      <c r="BI1632" s="94">
        <f>'5.Bepalen Faalfreq'!H1574+'5.Bepalen Faalfreq'!J1574</f>
        <v>0</v>
      </c>
      <c r="BZ1632" s="112">
        <f>'5.Bepalen Faalfreq'!A1574</f>
        <v>0</v>
      </c>
      <c r="CA1632" s="112">
        <f>'5.Bepalen Faalfreq'!B1574</f>
        <v>0</v>
      </c>
    </row>
    <row r="1633" spans="53:79" outlineLevel="1" x14ac:dyDescent="0.25">
      <c r="BA1633" s="152" t="e">
        <f>'5.Bepalen Faalfreq'!AJ1575</f>
        <v>#N/A</v>
      </c>
      <c r="BB1633" s="163">
        <v>1000</v>
      </c>
      <c r="BC1633" s="154" t="str">
        <f>'5.Bepalen Faalfreq'!P1575</f>
        <v/>
      </c>
      <c r="BD1633" s="154" t="str">
        <f>'5.Bepalen Faalfreq'!Q1575</f>
        <v/>
      </c>
      <c r="BE1633" s="94">
        <f>'5.Bepalen Faalfreq'!O1575</f>
        <v>0</v>
      </c>
      <c r="BI1633" s="94">
        <f>'5.Bepalen Faalfreq'!H1575+'5.Bepalen Faalfreq'!J1575</f>
        <v>0</v>
      </c>
      <c r="BZ1633" s="112">
        <f>'5.Bepalen Faalfreq'!A1575</f>
        <v>0</v>
      </c>
      <c r="CA1633" s="112">
        <f>'5.Bepalen Faalfreq'!B1575</f>
        <v>0</v>
      </c>
    </row>
    <row r="1634" spans="53:79" outlineLevel="1" x14ac:dyDescent="0.25">
      <c r="BA1634" s="152" t="e">
        <f>'5.Bepalen Faalfreq'!AJ1576</f>
        <v>#N/A</v>
      </c>
      <c r="BB1634" s="163">
        <v>1000</v>
      </c>
      <c r="BC1634" s="154" t="str">
        <f>'5.Bepalen Faalfreq'!P1576</f>
        <v/>
      </c>
      <c r="BD1634" s="154" t="str">
        <f>'5.Bepalen Faalfreq'!Q1576</f>
        <v/>
      </c>
      <c r="BE1634" s="94">
        <f>'5.Bepalen Faalfreq'!O1576</f>
        <v>0</v>
      </c>
      <c r="BI1634" s="94">
        <f>'5.Bepalen Faalfreq'!H1576+'5.Bepalen Faalfreq'!J1576</f>
        <v>0</v>
      </c>
      <c r="BZ1634" s="112">
        <f>'5.Bepalen Faalfreq'!A1576</f>
        <v>0</v>
      </c>
      <c r="CA1634" s="112">
        <f>'5.Bepalen Faalfreq'!B1576</f>
        <v>0</v>
      </c>
    </row>
    <row r="1635" spans="53:79" outlineLevel="1" x14ac:dyDescent="0.25">
      <c r="BA1635" s="152" t="e">
        <f>'5.Bepalen Faalfreq'!AJ1577</f>
        <v>#N/A</v>
      </c>
      <c r="BB1635" s="163">
        <v>1000</v>
      </c>
      <c r="BC1635" s="154" t="str">
        <f>'5.Bepalen Faalfreq'!P1577</f>
        <v/>
      </c>
      <c r="BD1635" s="154" t="str">
        <f>'5.Bepalen Faalfreq'!Q1577</f>
        <v/>
      </c>
      <c r="BE1635" s="94">
        <f>'5.Bepalen Faalfreq'!O1577</f>
        <v>0</v>
      </c>
      <c r="BI1635" s="94">
        <f>'5.Bepalen Faalfreq'!H1577+'5.Bepalen Faalfreq'!J1577</f>
        <v>0</v>
      </c>
      <c r="BZ1635" s="112">
        <f>'5.Bepalen Faalfreq'!A1577</f>
        <v>0</v>
      </c>
      <c r="CA1635" s="112">
        <f>'5.Bepalen Faalfreq'!B1577</f>
        <v>0</v>
      </c>
    </row>
    <row r="1636" spans="53:79" outlineLevel="1" x14ac:dyDescent="0.25">
      <c r="BA1636" s="152" t="e">
        <f>'5.Bepalen Faalfreq'!AJ1578</f>
        <v>#N/A</v>
      </c>
      <c r="BB1636" s="163">
        <v>1000</v>
      </c>
      <c r="BC1636" s="154" t="str">
        <f>'5.Bepalen Faalfreq'!P1578</f>
        <v/>
      </c>
      <c r="BD1636" s="154" t="str">
        <f>'5.Bepalen Faalfreq'!Q1578</f>
        <v/>
      </c>
      <c r="BE1636" s="94">
        <f>'5.Bepalen Faalfreq'!O1578</f>
        <v>0</v>
      </c>
      <c r="BI1636" s="94">
        <f>'5.Bepalen Faalfreq'!H1578+'5.Bepalen Faalfreq'!J1578</f>
        <v>0</v>
      </c>
      <c r="BZ1636" s="112">
        <f>'5.Bepalen Faalfreq'!A1578</f>
        <v>0</v>
      </c>
      <c r="CA1636" s="112">
        <f>'5.Bepalen Faalfreq'!B1578</f>
        <v>0</v>
      </c>
    </row>
    <row r="1637" spans="53:79" outlineLevel="1" x14ac:dyDescent="0.25">
      <c r="BA1637" s="152" t="e">
        <f>'5.Bepalen Faalfreq'!AJ1579</f>
        <v>#N/A</v>
      </c>
      <c r="BB1637" s="163">
        <v>1000</v>
      </c>
      <c r="BC1637" s="154" t="str">
        <f>'5.Bepalen Faalfreq'!P1579</f>
        <v/>
      </c>
      <c r="BD1637" s="154" t="str">
        <f>'5.Bepalen Faalfreq'!Q1579</f>
        <v/>
      </c>
      <c r="BE1637" s="94">
        <f>'5.Bepalen Faalfreq'!O1579</f>
        <v>0</v>
      </c>
      <c r="BI1637" s="94">
        <f>'5.Bepalen Faalfreq'!H1579+'5.Bepalen Faalfreq'!J1579</f>
        <v>0</v>
      </c>
      <c r="BZ1637" s="112">
        <f>'5.Bepalen Faalfreq'!A1579</f>
        <v>0</v>
      </c>
      <c r="CA1637" s="112">
        <f>'5.Bepalen Faalfreq'!B1579</f>
        <v>0</v>
      </c>
    </row>
    <row r="1638" spans="53:79" outlineLevel="1" x14ac:dyDescent="0.25">
      <c r="BA1638" s="152" t="e">
        <f>'5.Bepalen Faalfreq'!AJ1580</f>
        <v>#N/A</v>
      </c>
      <c r="BB1638" s="163">
        <v>1000</v>
      </c>
      <c r="BC1638" s="154" t="str">
        <f>'5.Bepalen Faalfreq'!P1580</f>
        <v/>
      </c>
      <c r="BD1638" s="154" t="str">
        <f>'5.Bepalen Faalfreq'!Q1580</f>
        <v/>
      </c>
      <c r="BE1638" s="94">
        <f>'5.Bepalen Faalfreq'!O1580</f>
        <v>0</v>
      </c>
      <c r="BI1638" s="94">
        <f>'5.Bepalen Faalfreq'!H1580+'5.Bepalen Faalfreq'!J1580</f>
        <v>0</v>
      </c>
      <c r="BZ1638" s="112">
        <f>'5.Bepalen Faalfreq'!A1580</f>
        <v>0</v>
      </c>
      <c r="CA1638" s="112">
        <f>'5.Bepalen Faalfreq'!B1580</f>
        <v>0</v>
      </c>
    </row>
    <row r="1639" spans="53:79" outlineLevel="1" x14ac:dyDescent="0.25">
      <c r="BA1639" s="152" t="e">
        <f>'5.Bepalen Faalfreq'!AJ1581</f>
        <v>#N/A</v>
      </c>
      <c r="BB1639" s="163">
        <v>1000</v>
      </c>
      <c r="BC1639" s="154" t="str">
        <f>'5.Bepalen Faalfreq'!P1581</f>
        <v/>
      </c>
      <c r="BD1639" s="154" t="str">
        <f>'5.Bepalen Faalfreq'!Q1581</f>
        <v/>
      </c>
      <c r="BE1639" s="94">
        <f>'5.Bepalen Faalfreq'!O1581</f>
        <v>0</v>
      </c>
      <c r="BI1639" s="94">
        <f>'5.Bepalen Faalfreq'!H1581+'5.Bepalen Faalfreq'!J1581</f>
        <v>0</v>
      </c>
      <c r="BZ1639" s="112">
        <f>'5.Bepalen Faalfreq'!A1581</f>
        <v>0</v>
      </c>
      <c r="CA1639" s="112">
        <f>'5.Bepalen Faalfreq'!B1581</f>
        <v>0</v>
      </c>
    </row>
    <row r="1640" spans="53:79" outlineLevel="1" x14ac:dyDescent="0.25">
      <c r="BA1640" s="152" t="e">
        <f>'5.Bepalen Faalfreq'!AJ1582</f>
        <v>#N/A</v>
      </c>
      <c r="BB1640" s="163">
        <v>1000</v>
      </c>
      <c r="BC1640" s="154" t="str">
        <f>'5.Bepalen Faalfreq'!P1582</f>
        <v/>
      </c>
      <c r="BD1640" s="154" t="str">
        <f>'5.Bepalen Faalfreq'!Q1582</f>
        <v/>
      </c>
      <c r="BE1640" s="94">
        <f>'5.Bepalen Faalfreq'!O1582</f>
        <v>0</v>
      </c>
      <c r="BI1640" s="94">
        <f>'5.Bepalen Faalfreq'!H1582+'5.Bepalen Faalfreq'!J1582</f>
        <v>0</v>
      </c>
      <c r="BZ1640" s="112">
        <f>'5.Bepalen Faalfreq'!A1582</f>
        <v>0</v>
      </c>
      <c r="CA1640" s="112">
        <f>'5.Bepalen Faalfreq'!B1582</f>
        <v>0</v>
      </c>
    </row>
    <row r="1641" spans="53:79" outlineLevel="1" x14ac:dyDescent="0.25">
      <c r="BA1641" s="152" t="e">
        <f>'5.Bepalen Faalfreq'!AJ1583</f>
        <v>#N/A</v>
      </c>
      <c r="BB1641" s="163">
        <v>1000</v>
      </c>
      <c r="BC1641" s="154" t="str">
        <f>'5.Bepalen Faalfreq'!P1583</f>
        <v/>
      </c>
      <c r="BD1641" s="154" t="str">
        <f>'5.Bepalen Faalfreq'!Q1583</f>
        <v/>
      </c>
      <c r="BE1641" s="94">
        <f>'5.Bepalen Faalfreq'!O1583</f>
        <v>0</v>
      </c>
      <c r="BI1641" s="94">
        <f>'5.Bepalen Faalfreq'!H1583+'5.Bepalen Faalfreq'!J1583</f>
        <v>0</v>
      </c>
      <c r="BZ1641" s="112">
        <f>'5.Bepalen Faalfreq'!A1583</f>
        <v>0</v>
      </c>
      <c r="CA1641" s="112">
        <f>'5.Bepalen Faalfreq'!B1583</f>
        <v>0</v>
      </c>
    </row>
    <row r="1642" spans="53:79" outlineLevel="1" x14ac:dyDescent="0.25">
      <c r="BA1642" s="152" t="e">
        <f>'5.Bepalen Faalfreq'!AJ1584</f>
        <v>#N/A</v>
      </c>
      <c r="BB1642" s="163">
        <v>1000</v>
      </c>
      <c r="BC1642" s="154" t="str">
        <f>'5.Bepalen Faalfreq'!P1584</f>
        <v/>
      </c>
      <c r="BD1642" s="154" t="str">
        <f>'5.Bepalen Faalfreq'!Q1584</f>
        <v/>
      </c>
      <c r="BE1642" s="94">
        <f>'5.Bepalen Faalfreq'!O1584</f>
        <v>0</v>
      </c>
      <c r="BI1642" s="94">
        <f>'5.Bepalen Faalfreq'!H1584+'5.Bepalen Faalfreq'!J1584</f>
        <v>0</v>
      </c>
      <c r="BZ1642" s="112">
        <f>'5.Bepalen Faalfreq'!A1584</f>
        <v>0</v>
      </c>
      <c r="CA1642" s="112">
        <f>'5.Bepalen Faalfreq'!B1584</f>
        <v>0</v>
      </c>
    </row>
    <row r="1643" spans="53:79" outlineLevel="1" x14ac:dyDescent="0.25">
      <c r="BA1643" s="152" t="e">
        <f>'5.Bepalen Faalfreq'!AJ1585</f>
        <v>#N/A</v>
      </c>
      <c r="BB1643" s="163">
        <v>1000</v>
      </c>
      <c r="BC1643" s="154" t="str">
        <f>'5.Bepalen Faalfreq'!P1585</f>
        <v/>
      </c>
      <c r="BD1643" s="154" t="str">
        <f>'5.Bepalen Faalfreq'!Q1585</f>
        <v/>
      </c>
      <c r="BE1643" s="94">
        <f>'5.Bepalen Faalfreq'!O1585</f>
        <v>0</v>
      </c>
      <c r="BI1643" s="94">
        <f>'5.Bepalen Faalfreq'!H1585+'5.Bepalen Faalfreq'!J1585</f>
        <v>0</v>
      </c>
      <c r="BZ1643" s="112">
        <f>'5.Bepalen Faalfreq'!A1585</f>
        <v>0</v>
      </c>
      <c r="CA1643" s="112">
        <f>'5.Bepalen Faalfreq'!B1585</f>
        <v>0</v>
      </c>
    </row>
    <row r="1644" spans="53:79" outlineLevel="1" x14ac:dyDescent="0.25">
      <c r="BA1644" s="152" t="e">
        <f>'5.Bepalen Faalfreq'!AJ1586</f>
        <v>#N/A</v>
      </c>
      <c r="BB1644" s="163">
        <v>1000</v>
      </c>
      <c r="BC1644" s="154" t="str">
        <f>'5.Bepalen Faalfreq'!P1586</f>
        <v/>
      </c>
      <c r="BD1644" s="154" t="str">
        <f>'5.Bepalen Faalfreq'!Q1586</f>
        <v/>
      </c>
      <c r="BE1644" s="94">
        <f>'5.Bepalen Faalfreq'!O1586</f>
        <v>0</v>
      </c>
      <c r="BI1644" s="94">
        <f>'5.Bepalen Faalfreq'!H1586+'5.Bepalen Faalfreq'!J1586</f>
        <v>0</v>
      </c>
      <c r="BZ1644" s="112">
        <f>'5.Bepalen Faalfreq'!A1586</f>
        <v>0</v>
      </c>
      <c r="CA1644" s="112">
        <f>'5.Bepalen Faalfreq'!B1586</f>
        <v>0</v>
      </c>
    </row>
    <row r="1645" spans="53:79" outlineLevel="1" x14ac:dyDescent="0.25">
      <c r="BA1645" s="152" t="e">
        <f>'5.Bepalen Faalfreq'!AJ1587</f>
        <v>#N/A</v>
      </c>
      <c r="BB1645" s="163">
        <v>1000</v>
      </c>
      <c r="BC1645" s="154" t="str">
        <f>'5.Bepalen Faalfreq'!P1587</f>
        <v/>
      </c>
      <c r="BD1645" s="154" t="str">
        <f>'5.Bepalen Faalfreq'!Q1587</f>
        <v/>
      </c>
      <c r="BE1645" s="94">
        <f>'5.Bepalen Faalfreq'!O1587</f>
        <v>0</v>
      </c>
      <c r="BI1645" s="94">
        <f>'5.Bepalen Faalfreq'!H1587+'5.Bepalen Faalfreq'!J1587</f>
        <v>0</v>
      </c>
      <c r="BZ1645" s="112">
        <f>'5.Bepalen Faalfreq'!A1587</f>
        <v>0</v>
      </c>
      <c r="CA1645" s="112">
        <f>'5.Bepalen Faalfreq'!B1587</f>
        <v>0</v>
      </c>
    </row>
    <row r="1646" spans="53:79" outlineLevel="1" x14ac:dyDescent="0.25">
      <c r="BA1646" s="152" t="e">
        <f>'5.Bepalen Faalfreq'!AJ1588</f>
        <v>#N/A</v>
      </c>
      <c r="BB1646" s="163">
        <v>1000</v>
      </c>
      <c r="BC1646" s="154" t="str">
        <f>'5.Bepalen Faalfreq'!P1588</f>
        <v/>
      </c>
      <c r="BD1646" s="154" t="str">
        <f>'5.Bepalen Faalfreq'!Q1588</f>
        <v/>
      </c>
      <c r="BE1646" s="94">
        <f>'5.Bepalen Faalfreq'!O1588</f>
        <v>0</v>
      </c>
      <c r="BI1646" s="94">
        <f>'5.Bepalen Faalfreq'!H1588+'5.Bepalen Faalfreq'!J1588</f>
        <v>0</v>
      </c>
      <c r="BZ1646" s="112">
        <f>'5.Bepalen Faalfreq'!A1588</f>
        <v>0</v>
      </c>
      <c r="CA1646" s="112">
        <f>'5.Bepalen Faalfreq'!B1588</f>
        <v>0</v>
      </c>
    </row>
    <row r="1647" spans="53:79" outlineLevel="1" x14ac:dyDescent="0.25">
      <c r="BA1647" s="152" t="e">
        <f>'5.Bepalen Faalfreq'!AJ1589</f>
        <v>#N/A</v>
      </c>
      <c r="BB1647" s="163">
        <v>1000</v>
      </c>
      <c r="BC1647" s="154" t="str">
        <f>'5.Bepalen Faalfreq'!P1589</f>
        <v/>
      </c>
      <c r="BD1647" s="154" t="str">
        <f>'5.Bepalen Faalfreq'!Q1589</f>
        <v/>
      </c>
      <c r="BE1647" s="94">
        <f>'5.Bepalen Faalfreq'!O1589</f>
        <v>0</v>
      </c>
      <c r="BI1647" s="94">
        <f>'5.Bepalen Faalfreq'!H1589+'5.Bepalen Faalfreq'!J1589</f>
        <v>0</v>
      </c>
      <c r="BZ1647" s="112">
        <f>'5.Bepalen Faalfreq'!A1589</f>
        <v>0</v>
      </c>
      <c r="CA1647" s="112">
        <f>'5.Bepalen Faalfreq'!B1589</f>
        <v>0</v>
      </c>
    </row>
    <row r="1648" spans="53:79" outlineLevel="1" x14ac:dyDescent="0.25">
      <c r="BA1648" s="152" t="e">
        <f>'5.Bepalen Faalfreq'!AJ1590</f>
        <v>#N/A</v>
      </c>
      <c r="BB1648" s="163">
        <v>1000</v>
      </c>
      <c r="BC1648" s="154" t="str">
        <f>'5.Bepalen Faalfreq'!P1590</f>
        <v/>
      </c>
      <c r="BD1648" s="154" t="str">
        <f>'5.Bepalen Faalfreq'!Q1590</f>
        <v/>
      </c>
      <c r="BE1648" s="94">
        <f>'5.Bepalen Faalfreq'!O1590</f>
        <v>0</v>
      </c>
      <c r="BI1648" s="94">
        <f>'5.Bepalen Faalfreq'!H1590+'5.Bepalen Faalfreq'!J1590</f>
        <v>0</v>
      </c>
      <c r="BZ1648" s="112">
        <f>'5.Bepalen Faalfreq'!A1590</f>
        <v>0</v>
      </c>
      <c r="CA1648" s="112">
        <f>'5.Bepalen Faalfreq'!B1590</f>
        <v>0</v>
      </c>
    </row>
    <row r="1649" spans="53:79" outlineLevel="1" x14ac:dyDescent="0.25">
      <c r="BA1649" s="152" t="e">
        <f>'5.Bepalen Faalfreq'!AJ1591</f>
        <v>#N/A</v>
      </c>
      <c r="BB1649" s="163">
        <v>1000</v>
      </c>
      <c r="BC1649" s="154" t="str">
        <f>'5.Bepalen Faalfreq'!P1591</f>
        <v/>
      </c>
      <c r="BD1649" s="154" t="str">
        <f>'5.Bepalen Faalfreq'!Q1591</f>
        <v/>
      </c>
      <c r="BE1649" s="94">
        <f>'5.Bepalen Faalfreq'!O1591</f>
        <v>0</v>
      </c>
      <c r="BI1649" s="94">
        <f>'5.Bepalen Faalfreq'!H1591+'5.Bepalen Faalfreq'!J1591</f>
        <v>0</v>
      </c>
      <c r="BZ1649" s="112">
        <f>'5.Bepalen Faalfreq'!A1591</f>
        <v>0</v>
      </c>
      <c r="CA1649" s="112">
        <f>'5.Bepalen Faalfreq'!B1591</f>
        <v>0</v>
      </c>
    </row>
    <row r="1650" spans="53:79" outlineLevel="1" x14ac:dyDescent="0.25">
      <c r="BA1650" s="152" t="e">
        <f>'5.Bepalen Faalfreq'!AJ1592</f>
        <v>#N/A</v>
      </c>
      <c r="BB1650" s="163">
        <v>1000</v>
      </c>
      <c r="BC1650" s="154" t="str">
        <f>'5.Bepalen Faalfreq'!P1592</f>
        <v/>
      </c>
      <c r="BD1650" s="154" t="str">
        <f>'5.Bepalen Faalfreq'!Q1592</f>
        <v/>
      </c>
      <c r="BE1650" s="94">
        <f>'5.Bepalen Faalfreq'!O1592</f>
        <v>0</v>
      </c>
      <c r="BI1650" s="94">
        <f>'5.Bepalen Faalfreq'!H1592+'5.Bepalen Faalfreq'!J1592</f>
        <v>0</v>
      </c>
      <c r="BZ1650" s="112">
        <f>'5.Bepalen Faalfreq'!A1592</f>
        <v>0</v>
      </c>
      <c r="CA1650" s="112">
        <f>'5.Bepalen Faalfreq'!B1592</f>
        <v>0</v>
      </c>
    </row>
    <row r="1651" spans="53:79" outlineLevel="1" x14ac:dyDescent="0.25">
      <c r="BA1651" s="152" t="e">
        <f>'5.Bepalen Faalfreq'!AJ1593</f>
        <v>#N/A</v>
      </c>
      <c r="BB1651" s="163">
        <v>1000</v>
      </c>
      <c r="BC1651" s="154" t="str">
        <f>'5.Bepalen Faalfreq'!P1593</f>
        <v/>
      </c>
      <c r="BD1651" s="154" t="str">
        <f>'5.Bepalen Faalfreq'!Q1593</f>
        <v/>
      </c>
      <c r="BE1651" s="94">
        <f>'5.Bepalen Faalfreq'!O1593</f>
        <v>0</v>
      </c>
      <c r="BI1651" s="94">
        <f>'5.Bepalen Faalfreq'!H1593+'5.Bepalen Faalfreq'!J1593</f>
        <v>0</v>
      </c>
      <c r="BZ1651" s="112">
        <f>'5.Bepalen Faalfreq'!A1593</f>
        <v>0</v>
      </c>
      <c r="CA1651" s="112">
        <f>'5.Bepalen Faalfreq'!B1593</f>
        <v>0</v>
      </c>
    </row>
    <row r="1652" spans="53:79" outlineLevel="1" x14ac:dyDescent="0.25">
      <c r="BA1652" s="152" t="e">
        <f>'5.Bepalen Faalfreq'!AJ1594</f>
        <v>#N/A</v>
      </c>
      <c r="BB1652" s="163">
        <v>1000</v>
      </c>
      <c r="BC1652" s="154" t="str">
        <f>'5.Bepalen Faalfreq'!P1594</f>
        <v/>
      </c>
      <c r="BD1652" s="154" t="str">
        <f>'5.Bepalen Faalfreq'!Q1594</f>
        <v/>
      </c>
      <c r="BE1652" s="94">
        <f>'5.Bepalen Faalfreq'!O1594</f>
        <v>0</v>
      </c>
      <c r="BI1652" s="94">
        <f>'5.Bepalen Faalfreq'!H1594+'5.Bepalen Faalfreq'!J1594</f>
        <v>0</v>
      </c>
      <c r="BZ1652" s="112">
        <f>'5.Bepalen Faalfreq'!A1594</f>
        <v>0</v>
      </c>
      <c r="CA1652" s="112">
        <f>'5.Bepalen Faalfreq'!B1594</f>
        <v>0</v>
      </c>
    </row>
    <row r="1653" spans="53:79" outlineLevel="1" x14ac:dyDescent="0.25">
      <c r="BA1653" s="152" t="e">
        <f>'5.Bepalen Faalfreq'!AJ1595</f>
        <v>#N/A</v>
      </c>
      <c r="BB1653" s="163">
        <v>1000</v>
      </c>
      <c r="BC1653" s="154" t="str">
        <f>'5.Bepalen Faalfreq'!P1595</f>
        <v/>
      </c>
      <c r="BD1653" s="154" t="str">
        <f>'5.Bepalen Faalfreq'!Q1595</f>
        <v/>
      </c>
      <c r="BE1653" s="94">
        <f>'5.Bepalen Faalfreq'!O1595</f>
        <v>0</v>
      </c>
      <c r="BI1653" s="94">
        <f>'5.Bepalen Faalfreq'!H1595+'5.Bepalen Faalfreq'!J1595</f>
        <v>0</v>
      </c>
      <c r="BZ1653" s="112">
        <f>'5.Bepalen Faalfreq'!A1595</f>
        <v>0</v>
      </c>
      <c r="CA1653" s="112">
        <f>'5.Bepalen Faalfreq'!B1595</f>
        <v>0</v>
      </c>
    </row>
    <row r="1654" spans="53:79" outlineLevel="1" x14ac:dyDescent="0.25">
      <c r="BA1654" s="152" t="e">
        <f>'5.Bepalen Faalfreq'!AJ1596</f>
        <v>#N/A</v>
      </c>
      <c r="BB1654" s="163">
        <v>1000</v>
      </c>
      <c r="BC1654" s="154" t="str">
        <f>'5.Bepalen Faalfreq'!P1596</f>
        <v/>
      </c>
      <c r="BD1654" s="154" t="str">
        <f>'5.Bepalen Faalfreq'!Q1596</f>
        <v/>
      </c>
      <c r="BE1654" s="94">
        <f>'5.Bepalen Faalfreq'!O1596</f>
        <v>0</v>
      </c>
      <c r="BI1654" s="94">
        <f>'5.Bepalen Faalfreq'!H1596+'5.Bepalen Faalfreq'!J1596</f>
        <v>0</v>
      </c>
      <c r="BZ1654" s="112">
        <f>'5.Bepalen Faalfreq'!A1596</f>
        <v>0</v>
      </c>
      <c r="CA1654" s="112">
        <f>'5.Bepalen Faalfreq'!B1596</f>
        <v>0</v>
      </c>
    </row>
    <row r="1655" spans="53:79" outlineLevel="1" x14ac:dyDescent="0.25">
      <c r="BA1655" s="152" t="e">
        <f>'5.Bepalen Faalfreq'!AJ1597</f>
        <v>#N/A</v>
      </c>
      <c r="BB1655" s="163">
        <v>1000</v>
      </c>
      <c r="BC1655" s="154" t="str">
        <f>'5.Bepalen Faalfreq'!P1597</f>
        <v/>
      </c>
      <c r="BD1655" s="154" t="str">
        <f>'5.Bepalen Faalfreq'!Q1597</f>
        <v/>
      </c>
      <c r="BE1655" s="94">
        <f>'5.Bepalen Faalfreq'!O1597</f>
        <v>0</v>
      </c>
      <c r="BI1655" s="94">
        <f>'5.Bepalen Faalfreq'!H1597+'5.Bepalen Faalfreq'!J1597</f>
        <v>0</v>
      </c>
      <c r="BZ1655" s="112">
        <f>'5.Bepalen Faalfreq'!A1597</f>
        <v>0</v>
      </c>
      <c r="CA1655" s="112">
        <f>'5.Bepalen Faalfreq'!B1597</f>
        <v>0</v>
      </c>
    </row>
    <row r="1656" spans="53:79" outlineLevel="1" x14ac:dyDescent="0.25">
      <c r="BA1656" s="152" t="e">
        <f>'5.Bepalen Faalfreq'!AJ1598</f>
        <v>#N/A</v>
      </c>
      <c r="BB1656" s="163">
        <v>1000</v>
      </c>
      <c r="BC1656" s="154" t="str">
        <f>'5.Bepalen Faalfreq'!P1598</f>
        <v/>
      </c>
      <c r="BD1656" s="154" t="str">
        <f>'5.Bepalen Faalfreq'!Q1598</f>
        <v/>
      </c>
      <c r="BE1656" s="94">
        <f>'5.Bepalen Faalfreq'!O1598</f>
        <v>0</v>
      </c>
      <c r="BI1656" s="94">
        <f>'5.Bepalen Faalfreq'!H1598+'5.Bepalen Faalfreq'!J1598</f>
        <v>0</v>
      </c>
      <c r="BZ1656" s="112">
        <f>'5.Bepalen Faalfreq'!A1598</f>
        <v>0</v>
      </c>
      <c r="CA1656" s="112">
        <f>'5.Bepalen Faalfreq'!B1598</f>
        <v>0</v>
      </c>
    </row>
    <row r="1657" spans="53:79" outlineLevel="1" x14ac:dyDescent="0.25">
      <c r="BA1657" s="152" t="e">
        <f>'5.Bepalen Faalfreq'!AJ1599</f>
        <v>#N/A</v>
      </c>
      <c r="BB1657" s="163">
        <v>1000</v>
      </c>
      <c r="BC1657" s="154" t="str">
        <f>'5.Bepalen Faalfreq'!P1599</f>
        <v/>
      </c>
      <c r="BD1657" s="154" t="str">
        <f>'5.Bepalen Faalfreq'!Q1599</f>
        <v/>
      </c>
      <c r="BE1657" s="94">
        <f>'5.Bepalen Faalfreq'!O1599</f>
        <v>0</v>
      </c>
      <c r="BI1657" s="94">
        <f>'5.Bepalen Faalfreq'!H1599+'5.Bepalen Faalfreq'!J1599</f>
        <v>0</v>
      </c>
      <c r="BZ1657" s="112">
        <f>'5.Bepalen Faalfreq'!A1599</f>
        <v>0</v>
      </c>
      <c r="CA1657" s="112">
        <f>'5.Bepalen Faalfreq'!B1599</f>
        <v>0</v>
      </c>
    </row>
    <row r="1658" spans="53:79" outlineLevel="1" x14ac:dyDescent="0.25">
      <c r="BA1658" s="152" t="e">
        <f>'5.Bepalen Faalfreq'!AJ1600</f>
        <v>#N/A</v>
      </c>
      <c r="BB1658" s="163">
        <v>1000</v>
      </c>
      <c r="BC1658" s="154" t="str">
        <f>'5.Bepalen Faalfreq'!P1600</f>
        <v/>
      </c>
      <c r="BD1658" s="154" t="str">
        <f>'5.Bepalen Faalfreq'!Q1600</f>
        <v/>
      </c>
      <c r="BE1658" s="94">
        <f>'5.Bepalen Faalfreq'!O1600</f>
        <v>0</v>
      </c>
      <c r="BI1658" s="94">
        <f>'5.Bepalen Faalfreq'!H1600+'5.Bepalen Faalfreq'!J1600</f>
        <v>0</v>
      </c>
      <c r="BZ1658" s="112">
        <f>'5.Bepalen Faalfreq'!A1600</f>
        <v>0</v>
      </c>
      <c r="CA1658" s="112">
        <f>'5.Bepalen Faalfreq'!B1600</f>
        <v>0</v>
      </c>
    </row>
    <row r="1659" spans="53:79" outlineLevel="1" x14ac:dyDescent="0.25">
      <c r="BA1659" s="152" t="e">
        <f>'5.Bepalen Faalfreq'!AJ1601</f>
        <v>#N/A</v>
      </c>
      <c r="BB1659" s="163">
        <v>1000</v>
      </c>
      <c r="BC1659" s="154" t="str">
        <f>'5.Bepalen Faalfreq'!P1601</f>
        <v/>
      </c>
      <c r="BD1659" s="154" t="str">
        <f>'5.Bepalen Faalfreq'!Q1601</f>
        <v/>
      </c>
      <c r="BE1659" s="94">
        <f>'5.Bepalen Faalfreq'!O1601</f>
        <v>0</v>
      </c>
      <c r="BI1659" s="94">
        <f>'5.Bepalen Faalfreq'!H1601+'5.Bepalen Faalfreq'!J1601</f>
        <v>0</v>
      </c>
      <c r="BZ1659" s="112">
        <f>'5.Bepalen Faalfreq'!A1601</f>
        <v>0</v>
      </c>
      <c r="CA1659" s="112">
        <f>'5.Bepalen Faalfreq'!B1601</f>
        <v>0</v>
      </c>
    </row>
    <row r="1660" spans="53:79" outlineLevel="1" x14ac:dyDescent="0.25">
      <c r="BA1660" s="152" t="e">
        <f>'5.Bepalen Faalfreq'!AJ1602</f>
        <v>#N/A</v>
      </c>
      <c r="BB1660" s="163">
        <v>1000</v>
      </c>
      <c r="BC1660" s="154" t="str">
        <f>'5.Bepalen Faalfreq'!P1602</f>
        <v/>
      </c>
      <c r="BD1660" s="154" t="str">
        <f>'5.Bepalen Faalfreq'!Q1602</f>
        <v/>
      </c>
      <c r="BE1660" s="94">
        <f>'5.Bepalen Faalfreq'!O1602</f>
        <v>0</v>
      </c>
      <c r="BI1660" s="94">
        <f>'5.Bepalen Faalfreq'!H1602+'5.Bepalen Faalfreq'!J1602</f>
        <v>0</v>
      </c>
      <c r="BZ1660" s="112">
        <f>'5.Bepalen Faalfreq'!A1602</f>
        <v>0</v>
      </c>
      <c r="CA1660" s="112">
        <f>'5.Bepalen Faalfreq'!B1602</f>
        <v>0</v>
      </c>
    </row>
    <row r="1661" spans="53:79" outlineLevel="1" x14ac:dyDescent="0.25">
      <c r="BA1661" s="152" t="e">
        <f>'5.Bepalen Faalfreq'!AJ1603</f>
        <v>#N/A</v>
      </c>
      <c r="BB1661" s="163">
        <v>1000</v>
      </c>
      <c r="BC1661" s="154" t="str">
        <f>'5.Bepalen Faalfreq'!P1603</f>
        <v/>
      </c>
      <c r="BD1661" s="154" t="str">
        <f>'5.Bepalen Faalfreq'!Q1603</f>
        <v/>
      </c>
      <c r="BE1661" s="94">
        <f>'5.Bepalen Faalfreq'!O1603</f>
        <v>0</v>
      </c>
      <c r="BI1661" s="94">
        <f>'5.Bepalen Faalfreq'!H1603+'5.Bepalen Faalfreq'!J1603</f>
        <v>0</v>
      </c>
      <c r="BZ1661" s="112">
        <f>'5.Bepalen Faalfreq'!A1603</f>
        <v>0</v>
      </c>
      <c r="CA1661" s="112">
        <f>'5.Bepalen Faalfreq'!B1603</f>
        <v>0</v>
      </c>
    </row>
    <row r="1662" spans="53:79" outlineLevel="1" x14ac:dyDescent="0.25">
      <c r="BA1662" s="152" t="e">
        <f>'5.Bepalen Faalfreq'!AJ1604</f>
        <v>#N/A</v>
      </c>
      <c r="BB1662" s="163">
        <v>1000</v>
      </c>
      <c r="BC1662" s="154" t="str">
        <f>'5.Bepalen Faalfreq'!P1604</f>
        <v/>
      </c>
      <c r="BD1662" s="154" t="str">
        <f>'5.Bepalen Faalfreq'!Q1604</f>
        <v/>
      </c>
      <c r="BE1662" s="94">
        <f>'5.Bepalen Faalfreq'!O1604</f>
        <v>0</v>
      </c>
      <c r="BI1662" s="94">
        <f>'5.Bepalen Faalfreq'!H1604+'5.Bepalen Faalfreq'!J1604</f>
        <v>0</v>
      </c>
      <c r="BZ1662" s="112">
        <f>'5.Bepalen Faalfreq'!A1604</f>
        <v>0</v>
      </c>
      <c r="CA1662" s="112">
        <f>'5.Bepalen Faalfreq'!B1604</f>
        <v>0</v>
      </c>
    </row>
    <row r="1663" spans="53:79" outlineLevel="1" x14ac:dyDescent="0.25">
      <c r="BA1663" s="152" t="e">
        <f>'5.Bepalen Faalfreq'!AJ1605</f>
        <v>#N/A</v>
      </c>
      <c r="BB1663" s="163">
        <v>1000</v>
      </c>
      <c r="BC1663" s="154" t="str">
        <f>'5.Bepalen Faalfreq'!P1605</f>
        <v/>
      </c>
      <c r="BD1663" s="154" t="str">
        <f>'5.Bepalen Faalfreq'!Q1605</f>
        <v/>
      </c>
      <c r="BE1663" s="94">
        <f>'5.Bepalen Faalfreq'!O1605</f>
        <v>0</v>
      </c>
      <c r="BI1663" s="94">
        <f>'5.Bepalen Faalfreq'!H1605+'5.Bepalen Faalfreq'!J1605</f>
        <v>0</v>
      </c>
      <c r="BZ1663" s="112">
        <f>'5.Bepalen Faalfreq'!A1605</f>
        <v>0</v>
      </c>
      <c r="CA1663" s="112">
        <f>'5.Bepalen Faalfreq'!B1605</f>
        <v>0</v>
      </c>
    </row>
    <row r="1664" spans="53:79" outlineLevel="1" x14ac:dyDescent="0.25">
      <c r="BA1664" s="152" t="e">
        <f>'5.Bepalen Faalfreq'!AJ1606</f>
        <v>#N/A</v>
      </c>
      <c r="BB1664" s="163">
        <v>1000</v>
      </c>
      <c r="BC1664" s="154" t="str">
        <f>'5.Bepalen Faalfreq'!P1606</f>
        <v/>
      </c>
      <c r="BD1664" s="154" t="str">
        <f>'5.Bepalen Faalfreq'!Q1606</f>
        <v/>
      </c>
      <c r="BE1664" s="94">
        <f>'5.Bepalen Faalfreq'!O1606</f>
        <v>0</v>
      </c>
      <c r="BI1664" s="94">
        <f>'5.Bepalen Faalfreq'!H1606+'5.Bepalen Faalfreq'!J1606</f>
        <v>0</v>
      </c>
      <c r="BZ1664" s="112">
        <f>'5.Bepalen Faalfreq'!A1606</f>
        <v>0</v>
      </c>
      <c r="CA1664" s="112">
        <f>'5.Bepalen Faalfreq'!B1606</f>
        <v>0</v>
      </c>
    </row>
    <row r="1665" spans="53:79" outlineLevel="1" x14ac:dyDescent="0.25">
      <c r="BA1665" s="152" t="e">
        <f>'5.Bepalen Faalfreq'!AJ1607</f>
        <v>#N/A</v>
      </c>
      <c r="BB1665" s="163">
        <v>1000</v>
      </c>
      <c r="BC1665" s="154" t="str">
        <f>'5.Bepalen Faalfreq'!P1607</f>
        <v/>
      </c>
      <c r="BD1665" s="154" t="str">
        <f>'5.Bepalen Faalfreq'!Q1607</f>
        <v/>
      </c>
      <c r="BE1665" s="94">
        <f>'5.Bepalen Faalfreq'!O1607</f>
        <v>0</v>
      </c>
      <c r="BI1665" s="94">
        <f>'5.Bepalen Faalfreq'!H1607+'5.Bepalen Faalfreq'!J1607</f>
        <v>0</v>
      </c>
      <c r="BZ1665" s="112">
        <f>'5.Bepalen Faalfreq'!A1607</f>
        <v>0</v>
      </c>
      <c r="CA1665" s="112">
        <f>'5.Bepalen Faalfreq'!B1607</f>
        <v>0</v>
      </c>
    </row>
    <row r="1666" spans="53:79" outlineLevel="1" x14ac:dyDescent="0.25">
      <c r="BA1666" s="152" t="e">
        <f>'5.Bepalen Faalfreq'!AJ1608</f>
        <v>#N/A</v>
      </c>
      <c r="BB1666" s="163">
        <v>1000</v>
      </c>
      <c r="BC1666" s="154" t="str">
        <f>'5.Bepalen Faalfreq'!P1608</f>
        <v/>
      </c>
      <c r="BD1666" s="154" t="str">
        <f>'5.Bepalen Faalfreq'!Q1608</f>
        <v/>
      </c>
      <c r="BE1666" s="94">
        <f>'5.Bepalen Faalfreq'!O1608</f>
        <v>0</v>
      </c>
      <c r="BI1666" s="94">
        <f>'5.Bepalen Faalfreq'!H1608+'5.Bepalen Faalfreq'!J1608</f>
        <v>0</v>
      </c>
      <c r="BZ1666" s="112">
        <f>'5.Bepalen Faalfreq'!A1608</f>
        <v>0</v>
      </c>
      <c r="CA1666" s="112">
        <f>'5.Bepalen Faalfreq'!B1608</f>
        <v>0</v>
      </c>
    </row>
    <row r="1667" spans="53:79" outlineLevel="1" x14ac:dyDescent="0.25">
      <c r="BA1667" s="152" t="e">
        <f>'5.Bepalen Faalfreq'!AJ1609</f>
        <v>#N/A</v>
      </c>
      <c r="BB1667" s="163">
        <v>1000</v>
      </c>
      <c r="BC1667" s="154" t="str">
        <f>'5.Bepalen Faalfreq'!P1609</f>
        <v/>
      </c>
      <c r="BD1667" s="154" t="str">
        <f>'5.Bepalen Faalfreq'!Q1609</f>
        <v/>
      </c>
      <c r="BE1667" s="94">
        <f>'5.Bepalen Faalfreq'!O1609</f>
        <v>0</v>
      </c>
      <c r="BI1667" s="94">
        <f>'5.Bepalen Faalfreq'!H1609+'5.Bepalen Faalfreq'!J1609</f>
        <v>0</v>
      </c>
      <c r="BZ1667" s="112">
        <f>'5.Bepalen Faalfreq'!A1609</f>
        <v>0</v>
      </c>
      <c r="CA1667" s="112">
        <f>'5.Bepalen Faalfreq'!B1609</f>
        <v>0</v>
      </c>
    </row>
    <row r="1668" spans="53:79" outlineLevel="1" x14ac:dyDescent="0.25">
      <c r="BA1668" s="152" t="e">
        <f>'5.Bepalen Faalfreq'!AJ1610</f>
        <v>#N/A</v>
      </c>
      <c r="BB1668" s="163">
        <v>1000</v>
      </c>
      <c r="BC1668" s="154" t="str">
        <f>'5.Bepalen Faalfreq'!P1610</f>
        <v/>
      </c>
      <c r="BD1668" s="154" t="str">
        <f>'5.Bepalen Faalfreq'!Q1610</f>
        <v/>
      </c>
      <c r="BE1668" s="94">
        <f>'5.Bepalen Faalfreq'!O1610</f>
        <v>0</v>
      </c>
      <c r="BI1668" s="94">
        <f>'5.Bepalen Faalfreq'!H1610+'5.Bepalen Faalfreq'!J1610</f>
        <v>0</v>
      </c>
      <c r="BZ1668" s="112">
        <f>'5.Bepalen Faalfreq'!A1610</f>
        <v>0</v>
      </c>
      <c r="CA1668" s="112">
        <f>'5.Bepalen Faalfreq'!B1610</f>
        <v>0</v>
      </c>
    </row>
    <row r="1669" spans="53:79" outlineLevel="1" x14ac:dyDescent="0.25">
      <c r="BA1669" s="152" t="e">
        <f>'5.Bepalen Faalfreq'!AJ1611</f>
        <v>#N/A</v>
      </c>
      <c r="BB1669" s="163">
        <v>1000</v>
      </c>
      <c r="BC1669" s="154" t="str">
        <f>'5.Bepalen Faalfreq'!P1611</f>
        <v/>
      </c>
      <c r="BD1669" s="154" t="str">
        <f>'5.Bepalen Faalfreq'!Q1611</f>
        <v/>
      </c>
      <c r="BE1669" s="94">
        <f>'5.Bepalen Faalfreq'!O1611</f>
        <v>0</v>
      </c>
      <c r="BI1669" s="94">
        <f>'5.Bepalen Faalfreq'!H1611+'5.Bepalen Faalfreq'!J1611</f>
        <v>0</v>
      </c>
      <c r="BZ1669" s="112">
        <f>'5.Bepalen Faalfreq'!A1611</f>
        <v>0</v>
      </c>
      <c r="CA1669" s="112">
        <f>'5.Bepalen Faalfreq'!B1611</f>
        <v>0</v>
      </c>
    </row>
    <row r="1670" spans="53:79" outlineLevel="1" x14ac:dyDescent="0.25">
      <c r="BA1670" s="152" t="e">
        <f>'5.Bepalen Faalfreq'!AJ1612</f>
        <v>#N/A</v>
      </c>
      <c r="BB1670" s="163">
        <v>1000</v>
      </c>
      <c r="BC1670" s="154" t="str">
        <f>'5.Bepalen Faalfreq'!P1612</f>
        <v/>
      </c>
      <c r="BD1670" s="154" t="str">
        <f>'5.Bepalen Faalfreq'!Q1612</f>
        <v/>
      </c>
      <c r="BE1670" s="94">
        <f>'5.Bepalen Faalfreq'!O1612</f>
        <v>0</v>
      </c>
      <c r="BI1670" s="94">
        <f>'5.Bepalen Faalfreq'!H1612+'5.Bepalen Faalfreq'!J1612</f>
        <v>0</v>
      </c>
      <c r="BZ1670" s="112">
        <f>'5.Bepalen Faalfreq'!A1612</f>
        <v>0</v>
      </c>
      <c r="CA1670" s="112">
        <f>'5.Bepalen Faalfreq'!B1612</f>
        <v>0</v>
      </c>
    </row>
    <row r="1671" spans="53:79" outlineLevel="1" x14ac:dyDescent="0.25">
      <c r="BA1671" s="152" t="e">
        <f>'5.Bepalen Faalfreq'!AJ1613</f>
        <v>#N/A</v>
      </c>
      <c r="BB1671" s="163">
        <v>1000</v>
      </c>
      <c r="BC1671" s="154" t="str">
        <f>'5.Bepalen Faalfreq'!P1613</f>
        <v/>
      </c>
      <c r="BD1671" s="154" t="str">
        <f>'5.Bepalen Faalfreq'!Q1613</f>
        <v/>
      </c>
      <c r="BE1671" s="94">
        <f>'5.Bepalen Faalfreq'!O1613</f>
        <v>0</v>
      </c>
      <c r="BI1671" s="94">
        <f>'5.Bepalen Faalfreq'!H1613+'5.Bepalen Faalfreq'!J1613</f>
        <v>0</v>
      </c>
      <c r="BZ1671" s="112">
        <f>'5.Bepalen Faalfreq'!A1613</f>
        <v>0</v>
      </c>
      <c r="CA1671" s="112">
        <f>'5.Bepalen Faalfreq'!B1613</f>
        <v>0</v>
      </c>
    </row>
    <row r="1672" spans="53:79" outlineLevel="1" x14ac:dyDescent="0.25">
      <c r="BA1672" s="152" t="e">
        <f>'5.Bepalen Faalfreq'!AJ1614</f>
        <v>#N/A</v>
      </c>
      <c r="BB1672" s="163">
        <v>1000</v>
      </c>
      <c r="BC1672" s="154" t="str">
        <f>'5.Bepalen Faalfreq'!P1614</f>
        <v/>
      </c>
      <c r="BD1672" s="154" t="str">
        <f>'5.Bepalen Faalfreq'!Q1614</f>
        <v/>
      </c>
      <c r="BE1672" s="94">
        <f>'5.Bepalen Faalfreq'!O1614</f>
        <v>0</v>
      </c>
      <c r="BI1672" s="94">
        <f>'5.Bepalen Faalfreq'!H1614+'5.Bepalen Faalfreq'!J1614</f>
        <v>0</v>
      </c>
      <c r="BZ1672" s="112">
        <f>'5.Bepalen Faalfreq'!A1614</f>
        <v>0</v>
      </c>
      <c r="CA1672" s="112">
        <f>'5.Bepalen Faalfreq'!B1614</f>
        <v>0</v>
      </c>
    </row>
    <row r="1673" spans="53:79" outlineLevel="1" x14ac:dyDescent="0.25">
      <c r="BA1673" s="152" t="e">
        <f>'5.Bepalen Faalfreq'!AJ1615</f>
        <v>#N/A</v>
      </c>
      <c r="BB1673" s="163">
        <v>1000</v>
      </c>
      <c r="BC1673" s="154" t="str">
        <f>'5.Bepalen Faalfreq'!P1615</f>
        <v/>
      </c>
      <c r="BD1673" s="154" t="str">
        <f>'5.Bepalen Faalfreq'!Q1615</f>
        <v/>
      </c>
      <c r="BE1673" s="94">
        <f>'5.Bepalen Faalfreq'!O1615</f>
        <v>0</v>
      </c>
      <c r="BI1673" s="94">
        <f>'5.Bepalen Faalfreq'!H1615+'5.Bepalen Faalfreq'!J1615</f>
        <v>0</v>
      </c>
      <c r="BZ1673" s="112">
        <f>'5.Bepalen Faalfreq'!A1615</f>
        <v>0</v>
      </c>
      <c r="CA1673" s="112">
        <f>'5.Bepalen Faalfreq'!B1615</f>
        <v>0</v>
      </c>
    </row>
    <row r="1674" spans="53:79" outlineLevel="1" x14ac:dyDescent="0.25">
      <c r="BA1674" s="152" t="e">
        <f>'5.Bepalen Faalfreq'!AJ1616</f>
        <v>#N/A</v>
      </c>
      <c r="BB1674" s="163">
        <v>1000</v>
      </c>
      <c r="BC1674" s="154" t="str">
        <f>'5.Bepalen Faalfreq'!P1616</f>
        <v/>
      </c>
      <c r="BD1674" s="154" t="str">
        <f>'5.Bepalen Faalfreq'!Q1616</f>
        <v/>
      </c>
      <c r="BE1674" s="94">
        <f>'5.Bepalen Faalfreq'!O1616</f>
        <v>0</v>
      </c>
      <c r="BI1674" s="94">
        <f>'5.Bepalen Faalfreq'!H1616+'5.Bepalen Faalfreq'!J1616</f>
        <v>0</v>
      </c>
      <c r="BZ1674" s="112">
        <f>'5.Bepalen Faalfreq'!A1616</f>
        <v>0</v>
      </c>
      <c r="CA1674" s="112">
        <f>'5.Bepalen Faalfreq'!B1616</f>
        <v>0</v>
      </c>
    </row>
    <row r="1675" spans="53:79" outlineLevel="1" x14ac:dyDescent="0.25">
      <c r="BA1675" s="152" t="e">
        <f>'5.Bepalen Faalfreq'!AJ1617</f>
        <v>#N/A</v>
      </c>
      <c r="BB1675" s="163">
        <v>1000</v>
      </c>
      <c r="BC1675" s="154" t="str">
        <f>'5.Bepalen Faalfreq'!P1617</f>
        <v/>
      </c>
      <c r="BD1675" s="154" t="str">
        <f>'5.Bepalen Faalfreq'!Q1617</f>
        <v/>
      </c>
      <c r="BE1675" s="94">
        <f>'5.Bepalen Faalfreq'!O1617</f>
        <v>0</v>
      </c>
      <c r="BI1675" s="94">
        <f>'5.Bepalen Faalfreq'!H1617+'5.Bepalen Faalfreq'!J1617</f>
        <v>0</v>
      </c>
      <c r="BZ1675" s="112">
        <f>'5.Bepalen Faalfreq'!A1617</f>
        <v>0</v>
      </c>
      <c r="CA1675" s="112">
        <f>'5.Bepalen Faalfreq'!B1617</f>
        <v>0</v>
      </c>
    </row>
    <row r="1676" spans="53:79" outlineLevel="1" x14ac:dyDescent="0.25">
      <c r="BA1676" s="152" t="e">
        <f>'5.Bepalen Faalfreq'!AJ1618</f>
        <v>#N/A</v>
      </c>
      <c r="BB1676" s="163">
        <v>1000</v>
      </c>
      <c r="BC1676" s="154" t="str">
        <f>'5.Bepalen Faalfreq'!P1618</f>
        <v/>
      </c>
      <c r="BD1676" s="154" t="str">
        <f>'5.Bepalen Faalfreq'!Q1618</f>
        <v/>
      </c>
      <c r="BE1676" s="94">
        <f>'5.Bepalen Faalfreq'!O1618</f>
        <v>0</v>
      </c>
      <c r="BI1676" s="94">
        <f>'5.Bepalen Faalfreq'!H1618+'5.Bepalen Faalfreq'!J1618</f>
        <v>0</v>
      </c>
      <c r="BZ1676" s="112">
        <f>'5.Bepalen Faalfreq'!A1618</f>
        <v>0</v>
      </c>
      <c r="CA1676" s="112">
        <f>'5.Bepalen Faalfreq'!B1618</f>
        <v>0</v>
      </c>
    </row>
    <row r="1677" spans="53:79" outlineLevel="1" x14ac:dyDescent="0.25">
      <c r="BA1677" s="152" t="e">
        <f>'5.Bepalen Faalfreq'!AJ1619</f>
        <v>#N/A</v>
      </c>
      <c r="BB1677" s="163">
        <v>1000</v>
      </c>
      <c r="BC1677" s="154" t="str">
        <f>'5.Bepalen Faalfreq'!P1619</f>
        <v/>
      </c>
      <c r="BD1677" s="154" t="str">
        <f>'5.Bepalen Faalfreq'!Q1619</f>
        <v/>
      </c>
      <c r="BE1677" s="94">
        <f>'5.Bepalen Faalfreq'!O1619</f>
        <v>0</v>
      </c>
      <c r="BI1677" s="94">
        <f>'5.Bepalen Faalfreq'!H1619+'5.Bepalen Faalfreq'!J1619</f>
        <v>0</v>
      </c>
      <c r="BZ1677" s="112">
        <f>'5.Bepalen Faalfreq'!A1619</f>
        <v>0</v>
      </c>
      <c r="CA1677" s="112">
        <f>'5.Bepalen Faalfreq'!B1619</f>
        <v>0</v>
      </c>
    </row>
    <row r="1678" spans="53:79" outlineLevel="1" x14ac:dyDescent="0.25">
      <c r="BA1678" s="152" t="e">
        <f>'5.Bepalen Faalfreq'!AJ1620</f>
        <v>#N/A</v>
      </c>
      <c r="BB1678" s="163">
        <v>1000</v>
      </c>
      <c r="BC1678" s="154" t="str">
        <f>'5.Bepalen Faalfreq'!P1620</f>
        <v/>
      </c>
      <c r="BD1678" s="154" t="str">
        <f>'5.Bepalen Faalfreq'!Q1620</f>
        <v/>
      </c>
      <c r="BE1678" s="94">
        <f>'5.Bepalen Faalfreq'!O1620</f>
        <v>0</v>
      </c>
      <c r="BI1678" s="94">
        <f>'5.Bepalen Faalfreq'!H1620+'5.Bepalen Faalfreq'!J1620</f>
        <v>0</v>
      </c>
      <c r="BZ1678" s="112">
        <f>'5.Bepalen Faalfreq'!A1620</f>
        <v>0</v>
      </c>
      <c r="CA1678" s="112">
        <f>'5.Bepalen Faalfreq'!B1620</f>
        <v>0</v>
      </c>
    </row>
    <row r="1679" spans="53:79" outlineLevel="1" x14ac:dyDescent="0.25">
      <c r="BA1679" s="152" t="e">
        <f>'5.Bepalen Faalfreq'!AJ1621</f>
        <v>#N/A</v>
      </c>
      <c r="BB1679" s="163">
        <v>1000</v>
      </c>
      <c r="BC1679" s="154" t="str">
        <f>'5.Bepalen Faalfreq'!P1621</f>
        <v/>
      </c>
      <c r="BD1679" s="154" t="str">
        <f>'5.Bepalen Faalfreq'!Q1621</f>
        <v/>
      </c>
      <c r="BE1679" s="94">
        <f>'5.Bepalen Faalfreq'!O1621</f>
        <v>0</v>
      </c>
      <c r="BI1679" s="94">
        <f>'5.Bepalen Faalfreq'!H1621+'5.Bepalen Faalfreq'!J1621</f>
        <v>0</v>
      </c>
      <c r="BZ1679" s="112">
        <f>'5.Bepalen Faalfreq'!A1621</f>
        <v>0</v>
      </c>
      <c r="CA1679" s="112">
        <f>'5.Bepalen Faalfreq'!B1621</f>
        <v>0</v>
      </c>
    </row>
    <row r="1680" spans="53:79" outlineLevel="1" x14ac:dyDescent="0.25">
      <c r="BA1680" s="152" t="e">
        <f>'5.Bepalen Faalfreq'!AJ1622</f>
        <v>#N/A</v>
      </c>
      <c r="BB1680" s="163">
        <v>1000</v>
      </c>
      <c r="BC1680" s="154" t="str">
        <f>'5.Bepalen Faalfreq'!P1622</f>
        <v/>
      </c>
      <c r="BD1680" s="154" t="str">
        <f>'5.Bepalen Faalfreq'!Q1622</f>
        <v/>
      </c>
      <c r="BE1680" s="94">
        <f>'5.Bepalen Faalfreq'!O1622</f>
        <v>0</v>
      </c>
      <c r="BI1680" s="94">
        <f>'5.Bepalen Faalfreq'!H1622+'5.Bepalen Faalfreq'!J1622</f>
        <v>0</v>
      </c>
      <c r="BZ1680" s="112">
        <f>'5.Bepalen Faalfreq'!A1622</f>
        <v>0</v>
      </c>
      <c r="CA1680" s="112">
        <f>'5.Bepalen Faalfreq'!B1622</f>
        <v>0</v>
      </c>
    </row>
    <row r="1681" spans="53:79" outlineLevel="1" x14ac:dyDescent="0.25">
      <c r="BA1681" s="152" t="e">
        <f>'5.Bepalen Faalfreq'!AJ1623</f>
        <v>#N/A</v>
      </c>
      <c r="BB1681" s="163">
        <v>1000</v>
      </c>
      <c r="BC1681" s="154" t="str">
        <f>'5.Bepalen Faalfreq'!P1623</f>
        <v/>
      </c>
      <c r="BD1681" s="154" t="str">
        <f>'5.Bepalen Faalfreq'!Q1623</f>
        <v/>
      </c>
      <c r="BE1681" s="94">
        <f>'5.Bepalen Faalfreq'!O1623</f>
        <v>0</v>
      </c>
      <c r="BI1681" s="94">
        <f>'5.Bepalen Faalfreq'!H1623+'5.Bepalen Faalfreq'!J1623</f>
        <v>0</v>
      </c>
      <c r="BZ1681" s="112">
        <f>'5.Bepalen Faalfreq'!A1623</f>
        <v>0</v>
      </c>
      <c r="CA1681" s="112">
        <f>'5.Bepalen Faalfreq'!B1623</f>
        <v>0</v>
      </c>
    </row>
    <row r="1682" spans="53:79" outlineLevel="1" x14ac:dyDescent="0.25">
      <c r="BA1682" s="152" t="e">
        <f>'5.Bepalen Faalfreq'!AJ1624</f>
        <v>#N/A</v>
      </c>
      <c r="BB1682" s="163">
        <v>1000</v>
      </c>
      <c r="BC1682" s="154" t="str">
        <f>'5.Bepalen Faalfreq'!P1624</f>
        <v/>
      </c>
      <c r="BD1682" s="154" t="str">
        <f>'5.Bepalen Faalfreq'!Q1624</f>
        <v/>
      </c>
      <c r="BE1682" s="94">
        <f>'5.Bepalen Faalfreq'!O1624</f>
        <v>0</v>
      </c>
      <c r="BI1682" s="94">
        <f>'5.Bepalen Faalfreq'!H1624+'5.Bepalen Faalfreq'!J1624</f>
        <v>0</v>
      </c>
      <c r="BZ1682" s="112">
        <f>'5.Bepalen Faalfreq'!A1624</f>
        <v>0</v>
      </c>
      <c r="CA1682" s="112">
        <f>'5.Bepalen Faalfreq'!B1624</f>
        <v>0</v>
      </c>
    </row>
    <row r="1683" spans="53:79" outlineLevel="1" x14ac:dyDescent="0.25">
      <c r="BA1683" s="152" t="e">
        <f>'5.Bepalen Faalfreq'!AJ1625</f>
        <v>#N/A</v>
      </c>
      <c r="BB1683" s="163">
        <v>1000</v>
      </c>
      <c r="BC1683" s="154" t="str">
        <f>'5.Bepalen Faalfreq'!P1625</f>
        <v/>
      </c>
      <c r="BD1683" s="154" t="str">
        <f>'5.Bepalen Faalfreq'!Q1625</f>
        <v/>
      </c>
      <c r="BE1683" s="94">
        <f>'5.Bepalen Faalfreq'!O1625</f>
        <v>0</v>
      </c>
      <c r="BI1683" s="94">
        <f>'5.Bepalen Faalfreq'!H1625+'5.Bepalen Faalfreq'!J1625</f>
        <v>0</v>
      </c>
      <c r="BZ1683" s="112">
        <f>'5.Bepalen Faalfreq'!A1625</f>
        <v>0</v>
      </c>
      <c r="CA1683" s="112">
        <f>'5.Bepalen Faalfreq'!B1625</f>
        <v>0</v>
      </c>
    </row>
    <row r="1684" spans="53:79" outlineLevel="1" x14ac:dyDescent="0.25">
      <c r="BA1684" s="152" t="e">
        <f>'5.Bepalen Faalfreq'!AJ1626</f>
        <v>#N/A</v>
      </c>
      <c r="BB1684" s="163">
        <v>1000</v>
      </c>
      <c r="BC1684" s="154" t="str">
        <f>'5.Bepalen Faalfreq'!P1626</f>
        <v/>
      </c>
      <c r="BD1684" s="154" t="str">
        <f>'5.Bepalen Faalfreq'!Q1626</f>
        <v/>
      </c>
      <c r="BE1684" s="94">
        <f>'5.Bepalen Faalfreq'!O1626</f>
        <v>0</v>
      </c>
      <c r="BI1684" s="94">
        <f>'5.Bepalen Faalfreq'!H1626+'5.Bepalen Faalfreq'!J1626</f>
        <v>0</v>
      </c>
      <c r="BZ1684" s="112">
        <f>'5.Bepalen Faalfreq'!A1626</f>
        <v>0</v>
      </c>
      <c r="CA1684" s="112">
        <f>'5.Bepalen Faalfreq'!B1626</f>
        <v>0</v>
      </c>
    </row>
    <row r="1685" spans="53:79" outlineLevel="1" x14ac:dyDescent="0.25">
      <c r="BA1685" s="152" t="e">
        <f>'5.Bepalen Faalfreq'!AJ1627</f>
        <v>#N/A</v>
      </c>
      <c r="BB1685" s="163">
        <v>1000</v>
      </c>
      <c r="BC1685" s="154" t="str">
        <f>'5.Bepalen Faalfreq'!P1627</f>
        <v/>
      </c>
      <c r="BD1685" s="154" t="str">
        <f>'5.Bepalen Faalfreq'!Q1627</f>
        <v/>
      </c>
      <c r="BE1685" s="94">
        <f>'5.Bepalen Faalfreq'!O1627</f>
        <v>0</v>
      </c>
      <c r="BI1685" s="94">
        <f>'5.Bepalen Faalfreq'!H1627+'5.Bepalen Faalfreq'!J1627</f>
        <v>0</v>
      </c>
      <c r="BZ1685" s="112">
        <f>'5.Bepalen Faalfreq'!A1627</f>
        <v>0</v>
      </c>
      <c r="CA1685" s="112">
        <f>'5.Bepalen Faalfreq'!B1627</f>
        <v>0</v>
      </c>
    </row>
    <row r="1686" spans="53:79" outlineLevel="1" x14ac:dyDescent="0.25">
      <c r="BA1686" s="152" t="e">
        <f>'5.Bepalen Faalfreq'!AJ1628</f>
        <v>#N/A</v>
      </c>
      <c r="BB1686" s="163">
        <v>1000</v>
      </c>
      <c r="BC1686" s="154" t="str">
        <f>'5.Bepalen Faalfreq'!P1628</f>
        <v/>
      </c>
      <c r="BD1686" s="154" t="str">
        <f>'5.Bepalen Faalfreq'!Q1628</f>
        <v/>
      </c>
      <c r="BE1686" s="94">
        <f>'5.Bepalen Faalfreq'!O1628</f>
        <v>0</v>
      </c>
      <c r="BI1686" s="94">
        <f>'5.Bepalen Faalfreq'!H1628+'5.Bepalen Faalfreq'!J1628</f>
        <v>0</v>
      </c>
      <c r="BZ1686" s="112">
        <f>'5.Bepalen Faalfreq'!A1628</f>
        <v>0</v>
      </c>
      <c r="CA1686" s="112">
        <f>'5.Bepalen Faalfreq'!B1628</f>
        <v>0</v>
      </c>
    </row>
    <row r="1687" spans="53:79" outlineLevel="1" x14ac:dyDescent="0.25">
      <c r="BA1687" s="152" t="e">
        <f>'5.Bepalen Faalfreq'!AJ1629</f>
        <v>#N/A</v>
      </c>
      <c r="BB1687" s="163">
        <v>1000</v>
      </c>
      <c r="BC1687" s="154" t="str">
        <f>'5.Bepalen Faalfreq'!P1629</f>
        <v/>
      </c>
      <c r="BD1687" s="154" t="str">
        <f>'5.Bepalen Faalfreq'!Q1629</f>
        <v/>
      </c>
      <c r="BE1687" s="94">
        <f>'5.Bepalen Faalfreq'!O1629</f>
        <v>0</v>
      </c>
      <c r="BI1687" s="94">
        <f>'5.Bepalen Faalfreq'!H1629+'5.Bepalen Faalfreq'!J1629</f>
        <v>0</v>
      </c>
      <c r="BZ1687" s="112">
        <f>'5.Bepalen Faalfreq'!A1629</f>
        <v>0</v>
      </c>
      <c r="CA1687" s="112">
        <f>'5.Bepalen Faalfreq'!B1629</f>
        <v>0</v>
      </c>
    </row>
    <row r="1688" spans="53:79" outlineLevel="1" x14ac:dyDescent="0.25">
      <c r="BA1688" s="152" t="e">
        <f>'5.Bepalen Faalfreq'!AJ1630</f>
        <v>#N/A</v>
      </c>
      <c r="BB1688" s="163">
        <v>1000</v>
      </c>
      <c r="BC1688" s="154" t="str">
        <f>'5.Bepalen Faalfreq'!P1630</f>
        <v/>
      </c>
      <c r="BD1688" s="154" t="str">
        <f>'5.Bepalen Faalfreq'!Q1630</f>
        <v/>
      </c>
      <c r="BE1688" s="94">
        <f>'5.Bepalen Faalfreq'!O1630</f>
        <v>0</v>
      </c>
      <c r="BI1688" s="94">
        <f>'5.Bepalen Faalfreq'!H1630+'5.Bepalen Faalfreq'!J1630</f>
        <v>0</v>
      </c>
      <c r="BZ1688" s="112">
        <f>'5.Bepalen Faalfreq'!A1630</f>
        <v>0</v>
      </c>
      <c r="CA1688" s="112">
        <f>'5.Bepalen Faalfreq'!B1630</f>
        <v>0</v>
      </c>
    </row>
    <row r="1689" spans="53:79" outlineLevel="1" x14ac:dyDescent="0.25">
      <c r="BA1689" s="152" t="e">
        <f>'5.Bepalen Faalfreq'!AJ1631</f>
        <v>#N/A</v>
      </c>
      <c r="BB1689" s="163">
        <v>1000</v>
      </c>
      <c r="BC1689" s="154" t="str">
        <f>'5.Bepalen Faalfreq'!P1631</f>
        <v/>
      </c>
      <c r="BD1689" s="154" t="str">
        <f>'5.Bepalen Faalfreq'!Q1631</f>
        <v/>
      </c>
      <c r="BE1689" s="94">
        <f>'5.Bepalen Faalfreq'!O1631</f>
        <v>0</v>
      </c>
      <c r="BI1689" s="94">
        <f>'5.Bepalen Faalfreq'!H1631+'5.Bepalen Faalfreq'!J1631</f>
        <v>0</v>
      </c>
      <c r="BZ1689" s="112">
        <f>'5.Bepalen Faalfreq'!A1631</f>
        <v>0</v>
      </c>
      <c r="CA1689" s="112">
        <f>'5.Bepalen Faalfreq'!B1631</f>
        <v>0</v>
      </c>
    </row>
    <row r="1690" spans="53:79" outlineLevel="1" x14ac:dyDescent="0.25">
      <c r="BA1690" s="152" t="e">
        <f>'5.Bepalen Faalfreq'!AJ1632</f>
        <v>#N/A</v>
      </c>
      <c r="BB1690" s="163">
        <v>1000</v>
      </c>
      <c r="BC1690" s="154" t="str">
        <f>'5.Bepalen Faalfreq'!P1632</f>
        <v/>
      </c>
      <c r="BD1690" s="154" t="str">
        <f>'5.Bepalen Faalfreq'!Q1632</f>
        <v/>
      </c>
      <c r="BE1690" s="94">
        <f>'5.Bepalen Faalfreq'!O1632</f>
        <v>0</v>
      </c>
      <c r="BI1690" s="94">
        <f>'5.Bepalen Faalfreq'!H1632+'5.Bepalen Faalfreq'!J1632</f>
        <v>0</v>
      </c>
      <c r="BZ1690" s="112">
        <f>'5.Bepalen Faalfreq'!A1632</f>
        <v>0</v>
      </c>
      <c r="CA1690" s="112">
        <f>'5.Bepalen Faalfreq'!B1632</f>
        <v>0</v>
      </c>
    </row>
    <row r="1691" spans="53:79" outlineLevel="1" x14ac:dyDescent="0.25">
      <c r="BA1691" s="152" t="e">
        <f>'5.Bepalen Faalfreq'!AJ1633</f>
        <v>#N/A</v>
      </c>
      <c r="BB1691" s="163">
        <v>1000</v>
      </c>
      <c r="BC1691" s="154" t="str">
        <f>'5.Bepalen Faalfreq'!P1633</f>
        <v/>
      </c>
      <c r="BD1691" s="154" t="str">
        <f>'5.Bepalen Faalfreq'!Q1633</f>
        <v/>
      </c>
      <c r="BE1691" s="94">
        <f>'5.Bepalen Faalfreq'!O1633</f>
        <v>0</v>
      </c>
      <c r="BI1691" s="94">
        <f>'5.Bepalen Faalfreq'!H1633+'5.Bepalen Faalfreq'!J1633</f>
        <v>0</v>
      </c>
      <c r="BZ1691" s="112">
        <f>'5.Bepalen Faalfreq'!A1633</f>
        <v>0</v>
      </c>
      <c r="CA1691" s="112">
        <f>'5.Bepalen Faalfreq'!B1633</f>
        <v>0</v>
      </c>
    </row>
    <row r="1692" spans="53:79" outlineLevel="1" x14ac:dyDescent="0.25">
      <c r="BA1692" s="152" t="e">
        <f>'5.Bepalen Faalfreq'!AJ1634</f>
        <v>#N/A</v>
      </c>
      <c r="BB1692" s="163">
        <v>1000</v>
      </c>
      <c r="BC1692" s="154" t="str">
        <f>'5.Bepalen Faalfreq'!P1634</f>
        <v/>
      </c>
      <c r="BD1692" s="154" t="str">
        <f>'5.Bepalen Faalfreq'!Q1634</f>
        <v/>
      </c>
      <c r="BE1692" s="94">
        <f>'5.Bepalen Faalfreq'!O1634</f>
        <v>0</v>
      </c>
      <c r="BI1692" s="94">
        <f>'5.Bepalen Faalfreq'!H1634+'5.Bepalen Faalfreq'!J1634</f>
        <v>0</v>
      </c>
      <c r="BZ1692" s="112">
        <f>'5.Bepalen Faalfreq'!A1634</f>
        <v>0</v>
      </c>
      <c r="CA1692" s="112">
        <f>'5.Bepalen Faalfreq'!B1634</f>
        <v>0</v>
      </c>
    </row>
    <row r="1693" spans="53:79" outlineLevel="1" x14ac:dyDescent="0.25">
      <c r="BA1693" s="152" t="e">
        <f>'5.Bepalen Faalfreq'!AJ1635</f>
        <v>#N/A</v>
      </c>
      <c r="BB1693" s="163">
        <v>1000</v>
      </c>
      <c r="BC1693" s="154" t="str">
        <f>'5.Bepalen Faalfreq'!P1635</f>
        <v/>
      </c>
      <c r="BD1693" s="154" t="str">
        <f>'5.Bepalen Faalfreq'!Q1635</f>
        <v/>
      </c>
      <c r="BE1693" s="94">
        <f>'5.Bepalen Faalfreq'!O1635</f>
        <v>0</v>
      </c>
      <c r="BI1693" s="94">
        <f>'5.Bepalen Faalfreq'!H1635+'5.Bepalen Faalfreq'!J1635</f>
        <v>0</v>
      </c>
      <c r="BZ1693" s="112">
        <f>'5.Bepalen Faalfreq'!A1635</f>
        <v>0</v>
      </c>
      <c r="CA1693" s="112">
        <f>'5.Bepalen Faalfreq'!B1635</f>
        <v>0</v>
      </c>
    </row>
    <row r="1694" spans="53:79" outlineLevel="1" x14ac:dyDescent="0.25">
      <c r="BA1694" s="152" t="e">
        <f>'5.Bepalen Faalfreq'!AJ1636</f>
        <v>#N/A</v>
      </c>
      <c r="BB1694" s="163">
        <v>1000</v>
      </c>
      <c r="BC1694" s="154" t="str">
        <f>'5.Bepalen Faalfreq'!P1636</f>
        <v/>
      </c>
      <c r="BD1694" s="154" t="str">
        <f>'5.Bepalen Faalfreq'!Q1636</f>
        <v/>
      </c>
      <c r="BE1694" s="94">
        <f>'5.Bepalen Faalfreq'!O1636</f>
        <v>0</v>
      </c>
      <c r="BI1694" s="94">
        <f>'5.Bepalen Faalfreq'!H1636+'5.Bepalen Faalfreq'!J1636</f>
        <v>0</v>
      </c>
      <c r="BZ1694" s="112">
        <f>'5.Bepalen Faalfreq'!A1636</f>
        <v>0</v>
      </c>
      <c r="CA1694" s="112">
        <f>'5.Bepalen Faalfreq'!B1636</f>
        <v>0</v>
      </c>
    </row>
    <row r="1695" spans="53:79" outlineLevel="1" x14ac:dyDescent="0.25">
      <c r="BA1695" s="152" t="e">
        <f>'5.Bepalen Faalfreq'!AJ1637</f>
        <v>#N/A</v>
      </c>
      <c r="BB1695" s="163">
        <v>1000</v>
      </c>
      <c r="BC1695" s="154" t="str">
        <f>'5.Bepalen Faalfreq'!P1637</f>
        <v/>
      </c>
      <c r="BD1695" s="154" t="str">
        <f>'5.Bepalen Faalfreq'!Q1637</f>
        <v/>
      </c>
      <c r="BE1695" s="94">
        <f>'5.Bepalen Faalfreq'!O1637</f>
        <v>0</v>
      </c>
      <c r="BI1695" s="94">
        <f>'5.Bepalen Faalfreq'!H1637+'5.Bepalen Faalfreq'!J1637</f>
        <v>0</v>
      </c>
      <c r="BZ1695" s="112">
        <f>'5.Bepalen Faalfreq'!A1637</f>
        <v>0</v>
      </c>
      <c r="CA1695" s="112">
        <f>'5.Bepalen Faalfreq'!B1637</f>
        <v>0</v>
      </c>
    </row>
    <row r="1696" spans="53:79" outlineLevel="1" x14ac:dyDescent="0.25">
      <c r="BA1696" s="152" t="e">
        <f>'5.Bepalen Faalfreq'!AJ1638</f>
        <v>#N/A</v>
      </c>
      <c r="BB1696" s="163">
        <v>1000</v>
      </c>
      <c r="BC1696" s="154" t="str">
        <f>'5.Bepalen Faalfreq'!P1638</f>
        <v/>
      </c>
      <c r="BD1696" s="154" t="str">
        <f>'5.Bepalen Faalfreq'!Q1638</f>
        <v/>
      </c>
      <c r="BE1696" s="94">
        <f>'5.Bepalen Faalfreq'!O1638</f>
        <v>0</v>
      </c>
      <c r="BI1696" s="94">
        <f>'5.Bepalen Faalfreq'!H1638+'5.Bepalen Faalfreq'!J1638</f>
        <v>0</v>
      </c>
      <c r="BZ1696" s="112">
        <f>'5.Bepalen Faalfreq'!A1638</f>
        <v>0</v>
      </c>
      <c r="CA1696" s="112">
        <f>'5.Bepalen Faalfreq'!B1638</f>
        <v>0</v>
      </c>
    </row>
    <row r="1697" spans="53:79" outlineLevel="1" x14ac:dyDescent="0.25">
      <c r="BA1697" s="152" t="e">
        <f>'5.Bepalen Faalfreq'!AJ1639</f>
        <v>#N/A</v>
      </c>
      <c r="BB1697" s="163">
        <v>1000</v>
      </c>
      <c r="BC1697" s="154" t="str">
        <f>'5.Bepalen Faalfreq'!P1639</f>
        <v/>
      </c>
      <c r="BD1697" s="154" t="str">
        <f>'5.Bepalen Faalfreq'!Q1639</f>
        <v/>
      </c>
      <c r="BE1697" s="94">
        <f>'5.Bepalen Faalfreq'!O1639</f>
        <v>0</v>
      </c>
      <c r="BI1697" s="94">
        <f>'5.Bepalen Faalfreq'!H1639+'5.Bepalen Faalfreq'!J1639</f>
        <v>0</v>
      </c>
      <c r="BZ1697" s="112">
        <f>'5.Bepalen Faalfreq'!A1639</f>
        <v>0</v>
      </c>
      <c r="CA1697" s="112">
        <f>'5.Bepalen Faalfreq'!B1639</f>
        <v>0</v>
      </c>
    </row>
    <row r="1698" spans="53:79" outlineLevel="1" x14ac:dyDescent="0.25">
      <c r="BA1698" s="152" t="e">
        <f>'5.Bepalen Faalfreq'!AJ1640</f>
        <v>#N/A</v>
      </c>
      <c r="BB1698" s="163">
        <v>1000</v>
      </c>
      <c r="BC1698" s="154" t="str">
        <f>'5.Bepalen Faalfreq'!P1640</f>
        <v/>
      </c>
      <c r="BD1698" s="154" t="str">
        <f>'5.Bepalen Faalfreq'!Q1640</f>
        <v/>
      </c>
      <c r="BE1698" s="94">
        <f>'5.Bepalen Faalfreq'!O1640</f>
        <v>0</v>
      </c>
      <c r="BI1698" s="94">
        <f>'5.Bepalen Faalfreq'!H1640+'5.Bepalen Faalfreq'!J1640</f>
        <v>0</v>
      </c>
      <c r="BZ1698" s="112">
        <f>'5.Bepalen Faalfreq'!A1640</f>
        <v>0</v>
      </c>
      <c r="CA1698" s="112">
        <f>'5.Bepalen Faalfreq'!B1640</f>
        <v>0</v>
      </c>
    </row>
    <row r="1699" spans="53:79" outlineLevel="1" x14ac:dyDescent="0.25">
      <c r="BA1699" s="152" t="e">
        <f>'5.Bepalen Faalfreq'!AJ1641</f>
        <v>#N/A</v>
      </c>
      <c r="BB1699" s="163">
        <v>1000</v>
      </c>
      <c r="BC1699" s="154" t="str">
        <f>'5.Bepalen Faalfreq'!P1641</f>
        <v/>
      </c>
      <c r="BD1699" s="154" t="str">
        <f>'5.Bepalen Faalfreq'!Q1641</f>
        <v/>
      </c>
      <c r="BE1699" s="94">
        <f>'5.Bepalen Faalfreq'!O1641</f>
        <v>0</v>
      </c>
      <c r="BI1699" s="94">
        <f>'5.Bepalen Faalfreq'!H1641+'5.Bepalen Faalfreq'!J1641</f>
        <v>0</v>
      </c>
      <c r="BZ1699" s="112">
        <f>'5.Bepalen Faalfreq'!A1641</f>
        <v>0</v>
      </c>
      <c r="CA1699" s="112">
        <f>'5.Bepalen Faalfreq'!B1641</f>
        <v>0</v>
      </c>
    </row>
    <row r="1700" spans="53:79" outlineLevel="1" x14ac:dyDescent="0.25">
      <c r="BA1700" s="152" t="e">
        <f>'5.Bepalen Faalfreq'!AJ1642</f>
        <v>#N/A</v>
      </c>
      <c r="BB1700" s="163">
        <v>1000</v>
      </c>
      <c r="BC1700" s="154" t="str">
        <f>'5.Bepalen Faalfreq'!P1642</f>
        <v/>
      </c>
      <c r="BD1700" s="154" t="str">
        <f>'5.Bepalen Faalfreq'!Q1642</f>
        <v/>
      </c>
      <c r="BE1700" s="94">
        <f>'5.Bepalen Faalfreq'!O1642</f>
        <v>0</v>
      </c>
      <c r="BI1700" s="94">
        <f>'5.Bepalen Faalfreq'!H1642+'5.Bepalen Faalfreq'!J1642</f>
        <v>0</v>
      </c>
      <c r="BZ1700" s="112">
        <f>'5.Bepalen Faalfreq'!A1642</f>
        <v>0</v>
      </c>
      <c r="CA1700" s="112">
        <f>'5.Bepalen Faalfreq'!B1642</f>
        <v>0</v>
      </c>
    </row>
    <row r="1701" spans="53:79" outlineLevel="1" x14ac:dyDescent="0.25">
      <c r="BA1701" s="152" t="e">
        <f>'5.Bepalen Faalfreq'!AJ1643</f>
        <v>#N/A</v>
      </c>
      <c r="BB1701" s="163">
        <v>1000</v>
      </c>
      <c r="BC1701" s="154" t="str">
        <f>'5.Bepalen Faalfreq'!P1643</f>
        <v/>
      </c>
      <c r="BD1701" s="154" t="str">
        <f>'5.Bepalen Faalfreq'!Q1643</f>
        <v/>
      </c>
      <c r="BE1701" s="94">
        <f>'5.Bepalen Faalfreq'!O1643</f>
        <v>0</v>
      </c>
      <c r="BI1701" s="94">
        <f>'5.Bepalen Faalfreq'!H1643+'5.Bepalen Faalfreq'!J1643</f>
        <v>0</v>
      </c>
      <c r="BZ1701" s="112">
        <f>'5.Bepalen Faalfreq'!A1643</f>
        <v>0</v>
      </c>
      <c r="CA1701" s="112">
        <f>'5.Bepalen Faalfreq'!B1643</f>
        <v>0</v>
      </c>
    </row>
    <row r="1702" spans="53:79" outlineLevel="1" x14ac:dyDescent="0.25">
      <c r="BA1702" s="152" t="e">
        <f>'5.Bepalen Faalfreq'!AJ1644</f>
        <v>#N/A</v>
      </c>
      <c r="BB1702" s="163">
        <v>1000</v>
      </c>
      <c r="BC1702" s="154" t="str">
        <f>'5.Bepalen Faalfreq'!P1644</f>
        <v/>
      </c>
      <c r="BD1702" s="154" t="str">
        <f>'5.Bepalen Faalfreq'!Q1644</f>
        <v/>
      </c>
      <c r="BE1702" s="94">
        <f>'5.Bepalen Faalfreq'!O1644</f>
        <v>0</v>
      </c>
      <c r="BI1702" s="94">
        <f>'5.Bepalen Faalfreq'!H1644+'5.Bepalen Faalfreq'!J1644</f>
        <v>0</v>
      </c>
      <c r="BZ1702" s="112">
        <f>'5.Bepalen Faalfreq'!A1644</f>
        <v>0</v>
      </c>
      <c r="CA1702" s="112">
        <f>'5.Bepalen Faalfreq'!B1644</f>
        <v>0</v>
      </c>
    </row>
    <row r="1703" spans="53:79" outlineLevel="1" x14ac:dyDescent="0.25">
      <c r="BA1703" s="152" t="e">
        <f>'5.Bepalen Faalfreq'!AJ1645</f>
        <v>#N/A</v>
      </c>
      <c r="BB1703" s="163">
        <v>1000</v>
      </c>
      <c r="BC1703" s="154" t="str">
        <f>'5.Bepalen Faalfreq'!P1645</f>
        <v/>
      </c>
      <c r="BD1703" s="154" t="str">
        <f>'5.Bepalen Faalfreq'!Q1645</f>
        <v/>
      </c>
      <c r="BE1703" s="94">
        <f>'5.Bepalen Faalfreq'!O1645</f>
        <v>0</v>
      </c>
      <c r="BI1703" s="94">
        <f>'5.Bepalen Faalfreq'!H1645+'5.Bepalen Faalfreq'!J1645</f>
        <v>0</v>
      </c>
      <c r="BZ1703" s="112">
        <f>'5.Bepalen Faalfreq'!A1645</f>
        <v>0</v>
      </c>
      <c r="CA1703" s="112">
        <f>'5.Bepalen Faalfreq'!B1645</f>
        <v>0</v>
      </c>
    </row>
    <row r="1704" spans="53:79" outlineLevel="1" x14ac:dyDescent="0.25">
      <c r="BA1704" s="152" t="e">
        <f>'5.Bepalen Faalfreq'!AJ1646</f>
        <v>#N/A</v>
      </c>
      <c r="BB1704" s="163">
        <v>1000</v>
      </c>
      <c r="BC1704" s="154" t="str">
        <f>'5.Bepalen Faalfreq'!P1646</f>
        <v/>
      </c>
      <c r="BD1704" s="154" t="str">
        <f>'5.Bepalen Faalfreq'!Q1646</f>
        <v/>
      </c>
      <c r="BE1704" s="94">
        <f>'5.Bepalen Faalfreq'!O1646</f>
        <v>0</v>
      </c>
      <c r="BI1704" s="94">
        <f>'5.Bepalen Faalfreq'!H1646+'5.Bepalen Faalfreq'!J1646</f>
        <v>0</v>
      </c>
      <c r="BZ1704" s="112">
        <f>'5.Bepalen Faalfreq'!A1646</f>
        <v>0</v>
      </c>
      <c r="CA1704" s="112">
        <f>'5.Bepalen Faalfreq'!B1646</f>
        <v>0</v>
      </c>
    </row>
    <row r="1705" spans="53:79" outlineLevel="1" x14ac:dyDescent="0.25">
      <c r="BA1705" s="152" t="e">
        <f>'5.Bepalen Faalfreq'!AJ1647</f>
        <v>#N/A</v>
      </c>
      <c r="BB1705" s="163">
        <v>1000</v>
      </c>
      <c r="BC1705" s="154" t="str">
        <f>'5.Bepalen Faalfreq'!P1647</f>
        <v/>
      </c>
      <c r="BD1705" s="154" t="str">
        <f>'5.Bepalen Faalfreq'!Q1647</f>
        <v/>
      </c>
      <c r="BE1705" s="94">
        <f>'5.Bepalen Faalfreq'!O1647</f>
        <v>0</v>
      </c>
      <c r="BI1705" s="94">
        <f>'5.Bepalen Faalfreq'!H1647+'5.Bepalen Faalfreq'!J1647</f>
        <v>0</v>
      </c>
      <c r="BZ1705" s="112">
        <f>'5.Bepalen Faalfreq'!A1647</f>
        <v>0</v>
      </c>
      <c r="CA1705" s="112">
        <f>'5.Bepalen Faalfreq'!B1647</f>
        <v>0</v>
      </c>
    </row>
    <row r="1706" spans="53:79" outlineLevel="1" x14ac:dyDescent="0.25">
      <c r="BA1706" s="152" t="e">
        <f>'5.Bepalen Faalfreq'!AJ1648</f>
        <v>#N/A</v>
      </c>
      <c r="BB1706" s="163">
        <v>1000</v>
      </c>
      <c r="BC1706" s="154" t="str">
        <f>'5.Bepalen Faalfreq'!P1648</f>
        <v/>
      </c>
      <c r="BD1706" s="154" t="str">
        <f>'5.Bepalen Faalfreq'!Q1648</f>
        <v/>
      </c>
      <c r="BE1706" s="94">
        <f>'5.Bepalen Faalfreq'!O1648</f>
        <v>0</v>
      </c>
      <c r="BI1706" s="94">
        <f>'5.Bepalen Faalfreq'!H1648+'5.Bepalen Faalfreq'!J1648</f>
        <v>0</v>
      </c>
      <c r="BZ1706" s="112">
        <f>'5.Bepalen Faalfreq'!A1648</f>
        <v>0</v>
      </c>
      <c r="CA1706" s="112">
        <f>'5.Bepalen Faalfreq'!B1648</f>
        <v>0</v>
      </c>
    </row>
    <row r="1707" spans="53:79" outlineLevel="1" x14ac:dyDescent="0.25">
      <c r="BA1707" s="152" t="e">
        <f>'5.Bepalen Faalfreq'!AJ1649</f>
        <v>#N/A</v>
      </c>
      <c r="BB1707" s="163">
        <v>1000</v>
      </c>
      <c r="BC1707" s="154" t="str">
        <f>'5.Bepalen Faalfreq'!P1649</f>
        <v/>
      </c>
      <c r="BD1707" s="154" t="str">
        <f>'5.Bepalen Faalfreq'!Q1649</f>
        <v/>
      </c>
      <c r="BE1707" s="94">
        <f>'5.Bepalen Faalfreq'!O1649</f>
        <v>0</v>
      </c>
      <c r="BI1707" s="94">
        <f>'5.Bepalen Faalfreq'!H1649+'5.Bepalen Faalfreq'!J1649</f>
        <v>0</v>
      </c>
      <c r="BZ1707" s="112">
        <f>'5.Bepalen Faalfreq'!A1649</f>
        <v>0</v>
      </c>
      <c r="CA1707" s="112">
        <f>'5.Bepalen Faalfreq'!B1649</f>
        <v>0</v>
      </c>
    </row>
    <row r="1708" spans="53:79" outlineLevel="1" x14ac:dyDescent="0.25">
      <c r="BA1708" s="152" t="e">
        <f>'5.Bepalen Faalfreq'!AJ1650</f>
        <v>#N/A</v>
      </c>
      <c r="BB1708" s="163">
        <v>1000</v>
      </c>
      <c r="BC1708" s="154" t="str">
        <f>'5.Bepalen Faalfreq'!P1650</f>
        <v/>
      </c>
      <c r="BD1708" s="154" t="str">
        <f>'5.Bepalen Faalfreq'!Q1650</f>
        <v/>
      </c>
      <c r="BE1708" s="94">
        <f>'5.Bepalen Faalfreq'!O1650</f>
        <v>0</v>
      </c>
      <c r="BI1708" s="94">
        <f>'5.Bepalen Faalfreq'!H1650+'5.Bepalen Faalfreq'!J1650</f>
        <v>0</v>
      </c>
      <c r="BZ1708" s="112">
        <f>'5.Bepalen Faalfreq'!A1650</f>
        <v>0</v>
      </c>
      <c r="CA1708" s="112">
        <f>'5.Bepalen Faalfreq'!B1650</f>
        <v>0</v>
      </c>
    </row>
    <row r="1709" spans="53:79" outlineLevel="1" x14ac:dyDescent="0.25">
      <c r="BA1709" s="152" t="e">
        <f>'5.Bepalen Faalfreq'!AJ1651</f>
        <v>#N/A</v>
      </c>
      <c r="BB1709" s="163">
        <v>1000</v>
      </c>
      <c r="BC1709" s="154" t="str">
        <f>'5.Bepalen Faalfreq'!P1651</f>
        <v/>
      </c>
      <c r="BD1709" s="154" t="str">
        <f>'5.Bepalen Faalfreq'!Q1651</f>
        <v/>
      </c>
      <c r="BE1709" s="94">
        <f>'5.Bepalen Faalfreq'!O1651</f>
        <v>0</v>
      </c>
      <c r="BI1709" s="94">
        <f>'5.Bepalen Faalfreq'!H1651+'5.Bepalen Faalfreq'!J1651</f>
        <v>0</v>
      </c>
      <c r="BZ1709" s="112">
        <f>'5.Bepalen Faalfreq'!A1651</f>
        <v>0</v>
      </c>
      <c r="CA1709" s="112">
        <f>'5.Bepalen Faalfreq'!B1651</f>
        <v>0</v>
      </c>
    </row>
    <row r="1710" spans="53:79" outlineLevel="1" x14ac:dyDescent="0.25">
      <c r="BA1710" s="152" t="e">
        <f>'5.Bepalen Faalfreq'!AJ1652</f>
        <v>#N/A</v>
      </c>
      <c r="BB1710" s="163">
        <v>1000</v>
      </c>
      <c r="BC1710" s="154" t="str">
        <f>'5.Bepalen Faalfreq'!P1652</f>
        <v/>
      </c>
      <c r="BD1710" s="154" t="str">
        <f>'5.Bepalen Faalfreq'!Q1652</f>
        <v/>
      </c>
      <c r="BE1710" s="94">
        <f>'5.Bepalen Faalfreq'!O1652</f>
        <v>0</v>
      </c>
      <c r="BI1710" s="94">
        <f>'5.Bepalen Faalfreq'!H1652+'5.Bepalen Faalfreq'!J1652</f>
        <v>0</v>
      </c>
      <c r="BZ1710" s="112">
        <f>'5.Bepalen Faalfreq'!A1652</f>
        <v>0</v>
      </c>
      <c r="CA1710" s="112">
        <f>'5.Bepalen Faalfreq'!B1652</f>
        <v>0</v>
      </c>
    </row>
    <row r="1711" spans="53:79" outlineLevel="1" x14ac:dyDescent="0.25">
      <c r="BA1711" s="152" t="e">
        <f>'5.Bepalen Faalfreq'!AJ1653</f>
        <v>#N/A</v>
      </c>
      <c r="BB1711" s="163">
        <v>1000</v>
      </c>
      <c r="BC1711" s="154" t="str">
        <f>'5.Bepalen Faalfreq'!P1653</f>
        <v/>
      </c>
      <c r="BD1711" s="154" t="str">
        <f>'5.Bepalen Faalfreq'!Q1653</f>
        <v/>
      </c>
      <c r="BE1711" s="94">
        <f>'5.Bepalen Faalfreq'!O1653</f>
        <v>0</v>
      </c>
      <c r="BI1711" s="94">
        <f>'5.Bepalen Faalfreq'!H1653+'5.Bepalen Faalfreq'!J1653</f>
        <v>0</v>
      </c>
      <c r="BZ1711" s="112">
        <f>'5.Bepalen Faalfreq'!A1653</f>
        <v>0</v>
      </c>
      <c r="CA1711" s="112">
        <f>'5.Bepalen Faalfreq'!B1653</f>
        <v>0</v>
      </c>
    </row>
    <row r="1712" spans="53:79" outlineLevel="1" x14ac:dyDescent="0.25">
      <c r="BA1712" s="152" t="e">
        <f>'5.Bepalen Faalfreq'!AJ1654</f>
        <v>#N/A</v>
      </c>
      <c r="BB1712" s="163">
        <v>1000</v>
      </c>
      <c r="BC1712" s="154" t="str">
        <f>'5.Bepalen Faalfreq'!P1654</f>
        <v/>
      </c>
      <c r="BD1712" s="154" t="str">
        <f>'5.Bepalen Faalfreq'!Q1654</f>
        <v/>
      </c>
      <c r="BE1712" s="94">
        <f>'5.Bepalen Faalfreq'!O1654</f>
        <v>0</v>
      </c>
      <c r="BI1712" s="94">
        <f>'5.Bepalen Faalfreq'!H1654+'5.Bepalen Faalfreq'!J1654</f>
        <v>0</v>
      </c>
      <c r="BZ1712" s="112">
        <f>'5.Bepalen Faalfreq'!A1654</f>
        <v>0</v>
      </c>
      <c r="CA1712" s="112">
        <f>'5.Bepalen Faalfreq'!B1654</f>
        <v>0</v>
      </c>
    </row>
    <row r="1713" spans="53:79" outlineLevel="1" x14ac:dyDescent="0.25">
      <c r="BA1713" s="152" t="e">
        <f>'5.Bepalen Faalfreq'!AJ1655</f>
        <v>#N/A</v>
      </c>
      <c r="BB1713" s="163">
        <v>1000</v>
      </c>
      <c r="BC1713" s="154" t="str">
        <f>'5.Bepalen Faalfreq'!P1655</f>
        <v/>
      </c>
      <c r="BD1713" s="154" t="str">
        <f>'5.Bepalen Faalfreq'!Q1655</f>
        <v/>
      </c>
      <c r="BE1713" s="94">
        <f>'5.Bepalen Faalfreq'!O1655</f>
        <v>0</v>
      </c>
      <c r="BI1713" s="94">
        <f>'5.Bepalen Faalfreq'!H1655+'5.Bepalen Faalfreq'!J1655</f>
        <v>0</v>
      </c>
      <c r="BZ1713" s="112">
        <f>'5.Bepalen Faalfreq'!A1655</f>
        <v>0</v>
      </c>
      <c r="CA1713" s="112">
        <f>'5.Bepalen Faalfreq'!B1655</f>
        <v>0</v>
      </c>
    </row>
    <row r="1714" spans="53:79" outlineLevel="1" x14ac:dyDescent="0.25">
      <c r="BA1714" s="152" t="e">
        <f>'5.Bepalen Faalfreq'!AJ1656</f>
        <v>#N/A</v>
      </c>
      <c r="BB1714" s="163">
        <v>1000</v>
      </c>
      <c r="BC1714" s="154" t="str">
        <f>'5.Bepalen Faalfreq'!P1656</f>
        <v/>
      </c>
      <c r="BD1714" s="154" t="str">
        <f>'5.Bepalen Faalfreq'!Q1656</f>
        <v/>
      </c>
      <c r="BE1714" s="94">
        <f>'5.Bepalen Faalfreq'!O1656</f>
        <v>0</v>
      </c>
      <c r="BI1714" s="94">
        <f>'5.Bepalen Faalfreq'!H1656+'5.Bepalen Faalfreq'!J1656</f>
        <v>0</v>
      </c>
      <c r="BZ1714" s="112">
        <f>'5.Bepalen Faalfreq'!A1656</f>
        <v>0</v>
      </c>
      <c r="CA1714" s="112">
        <f>'5.Bepalen Faalfreq'!B1656</f>
        <v>0</v>
      </c>
    </row>
    <row r="1715" spans="53:79" outlineLevel="1" x14ac:dyDescent="0.25">
      <c r="BA1715" s="152" t="e">
        <f>'5.Bepalen Faalfreq'!AJ1657</f>
        <v>#N/A</v>
      </c>
      <c r="BB1715" s="163">
        <v>1000</v>
      </c>
      <c r="BC1715" s="154" t="str">
        <f>'5.Bepalen Faalfreq'!P1657</f>
        <v/>
      </c>
      <c r="BD1715" s="154" t="str">
        <f>'5.Bepalen Faalfreq'!Q1657</f>
        <v/>
      </c>
      <c r="BE1715" s="94">
        <f>'5.Bepalen Faalfreq'!O1657</f>
        <v>0</v>
      </c>
      <c r="BI1715" s="94">
        <f>'5.Bepalen Faalfreq'!H1657+'5.Bepalen Faalfreq'!J1657</f>
        <v>0</v>
      </c>
      <c r="BZ1715" s="112">
        <f>'5.Bepalen Faalfreq'!A1657</f>
        <v>0</v>
      </c>
      <c r="CA1715" s="112">
        <f>'5.Bepalen Faalfreq'!B1657</f>
        <v>0</v>
      </c>
    </row>
    <row r="1716" spans="53:79" outlineLevel="1" x14ac:dyDescent="0.25">
      <c r="BA1716" s="152" t="e">
        <f>'5.Bepalen Faalfreq'!AJ1658</f>
        <v>#N/A</v>
      </c>
      <c r="BB1716" s="163">
        <v>1000</v>
      </c>
      <c r="BC1716" s="154" t="str">
        <f>'5.Bepalen Faalfreq'!P1658</f>
        <v/>
      </c>
      <c r="BD1716" s="154" t="str">
        <f>'5.Bepalen Faalfreq'!Q1658</f>
        <v/>
      </c>
      <c r="BE1716" s="94">
        <f>'5.Bepalen Faalfreq'!O1658</f>
        <v>0</v>
      </c>
      <c r="BI1716" s="94">
        <f>'5.Bepalen Faalfreq'!H1658+'5.Bepalen Faalfreq'!J1658</f>
        <v>0</v>
      </c>
      <c r="BZ1716" s="112">
        <f>'5.Bepalen Faalfreq'!A1658</f>
        <v>0</v>
      </c>
      <c r="CA1716" s="112">
        <f>'5.Bepalen Faalfreq'!B1658</f>
        <v>0</v>
      </c>
    </row>
    <row r="1717" spans="53:79" outlineLevel="1" x14ac:dyDescent="0.25">
      <c r="BA1717" s="152" t="e">
        <f>'5.Bepalen Faalfreq'!AJ1659</f>
        <v>#N/A</v>
      </c>
      <c r="BB1717" s="163">
        <v>1000</v>
      </c>
      <c r="BC1717" s="154" t="str">
        <f>'5.Bepalen Faalfreq'!P1659</f>
        <v/>
      </c>
      <c r="BD1717" s="154" t="str">
        <f>'5.Bepalen Faalfreq'!Q1659</f>
        <v/>
      </c>
      <c r="BE1717" s="94">
        <f>'5.Bepalen Faalfreq'!O1659</f>
        <v>0</v>
      </c>
      <c r="BI1717" s="94">
        <f>'5.Bepalen Faalfreq'!H1659+'5.Bepalen Faalfreq'!J1659</f>
        <v>0</v>
      </c>
      <c r="BZ1717" s="112">
        <f>'5.Bepalen Faalfreq'!A1659</f>
        <v>0</v>
      </c>
      <c r="CA1717" s="112">
        <f>'5.Bepalen Faalfreq'!B1659</f>
        <v>0</v>
      </c>
    </row>
    <row r="1718" spans="53:79" outlineLevel="1" x14ac:dyDescent="0.25">
      <c r="BA1718" s="152" t="e">
        <f>'5.Bepalen Faalfreq'!AJ1660</f>
        <v>#N/A</v>
      </c>
      <c r="BB1718" s="163">
        <v>1000</v>
      </c>
      <c r="BC1718" s="154" t="str">
        <f>'5.Bepalen Faalfreq'!P1660</f>
        <v/>
      </c>
      <c r="BD1718" s="154" t="str">
        <f>'5.Bepalen Faalfreq'!Q1660</f>
        <v/>
      </c>
      <c r="BE1718" s="94">
        <f>'5.Bepalen Faalfreq'!O1660</f>
        <v>0</v>
      </c>
      <c r="BI1718" s="94">
        <f>'5.Bepalen Faalfreq'!H1660+'5.Bepalen Faalfreq'!J1660</f>
        <v>0</v>
      </c>
      <c r="BZ1718" s="112">
        <f>'5.Bepalen Faalfreq'!A1660</f>
        <v>0</v>
      </c>
      <c r="CA1718" s="112">
        <f>'5.Bepalen Faalfreq'!B1660</f>
        <v>0</v>
      </c>
    </row>
    <row r="1719" spans="53:79" outlineLevel="1" x14ac:dyDescent="0.25">
      <c r="BA1719" s="152" t="e">
        <f>'5.Bepalen Faalfreq'!AJ1661</f>
        <v>#N/A</v>
      </c>
      <c r="BB1719" s="163">
        <v>1000</v>
      </c>
      <c r="BC1719" s="154" t="str">
        <f>'5.Bepalen Faalfreq'!P1661</f>
        <v/>
      </c>
      <c r="BD1719" s="154" t="str">
        <f>'5.Bepalen Faalfreq'!Q1661</f>
        <v/>
      </c>
      <c r="BE1719" s="94">
        <f>'5.Bepalen Faalfreq'!O1661</f>
        <v>0</v>
      </c>
      <c r="BI1719" s="94">
        <f>'5.Bepalen Faalfreq'!H1661+'5.Bepalen Faalfreq'!J1661</f>
        <v>0</v>
      </c>
      <c r="BZ1719" s="112">
        <f>'5.Bepalen Faalfreq'!A1661</f>
        <v>0</v>
      </c>
      <c r="CA1719" s="112">
        <f>'5.Bepalen Faalfreq'!B1661</f>
        <v>0</v>
      </c>
    </row>
    <row r="1720" spans="53:79" outlineLevel="1" x14ac:dyDescent="0.25">
      <c r="BA1720" s="152" t="e">
        <f>'5.Bepalen Faalfreq'!AJ1662</f>
        <v>#N/A</v>
      </c>
      <c r="BB1720" s="163">
        <v>1000</v>
      </c>
      <c r="BC1720" s="154" t="str">
        <f>'5.Bepalen Faalfreq'!P1662</f>
        <v/>
      </c>
      <c r="BD1720" s="154" t="str">
        <f>'5.Bepalen Faalfreq'!Q1662</f>
        <v/>
      </c>
      <c r="BE1720" s="94">
        <f>'5.Bepalen Faalfreq'!O1662</f>
        <v>0</v>
      </c>
      <c r="BI1720" s="94">
        <f>'5.Bepalen Faalfreq'!H1662+'5.Bepalen Faalfreq'!J1662</f>
        <v>0</v>
      </c>
      <c r="BZ1720" s="112">
        <f>'5.Bepalen Faalfreq'!A1662</f>
        <v>0</v>
      </c>
      <c r="CA1720" s="112">
        <f>'5.Bepalen Faalfreq'!B1662</f>
        <v>0</v>
      </c>
    </row>
    <row r="1721" spans="53:79" outlineLevel="1" x14ac:dyDescent="0.25">
      <c r="BA1721" s="152" t="e">
        <f>'5.Bepalen Faalfreq'!AJ1663</f>
        <v>#N/A</v>
      </c>
      <c r="BB1721" s="163">
        <v>1000</v>
      </c>
      <c r="BC1721" s="154" t="str">
        <f>'5.Bepalen Faalfreq'!P1663</f>
        <v/>
      </c>
      <c r="BD1721" s="154" t="str">
        <f>'5.Bepalen Faalfreq'!Q1663</f>
        <v/>
      </c>
      <c r="BE1721" s="94">
        <f>'5.Bepalen Faalfreq'!O1663</f>
        <v>0</v>
      </c>
      <c r="BI1721" s="94">
        <f>'5.Bepalen Faalfreq'!H1663+'5.Bepalen Faalfreq'!J1663</f>
        <v>0</v>
      </c>
      <c r="BZ1721" s="112">
        <f>'5.Bepalen Faalfreq'!A1663</f>
        <v>0</v>
      </c>
      <c r="CA1721" s="112">
        <f>'5.Bepalen Faalfreq'!B1663</f>
        <v>0</v>
      </c>
    </row>
    <row r="1722" spans="53:79" outlineLevel="1" x14ac:dyDescent="0.25">
      <c r="BA1722" s="152" t="e">
        <f>'5.Bepalen Faalfreq'!AJ1664</f>
        <v>#N/A</v>
      </c>
      <c r="BB1722" s="163">
        <v>1000</v>
      </c>
      <c r="BC1722" s="154" t="str">
        <f>'5.Bepalen Faalfreq'!P1664</f>
        <v/>
      </c>
      <c r="BD1722" s="154" t="str">
        <f>'5.Bepalen Faalfreq'!Q1664</f>
        <v/>
      </c>
      <c r="BE1722" s="94">
        <f>'5.Bepalen Faalfreq'!O1664</f>
        <v>0</v>
      </c>
      <c r="BI1722" s="94">
        <f>'5.Bepalen Faalfreq'!H1664+'5.Bepalen Faalfreq'!J1664</f>
        <v>0</v>
      </c>
      <c r="BZ1722" s="112">
        <f>'5.Bepalen Faalfreq'!A1664</f>
        <v>0</v>
      </c>
      <c r="CA1722" s="112">
        <f>'5.Bepalen Faalfreq'!B1664</f>
        <v>0</v>
      </c>
    </row>
    <row r="1723" spans="53:79" outlineLevel="1" x14ac:dyDescent="0.25">
      <c r="BA1723" s="152" t="e">
        <f>'5.Bepalen Faalfreq'!AJ1665</f>
        <v>#N/A</v>
      </c>
      <c r="BB1723" s="163">
        <v>1000</v>
      </c>
      <c r="BC1723" s="154" t="str">
        <f>'5.Bepalen Faalfreq'!P1665</f>
        <v/>
      </c>
      <c r="BD1723" s="154" t="str">
        <f>'5.Bepalen Faalfreq'!Q1665</f>
        <v/>
      </c>
      <c r="BE1723" s="94">
        <f>'5.Bepalen Faalfreq'!O1665</f>
        <v>0</v>
      </c>
      <c r="BI1723" s="94">
        <f>'5.Bepalen Faalfreq'!H1665+'5.Bepalen Faalfreq'!J1665</f>
        <v>0</v>
      </c>
      <c r="BZ1723" s="112">
        <f>'5.Bepalen Faalfreq'!A1665</f>
        <v>0</v>
      </c>
      <c r="CA1723" s="112">
        <f>'5.Bepalen Faalfreq'!B1665</f>
        <v>0</v>
      </c>
    </row>
    <row r="1724" spans="53:79" outlineLevel="1" x14ac:dyDescent="0.25">
      <c r="BA1724" s="152" t="e">
        <f>'5.Bepalen Faalfreq'!AJ1666</f>
        <v>#N/A</v>
      </c>
      <c r="BB1724" s="163">
        <v>1000</v>
      </c>
      <c r="BC1724" s="154" t="str">
        <f>'5.Bepalen Faalfreq'!P1666</f>
        <v/>
      </c>
      <c r="BD1724" s="154" t="str">
        <f>'5.Bepalen Faalfreq'!Q1666</f>
        <v/>
      </c>
      <c r="BE1724" s="94">
        <f>'5.Bepalen Faalfreq'!O1666</f>
        <v>0</v>
      </c>
      <c r="BI1724" s="94">
        <f>'5.Bepalen Faalfreq'!H1666+'5.Bepalen Faalfreq'!J1666</f>
        <v>0</v>
      </c>
      <c r="BZ1724" s="112">
        <f>'5.Bepalen Faalfreq'!A1666</f>
        <v>0</v>
      </c>
      <c r="CA1724" s="112">
        <f>'5.Bepalen Faalfreq'!B1666</f>
        <v>0</v>
      </c>
    </row>
    <row r="1725" spans="53:79" outlineLevel="1" x14ac:dyDescent="0.25">
      <c r="BA1725" s="152" t="e">
        <f>'5.Bepalen Faalfreq'!AJ1667</f>
        <v>#N/A</v>
      </c>
      <c r="BB1725" s="163">
        <v>1000</v>
      </c>
      <c r="BC1725" s="154" t="str">
        <f>'5.Bepalen Faalfreq'!P1667</f>
        <v/>
      </c>
      <c r="BD1725" s="154" t="str">
        <f>'5.Bepalen Faalfreq'!Q1667</f>
        <v/>
      </c>
      <c r="BE1725" s="94">
        <f>'5.Bepalen Faalfreq'!O1667</f>
        <v>0</v>
      </c>
      <c r="BI1725" s="94">
        <f>'5.Bepalen Faalfreq'!H1667+'5.Bepalen Faalfreq'!J1667</f>
        <v>0</v>
      </c>
      <c r="BZ1725" s="112">
        <f>'5.Bepalen Faalfreq'!A1667</f>
        <v>0</v>
      </c>
      <c r="CA1725" s="112">
        <f>'5.Bepalen Faalfreq'!B1667</f>
        <v>0</v>
      </c>
    </row>
    <row r="1726" spans="53:79" outlineLevel="1" x14ac:dyDescent="0.25">
      <c r="BA1726" s="152" t="e">
        <f>'5.Bepalen Faalfreq'!AJ1668</f>
        <v>#N/A</v>
      </c>
      <c r="BB1726" s="163">
        <v>1000</v>
      </c>
      <c r="BC1726" s="154" t="str">
        <f>'5.Bepalen Faalfreq'!P1668</f>
        <v/>
      </c>
      <c r="BD1726" s="154" t="str">
        <f>'5.Bepalen Faalfreq'!Q1668</f>
        <v/>
      </c>
      <c r="BE1726" s="94">
        <f>'5.Bepalen Faalfreq'!O1668</f>
        <v>0</v>
      </c>
      <c r="BI1726" s="94">
        <f>'5.Bepalen Faalfreq'!H1668+'5.Bepalen Faalfreq'!J1668</f>
        <v>0</v>
      </c>
      <c r="BZ1726" s="112">
        <f>'5.Bepalen Faalfreq'!A1668</f>
        <v>0</v>
      </c>
      <c r="CA1726" s="112">
        <f>'5.Bepalen Faalfreq'!B1668</f>
        <v>0</v>
      </c>
    </row>
    <row r="1727" spans="53:79" outlineLevel="1" x14ac:dyDescent="0.25">
      <c r="BA1727" s="152" t="e">
        <f>'5.Bepalen Faalfreq'!AJ1669</f>
        <v>#N/A</v>
      </c>
      <c r="BB1727" s="163">
        <v>1000</v>
      </c>
      <c r="BC1727" s="154" t="str">
        <f>'5.Bepalen Faalfreq'!P1669</f>
        <v/>
      </c>
      <c r="BD1727" s="154" t="str">
        <f>'5.Bepalen Faalfreq'!Q1669</f>
        <v/>
      </c>
      <c r="BE1727" s="94">
        <f>'5.Bepalen Faalfreq'!O1669</f>
        <v>0</v>
      </c>
      <c r="BI1727" s="94">
        <f>'5.Bepalen Faalfreq'!H1669+'5.Bepalen Faalfreq'!J1669</f>
        <v>0</v>
      </c>
      <c r="BZ1727" s="112">
        <f>'5.Bepalen Faalfreq'!A1669</f>
        <v>0</v>
      </c>
      <c r="CA1727" s="112">
        <f>'5.Bepalen Faalfreq'!B1669</f>
        <v>0</v>
      </c>
    </row>
    <row r="1728" spans="53:79" outlineLevel="1" x14ac:dyDescent="0.25">
      <c r="BA1728" s="152" t="e">
        <f>'5.Bepalen Faalfreq'!AJ1670</f>
        <v>#N/A</v>
      </c>
      <c r="BB1728" s="163">
        <v>1000</v>
      </c>
      <c r="BC1728" s="154" t="str">
        <f>'5.Bepalen Faalfreq'!P1670</f>
        <v/>
      </c>
      <c r="BD1728" s="154" t="str">
        <f>'5.Bepalen Faalfreq'!Q1670</f>
        <v/>
      </c>
      <c r="BE1728" s="94">
        <f>'5.Bepalen Faalfreq'!O1670</f>
        <v>0</v>
      </c>
      <c r="BI1728" s="94">
        <f>'5.Bepalen Faalfreq'!H1670+'5.Bepalen Faalfreq'!J1670</f>
        <v>0</v>
      </c>
      <c r="BZ1728" s="112">
        <f>'5.Bepalen Faalfreq'!A1670</f>
        <v>0</v>
      </c>
      <c r="CA1728" s="112">
        <f>'5.Bepalen Faalfreq'!B1670</f>
        <v>0</v>
      </c>
    </row>
    <row r="1729" spans="53:79" outlineLevel="1" x14ac:dyDescent="0.25">
      <c r="BA1729" s="152" t="e">
        <f>'5.Bepalen Faalfreq'!AJ1671</f>
        <v>#N/A</v>
      </c>
      <c r="BB1729" s="163">
        <v>1000</v>
      </c>
      <c r="BC1729" s="154" t="str">
        <f>'5.Bepalen Faalfreq'!P1671</f>
        <v/>
      </c>
      <c r="BD1729" s="154" t="str">
        <f>'5.Bepalen Faalfreq'!Q1671</f>
        <v/>
      </c>
      <c r="BE1729" s="94">
        <f>'5.Bepalen Faalfreq'!O1671</f>
        <v>0</v>
      </c>
      <c r="BI1729" s="94">
        <f>'5.Bepalen Faalfreq'!H1671+'5.Bepalen Faalfreq'!J1671</f>
        <v>0</v>
      </c>
      <c r="BZ1729" s="112">
        <f>'5.Bepalen Faalfreq'!A1671</f>
        <v>0</v>
      </c>
      <c r="CA1729" s="112">
        <f>'5.Bepalen Faalfreq'!B1671</f>
        <v>0</v>
      </c>
    </row>
    <row r="1730" spans="53:79" outlineLevel="1" x14ac:dyDescent="0.25">
      <c r="BA1730" s="152" t="e">
        <f>'5.Bepalen Faalfreq'!AJ1672</f>
        <v>#N/A</v>
      </c>
      <c r="BB1730" s="163">
        <v>1000</v>
      </c>
      <c r="BC1730" s="154" t="str">
        <f>'5.Bepalen Faalfreq'!P1672</f>
        <v/>
      </c>
      <c r="BD1730" s="154" t="str">
        <f>'5.Bepalen Faalfreq'!Q1672</f>
        <v/>
      </c>
      <c r="BE1730" s="94">
        <f>'5.Bepalen Faalfreq'!O1672</f>
        <v>0</v>
      </c>
      <c r="BI1730" s="94">
        <f>'5.Bepalen Faalfreq'!H1672+'5.Bepalen Faalfreq'!J1672</f>
        <v>0</v>
      </c>
      <c r="BZ1730" s="112">
        <f>'5.Bepalen Faalfreq'!A1672</f>
        <v>0</v>
      </c>
      <c r="CA1730" s="112">
        <f>'5.Bepalen Faalfreq'!B1672</f>
        <v>0</v>
      </c>
    </row>
    <row r="1731" spans="53:79" outlineLevel="1" x14ac:dyDescent="0.25">
      <c r="BA1731" s="152" t="e">
        <f>'5.Bepalen Faalfreq'!AJ1673</f>
        <v>#N/A</v>
      </c>
      <c r="BB1731" s="163">
        <v>1000</v>
      </c>
      <c r="BC1731" s="154" t="str">
        <f>'5.Bepalen Faalfreq'!P1673</f>
        <v/>
      </c>
      <c r="BD1731" s="154" t="str">
        <f>'5.Bepalen Faalfreq'!Q1673</f>
        <v/>
      </c>
      <c r="BE1731" s="94">
        <f>'5.Bepalen Faalfreq'!O1673</f>
        <v>0</v>
      </c>
      <c r="BI1731" s="94">
        <f>'5.Bepalen Faalfreq'!H1673+'5.Bepalen Faalfreq'!J1673</f>
        <v>0</v>
      </c>
      <c r="BZ1731" s="112">
        <f>'5.Bepalen Faalfreq'!A1673</f>
        <v>0</v>
      </c>
      <c r="CA1731" s="112">
        <f>'5.Bepalen Faalfreq'!B1673</f>
        <v>0</v>
      </c>
    </row>
    <row r="1732" spans="53:79" outlineLevel="1" x14ac:dyDescent="0.25">
      <c r="BA1732" s="152" t="e">
        <f>'5.Bepalen Faalfreq'!AJ1674</f>
        <v>#N/A</v>
      </c>
      <c r="BB1732" s="163">
        <v>1000</v>
      </c>
      <c r="BC1732" s="154" t="str">
        <f>'5.Bepalen Faalfreq'!P1674</f>
        <v/>
      </c>
      <c r="BD1732" s="154" t="str">
        <f>'5.Bepalen Faalfreq'!Q1674</f>
        <v/>
      </c>
      <c r="BE1732" s="94">
        <f>'5.Bepalen Faalfreq'!O1674</f>
        <v>0</v>
      </c>
      <c r="BI1732" s="94">
        <f>'5.Bepalen Faalfreq'!H1674+'5.Bepalen Faalfreq'!J1674</f>
        <v>0</v>
      </c>
      <c r="BZ1732" s="112">
        <f>'5.Bepalen Faalfreq'!A1674</f>
        <v>0</v>
      </c>
      <c r="CA1732" s="112">
        <f>'5.Bepalen Faalfreq'!B1674</f>
        <v>0</v>
      </c>
    </row>
    <row r="1733" spans="53:79" outlineLevel="1" x14ac:dyDescent="0.25">
      <c r="BA1733" s="152" t="e">
        <f>'5.Bepalen Faalfreq'!AJ1675</f>
        <v>#N/A</v>
      </c>
      <c r="BB1733" s="163">
        <v>1000</v>
      </c>
      <c r="BC1733" s="154" t="str">
        <f>'5.Bepalen Faalfreq'!P1675</f>
        <v/>
      </c>
      <c r="BD1733" s="154" t="str">
        <f>'5.Bepalen Faalfreq'!Q1675</f>
        <v/>
      </c>
      <c r="BE1733" s="94">
        <f>'5.Bepalen Faalfreq'!O1675</f>
        <v>0</v>
      </c>
      <c r="BI1733" s="94">
        <f>'5.Bepalen Faalfreq'!H1675+'5.Bepalen Faalfreq'!J1675</f>
        <v>0</v>
      </c>
      <c r="BZ1733" s="112">
        <f>'5.Bepalen Faalfreq'!A1675</f>
        <v>0</v>
      </c>
      <c r="CA1733" s="112">
        <f>'5.Bepalen Faalfreq'!B1675</f>
        <v>0</v>
      </c>
    </row>
    <row r="1734" spans="53:79" outlineLevel="1" x14ac:dyDescent="0.25">
      <c r="BA1734" s="152" t="e">
        <f>'5.Bepalen Faalfreq'!AJ1676</f>
        <v>#N/A</v>
      </c>
      <c r="BB1734" s="163">
        <v>1000</v>
      </c>
      <c r="BC1734" s="154" t="str">
        <f>'5.Bepalen Faalfreq'!P1676</f>
        <v/>
      </c>
      <c r="BD1734" s="154" t="str">
        <f>'5.Bepalen Faalfreq'!Q1676</f>
        <v/>
      </c>
      <c r="BE1734" s="94">
        <f>'5.Bepalen Faalfreq'!O1676</f>
        <v>0</v>
      </c>
      <c r="BI1734" s="94">
        <f>'5.Bepalen Faalfreq'!H1676+'5.Bepalen Faalfreq'!J1676</f>
        <v>0</v>
      </c>
      <c r="BZ1734" s="112">
        <f>'5.Bepalen Faalfreq'!A1676</f>
        <v>0</v>
      </c>
      <c r="CA1734" s="112">
        <f>'5.Bepalen Faalfreq'!B1676</f>
        <v>0</v>
      </c>
    </row>
    <row r="1735" spans="53:79" outlineLevel="1" x14ac:dyDescent="0.25">
      <c r="BA1735" s="152" t="e">
        <f>'5.Bepalen Faalfreq'!AJ1677</f>
        <v>#N/A</v>
      </c>
      <c r="BB1735" s="163">
        <v>1000</v>
      </c>
      <c r="BC1735" s="154" t="str">
        <f>'5.Bepalen Faalfreq'!P1677</f>
        <v/>
      </c>
      <c r="BD1735" s="154" t="str">
        <f>'5.Bepalen Faalfreq'!Q1677</f>
        <v/>
      </c>
      <c r="BE1735" s="94">
        <f>'5.Bepalen Faalfreq'!O1677</f>
        <v>0</v>
      </c>
      <c r="BI1735" s="94">
        <f>'5.Bepalen Faalfreq'!H1677+'5.Bepalen Faalfreq'!J1677</f>
        <v>0</v>
      </c>
      <c r="BZ1735" s="112">
        <f>'5.Bepalen Faalfreq'!A1677</f>
        <v>0</v>
      </c>
      <c r="CA1735" s="112">
        <f>'5.Bepalen Faalfreq'!B1677</f>
        <v>0</v>
      </c>
    </row>
    <row r="1736" spans="53:79" outlineLevel="1" x14ac:dyDescent="0.25">
      <c r="BA1736" s="152" t="e">
        <f>'5.Bepalen Faalfreq'!AJ1678</f>
        <v>#N/A</v>
      </c>
      <c r="BB1736" s="163">
        <v>1000</v>
      </c>
      <c r="BC1736" s="154" t="str">
        <f>'5.Bepalen Faalfreq'!P1678</f>
        <v/>
      </c>
      <c r="BD1736" s="154" t="str">
        <f>'5.Bepalen Faalfreq'!Q1678</f>
        <v/>
      </c>
      <c r="BE1736" s="94">
        <f>'5.Bepalen Faalfreq'!O1678</f>
        <v>0</v>
      </c>
      <c r="BI1736" s="94">
        <f>'5.Bepalen Faalfreq'!H1678+'5.Bepalen Faalfreq'!J1678</f>
        <v>0</v>
      </c>
      <c r="BZ1736" s="112">
        <f>'5.Bepalen Faalfreq'!A1678</f>
        <v>0</v>
      </c>
      <c r="CA1736" s="112">
        <f>'5.Bepalen Faalfreq'!B1678</f>
        <v>0</v>
      </c>
    </row>
    <row r="1737" spans="53:79" outlineLevel="1" x14ac:dyDescent="0.25">
      <c r="BA1737" s="152" t="e">
        <f>'5.Bepalen Faalfreq'!AJ1679</f>
        <v>#N/A</v>
      </c>
      <c r="BB1737" s="163">
        <v>1000</v>
      </c>
      <c r="BC1737" s="154" t="str">
        <f>'5.Bepalen Faalfreq'!P1679</f>
        <v/>
      </c>
      <c r="BD1737" s="154" t="str">
        <f>'5.Bepalen Faalfreq'!Q1679</f>
        <v/>
      </c>
      <c r="BE1737" s="94">
        <f>'5.Bepalen Faalfreq'!O1679</f>
        <v>0</v>
      </c>
      <c r="BI1737" s="94">
        <f>'5.Bepalen Faalfreq'!H1679+'5.Bepalen Faalfreq'!J1679</f>
        <v>0</v>
      </c>
      <c r="BZ1737" s="112">
        <f>'5.Bepalen Faalfreq'!A1679</f>
        <v>0</v>
      </c>
      <c r="CA1737" s="112">
        <f>'5.Bepalen Faalfreq'!B1679</f>
        <v>0</v>
      </c>
    </row>
    <row r="1738" spans="53:79" outlineLevel="1" x14ac:dyDescent="0.25">
      <c r="BA1738" s="152" t="e">
        <f>'5.Bepalen Faalfreq'!AJ1680</f>
        <v>#N/A</v>
      </c>
      <c r="BB1738" s="163">
        <v>1000</v>
      </c>
      <c r="BC1738" s="154" t="str">
        <f>'5.Bepalen Faalfreq'!P1680</f>
        <v/>
      </c>
      <c r="BD1738" s="154" t="str">
        <f>'5.Bepalen Faalfreq'!Q1680</f>
        <v/>
      </c>
      <c r="BE1738" s="94">
        <f>'5.Bepalen Faalfreq'!O1680</f>
        <v>0</v>
      </c>
      <c r="BI1738" s="94">
        <f>'5.Bepalen Faalfreq'!H1680+'5.Bepalen Faalfreq'!J1680</f>
        <v>0</v>
      </c>
      <c r="BZ1738" s="112">
        <f>'5.Bepalen Faalfreq'!A1680</f>
        <v>0</v>
      </c>
      <c r="CA1738" s="112">
        <f>'5.Bepalen Faalfreq'!B1680</f>
        <v>0</v>
      </c>
    </row>
    <row r="1739" spans="53:79" outlineLevel="1" x14ac:dyDescent="0.25">
      <c r="BA1739" s="152" t="e">
        <f>'5.Bepalen Faalfreq'!AJ1681</f>
        <v>#N/A</v>
      </c>
      <c r="BB1739" s="163">
        <v>1000</v>
      </c>
      <c r="BC1739" s="154" t="str">
        <f>'5.Bepalen Faalfreq'!P1681</f>
        <v/>
      </c>
      <c r="BD1739" s="154" t="str">
        <f>'5.Bepalen Faalfreq'!Q1681</f>
        <v/>
      </c>
      <c r="BE1739" s="94">
        <f>'5.Bepalen Faalfreq'!O1681</f>
        <v>0</v>
      </c>
      <c r="BI1739" s="94">
        <f>'5.Bepalen Faalfreq'!H1681+'5.Bepalen Faalfreq'!J1681</f>
        <v>0</v>
      </c>
      <c r="BZ1739" s="112">
        <f>'5.Bepalen Faalfreq'!A1681</f>
        <v>0</v>
      </c>
      <c r="CA1739" s="112">
        <f>'5.Bepalen Faalfreq'!B1681</f>
        <v>0</v>
      </c>
    </row>
    <row r="1740" spans="53:79" outlineLevel="1" x14ac:dyDescent="0.25">
      <c r="BA1740" s="152" t="e">
        <f>'5.Bepalen Faalfreq'!AJ1682</f>
        <v>#N/A</v>
      </c>
      <c r="BB1740" s="163">
        <v>1000</v>
      </c>
      <c r="BC1740" s="154" t="str">
        <f>'5.Bepalen Faalfreq'!P1682</f>
        <v/>
      </c>
      <c r="BD1740" s="154" t="str">
        <f>'5.Bepalen Faalfreq'!Q1682</f>
        <v/>
      </c>
      <c r="BE1740" s="94">
        <f>'5.Bepalen Faalfreq'!O1682</f>
        <v>0</v>
      </c>
      <c r="BI1740" s="94">
        <f>'5.Bepalen Faalfreq'!H1682+'5.Bepalen Faalfreq'!J1682</f>
        <v>0</v>
      </c>
      <c r="BZ1740" s="112">
        <f>'5.Bepalen Faalfreq'!A1682</f>
        <v>0</v>
      </c>
      <c r="CA1740" s="112">
        <f>'5.Bepalen Faalfreq'!B1682</f>
        <v>0</v>
      </c>
    </row>
    <row r="1741" spans="53:79" outlineLevel="1" x14ac:dyDescent="0.25">
      <c r="BA1741" s="152" t="e">
        <f>'5.Bepalen Faalfreq'!AJ1683</f>
        <v>#N/A</v>
      </c>
      <c r="BB1741" s="163">
        <v>1000</v>
      </c>
      <c r="BC1741" s="154" t="str">
        <f>'5.Bepalen Faalfreq'!P1683</f>
        <v/>
      </c>
      <c r="BD1741" s="154" t="str">
        <f>'5.Bepalen Faalfreq'!Q1683</f>
        <v/>
      </c>
      <c r="BE1741" s="94">
        <f>'5.Bepalen Faalfreq'!O1683</f>
        <v>0</v>
      </c>
      <c r="BI1741" s="94">
        <f>'5.Bepalen Faalfreq'!H1683+'5.Bepalen Faalfreq'!J1683</f>
        <v>0</v>
      </c>
      <c r="BZ1741" s="112">
        <f>'5.Bepalen Faalfreq'!A1683</f>
        <v>0</v>
      </c>
      <c r="CA1741" s="112">
        <f>'5.Bepalen Faalfreq'!B1683</f>
        <v>0</v>
      </c>
    </row>
    <row r="1742" spans="53:79" outlineLevel="1" x14ac:dyDescent="0.25">
      <c r="BA1742" s="152" t="e">
        <f>'5.Bepalen Faalfreq'!AJ1684</f>
        <v>#N/A</v>
      </c>
      <c r="BB1742" s="163">
        <v>1000</v>
      </c>
      <c r="BC1742" s="154" t="str">
        <f>'5.Bepalen Faalfreq'!P1684</f>
        <v/>
      </c>
      <c r="BD1742" s="154" t="str">
        <f>'5.Bepalen Faalfreq'!Q1684</f>
        <v/>
      </c>
      <c r="BE1742" s="94">
        <f>'5.Bepalen Faalfreq'!O1684</f>
        <v>0</v>
      </c>
      <c r="BI1742" s="94">
        <f>'5.Bepalen Faalfreq'!H1684+'5.Bepalen Faalfreq'!J1684</f>
        <v>0</v>
      </c>
      <c r="BZ1742" s="112">
        <f>'5.Bepalen Faalfreq'!A1684</f>
        <v>0</v>
      </c>
      <c r="CA1742" s="112">
        <f>'5.Bepalen Faalfreq'!B1684</f>
        <v>0</v>
      </c>
    </row>
    <row r="1743" spans="53:79" outlineLevel="1" x14ac:dyDescent="0.25">
      <c r="BA1743" s="152" t="e">
        <f>'5.Bepalen Faalfreq'!AJ1685</f>
        <v>#N/A</v>
      </c>
      <c r="BB1743" s="163">
        <v>1000</v>
      </c>
      <c r="BC1743" s="154" t="str">
        <f>'5.Bepalen Faalfreq'!P1685</f>
        <v/>
      </c>
      <c r="BD1743" s="154" t="str">
        <f>'5.Bepalen Faalfreq'!Q1685</f>
        <v/>
      </c>
      <c r="BE1743" s="94">
        <f>'5.Bepalen Faalfreq'!O1685</f>
        <v>0</v>
      </c>
      <c r="BI1743" s="94">
        <f>'5.Bepalen Faalfreq'!H1685+'5.Bepalen Faalfreq'!J1685</f>
        <v>0</v>
      </c>
      <c r="BZ1743" s="112">
        <f>'5.Bepalen Faalfreq'!A1685</f>
        <v>0</v>
      </c>
      <c r="CA1743" s="112">
        <f>'5.Bepalen Faalfreq'!B1685</f>
        <v>0</v>
      </c>
    </row>
    <row r="1744" spans="53:79" outlineLevel="1" x14ac:dyDescent="0.25">
      <c r="BA1744" s="152" t="e">
        <f>'5.Bepalen Faalfreq'!AJ1686</f>
        <v>#N/A</v>
      </c>
      <c r="BB1744" s="163">
        <v>1000</v>
      </c>
      <c r="BC1744" s="154" t="str">
        <f>'5.Bepalen Faalfreq'!P1686</f>
        <v/>
      </c>
      <c r="BD1744" s="154" t="str">
        <f>'5.Bepalen Faalfreq'!Q1686</f>
        <v/>
      </c>
      <c r="BE1744" s="94">
        <f>'5.Bepalen Faalfreq'!O1686</f>
        <v>0</v>
      </c>
      <c r="BI1744" s="94">
        <f>'5.Bepalen Faalfreq'!H1686+'5.Bepalen Faalfreq'!J1686</f>
        <v>0</v>
      </c>
      <c r="BZ1744" s="112">
        <f>'5.Bepalen Faalfreq'!A1686</f>
        <v>0</v>
      </c>
      <c r="CA1744" s="112">
        <f>'5.Bepalen Faalfreq'!B1686</f>
        <v>0</v>
      </c>
    </row>
    <row r="1745" spans="53:79" outlineLevel="1" x14ac:dyDescent="0.25">
      <c r="BA1745" s="152" t="e">
        <f>'5.Bepalen Faalfreq'!AJ1687</f>
        <v>#N/A</v>
      </c>
      <c r="BB1745" s="163">
        <v>1000</v>
      </c>
      <c r="BC1745" s="154" t="str">
        <f>'5.Bepalen Faalfreq'!P1687</f>
        <v/>
      </c>
      <c r="BD1745" s="154" t="str">
        <f>'5.Bepalen Faalfreq'!Q1687</f>
        <v/>
      </c>
      <c r="BE1745" s="94">
        <f>'5.Bepalen Faalfreq'!O1687</f>
        <v>0</v>
      </c>
      <c r="BI1745" s="94">
        <f>'5.Bepalen Faalfreq'!H1687+'5.Bepalen Faalfreq'!J1687</f>
        <v>0</v>
      </c>
      <c r="BZ1745" s="112">
        <f>'5.Bepalen Faalfreq'!A1687</f>
        <v>0</v>
      </c>
      <c r="CA1745" s="112">
        <f>'5.Bepalen Faalfreq'!B1687</f>
        <v>0</v>
      </c>
    </row>
    <row r="1746" spans="53:79" outlineLevel="1" x14ac:dyDescent="0.25">
      <c r="BA1746" s="152" t="e">
        <f>'5.Bepalen Faalfreq'!AJ1688</f>
        <v>#N/A</v>
      </c>
      <c r="BB1746" s="163">
        <v>1000</v>
      </c>
      <c r="BC1746" s="154" t="str">
        <f>'5.Bepalen Faalfreq'!P1688</f>
        <v/>
      </c>
      <c r="BD1746" s="154" t="str">
        <f>'5.Bepalen Faalfreq'!Q1688</f>
        <v/>
      </c>
      <c r="BE1746" s="94">
        <f>'5.Bepalen Faalfreq'!O1688</f>
        <v>0</v>
      </c>
      <c r="BI1746" s="94">
        <f>'5.Bepalen Faalfreq'!H1688+'5.Bepalen Faalfreq'!J1688</f>
        <v>0</v>
      </c>
      <c r="BZ1746" s="112">
        <f>'5.Bepalen Faalfreq'!A1688</f>
        <v>0</v>
      </c>
      <c r="CA1746" s="112">
        <f>'5.Bepalen Faalfreq'!B1688</f>
        <v>0</v>
      </c>
    </row>
    <row r="1747" spans="53:79" outlineLevel="1" x14ac:dyDescent="0.25">
      <c r="BA1747" s="152" t="e">
        <f>'5.Bepalen Faalfreq'!AJ1689</f>
        <v>#N/A</v>
      </c>
      <c r="BB1747" s="163">
        <v>1000</v>
      </c>
      <c r="BC1747" s="154" t="str">
        <f>'5.Bepalen Faalfreq'!P1689</f>
        <v/>
      </c>
      <c r="BD1747" s="154" t="str">
        <f>'5.Bepalen Faalfreq'!Q1689</f>
        <v/>
      </c>
      <c r="BE1747" s="94">
        <f>'5.Bepalen Faalfreq'!O1689</f>
        <v>0</v>
      </c>
      <c r="BI1747" s="94">
        <f>'5.Bepalen Faalfreq'!H1689+'5.Bepalen Faalfreq'!J1689</f>
        <v>0</v>
      </c>
      <c r="BZ1747" s="112">
        <f>'5.Bepalen Faalfreq'!A1689</f>
        <v>0</v>
      </c>
      <c r="CA1747" s="112">
        <f>'5.Bepalen Faalfreq'!B1689</f>
        <v>0</v>
      </c>
    </row>
    <row r="1748" spans="53:79" outlineLevel="1" x14ac:dyDescent="0.25">
      <c r="BA1748" s="152" t="e">
        <f>'5.Bepalen Faalfreq'!AJ1690</f>
        <v>#N/A</v>
      </c>
      <c r="BB1748" s="163">
        <v>1000</v>
      </c>
      <c r="BC1748" s="154" t="str">
        <f>'5.Bepalen Faalfreq'!P1690</f>
        <v/>
      </c>
      <c r="BD1748" s="154" t="str">
        <f>'5.Bepalen Faalfreq'!Q1690</f>
        <v/>
      </c>
      <c r="BE1748" s="94">
        <f>'5.Bepalen Faalfreq'!O1690</f>
        <v>0</v>
      </c>
      <c r="BI1748" s="94">
        <f>'5.Bepalen Faalfreq'!H1690+'5.Bepalen Faalfreq'!J1690</f>
        <v>0</v>
      </c>
      <c r="BZ1748" s="112">
        <f>'5.Bepalen Faalfreq'!A1690</f>
        <v>0</v>
      </c>
      <c r="CA1748" s="112">
        <f>'5.Bepalen Faalfreq'!B1690</f>
        <v>0</v>
      </c>
    </row>
    <row r="1749" spans="53:79" outlineLevel="1" x14ac:dyDescent="0.25">
      <c r="BA1749" s="152" t="e">
        <f>'5.Bepalen Faalfreq'!AJ1691</f>
        <v>#N/A</v>
      </c>
      <c r="BB1749" s="163">
        <v>1000</v>
      </c>
      <c r="BC1749" s="154" t="str">
        <f>'5.Bepalen Faalfreq'!P1691</f>
        <v/>
      </c>
      <c r="BD1749" s="154" t="str">
        <f>'5.Bepalen Faalfreq'!Q1691</f>
        <v/>
      </c>
      <c r="BE1749" s="94">
        <f>'5.Bepalen Faalfreq'!O1691</f>
        <v>0</v>
      </c>
      <c r="BI1749" s="94">
        <f>'5.Bepalen Faalfreq'!H1691+'5.Bepalen Faalfreq'!J1691</f>
        <v>0</v>
      </c>
      <c r="BZ1749" s="112">
        <f>'5.Bepalen Faalfreq'!A1691</f>
        <v>0</v>
      </c>
      <c r="CA1749" s="112">
        <f>'5.Bepalen Faalfreq'!B1691</f>
        <v>0</v>
      </c>
    </row>
    <row r="1750" spans="53:79" outlineLevel="1" x14ac:dyDescent="0.25">
      <c r="BA1750" s="152" t="e">
        <f>'5.Bepalen Faalfreq'!AJ1692</f>
        <v>#N/A</v>
      </c>
      <c r="BB1750" s="163">
        <v>1000</v>
      </c>
      <c r="BC1750" s="154" t="str">
        <f>'5.Bepalen Faalfreq'!P1692</f>
        <v/>
      </c>
      <c r="BD1750" s="154" t="str">
        <f>'5.Bepalen Faalfreq'!Q1692</f>
        <v/>
      </c>
      <c r="BE1750" s="94">
        <f>'5.Bepalen Faalfreq'!O1692</f>
        <v>0</v>
      </c>
      <c r="BI1750" s="94">
        <f>'5.Bepalen Faalfreq'!H1692+'5.Bepalen Faalfreq'!J1692</f>
        <v>0</v>
      </c>
      <c r="BZ1750" s="112">
        <f>'5.Bepalen Faalfreq'!A1692</f>
        <v>0</v>
      </c>
      <c r="CA1750" s="112">
        <f>'5.Bepalen Faalfreq'!B1692</f>
        <v>0</v>
      </c>
    </row>
    <row r="1751" spans="53:79" outlineLevel="1" x14ac:dyDescent="0.25">
      <c r="BA1751" s="152" t="e">
        <f>'5.Bepalen Faalfreq'!AJ1693</f>
        <v>#N/A</v>
      </c>
      <c r="BB1751" s="163">
        <v>1000</v>
      </c>
      <c r="BC1751" s="154" t="str">
        <f>'5.Bepalen Faalfreq'!P1693</f>
        <v/>
      </c>
      <c r="BD1751" s="154" t="str">
        <f>'5.Bepalen Faalfreq'!Q1693</f>
        <v/>
      </c>
      <c r="BE1751" s="94">
        <f>'5.Bepalen Faalfreq'!O1693</f>
        <v>0</v>
      </c>
      <c r="BI1751" s="94">
        <f>'5.Bepalen Faalfreq'!H1693+'5.Bepalen Faalfreq'!J1693</f>
        <v>0</v>
      </c>
      <c r="BZ1751" s="112">
        <f>'5.Bepalen Faalfreq'!A1693</f>
        <v>0</v>
      </c>
      <c r="CA1751" s="112">
        <f>'5.Bepalen Faalfreq'!B1693</f>
        <v>0</v>
      </c>
    </row>
    <row r="1752" spans="53:79" outlineLevel="1" x14ac:dyDescent="0.25">
      <c r="BA1752" s="152" t="e">
        <f>'5.Bepalen Faalfreq'!AJ1694</f>
        <v>#N/A</v>
      </c>
      <c r="BB1752" s="163">
        <v>1000</v>
      </c>
      <c r="BC1752" s="154" t="str">
        <f>'5.Bepalen Faalfreq'!P1694</f>
        <v/>
      </c>
      <c r="BD1752" s="154" t="str">
        <f>'5.Bepalen Faalfreq'!Q1694</f>
        <v/>
      </c>
      <c r="BE1752" s="94">
        <f>'5.Bepalen Faalfreq'!O1694</f>
        <v>0</v>
      </c>
      <c r="BI1752" s="94">
        <f>'5.Bepalen Faalfreq'!H1694+'5.Bepalen Faalfreq'!J1694</f>
        <v>0</v>
      </c>
      <c r="BZ1752" s="112">
        <f>'5.Bepalen Faalfreq'!A1694</f>
        <v>0</v>
      </c>
      <c r="CA1752" s="112">
        <f>'5.Bepalen Faalfreq'!B1694</f>
        <v>0</v>
      </c>
    </row>
    <row r="1753" spans="53:79" outlineLevel="1" x14ac:dyDescent="0.25">
      <c r="BA1753" s="152" t="e">
        <f>'5.Bepalen Faalfreq'!AJ1695</f>
        <v>#N/A</v>
      </c>
      <c r="BB1753" s="163">
        <v>1000</v>
      </c>
      <c r="BC1753" s="154" t="str">
        <f>'5.Bepalen Faalfreq'!P1695</f>
        <v/>
      </c>
      <c r="BD1753" s="154" t="str">
        <f>'5.Bepalen Faalfreq'!Q1695</f>
        <v/>
      </c>
      <c r="BE1753" s="94">
        <f>'5.Bepalen Faalfreq'!O1695</f>
        <v>0</v>
      </c>
      <c r="BI1753" s="94">
        <f>'5.Bepalen Faalfreq'!H1695+'5.Bepalen Faalfreq'!J1695</f>
        <v>0</v>
      </c>
      <c r="BZ1753" s="112">
        <f>'5.Bepalen Faalfreq'!A1695</f>
        <v>0</v>
      </c>
      <c r="CA1753" s="112">
        <f>'5.Bepalen Faalfreq'!B1695</f>
        <v>0</v>
      </c>
    </row>
    <row r="1754" spans="53:79" outlineLevel="1" x14ac:dyDescent="0.25">
      <c r="BA1754" s="152" t="e">
        <f>'5.Bepalen Faalfreq'!AJ1696</f>
        <v>#N/A</v>
      </c>
      <c r="BB1754" s="163">
        <v>1000</v>
      </c>
      <c r="BC1754" s="154" t="str">
        <f>'5.Bepalen Faalfreq'!P1696</f>
        <v/>
      </c>
      <c r="BD1754" s="154" t="str">
        <f>'5.Bepalen Faalfreq'!Q1696</f>
        <v/>
      </c>
      <c r="BE1754" s="94">
        <f>'5.Bepalen Faalfreq'!O1696</f>
        <v>0</v>
      </c>
      <c r="BI1754" s="94">
        <f>'5.Bepalen Faalfreq'!H1696+'5.Bepalen Faalfreq'!J1696</f>
        <v>0</v>
      </c>
      <c r="BZ1754" s="112">
        <f>'5.Bepalen Faalfreq'!A1696</f>
        <v>0</v>
      </c>
      <c r="CA1754" s="112">
        <f>'5.Bepalen Faalfreq'!B1696</f>
        <v>0</v>
      </c>
    </row>
    <row r="1755" spans="53:79" outlineLevel="1" x14ac:dyDescent="0.25">
      <c r="BA1755" s="152" t="e">
        <f>'5.Bepalen Faalfreq'!AJ1697</f>
        <v>#N/A</v>
      </c>
      <c r="BB1755" s="163">
        <v>1000</v>
      </c>
      <c r="BC1755" s="154" t="str">
        <f>'5.Bepalen Faalfreq'!P1697</f>
        <v/>
      </c>
      <c r="BD1755" s="154" t="str">
        <f>'5.Bepalen Faalfreq'!Q1697</f>
        <v/>
      </c>
      <c r="BE1755" s="94">
        <f>'5.Bepalen Faalfreq'!O1697</f>
        <v>0</v>
      </c>
      <c r="BI1755" s="94">
        <f>'5.Bepalen Faalfreq'!H1697+'5.Bepalen Faalfreq'!J1697</f>
        <v>0</v>
      </c>
      <c r="BZ1755" s="112">
        <f>'5.Bepalen Faalfreq'!A1697</f>
        <v>0</v>
      </c>
      <c r="CA1755" s="112">
        <f>'5.Bepalen Faalfreq'!B1697</f>
        <v>0</v>
      </c>
    </row>
    <row r="1756" spans="53:79" outlineLevel="1" x14ac:dyDescent="0.25">
      <c r="BA1756" s="152" t="e">
        <f>'5.Bepalen Faalfreq'!AJ1698</f>
        <v>#N/A</v>
      </c>
      <c r="BB1756" s="163">
        <v>1000</v>
      </c>
      <c r="BC1756" s="154" t="str">
        <f>'5.Bepalen Faalfreq'!P1698</f>
        <v/>
      </c>
      <c r="BD1756" s="154" t="str">
        <f>'5.Bepalen Faalfreq'!Q1698</f>
        <v/>
      </c>
      <c r="BE1756" s="94">
        <f>'5.Bepalen Faalfreq'!O1698</f>
        <v>0</v>
      </c>
      <c r="BI1756" s="94">
        <f>'5.Bepalen Faalfreq'!H1698+'5.Bepalen Faalfreq'!J1698</f>
        <v>0</v>
      </c>
      <c r="BZ1756" s="112">
        <f>'5.Bepalen Faalfreq'!A1698</f>
        <v>0</v>
      </c>
      <c r="CA1756" s="112">
        <f>'5.Bepalen Faalfreq'!B1698</f>
        <v>0</v>
      </c>
    </row>
    <row r="1757" spans="53:79" outlineLevel="1" x14ac:dyDescent="0.25">
      <c r="BA1757" s="152" t="e">
        <f>'5.Bepalen Faalfreq'!AJ1699</f>
        <v>#N/A</v>
      </c>
      <c r="BB1757" s="163">
        <v>1000</v>
      </c>
      <c r="BC1757" s="154" t="str">
        <f>'5.Bepalen Faalfreq'!P1699</f>
        <v/>
      </c>
      <c r="BD1757" s="154" t="str">
        <f>'5.Bepalen Faalfreq'!Q1699</f>
        <v/>
      </c>
      <c r="BE1757" s="94">
        <f>'5.Bepalen Faalfreq'!O1699</f>
        <v>0</v>
      </c>
      <c r="BI1757" s="94">
        <f>'5.Bepalen Faalfreq'!H1699+'5.Bepalen Faalfreq'!J1699</f>
        <v>0</v>
      </c>
      <c r="BZ1757" s="112">
        <f>'5.Bepalen Faalfreq'!A1699</f>
        <v>0</v>
      </c>
      <c r="CA1757" s="112">
        <f>'5.Bepalen Faalfreq'!B1699</f>
        <v>0</v>
      </c>
    </row>
    <row r="1758" spans="53:79" outlineLevel="1" x14ac:dyDescent="0.25">
      <c r="BA1758" s="152" t="e">
        <f>'5.Bepalen Faalfreq'!AJ1700</f>
        <v>#N/A</v>
      </c>
      <c r="BB1758" s="163">
        <v>1000</v>
      </c>
      <c r="BC1758" s="154" t="str">
        <f>'5.Bepalen Faalfreq'!P1700</f>
        <v/>
      </c>
      <c r="BD1758" s="154" t="str">
        <f>'5.Bepalen Faalfreq'!Q1700</f>
        <v/>
      </c>
      <c r="BE1758" s="94">
        <f>'5.Bepalen Faalfreq'!O1700</f>
        <v>0</v>
      </c>
      <c r="BI1758" s="94">
        <f>'5.Bepalen Faalfreq'!H1700+'5.Bepalen Faalfreq'!J1700</f>
        <v>0</v>
      </c>
      <c r="BZ1758" s="112">
        <f>'5.Bepalen Faalfreq'!A1700</f>
        <v>0</v>
      </c>
      <c r="CA1758" s="112">
        <f>'5.Bepalen Faalfreq'!B1700</f>
        <v>0</v>
      </c>
    </row>
    <row r="1759" spans="53:79" outlineLevel="1" x14ac:dyDescent="0.25">
      <c r="BA1759" s="152" t="e">
        <f>'5.Bepalen Faalfreq'!AJ1701</f>
        <v>#N/A</v>
      </c>
      <c r="BB1759" s="163">
        <v>1000</v>
      </c>
      <c r="BC1759" s="154" t="str">
        <f>'5.Bepalen Faalfreq'!P1701</f>
        <v/>
      </c>
      <c r="BD1759" s="154" t="str">
        <f>'5.Bepalen Faalfreq'!Q1701</f>
        <v/>
      </c>
      <c r="BE1759" s="94">
        <f>'5.Bepalen Faalfreq'!O1701</f>
        <v>0</v>
      </c>
      <c r="BI1759" s="94">
        <f>'5.Bepalen Faalfreq'!H1701+'5.Bepalen Faalfreq'!J1701</f>
        <v>0</v>
      </c>
      <c r="BZ1759" s="112">
        <f>'5.Bepalen Faalfreq'!A1701</f>
        <v>0</v>
      </c>
      <c r="CA1759" s="112">
        <f>'5.Bepalen Faalfreq'!B1701</f>
        <v>0</v>
      </c>
    </row>
    <row r="1760" spans="53:79" outlineLevel="1" x14ac:dyDescent="0.25">
      <c r="BA1760" s="152" t="e">
        <f>'5.Bepalen Faalfreq'!AJ1702</f>
        <v>#N/A</v>
      </c>
      <c r="BB1760" s="163">
        <v>1000</v>
      </c>
      <c r="BC1760" s="154" t="str">
        <f>'5.Bepalen Faalfreq'!P1702</f>
        <v/>
      </c>
      <c r="BD1760" s="154" t="str">
        <f>'5.Bepalen Faalfreq'!Q1702</f>
        <v/>
      </c>
      <c r="BE1760" s="94">
        <f>'5.Bepalen Faalfreq'!O1702</f>
        <v>0</v>
      </c>
      <c r="BI1760" s="94">
        <f>'5.Bepalen Faalfreq'!H1702+'5.Bepalen Faalfreq'!J1702</f>
        <v>0</v>
      </c>
      <c r="BZ1760" s="112">
        <f>'5.Bepalen Faalfreq'!A1702</f>
        <v>0</v>
      </c>
      <c r="CA1760" s="112">
        <f>'5.Bepalen Faalfreq'!B1702</f>
        <v>0</v>
      </c>
    </row>
    <row r="1761" spans="53:79" outlineLevel="1" x14ac:dyDescent="0.25">
      <c r="BA1761" s="152" t="e">
        <f>'5.Bepalen Faalfreq'!AJ1703</f>
        <v>#N/A</v>
      </c>
      <c r="BB1761" s="163">
        <v>1000</v>
      </c>
      <c r="BC1761" s="154" t="str">
        <f>'5.Bepalen Faalfreq'!P1703</f>
        <v/>
      </c>
      <c r="BD1761" s="154" t="str">
        <f>'5.Bepalen Faalfreq'!Q1703</f>
        <v/>
      </c>
      <c r="BE1761" s="94">
        <f>'5.Bepalen Faalfreq'!O1703</f>
        <v>0</v>
      </c>
      <c r="BI1761" s="94">
        <f>'5.Bepalen Faalfreq'!H1703+'5.Bepalen Faalfreq'!J1703</f>
        <v>0</v>
      </c>
      <c r="BZ1761" s="112">
        <f>'5.Bepalen Faalfreq'!A1703</f>
        <v>0</v>
      </c>
      <c r="CA1761" s="112">
        <f>'5.Bepalen Faalfreq'!B1703</f>
        <v>0</v>
      </c>
    </row>
    <row r="1762" spans="53:79" outlineLevel="1" x14ac:dyDescent="0.25">
      <c r="BA1762" s="152" t="e">
        <f>'5.Bepalen Faalfreq'!AJ1704</f>
        <v>#N/A</v>
      </c>
      <c r="BB1762" s="163">
        <v>1000</v>
      </c>
      <c r="BC1762" s="154" t="str">
        <f>'5.Bepalen Faalfreq'!P1704</f>
        <v/>
      </c>
      <c r="BD1762" s="154" t="str">
        <f>'5.Bepalen Faalfreq'!Q1704</f>
        <v/>
      </c>
      <c r="BE1762" s="94">
        <f>'5.Bepalen Faalfreq'!O1704</f>
        <v>0</v>
      </c>
      <c r="BI1762" s="94">
        <f>'5.Bepalen Faalfreq'!H1704+'5.Bepalen Faalfreq'!J1704</f>
        <v>0</v>
      </c>
      <c r="BZ1762" s="112">
        <f>'5.Bepalen Faalfreq'!A1704</f>
        <v>0</v>
      </c>
      <c r="CA1762" s="112">
        <f>'5.Bepalen Faalfreq'!B1704</f>
        <v>0</v>
      </c>
    </row>
    <row r="1763" spans="53:79" outlineLevel="1" x14ac:dyDescent="0.25">
      <c r="BA1763" s="152" t="e">
        <f>'5.Bepalen Faalfreq'!AJ1705</f>
        <v>#N/A</v>
      </c>
      <c r="BB1763" s="163">
        <v>1000</v>
      </c>
      <c r="BC1763" s="154" t="str">
        <f>'5.Bepalen Faalfreq'!P1705</f>
        <v/>
      </c>
      <c r="BD1763" s="154" t="str">
        <f>'5.Bepalen Faalfreq'!Q1705</f>
        <v/>
      </c>
      <c r="BE1763" s="94">
        <f>'5.Bepalen Faalfreq'!O1705</f>
        <v>0</v>
      </c>
      <c r="BI1763" s="94">
        <f>'5.Bepalen Faalfreq'!H1705+'5.Bepalen Faalfreq'!J1705</f>
        <v>0</v>
      </c>
      <c r="BZ1763" s="112">
        <f>'5.Bepalen Faalfreq'!A1705</f>
        <v>0</v>
      </c>
      <c r="CA1763" s="112">
        <f>'5.Bepalen Faalfreq'!B1705</f>
        <v>0</v>
      </c>
    </row>
    <row r="1764" spans="53:79" outlineLevel="1" x14ac:dyDescent="0.25">
      <c r="BA1764" s="152" t="e">
        <f>'5.Bepalen Faalfreq'!AJ1706</f>
        <v>#N/A</v>
      </c>
      <c r="BB1764" s="163">
        <v>1000</v>
      </c>
      <c r="BC1764" s="154" t="str">
        <f>'5.Bepalen Faalfreq'!P1706</f>
        <v/>
      </c>
      <c r="BD1764" s="154" t="str">
        <f>'5.Bepalen Faalfreq'!Q1706</f>
        <v/>
      </c>
      <c r="BE1764" s="94">
        <f>'5.Bepalen Faalfreq'!O1706</f>
        <v>0</v>
      </c>
      <c r="BI1764" s="94">
        <f>'5.Bepalen Faalfreq'!H1706+'5.Bepalen Faalfreq'!J1706</f>
        <v>0</v>
      </c>
      <c r="BZ1764" s="112">
        <f>'5.Bepalen Faalfreq'!A1706</f>
        <v>0</v>
      </c>
      <c r="CA1764" s="112">
        <f>'5.Bepalen Faalfreq'!B1706</f>
        <v>0</v>
      </c>
    </row>
    <row r="1765" spans="53:79" outlineLevel="1" x14ac:dyDescent="0.25">
      <c r="BA1765" s="152" t="e">
        <f>'5.Bepalen Faalfreq'!AJ1707</f>
        <v>#N/A</v>
      </c>
      <c r="BB1765" s="163">
        <v>1000</v>
      </c>
      <c r="BC1765" s="154" t="str">
        <f>'5.Bepalen Faalfreq'!P1707</f>
        <v/>
      </c>
      <c r="BD1765" s="154" t="str">
        <f>'5.Bepalen Faalfreq'!Q1707</f>
        <v/>
      </c>
      <c r="BE1765" s="94">
        <f>'5.Bepalen Faalfreq'!O1707</f>
        <v>0</v>
      </c>
      <c r="BI1765" s="94">
        <f>'5.Bepalen Faalfreq'!H1707+'5.Bepalen Faalfreq'!J1707</f>
        <v>0</v>
      </c>
      <c r="BZ1765" s="112">
        <f>'5.Bepalen Faalfreq'!A1707</f>
        <v>0</v>
      </c>
      <c r="CA1765" s="112">
        <f>'5.Bepalen Faalfreq'!B1707</f>
        <v>0</v>
      </c>
    </row>
    <row r="1766" spans="53:79" outlineLevel="1" x14ac:dyDescent="0.25">
      <c r="BA1766" s="152" t="e">
        <f>'5.Bepalen Faalfreq'!AJ1708</f>
        <v>#N/A</v>
      </c>
      <c r="BB1766" s="163">
        <v>1000</v>
      </c>
      <c r="BC1766" s="154" t="str">
        <f>'5.Bepalen Faalfreq'!P1708</f>
        <v/>
      </c>
      <c r="BD1766" s="154" t="str">
        <f>'5.Bepalen Faalfreq'!Q1708</f>
        <v/>
      </c>
      <c r="BE1766" s="94">
        <f>'5.Bepalen Faalfreq'!O1708</f>
        <v>0</v>
      </c>
      <c r="BI1766" s="94">
        <f>'5.Bepalen Faalfreq'!H1708+'5.Bepalen Faalfreq'!J1708</f>
        <v>0</v>
      </c>
      <c r="BZ1766" s="112">
        <f>'5.Bepalen Faalfreq'!A1708</f>
        <v>0</v>
      </c>
      <c r="CA1766" s="112">
        <f>'5.Bepalen Faalfreq'!B1708</f>
        <v>0</v>
      </c>
    </row>
    <row r="1767" spans="53:79" outlineLevel="1" x14ac:dyDescent="0.25">
      <c r="BA1767" s="152" t="e">
        <f>'5.Bepalen Faalfreq'!AJ1709</f>
        <v>#N/A</v>
      </c>
      <c r="BB1767" s="163">
        <v>1000</v>
      </c>
      <c r="BC1767" s="154" t="str">
        <f>'5.Bepalen Faalfreq'!P1709</f>
        <v/>
      </c>
      <c r="BD1767" s="154" t="str">
        <f>'5.Bepalen Faalfreq'!Q1709</f>
        <v/>
      </c>
      <c r="BE1767" s="94">
        <f>'5.Bepalen Faalfreq'!O1709</f>
        <v>0</v>
      </c>
      <c r="BI1767" s="94">
        <f>'5.Bepalen Faalfreq'!H1709+'5.Bepalen Faalfreq'!J1709</f>
        <v>0</v>
      </c>
      <c r="BZ1767" s="112">
        <f>'5.Bepalen Faalfreq'!A1709</f>
        <v>0</v>
      </c>
      <c r="CA1767" s="112">
        <f>'5.Bepalen Faalfreq'!B1709</f>
        <v>0</v>
      </c>
    </row>
    <row r="1768" spans="53:79" outlineLevel="1" x14ac:dyDescent="0.25">
      <c r="BA1768" s="152" t="e">
        <f>'5.Bepalen Faalfreq'!AJ1710</f>
        <v>#N/A</v>
      </c>
      <c r="BB1768" s="163">
        <v>1000</v>
      </c>
      <c r="BC1768" s="154" t="str">
        <f>'5.Bepalen Faalfreq'!P1710</f>
        <v/>
      </c>
      <c r="BD1768" s="154" t="str">
        <f>'5.Bepalen Faalfreq'!Q1710</f>
        <v/>
      </c>
      <c r="BE1768" s="94">
        <f>'5.Bepalen Faalfreq'!O1710</f>
        <v>0</v>
      </c>
      <c r="BI1768" s="94">
        <f>'5.Bepalen Faalfreq'!H1710+'5.Bepalen Faalfreq'!J1710</f>
        <v>0</v>
      </c>
      <c r="BZ1768" s="112">
        <f>'5.Bepalen Faalfreq'!A1710</f>
        <v>0</v>
      </c>
      <c r="CA1768" s="112">
        <f>'5.Bepalen Faalfreq'!B1710</f>
        <v>0</v>
      </c>
    </row>
    <row r="1769" spans="53:79" outlineLevel="1" x14ac:dyDescent="0.25">
      <c r="BA1769" s="152" t="e">
        <f>'5.Bepalen Faalfreq'!AJ1711</f>
        <v>#N/A</v>
      </c>
      <c r="BB1769" s="163">
        <v>1000</v>
      </c>
      <c r="BC1769" s="154" t="str">
        <f>'5.Bepalen Faalfreq'!P1711</f>
        <v/>
      </c>
      <c r="BD1769" s="154" t="str">
        <f>'5.Bepalen Faalfreq'!Q1711</f>
        <v/>
      </c>
      <c r="BE1769" s="94">
        <f>'5.Bepalen Faalfreq'!O1711</f>
        <v>0</v>
      </c>
      <c r="BI1769" s="94">
        <f>'5.Bepalen Faalfreq'!H1711+'5.Bepalen Faalfreq'!J1711</f>
        <v>0</v>
      </c>
      <c r="BZ1769" s="112">
        <f>'5.Bepalen Faalfreq'!A1711</f>
        <v>0</v>
      </c>
      <c r="CA1769" s="112">
        <f>'5.Bepalen Faalfreq'!B1711</f>
        <v>0</v>
      </c>
    </row>
    <row r="1770" spans="53:79" outlineLevel="1" x14ac:dyDescent="0.25">
      <c r="BA1770" s="152" t="e">
        <f>'5.Bepalen Faalfreq'!AJ1712</f>
        <v>#N/A</v>
      </c>
      <c r="BB1770" s="163">
        <v>1000</v>
      </c>
      <c r="BC1770" s="154" t="str">
        <f>'5.Bepalen Faalfreq'!P1712</f>
        <v/>
      </c>
      <c r="BD1770" s="154" t="str">
        <f>'5.Bepalen Faalfreq'!Q1712</f>
        <v/>
      </c>
      <c r="BE1770" s="94">
        <f>'5.Bepalen Faalfreq'!O1712</f>
        <v>0</v>
      </c>
      <c r="BI1770" s="94">
        <f>'5.Bepalen Faalfreq'!H1712+'5.Bepalen Faalfreq'!J1712</f>
        <v>0</v>
      </c>
      <c r="BZ1770" s="112">
        <f>'5.Bepalen Faalfreq'!A1712</f>
        <v>0</v>
      </c>
      <c r="CA1770" s="112">
        <f>'5.Bepalen Faalfreq'!B1712</f>
        <v>0</v>
      </c>
    </row>
    <row r="1771" spans="53:79" outlineLevel="1" x14ac:dyDescent="0.25">
      <c r="BA1771" s="152" t="e">
        <f>'5.Bepalen Faalfreq'!AJ1713</f>
        <v>#N/A</v>
      </c>
      <c r="BB1771" s="163">
        <v>1000</v>
      </c>
      <c r="BC1771" s="154" t="str">
        <f>'5.Bepalen Faalfreq'!P1713</f>
        <v/>
      </c>
      <c r="BD1771" s="154" t="str">
        <f>'5.Bepalen Faalfreq'!Q1713</f>
        <v/>
      </c>
      <c r="BE1771" s="94">
        <f>'5.Bepalen Faalfreq'!O1713</f>
        <v>0</v>
      </c>
      <c r="BI1771" s="94">
        <f>'5.Bepalen Faalfreq'!H1713+'5.Bepalen Faalfreq'!J1713</f>
        <v>0</v>
      </c>
      <c r="BZ1771" s="112">
        <f>'5.Bepalen Faalfreq'!A1713</f>
        <v>0</v>
      </c>
      <c r="CA1771" s="112">
        <f>'5.Bepalen Faalfreq'!B1713</f>
        <v>0</v>
      </c>
    </row>
    <row r="1772" spans="53:79" outlineLevel="1" x14ac:dyDescent="0.25">
      <c r="BA1772" s="152" t="e">
        <f>'5.Bepalen Faalfreq'!AJ1714</f>
        <v>#N/A</v>
      </c>
      <c r="BB1772" s="163">
        <v>1000</v>
      </c>
      <c r="BC1772" s="154" t="str">
        <f>'5.Bepalen Faalfreq'!P1714</f>
        <v/>
      </c>
      <c r="BD1772" s="154" t="str">
        <f>'5.Bepalen Faalfreq'!Q1714</f>
        <v/>
      </c>
      <c r="BE1772" s="94">
        <f>'5.Bepalen Faalfreq'!O1714</f>
        <v>0</v>
      </c>
      <c r="BI1772" s="94">
        <f>'5.Bepalen Faalfreq'!H1714+'5.Bepalen Faalfreq'!J1714</f>
        <v>0</v>
      </c>
      <c r="BZ1772" s="112">
        <f>'5.Bepalen Faalfreq'!A1714</f>
        <v>0</v>
      </c>
      <c r="CA1772" s="112">
        <f>'5.Bepalen Faalfreq'!B1714</f>
        <v>0</v>
      </c>
    </row>
    <row r="1773" spans="53:79" outlineLevel="1" x14ac:dyDescent="0.25">
      <c r="BA1773" s="152" t="e">
        <f>'5.Bepalen Faalfreq'!AJ1715</f>
        <v>#N/A</v>
      </c>
      <c r="BB1773" s="163">
        <v>1000</v>
      </c>
      <c r="BC1773" s="154" t="str">
        <f>'5.Bepalen Faalfreq'!P1715</f>
        <v/>
      </c>
      <c r="BD1773" s="154" t="str">
        <f>'5.Bepalen Faalfreq'!Q1715</f>
        <v/>
      </c>
      <c r="BE1773" s="94">
        <f>'5.Bepalen Faalfreq'!O1715</f>
        <v>0</v>
      </c>
      <c r="BI1773" s="94">
        <f>'5.Bepalen Faalfreq'!H1715+'5.Bepalen Faalfreq'!J1715</f>
        <v>0</v>
      </c>
      <c r="BZ1773" s="112">
        <f>'5.Bepalen Faalfreq'!A1715</f>
        <v>0</v>
      </c>
      <c r="CA1773" s="112">
        <f>'5.Bepalen Faalfreq'!B1715</f>
        <v>0</v>
      </c>
    </row>
    <row r="1774" spans="53:79" outlineLevel="1" x14ac:dyDescent="0.25">
      <c r="BA1774" s="152" t="e">
        <f>'5.Bepalen Faalfreq'!AJ1716</f>
        <v>#N/A</v>
      </c>
      <c r="BB1774" s="163">
        <v>1000</v>
      </c>
      <c r="BC1774" s="154" t="str">
        <f>'5.Bepalen Faalfreq'!P1716</f>
        <v/>
      </c>
      <c r="BD1774" s="154" t="str">
        <f>'5.Bepalen Faalfreq'!Q1716</f>
        <v/>
      </c>
      <c r="BE1774" s="94">
        <f>'5.Bepalen Faalfreq'!O1716</f>
        <v>0</v>
      </c>
      <c r="BI1774" s="94">
        <f>'5.Bepalen Faalfreq'!H1716+'5.Bepalen Faalfreq'!J1716</f>
        <v>0</v>
      </c>
      <c r="BZ1774" s="112">
        <f>'5.Bepalen Faalfreq'!A1716</f>
        <v>0</v>
      </c>
      <c r="CA1774" s="112">
        <f>'5.Bepalen Faalfreq'!B1716</f>
        <v>0</v>
      </c>
    </row>
    <row r="1775" spans="53:79" outlineLevel="1" x14ac:dyDescent="0.25">
      <c r="BA1775" s="152" t="e">
        <f>'5.Bepalen Faalfreq'!AJ1717</f>
        <v>#N/A</v>
      </c>
      <c r="BB1775" s="163">
        <v>1000</v>
      </c>
      <c r="BC1775" s="154" t="str">
        <f>'5.Bepalen Faalfreq'!P1717</f>
        <v/>
      </c>
      <c r="BD1775" s="154" t="str">
        <f>'5.Bepalen Faalfreq'!Q1717</f>
        <v/>
      </c>
      <c r="BE1775" s="94">
        <f>'5.Bepalen Faalfreq'!O1717</f>
        <v>0</v>
      </c>
      <c r="BI1775" s="94">
        <f>'5.Bepalen Faalfreq'!H1717+'5.Bepalen Faalfreq'!J1717</f>
        <v>0</v>
      </c>
      <c r="BZ1775" s="112">
        <f>'5.Bepalen Faalfreq'!A1717</f>
        <v>0</v>
      </c>
      <c r="CA1775" s="112">
        <f>'5.Bepalen Faalfreq'!B1717</f>
        <v>0</v>
      </c>
    </row>
    <row r="1776" spans="53:79" outlineLevel="1" x14ac:dyDescent="0.25">
      <c r="BA1776" s="152" t="e">
        <f>'5.Bepalen Faalfreq'!AJ1718</f>
        <v>#N/A</v>
      </c>
      <c r="BB1776" s="163">
        <v>1000</v>
      </c>
      <c r="BC1776" s="154" t="str">
        <f>'5.Bepalen Faalfreq'!P1718</f>
        <v/>
      </c>
      <c r="BD1776" s="154" t="str">
        <f>'5.Bepalen Faalfreq'!Q1718</f>
        <v/>
      </c>
      <c r="BE1776" s="94">
        <f>'5.Bepalen Faalfreq'!O1718</f>
        <v>0</v>
      </c>
      <c r="BI1776" s="94">
        <f>'5.Bepalen Faalfreq'!H1718+'5.Bepalen Faalfreq'!J1718</f>
        <v>0</v>
      </c>
      <c r="BZ1776" s="112">
        <f>'5.Bepalen Faalfreq'!A1718</f>
        <v>0</v>
      </c>
      <c r="CA1776" s="112">
        <f>'5.Bepalen Faalfreq'!B1718</f>
        <v>0</v>
      </c>
    </row>
    <row r="1777" spans="53:79" outlineLevel="1" x14ac:dyDescent="0.25">
      <c r="BA1777" s="152" t="e">
        <f>'5.Bepalen Faalfreq'!AJ1719</f>
        <v>#N/A</v>
      </c>
      <c r="BB1777" s="163">
        <v>1000</v>
      </c>
      <c r="BC1777" s="154" t="str">
        <f>'5.Bepalen Faalfreq'!P1719</f>
        <v/>
      </c>
      <c r="BD1777" s="154" t="str">
        <f>'5.Bepalen Faalfreq'!Q1719</f>
        <v/>
      </c>
      <c r="BE1777" s="94">
        <f>'5.Bepalen Faalfreq'!O1719</f>
        <v>0</v>
      </c>
      <c r="BI1777" s="94">
        <f>'5.Bepalen Faalfreq'!H1719+'5.Bepalen Faalfreq'!J1719</f>
        <v>0</v>
      </c>
      <c r="BZ1777" s="112">
        <f>'5.Bepalen Faalfreq'!A1719</f>
        <v>0</v>
      </c>
      <c r="CA1777" s="112">
        <f>'5.Bepalen Faalfreq'!B1719</f>
        <v>0</v>
      </c>
    </row>
    <row r="1778" spans="53:79" outlineLevel="1" x14ac:dyDescent="0.25">
      <c r="BA1778" s="152" t="e">
        <f>'5.Bepalen Faalfreq'!AJ1720</f>
        <v>#N/A</v>
      </c>
      <c r="BB1778" s="163">
        <v>1000</v>
      </c>
      <c r="BC1778" s="154" t="str">
        <f>'5.Bepalen Faalfreq'!P1720</f>
        <v/>
      </c>
      <c r="BD1778" s="154" t="str">
        <f>'5.Bepalen Faalfreq'!Q1720</f>
        <v/>
      </c>
      <c r="BE1778" s="94">
        <f>'5.Bepalen Faalfreq'!O1720</f>
        <v>0</v>
      </c>
      <c r="BI1778" s="94">
        <f>'5.Bepalen Faalfreq'!H1720+'5.Bepalen Faalfreq'!J1720</f>
        <v>0</v>
      </c>
      <c r="BZ1778" s="112">
        <f>'5.Bepalen Faalfreq'!A1720</f>
        <v>0</v>
      </c>
      <c r="CA1778" s="112">
        <f>'5.Bepalen Faalfreq'!B1720</f>
        <v>0</v>
      </c>
    </row>
    <row r="1779" spans="53:79" outlineLevel="1" x14ac:dyDescent="0.25">
      <c r="BA1779" s="152" t="e">
        <f>'5.Bepalen Faalfreq'!AJ1721</f>
        <v>#N/A</v>
      </c>
      <c r="BB1779" s="163">
        <v>1000</v>
      </c>
      <c r="BC1779" s="154" t="str">
        <f>'5.Bepalen Faalfreq'!P1721</f>
        <v/>
      </c>
      <c r="BD1779" s="154" t="str">
        <f>'5.Bepalen Faalfreq'!Q1721</f>
        <v/>
      </c>
      <c r="BE1779" s="94">
        <f>'5.Bepalen Faalfreq'!O1721</f>
        <v>0</v>
      </c>
      <c r="BI1779" s="94">
        <f>'5.Bepalen Faalfreq'!H1721+'5.Bepalen Faalfreq'!J1721</f>
        <v>0</v>
      </c>
      <c r="BZ1779" s="112">
        <f>'5.Bepalen Faalfreq'!A1721</f>
        <v>0</v>
      </c>
      <c r="CA1779" s="112">
        <f>'5.Bepalen Faalfreq'!B1721</f>
        <v>0</v>
      </c>
    </row>
    <row r="1780" spans="53:79" outlineLevel="1" x14ac:dyDescent="0.25">
      <c r="BA1780" s="152" t="e">
        <f>'5.Bepalen Faalfreq'!AJ1722</f>
        <v>#N/A</v>
      </c>
      <c r="BB1780" s="163">
        <v>1000</v>
      </c>
      <c r="BC1780" s="154" t="str">
        <f>'5.Bepalen Faalfreq'!P1722</f>
        <v/>
      </c>
      <c r="BD1780" s="154" t="str">
        <f>'5.Bepalen Faalfreq'!Q1722</f>
        <v/>
      </c>
      <c r="BE1780" s="94">
        <f>'5.Bepalen Faalfreq'!O1722</f>
        <v>0</v>
      </c>
      <c r="BI1780" s="94">
        <f>'5.Bepalen Faalfreq'!H1722+'5.Bepalen Faalfreq'!J1722</f>
        <v>0</v>
      </c>
      <c r="BZ1780" s="112">
        <f>'5.Bepalen Faalfreq'!A1722</f>
        <v>0</v>
      </c>
      <c r="CA1780" s="112">
        <f>'5.Bepalen Faalfreq'!B1722</f>
        <v>0</v>
      </c>
    </row>
    <row r="1781" spans="53:79" outlineLevel="1" x14ac:dyDescent="0.25">
      <c r="BA1781" s="152" t="e">
        <f>'5.Bepalen Faalfreq'!AJ1723</f>
        <v>#N/A</v>
      </c>
      <c r="BB1781" s="163">
        <v>1000</v>
      </c>
      <c r="BC1781" s="154" t="str">
        <f>'5.Bepalen Faalfreq'!P1723</f>
        <v/>
      </c>
      <c r="BD1781" s="154" t="str">
        <f>'5.Bepalen Faalfreq'!Q1723</f>
        <v/>
      </c>
      <c r="BE1781" s="94">
        <f>'5.Bepalen Faalfreq'!O1723</f>
        <v>0</v>
      </c>
      <c r="BI1781" s="94">
        <f>'5.Bepalen Faalfreq'!H1723+'5.Bepalen Faalfreq'!J1723</f>
        <v>0</v>
      </c>
      <c r="BZ1781" s="112">
        <f>'5.Bepalen Faalfreq'!A1723</f>
        <v>0</v>
      </c>
      <c r="CA1781" s="112">
        <f>'5.Bepalen Faalfreq'!B1723</f>
        <v>0</v>
      </c>
    </row>
    <row r="1782" spans="53:79" outlineLevel="1" x14ac:dyDescent="0.25">
      <c r="BA1782" s="152" t="e">
        <f>'5.Bepalen Faalfreq'!AJ1724</f>
        <v>#N/A</v>
      </c>
      <c r="BB1782" s="163">
        <v>1000</v>
      </c>
      <c r="BC1782" s="154" t="str">
        <f>'5.Bepalen Faalfreq'!P1724</f>
        <v/>
      </c>
      <c r="BD1782" s="154" t="str">
        <f>'5.Bepalen Faalfreq'!Q1724</f>
        <v/>
      </c>
      <c r="BE1782" s="94">
        <f>'5.Bepalen Faalfreq'!O1724</f>
        <v>0</v>
      </c>
      <c r="BI1782" s="94">
        <f>'5.Bepalen Faalfreq'!H1724+'5.Bepalen Faalfreq'!J1724</f>
        <v>0</v>
      </c>
      <c r="BZ1782" s="112">
        <f>'5.Bepalen Faalfreq'!A1724</f>
        <v>0</v>
      </c>
      <c r="CA1782" s="112">
        <f>'5.Bepalen Faalfreq'!B1724</f>
        <v>0</v>
      </c>
    </row>
    <row r="1783" spans="53:79" outlineLevel="1" x14ac:dyDescent="0.25">
      <c r="BA1783" s="152" t="e">
        <f>'5.Bepalen Faalfreq'!AJ1725</f>
        <v>#N/A</v>
      </c>
      <c r="BB1783" s="163">
        <v>1000</v>
      </c>
      <c r="BC1783" s="154" t="str">
        <f>'5.Bepalen Faalfreq'!P1725</f>
        <v/>
      </c>
      <c r="BD1783" s="154" t="str">
        <f>'5.Bepalen Faalfreq'!Q1725</f>
        <v/>
      </c>
      <c r="BE1783" s="94">
        <f>'5.Bepalen Faalfreq'!O1725</f>
        <v>0</v>
      </c>
      <c r="BI1783" s="94">
        <f>'5.Bepalen Faalfreq'!H1725+'5.Bepalen Faalfreq'!J1725</f>
        <v>0</v>
      </c>
      <c r="BZ1783" s="112">
        <f>'5.Bepalen Faalfreq'!A1725</f>
        <v>0</v>
      </c>
      <c r="CA1783" s="112">
        <f>'5.Bepalen Faalfreq'!B1725</f>
        <v>0</v>
      </c>
    </row>
    <row r="1784" spans="53:79" outlineLevel="1" x14ac:dyDescent="0.25">
      <c r="BA1784" s="152" t="e">
        <f>'5.Bepalen Faalfreq'!AJ1726</f>
        <v>#N/A</v>
      </c>
      <c r="BB1784" s="163">
        <v>1000</v>
      </c>
      <c r="BC1784" s="154" t="str">
        <f>'5.Bepalen Faalfreq'!P1726</f>
        <v/>
      </c>
      <c r="BD1784" s="154" t="str">
        <f>'5.Bepalen Faalfreq'!Q1726</f>
        <v/>
      </c>
      <c r="BE1784" s="94">
        <f>'5.Bepalen Faalfreq'!O1726</f>
        <v>0</v>
      </c>
      <c r="BI1784" s="94">
        <f>'5.Bepalen Faalfreq'!H1726+'5.Bepalen Faalfreq'!J1726</f>
        <v>0</v>
      </c>
      <c r="BZ1784" s="112">
        <f>'5.Bepalen Faalfreq'!A1726</f>
        <v>0</v>
      </c>
      <c r="CA1784" s="112">
        <f>'5.Bepalen Faalfreq'!B1726</f>
        <v>0</v>
      </c>
    </row>
    <row r="1785" spans="53:79" outlineLevel="1" x14ac:dyDescent="0.25">
      <c r="BA1785" s="152" t="e">
        <f>'5.Bepalen Faalfreq'!AJ1727</f>
        <v>#N/A</v>
      </c>
      <c r="BB1785" s="163">
        <v>1000</v>
      </c>
      <c r="BC1785" s="154" t="str">
        <f>'5.Bepalen Faalfreq'!P1727</f>
        <v/>
      </c>
      <c r="BD1785" s="154" t="str">
        <f>'5.Bepalen Faalfreq'!Q1727</f>
        <v/>
      </c>
      <c r="BE1785" s="94">
        <f>'5.Bepalen Faalfreq'!O1727</f>
        <v>0</v>
      </c>
      <c r="BI1785" s="94">
        <f>'5.Bepalen Faalfreq'!H1727+'5.Bepalen Faalfreq'!J1727</f>
        <v>0</v>
      </c>
      <c r="BZ1785" s="112">
        <f>'5.Bepalen Faalfreq'!A1727</f>
        <v>0</v>
      </c>
      <c r="CA1785" s="112">
        <f>'5.Bepalen Faalfreq'!B1727</f>
        <v>0</v>
      </c>
    </row>
    <row r="1786" spans="53:79" outlineLevel="1" x14ac:dyDescent="0.25">
      <c r="BA1786" s="152" t="e">
        <f>'5.Bepalen Faalfreq'!AJ1728</f>
        <v>#N/A</v>
      </c>
      <c r="BB1786" s="163">
        <v>1000</v>
      </c>
      <c r="BC1786" s="154" t="str">
        <f>'5.Bepalen Faalfreq'!P1728</f>
        <v/>
      </c>
      <c r="BD1786" s="154" t="str">
        <f>'5.Bepalen Faalfreq'!Q1728</f>
        <v/>
      </c>
      <c r="BE1786" s="94">
        <f>'5.Bepalen Faalfreq'!O1728</f>
        <v>0</v>
      </c>
      <c r="BI1786" s="94">
        <f>'5.Bepalen Faalfreq'!H1728+'5.Bepalen Faalfreq'!J1728</f>
        <v>0</v>
      </c>
      <c r="BZ1786" s="112">
        <f>'5.Bepalen Faalfreq'!A1728</f>
        <v>0</v>
      </c>
      <c r="CA1786" s="112">
        <f>'5.Bepalen Faalfreq'!B1728</f>
        <v>0</v>
      </c>
    </row>
    <row r="1787" spans="53:79" outlineLevel="1" x14ac:dyDescent="0.25">
      <c r="BA1787" s="152" t="e">
        <f>'5.Bepalen Faalfreq'!AJ1729</f>
        <v>#N/A</v>
      </c>
      <c r="BB1787" s="163">
        <v>1000</v>
      </c>
      <c r="BC1787" s="154" t="str">
        <f>'5.Bepalen Faalfreq'!P1729</f>
        <v/>
      </c>
      <c r="BD1787" s="154" t="str">
        <f>'5.Bepalen Faalfreq'!Q1729</f>
        <v/>
      </c>
      <c r="BE1787" s="94">
        <f>'5.Bepalen Faalfreq'!O1729</f>
        <v>0</v>
      </c>
      <c r="BI1787" s="94">
        <f>'5.Bepalen Faalfreq'!H1729+'5.Bepalen Faalfreq'!J1729</f>
        <v>0</v>
      </c>
      <c r="BZ1787" s="112">
        <f>'5.Bepalen Faalfreq'!A1729</f>
        <v>0</v>
      </c>
      <c r="CA1787" s="112">
        <f>'5.Bepalen Faalfreq'!B1729</f>
        <v>0</v>
      </c>
    </row>
    <row r="1788" spans="53:79" outlineLevel="1" x14ac:dyDescent="0.25">
      <c r="BA1788" s="152" t="e">
        <f>'5.Bepalen Faalfreq'!AJ1730</f>
        <v>#N/A</v>
      </c>
      <c r="BB1788" s="163">
        <v>1000</v>
      </c>
      <c r="BC1788" s="154" t="str">
        <f>'5.Bepalen Faalfreq'!P1730</f>
        <v/>
      </c>
      <c r="BD1788" s="154" t="str">
        <f>'5.Bepalen Faalfreq'!Q1730</f>
        <v/>
      </c>
      <c r="BE1788" s="94">
        <f>'5.Bepalen Faalfreq'!O1730</f>
        <v>0</v>
      </c>
      <c r="BI1788" s="94">
        <f>'5.Bepalen Faalfreq'!H1730+'5.Bepalen Faalfreq'!J1730</f>
        <v>0</v>
      </c>
      <c r="BZ1788" s="112">
        <f>'5.Bepalen Faalfreq'!A1730</f>
        <v>0</v>
      </c>
      <c r="CA1788" s="112">
        <f>'5.Bepalen Faalfreq'!B1730</f>
        <v>0</v>
      </c>
    </row>
    <row r="1789" spans="53:79" outlineLevel="1" x14ac:dyDescent="0.25">
      <c r="BA1789" s="152" t="e">
        <f>'5.Bepalen Faalfreq'!AJ1731</f>
        <v>#N/A</v>
      </c>
      <c r="BB1789" s="163">
        <v>1000</v>
      </c>
      <c r="BC1789" s="154" t="str">
        <f>'5.Bepalen Faalfreq'!P1731</f>
        <v/>
      </c>
      <c r="BD1789" s="154" t="str">
        <f>'5.Bepalen Faalfreq'!Q1731</f>
        <v/>
      </c>
      <c r="BE1789" s="94">
        <f>'5.Bepalen Faalfreq'!O1731</f>
        <v>0</v>
      </c>
      <c r="BI1789" s="94">
        <f>'5.Bepalen Faalfreq'!H1731+'5.Bepalen Faalfreq'!J1731</f>
        <v>0</v>
      </c>
      <c r="BZ1789" s="112">
        <f>'5.Bepalen Faalfreq'!A1731</f>
        <v>0</v>
      </c>
      <c r="CA1789" s="112">
        <f>'5.Bepalen Faalfreq'!B1731</f>
        <v>0</v>
      </c>
    </row>
    <row r="1790" spans="53:79" outlineLevel="1" x14ac:dyDescent="0.25">
      <c r="BA1790" s="152" t="e">
        <f>'5.Bepalen Faalfreq'!AJ1732</f>
        <v>#N/A</v>
      </c>
      <c r="BB1790" s="163">
        <v>1000</v>
      </c>
      <c r="BC1790" s="154" t="str">
        <f>'5.Bepalen Faalfreq'!P1732</f>
        <v/>
      </c>
      <c r="BD1790" s="154" t="str">
        <f>'5.Bepalen Faalfreq'!Q1732</f>
        <v/>
      </c>
      <c r="BE1790" s="94">
        <f>'5.Bepalen Faalfreq'!O1732</f>
        <v>0</v>
      </c>
      <c r="BI1790" s="94">
        <f>'5.Bepalen Faalfreq'!H1732+'5.Bepalen Faalfreq'!J1732</f>
        <v>0</v>
      </c>
      <c r="BZ1790" s="112">
        <f>'5.Bepalen Faalfreq'!A1732</f>
        <v>0</v>
      </c>
      <c r="CA1790" s="112">
        <f>'5.Bepalen Faalfreq'!B1732</f>
        <v>0</v>
      </c>
    </row>
    <row r="1791" spans="53:79" outlineLevel="1" x14ac:dyDescent="0.25">
      <c r="BA1791" s="152" t="e">
        <f>'5.Bepalen Faalfreq'!AJ1733</f>
        <v>#N/A</v>
      </c>
      <c r="BB1791" s="163">
        <v>1000</v>
      </c>
      <c r="BC1791" s="154" t="str">
        <f>'5.Bepalen Faalfreq'!P1733</f>
        <v/>
      </c>
      <c r="BD1791" s="154" t="str">
        <f>'5.Bepalen Faalfreq'!Q1733</f>
        <v/>
      </c>
      <c r="BE1791" s="94">
        <f>'5.Bepalen Faalfreq'!O1733</f>
        <v>0</v>
      </c>
      <c r="BI1791" s="94">
        <f>'5.Bepalen Faalfreq'!H1733+'5.Bepalen Faalfreq'!J1733</f>
        <v>0</v>
      </c>
      <c r="BZ1791" s="112">
        <f>'5.Bepalen Faalfreq'!A1733</f>
        <v>0</v>
      </c>
      <c r="CA1791" s="112">
        <f>'5.Bepalen Faalfreq'!B1733</f>
        <v>0</v>
      </c>
    </row>
    <row r="1792" spans="53:79" outlineLevel="1" x14ac:dyDescent="0.25">
      <c r="BA1792" s="152" t="e">
        <f>'5.Bepalen Faalfreq'!AJ1734</f>
        <v>#N/A</v>
      </c>
      <c r="BB1792" s="163">
        <v>1000</v>
      </c>
      <c r="BC1792" s="154" t="str">
        <f>'5.Bepalen Faalfreq'!P1734</f>
        <v/>
      </c>
      <c r="BD1792" s="154" t="str">
        <f>'5.Bepalen Faalfreq'!Q1734</f>
        <v/>
      </c>
      <c r="BE1792" s="94">
        <f>'5.Bepalen Faalfreq'!O1734</f>
        <v>0</v>
      </c>
      <c r="BI1792" s="94">
        <f>'5.Bepalen Faalfreq'!H1734+'5.Bepalen Faalfreq'!J1734</f>
        <v>0</v>
      </c>
      <c r="BZ1792" s="112">
        <f>'5.Bepalen Faalfreq'!A1734</f>
        <v>0</v>
      </c>
      <c r="CA1792" s="112">
        <f>'5.Bepalen Faalfreq'!B1734</f>
        <v>0</v>
      </c>
    </row>
    <row r="1793" spans="53:79" outlineLevel="1" x14ac:dyDescent="0.25">
      <c r="BA1793" s="152" t="e">
        <f>'5.Bepalen Faalfreq'!AJ1735</f>
        <v>#N/A</v>
      </c>
      <c r="BB1793" s="163">
        <v>1000</v>
      </c>
      <c r="BC1793" s="154" t="str">
        <f>'5.Bepalen Faalfreq'!P1735</f>
        <v/>
      </c>
      <c r="BD1793" s="154" t="str">
        <f>'5.Bepalen Faalfreq'!Q1735</f>
        <v/>
      </c>
      <c r="BE1793" s="94">
        <f>'5.Bepalen Faalfreq'!O1735</f>
        <v>0</v>
      </c>
      <c r="BI1793" s="94">
        <f>'5.Bepalen Faalfreq'!H1735+'5.Bepalen Faalfreq'!J1735</f>
        <v>0</v>
      </c>
      <c r="BZ1793" s="112">
        <f>'5.Bepalen Faalfreq'!A1735</f>
        <v>0</v>
      </c>
      <c r="CA1793" s="112">
        <f>'5.Bepalen Faalfreq'!B1735</f>
        <v>0</v>
      </c>
    </row>
    <row r="1794" spans="53:79" outlineLevel="1" x14ac:dyDescent="0.25">
      <c r="BA1794" s="152" t="e">
        <f>'5.Bepalen Faalfreq'!AJ1736</f>
        <v>#N/A</v>
      </c>
      <c r="BB1794" s="163">
        <v>1000</v>
      </c>
      <c r="BC1794" s="154" t="str">
        <f>'5.Bepalen Faalfreq'!P1736</f>
        <v/>
      </c>
      <c r="BD1794" s="154" t="str">
        <f>'5.Bepalen Faalfreq'!Q1736</f>
        <v/>
      </c>
      <c r="BE1794" s="94">
        <f>'5.Bepalen Faalfreq'!O1736</f>
        <v>0</v>
      </c>
      <c r="BI1794" s="94">
        <f>'5.Bepalen Faalfreq'!H1736+'5.Bepalen Faalfreq'!J1736</f>
        <v>0</v>
      </c>
      <c r="BZ1794" s="112">
        <f>'5.Bepalen Faalfreq'!A1736</f>
        <v>0</v>
      </c>
      <c r="CA1794" s="112">
        <f>'5.Bepalen Faalfreq'!B1736</f>
        <v>0</v>
      </c>
    </row>
    <row r="1795" spans="53:79" outlineLevel="1" x14ac:dyDescent="0.25">
      <c r="BA1795" s="152" t="e">
        <f>'5.Bepalen Faalfreq'!AJ1737</f>
        <v>#N/A</v>
      </c>
      <c r="BB1795" s="163">
        <v>1000</v>
      </c>
      <c r="BC1795" s="154" t="str">
        <f>'5.Bepalen Faalfreq'!P1737</f>
        <v/>
      </c>
      <c r="BD1795" s="154" t="str">
        <f>'5.Bepalen Faalfreq'!Q1737</f>
        <v/>
      </c>
      <c r="BE1795" s="94">
        <f>'5.Bepalen Faalfreq'!O1737</f>
        <v>0</v>
      </c>
      <c r="BI1795" s="94">
        <f>'5.Bepalen Faalfreq'!H1737+'5.Bepalen Faalfreq'!J1737</f>
        <v>0</v>
      </c>
      <c r="BZ1795" s="112">
        <f>'5.Bepalen Faalfreq'!A1737</f>
        <v>0</v>
      </c>
      <c r="CA1795" s="112">
        <f>'5.Bepalen Faalfreq'!B1737</f>
        <v>0</v>
      </c>
    </row>
    <row r="1796" spans="53:79" outlineLevel="1" x14ac:dyDescent="0.25">
      <c r="BA1796" s="152" t="e">
        <f>'5.Bepalen Faalfreq'!AJ1738</f>
        <v>#N/A</v>
      </c>
      <c r="BB1796" s="163">
        <v>1000</v>
      </c>
      <c r="BC1796" s="154" t="str">
        <f>'5.Bepalen Faalfreq'!P1738</f>
        <v/>
      </c>
      <c r="BD1796" s="154" t="str">
        <f>'5.Bepalen Faalfreq'!Q1738</f>
        <v/>
      </c>
      <c r="BE1796" s="94">
        <f>'5.Bepalen Faalfreq'!O1738</f>
        <v>0</v>
      </c>
      <c r="BI1796" s="94">
        <f>'5.Bepalen Faalfreq'!H1738+'5.Bepalen Faalfreq'!J1738</f>
        <v>0</v>
      </c>
      <c r="BZ1796" s="112">
        <f>'5.Bepalen Faalfreq'!A1738</f>
        <v>0</v>
      </c>
      <c r="CA1796" s="112">
        <f>'5.Bepalen Faalfreq'!B1738</f>
        <v>0</v>
      </c>
    </row>
    <row r="1797" spans="53:79" outlineLevel="1" x14ac:dyDescent="0.25">
      <c r="BA1797" s="152" t="e">
        <f>'5.Bepalen Faalfreq'!AJ1739</f>
        <v>#N/A</v>
      </c>
      <c r="BB1797" s="163">
        <v>1000</v>
      </c>
      <c r="BC1797" s="154" t="str">
        <f>'5.Bepalen Faalfreq'!P1739</f>
        <v/>
      </c>
      <c r="BD1797" s="154" t="str">
        <f>'5.Bepalen Faalfreq'!Q1739</f>
        <v/>
      </c>
      <c r="BE1797" s="94">
        <f>'5.Bepalen Faalfreq'!O1739</f>
        <v>0</v>
      </c>
      <c r="BI1797" s="94">
        <f>'5.Bepalen Faalfreq'!H1739+'5.Bepalen Faalfreq'!J1739</f>
        <v>0</v>
      </c>
      <c r="BZ1797" s="112">
        <f>'5.Bepalen Faalfreq'!A1739</f>
        <v>0</v>
      </c>
      <c r="CA1797" s="112">
        <f>'5.Bepalen Faalfreq'!B1739</f>
        <v>0</v>
      </c>
    </row>
    <row r="1798" spans="53:79" outlineLevel="1" x14ac:dyDescent="0.25">
      <c r="BA1798" s="152" t="e">
        <f>'5.Bepalen Faalfreq'!AJ1740</f>
        <v>#N/A</v>
      </c>
      <c r="BB1798" s="163">
        <v>1000</v>
      </c>
      <c r="BC1798" s="154" t="str">
        <f>'5.Bepalen Faalfreq'!P1740</f>
        <v/>
      </c>
      <c r="BD1798" s="154" t="str">
        <f>'5.Bepalen Faalfreq'!Q1740</f>
        <v/>
      </c>
      <c r="BE1798" s="94">
        <f>'5.Bepalen Faalfreq'!O1740</f>
        <v>0</v>
      </c>
      <c r="BI1798" s="94">
        <f>'5.Bepalen Faalfreq'!H1740+'5.Bepalen Faalfreq'!J1740</f>
        <v>0</v>
      </c>
      <c r="BZ1798" s="112">
        <f>'5.Bepalen Faalfreq'!A1740</f>
        <v>0</v>
      </c>
      <c r="CA1798" s="112">
        <f>'5.Bepalen Faalfreq'!B1740</f>
        <v>0</v>
      </c>
    </row>
    <row r="1799" spans="53:79" outlineLevel="1" x14ac:dyDescent="0.25">
      <c r="BA1799" s="152" t="e">
        <f>'5.Bepalen Faalfreq'!AJ1741</f>
        <v>#N/A</v>
      </c>
      <c r="BB1799" s="163">
        <v>1000</v>
      </c>
      <c r="BC1799" s="154" t="str">
        <f>'5.Bepalen Faalfreq'!P1741</f>
        <v/>
      </c>
      <c r="BD1799" s="154" t="str">
        <f>'5.Bepalen Faalfreq'!Q1741</f>
        <v/>
      </c>
      <c r="BE1799" s="94">
        <f>'5.Bepalen Faalfreq'!O1741</f>
        <v>0</v>
      </c>
      <c r="BI1799" s="94">
        <f>'5.Bepalen Faalfreq'!H1741+'5.Bepalen Faalfreq'!J1741</f>
        <v>0</v>
      </c>
      <c r="BZ1799" s="112">
        <f>'5.Bepalen Faalfreq'!A1741</f>
        <v>0</v>
      </c>
      <c r="CA1799" s="112">
        <f>'5.Bepalen Faalfreq'!B1741</f>
        <v>0</v>
      </c>
    </row>
    <row r="1800" spans="53:79" outlineLevel="1" x14ac:dyDescent="0.25">
      <c r="BA1800" s="152" t="e">
        <f>'5.Bepalen Faalfreq'!AJ1742</f>
        <v>#N/A</v>
      </c>
      <c r="BB1800" s="163">
        <v>1000</v>
      </c>
      <c r="BC1800" s="154" t="str">
        <f>'5.Bepalen Faalfreq'!P1742</f>
        <v/>
      </c>
      <c r="BD1800" s="154" t="str">
        <f>'5.Bepalen Faalfreq'!Q1742</f>
        <v/>
      </c>
      <c r="BE1800" s="94">
        <f>'5.Bepalen Faalfreq'!O1742</f>
        <v>0</v>
      </c>
      <c r="BI1800" s="94">
        <f>'5.Bepalen Faalfreq'!H1742+'5.Bepalen Faalfreq'!J1742</f>
        <v>0</v>
      </c>
      <c r="BZ1800" s="112">
        <f>'5.Bepalen Faalfreq'!A1742</f>
        <v>0</v>
      </c>
      <c r="CA1800" s="112">
        <f>'5.Bepalen Faalfreq'!B1742</f>
        <v>0</v>
      </c>
    </row>
    <row r="1801" spans="53:79" outlineLevel="1" x14ac:dyDescent="0.25">
      <c r="BA1801" s="152" t="e">
        <f>'5.Bepalen Faalfreq'!AJ1743</f>
        <v>#N/A</v>
      </c>
      <c r="BB1801" s="163">
        <v>1000</v>
      </c>
      <c r="BC1801" s="154" t="str">
        <f>'5.Bepalen Faalfreq'!P1743</f>
        <v/>
      </c>
      <c r="BD1801" s="154" t="str">
        <f>'5.Bepalen Faalfreq'!Q1743</f>
        <v/>
      </c>
      <c r="BE1801" s="94">
        <f>'5.Bepalen Faalfreq'!O1743</f>
        <v>0</v>
      </c>
      <c r="BI1801" s="94">
        <f>'5.Bepalen Faalfreq'!H1743+'5.Bepalen Faalfreq'!J1743</f>
        <v>0</v>
      </c>
      <c r="BZ1801" s="112">
        <f>'5.Bepalen Faalfreq'!A1743</f>
        <v>0</v>
      </c>
      <c r="CA1801" s="112">
        <f>'5.Bepalen Faalfreq'!B1743</f>
        <v>0</v>
      </c>
    </row>
    <row r="1802" spans="53:79" outlineLevel="1" x14ac:dyDescent="0.25">
      <c r="BA1802" s="152" t="e">
        <f>'5.Bepalen Faalfreq'!AJ1744</f>
        <v>#N/A</v>
      </c>
      <c r="BB1802" s="163">
        <v>1000</v>
      </c>
      <c r="BC1802" s="154" t="str">
        <f>'5.Bepalen Faalfreq'!P1744</f>
        <v/>
      </c>
      <c r="BD1802" s="154" t="str">
        <f>'5.Bepalen Faalfreq'!Q1744</f>
        <v/>
      </c>
      <c r="BE1802" s="94">
        <f>'5.Bepalen Faalfreq'!O1744</f>
        <v>0</v>
      </c>
      <c r="BI1802" s="94">
        <f>'5.Bepalen Faalfreq'!H1744+'5.Bepalen Faalfreq'!J1744</f>
        <v>0</v>
      </c>
      <c r="BZ1802" s="112">
        <f>'5.Bepalen Faalfreq'!A1744</f>
        <v>0</v>
      </c>
      <c r="CA1802" s="112">
        <f>'5.Bepalen Faalfreq'!B1744</f>
        <v>0</v>
      </c>
    </row>
    <row r="1803" spans="53:79" outlineLevel="1" x14ac:dyDescent="0.25">
      <c r="BA1803" s="152" t="e">
        <f>'5.Bepalen Faalfreq'!AJ1745</f>
        <v>#N/A</v>
      </c>
      <c r="BB1803" s="163">
        <v>1000</v>
      </c>
      <c r="BC1803" s="154" t="str">
        <f>'5.Bepalen Faalfreq'!P1745</f>
        <v/>
      </c>
      <c r="BD1803" s="154" t="str">
        <f>'5.Bepalen Faalfreq'!Q1745</f>
        <v/>
      </c>
      <c r="BE1803" s="94">
        <f>'5.Bepalen Faalfreq'!O1745</f>
        <v>0</v>
      </c>
      <c r="BI1803" s="94">
        <f>'5.Bepalen Faalfreq'!H1745+'5.Bepalen Faalfreq'!J1745</f>
        <v>0</v>
      </c>
      <c r="BZ1803" s="112">
        <f>'5.Bepalen Faalfreq'!A1745</f>
        <v>0</v>
      </c>
      <c r="CA1803" s="112">
        <f>'5.Bepalen Faalfreq'!B1745</f>
        <v>0</v>
      </c>
    </row>
    <row r="1804" spans="53:79" outlineLevel="1" x14ac:dyDescent="0.25">
      <c r="BA1804" s="152" t="e">
        <f>'5.Bepalen Faalfreq'!AJ1746</f>
        <v>#N/A</v>
      </c>
      <c r="BB1804" s="163">
        <v>1000</v>
      </c>
      <c r="BC1804" s="154" t="str">
        <f>'5.Bepalen Faalfreq'!P1746</f>
        <v/>
      </c>
      <c r="BD1804" s="154" t="str">
        <f>'5.Bepalen Faalfreq'!Q1746</f>
        <v/>
      </c>
      <c r="BE1804" s="94">
        <f>'5.Bepalen Faalfreq'!O1746</f>
        <v>0</v>
      </c>
      <c r="BI1804" s="94">
        <f>'5.Bepalen Faalfreq'!H1746+'5.Bepalen Faalfreq'!J1746</f>
        <v>0</v>
      </c>
      <c r="BZ1804" s="112">
        <f>'5.Bepalen Faalfreq'!A1746</f>
        <v>0</v>
      </c>
      <c r="CA1804" s="112">
        <f>'5.Bepalen Faalfreq'!B1746</f>
        <v>0</v>
      </c>
    </row>
    <row r="1805" spans="53:79" outlineLevel="1" x14ac:dyDescent="0.25">
      <c r="BA1805" s="152" t="e">
        <f>'5.Bepalen Faalfreq'!AJ1747</f>
        <v>#N/A</v>
      </c>
      <c r="BB1805" s="163">
        <v>1000</v>
      </c>
      <c r="BC1805" s="154" t="str">
        <f>'5.Bepalen Faalfreq'!P1747</f>
        <v/>
      </c>
      <c r="BD1805" s="154" t="str">
        <f>'5.Bepalen Faalfreq'!Q1747</f>
        <v/>
      </c>
      <c r="BE1805" s="94">
        <f>'5.Bepalen Faalfreq'!O1747</f>
        <v>0</v>
      </c>
      <c r="BI1805" s="94">
        <f>'5.Bepalen Faalfreq'!H1747+'5.Bepalen Faalfreq'!J1747</f>
        <v>0</v>
      </c>
      <c r="BZ1805" s="112">
        <f>'5.Bepalen Faalfreq'!A1747</f>
        <v>0</v>
      </c>
      <c r="CA1805" s="112">
        <f>'5.Bepalen Faalfreq'!B1747</f>
        <v>0</v>
      </c>
    </row>
    <row r="1806" spans="53:79" outlineLevel="1" x14ac:dyDescent="0.25">
      <c r="BA1806" s="152" t="e">
        <f>'5.Bepalen Faalfreq'!AJ1748</f>
        <v>#N/A</v>
      </c>
      <c r="BB1806" s="163">
        <v>1000</v>
      </c>
      <c r="BC1806" s="154" t="str">
        <f>'5.Bepalen Faalfreq'!P1748</f>
        <v/>
      </c>
      <c r="BD1806" s="154" t="str">
        <f>'5.Bepalen Faalfreq'!Q1748</f>
        <v/>
      </c>
      <c r="BE1806" s="94">
        <f>'5.Bepalen Faalfreq'!O1748</f>
        <v>0</v>
      </c>
      <c r="BI1806" s="94">
        <f>'5.Bepalen Faalfreq'!H1748+'5.Bepalen Faalfreq'!J1748</f>
        <v>0</v>
      </c>
      <c r="BZ1806" s="112">
        <f>'5.Bepalen Faalfreq'!A1748</f>
        <v>0</v>
      </c>
      <c r="CA1806" s="112">
        <f>'5.Bepalen Faalfreq'!B1748</f>
        <v>0</v>
      </c>
    </row>
    <row r="1807" spans="53:79" outlineLevel="1" x14ac:dyDescent="0.25">
      <c r="BA1807" s="152" t="e">
        <f>'5.Bepalen Faalfreq'!AJ1749</f>
        <v>#N/A</v>
      </c>
      <c r="BB1807" s="163">
        <v>1000</v>
      </c>
      <c r="BC1807" s="154" t="str">
        <f>'5.Bepalen Faalfreq'!P1749</f>
        <v/>
      </c>
      <c r="BD1807" s="154" t="str">
        <f>'5.Bepalen Faalfreq'!Q1749</f>
        <v/>
      </c>
      <c r="BE1807" s="94">
        <f>'5.Bepalen Faalfreq'!O1749</f>
        <v>0</v>
      </c>
      <c r="BI1807" s="94">
        <f>'5.Bepalen Faalfreq'!H1749+'5.Bepalen Faalfreq'!J1749</f>
        <v>0</v>
      </c>
      <c r="BZ1807" s="112">
        <f>'5.Bepalen Faalfreq'!A1749</f>
        <v>0</v>
      </c>
      <c r="CA1807" s="112">
        <f>'5.Bepalen Faalfreq'!B1749</f>
        <v>0</v>
      </c>
    </row>
    <row r="1808" spans="53:79" outlineLevel="1" x14ac:dyDescent="0.25">
      <c r="BA1808" s="152" t="e">
        <f>'5.Bepalen Faalfreq'!AJ1750</f>
        <v>#N/A</v>
      </c>
      <c r="BB1808" s="163">
        <v>1000</v>
      </c>
      <c r="BC1808" s="154" t="str">
        <f>'5.Bepalen Faalfreq'!P1750</f>
        <v/>
      </c>
      <c r="BD1808" s="154" t="str">
        <f>'5.Bepalen Faalfreq'!Q1750</f>
        <v/>
      </c>
      <c r="BE1808" s="94">
        <f>'5.Bepalen Faalfreq'!O1750</f>
        <v>0</v>
      </c>
      <c r="BI1808" s="94">
        <f>'5.Bepalen Faalfreq'!H1750+'5.Bepalen Faalfreq'!J1750</f>
        <v>0</v>
      </c>
      <c r="BZ1808" s="112">
        <f>'5.Bepalen Faalfreq'!A1750</f>
        <v>0</v>
      </c>
      <c r="CA1808" s="112">
        <f>'5.Bepalen Faalfreq'!B1750</f>
        <v>0</v>
      </c>
    </row>
    <row r="1809" spans="53:79" outlineLevel="1" x14ac:dyDescent="0.25">
      <c r="BA1809" s="152" t="e">
        <f>'5.Bepalen Faalfreq'!AJ1751</f>
        <v>#N/A</v>
      </c>
      <c r="BB1809" s="163">
        <v>1000</v>
      </c>
      <c r="BC1809" s="154" t="str">
        <f>'5.Bepalen Faalfreq'!P1751</f>
        <v/>
      </c>
      <c r="BD1809" s="154" t="str">
        <f>'5.Bepalen Faalfreq'!Q1751</f>
        <v/>
      </c>
      <c r="BE1809" s="94">
        <f>'5.Bepalen Faalfreq'!O1751</f>
        <v>0</v>
      </c>
      <c r="BI1809" s="94">
        <f>'5.Bepalen Faalfreq'!H1751+'5.Bepalen Faalfreq'!J1751</f>
        <v>0</v>
      </c>
      <c r="BZ1809" s="112">
        <f>'5.Bepalen Faalfreq'!A1751</f>
        <v>0</v>
      </c>
      <c r="CA1809" s="112">
        <f>'5.Bepalen Faalfreq'!B1751</f>
        <v>0</v>
      </c>
    </row>
    <row r="1810" spans="53:79" outlineLevel="1" x14ac:dyDescent="0.25">
      <c r="BA1810" s="152" t="e">
        <f>'5.Bepalen Faalfreq'!AJ1752</f>
        <v>#N/A</v>
      </c>
      <c r="BB1810" s="163">
        <v>1000</v>
      </c>
      <c r="BC1810" s="154" t="str">
        <f>'5.Bepalen Faalfreq'!P1752</f>
        <v/>
      </c>
      <c r="BD1810" s="154" t="str">
        <f>'5.Bepalen Faalfreq'!Q1752</f>
        <v/>
      </c>
      <c r="BE1810" s="94">
        <f>'5.Bepalen Faalfreq'!O1752</f>
        <v>0</v>
      </c>
      <c r="BI1810" s="94">
        <f>'5.Bepalen Faalfreq'!H1752+'5.Bepalen Faalfreq'!J1752</f>
        <v>0</v>
      </c>
      <c r="BZ1810" s="112">
        <f>'5.Bepalen Faalfreq'!A1752</f>
        <v>0</v>
      </c>
      <c r="CA1810" s="112">
        <f>'5.Bepalen Faalfreq'!B1752</f>
        <v>0</v>
      </c>
    </row>
    <row r="1811" spans="53:79" outlineLevel="1" x14ac:dyDescent="0.25">
      <c r="BA1811" s="152" t="e">
        <f>'5.Bepalen Faalfreq'!AJ1753</f>
        <v>#N/A</v>
      </c>
      <c r="BB1811" s="163">
        <v>1000</v>
      </c>
      <c r="BC1811" s="154" t="str">
        <f>'5.Bepalen Faalfreq'!P1753</f>
        <v/>
      </c>
      <c r="BD1811" s="154" t="str">
        <f>'5.Bepalen Faalfreq'!Q1753</f>
        <v/>
      </c>
      <c r="BE1811" s="94">
        <f>'5.Bepalen Faalfreq'!O1753</f>
        <v>0</v>
      </c>
      <c r="BI1811" s="94">
        <f>'5.Bepalen Faalfreq'!H1753+'5.Bepalen Faalfreq'!J1753</f>
        <v>0</v>
      </c>
      <c r="BZ1811" s="112">
        <f>'5.Bepalen Faalfreq'!A1753</f>
        <v>0</v>
      </c>
      <c r="CA1811" s="112">
        <f>'5.Bepalen Faalfreq'!B1753</f>
        <v>0</v>
      </c>
    </row>
    <row r="1812" spans="53:79" outlineLevel="1" x14ac:dyDescent="0.25">
      <c r="BA1812" s="152" t="e">
        <f>'5.Bepalen Faalfreq'!AJ1754</f>
        <v>#N/A</v>
      </c>
      <c r="BB1812" s="163">
        <v>1000</v>
      </c>
      <c r="BC1812" s="154" t="str">
        <f>'5.Bepalen Faalfreq'!P1754</f>
        <v/>
      </c>
      <c r="BD1812" s="154" t="str">
        <f>'5.Bepalen Faalfreq'!Q1754</f>
        <v/>
      </c>
      <c r="BE1812" s="94">
        <f>'5.Bepalen Faalfreq'!O1754</f>
        <v>0</v>
      </c>
      <c r="BI1812" s="94">
        <f>'5.Bepalen Faalfreq'!H1754+'5.Bepalen Faalfreq'!J1754</f>
        <v>0</v>
      </c>
      <c r="BZ1812" s="112">
        <f>'5.Bepalen Faalfreq'!A1754</f>
        <v>0</v>
      </c>
      <c r="CA1812" s="112">
        <f>'5.Bepalen Faalfreq'!B1754</f>
        <v>0</v>
      </c>
    </row>
    <row r="1813" spans="53:79" outlineLevel="1" x14ac:dyDescent="0.25">
      <c r="BA1813" s="152" t="e">
        <f>'5.Bepalen Faalfreq'!AJ1755</f>
        <v>#N/A</v>
      </c>
      <c r="BB1813" s="163">
        <v>1000</v>
      </c>
      <c r="BC1813" s="154" t="str">
        <f>'5.Bepalen Faalfreq'!P1755</f>
        <v/>
      </c>
      <c r="BD1813" s="154" t="str">
        <f>'5.Bepalen Faalfreq'!Q1755</f>
        <v/>
      </c>
      <c r="BE1813" s="94">
        <f>'5.Bepalen Faalfreq'!O1755</f>
        <v>0</v>
      </c>
      <c r="BI1813" s="94">
        <f>'5.Bepalen Faalfreq'!H1755+'5.Bepalen Faalfreq'!J1755</f>
        <v>0</v>
      </c>
      <c r="BZ1813" s="112">
        <f>'5.Bepalen Faalfreq'!A1755</f>
        <v>0</v>
      </c>
      <c r="CA1813" s="112">
        <f>'5.Bepalen Faalfreq'!B1755</f>
        <v>0</v>
      </c>
    </row>
    <row r="1814" spans="53:79" outlineLevel="1" x14ac:dyDescent="0.25">
      <c r="BA1814" s="152" t="e">
        <f>'5.Bepalen Faalfreq'!AJ1756</f>
        <v>#N/A</v>
      </c>
      <c r="BB1814" s="163">
        <v>1000</v>
      </c>
      <c r="BC1814" s="154" t="str">
        <f>'5.Bepalen Faalfreq'!P1756</f>
        <v/>
      </c>
      <c r="BD1814" s="154" t="str">
        <f>'5.Bepalen Faalfreq'!Q1756</f>
        <v/>
      </c>
      <c r="BE1814" s="94">
        <f>'5.Bepalen Faalfreq'!O1756</f>
        <v>0</v>
      </c>
      <c r="BI1814" s="94">
        <f>'5.Bepalen Faalfreq'!H1756+'5.Bepalen Faalfreq'!J1756</f>
        <v>0</v>
      </c>
      <c r="BZ1814" s="112">
        <f>'5.Bepalen Faalfreq'!A1756</f>
        <v>0</v>
      </c>
      <c r="CA1814" s="112">
        <f>'5.Bepalen Faalfreq'!B1756</f>
        <v>0</v>
      </c>
    </row>
    <row r="1815" spans="53:79" outlineLevel="1" x14ac:dyDescent="0.25">
      <c r="BA1815" s="152" t="e">
        <f>'5.Bepalen Faalfreq'!AJ1757</f>
        <v>#N/A</v>
      </c>
      <c r="BB1815" s="163">
        <v>1000</v>
      </c>
      <c r="BC1815" s="154" t="str">
        <f>'5.Bepalen Faalfreq'!P1757</f>
        <v/>
      </c>
      <c r="BD1815" s="154" t="str">
        <f>'5.Bepalen Faalfreq'!Q1757</f>
        <v/>
      </c>
      <c r="BE1815" s="94">
        <f>'5.Bepalen Faalfreq'!O1757</f>
        <v>0</v>
      </c>
      <c r="BI1815" s="94">
        <f>'5.Bepalen Faalfreq'!H1757+'5.Bepalen Faalfreq'!J1757</f>
        <v>0</v>
      </c>
      <c r="BZ1815" s="112">
        <f>'5.Bepalen Faalfreq'!A1757</f>
        <v>0</v>
      </c>
      <c r="CA1815" s="112">
        <f>'5.Bepalen Faalfreq'!B1757</f>
        <v>0</v>
      </c>
    </row>
    <row r="1816" spans="53:79" outlineLevel="1" x14ac:dyDescent="0.25">
      <c r="BA1816" s="152" t="e">
        <f>'5.Bepalen Faalfreq'!AJ1758</f>
        <v>#N/A</v>
      </c>
      <c r="BB1816" s="163">
        <v>1000</v>
      </c>
      <c r="BC1816" s="154" t="str">
        <f>'5.Bepalen Faalfreq'!P1758</f>
        <v/>
      </c>
      <c r="BD1816" s="154" t="str">
        <f>'5.Bepalen Faalfreq'!Q1758</f>
        <v/>
      </c>
      <c r="BE1816" s="94">
        <f>'5.Bepalen Faalfreq'!O1758</f>
        <v>0</v>
      </c>
      <c r="BI1816" s="94">
        <f>'5.Bepalen Faalfreq'!H1758+'5.Bepalen Faalfreq'!J1758</f>
        <v>0</v>
      </c>
      <c r="BZ1816" s="112">
        <f>'5.Bepalen Faalfreq'!A1758</f>
        <v>0</v>
      </c>
      <c r="CA1816" s="112">
        <f>'5.Bepalen Faalfreq'!B1758</f>
        <v>0</v>
      </c>
    </row>
    <row r="1817" spans="53:79" outlineLevel="1" x14ac:dyDescent="0.25">
      <c r="BA1817" s="152" t="e">
        <f>'5.Bepalen Faalfreq'!AJ1759</f>
        <v>#N/A</v>
      </c>
      <c r="BB1817" s="163">
        <v>1000</v>
      </c>
      <c r="BC1817" s="154" t="str">
        <f>'5.Bepalen Faalfreq'!P1759</f>
        <v/>
      </c>
      <c r="BD1817" s="154" t="str">
        <f>'5.Bepalen Faalfreq'!Q1759</f>
        <v/>
      </c>
      <c r="BE1817" s="94">
        <f>'5.Bepalen Faalfreq'!O1759</f>
        <v>0</v>
      </c>
      <c r="BI1817" s="94">
        <f>'5.Bepalen Faalfreq'!H1759+'5.Bepalen Faalfreq'!J1759</f>
        <v>0</v>
      </c>
      <c r="BZ1817" s="112">
        <f>'5.Bepalen Faalfreq'!A1759</f>
        <v>0</v>
      </c>
      <c r="CA1817" s="112">
        <f>'5.Bepalen Faalfreq'!B1759</f>
        <v>0</v>
      </c>
    </row>
    <row r="1818" spans="53:79" outlineLevel="1" x14ac:dyDescent="0.25">
      <c r="BA1818" s="152" t="e">
        <f>'5.Bepalen Faalfreq'!AJ1760</f>
        <v>#N/A</v>
      </c>
      <c r="BB1818" s="163">
        <v>1000</v>
      </c>
      <c r="BC1818" s="154" t="str">
        <f>'5.Bepalen Faalfreq'!P1760</f>
        <v/>
      </c>
      <c r="BD1818" s="154" t="str">
        <f>'5.Bepalen Faalfreq'!Q1760</f>
        <v/>
      </c>
      <c r="BE1818" s="94">
        <f>'5.Bepalen Faalfreq'!O1760</f>
        <v>0</v>
      </c>
      <c r="BI1818" s="94">
        <f>'5.Bepalen Faalfreq'!H1760+'5.Bepalen Faalfreq'!J1760</f>
        <v>0</v>
      </c>
      <c r="BZ1818" s="112">
        <f>'5.Bepalen Faalfreq'!A1760</f>
        <v>0</v>
      </c>
      <c r="CA1818" s="112">
        <f>'5.Bepalen Faalfreq'!B1760</f>
        <v>0</v>
      </c>
    </row>
    <row r="1819" spans="53:79" outlineLevel="1" x14ac:dyDescent="0.25">
      <c r="BA1819" s="152" t="e">
        <f>'5.Bepalen Faalfreq'!AJ1761</f>
        <v>#N/A</v>
      </c>
      <c r="BB1819" s="163">
        <v>1000</v>
      </c>
      <c r="BC1819" s="154" t="str">
        <f>'5.Bepalen Faalfreq'!P1761</f>
        <v/>
      </c>
      <c r="BD1819" s="154" t="str">
        <f>'5.Bepalen Faalfreq'!Q1761</f>
        <v/>
      </c>
      <c r="BE1819" s="94">
        <f>'5.Bepalen Faalfreq'!O1761</f>
        <v>0</v>
      </c>
      <c r="BI1819" s="94">
        <f>'5.Bepalen Faalfreq'!H1761+'5.Bepalen Faalfreq'!J1761</f>
        <v>0</v>
      </c>
      <c r="BZ1819" s="112">
        <f>'5.Bepalen Faalfreq'!A1761</f>
        <v>0</v>
      </c>
      <c r="CA1819" s="112">
        <f>'5.Bepalen Faalfreq'!B1761</f>
        <v>0</v>
      </c>
    </row>
    <row r="1820" spans="53:79" outlineLevel="1" x14ac:dyDescent="0.25">
      <c r="BA1820" s="152" t="e">
        <f>'5.Bepalen Faalfreq'!AJ1762</f>
        <v>#N/A</v>
      </c>
      <c r="BB1820" s="163">
        <v>1000</v>
      </c>
      <c r="BC1820" s="154" t="str">
        <f>'5.Bepalen Faalfreq'!P1762</f>
        <v/>
      </c>
      <c r="BD1820" s="154" t="str">
        <f>'5.Bepalen Faalfreq'!Q1762</f>
        <v/>
      </c>
      <c r="BE1820" s="94">
        <f>'5.Bepalen Faalfreq'!O1762</f>
        <v>0</v>
      </c>
      <c r="BI1820" s="94">
        <f>'5.Bepalen Faalfreq'!H1762+'5.Bepalen Faalfreq'!J1762</f>
        <v>0</v>
      </c>
      <c r="BZ1820" s="112">
        <f>'5.Bepalen Faalfreq'!A1762</f>
        <v>0</v>
      </c>
      <c r="CA1820" s="112">
        <f>'5.Bepalen Faalfreq'!B1762</f>
        <v>0</v>
      </c>
    </row>
    <row r="1821" spans="53:79" outlineLevel="1" x14ac:dyDescent="0.25">
      <c r="BA1821" s="152" t="e">
        <f>'5.Bepalen Faalfreq'!AJ1763</f>
        <v>#N/A</v>
      </c>
      <c r="BB1821" s="163">
        <v>1000</v>
      </c>
      <c r="BC1821" s="154" t="str">
        <f>'5.Bepalen Faalfreq'!P1763</f>
        <v/>
      </c>
      <c r="BD1821" s="154" t="str">
        <f>'5.Bepalen Faalfreq'!Q1763</f>
        <v/>
      </c>
      <c r="BE1821" s="94">
        <f>'5.Bepalen Faalfreq'!O1763</f>
        <v>0</v>
      </c>
      <c r="BI1821" s="94">
        <f>'5.Bepalen Faalfreq'!H1763+'5.Bepalen Faalfreq'!J1763</f>
        <v>0</v>
      </c>
      <c r="BZ1821" s="112">
        <f>'5.Bepalen Faalfreq'!A1763</f>
        <v>0</v>
      </c>
      <c r="CA1821" s="112">
        <f>'5.Bepalen Faalfreq'!B1763</f>
        <v>0</v>
      </c>
    </row>
    <row r="1822" spans="53:79" outlineLevel="1" x14ac:dyDescent="0.25">
      <c r="BA1822" s="152" t="e">
        <f>'5.Bepalen Faalfreq'!AJ1764</f>
        <v>#N/A</v>
      </c>
      <c r="BB1822" s="163">
        <v>1000</v>
      </c>
      <c r="BC1822" s="154" t="str">
        <f>'5.Bepalen Faalfreq'!P1764</f>
        <v/>
      </c>
      <c r="BD1822" s="154" t="str">
        <f>'5.Bepalen Faalfreq'!Q1764</f>
        <v/>
      </c>
      <c r="BE1822" s="94">
        <f>'5.Bepalen Faalfreq'!O1764</f>
        <v>0</v>
      </c>
      <c r="BI1822" s="94">
        <f>'5.Bepalen Faalfreq'!H1764+'5.Bepalen Faalfreq'!J1764</f>
        <v>0</v>
      </c>
      <c r="BZ1822" s="112">
        <f>'5.Bepalen Faalfreq'!A1764</f>
        <v>0</v>
      </c>
      <c r="CA1822" s="112">
        <f>'5.Bepalen Faalfreq'!B1764</f>
        <v>0</v>
      </c>
    </row>
    <row r="1823" spans="53:79" outlineLevel="1" x14ac:dyDescent="0.25">
      <c r="BA1823" s="152" t="e">
        <f>'5.Bepalen Faalfreq'!AJ1765</f>
        <v>#N/A</v>
      </c>
      <c r="BB1823" s="163">
        <v>1000</v>
      </c>
      <c r="BC1823" s="154" t="str">
        <f>'5.Bepalen Faalfreq'!P1765</f>
        <v/>
      </c>
      <c r="BD1823" s="154" t="str">
        <f>'5.Bepalen Faalfreq'!Q1765</f>
        <v/>
      </c>
      <c r="BE1823" s="94">
        <f>'5.Bepalen Faalfreq'!O1765</f>
        <v>0</v>
      </c>
      <c r="BI1823" s="94">
        <f>'5.Bepalen Faalfreq'!H1765+'5.Bepalen Faalfreq'!J1765</f>
        <v>0</v>
      </c>
      <c r="BZ1823" s="112">
        <f>'5.Bepalen Faalfreq'!A1765</f>
        <v>0</v>
      </c>
      <c r="CA1823" s="112">
        <f>'5.Bepalen Faalfreq'!B1765</f>
        <v>0</v>
      </c>
    </row>
    <row r="1824" spans="53:79" outlineLevel="1" x14ac:dyDescent="0.25">
      <c r="BA1824" s="152" t="e">
        <f>'5.Bepalen Faalfreq'!AJ1766</f>
        <v>#N/A</v>
      </c>
      <c r="BB1824" s="163">
        <v>1000</v>
      </c>
      <c r="BC1824" s="154" t="str">
        <f>'5.Bepalen Faalfreq'!P1766</f>
        <v/>
      </c>
      <c r="BD1824" s="154" t="str">
        <f>'5.Bepalen Faalfreq'!Q1766</f>
        <v/>
      </c>
      <c r="BE1824" s="94">
        <f>'5.Bepalen Faalfreq'!O1766</f>
        <v>0</v>
      </c>
      <c r="BI1824" s="94">
        <f>'5.Bepalen Faalfreq'!H1766+'5.Bepalen Faalfreq'!J1766</f>
        <v>0</v>
      </c>
      <c r="BZ1824" s="112">
        <f>'5.Bepalen Faalfreq'!A1766</f>
        <v>0</v>
      </c>
      <c r="CA1824" s="112">
        <f>'5.Bepalen Faalfreq'!B1766</f>
        <v>0</v>
      </c>
    </row>
    <row r="1825" spans="53:79" outlineLevel="1" x14ac:dyDescent="0.25">
      <c r="BA1825" s="152" t="e">
        <f>'5.Bepalen Faalfreq'!AJ1767</f>
        <v>#N/A</v>
      </c>
      <c r="BB1825" s="163">
        <v>1000</v>
      </c>
      <c r="BC1825" s="154" t="str">
        <f>'5.Bepalen Faalfreq'!P1767</f>
        <v/>
      </c>
      <c r="BD1825" s="154" t="str">
        <f>'5.Bepalen Faalfreq'!Q1767</f>
        <v/>
      </c>
      <c r="BE1825" s="94">
        <f>'5.Bepalen Faalfreq'!O1767</f>
        <v>0</v>
      </c>
      <c r="BI1825" s="94">
        <f>'5.Bepalen Faalfreq'!H1767+'5.Bepalen Faalfreq'!J1767</f>
        <v>0</v>
      </c>
      <c r="BZ1825" s="112">
        <f>'5.Bepalen Faalfreq'!A1767</f>
        <v>0</v>
      </c>
      <c r="CA1825" s="112">
        <f>'5.Bepalen Faalfreq'!B1767</f>
        <v>0</v>
      </c>
    </row>
    <row r="1826" spans="53:79" outlineLevel="1" x14ac:dyDescent="0.25">
      <c r="BA1826" s="152" t="e">
        <f>'5.Bepalen Faalfreq'!AJ1768</f>
        <v>#N/A</v>
      </c>
      <c r="BB1826" s="163">
        <v>1000</v>
      </c>
      <c r="BC1826" s="154" t="str">
        <f>'5.Bepalen Faalfreq'!P1768</f>
        <v/>
      </c>
      <c r="BD1826" s="154" t="str">
        <f>'5.Bepalen Faalfreq'!Q1768</f>
        <v/>
      </c>
      <c r="BE1826" s="94">
        <f>'5.Bepalen Faalfreq'!O1768</f>
        <v>0</v>
      </c>
      <c r="BI1826" s="94">
        <f>'5.Bepalen Faalfreq'!H1768+'5.Bepalen Faalfreq'!J1768</f>
        <v>0</v>
      </c>
      <c r="BZ1826" s="112">
        <f>'5.Bepalen Faalfreq'!A1768</f>
        <v>0</v>
      </c>
      <c r="CA1826" s="112">
        <f>'5.Bepalen Faalfreq'!B1768</f>
        <v>0</v>
      </c>
    </row>
    <row r="1827" spans="53:79" outlineLevel="1" x14ac:dyDescent="0.25">
      <c r="BA1827" s="152" t="e">
        <f>'5.Bepalen Faalfreq'!AJ1769</f>
        <v>#N/A</v>
      </c>
      <c r="BB1827" s="163">
        <v>1000</v>
      </c>
      <c r="BC1827" s="154" t="str">
        <f>'5.Bepalen Faalfreq'!P1769</f>
        <v/>
      </c>
      <c r="BD1827" s="154" t="str">
        <f>'5.Bepalen Faalfreq'!Q1769</f>
        <v/>
      </c>
      <c r="BE1827" s="94">
        <f>'5.Bepalen Faalfreq'!O1769</f>
        <v>0</v>
      </c>
      <c r="BI1827" s="94">
        <f>'5.Bepalen Faalfreq'!H1769+'5.Bepalen Faalfreq'!J1769</f>
        <v>0</v>
      </c>
      <c r="BZ1827" s="112">
        <f>'5.Bepalen Faalfreq'!A1769</f>
        <v>0</v>
      </c>
      <c r="CA1827" s="112">
        <f>'5.Bepalen Faalfreq'!B1769</f>
        <v>0</v>
      </c>
    </row>
    <row r="1828" spans="53:79" outlineLevel="1" x14ac:dyDescent="0.25">
      <c r="BA1828" s="152" t="e">
        <f>'5.Bepalen Faalfreq'!AJ1770</f>
        <v>#N/A</v>
      </c>
      <c r="BB1828" s="163">
        <v>1000</v>
      </c>
      <c r="BC1828" s="154" t="str">
        <f>'5.Bepalen Faalfreq'!P1770</f>
        <v/>
      </c>
      <c r="BD1828" s="154" t="str">
        <f>'5.Bepalen Faalfreq'!Q1770</f>
        <v/>
      </c>
      <c r="BE1828" s="94">
        <f>'5.Bepalen Faalfreq'!O1770</f>
        <v>0</v>
      </c>
      <c r="BI1828" s="94">
        <f>'5.Bepalen Faalfreq'!H1770+'5.Bepalen Faalfreq'!J1770</f>
        <v>0</v>
      </c>
      <c r="BZ1828" s="112">
        <f>'5.Bepalen Faalfreq'!A1770</f>
        <v>0</v>
      </c>
      <c r="CA1828" s="112">
        <f>'5.Bepalen Faalfreq'!B1770</f>
        <v>0</v>
      </c>
    </row>
    <row r="1829" spans="53:79" outlineLevel="1" x14ac:dyDescent="0.25">
      <c r="BA1829" s="152" t="e">
        <f>'5.Bepalen Faalfreq'!AJ1771</f>
        <v>#N/A</v>
      </c>
      <c r="BB1829" s="163">
        <v>1000</v>
      </c>
      <c r="BC1829" s="154" t="str">
        <f>'5.Bepalen Faalfreq'!P1771</f>
        <v/>
      </c>
      <c r="BD1829" s="154" t="str">
        <f>'5.Bepalen Faalfreq'!Q1771</f>
        <v/>
      </c>
      <c r="BE1829" s="94">
        <f>'5.Bepalen Faalfreq'!O1771</f>
        <v>0</v>
      </c>
      <c r="BI1829" s="94">
        <f>'5.Bepalen Faalfreq'!H1771+'5.Bepalen Faalfreq'!J1771</f>
        <v>0</v>
      </c>
      <c r="BZ1829" s="112">
        <f>'5.Bepalen Faalfreq'!A1771</f>
        <v>0</v>
      </c>
      <c r="CA1829" s="112">
        <f>'5.Bepalen Faalfreq'!B1771</f>
        <v>0</v>
      </c>
    </row>
    <row r="1830" spans="53:79" outlineLevel="1" x14ac:dyDescent="0.25">
      <c r="BA1830" s="152" t="e">
        <f>'5.Bepalen Faalfreq'!AJ1772</f>
        <v>#N/A</v>
      </c>
      <c r="BB1830" s="163">
        <v>1000</v>
      </c>
      <c r="BC1830" s="154" t="str">
        <f>'5.Bepalen Faalfreq'!P1772</f>
        <v/>
      </c>
      <c r="BD1830" s="154" t="str">
        <f>'5.Bepalen Faalfreq'!Q1772</f>
        <v/>
      </c>
      <c r="BE1830" s="94">
        <f>'5.Bepalen Faalfreq'!O1772</f>
        <v>0</v>
      </c>
      <c r="BI1830" s="94">
        <f>'5.Bepalen Faalfreq'!H1772+'5.Bepalen Faalfreq'!J1772</f>
        <v>0</v>
      </c>
      <c r="BZ1830" s="112">
        <f>'5.Bepalen Faalfreq'!A1772</f>
        <v>0</v>
      </c>
      <c r="CA1830" s="112">
        <f>'5.Bepalen Faalfreq'!B1772</f>
        <v>0</v>
      </c>
    </row>
    <row r="1831" spans="53:79" outlineLevel="1" x14ac:dyDescent="0.25">
      <c r="BA1831" s="152" t="e">
        <f>'5.Bepalen Faalfreq'!AJ1773</f>
        <v>#N/A</v>
      </c>
      <c r="BB1831" s="163">
        <v>1000</v>
      </c>
      <c r="BC1831" s="154" t="str">
        <f>'5.Bepalen Faalfreq'!P1773</f>
        <v/>
      </c>
      <c r="BD1831" s="154" t="str">
        <f>'5.Bepalen Faalfreq'!Q1773</f>
        <v/>
      </c>
      <c r="BE1831" s="94">
        <f>'5.Bepalen Faalfreq'!O1773</f>
        <v>0</v>
      </c>
      <c r="BI1831" s="94">
        <f>'5.Bepalen Faalfreq'!H1773+'5.Bepalen Faalfreq'!J1773</f>
        <v>0</v>
      </c>
      <c r="BZ1831" s="112">
        <f>'5.Bepalen Faalfreq'!A1773</f>
        <v>0</v>
      </c>
      <c r="CA1831" s="112">
        <f>'5.Bepalen Faalfreq'!B1773</f>
        <v>0</v>
      </c>
    </row>
    <row r="1832" spans="53:79" outlineLevel="1" x14ac:dyDescent="0.25">
      <c r="BA1832" s="152" t="e">
        <f>'5.Bepalen Faalfreq'!AJ1774</f>
        <v>#N/A</v>
      </c>
      <c r="BB1832" s="163">
        <v>1000</v>
      </c>
      <c r="BC1832" s="154" t="str">
        <f>'5.Bepalen Faalfreq'!P1774</f>
        <v/>
      </c>
      <c r="BD1832" s="154" t="str">
        <f>'5.Bepalen Faalfreq'!Q1774</f>
        <v/>
      </c>
      <c r="BE1832" s="94">
        <f>'5.Bepalen Faalfreq'!O1774</f>
        <v>0</v>
      </c>
      <c r="BI1832" s="94">
        <f>'5.Bepalen Faalfreq'!H1774+'5.Bepalen Faalfreq'!J1774</f>
        <v>0</v>
      </c>
      <c r="BZ1832" s="112">
        <f>'5.Bepalen Faalfreq'!A1774</f>
        <v>0</v>
      </c>
      <c r="CA1832" s="112">
        <f>'5.Bepalen Faalfreq'!B1774</f>
        <v>0</v>
      </c>
    </row>
    <row r="1833" spans="53:79" outlineLevel="1" x14ac:dyDescent="0.25">
      <c r="BA1833" s="152" t="e">
        <f>'5.Bepalen Faalfreq'!AJ1775</f>
        <v>#N/A</v>
      </c>
      <c r="BB1833" s="163">
        <v>1000</v>
      </c>
      <c r="BC1833" s="154" t="str">
        <f>'5.Bepalen Faalfreq'!P1775</f>
        <v/>
      </c>
      <c r="BD1833" s="154" t="str">
        <f>'5.Bepalen Faalfreq'!Q1775</f>
        <v/>
      </c>
      <c r="BE1833" s="94">
        <f>'5.Bepalen Faalfreq'!O1775</f>
        <v>0</v>
      </c>
      <c r="BI1833" s="94">
        <f>'5.Bepalen Faalfreq'!H1775+'5.Bepalen Faalfreq'!J1775</f>
        <v>0</v>
      </c>
      <c r="BZ1833" s="112">
        <f>'5.Bepalen Faalfreq'!A1775</f>
        <v>0</v>
      </c>
      <c r="CA1833" s="112">
        <f>'5.Bepalen Faalfreq'!B1775</f>
        <v>0</v>
      </c>
    </row>
    <row r="1834" spans="53:79" outlineLevel="1" x14ac:dyDescent="0.25">
      <c r="BA1834" s="152" t="e">
        <f>'5.Bepalen Faalfreq'!AJ1776</f>
        <v>#N/A</v>
      </c>
      <c r="BB1834" s="163">
        <v>1000</v>
      </c>
      <c r="BC1834" s="154" t="str">
        <f>'5.Bepalen Faalfreq'!P1776</f>
        <v/>
      </c>
      <c r="BD1834" s="154" t="str">
        <f>'5.Bepalen Faalfreq'!Q1776</f>
        <v/>
      </c>
      <c r="BE1834" s="94">
        <f>'5.Bepalen Faalfreq'!O1776</f>
        <v>0</v>
      </c>
      <c r="BI1834" s="94">
        <f>'5.Bepalen Faalfreq'!H1776+'5.Bepalen Faalfreq'!J1776</f>
        <v>0</v>
      </c>
      <c r="BZ1834" s="112">
        <f>'5.Bepalen Faalfreq'!A1776</f>
        <v>0</v>
      </c>
      <c r="CA1834" s="112">
        <f>'5.Bepalen Faalfreq'!B1776</f>
        <v>0</v>
      </c>
    </row>
    <row r="1835" spans="53:79" outlineLevel="1" x14ac:dyDescent="0.25">
      <c r="BA1835" s="152" t="e">
        <f>'5.Bepalen Faalfreq'!AJ1777</f>
        <v>#N/A</v>
      </c>
      <c r="BB1835" s="163">
        <v>1000</v>
      </c>
      <c r="BC1835" s="154" t="str">
        <f>'5.Bepalen Faalfreq'!P1777</f>
        <v/>
      </c>
      <c r="BD1835" s="154" t="str">
        <f>'5.Bepalen Faalfreq'!Q1777</f>
        <v/>
      </c>
      <c r="BE1835" s="94">
        <f>'5.Bepalen Faalfreq'!O1777</f>
        <v>0</v>
      </c>
      <c r="BI1835" s="94">
        <f>'5.Bepalen Faalfreq'!H1777+'5.Bepalen Faalfreq'!J1777</f>
        <v>0</v>
      </c>
      <c r="BZ1835" s="112">
        <f>'5.Bepalen Faalfreq'!A1777</f>
        <v>0</v>
      </c>
      <c r="CA1835" s="112">
        <f>'5.Bepalen Faalfreq'!B1777</f>
        <v>0</v>
      </c>
    </row>
    <row r="1836" spans="53:79" outlineLevel="1" x14ac:dyDescent="0.25">
      <c r="BA1836" s="152" t="e">
        <f>'5.Bepalen Faalfreq'!AJ1778</f>
        <v>#N/A</v>
      </c>
      <c r="BB1836" s="163">
        <v>1000</v>
      </c>
      <c r="BC1836" s="154" t="str">
        <f>'5.Bepalen Faalfreq'!P1778</f>
        <v/>
      </c>
      <c r="BD1836" s="154" t="str">
        <f>'5.Bepalen Faalfreq'!Q1778</f>
        <v/>
      </c>
      <c r="BE1836" s="94">
        <f>'5.Bepalen Faalfreq'!O1778</f>
        <v>0</v>
      </c>
      <c r="BI1836" s="94">
        <f>'5.Bepalen Faalfreq'!H1778+'5.Bepalen Faalfreq'!J1778</f>
        <v>0</v>
      </c>
      <c r="BZ1836" s="112">
        <f>'5.Bepalen Faalfreq'!A1778</f>
        <v>0</v>
      </c>
      <c r="CA1836" s="112">
        <f>'5.Bepalen Faalfreq'!B1778</f>
        <v>0</v>
      </c>
    </row>
    <row r="1837" spans="53:79" outlineLevel="1" x14ac:dyDescent="0.25">
      <c r="BA1837" s="152" t="e">
        <f>'5.Bepalen Faalfreq'!AJ1779</f>
        <v>#N/A</v>
      </c>
      <c r="BB1837" s="163">
        <v>1000</v>
      </c>
      <c r="BC1837" s="154" t="str">
        <f>'5.Bepalen Faalfreq'!P1779</f>
        <v/>
      </c>
      <c r="BD1837" s="154" t="str">
        <f>'5.Bepalen Faalfreq'!Q1779</f>
        <v/>
      </c>
      <c r="BE1837" s="94">
        <f>'5.Bepalen Faalfreq'!O1779</f>
        <v>0</v>
      </c>
      <c r="BI1837" s="94">
        <f>'5.Bepalen Faalfreq'!H1779+'5.Bepalen Faalfreq'!J1779</f>
        <v>0</v>
      </c>
      <c r="BZ1837" s="112">
        <f>'5.Bepalen Faalfreq'!A1779</f>
        <v>0</v>
      </c>
      <c r="CA1837" s="112">
        <f>'5.Bepalen Faalfreq'!B1779</f>
        <v>0</v>
      </c>
    </row>
    <row r="1838" spans="53:79" outlineLevel="1" x14ac:dyDescent="0.25">
      <c r="BA1838" s="152" t="e">
        <f>'5.Bepalen Faalfreq'!AJ1780</f>
        <v>#N/A</v>
      </c>
      <c r="BB1838" s="163">
        <v>1000</v>
      </c>
      <c r="BC1838" s="154" t="str">
        <f>'5.Bepalen Faalfreq'!P1780</f>
        <v/>
      </c>
      <c r="BD1838" s="154" t="str">
        <f>'5.Bepalen Faalfreq'!Q1780</f>
        <v/>
      </c>
      <c r="BE1838" s="94">
        <f>'5.Bepalen Faalfreq'!O1780</f>
        <v>0</v>
      </c>
      <c r="BI1838" s="94">
        <f>'5.Bepalen Faalfreq'!H1780+'5.Bepalen Faalfreq'!J1780</f>
        <v>0</v>
      </c>
      <c r="BZ1838" s="112">
        <f>'5.Bepalen Faalfreq'!A1780</f>
        <v>0</v>
      </c>
      <c r="CA1838" s="112">
        <f>'5.Bepalen Faalfreq'!B1780</f>
        <v>0</v>
      </c>
    </row>
    <row r="1839" spans="53:79" outlineLevel="1" x14ac:dyDescent="0.25">
      <c r="BA1839" s="152" t="e">
        <f>'5.Bepalen Faalfreq'!AJ1781</f>
        <v>#N/A</v>
      </c>
      <c r="BB1839" s="163">
        <v>1000</v>
      </c>
      <c r="BC1839" s="154" t="str">
        <f>'5.Bepalen Faalfreq'!P1781</f>
        <v/>
      </c>
      <c r="BD1839" s="154" t="str">
        <f>'5.Bepalen Faalfreq'!Q1781</f>
        <v/>
      </c>
      <c r="BE1839" s="94">
        <f>'5.Bepalen Faalfreq'!O1781</f>
        <v>0</v>
      </c>
      <c r="BI1839" s="94">
        <f>'5.Bepalen Faalfreq'!H1781+'5.Bepalen Faalfreq'!J1781</f>
        <v>0</v>
      </c>
      <c r="BZ1839" s="112">
        <f>'5.Bepalen Faalfreq'!A1781</f>
        <v>0</v>
      </c>
      <c r="CA1839" s="112">
        <f>'5.Bepalen Faalfreq'!B1781</f>
        <v>0</v>
      </c>
    </row>
    <row r="1840" spans="53:79" outlineLevel="1" x14ac:dyDescent="0.25">
      <c r="BA1840" s="152" t="e">
        <f>'5.Bepalen Faalfreq'!AJ1782</f>
        <v>#N/A</v>
      </c>
      <c r="BB1840" s="163">
        <v>1000</v>
      </c>
      <c r="BC1840" s="154" t="str">
        <f>'5.Bepalen Faalfreq'!P1782</f>
        <v/>
      </c>
      <c r="BD1840" s="154" t="str">
        <f>'5.Bepalen Faalfreq'!Q1782</f>
        <v/>
      </c>
      <c r="BE1840" s="94">
        <f>'5.Bepalen Faalfreq'!O1782</f>
        <v>0</v>
      </c>
      <c r="BI1840" s="94">
        <f>'5.Bepalen Faalfreq'!H1782+'5.Bepalen Faalfreq'!J1782</f>
        <v>0</v>
      </c>
      <c r="BZ1840" s="112">
        <f>'5.Bepalen Faalfreq'!A1782</f>
        <v>0</v>
      </c>
      <c r="CA1840" s="112">
        <f>'5.Bepalen Faalfreq'!B1782</f>
        <v>0</v>
      </c>
    </row>
    <row r="1841" spans="53:79" outlineLevel="1" x14ac:dyDescent="0.25">
      <c r="BA1841" s="152" t="e">
        <f>'5.Bepalen Faalfreq'!AJ1783</f>
        <v>#N/A</v>
      </c>
      <c r="BB1841" s="163">
        <v>1000</v>
      </c>
      <c r="BC1841" s="154" t="str">
        <f>'5.Bepalen Faalfreq'!P1783</f>
        <v/>
      </c>
      <c r="BD1841" s="154" t="str">
        <f>'5.Bepalen Faalfreq'!Q1783</f>
        <v/>
      </c>
      <c r="BE1841" s="94">
        <f>'5.Bepalen Faalfreq'!O1783</f>
        <v>0</v>
      </c>
      <c r="BI1841" s="94">
        <f>'5.Bepalen Faalfreq'!H1783+'5.Bepalen Faalfreq'!J1783</f>
        <v>0</v>
      </c>
      <c r="BZ1841" s="112">
        <f>'5.Bepalen Faalfreq'!A1783</f>
        <v>0</v>
      </c>
      <c r="CA1841" s="112">
        <f>'5.Bepalen Faalfreq'!B1783</f>
        <v>0</v>
      </c>
    </row>
    <row r="1842" spans="53:79" outlineLevel="1" x14ac:dyDescent="0.25">
      <c r="BA1842" s="152" t="e">
        <f>'5.Bepalen Faalfreq'!AJ1784</f>
        <v>#N/A</v>
      </c>
      <c r="BB1842" s="163">
        <v>1000</v>
      </c>
      <c r="BC1842" s="154" t="str">
        <f>'5.Bepalen Faalfreq'!P1784</f>
        <v/>
      </c>
      <c r="BD1842" s="154" t="str">
        <f>'5.Bepalen Faalfreq'!Q1784</f>
        <v/>
      </c>
      <c r="BE1842" s="94">
        <f>'5.Bepalen Faalfreq'!O1784</f>
        <v>0</v>
      </c>
      <c r="BI1842" s="94">
        <f>'5.Bepalen Faalfreq'!H1784+'5.Bepalen Faalfreq'!J1784</f>
        <v>0</v>
      </c>
      <c r="BZ1842" s="112">
        <f>'5.Bepalen Faalfreq'!A1784</f>
        <v>0</v>
      </c>
      <c r="CA1842" s="112">
        <f>'5.Bepalen Faalfreq'!B1784</f>
        <v>0</v>
      </c>
    </row>
    <row r="1843" spans="53:79" outlineLevel="1" x14ac:dyDescent="0.25">
      <c r="BA1843" s="152" t="e">
        <f>'5.Bepalen Faalfreq'!AJ1785</f>
        <v>#N/A</v>
      </c>
      <c r="BB1843" s="163">
        <v>1000</v>
      </c>
      <c r="BC1843" s="154" t="str">
        <f>'5.Bepalen Faalfreq'!P1785</f>
        <v/>
      </c>
      <c r="BD1843" s="154" t="str">
        <f>'5.Bepalen Faalfreq'!Q1785</f>
        <v/>
      </c>
      <c r="BE1843" s="94">
        <f>'5.Bepalen Faalfreq'!O1785</f>
        <v>0</v>
      </c>
      <c r="BI1843" s="94">
        <f>'5.Bepalen Faalfreq'!H1785+'5.Bepalen Faalfreq'!J1785</f>
        <v>0</v>
      </c>
      <c r="BZ1843" s="112">
        <f>'5.Bepalen Faalfreq'!A1785</f>
        <v>0</v>
      </c>
      <c r="CA1843" s="112">
        <f>'5.Bepalen Faalfreq'!B1785</f>
        <v>0</v>
      </c>
    </row>
    <row r="1844" spans="53:79" outlineLevel="1" x14ac:dyDescent="0.25">
      <c r="BA1844" s="152" t="e">
        <f>'5.Bepalen Faalfreq'!AJ1786</f>
        <v>#N/A</v>
      </c>
      <c r="BB1844" s="163">
        <v>1000</v>
      </c>
      <c r="BC1844" s="154" t="str">
        <f>'5.Bepalen Faalfreq'!P1786</f>
        <v/>
      </c>
      <c r="BD1844" s="154" t="str">
        <f>'5.Bepalen Faalfreq'!Q1786</f>
        <v/>
      </c>
      <c r="BE1844" s="94">
        <f>'5.Bepalen Faalfreq'!O1786</f>
        <v>0</v>
      </c>
      <c r="BI1844" s="94">
        <f>'5.Bepalen Faalfreq'!H1786+'5.Bepalen Faalfreq'!J1786</f>
        <v>0</v>
      </c>
      <c r="BZ1844" s="112">
        <f>'5.Bepalen Faalfreq'!A1786</f>
        <v>0</v>
      </c>
      <c r="CA1844" s="112">
        <f>'5.Bepalen Faalfreq'!B1786</f>
        <v>0</v>
      </c>
    </row>
    <row r="1845" spans="53:79" outlineLevel="1" x14ac:dyDescent="0.25">
      <c r="BA1845" s="152" t="e">
        <f>'5.Bepalen Faalfreq'!AJ1787</f>
        <v>#N/A</v>
      </c>
      <c r="BB1845" s="163">
        <v>1000</v>
      </c>
      <c r="BC1845" s="154" t="str">
        <f>'5.Bepalen Faalfreq'!P1787</f>
        <v/>
      </c>
      <c r="BD1845" s="154" t="str">
        <f>'5.Bepalen Faalfreq'!Q1787</f>
        <v/>
      </c>
      <c r="BE1845" s="94">
        <f>'5.Bepalen Faalfreq'!O1787</f>
        <v>0</v>
      </c>
      <c r="BI1845" s="94">
        <f>'5.Bepalen Faalfreq'!H1787+'5.Bepalen Faalfreq'!J1787</f>
        <v>0</v>
      </c>
      <c r="BZ1845" s="112">
        <f>'5.Bepalen Faalfreq'!A1787</f>
        <v>0</v>
      </c>
      <c r="CA1845" s="112">
        <f>'5.Bepalen Faalfreq'!B1787</f>
        <v>0</v>
      </c>
    </row>
    <row r="1846" spans="53:79" outlineLevel="1" x14ac:dyDescent="0.25">
      <c r="BA1846" s="152" t="e">
        <f>'5.Bepalen Faalfreq'!AJ1788</f>
        <v>#N/A</v>
      </c>
      <c r="BB1846" s="163">
        <v>1000</v>
      </c>
      <c r="BC1846" s="154" t="str">
        <f>'5.Bepalen Faalfreq'!P1788</f>
        <v/>
      </c>
      <c r="BD1846" s="154" t="str">
        <f>'5.Bepalen Faalfreq'!Q1788</f>
        <v/>
      </c>
      <c r="BE1846" s="94">
        <f>'5.Bepalen Faalfreq'!O1788</f>
        <v>0</v>
      </c>
      <c r="BI1846" s="94">
        <f>'5.Bepalen Faalfreq'!H1788+'5.Bepalen Faalfreq'!J1788</f>
        <v>0</v>
      </c>
      <c r="BZ1846" s="112">
        <f>'5.Bepalen Faalfreq'!A1788</f>
        <v>0</v>
      </c>
      <c r="CA1846" s="112">
        <f>'5.Bepalen Faalfreq'!B1788</f>
        <v>0</v>
      </c>
    </row>
    <row r="1847" spans="53:79" outlineLevel="1" x14ac:dyDescent="0.25">
      <c r="BA1847" s="152" t="e">
        <f>'5.Bepalen Faalfreq'!AJ1789</f>
        <v>#N/A</v>
      </c>
      <c r="BB1847" s="163">
        <v>1000</v>
      </c>
      <c r="BC1847" s="154" t="str">
        <f>'5.Bepalen Faalfreq'!P1789</f>
        <v/>
      </c>
      <c r="BD1847" s="154" t="str">
        <f>'5.Bepalen Faalfreq'!Q1789</f>
        <v/>
      </c>
      <c r="BE1847" s="94">
        <f>'5.Bepalen Faalfreq'!O1789</f>
        <v>0</v>
      </c>
      <c r="BI1847" s="94">
        <f>'5.Bepalen Faalfreq'!H1789+'5.Bepalen Faalfreq'!J1789</f>
        <v>0</v>
      </c>
      <c r="BZ1847" s="112">
        <f>'5.Bepalen Faalfreq'!A1789</f>
        <v>0</v>
      </c>
      <c r="CA1847" s="112">
        <f>'5.Bepalen Faalfreq'!B1789</f>
        <v>0</v>
      </c>
    </row>
    <row r="1848" spans="53:79" outlineLevel="1" x14ac:dyDescent="0.25">
      <c r="BA1848" s="152" t="e">
        <f>'5.Bepalen Faalfreq'!AJ1790</f>
        <v>#N/A</v>
      </c>
      <c r="BB1848" s="163">
        <v>1000</v>
      </c>
      <c r="BC1848" s="154" t="str">
        <f>'5.Bepalen Faalfreq'!P1790</f>
        <v/>
      </c>
      <c r="BD1848" s="154" t="str">
        <f>'5.Bepalen Faalfreq'!Q1790</f>
        <v/>
      </c>
      <c r="BE1848" s="94">
        <f>'5.Bepalen Faalfreq'!O1790</f>
        <v>0</v>
      </c>
      <c r="BI1848" s="94">
        <f>'5.Bepalen Faalfreq'!H1790+'5.Bepalen Faalfreq'!J1790</f>
        <v>0</v>
      </c>
      <c r="BZ1848" s="112">
        <f>'5.Bepalen Faalfreq'!A1790</f>
        <v>0</v>
      </c>
      <c r="CA1848" s="112">
        <f>'5.Bepalen Faalfreq'!B1790</f>
        <v>0</v>
      </c>
    </row>
    <row r="1849" spans="53:79" outlineLevel="1" x14ac:dyDescent="0.25">
      <c r="BA1849" s="152" t="e">
        <f>'5.Bepalen Faalfreq'!AJ1791</f>
        <v>#N/A</v>
      </c>
      <c r="BB1849" s="163">
        <v>1000</v>
      </c>
      <c r="BC1849" s="154" t="str">
        <f>'5.Bepalen Faalfreq'!P1791</f>
        <v/>
      </c>
      <c r="BD1849" s="154" t="str">
        <f>'5.Bepalen Faalfreq'!Q1791</f>
        <v/>
      </c>
      <c r="BE1849" s="94">
        <f>'5.Bepalen Faalfreq'!O1791</f>
        <v>0</v>
      </c>
      <c r="BI1849" s="94">
        <f>'5.Bepalen Faalfreq'!H1791+'5.Bepalen Faalfreq'!J1791</f>
        <v>0</v>
      </c>
      <c r="BZ1849" s="112">
        <f>'5.Bepalen Faalfreq'!A1791</f>
        <v>0</v>
      </c>
      <c r="CA1849" s="112">
        <f>'5.Bepalen Faalfreq'!B1791</f>
        <v>0</v>
      </c>
    </row>
    <row r="1850" spans="53:79" outlineLevel="1" x14ac:dyDescent="0.25">
      <c r="BA1850" s="152" t="e">
        <f>'5.Bepalen Faalfreq'!AJ1792</f>
        <v>#N/A</v>
      </c>
      <c r="BB1850" s="163">
        <v>1000</v>
      </c>
      <c r="BC1850" s="154" t="str">
        <f>'5.Bepalen Faalfreq'!P1792</f>
        <v/>
      </c>
      <c r="BD1850" s="154" t="str">
        <f>'5.Bepalen Faalfreq'!Q1792</f>
        <v/>
      </c>
      <c r="BE1850" s="94">
        <f>'5.Bepalen Faalfreq'!O1792</f>
        <v>0</v>
      </c>
      <c r="BI1850" s="94">
        <f>'5.Bepalen Faalfreq'!H1792+'5.Bepalen Faalfreq'!J1792</f>
        <v>0</v>
      </c>
      <c r="BZ1850" s="112">
        <f>'5.Bepalen Faalfreq'!A1792</f>
        <v>0</v>
      </c>
      <c r="CA1850" s="112">
        <f>'5.Bepalen Faalfreq'!B1792</f>
        <v>0</v>
      </c>
    </row>
    <row r="1851" spans="53:79" outlineLevel="1" x14ac:dyDescent="0.25">
      <c r="BA1851" s="152" t="e">
        <f>'5.Bepalen Faalfreq'!AJ1793</f>
        <v>#N/A</v>
      </c>
      <c r="BB1851" s="163">
        <v>1000</v>
      </c>
      <c r="BC1851" s="154" t="str">
        <f>'5.Bepalen Faalfreq'!P1793</f>
        <v/>
      </c>
      <c r="BD1851" s="154" t="str">
        <f>'5.Bepalen Faalfreq'!Q1793</f>
        <v/>
      </c>
      <c r="BE1851" s="94">
        <f>'5.Bepalen Faalfreq'!O1793</f>
        <v>0</v>
      </c>
      <c r="BI1851" s="94">
        <f>'5.Bepalen Faalfreq'!H1793+'5.Bepalen Faalfreq'!J1793</f>
        <v>0</v>
      </c>
      <c r="BZ1851" s="112">
        <f>'5.Bepalen Faalfreq'!A1793</f>
        <v>0</v>
      </c>
      <c r="CA1851" s="112">
        <f>'5.Bepalen Faalfreq'!B1793</f>
        <v>0</v>
      </c>
    </row>
    <row r="1852" spans="53:79" outlineLevel="1" x14ac:dyDescent="0.25">
      <c r="BA1852" s="152" t="e">
        <f>'5.Bepalen Faalfreq'!AJ1794</f>
        <v>#N/A</v>
      </c>
      <c r="BB1852" s="163">
        <v>1000</v>
      </c>
      <c r="BC1852" s="154" t="str">
        <f>'5.Bepalen Faalfreq'!P1794</f>
        <v/>
      </c>
      <c r="BD1852" s="154" t="str">
        <f>'5.Bepalen Faalfreq'!Q1794</f>
        <v/>
      </c>
      <c r="BE1852" s="94">
        <f>'5.Bepalen Faalfreq'!O1794</f>
        <v>0</v>
      </c>
      <c r="BI1852" s="94">
        <f>'5.Bepalen Faalfreq'!H1794+'5.Bepalen Faalfreq'!J1794</f>
        <v>0</v>
      </c>
      <c r="BZ1852" s="112">
        <f>'5.Bepalen Faalfreq'!A1794</f>
        <v>0</v>
      </c>
      <c r="CA1852" s="112">
        <f>'5.Bepalen Faalfreq'!B1794</f>
        <v>0</v>
      </c>
    </row>
    <row r="1853" spans="53:79" outlineLevel="1" x14ac:dyDescent="0.25">
      <c r="BA1853" s="152" t="e">
        <f>'5.Bepalen Faalfreq'!AJ1795</f>
        <v>#N/A</v>
      </c>
      <c r="BB1853" s="163">
        <v>1000</v>
      </c>
      <c r="BC1853" s="154" t="str">
        <f>'5.Bepalen Faalfreq'!P1795</f>
        <v/>
      </c>
      <c r="BD1853" s="154" t="str">
        <f>'5.Bepalen Faalfreq'!Q1795</f>
        <v/>
      </c>
      <c r="BE1853" s="94">
        <f>'5.Bepalen Faalfreq'!O1795</f>
        <v>0</v>
      </c>
      <c r="BI1853" s="94">
        <f>'5.Bepalen Faalfreq'!H1795+'5.Bepalen Faalfreq'!J1795</f>
        <v>0</v>
      </c>
      <c r="BZ1853" s="112">
        <f>'5.Bepalen Faalfreq'!A1795</f>
        <v>0</v>
      </c>
      <c r="CA1853" s="112">
        <f>'5.Bepalen Faalfreq'!B1795</f>
        <v>0</v>
      </c>
    </row>
    <row r="1854" spans="53:79" outlineLevel="1" x14ac:dyDescent="0.25">
      <c r="BA1854" s="152" t="e">
        <f>'5.Bepalen Faalfreq'!AJ1796</f>
        <v>#N/A</v>
      </c>
      <c r="BB1854" s="163">
        <v>1000</v>
      </c>
      <c r="BC1854" s="154" t="str">
        <f>'5.Bepalen Faalfreq'!P1796</f>
        <v/>
      </c>
      <c r="BD1854" s="154" t="str">
        <f>'5.Bepalen Faalfreq'!Q1796</f>
        <v/>
      </c>
      <c r="BE1854" s="94">
        <f>'5.Bepalen Faalfreq'!O1796</f>
        <v>0</v>
      </c>
      <c r="BI1854" s="94">
        <f>'5.Bepalen Faalfreq'!H1796+'5.Bepalen Faalfreq'!J1796</f>
        <v>0</v>
      </c>
      <c r="BZ1854" s="112">
        <f>'5.Bepalen Faalfreq'!A1796</f>
        <v>0</v>
      </c>
      <c r="CA1854" s="112">
        <f>'5.Bepalen Faalfreq'!B1796</f>
        <v>0</v>
      </c>
    </row>
    <row r="1855" spans="53:79" outlineLevel="1" x14ac:dyDescent="0.25">
      <c r="BA1855" s="152" t="e">
        <f>'5.Bepalen Faalfreq'!AJ1797</f>
        <v>#N/A</v>
      </c>
      <c r="BB1855" s="163">
        <v>1000</v>
      </c>
      <c r="BC1855" s="154" t="str">
        <f>'5.Bepalen Faalfreq'!P1797</f>
        <v/>
      </c>
      <c r="BD1855" s="154" t="str">
        <f>'5.Bepalen Faalfreq'!Q1797</f>
        <v/>
      </c>
      <c r="BE1855" s="94">
        <f>'5.Bepalen Faalfreq'!O1797</f>
        <v>0</v>
      </c>
      <c r="BI1855" s="94">
        <f>'5.Bepalen Faalfreq'!H1797+'5.Bepalen Faalfreq'!J1797</f>
        <v>0</v>
      </c>
      <c r="BZ1855" s="112">
        <f>'5.Bepalen Faalfreq'!A1797</f>
        <v>0</v>
      </c>
      <c r="CA1855" s="112">
        <f>'5.Bepalen Faalfreq'!B1797</f>
        <v>0</v>
      </c>
    </row>
    <row r="1856" spans="53:79" outlineLevel="1" x14ac:dyDescent="0.25">
      <c r="BA1856" s="152" t="e">
        <f>'5.Bepalen Faalfreq'!AJ1798</f>
        <v>#N/A</v>
      </c>
      <c r="BB1856" s="163">
        <v>1000</v>
      </c>
      <c r="BC1856" s="154" t="str">
        <f>'5.Bepalen Faalfreq'!P1798</f>
        <v/>
      </c>
      <c r="BD1856" s="154" t="str">
        <f>'5.Bepalen Faalfreq'!Q1798</f>
        <v/>
      </c>
      <c r="BE1856" s="94">
        <f>'5.Bepalen Faalfreq'!O1798</f>
        <v>0</v>
      </c>
      <c r="BI1856" s="94">
        <f>'5.Bepalen Faalfreq'!H1798+'5.Bepalen Faalfreq'!J1798</f>
        <v>0</v>
      </c>
      <c r="BZ1856" s="112">
        <f>'5.Bepalen Faalfreq'!A1798</f>
        <v>0</v>
      </c>
      <c r="CA1856" s="112">
        <f>'5.Bepalen Faalfreq'!B1798</f>
        <v>0</v>
      </c>
    </row>
    <row r="1857" spans="53:79" outlineLevel="1" x14ac:dyDescent="0.25">
      <c r="BA1857" s="152" t="e">
        <f>'5.Bepalen Faalfreq'!AJ1799</f>
        <v>#N/A</v>
      </c>
      <c r="BB1857" s="163">
        <v>1000</v>
      </c>
      <c r="BC1857" s="154" t="str">
        <f>'5.Bepalen Faalfreq'!P1799</f>
        <v/>
      </c>
      <c r="BD1857" s="154" t="str">
        <f>'5.Bepalen Faalfreq'!Q1799</f>
        <v/>
      </c>
      <c r="BE1857" s="94">
        <f>'5.Bepalen Faalfreq'!O1799</f>
        <v>0</v>
      </c>
      <c r="BI1857" s="94">
        <f>'5.Bepalen Faalfreq'!H1799+'5.Bepalen Faalfreq'!J1799</f>
        <v>0</v>
      </c>
      <c r="BZ1857" s="112">
        <f>'5.Bepalen Faalfreq'!A1799</f>
        <v>0</v>
      </c>
      <c r="CA1857" s="112">
        <f>'5.Bepalen Faalfreq'!B1799</f>
        <v>0</v>
      </c>
    </row>
    <row r="1858" spans="53:79" outlineLevel="1" x14ac:dyDescent="0.25">
      <c r="BA1858" s="152" t="e">
        <f>'5.Bepalen Faalfreq'!AJ1800</f>
        <v>#N/A</v>
      </c>
      <c r="BB1858" s="163">
        <v>1000</v>
      </c>
      <c r="BC1858" s="154" t="str">
        <f>'5.Bepalen Faalfreq'!P1800</f>
        <v/>
      </c>
      <c r="BD1858" s="154" t="str">
        <f>'5.Bepalen Faalfreq'!Q1800</f>
        <v/>
      </c>
      <c r="BE1858" s="94">
        <f>'5.Bepalen Faalfreq'!O1800</f>
        <v>0</v>
      </c>
      <c r="BI1858" s="94">
        <f>'5.Bepalen Faalfreq'!H1800+'5.Bepalen Faalfreq'!J1800</f>
        <v>0</v>
      </c>
      <c r="BZ1858" s="112">
        <f>'5.Bepalen Faalfreq'!A1800</f>
        <v>0</v>
      </c>
      <c r="CA1858" s="112">
        <f>'5.Bepalen Faalfreq'!B1800</f>
        <v>0</v>
      </c>
    </row>
    <row r="1859" spans="53:79" outlineLevel="1" x14ac:dyDescent="0.25">
      <c r="BA1859" s="152" t="e">
        <f>'5.Bepalen Faalfreq'!AJ1801</f>
        <v>#N/A</v>
      </c>
      <c r="BB1859" s="163">
        <v>1000</v>
      </c>
      <c r="BC1859" s="154" t="str">
        <f>'5.Bepalen Faalfreq'!P1801</f>
        <v/>
      </c>
      <c r="BD1859" s="154" t="str">
        <f>'5.Bepalen Faalfreq'!Q1801</f>
        <v/>
      </c>
      <c r="BE1859" s="94">
        <f>'5.Bepalen Faalfreq'!O1801</f>
        <v>0</v>
      </c>
      <c r="BI1859" s="94">
        <f>'5.Bepalen Faalfreq'!H1801+'5.Bepalen Faalfreq'!J1801</f>
        <v>0</v>
      </c>
      <c r="BZ1859" s="112">
        <f>'5.Bepalen Faalfreq'!A1801</f>
        <v>0</v>
      </c>
      <c r="CA1859" s="112">
        <f>'5.Bepalen Faalfreq'!B1801</f>
        <v>0</v>
      </c>
    </row>
    <row r="1860" spans="53:79" outlineLevel="1" x14ac:dyDescent="0.25">
      <c r="BA1860" s="152" t="e">
        <f>'5.Bepalen Faalfreq'!AJ1802</f>
        <v>#N/A</v>
      </c>
      <c r="BB1860" s="163">
        <v>1000</v>
      </c>
      <c r="BC1860" s="154" t="str">
        <f>'5.Bepalen Faalfreq'!P1802</f>
        <v/>
      </c>
      <c r="BD1860" s="154" t="str">
        <f>'5.Bepalen Faalfreq'!Q1802</f>
        <v/>
      </c>
      <c r="BE1860" s="94">
        <f>'5.Bepalen Faalfreq'!O1802</f>
        <v>0</v>
      </c>
      <c r="BI1860" s="94">
        <f>'5.Bepalen Faalfreq'!H1802+'5.Bepalen Faalfreq'!J1802</f>
        <v>0</v>
      </c>
      <c r="BZ1860" s="112">
        <f>'5.Bepalen Faalfreq'!A1802</f>
        <v>0</v>
      </c>
      <c r="CA1860" s="112">
        <f>'5.Bepalen Faalfreq'!B1802</f>
        <v>0</v>
      </c>
    </row>
    <row r="1861" spans="53:79" outlineLevel="1" x14ac:dyDescent="0.25">
      <c r="BA1861" s="152" t="e">
        <f>'5.Bepalen Faalfreq'!AJ1803</f>
        <v>#N/A</v>
      </c>
      <c r="BB1861" s="163">
        <v>1000</v>
      </c>
      <c r="BC1861" s="154" t="str">
        <f>'5.Bepalen Faalfreq'!P1803</f>
        <v/>
      </c>
      <c r="BD1861" s="154" t="str">
        <f>'5.Bepalen Faalfreq'!Q1803</f>
        <v/>
      </c>
      <c r="BE1861" s="94">
        <f>'5.Bepalen Faalfreq'!O1803</f>
        <v>0</v>
      </c>
      <c r="BI1861" s="94">
        <f>'5.Bepalen Faalfreq'!H1803+'5.Bepalen Faalfreq'!J1803</f>
        <v>0</v>
      </c>
      <c r="BZ1861" s="112">
        <f>'5.Bepalen Faalfreq'!A1803</f>
        <v>0</v>
      </c>
      <c r="CA1861" s="112">
        <f>'5.Bepalen Faalfreq'!B1803</f>
        <v>0</v>
      </c>
    </row>
    <row r="1862" spans="53:79" outlineLevel="1" x14ac:dyDescent="0.25">
      <c r="BA1862" s="152" t="e">
        <f>'5.Bepalen Faalfreq'!AJ1804</f>
        <v>#N/A</v>
      </c>
      <c r="BB1862" s="163">
        <v>1000</v>
      </c>
      <c r="BC1862" s="154" t="str">
        <f>'5.Bepalen Faalfreq'!P1804</f>
        <v/>
      </c>
      <c r="BD1862" s="154" t="str">
        <f>'5.Bepalen Faalfreq'!Q1804</f>
        <v/>
      </c>
      <c r="BE1862" s="94">
        <f>'5.Bepalen Faalfreq'!O1804</f>
        <v>0</v>
      </c>
      <c r="BI1862" s="94">
        <f>'5.Bepalen Faalfreq'!H1804+'5.Bepalen Faalfreq'!J1804</f>
        <v>0</v>
      </c>
      <c r="BZ1862" s="112">
        <f>'5.Bepalen Faalfreq'!A1804</f>
        <v>0</v>
      </c>
      <c r="CA1862" s="112">
        <f>'5.Bepalen Faalfreq'!B1804</f>
        <v>0</v>
      </c>
    </row>
    <row r="1863" spans="53:79" outlineLevel="1" x14ac:dyDescent="0.25">
      <c r="BA1863" s="152" t="e">
        <f>'5.Bepalen Faalfreq'!AJ1805</f>
        <v>#N/A</v>
      </c>
      <c r="BB1863" s="163">
        <v>1000</v>
      </c>
      <c r="BC1863" s="154" t="str">
        <f>'5.Bepalen Faalfreq'!P1805</f>
        <v/>
      </c>
      <c r="BD1863" s="154" t="str">
        <f>'5.Bepalen Faalfreq'!Q1805</f>
        <v/>
      </c>
      <c r="BE1863" s="94">
        <f>'5.Bepalen Faalfreq'!O1805</f>
        <v>0</v>
      </c>
      <c r="BI1863" s="94">
        <f>'5.Bepalen Faalfreq'!H1805+'5.Bepalen Faalfreq'!J1805</f>
        <v>0</v>
      </c>
      <c r="BZ1863" s="112">
        <f>'5.Bepalen Faalfreq'!A1805</f>
        <v>0</v>
      </c>
      <c r="CA1863" s="112">
        <f>'5.Bepalen Faalfreq'!B1805</f>
        <v>0</v>
      </c>
    </row>
    <row r="1864" spans="53:79" outlineLevel="1" x14ac:dyDescent="0.25">
      <c r="BA1864" s="152" t="e">
        <f>'5.Bepalen Faalfreq'!AJ1806</f>
        <v>#N/A</v>
      </c>
      <c r="BB1864" s="163">
        <v>1000</v>
      </c>
      <c r="BC1864" s="154" t="str">
        <f>'5.Bepalen Faalfreq'!P1806</f>
        <v/>
      </c>
      <c r="BD1864" s="154" t="str">
        <f>'5.Bepalen Faalfreq'!Q1806</f>
        <v/>
      </c>
      <c r="BE1864" s="94">
        <f>'5.Bepalen Faalfreq'!O1806</f>
        <v>0</v>
      </c>
      <c r="BI1864" s="94">
        <f>'5.Bepalen Faalfreq'!H1806+'5.Bepalen Faalfreq'!J1806</f>
        <v>0</v>
      </c>
      <c r="BZ1864" s="112">
        <f>'5.Bepalen Faalfreq'!A1806</f>
        <v>0</v>
      </c>
      <c r="CA1864" s="112">
        <f>'5.Bepalen Faalfreq'!B1806</f>
        <v>0</v>
      </c>
    </row>
    <row r="1865" spans="53:79" outlineLevel="1" x14ac:dyDescent="0.25">
      <c r="BA1865" s="152" t="e">
        <f>'5.Bepalen Faalfreq'!AJ1807</f>
        <v>#N/A</v>
      </c>
      <c r="BB1865" s="163">
        <v>1000</v>
      </c>
      <c r="BC1865" s="154" t="str">
        <f>'5.Bepalen Faalfreq'!P1807</f>
        <v/>
      </c>
      <c r="BD1865" s="154" t="str">
        <f>'5.Bepalen Faalfreq'!Q1807</f>
        <v/>
      </c>
      <c r="BE1865" s="94">
        <f>'5.Bepalen Faalfreq'!O1807</f>
        <v>0</v>
      </c>
      <c r="BI1865" s="94">
        <f>'5.Bepalen Faalfreq'!H1807+'5.Bepalen Faalfreq'!J1807</f>
        <v>0</v>
      </c>
      <c r="BZ1865" s="112">
        <f>'5.Bepalen Faalfreq'!A1807</f>
        <v>0</v>
      </c>
      <c r="CA1865" s="112">
        <f>'5.Bepalen Faalfreq'!B1807</f>
        <v>0</v>
      </c>
    </row>
    <row r="1866" spans="53:79" outlineLevel="1" x14ac:dyDescent="0.25">
      <c r="BA1866" s="152" t="e">
        <f>'5.Bepalen Faalfreq'!AJ1808</f>
        <v>#N/A</v>
      </c>
      <c r="BB1866" s="163">
        <v>1000</v>
      </c>
      <c r="BC1866" s="154" t="str">
        <f>'5.Bepalen Faalfreq'!P1808</f>
        <v/>
      </c>
      <c r="BD1866" s="154" t="str">
        <f>'5.Bepalen Faalfreq'!Q1808</f>
        <v/>
      </c>
      <c r="BE1866" s="94">
        <f>'5.Bepalen Faalfreq'!O1808</f>
        <v>0</v>
      </c>
      <c r="BI1866" s="94">
        <f>'5.Bepalen Faalfreq'!H1808+'5.Bepalen Faalfreq'!J1808</f>
        <v>0</v>
      </c>
      <c r="BZ1866" s="112">
        <f>'5.Bepalen Faalfreq'!A1808</f>
        <v>0</v>
      </c>
      <c r="CA1866" s="112">
        <f>'5.Bepalen Faalfreq'!B1808</f>
        <v>0</v>
      </c>
    </row>
    <row r="1867" spans="53:79" outlineLevel="1" x14ac:dyDescent="0.25">
      <c r="BA1867" s="152" t="e">
        <f>'5.Bepalen Faalfreq'!AJ1809</f>
        <v>#N/A</v>
      </c>
      <c r="BB1867" s="163">
        <v>1000</v>
      </c>
      <c r="BC1867" s="154" t="str">
        <f>'5.Bepalen Faalfreq'!P1809</f>
        <v/>
      </c>
      <c r="BD1867" s="154" t="str">
        <f>'5.Bepalen Faalfreq'!Q1809</f>
        <v/>
      </c>
      <c r="BE1867" s="94">
        <f>'5.Bepalen Faalfreq'!O1809</f>
        <v>0</v>
      </c>
      <c r="BI1867" s="94">
        <f>'5.Bepalen Faalfreq'!H1809+'5.Bepalen Faalfreq'!J1809</f>
        <v>0</v>
      </c>
      <c r="BZ1867" s="112">
        <f>'5.Bepalen Faalfreq'!A1809</f>
        <v>0</v>
      </c>
      <c r="CA1867" s="112">
        <f>'5.Bepalen Faalfreq'!B1809</f>
        <v>0</v>
      </c>
    </row>
    <row r="1868" spans="53:79" outlineLevel="1" x14ac:dyDescent="0.25">
      <c r="BA1868" s="152" t="e">
        <f>'5.Bepalen Faalfreq'!AJ1810</f>
        <v>#N/A</v>
      </c>
      <c r="BB1868" s="163">
        <v>1000</v>
      </c>
      <c r="BC1868" s="154" t="str">
        <f>'5.Bepalen Faalfreq'!P1810</f>
        <v/>
      </c>
      <c r="BD1868" s="154" t="str">
        <f>'5.Bepalen Faalfreq'!Q1810</f>
        <v/>
      </c>
      <c r="BE1868" s="94">
        <f>'5.Bepalen Faalfreq'!O1810</f>
        <v>0</v>
      </c>
      <c r="BI1868" s="94">
        <f>'5.Bepalen Faalfreq'!H1810+'5.Bepalen Faalfreq'!J1810</f>
        <v>0</v>
      </c>
      <c r="BZ1868" s="112">
        <f>'5.Bepalen Faalfreq'!A1810</f>
        <v>0</v>
      </c>
      <c r="CA1868" s="112">
        <f>'5.Bepalen Faalfreq'!B1810</f>
        <v>0</v>
      </c>
    </row>
    <row r="1869" spans="53:79" outlineLevel="1" x14ac:dyDescent="0.25">
      <c r="BA1869" s="152" t="e">
        <f>'5.Bepalen Faalfreq'!AJ1811</f>
        <v>#N/A</v>
      </c>
      <c r="BB1869" s="163">
        <v>1000</v>
      </c>
      <c r="BC1869" s="154" t="str">
        <f>'5.Bepalen Faalfreq'!P1811</f>
        <v/>
      </c>
      <c r="BD1869" s="154" t="str">
        <f>'5.Bepalen Faalfreq'!Q1811</f>
        <v/>
      </c>
      <c r="BE1869" s="94">
        <f>'5.Bepalen Faalfreq'!O1811</f>
        <v>0</v>
      </c>
      <c r="BI1869" s="94">
        <f>'5.Bepalen Faalfreq'!H1811+'5.Bepalen Faalfreq'!J1811</f>
        <v>0</v>
      </c>
      <c r="BZ1869" s="112">
        <f>'5.Bepalen Faalfreq'!A1811</f>
        <v>0</v>
      </c>
      <c r="CA1869" s="112">
        <f>'5.Bepalen Faalfreq'!B1811</f>
        <v>0</v>
      </c>
    </row>
    <row r="1870" spans="53:79" outlineLevel="1" x14ac:dyDescent="0.25">
      <c r="BA1870" s="152" t="e">
        <f>'5.Bepalen Faalfreq'!AJ1812</f>
        <v>#N/A</v>
      </c>
      <c r="BB1870" s="163">
        <v>1000</v>
      </c>
      <c r="BC1870" s="154" t="str">
        <f>'5.Bepalen Faalfreq'!P1812</f>
        <v/>
      </c>
      <c r="BD1870" s="154" t="str">
        <f>'5.Bepalen Faalfreq'!Q1812</f>
        <v/>
      </c>
      <c r="BE1870" s="94">
        <f>'5.Bepalen Faalfreq'!O1812</f>
        <v>0</v>
      </c>
      <c r="BI1870" s="94">
        <f>'5.Bepalen Faalfreq'!H1812+'5.Bepalen Faalfreq'!J1812</f>
        <v>0</v>
      </c>
      <c r="BZ1870" s="112">
        <f>'5.Bepalen Faalfreq'!A1812</f>
        <v>0</v>
      </c>
      <c r="CA1870" s="112">
        <f>'5.Bepalen Faalfreq'!B1812</f>
        <v>0</v>
      </c>
    </row>
    <row r="1871" spans="53:79" outlineLevel="1" x14ac:dyDescent="0.25">
      <c r="BA1871" s="152" t="e">
        <f>'5.Bepalen Faalfreq'!AJ1813</f>
        <v>#N/A</v>
      </c>
      <c r="BB1871" s="163">
        <v>1000</v>
      </c>
      <c r="BC1871" s="154" t="str">
        <f>'5.Bepalen Faalfreq'!P1813</f>
        <v/>
      </c>
      <c r="BD1871" s="154" t="str">
        <f>'5.Bepalen Faalfreq'!Q1813</f>
        <v/>
      </c>
      <c r="BE1871" s="94">
        <f>'5.Bepalen Faalfreq'!O1813</f>
        <v>0</v>
      </c>
      <c r="BI1871" s="94">
        <f>'5.Bepalen Faalfreq'!H1813+'5.Bepalen Faalfreq'!J1813</f>
        <v>0</v>
      </c>
      <c r="BZ1871" s="112">
        <f>'5.Bepalen Faalfreq'!A1813</f>
        <v>0</v>
      </c>
      <c r="CA1871" s="112">
        <f>'5.Bepalen Faalfreq'!B1813</f>
        <v>0</v>
      </c>
    </row>
    <row r="1872" spans="53:79" outlineLevel="1" x14ac:dyDescent="0.25">
      <c r="BA1872" s="152" t="e">
        <f>'5.Bepalen Faalfreq'!AJ1814</f>
        <v>#N/A</v>
      </c>
      <c r="BB1872" s="163">
        <v>1000</v>
      </c>
      <c r="BC1872" s="154" t="str">
        <f>'5.Bepalen Faalfreq'!P1814</f>
        <v/>
      </c>
      <c r="BD1872" s="154" t="str">
        <f>'5.Bepalen Faalfreq'!Q1814</f>
        <v/>
      </c>
      <c r="BE1872" s="94">
        <f>'5.Bepalen Faalfreq'!O1814</f>
        <v>0</v>
      </c>
      <c r="BI1872" s="94">
        <f>'5.Bepalen Faalfreq'!H1814+'5.Bepalen Faalfreq'!J1814</f>
        <v>0</v>
      </c>
      <c r="BZ1872" s="112">
        <f>'5.Bepalen Faalfreq'!A1814</f>
        <v>0</v>
      </c>
      <c r="CA1872" s="112">
        <f>'5.Bepalen Faalfreq'!B1814</f>
        <v>0</v>
      </c>
    </row>
    <row r="1873" spans="53:79" outlineLevel="1" x14ac:dyDescent="0.25">
      <c r="BA1873" s="152" t="e">
        <f>'5.Bepalen Faalfreq'!AJ1815</f>
        <v>#N/A</v>
      </c>
      <c r="BB1873" s="163">
        <v>1000</v>
      </c>
      <c r="BC1873" s="154" t="str">
        <f>'5.Bepalen Faalfreq'!P1815</f>
        <v/>
      </c>
      <c r="BD1873" s="154" t="str">
        <f>'5.Bepalen Faalfreq'!Q1815</f>
        <v/>
      </c>
      <c r="BE1873" s="94">
        <f>'5.Bepalen Faalfreq'!O1815</f>
        <v>0</v>
      </c>
      <c r="BI1873" s="94">
        <f>'5.Bepalen Faalfreq'!H1815+'5.Bepalen Faalfreq'!J1815</f>
        <v>0</v>
      </c>
      <c r="BZ1873" s="112">
        <f>'5.Bepalen Faalfreq'!A1815</f>
        <v>0</v>
      </c>
      <c r="CA1873" s="112">
        <f>'5.Bepalen Faalfreq'!B1815</f>
        <v>0</v>
      </c>
    </row>
    <row r="1874" spans="53:79" outlineLevel="1" x14ac:dyDescent="0.25">
      <c r="BA1874" s="152" t="e">
        <f>'5.Bepalen Faalfreq'!AJ1816</f>
        <v>#N/A</v>
      </c>
      <c r="BB1874" s="163">
        <v>1000</v>
      </c>
      <c r="BC1874" s="154" t="str">
        <f>'5.Bepalen Faalfreq'!P1816</f>
        <v/>
      </c>
      <c r="BD1874" s="154" t="str">
        <f>'5.Bepalen Faalfreq'!Q1816</f>
        <v/>
      </c>
      <c r="BE1874" s="94">
        <f>'5.Bepalen Faalfreq'!O1816</f>
        <v>0</v>
      </c>
      <c r="BI1874" s="94">
        <f>'5.Bepalen Faalfreq'!H1816+'5.Bepalen Faalfreq'!J1816</f>
        <v>0</v>
      </c>
      <c r="BZ1874" s="112">
        <f>'5.Bepalen Faalfreq'!A1816</f>
        <v>0</v>
      </c>
      <c r="CA1874" s="112">
        <f>'5.Bepalen Faalfreq'!B1816</f>
        <v>0</v>
      </c>
    </row>
    <row r="1875" spans="53:79" outlineLevel="1" x14ac:dyDescent="0.25">
      <c r="BA1875" s="152" t="e">
        <f>'5.Bepalen Faalfreq'!AJ1817</f>
        <v>#N/A</v>
      </c>
      <c r="BB1875" s="163">
        <v>1000</v>
      </c>
      <c r="BC1875" s="154" t="str">
        <f>'5.Bepalen Faalfreq'!P1817</f>
        <v/>
      </c>
      <c r="BD1875" s="154" t="str">
        <f>'5.Bepalen Faalfreq'!Q1817</f>
        <v/>
      </c>
      <c r="BE1875" s="94">
        <f>'5.Bepalen Faalfreq'!O1817</f>
        <v>0</v>
      </c>
      <c r="BI1875" s="94">
        <f>'5.Bepalen Faalfreq'!H1817+'5.Bepalen Faalfreq'!J1817</f>
        <v>0</v>
      </c>
      <c r="BZ1875" s="112">
        <f>'5.Bepalen Faalfreq'!A1817</f>
        <v>0</v>
      </c>
      <c r="CA1875" s="112">
        <f>'5.Bepalen Faalfreq'!B1817</f>
        <v>0</v>
      </c>
    </row>
    <row r="1876" spans="53:79" outlineLevel="1" x14ac:dyDescent="0.25">
      <c r="BA1876" s="152" t="e">
        <f>'5.Bepalen Faalfreq'!AJ1818</f>
        <v>#N/A</v>
      </c>
      <c r="BB1876" s="163">
        <v>1000</v>
      </c>
      <c r="BC1876" s="154" t="str">
        <f>'5.Bepalen Faalfreq'!P1818</f>
        <v/>
      </c>
      <c r="BD1876" s="154" t="str">
        <f>'5.Bepalen Faalfreq'!Q1818</f>
        <v/>
      </c>
      <c r="BE1876" s="94">
        <f>'5.Bepalen Faalfreq'!O1818</f>
        <v>0</v>
      </c>
      <c r="BI1876" s="94">
        <f>'5.Bepalen Faalfreq'!H1818+'5.Bepalen Faalfreq'!J1818</f>
        <v>0</v>
      </c>
      <c r="BZ1876" s="112">
        <f>'5.Bepalen Faalfreq'!A1818</f>
        <v>0</v>
      </c>
      <c r="CA1876" s="112">
        <f>'5.Bepalen Faalfreq'!B1818</f>
        <v>0</v>
      </c>
    </row>
    <row r="1877" spans="53:79" outlineLevel="1" x14ac:dyDescent="0.25">
      <c r="BA1877" s="152" t="e">
        <f>'5.Bepalen Faalfreq'!AJ1819</f>
        <v>#N/A</v>
      </c>
      <c r="BB1877" s="163">
        <v>1000</v>
      </c>
      <c r="BC1877" s="154" t="str">
        <f>'5.Bepalen Faalfreq'!P1819</f>
        <v/>
      </c>
      <c r="BD1877" s="154" t="str">
        <f>'5.Bepalen Faalfreq'!Q1819</f>
        <v/>
      </c>
      <c r="BE1877" s="94">
        <f>'5.Bepalen Faalfreq'!O1819</f>
        <v>0</v>
      </c>
      <c r="BI1877" s="94">
        <f>'5.Bepalen Faalfreq'!H1819+'5.Bepalen Faalfreq'!J1819</f>
        <v>0</v>
      </c>
      <c r="BZ1877" s="112">
        <f>'5.Bepalen Faalfreq'!A1819</f>
        <v>0</v>
      </c>
      <c r="CA1877" s="112">
        <f>'5.Bepalen Faalfreq'!B1819</f>
        <v>0</v>
      </c>
    </row>
    <row r="1878" spans="53:79" outlineLevel="1" x14ac:dyDescent="0.25">
      <c r="BA1878" s="152" t="e">
        <f>'5.Bepalen Faalfreq'!AJ1820</f>
        <v>#N/A</v>
      </c>
      <c r="BB1878" s="163">
        <v>1000</v>
      </c>
      <c r="BC1878" s="154" t="str">
        <f>'5.Bepalen Faalfreq'!P1820</f>
        <v/>
      </c>
      <c r="BD1878" s="154" t="str">
        <f>'5.Bepalen Faalfreq'!Q1820</f>
        <v/>
      </c>
      <c r="BE1878" s="94">
        <f>'5.Bepalen Faalfreq'!O1820</f>
        <v>0</v>
      </c>
      <c r="BI1878" s="94">
        <f>'5.Bepalen Faalfreq'!H1820+'5.Bepalen Faalfreq'!J1820</f>
        <v>0</v>
      </c>
      <c r="BZ1878" s="112">
        <f>'5.Bepalen Faalfreq'!A1820</f>
        <v>0</v>
      </c>
      <c r="CA1878" s="112">
        <f>'5.Bepalen Faalfreq'!B1820</f>
        <v>0</v>
      </c>
    </row>
    <row r="1879" spans="53:79" outlineLevel="1" x14ac:dyDescent="0.25">
      <c r="BA1879" s="152" t="e">
        <f>'5.Bepalen Faalfreq'!AJ1821</f>
        <v>#N/A</v>
      </c>
      <c r="BB1879" s="163">
        <v>1000</v>
      </c>
      <c r="BC1879" s="154" t="str">
        <f>'5.Bepalen Faalfreq'!P1821</f>
        <v/>
      </c>
      <c r="BD1879" s="154" t="str">
        <f>'5.Bepalen Faalfreq'!Q1821</f>
        <v/>
      </c>
      <c r="BE1879" s="94">
        <f>'5.Bepalen Faalfreq'!O1821</f>
        <v>0</v>
      </c>
      <c r="BI1879" s="94">
        <f>'5.Bepalen Faalfreq'!H1821+'5.Bepalen Faalfreq'!J1821</f>
        <v>0</v>
      </c>
      <c r="BZ1879" s="112">
        <f>'5.Bepalen Faalfreq'!A1821</f>
        <v>0</v>
      </c>
      <c r="CA1879" s="112">
        <f>'5.Bepalen Faalfreq'!B1821</f>
        <v>0</v>
      </c>
    </row>
    <row r="1880" spans="53:79" outlineLevel="1" x14ac:dyDescent="0.25">
      <c r="BA1880" s="152" t="e">
        <f>'5.Bepalen Faalfreq'!AJ1822</f>
        <v>#N/A</v>
      </c>
      <c r="BB1880" s="163">
        <v>1000</v>
      </c>
      <c r="BC1880" s="154" t="str">
        <f>'5.Bepalen Faalfreq'!P1822</f>
        <v/>
      </c>
      <c r="BD1880" s="154" t="str">
        <f>'5.Bepalen Faalfreq'!Q1822</f>
        <v/>
      </c>
      <c r="BE1880" s="94">
        <f>'5.Bepalen Faalfreq'!O1822</f>
        <v>0</v>
      </c>
      <c r="BI1880" s="94">
        <f>'5.Bepalen Faalfreq'!H1822+'5.Bepalen Faalfreq'!J1822</f>
        <v>0</v>
      </c>
      <c r="BZ1880" s="112">
        <f>'5.Bepalen Faalfreq'!A1822</f>
        <v>0</v>
      </c>
      <c r="CA1880" s="112">
        <f>'5.Bepalen Faalfreq'!B1822</f>
        <v>0</v>
      </c>
    </row>
    <row r="1881" spans="53:79" outlineLevel="1" x14ac:dyDescent="0.25">
      <c r="BA1881" s="152" t="e">
        <f>'5.Bepalen Faalfreq'!AJ1823</f>
        <v>#N/A</v>
      </c>
      <c r="BB1881" s="163">
        <v>1000</v>
      </c>
      <c r="BC1881" s="154" t="str">
        <f>'5.Bepalen Faalfreq'!P1823</f>
        <v/>
      </c>
      <c r="BD1881" s="154" t="str">
        <f>'5.Bepalen Faalfreq'!Q1823</f>
        <v/>
      </c>
      <c r="BE1881" s="94">
        <f>'5.Bepalen Faalfreq'!O1823</f>
        <v>0</v>
      </c>
      <c r="BI1881" s="94">
        <f>'5.Bepalen Faalfreq'!H1823+'5.Bepalen Faalfreq'!J1823</f>
        <v>0</v>
      </c>
      <c r="BZ1881" s="112">
        <f>'5.Bepalen Faalfreq'!A1823</f>
        <v>0</v>
      </c>
      <c r="CA1881" s="112">
        <f>'5.Bepalen Faalfreq'!B1823</f>
        <v>0</v>
      </c>
    </row>
    <row r="1882" spans="53:79" outlineLevel="1" x14ac:dyDescent="0.25">
      <c r="BA1882" s="152" t="e">
        <f>'5.Bepalen Faalfreq'!AJ1824</f>
        <v>#N/A</v>
      </c>
      <c r="BB1882" s="163">
        <v>1000</v>
      </c>
      <c r="BC1882" s="154" t="str">
        <f>'5.Bepalen Faalfreq'!P1824</f>
        <v/>
      </c>
      <c r="BD1882" s="154" t="str">
        <f>'5.Bepalen Faalfreq'!Q1824</f>
        <v/>
      </c>
      <c r="BE1882" s="94">
        <f>'5.Bepalen Faalfreq'!O1824</f>
        <v>0</v>
      </c>
      <c r="BI1882" s="94">
        <f>'5.Bepalen Faalfreq'!H1824+'5.Bepalen Faalfreq'!J1824</f>
        <v>0</v>
      </c>
      <c r="BZ1882" s="112">
        <f>'5.Bepalen Faalfreq'!A1824</f>
        <v>0</v>
      </c>
      <c r="CA1882" s="112">
        <f>'5.Bepalen Faalfreq'!B1824</f>
        <v>0</v>
      </c>
    </row>
    <row r="1883" spans="53:79" outlineLevel="1" x14ac:dyDescent="0.25">
      <c r="BA1883" s="152" t="e">
        <f>'5.Bepalen Faalfreq'!AJ1825</f>
        <v>#N/A</v>
      </c>
      <c r="BB1883" s="163">
        <v>1000</v>
      </c>
      <c r="BC1883" s="154" t="str">
        <f>'5.Bepalen Faalfreq'!P1825</f>
        <v/>
      </c>
      <c r="BD1883" s="154" t="str">
        <f>'5.Bepalen Faalfreq'!Q1825</f>
        <v/>
      </c>
      <c r="BE1883" s="94">
        <f>'5.Bepalen Faalfreq'!O1825</f>
        <v>0</v>
      </c>
      <c r="BI1883" s="94">
        <f>'5.Bepalen Faalfreq'!H1825+'5.Bepalen Faalfreq'!J1825</f>
        <v>0</v>
      </c>
      <c r="BZ1883" s="112">
        <f>'5.Bepalen Faalfreq'!A1825</f>
        <v>0</v>
      </c>
      <c r="CA1883" s="112">
        <f>'5.Bepalen Faalfreq'!B1825</f>
        <v>0</v>
      </c>
    </row>
    <row r="1884" spans="53:79" outlineLevel="1" x14ac:dyDescent="0.25">
      <c r="BA1884" s="152" t="e">
        <f>'5.Bepalen Faalfreq'!AJ1826</f>
        <v>#N/A</v>
      </c>
      <c r="BB1884" s="163">
        <v>1000</v>
      </c>
      <c r="BC1884" s="154" t="str">
        <f>'5.Bepalen Faalfreq'!P1826</f>
        <v/>
      </c>
      <c r="BD1884" s="154" t="str">
        <f>'5.Bepalen Faalfreq'!Q1826</f>
        <v/>
      </c>
      <c r="BE1884" s="94">
        <f>'5.Bepalen Faalfreq'!O1826</f>
        <v>0</v>
      </c>
      <c r="BI1884" s="94">
        <f>'5.Bepalen Faalfreq'!H1826+'5.Bepalen Faalfreq'!J1826</f>
        <v>0</v>
      </c>
      <c r="BZ1884" s="112">
        <f>'5.Bepalen Faalfreq'!A1826</f>
        <v>0</v>
      </c>
      <c r="CA1884" s="112">
        <f>'5.Bepalen Faalfreq'!B1826</f>
        <v>0</v>
      </c>
    </row>
    <row r="1885" spans="53:79" outlineLevel="1" x14ac:dyDescent="0.25">
      <c r="BA1885" s="152" t="e">
        <f>'5.Bepalen Faalfreq'!AJ1827</f>
        <v>#N/A</v>
      </c>
      <c r="BB1885" s="163">
        <v>1000</v>
      </c>
      <c r="BC1885" s="154" t="str">
        <f>'5.Bepalen Faalfreq'!P1827</f>
        <v/>
      </c>
      <c r="BD1885" s="154" t="str">
        <f>'5.Bepalen Faalfreq'!Q1827</f>
        <v/>
      </c>
      <c r="BE1885" s="94">
        <f>'5.Bepalen Faalfreq'!O1827</f>
        <v>0</v>
      </c>
      <c r="BI1885" s="94">
        <f>'5.Bepalen Faalfreq'!H1827+'5.Bepalen Faalfreq'!J1827</f>
        <v>0</v>
      </c>
      <c r="BZ1885" s="112">
        <f>'5.Bepalen Faalfreq'!A1827</f>
        <v>0</v>
      </c>
      <c r="CA1885" s="112">
        <f>'5.Bepalen Faalfreq'!B1827</f>
        <v>0</v>
      </c>
    </row>
    <row r="1886" spans="53:79" outlineLevel="1" x14ac:dyDescent="0.25">
      <c r="BA1886" s="152" t="e">
        <f>'5.Bepalen Faalfreq'!AJ1828</f>
        <v>#N/A</v>
      </c>
      <c r="BB1886" s="163">
        <v>1000</v>
      </c>
      <c r="BC1886" s="154" t="str">
        <f>'5.Bepalen Faalfreq'!P1828</f>
        <v/>
      </c>
      <c r="BD1886" s="154" t="str">
        <f>'5.Bepalen Faalfreq'!Q1828</f>
        <v/>
      </c>
      <c r="BE1886" s="94">
        <f>'5.Bepalen Faalfreq'!O1828</f>
        <v>0</v>
      </c>
      <c r="BI1886" s="94">
        <f>'5.Bepalen Faalfreq'!H1828+'5.Bepalen Faalfreq'!J1828</f>
        <v>0</v>
      </c>
      <c r="BZ1886" s="112">
        <f>'5.Bepalen Faalfreq'!A1828</f>
        <v>0</v>
      </c>
      <c r="CA1886" s="112">
        <f>'5.Bepalen Faalfreq'!B1828</f>
        <v>0</v>
      </c>
    </row>
    <row r="1887" spans="53:79" outlineLevel="1" x14ac:dyDescent="0.25">
      <c r="BA1887" s="152" t="e">
        <f>'5.Bepalen Faalfreq'!AJ1829</f>
        <v>#N/A</v>
      </c>
      <c r="BB1887" s="163">
        <v>1000</v>
      </c>
      <c r="BC1887" s="154" t="str">
        <f>'5.Bepalen Faalfreq'!P1829</f>
        <v/>
      </c>
      <c r="BD1887" s="154" t="str">
        <f>'5.Bepalen Faalfreq'!Q1829</f>
        <v/>
      </c>
      <c r="BE1887" s="94">
        <f>'5.Bepalen Faalfreq'!O1829</f>
        <v>0</v>
      </c>
      <c r="BI1887" s="94">
        <f>'5.Bepalen Faalfreq'!H1829+'5.Bepalen Faalfreq'!J1829</f>
        <v>0</v>
      </c>
      <c r="BZ1887" s="112">
        <f>'5.Bepalen Faalfreq'!A1829</f>
        <v>0</v>
      </c>
      <c r="CA1887" s="112">
        <f>'5.Bepalen Faalfreq'!B1829</f>
        <v>0</v>
      </c>
    </row>
    <row r="1888" spans="53:79" outlineLevel="1" x14ac:dyDescent="0.25">
      <c r="BA1888" s="152" t="e">
        <f>'5.Bepalen Faalfreq'!AJ1830</f>
        <v>#N/A</v>
      </c>
      <c r="BB1888" s="163">
        <v>1000</v>
      </c>
      <c r="BC1888" s="154" t="str">
        <f>'5.Bepalen Faalfreq'!P1830</f>
        <v/>
      </c>
      <c r="BD1888" s="154" t="str">
        <f>'5.Bepalen Faalfreq'!Q1830</f>
        <v/>
      </c>
      <c r="BE1888" s="94">
        <f>'5.Bepalen Faalfreq'!O1830</f>
        <v>0</v>
      </c>
      <c r="BI1888" s="94">
        <f>'5.Bepalen Faalfreq'!H1830+'5.Bepalen Faalfreq'!J1830</f>
        <v>0</v>
      </c>
      <c r="BZ1888" s="112">
        <f>'5.Bepalen Faalfreq'!A1830</f>
        <v>0</v>
      </c>
      <c r="CA1888" s="112">
        <f>'5.Bepalen Faalfreq'!B1830</f>
        <v>0</v>
      </c>
    </row>
    <row r="1889" spans="53:79" outlineLevel="1" x14ac:dyDescent="0.25">
      <c r="BA1889" s="152" t="e">
        <f>'5.Bepalen Faalfreq'!AJ1831</f>
        <v>#N/A</v>
      </c>
      <c r="BB1889" s="163">
        <v>1000</v>
      </c>
      <c r="BC1889" s="154" t="str">
        <f>'5.Bepalen Faalfreq'!P1831</f>
        <v/>
      </c>
      <c r="BD1889" s="154" t="str">
        <f>'5.Bepalen Faalfreq'!Q1831</f>
        <v/>
      </c>
      <c r="BE1889" s="94">
        <f>'5.Bepalen Faalfreq'!O1831</f>
        <v>0</v>
      </c>
      <c r="BI1889" s="94">
        <f>'5.Bepalen Faalfreq'!H1831+'5.Bepalen Faalfreq'!J1831</f>
        <v>0</v>
      </c>
      <c r="BZ1889" s="112">
        <f>'5.Bepalen Faalfreq'!A1831</f>
        <v>0</v>
      </c>
      <c r="CA1889" s="112">
        <f>'5.Bepalen Faalfreq'!B1831</f>
        <v>0</v>
      </c>
    </row>
    <row r="1890" spans="53:79" outlineLevel="1" x14ac:dyDescent="0.25">
      <c r="BA1890" s="152" t="e">
        <f>'5.Bepalen Faalfreq'!AJ1832</f>
        <v>#N/A</v>
      </c>
      <c r="BB1890" s="163">
        <v>1000</v>
      </c>
      <c r="BC1890" s="154" t="str">
        <f>'5.Bepalen Faalfreq'!P1832</f>
        <v/>
      </c>
      <c r="BD1890" s="154" t="str">
        <f>'5.Bepalen Faalfreq'!Q1832</f>
        <v/>
      </c>
      <c r="BE1890" s="94">
        <f>'5.Bepalen Faalfreq'!O1832</f>
        <v>0</v>
      </c>
      <c r="BI1890" s="94">
        <f>'5.Bepalen Faalfreq'!H1832+'5.Bepalen Faalfreq'!J1832</f>
        <v>0</v>
      </c>
      <c r="BZ1890" s="112">
        <f>'5.Bepalen Faalfreq'!A1832</f>
        <v>0</v>
      </c>
      <c r="CA1890" s="112">
        <f>'5.Bepalen Faalfreq'!B1832</f>
        <v>0</v>
      </c>
    </row>
    <row r="1891" spans="53:79" outlineLevel="1" x14ac:dyDescent="0.25">
      <c r="BA1891" s="152" t="e">
        <f>'5.Bepalen Faalfreq'!AJ1833</f>
        <v>#N/A</v>
      </c>
      <c r="BB1891" s="163">
        <v>1000</v>
      </c>
      <c r="BC1891" s="154" t="str">
        <f>'5.Bepalen Faalfreq'!P1833</f>
        <v/>
      </c>
      <c r="BD1891" s="154" t="str">
        <f>'5.Bepalen Faalfreq'!Q1833</f>
        <v/>
      </c>
      <c r="BE1891" s="94">
        <f>'5.Bepalen Faalfreq'!O1833</f>
        <v>0</v>
      </c>
      <c r="BI1891" s="94">
        <f>'5.Bepalen Faalfreq'!H1833+'5.Bepalen Faalfreq'!J1833</f>
        <v>0</v>
      </c>
      <c r="BZ1891" s="112">
        <f>'5.Bepalen Faalfreq'!A1833</f>
        <v>0</v>
      </c>
      <c r="CA1891" s="112">
        <f>'5.Bepalen Faalfreq'!B1833</f>
        <v>0</v>
      </c>
    </row>
    <row r="1892" spans="53:79" outlineLevel="1" x14ac:dyDescent="0.25">
      <c r="BA1892" s="152" t="e">
        <f>'5.Bepalen Faalfreq'!AJ1834</f>
        <v>#N/A</v>
      </c>
      <c r="BB1892" s="163">
        <v>1000</v>
      </c>
      <c r="BC1892" s="154" t="str">
        <f>'5.Bepalen Faalfreq'!P1834</f>
        <v/>
      </c>
      <c r="BD1892" s="154" t="str">
        <f>'5.Bepalen Faalfreq'!Q1834</f>
        <v/>
      </c>
      <c r="BE1892" s="94">
        <f>'5.Bepalen Faalfreq'!O1834</f>
        <v>0</v>
      </c>
      <c r="BI1892" s="94">
        <f>'5.Bepalen Faalfreq'!H1834+'5.Bepalen Faalfreq'!J1834</f>
        <v>0</v>
      </c>
      <c r="BZ1892" s="112">
        <f>'5.Bepalen Faalfreq'!A1834</f>
        <v>0</v>
      </c>
      <c r="CA1892" s="112">
        <f>'5.Bepalen Faalfreq'!B1834</f>
        <v>0</v>
      </c>
    </row>
    <row r="1893" spans="53:79" outlineLevel="1" x14ac:dyDescent="0.25">
      <c r="BA1893" s="152" t="e">
        <f>'5.Bepalen Faalfreq'!AJ1835</f>
        <v>#N/A</v>
      </c>
      <c r="BB1893" s="163">
        <v>1000</v>
      </c>
      <c r="BC1893" s="154" t="str">
        <f>'5.Bepalen Faalfreq'!P1835</f>
        <v/>
      </c>
      <c r="BD1893" s="154" t="str">
        <f>'5.Bepalen Faalfreq'!Q1835</f>
        <v/>
      </c>
      <c r="BE1893" s="94">
        <f>'5.Bepalen Faalfreq'!O1835</f>
        <v>0</v>
      </c>
      <c r="BI1893" s="94">
        <f>'5.Bepalen Faalfreq'!H1835+'5.Bepalen Faalfreq'!J1835</f>
        <v>0</v>
      </c>
      <c r="BZ1893" s="112">
        <f>'5.Bepalen Faalfreq'!A1835</f>
        <v>0</v>
      </c>
      <c r="CA1893" s="112">
        <f>'5.Bepalen Faalfreq'!B1835</f>
        <v>0</v>
      </c>
    </row>
    <row r="1894" spans="53:79" outlineLevel="1" x14ac:dyDescent="0.25">
      <c r="BA1894" s="152" t="e">
        <f>'5.Bepalen Faalfreq'!AJ1836</f>
        <v>#N/A</v>
      </c>
      <c r="BB1894" s="163">
        <v>1000</v>
      </c>
      <c r="BC1894" s="154" t="str">
        <f>'5.Bepalen Faalfreq'!P1836</f>
        <v/>
      </c>
      <c r="BD1894" s="154" t="str">
        <f>'5.Bepalen Faalfreq'!Q1836</f>
        <v/>
      </c>
      <c r="BE1894" s="94">
        <f>'5.Bepalen Faalfreq'!O1836</f>
        <v>0</v>
      </c>
      <c r="BI1894" s="94">
        <f>'5.Bepalen Faalfreq'!H1836+'5.Bepalen Faalfreq'!J1836</f>
        <v>0</v>
      </c>
      <c r="BZ1894" s="112">
        <f>'5.Bepalen Faalfreq'!A1836</f>
        <v>0</v>
      </c>
      <c r="CA1894" s="112">
        <f>'5.Bepalen Faalfreq'!B1836</f>
        <v>0</v>
      </c>
    </row>
    <row r="1895" spans="53:79" outlineLevel="1" x14ac:dyDescent="0.25">
      <c r="BA1895" s="152" t="e">
        <f>'5.Bepalen Faalfreq'!AJ1837</f>
        <v>#N/A</v>
      </c>
      <c r="BB1895" s="163">
        <v>1000</v>
      </c>
      <c r="BC1895" s="154" t="str">
        <f>'5.Bepalen Faalfreq'!P1837</f>
        <v/>
      </c>
      <c r="BD1895" s="154" t="str">
        <f>'5.Bepalen Faalfreq'!Q1837</f>
        <v/>
      </c>
      <c r="BE1895" s="94">
        <f>'5.Bepalen Faalfreq'!O1837</f>
        <v>0</v>
      </c>
      <c r="BI1895" s="94">
        <f>'5.Bepalen Faalfreq'!H1837+'5.Bepalen Faalfreq'!J1837</f>
        <v>0</v>
      </c>
      <c r="BZ1895" s="112">
        <f>'5.Bepalen Faalfreq'!A1837</f>
        <v>0</v>
      </c>
      <c r="CA1895" s="112">
        <f>'5.Bepalen Faalfreq'!B1837</f>
        <v>0</v>
      </c>
    </row>
    <row r="1896" spans="53:79" outlineLevel="1" x14ac:dyDescent="0.25">
      <c r="BA1896" s="152" t="e">
        <f>'5.Bepalen Faalfreq'!AJ1838</f>
        <v>#N/A</v>
      </c>
      <c r="BB1896" s="163">
        <v>1000</v>
      </c>
      <c r="BC1896" s="154" t="str">
        <f>'5.Bepalen Faalfreq'!P1838</f>
        <v/>
      </c>
      <c r="BD1896" s="154" t="str">
        <f>'5.Bepalen Faalfreq'!Q1838</f>
        <v/>
      </c>
      <c r="BE1896" s="94">
        <f>'5.Bepalen Faalfreq'!O1838</f>
        <v>0</v>
      </c>
      <c r="BI1896" s="94">
        <f>'5.Bepalen Faalfreq'!H1838+'5.Bepalen Faalfreq'!J1838</f>
        <v>0</v>
      </c>
      <c r="BZ1896" s="112">
        <f>'5.Bepalen Faalfreq'!A1838</f>
        <v>0</v>
      </c>
      <c r="CA1896" s="112">
        <f>'5.Bepalen Faalfreq'!B1838</f>
        <v>0</v>
      </c>
    </row>
    <row r="1897" spans="53:79" outlineLevel="1" x14ac:dyDescent="0.25">
      <c r="BA1897" s="152" t="e">
        <f>'5.Bepalen Faalfreq'!AJ1839</f>
        <v>#N/A</v>
      </c>
      <c r="BB1897" s="163">
        <v>1000</v>
      </c>
      <c r="BC1897" s="154" t="str">
        <f>'5.Bepalen Faalfreq'!P1839</f>
        <v/>
      </c>
      <c r="BD1897" s="154" t="str">
        <f>'5.Bepalen Faalfreq'!Q1839</f>
        <v/>
      </c>
      <c r="BE1897" s="94">
        <f>'5.Bepalen Faalfreq'!O1839</f>
        <v>0</v>
      </c>
      <c r="BI1897" s="94">
        <f>'5.Bepalen Faalfreq'!H1839+'5.Bepalen Faalfreq'!J1839</f>
        <v>0</v>
      </c>
      <c r="BZ1897" s="112">
        <f>'5.Bepalen Faalfreq'!A1839</f>
        <v>0</v>
      </c>
      <c r="CA1897" s="112">
        <f>'5.Bepalen Faalfreq'!B1839</f>
        <v>0</v>
      </c>
    </row>
    <row r="1898" spans="53:79" outlineLevel="1" x14ac:dyDescent="0.25">
      <c r="BA1898" s="152" t="e">
        <f>'5.Bepalen Faalfreq'!AJ1840</f>
        <v>#N/A</v>
      </c>
      <c r="BB1898" s="163">
        <v>1000</v>
      </c>
      <c r="BC1898" s="154" t="str">
        <f>'5.Bepalen Faalfreq'!P1840</f>
        <v/>
      </c>
      <c r="BD1898" s="154" t="str">
        <f>'5.Bepalen Faalfreq'!Q1840</f>
        <v/>
      </c>
      <c r="BE1898" s="94">
        <f>'5.Bepalen Faalfreq'!O1840</f>
        <v>0</v>
      </c>
      <c r="BI1898" s="94">
        <f>'5.Bepalen Faalfreq'!H1840+'5.Bepalen Faalfreq'!J1840</f>
        <v>0</v>
      </c>
      <c r="BZ1898" s="112">
        <f>'5.Bepalen Faalfreq'!A1840</f>
        <v>0</v>
      </c>
      <c r="CA1898" s="112">
        <f>'5.Bepalen Faalfreq'!B1840</f>
        <v>0</v>
      </c>
    </row>
    <row r="1899" spans="53:79" outlineLevel="1" x14ac:dyDescent="0.25">
      <c r="BA1899" s="152" t="e">
        <f>'5.Bepalen Faalfreq'!AJ1841</f>
        <v>#N/A</v>
      </c>
      <c r="BB1899" s="163">
        <v>1000</v>
      </c>
      <c r="BC1899" s="154" t="str">
        <f>'5.Bepalen Faalfreq'!P1841</f>
        <v/>
      </c>
      <c r="BD1899" s="154" t="str">
        <f>'5.Bepalen Faalfreq'!Q1841</f>
        <v/>
      </c>
      <c r="BE1899" s="94">
        <f>'5.Bepalen Faalfreq'!O1841</f>
        <v>0</v>
      </c>
      <c r="BI1899" s="94">
        <f>'5.Bepalen Faalfreq'!H1841+'5.Bepalen Faalfreq'!J1841</f>
        <v>0</v>
      </c>
      <c r="BZ1899" s="112">
        <f>'5.Bepalen Faalfreq'!A1841</f>
        <v>0</v>
      </c>
      <c r="CA1899" s="112">
        <f>'5.Bepalen Faalfreq'!B1841</f>
        <v>0</v>
      </c>
    </row>
    <row r="1900" spans="53:79" outlineLevel="1" x14ac:dyDescent="0.25">
      <c r="BA1900" s="152" t="e">
        <f>'5.Bepalen Faalfreq'!AJ1842</f>
        <v>#N/A</v>
      </c>
      <c r="BB1900" s="163">
        <v>1000</v>
      </c>
      <c r="BC1900" s="154" t="str">
        <f>'5.Bepalen Faalfreq'!P1842</f>
        <v/>
      </c>
      <c r="BD1900" s="154" t="str">
        <f>'5.Bepalen Faalfreq'!Q1842</f>
        <v/>
      </c>
      <c r="BE1900" s="94">
        <f>'5.Bepalen Faalfreq'!O1842</f>
        <v>0</v>
      </c>
      <c r="BI1900" s="94">
        <f>'5.Bepalen Faalfreq'!H1842+'5.Bepalen Faalfreq'!J1842</f>
        <v>0</v>
      </c>
      <c r="BZ1900" s="112">
        <f>'5.Bepalen Faalfreq'!A1842</f>
        <v>0</v>
      </c>
      <c r="CA1900" s="112">
        <f>'5.Bepalen Faalfreq'!B1842</f>
        <v>0</v>
      </c>
    </row>
    <row r="1901" spans="53:79" outlineLevel="1" x14ac:dyDescent="0.25">
      <c r="BA1901" s="152" t="e">
        <f>'5.Bepalen Faalfreq'!AJ1843</f>
        <v>#N/A</v>
      </c>
      <c r="BB1901" s="163">
        <v>1000</v>
      </c>
      <c r="BC1901" s="154" t="str">
        <f>'5.Bepalen Faalfreq'!P1843</f>
        <v/>
      </c>
      <c r="BD1901" s="154" t="str">
        <f>'5.Bepalen Faalfreq'!Q1843</f>
        <v/>
      </c>
      <c r="BE1901" s="94">
        <f>'5.Bepalen Faalfreq'!O1843</f>
        <v>0</v>
      </c>
      <c r="BI1901" s="94">
        <f>'5.Bepalen Faalfreq'!H1843+'5.Bepalen Faalfreq'!J1843</f>
        <v>0</v>
      </c>
      <c r="BZ1901" s="112">
        <f>'5.Bepalen Faalfreq'!A1843</f>
        <v>0</v>
      </c>
      <c r="CA1901" s="112">
        <f>'5.Bepalen Faalfreq'!B1843</f>
        <v>0</v>
      </c>
    </row>
    <row r="1902" spans="53:79" outlineLevel="1" x14ac:dyDescent="0.25">
      <c r="BA1902" s="152" t="e">
        <f>'5.Bepalen Faalfreq'!AJ1844</f>
        <v>#N/A</v>
      </c>
      <c r="BB1902" s="163">
        <v>1000</v>
      </c>
      <c r="BC1902" s="154" t="str">
        <f>'5.Bepalen Faalfreq'!P1844</f>
        <v/>
      </c>
      <c r="BD1902" s="154" t="str">
        <f>'5.Bepalen Faalfreq'!Q1844</f>
        <v/>
      </c>
      <c r="BE1902" s="94">
        <f>'5.Bepalen Faalfreq'!O1844</f>
        <v>0</v>
      </c>
      <c r="BI1902" s="94">
        <f>'5.Bepalen Faalfreq'!H1844+'5.Bepalen Faalfreq'!J1844</f>
        <v>0</v>
      </c>
      <c r="BZ1902" s="112">
        <f>'5.Bepalen Faalfreq'!A1844</f>
        <v>0</v>
      </c>
      <c r="CA1902" s="112">
        <f>'5.Bepalen Faalfreq'!B1844</f>
        <v>0</v>
      </c>
    </row>
    <row r="1903" spans="53:79" outlineLevel="1" x14ac:dyDescent="0.25">
      <c r="BA1903" s="152" t="e">
        <f>'5.Bepalen Faalfreq'!AJ1845</f>
        <v>#N/A</v>
      </c>
      <c r="BB1903" s="163">
        <v>1000</v>
      </c>
      <c r="BC1903" s="154" t="str">
        <f>'5.Bepalen Faalfreq'!P1845</f>
        <v/>
      </c>
      <c r="BD1903" s="154" t="str">
        <f>'5.Bepalen Faalfreq'!Q1845</f>
        <v/>
      </c>
      <c r="BE1903" s="94">
        <f>'5.Bepalen Faalfreq'!O1845</f>
        <v>0</v>
      </c>
      <c r="BI1903" s="94">
        <f>'5.Bepalen Faalfreq'!H1845+'5.Bepalen Faalfreq'!J1845</f>
        <v>0</v>
      </c>
      <c r="BZ1903" s="112">
        <f>'5.Bepalen Faalfreq'!A1845</f>
        <v>0</v>
      </c>
      <c r="CA1903" s="112">
        <f>'5.Bepalen Faalfreq'!B1845</f>
        <v>0</v>
      </c>
    </row>
    <row r="1904" spans="53:79" outlineLevel="1" x14ac:dyDescent="0.25">
      <c r="BA1904" s="152" t="e">
        <f>'5.Bepalen Faalfreq'!AJ1846</f>
        <v>#N/A</v>
      </c>
      <c r="BB1904" s="163">
        <v>1000</v>
      </c>
      <c r="BC1904" s="154" t="str">
        <f>'5.Bepalen Faalfreq'!P1846</f>
        <v/>
      </c>
      <c r="BD1904" s="154" t="str">
        <f>'5.Bepalen Faalfreq'!Q1846</f>
        <v/>
      </c>
      <c r="BE1904" s="94">
        <f>'5.Bepalen Faalfreq'!O1846</f>
        <v>0</v>
      </c>
      <c r="BI1904" s="94">
        <f>'5.Bepalen Faalfreq'!H1846+'5.Bepalen Faalfreq'!J1846</f>
        <v>0</v>
      </c>
      <c r="BZ1904" s="112">
        <f>'5.Bepalen Faalfreq'!A1846</f>
        <v>0</v>
      </c>
      <c r="CA1904" s="112">
        <f>'5.Bepalen Faalfreq'!B1846</f>
        <v>0</v>
      </c>
    </row>
    <row r="1905" spans="53:79" outlineLevel="1" x14ac:dyDescent="0.25">
      <c r="BA1905" s="152" t="e">
        <f>'5.Bepalen Faalfreq'!AJ1847</f>
        <v>#N/A</v>
      </c>
      <c r="BB1905" s="163">
        <v>1000</v>
      </c>
      <c r="BC1905" s="154" t="str">
        <f>'5.Bepalen Faalfreq'!P1847</f>
        <v/>
      </c>
      <c r="BD1905" s="154" t="str">
        <f>'5.Bepalen Faalfreq'!Q1847</f>
        <v/>
      </c>
      <c r="BE1905" s="94">
        <f>'5.Bepalen Faalfreq'!O1847</f>
        <v>0</v>
      </c>
      <c r="BI1905" s="94">
        <f>'5.Bepalen Faalfreq'!H1847+'5.Bepalen Faalfreq'!J1847</f>
        <v>0</v>
      </c>
      <c r="BZ1905" s="112">
        <f>'5.Bepalen Faalfreq'!A1847</f>
        <v>0</v>
      </c>
      <c r="CA1905" s="112">
        <f>'5.Bepalen Faalfreq'!B1847</f>
        <v>0</v>
      </c>
    </row>
    <row r="1906" spans="53:79" outlineLevel="1" x14ac:dyDescent="0.25">
      <c r="BA1906" s="152" t="e">
        <f>'5.Bepalen Faalfreq'!AJ1848</f>
        <v>#N/A</v>
      </c>
      <c r="BB1906" s="163">
        <v>1000</v>
      </c>
      <c r="BC1906" s="154" t="str">
        <f>'5.Bepalen Faalfreq'!P1848</f>
        <v/>
      </c>
      <c r="BD1906" s="154" t="str">
        <f>'5.Bepalen Faalfreq'!Q1848</f>
        <v/>
      </c>
      <c r="BE1906" s="94">
        <f>'5.Bepalen Faalfreq'!O1848</f>
        <v>0</v>
      </c>
      <c r="BI1906" s="94">
        <f>'5.Bepalen Faalfreq'!H1848+'5.Bepalen Faalfreq'!J1848</f>
        <v>0</v>
      </c>
      <c r="BZ1906" s="112">
        <f>'5.Bepalen Faalfreq'!A1848</f>
        <v>0</v>
      </c>
      <c r="CA1906" s="112">
        <f>'5.Bepalen Faalfreq'!B1848</f>
        <v>0</v>
      </c>
    </row>
    <row r="1907" spans="53:79" outlineLevel="1" x14ac:dyDescent="0.25">
      <c r="BA1907" s="152" t="e">
        <f>'5.Bepalen Faalfreq'!AJ1849</f>
        <v>#N/A</v>
      </c>
      <c r="BB1907" s="163">
        <v>1000</v>
      </c>
      <c r="BC1907" s="154" t="str">
        <f>'5.Bepalen Faalfreq'!P1849</f>
        <v/>
      </c>
      <c r="BD1907" s="154" t="str">
        <f>'5.Bepalen Faalfreq'!Q1849</f>
        <v/>
      </c>
      <c r="BE1907" s="94">
        <f>'5.Bepalen Faalfreq'!O1849</f>
        <v>0</v>
      </c>
      <c r="BI1907" s="94">
        <f>'5.Bepalen Faalfreq'!H1849+'5.Bepalen Faalfreq'!J1849</f>
        <v>0</v>
      </c>
      <c r="BZ1907" s="112">
        <f>'5.Bepalen Faalfreq'!A1849</f>
        <v>0</v>
      </c>
      <c r="CA1907" s="112">
        <f>'5.Bepalen Faalfreq'!B1849</f>
        <v>0</v>
      </c>
    </row>
    <row r="1908" spans="53:79" outlineLevel="1" x14ac:dyDescent="0.25">
      <c r="BA1908" s="152" t="e">
        <f>'5.Bepalen Faalfreq'!AJ1850</f>
        <v>#N/A</v>
      </c>
      <c r="BB1908" s="163">
        <v>1000</v>
      </c>
      <c r="BC1908" s="154" t="str">
        <f>'5.Bepalen Faalfreq'!P1850</f>
        <v/>
      </c>
      <c r="BD1908" s="154" t="str">
        <f>'5.Bepalen Faalfreq'!Q1850</f>
        <v/>
      </c>
      <c r="BE1908" s="94">
        <f>'5.Bepalen Faalfreq'!O1850</f>
        <v>0</v>
      </c>
      <c r="BI1908" s="94">
        <f>'5.Bepalen Faalfreq'!H1850+'5.Bepalen Faalfreq'!J1850</f>
        <v>0</v>
      </c>
      <c r="BZ1908" s="112">
        <f>'5.Bepalen Faalfreq'!A1850</f>
        <v>0</v>
      </c>
      <c r="CA1908" s="112">
        <f>'5.Bepalen Faalfreq'!B1850</f>
        <v>0</v>
      </c>
    </row>
    <row r="1909" spans="53:79" outlineLevel="1" x14ac:dyDescent="0.25">
      <c r="BA1909" s="152" t="e">
        <f>'5.Bepalen Faalfreq'!AJ1851</f>
        <v>#N/A</v>
      </c>
      <c r="BB1909" s="163">
        <v>1000</v>
      </c>
      <c r="BC1909" s="154" t="str">
        <f>'5.Bepalen Faalfreq'!P1851</f>
        <v/>
      </c>
      <c r="BD1909" s="154" t="str">
        <f>'5.Bepalen Faalfreq'!Q1851</f>
        <v/>
      </c>
      <c r="BE1909" s="94">
        <f>'5.Bepalen Faalfreq'!O1851</f>
        <v>0</v>
      </c>
      <c r="BI1909" s="94">
        <f>'5.Bepalen Faalfreq'!H1851+'5.Bepalen Faalfreq'!J1851</f>
        <v>0</v>
      </c>
      <c r="BZ1909" s="112">
        <f>'5.Bepalen Faalfreq'!A1851</f>
        <v>0</v>
      </c>
      <c r="CA1909" s="112">
        <f>'5.Bepalen Faalfreq'!B1851</f>
        <v>0</v>
      </c>
    </row>
    <row r="1910" spans="53:79" outlineLevel="1" x14ac:dyDescent="0.25">
      <c r="BA1910" s="152" t="e">
        <f>'5.Bepalen Faalfreq'!AJ1852</f>
        <v>#N/A</v>
      </c>
      <c r="BB1910" s="163">
        <v>1000</v>
      </c>
      <c r="BC1910" s="154" t="str">
        <f>'5.Bepalen Faalfreq'!P1852</f>
        <v/>
      </c>
      <c r="BD1910" s="154" t="str">
        <f>'5.Bepalen Faalfreq'!Q1852</f>
        <v/>
      </c>
      <c r="BE1910" s="94">
        <f>'5.Bepalen Faalfreq'!O1852</f>
        <v>0</v>
      </c>
      <c r="BI1910" s="94">
        <f>'5.Bepalen Faalfreq'!H1852+'5.Bepalen Faalfreq'!J1852</f>
        <v>0</v>
      </c>
      <c r="BZ1910" s="112">
        <f>'5.Bepalen Faalfreq'!A1852</f>
        <v>0</v>
      </c>
      <c r="CA1910" s="112">
        <f>'5.Bepalen Faalfreq'!B1852</f>
        <v>0</v>
      </c>
    </row>
    <row r="1911" spans="53:79" outlineLevel="1" x14ac:dyDescent="0.25">
      <c r="BA1911" s="152" t="e">
        <f>'5.Bepalen Faalfreq'!AJ1853</f>
        <v>#N/A</v>
      </c>
      <c r="BB1911" s="163">
        <v>1000</v>
      </c>
      <c r="BC1911" s="154" t="str">
        <f>'5.Bepalen Faalfreq'!P1853</f>
        <v/>
      </c>
      <c r="BD1911" s="154" t="str">
        <f>'5.Bepalen Faalfreq'!Q1853</f>
        <v/>
      </c>
      <c r="BE1911" s="94">
        <f>'5.Bepalen Faalfreq'!O1853</f>
        <v>0</v>
      </c>
      <c r="BI1911" s="94">
        <f>'5.Bepalen Faalfreq'!H1853+'5.Bepalen Faalfreq'!J1853</f>
        <v>0</v>
      </c>
      <c r="BZ1911" s="112">
        <f>'5.Bepalen Faalfreq'!A1853</f>
        <v>0</v>
      </c>
      <c r="CA1911" s="112">
        <f>'5.Bepalen Faalfreq'!B1853</f>
        <v>0</v>
      </c>
    </row>
    <row r="1912" spans="53:79" outlineLevel="1" x14ac:dyDescent="0.25">
      <c r="BA1912" s="152" t="e">
        <f>'5.Bepalen Faalfreq'!AJ1854</f>
        <v>#N/A</v>
      </c>
      <c r="BB1912" s="163">
        <v>1000</v>
      </c>
      <c r="BC1912" s="154" t="str">
        <f>'5.Bepalen Faalfreq'!P1854</f>
        <v/>
      </c>
      <c r="BD1912" s="154" t="str">
        <f>'5.Bepalen Faalfreq'!Q1854</f>
        <v/>
      </c>
      <c r="BE1912" s="94">
        <f>'5.Bepalen Faalfreq'!O1854</f>
        <v>0</v>
      </c>
      <c r="BI1912" s="94">
        <f>'5.Bepalen Faalfreq'!H1854+'5.Bepalen Faalfreq'!J1854</f>
        <v>0</v>
      </c>
      <c r="BZ1912" s="112">
        <f>'5.Bepalen Faalfreq'!A1854</f>
        <v>0</v>
      </c>
      <c r="CA1912" s="112">
        <f>'5.Bepalen Faalfreq'!B1854</f>
        <v>0</v>
      </c>
    </row>
    <row r="1913" spans="53:79" outlineLevel="1" x14ac:dyDescent="0.25">
      <c r="BA1913" s="152" t="e">
        <f>'5.Bepalen Faalfreq'!AJ1855</f>
        <v>#N/A</v>
      </c>
      <c r="BB1913" s="163">
        <v>1000</v>
      </c>
      <c r="BC1913" s="154" t="str">
        <f>'5.Bepalen Faalfreq'!P1855</f>
        <v/>
      </c>
      <c r="BD1913" s="154" t="str">
        <f>'5.Bepalen Faalfreq'!Q1855</f>
        <v/>
      </c>
      <c r="BE1913" s="94">
        <f>'5.Bepalen Faalfreq'!O1855</f>
        <v>0</v>
      </c>
      <c r="BI1913" s="94">
        <f>'5.Bepalen Faalfreq'!H1855+'5.Bepalen Faalfreq'!J1855</f>
        <v>0</v>
      </c>
      <c r="BZ1913" s="112">
        <f>'5.Bepalen Faalfreq'!A1855</f>
        <v>0</v>
      </c>
      <c r="CA1913" s="112">
        <f>'5.Bepalen Faalfreq'!B1855</f>
        <v>0</v>
      </c>
    </row>
    <row r="1914" spans="53:79" outlineLevel="1" x14ac:dyDescent="0.25">
      <c r="BA1914" s="152" t="e">
        <f>'5.Bepalen Faalfreq'!AJ1856</f>
        <v>#N/A</v>
      </c>
      <c r="BB1914" s="163">
        <v>1000</v>
      </c>
      <c r="BC1914" s="154" t="str">
        <f>'5.Bepalen Faalfreq'!P1856</f>
        <v/>
      </c>
      <c r="BD1914" s="154" t="str">
        <f>'5.Bepalen Faalfreq'!Q1856</f>
        <v/>
      </c>
      <c r="BE1914" s="94">
        <f>'5.Bepalen Faalfreq'!O1856</f>
        <v>0</v>
      </c>
      <c r="BI1914" s="94">
        <f>'5.Bepalen Faalfreq'!H1856+'5.Bepalen Faalfreq'!J1856</f>
        <v>0</v>
      </c>
      <c r="BZ1914" s="112">
        <f>'5.Bepalen Faalfreq'!A1856</f>
        <v>0</v>
      </c>
      <c r="CA1914" s="112">
        <f>'5.Bepalen Faalfreq'!B1856</f>
        <v>0</v>
      </c>
    </row>
    <row r="1915" spans="53:79" outlineLevel="1" x14ac:dyDescent="0.25">
      <c r="BA1915" s="152" t="e">
        <f>'5.Bepalen Faalfreq'!AJ1857</f>
        <v>#N/A</v>
      </c>
      <c r="BB1915" s="163">
        <v>1000</v>
      </c>
      <c r="BC1915" s="154" t="str">
        <f>'5.Bepalen Faalfreq'!P1857</f>
        <v/>
      </c>
      <c r="BD1915" s="154" t="str">
        <f>'5.Bepalen Faalfreq'!Q1857</f>
        <v/>
      </c>
      <c r="BE1915" s="94">
        <f>'5.Bepalen Faalfreq'!O1857</f>
        <v>0</v>
      </c>
      <c r="BI1915" s="94">
        <f>'5.Bepalen Faalfreq'!H1857+'5.Bepalen Faalfreq'!J1857</f>
        <v>0</v>
      </c>
      <c r="BZ1915" s="112">
        <f>'5.Bepalen Faalfreq'!A1857</f>
        <v>0</v>
      </c>
      <c r="CA1915" s="112">
        <f>'5.Bepalen Faalfreq'!B1857</f>
        <v>0</v>
      </c>
    </row>
    <row r="1916" spans="53:79" outlineLevel="1" x14ac:dyDescent="0.25">
      <c r="BA1916" s="152" t="e">
        <f>'5.Bepalen Faalfreq'!AJ1858</f>
        <v>#N/A</v>
      </c>
      <c r="BB1916" s="163">
        <v>1000</v>
      </c>
      <c r="BC1916" s="154" t="str">
        <f>'5.Bepalen Faalfreq'!P1858</f>
        <v/>
      </c>
      <c r="BD1916" s="154" t="str">
        <f>'5.Bepalen Faalfreq'!Q1858</f>
        <v/>
      </c>
      <c r="BE1916" s="94">
        <f>'5.Bepalen Faalfreq'!O1858</f>
        <v>0</v>
      </c>
      <c r="BI1916" s="94">
        <f>'5.Bepalen Faalfreq'!H1858+'5.Bepalen Faalfreq'!J1858</f>
        <v>0</v>
      </c>
      <c r="BZ1916" s="112">
        <f>'5.Bepalen Faalfreq'!A1858</f>
        <v>0</v>
      </c>
      <c r="CA1916" s="112">
        <f>'5.Bepalen Faalfreq'!B1858</f>
        <v>0</v>
      </c>
    </row>
    <row r="1917" spans="53:79" outlineLevel="1" x14ac:dyDescent="0.25">
      <c r="BA1917" s="152" t="e">
        <f>'5.Bepalen Faalfreq'!AJ1859</f>
        <v>#N/A</v>
      </c>
      <c r="BB1917" s="163">
        <v>1000</v>
      </c>
      <c r="BC1917" s="154" t="str">
        <f>'5.Bepalen Faalfreq'!P1859</f>
        <v/>
      </c>
      <c r="BD1917" s="154" t="str">
        <f>'5.Bepalen Faalfreq'!Q1859</f>
        <v/>
      </c>
      <c r="BE1917" s="94">
        <f>'5.Bepalen Faalfreq'!O1859</f>
        <v>0</v>
      </c>
      <c r="BI1917" s="94">
        <f>'5.Bepalen Faalfreq'!H1859+'5.Bepalen Faalfreq'!J1859</f>
        <v>0</v>
      </c>
      <c r="BZ1917" s="112">
        <f>'5.Bepalen Faalfreq'!A1859</f>
        <v>0</v>
      </c>
      <c r="CA1917" s="112">
        <f>'5.Bepalen Faalfreq'!B1859</f>
        <v>0</v>
      </c>
    </row>
    <row r="1918" spans="53:79" outlineLevel="1" x14ac:dyDescent="0.25">
      <c r="BA1918" s="152" t="e">
        <f>'5.Bepalen Faalfreq'!AJ1860</f>
        <v>#N/A</v>
      </c>
      <c r="BB1918" s="163">
        <v>1000</v>
      </c>
      <c r="BC1918" s="154" t="str">
        <f>'5.Bepalen Faalfreq'!P1860</f>
        <v/>
      </c>
      <c r="BD1918" s="154" t="str">
        <f>'5.Bepalen Faalfreq'!Q1860</f>
        <v/>
      </c>
      <c r="BE1918" s="94">
        <f>'5.Bepalen Faalfreq'!O1860</f>
        <v>0</v>
      </c>
      <c r="BI1918" s="94">
        <f>'5.Bepalen Faalfreq'!H1860+'5.Bepalen Faalfreq'!J1860</f>
        <v>0</v>
      </c>
      <c r="BZ1918" s="112">
        <f>'5.Bepalen Faalfreq'!A1860</f>
        <v>0</v>
      </c>
      <c r="CA1918" s="112">
        <f>'5.Bepalen Faalfreq'!B1860</f>
        <v>0</v>
      </c>
    </row>
    <row r="1919" spans="53:79" outlineLevel="1" x14ac:dyDescent="0.25">
      <c r="BA1919" s="152" t="e">
        <f>'5.Bepalen Faalfreq'!AJ1861</f>
        <v>#N/A</v>
      </c>
      <c r="BB1919" s="163">
        <v>1000</v>
      </c>
      <c r="BC1919" s="154" t="str">
        <f>'5.Bepalen Faalfreq'!P1861</f>
        <v/>
      </c>
      <c r="BD1919" s="154" t="str">
        <f>'5.Bepalen Faalfreq'!Q1861</f>
        <v/>
      </c>
      <c r="BE1919" s="94">
        <f>'5.Bepalen Faalfreq'!O1861</f>
        <v>0</v>
      </c>
      <c r="BI1919" s="94">
        <f>'5.Bepalen Faalfreq'!H1861+'5.Bepalen Faalfreq'!J1861</f>
        <v>0</v>
      </c>
      <c r="BZ1919" s="112">
        <f>'5.Bepalen Faalfreq'!A1861</f>
        <v>0</v>
      </c>
      <c r="CA1919" s="112">
        <f>'5.Bepalen Faalfreq'!B1861</f>
        <v>0</v>
      </c>
    </row>
    <row r="1920" spans="53:79" outlineLevel="1" x14ac:dyDescent="0.25">
      <c r="BA1920" s="152" t="e">
        <f>'5.Bepalen Faalfreq'!AJ1862</f>
        <v>#N/A</v>
      </c>
      <c r="BB1920" s="163">
        <v>1000</v>
      </c>
      <c r="BC1920" s="154" t="str">
        <f>'5.Bepalen Faalfreq'!P1862</f>
        <v/>
      </c>
      <c r="BD1920" s="154" t="str">
        <f>'5.Bepalen Faalfreq'!Q1862</f>
        <v/>
      </c>
      <c r="BE1920" s="94">
        <f>'5.Bepalen Faalfreq'!O1862</f>
        <v>0</v>
      </c>
      <c r="BI1920" s="94">
        <f>'5.Bepalen Faalfreq'!H1862+'5.Bepalen Faalfreq'!J1862</f>
        <v>0</v>
      </c>
      <c r="BZ1920" s="112">
        <f>'5.Bepalen Faalfreq'!A1862</f>
        <v>0</v>
      </c>
      <c r="CA1920" s="112">
        <f>'5.Bepalen Faalfreq'!B1862</f>
        <v>0</v>
      </c>
    </row>
    <row r="1921" spans="53:79" outlineLevel="1" x14ac:dyDescent="0.25">
      <c r="BA1921" s="152" t="e">
        <f>'5.Bepalen Faalfreq'!AJ1863</f>
        <v>#N/A</v>
      </c>
      <c r="BB1921" s="163">
        <v>1000</v>
      </c>
      <c r="BC1921" s="154" t="str">
        <f>'5.Bepalen Faalfreq'!P1863</f>
        <v/>
      </c>
      <c r="BD1921" s="154" t="str">
        <f>'5.Bepalen Faalfreq'!Q1863</f>
        <v/>
      </c>
      <c r="BE1921" s="94">
        <f>'5.Bepalen Faalfreq'!O1863</f>
        <v>0</v>
      </c>
      <c r="BI1921" s="94">
        <f>'5.Bepalen Faalfreq'!H1863+'5.Bepalen Faalfreq'!J1863</f>
        <v>0</v>
      </c>
      <c r="BZ1921" s="112">
        <f>'5.Bepalen Faalfreq'!A1863</f>
        <v>0</v>
      </c>
      <c r="CA1921" s="112">
        <f>'5.Bepalen Faalfreq'!B1863</f>
        <v>0</v>
      </c>
    </row>
    <row r="1922" spans="53:79" outlineLevel="1" x14ac:dyDescent="0.25">
      <c r="BA1922" s="152" t="e">
        <f>'5.Bepalen Faalfreq'!AJ1864</f>
        <v>#N/A</v>
      </c>
      <c r="BB1922" s="163">
        <v>1000</v>
      </c>
      <c r="BC1922" s="154" t="str">
        <f>'5.Bepalen Faalfreq'!P1864</f>
        <v/>
      </c>
      <c r="BD1922" s="154" t="str">
        <f>'5.Bepalen Faalfreq'!Q1864</f>
        <v/>
      </c>
      <c r="BE1922" s="94">
        <f>'5.Bepalen Faalfreq'!O1864</f>
        <v>0</v>
      </c>
      <c r="BI1922" s="94">
        <f>'5.Bepalen Faalfreq'!H1864+'5.Bepalen Faalfreq'!J1864</f>
        <v>0</v>
      </c>
      <c r="BZ1922" s="112">
        <f>'5.Bepalen Faalfreq'!A1864</f>
        <v>0</v>
      </c>
      <c r="CA1922" s="112">
        <f>'5.Bepalen Faalfreq'!B1864</f>
        <v>0</v>
      </c>
    </row>
    <row r="1923" spans="53:79" outlineLevel="1" x14ac:dyDescent="0.25">
      <c r="BA1923" s="152" t="e">
        <f>'5.Bepalen Faalfreq'!AJ1865</f>
        <v>#N/A</v>
      </c>
      <c r="BB1923" s="163">
        <v>1000</v>
      </c>
      <c r="BC1923" s="154" t="str">
        <f>'5.Bepalen Faalfreq'!P1865</f>
        <v/>
      </c>
      <c r="BD1923" s="154" t="str">
        <f>'5.Bepalen Faalfreq'!Q1865</f>
        <v/>
      </c>
      <c r="BE1923" s="94">
        <f>'5.Bepalen Faalfreq'!O1865</f>
        <v>0</v>
      </c>
      <c r="BI1923" s="94">
        <f>'5.Bepalen Faalfreq'!H1865+'5.Bepalen Faalfreq'!J1865</f>
        <v>0</v>
      </c>
      <c r="BZ1923" s="112">
        <f>'5.Bepalen Faalfreq'!A1865</f>
        <v>0</v>
      </c>
      <c r="CA1923" s="112">
        <f>'5.Bepalen Faalfreq'!B1865</f>
        <v>0</v>
      </c>
    </row>
    <row r="1924" spans="53:79" outlineLevel="1" x14ac:dyDescent="0.25">
      <c r="BA1924" s="152" t="e">
        <f>'5.Bepalen Faalfreq'!AJ1866</f>
        <v>#N/A</v>
      </c>
      <c r="BB1924" s="163">
        <v>1000</v>
      </c>
      <c r="BC1924" s="154" t="str">
        <f>'5.Bepalen Faalfreq'!P1866</f>
        <v/>
      </c>
      <c r="BD1924" s="154" t="str">
        <f>'5.Bepalen Faalfreq'!Q1866</f>
        <v/>
      </c>
      <c r="BE1924" s="94">
        <f>'5.Bepalen Faalfreq'!O1866</f>
        <v>0</v>
      </c>
      <c r="BI1924" s="94">
        <f>'5.Bepalen Faalfreq'!H1866+'5.Bepalen Faalfreq'!J1866</f>
        <v>0</v>
      </c>
      <c r="BZ1924" s="112">
        <f>'5.Bepalen Faalfreq'!A1866</f>
        <v>0</v>
      </c>
      <c r="CA1924" s="112">
        <f>'5.Bepalen Faalfreq'!B1866</f>
        <v>0</v>
      </c>
    </row>
    <row r="1925" spans="53:79" outlineLevel="1" x14ac:dyDescent="0.25">
      <c r="BA1925" s="152" t="e">
        <f>'5.Bepalen Faalfreq'!AJ1867</f>
        <v>#N/A</v>
      </c>
      <c r="BB1925" s="163">
        <v>1000</v>
      </c>
      <c r="BC1925" s="154" t="str">
        <f>'5.Bepalen Faalfreq'!P1867</f>
        <v/>
      </c>
      <c r="BD1925" s="154" t="str">
        <f>'5.Bepalen Faalfreq'!Q1867</f>
        <v/>
      </c>
      <c r="BE1925" s="94">
        <f>'5.Bepalen Faalfreq'!O1867</f>
        <v>0</v>
      </c>
      <c r="BI1925" s="94">
        <f>'5.Bepalen Faalfreq'!H1867+'5.Bepalen Faalfreq'!J1867</f>
        <v>0</v>
      </c>
      <c r="BZ1925" s="112">
        <f>'5.Bepalen Faalfreq'!A1867</f>
        <v>0</v>
      </c>
      <c r="CA1925" s="112">
        <f>'5.Bepalen Faalfreq'!B1867</f>
        <v>0</v>
      </c>
    </row>
    <row r="1926" spans="53:79" outlineLevel="1" x14ac:dyDescent="0.25">
      <c r="BA1926" s="152" t="e">
        <f>'5.Bepalen Faalfreq'!AJ1868</f>
        <v>#N/A</v>
      </c>
      <c r="BB1926" s="163">
        <v>1000</v>
      </c>
      <c r="BC1926" s="154" t="str">
        <f>'5.Bepalen Faalfreq'!P1868</f>
        <v/>
      </c>
      <c r="BD1926" s="154" t="str">
        <f>'5.Bepalen Faalfreq'!Q1868</f>
        <v/>
      </c>
      <c r="BE1926" s="94">
        <f>'5.Bepalen Faalfreq'!O1868</f>
        <v>0</v>
      </c>
      <c r="BI1926" s="94">
        <f>'5.Bepalen Faalfreq'!H1868+'5.Bepalen Faalfreq'!J1868</f>
        <v>0</v>
      </c>
      <c r="BZ1926" s="112">
        <f>'5.Bepalen Faalfreq'!A1868</f>
        <v>0</v>
      </c>
      <c r="CA1926" s="112">
        <f>'5.Bepalen Faalfreq'!B1868</f>
        <v>0</v>
      </c>
    </row>
    <row r="1927" spans="53:79" outlineLevel="1" x14ac:dyDescent="0.25">
      <c r="BA1927" s="152" t="e">
        <f>'5.Bepalen Faalfreq'!AJ1869</f>
        <v>#N/A</v>
      </c>
      <c r="BB1927" s="163">
        <v>1000</v>
      </c>
      <c r="BC1927" s="154" t="str">
        <f>'5.Bepalen Faalfreq'!P1869</f>
        <v/>
      </c>
      <c r="BD1927" s="154" t="str">
        <f>'5.Bepalen Faalfreq'!Q1869</f>
        <v/>
      </c>
      <c r="BE1927" s="94">
        <f>'5.Bepalen Faalfreq'!O1869</f>
        <v>0</v>
      </c>
      <c r="BI1927" s="94">
        <f>'5.Bepalen Faalfreq'!H1869+'5.Bepalen Faalfreq'!J1869</f>
        <v>0</v>
      </c>
      <c r="BZ1927" s="112">
        <f>'5.Bepalen Faalfreq'!A1869</f>
        <v>0</v>
      </c>
      <c r="CA1927" s="112">
        <f>'5.Bepalen Faalfreq'!B1869</f>
        <v>0</v>
      </c>
    </row>
    <row r="1928" spans="53:79" outlineLevel="1" x14ac:dyDescent="0.25">
      <c r="BA1928" s="152" t="e">
        <f>'5.Bepalen Faalfreq'!AJ1870</f>
        <v>#N/A</v>
      </c>
      <c r="BB1928" s="163">
        <v>1000</v>
      </c>
      <c r="BC1928" s="154" t="str">
        <f>'5.Bepalen Faalfreq'!P1870</f>
        <v/>
      </c>
      <c r="BD1928" s="154" t="str">
        <f>'5.Bepalen Faalfreq'!Q1870</f>
        <v/>
      </c>
      <c r="BE1928" s="94">
        <f>'5.Bepalen Faalfreq'!O1870</f>
        <v>0</v>
      </c>
      <c r="BI1928" s="94">
        <f>'5.Bepalen Faalfreq'!H1870+'5.Bepalen Faalfreq'!J1870</f>
        <v>0</v>
      </c>
      <c r="BZ1928" s="112">
        <f>'5.Bepalen Faalfreq'!A1870</f>
        <v>0</v>
      </c>
      <c r="CA1928" s="112">
        <f>'5.Bepalen Faalfreq'!B1870</f>
        <v>0</v>
      </c>
    </row>
    <row r="1929" spans="53:79" outlineLevel="1" x14ac:dyDescent="0.25">
      <c r="BA1929" s="152" t="e">
        <f>'5.Bepalen Faalfreq'!AJ1871</f>
        <v>#N/A</v>
      </c>
      <c r="BB1929" s="163">
        <v>1000</v>
      </c>
      <c r="BC1929" s="154" t="str">
        <f>'5.Bepalen Faalfreq'!P1871</f>
        <v/>
      </c>
      <c r="BD1929" s="154" t="str">
        <f>'5.Bepalen Faalfreq'!Q1871</f>
        <v/>
      </c>
      <c r="BE1929" s="94">
        <f>'5.Bepalen Faalfreq'!O1871</f>
        <v>0</v>
      </c>
      <c r="BI1929" s="94">
        <f>'5.Bepalen Faalfreq'!H1871+'5.Bepalen Faalfreq'!J1871</f>
        <v>0</v>
      </c>
      <c r="BZ1929" s="112">
        <f>'5.Bepalen Faalfreq'!A1871</f>
        <v>0</v>
      </c>
      <c r="CA1929" s="112">
        <f>'5.Bepalen Faalfreq'!B1871</f>
        <v>0</v>
      </c>
    </row>
    <row r="1930" spans="53:79" outlineLevel="1" x14ac:dyDescent="0.25">
      <c r="BA1930" s="152" t="e">
        <f>'5.Bepalen Faalfreq'!AJ1872</f>
        <v>#N/A</v>
      </c>
      <c r="BB1930" s="163">
        <v>1000</v>
      </c>
      <c r="BC1930" s="154" t="str">
        <f>'5.Bepalen Faalfreq'!P1872</f>
        <v/>
      </c>
      <c r="BD1930" s="154" t="str">
        <f>'5.Bepalen Faalfreq'!Q1872</f>
        <v/>
      </c>
      <c r="BE1930" s="94">
        <f>'5.Bepalen Faalfreq'!O1872</f>
        <v>0</v>
      </c>
      <c r="BI1930" s="94">
        <f>'5.Bepalen Faalfreq'!H1872+'5.Bepalen Faalfreq'!J1872</f>
        <v>0</v>
      </c>
      <c r="BZ1930" s="112">
        <f>'5.Bepalen Faalfreq'!A1872</f>
        <v>0</v>
      </c>
      <c r="CA1930" s="112">
        <f>'5.Bepalen Faalfreq'!B1872</f>
        <v>0</v>
      </c>
    </row>
    <row r="1931" spans="53:79" outlineLevel="1" x14ac:dyDescent="0.25">
      <c r="BA1931" s="152" t="e">
        <f>'5.Bepalen Faalfreq'!AJ1873</f>
        <v>#N/A</v>
      </c>
      <c r="BB1931" s="163">
        <v>1000</v>
      </c>
      <c r="BC1931" s="154" t="str">
        <f>'5.Bepalen Faalfreq'!P1873</f>
        <v/>
      </c>
      <c r="BD1931" s="154" t="str">
        <f>'5.Bepalen Faalfreq'!Q1873</f>
        <v/>
      </c>
      <c r="BE1931" s="94">
        <f>'5.Bepalen Faalfreq'!O1873</f>
        <v>0</v>
      </c>
      <c r="BI1931" s="94">
        <f>'5.Bepalen Faalfreq'!H1873+'5.Bepalen Faalfreq'!J1873</f>
        <v>0</v>
      </c>
      <c r="BZ1931" s="112">
        <f>'5.Bepalen Faalfreq'!A1873</f>
        <v>0</v>
      </c>
      <c r="CA1931" s="112">
        <f>'5.Bepalen Faalfreq'!B1873</f>
        <v>0</v>
      </c>
    </row>
    <row r="1932" spans="53:79" outlineLevel="1" x14ac:dyDescent="0.25">
      <c r="BA1932" s="152" t="e">
        <f>'5.Bepalen Faalfreq'!AJ1874</f>
        <v>#N/A</v>
      </c>
      <c r="BB1932" s="163">
        <v>1000</v>
      </c>
      <c r="BC1932" s="154" t="str">
        <f>'5.Bepalen Faalfreq'!P1874</f>
        <v/>
      </c>
      <c r="BD1932" s="154" t="str">
        <f>'5.Bepalen Faalfreq'!Q1874</f>
        <v/>
      </c>
      <c r="BE1932" s="94">
        <f>'5.Bepalen Faalfreq'!O1874</f>
        <v>0</v>
      </c>
      <c r="BI1932" s="94">
        <f>'5.Bepalen Faalfreq'!H1874+'5.Bepalen Faalfreq'!J1874</f>
        <v>0</v>
      </c>
      <c r="BZ1932" s="112">
        <f>'5.Bepalen Faalfreq'!A1874</f>
        <v>0</v>
      </c>
      <c r="CA1932" s="112">
        <f>'5.Bepalen Faalfreq'!B1874</f>
        <v>0</v>
      </c>
    </row>
    <row r="1933" spans="53:79" outlineLevel="1" x14ac:dyDescent="0.25">
      <c r="BA1933" s="152" t="e">
        <f>'5.Bepalen Faalfreq'!AJ1875</f>
        <v>#N/A</v>
      </c>
      <c r="BB1933" s="163">
        <v>1000</v>
      </c>
      <c r="BC1933" s="154" t="str">
        <f>'5.Bepalen Faalfreq'!P1875</f>
        <v/>
      </c>
      <c r="BD1933" s="154" t="str">
        <f>'5.Bepalen Faalfreq'!Q1875</f>
        <v/>
      </c>
      <c r="BE1933" s="94">
        <f>'5.Bepalen Faalfreq'!O1875</f>
        <v>0</v>
      </c>
      <c r="BI1933" s="94">
        <f>'5.Bepalen Faalfreq'!H1875+'5.Bepalen Faalfreq'!J1875</f>
        <v>0</v>
      </c>
      <c r="BZ1933" s="112">
        <f>'5.Bepalen Faalfreq'!A1875</f>
        <v>0</v>
      </c>
      <c r="CA1933" s="112">
        <f>'5.Bepalen Faalfreq'!B1875</f>
        <v>0</v>
      </c>
    </row>
    <row r="1934" spans="53:79" outlineLevel="1" x14ac:dyDescent="0.25">
      <c r="BA1934" s="152" t="e">
        <f>'5.Bepalen Faalfreq'!AJ1876</f>
        <v>#N/A</v>
      </c>
      <c r="BB1934" s="163">
        <v>1000</v>
      </c>
      <c r="BC1934" s="154" t="str">
        <f>'5.Bepalen Faalfreq'!P1876</f>
        <v/>
      </c>
      <c r="BD1934" s="154" t="str">
        <f>'5.Bepalen Faalfreq'!Q1876</f>
        <v/>
      </c>
      <c r="BE1934" s="94">
        <f>'5.Bepalen Faalfreq'!O1876</f>
        <v>0</v>
      </c>
      <c r="BI1934" s="94">
        <f>'5.Bepalen Faalfreq'!H1876+'5.Bepalen Faalfreq'!J1876</f>
        <v>0</v>
      </c>
      <c r="BZ1934" s="112">
        <f>'5.Bepalen Faalfreq'!A1876</f>
        <v>0</v>
      </c>
      <c r="CA1934" s="112">
        <f>'5.Bepalen Faalfreq'!B1876</f>
        <v>0</v>
      </c>
    </row>
    <row r="1935" spans="53:79" outlineLevel="1" x14ac:dyDescent="0.25">
      <c r="BA1935" s="152" t="e">
        <f>'5.Bepalen Faalfreq'!AJ1877</f>
        <v>#N/A</v>
      </c>
      <c r="BB1935" s="163">
        <v>1000</v>
      </c>
      <c r="BC1935" s="154" t="str">
        <f>'5.Bepalen Faalfreq'!P1877</f>
        <v/>
      </c>
      <c r="BD1935" s="154" t="str">
        <f>'5.Bepalen Faalfreq'!Q1877</f>
        <v/>
      </c>
      <c r="BE1935" s="94">
        <f>'5.Bepalen Faalfreq'!O1877</f>
        <v>0</v>
      </c>
      <c r="BI1935" s="94">
        <f>'5.Bepalen Faalfreq'!H1877+'5.Bepalen Faalfreq'!J1877</f>
        <v>0</v>
      </c>
      <c r="BZ1935" s="112">
        <f>'5.Bepalen Faalfreq'!A1877</f>
        <v>0</v>
      </c>
      <c r="CA1935" s="112">
        <f>'5.Bepalen Faalfreq'!B1877</f>
        <v>0</v>
      </c>
    </row>
    <row r="1936" spans="53:79" outlineLevel="1" x14ac:dyDescent="0.25">
      <c r="BA1936" s="152" t="e">
        <f>'5.Bepalen Faalfreq'!AJ1878</f>
        <v>#N/A</v>
      </c>
      <c r="BB1936" s="163">
        <v>1000</v>
      </c>
      <c r="BC1936" s="154" t="str">
        <f>'5.Bepalen Faalfreq'!P1878</f>
        <v/>
      </c>
      <c r="BD1936" s="154" t="str">
        <f>'5.Bepalen Faalfreq'!Q1878</f>
        <v/>
      </c>
      <c r="BE1936" s="94">
        <f>'5.Bepalen Faalfreq'!O1878</f>
        <v>0</v>
      </c>
      <c r="BI1936" s="94">
        <f>'5.Bepalen Faalfreq'!H1878+'5.Bepalen Faalfreq'!J1878</f>
        <v>0</v>
      </c>
      <c r="BZ1936" s="112">
        <f>'5.Bepalen Faalfreq'!A1878</f>
        <v>0</v>
      </c>
      <c r="CA1936" s="112">
        <f>'5.Bepalen Faalfreq'!B1878</f>
        <v>0</v>
      </c>
    </row>
    <row r="1937" spans="53:79" outlineLevel="1" x14ac:dyDescent="0.25">
      <c r="BA1937" s="152" t="e">
        <f>'5.Bepalen Faalfreq'!AJ1879</f>
        <v>#N/A</v>
      </c>
      <c r="BB1937" s="163">
        <v>1000</v>
      </c>
      <c r="BC1937" s="154" t="str">
        <f>'5.Bepalen Faalfreq'!P1879</f>
        <v/>
      </c>
      <c r="BD1937" s="154" t="str">
        <f>'5.Bepalen Faalfreq'!Q1879</f>
        <v/>
      </c>
      <c r="BE1937" s="94">
        <f>'5.Bepalen Faalfreq'!O1879</f>
        <v>0</v>
      </c>
      <c r="BI1937" s="94">
        <f>'5.Bepalen Faalfreq'!H1879+'5.Bepalen Faalfreq'!J1879</f>
        <v>0</v>
      </c>
      <c r="BZ1937" s="112">
        <f>'5.Bepalen Faalfreq'!A1879</f>
        <v>0</v>
      </c>
      <c r="CA1937" s="112">
        <f>'5.Bepalen Faalfreq'!B1879</f>
        <v>0</v>
      </c>
    </row>
    <row r="1938" spans="53:79" outlineLevel="1" x14ac:dyDescent="0.25">
      <c r="BA1938" s="152" t="e">
        <f>'5.Bepalen Faalfreq'!AJ1880</f>
        <v>#N/A</v>
      </c>
      <c r="BB1938" s="163">
        <v>1000</v>
      </c>
      <c r="BC1938" s="154" t="str">
        <f>'5.Bepalen Faalfreq'!P1880</f>
        <v/>
      </c>
      <c r="BD1938" s="154" t="str">
        <f>'5.Bepalen Faalfreq'!Q1880</f>
        <v/>
      </c>
      <c r="BE1938" s="94">
        <f>'5.Bepalen Faalfreq'!O1880</f>
        <v>0</v>
      </c>
      <c r="BI1938" s="94">
        <f>'5.Bepalen Faalfreq'!H1880+'5.Bepalen Faalfreq'!J1880</f>
        <v>0</v>
      </c>
      <c r="BZ1938" s="112">
        <f>'5.Bepalen Faalfreq'!A1880</f>
        <v>0</v>
      </c>
      <c r="CA1938" s="112">
        <f>'5.Bepalen Faalfreq'!B1880</f>
        <v>0</v>
      </c>
    </row>
    <row r="1939" spans="53:79" outlineLevel="1" x14ac:dyDescent="0.25">
      <c r="BA1939" s="152" t="e">
        <f>'5.Bepalen Faalfreq'!AJ1881</f>
        <v>#N/A</v>
      </c>
      <c r="BB1939" s="163">
        <v>1000</v>
      </c>
      <c r="BC1939" s="154" t="str">
        <f>'5.Bepalen Faalfreq'!P1881</f>
        <v/>
      </c>
      <c r="BD1939" s="154" t="str">
        <f>'5.Bepalen Faalfreq'!Q1881</f>
        <v/>
      </c>
      <c r="BE1939" s="94">
        <f>'5.Bepalen Faalfreq'!O1881</f>
        <v>0</v>
      </c>
      <c r="BI1939" s="94">
        <f>'5.Bepalen Faalfreq'!H1881+'5.Bepalen Faalfreq'!J1881</f>
        <v>0</v>
      </c>
      <c r="BZ1939" s="112">
        <f>'5.Bepalen Faalfreq'!A1881</f>
        <v>0</v>
      </c>
      <c r="CA1939" s="112">
        <f>'5.Bepalen Faalfreq'!B1881</f>
        <v>0</v>
      </c>
    </row>
    <row r="1940" spans="53:79" outlineLevel="1" x14ac:dyDescent="0.25">
      <c r="BA1940" s="152" t="e">
        <f>'5.Bepalen Faalfreq'!AJ1882</f>
        <v>#N/A</v>
      </c>
      <c r="BB1940" s="163">
        <v>1000</v>
      </c>
      <c r="BC1940" s="154" t="str">
        <f>'5.Bepalen Faalfreq'!P1882</f>
        <v/>
      </c>
      <c r="BD1940" s="154" t="str">
        <f>'5.Bepalen Faalfreq'!Q1882</f>
        <v/>
      </c>
      <c r="BE1940" s="94">
        <f>'5.Bepalen Faalfreq'!O1882</f>
        <v>0</v>
      </c>
      <c r="BI1940" s="94">
        <f>'5.Bepalen Faalfreq'!H1882+'5.Bepalen Faalfreq'!J1882</f>
        <v>0</v>
      </c>
      <c r="BZ1940" s="112">
        <f>'5.Bepalen Faalfreq'!A1882</f>
        <v>0</v>
      </c>
      <c r="CA1940" s="112">
        <f>'5.Bepalen Faalfreq'!B1882</f>
        <v>0</v>
      </c>
    </row>
    <row r="1941" spans="53:79" outlineLevel="1" x14ac:dyDescent="0.25">
      <c r="BA1941" s="152" t="e">
        <f>'5.Bepalen Faalfreq'!AJ1883</f>
        <v>#N/A</v>
      </c>
      <c r="BB1941" s="163">
        <v>1000</v>
      </c>
      <c r="BC1941" s="154" t="str">
        <f>'5.Bepalen Faalfreq'!P1883</f>
        <v/>
      </c>
      <c r="BD1941" s="154" t="str">
        <f>'5.Bepalen Faalfreq'!Q1883</f>
        <v/>
      </c>
      <c r="BE1941" s="94">
        <f>'5.Bepalen Faalfreq'!O1883</f>
        <v>0</v>
      </c>
      <c r="BI1941" s="94">
        <f>'5.Bepalen Faalfreq'!H1883+'5.Bepalen Faalfreq'!J1883</f>
        <v>0</v>
      </c>
      <c r="BZ1941" s="112">
        <f>'5.Bepalen Faalfreq'!A1883</f>
        <v>0</v>
      </c>
      <c r="CA1941" s="112">
        <f>'5.Bepalen Faalfreq'!B1883</f>
        <v>0</v>
      </c>
    </row>
    <row r="1942" spans="53:79" outlineLevel="1" x14ac:dyDescent="0.25">
      <c r="BA1942" s="152" t="e">
        <f>'5.Bepalen Faalfreq'!AJ1884</f>
        <v>#N/A</v>
      </c>
      <c r="BB1942" s="163">
        <v>1000</v>
      </c>
      <c r="BC1942" s="154" t="str">
        <f>'5.Bepalen Faalfreq'!P1884</f>
        <v/>
      </c>
      <c r="BD1942" s="154" t="str">
        <f>'5.Bepalen Faalfreq'!Q1884</f>
        <v/>
      </c>
      <c r="BE1942" s="94">
        <f>'5.Bepalen Faalfreq'!O1884</f>
        <v>0</v>
      </c>
      <c r="BI1942" s="94">
        <f>'5.Bepalen Faalfreq'!H1884+'5.Bepalen Faalfreq'!J1884</f>
        <v>0</v>
      </c>
      <c r="BZ1942" s="112">
        <f>'5.Bepalen Faalfreq'!A1884</f>
        <v>0</v>
      </c>
      <c r="CA1942" s="112">
        <f>'5.Bepalen Faalfreq'!B1884</f>
        <v>0</v>
      </c>
    </row>
    <row r="1943" spans="53:79" outlineLevel="1" x14ac:dyDescent="0.25">
      <c r="BA1943" s="152" t="e">
        <f>'5.Bepalen Faalfreq'!AJ1885</f>
        <v>#N/A</v>
      </c>
      <c r="BB1943" s="163">
        <v>1000</v>
      </c>
      <c r="BC1943" s="154" t="str">
        <f>'5.Bepalen Faalfreq'!P1885</f>
        <v/>
      </c>
      <c r="BD1943" s="154" t="str">
        <f>'5.Bepalen Faalfreq'!Q1885</f>
        <v/>
      </c>
      <c r="BE1943" s="94">
        <f>'5.Bepalen Faalfreq'!O1885</f>
        <v>0</v>
      </c>
      <c r="BI1943" s="94">
        <f>'5.Bepalen Faalfreq'!H1885+'5.Bepalen Faalfreq'!J1885</f>
        <v>0</v>
      </c>
      <c r="BZ1943" s="112">
        <f>'5.Bepalen Faalfreq'!A1885</f>
        <v>0</v>
      </c>
      <c r="CA1943" s="112">
        <f>'5.Bepalen Faalfreq'!B1885</f>
        <v>0</v>
      </c>
    </row>
    <row r="1944" spans="53:79" outlineLevel="1" x14ac:dyDescent="0.25">
      <c r="BA1944" s="152" t="e">
        <f>'5.Bepalen Faalfreq'!AJ1886</f>
        <v>#N/A</v>
      </c>
      <c r="BB1944" s="163">
        <v>1000</v>
      </c>
      <c r="BC1944" s="154" t="str">
        <f>'5.Bepalen Faalfreq'!P1886</f>
        <v/>
      </c>
      <c r="BD1944" s="154" t="str">
        <f>'5.Bepalen Faalfreq'!Q1886</f>
        <v/>
      </c>
      <c r="BE1944" s="94">
        <f>'5.Bepalen Faalfreq'!O1886</f>
        <v>0</v>
      </c>
      <c r="BI1944" s="94">
        <f>'5.Bepalen Faalfreq'!H1886+'5.Bepalen Faalfreq'!J1886</f>
        <v>0</v>
      </c>
      <c r="BZ1944" s="112">
        <f>'5.Bepalen Faalfreq'!A1886</f>
        <v>0</v>
      </c>
      <c r="CA1944" s="112">
        <f>'5.Bepalen Faalfreq'!B1886</f>
        <v>0</v>
      </c>
    </row>
    <row r="1945" spans="53:79" outlineLevel="1" x14ac:dyDescent="0.25">
      <c r="BA1945" s="152" t="e">
        <f>'5.Bepalen Faalfreq'!AJ1887</f>
        <v>#N/A</v>
      </c>
      <c r="BB1945" s="163">
        <v>1000</v>
      </c>
      <c r="BC1945" s="154" t="str">
        <f>'5.Bepalen Faalfreq'!P1887</f>
        <v/>
      </c>
      <c r="BD1945" s="154" t="str">
        <f>'5.Bepalen Faalfreq'!Q1887</f>
        <v/>
      </c>
      <c r="BE1945" s="94">
        <f>'5.Bepalen Faalfreq'!O1887</f>
        <v>0</v>
      </c>
      <c r="BI1945" s="94">
        <f>'5.Bepalen Faalfreq'!H1887+'5.Bepalen Faalfreq'!J1887</f>
        <v>0</v>
      </c>
      <c r="BZ1945" s="112">
        <f>'5.Bepalen Faalfreq'!A1887</f>
        <v>0</v>
      </c>
      <c r="CA1945" s="112">
        <f>'5.Bepalen Faalfreq'!B1887</f>
        <v>0</v>
      </c>
    </row>
    <row r="1946" spans="53:79" outlineLevel="1" x14ac:dyDescent="0.25">
      <c r="BA1946" s="152" t="e">
        <f>'5.Bepalen Faalfreq'!AJ1888</f>
        <v>#N/A</v>
      </c>
      <c r="BB1946" s="163">
        <v>1000</v>
      </c>
      <c r="BC1946" s="154" t="str">
        <f>'5.Bepalen Faalfreq'!P1888</f>
        <v/>
      </c>
      <c r="BD1946" s="154" t="str">
        <f>'5.Bepalen Faalfreq'!Q1888</f>
        <v/>
      </c>
      <c r="BE1946" s="94">
        <f>'5.Bepalen Faalfreq'!O1888</f>
        <v>0</v>
      </c>
      <c r="BI1946" s="94">
        <f>'5.Bepalen Faalfreq'!H1888+'5.Bepalen Faalfreq'!J1888</f>
        <v>0</v>
      </c>
      <c r="BZ1946" s="112">
        <f>'5.Bepalen Faalfreq'!A1888</f>
        <v>0</v>
      </c>
      <c r="CA1946" s="112">
        <f>'5.Bepalen Faalfreq'!B1888</f>
        <v>0</v>
      </c>
    </row>
    <row r="1947" spans="53:79" outlineLevel="1" x14ac:dyDescent="0.25">
      <c r="BA1947" s="152" t="e">
        <f>'5.Bepalen Faalfreq'!AJ1889</f>
        <v>#N/A</v>
      </c>
      <c r="BB1947" s="163">
        <v>1000</v>
      </c>
      <c r="BC1947" s="154" t="str">
        <f>'5.Bepalen Faalfreq'!P1889</f>
        <v/>
      </c>
      <c r="BD1947" s="154" t="str">
        <f>'5.Bepalen Faalfreq'!Q1889</f>
        <v/>
      </c>
      <c r="BE1947" s="94">
        <f>'5.Bepalen Faalfreq'!O1889</f>
        <v>0</v>
      </c>
      <c r="BI1947" s="94">
        <f>'5.Bepalen Faalfreq'!H1889+'5.Bepalen Faalfreq'!J1889</f>
        <v>0</v>
      </c>
      <c r="BZ1947" s="112">
        <f>'5.Bepalen Faalfreq'!A1889</f>
        <v>0</v>
      </c>
      <c r="CA1947" s="112">
        <f>'5.Bepalen Faalfreq'!B1889</f>
        <v>0</v>
      </c>
    </row>
    <row r="1948" spans="53:79" outlineLevel="1" x14ac:dyDescent="0.25">
      <c r="BA1948" s="152" t="e">
        <f>'5.Bepalen Faalfreq'!AJ1890</f>
        <v>#N/A</v>
      </c>
      <c r="BB1948" s="163">
        <v>1000</v>
      </c>
      <c r="BC1948" s="154" t="str">
        <f>'5.Bepalen Faalfreq'!P1890</f>
        <v/>
      </c>
      <c r="BD1948" s="154" t="str">
        <f>'5.Bepalen Faalfreq'!Q1890</f>
        <v/>
      </c>
      <c r="BE1948" s="94">
        <f>'5.Bepalen Faalfreq'!O1890</f>
        <v>0</v>
      </c>
      <c r="BI1948" s="94">
        <f>'5.Bepalen Faalfreq'!H1890+'5.Bepalen Faalfreq'!J1890</f>
        <v>0</v>
      </c>
      <c r="BZ1948" s="112">
        <f>'5.Bepalen Faalfreq'!A1890</f>
        <v>0</v>
      </c>
      <c r="CA1948" s="112">
        <f>'5.Bepalen Faalfreq'!B1890</f>
        <v>0</v>
      </c>
    </row>
    <row r="1949" spans="53:79" outlineLevel="1" x14ac:dyDescent="0.25">
      <c r="BA1949" s="152" t="e">
        <f>'5.Bepalen Faalfreq'!AJ1891</f>
        <v>#N/A</v>
      </c>
      <c r="BB1949" s="163">
        <v>1000</v>
      </c>
      <c r="BC1949" s="154" t="str">
        <f>'5.Bepalen Faalfreq'!P1891</f>
        <v/>
      </c>
      <c r="BD1949" s="154" t="str">
        <f>'5.Bepalen Faalfreq'!Q1891</f>
        <v/>
      </c>
      <c r="BE1949" s="94">
        <f>'5.Bepalen Faalfreq'!O1891</f>
        <v>0</v>
      </c>
      <c r="BI1949" s="94">
        <f>'5.Bepalen Faalfreq'!H1891+'5.Bepalen Faalfreq'!J1891</f>
        <v>0</v>
      </c>
      <c r="BZ1949" s="112">
        <f>'5.Bepalen Faalfreq'!A1891</f>
        <v>0</v>
      </c>
      <c r="CA1949" s="112">
        <f>'5.Bepalen Faalfreq'!B1891</f>
        <v>0</v>
      </c>
    </row>
    <row r="1950" spans="53:79" outlineLevel="1" x14ac:dyDescent="0.25">
      <c r="BA1950" s="152" t="e">
        <f>'5.Bepalen Faalfreq'!AJ1892</f>
        <v>#N/A</v>
      </c>
      <c r="BB1950" s="163">
        <v>1000</v>
      </c>
      <c r="BC1950" s="154" t="str">
        <f>'5.Bepalen Faalfreq'!P1892</f>
        <v/>
      </c>
      <c r="BD1950" s="154" t="str">
        <f>'5.Bepalen Faalfreq'!Q1892</f>
        <v/>
      </c>
      <c r="BE1950" s="94">
        <f>'5.Bepalen Faalfreq'!O1892</f>
        <v>0</v>
      </c>
      <c r="BI1950" s="94">
        <f>'5.Bepalen Faalfreq'!H1892+'5.Bepalen Faalfreq'!J1892</f>
        <v>0</v>
      </c>
      <c r="BZ1950" s="112">
        <f>'5.Bepalen Faalfreq'!A1892</f>
        <v>0</v>
      </c>
      <c r="CA1950" s="112">
        <f>'5.Bepalen Faalfreq'!B1892</f>
        <v>0</v>
      </c>
    </row>
    <row r="1951" spans="53:79" outlineLevel="1" x14ac:dyDescent="0.25">
      <c r="BA1951" s="152" t="e">
        <f>'5.Bepalen Faalfreq'!AJ1893</f>
        <v>#N/A</v>
      </c>
      <c r="BB1951" s="163">
        <v>1000</v>
      </c>
      <c r="BC1951" s="154" t="str">
        <f>'5.Bepalen Faalfreq'!P1893</f>
        <v/>
      </c>
      <c r="BD1951" s="154" t="str">
        <f>'5.Bepalen Faalfreq'!Q1893</f>
        <v/>
      </c>
      <c r="BE1951" s="94">
        <f>'5.Bepalen Faalfreq'!O1893</f>
        <v>0</v>
      </c>
      <c r="BI1951" s="94">
        <f>'5.Bepalen Faalfreq'!H1893+'5.Bepalen Faalfreq'!J1893</f>
        <v>0</v>
      </c>
      <c r="BZ1951" s="112">
        <f>'5.Bepalen Faalfreq'!A1893</f>
        <v>0</v>
      </c>
      <c r="CA1951" s="112">
        <f>'5.Bepalen Faalfreq'!B1893</f>
        <v>0</v>
      </c>
    </row>
    <row r="1952" spans="53:79" outlineLevel="1" x14ac:dyDescent="0.25">
      <c r="BA1952" s="152" t="e">
        <f>'5.Bepalen Faalfreq'!AJ1894</f>
        <v>#N/A</v>
      </c>
      <c r="BB1952" s="163">
        <v>1000</v>
      </c>
      <c r="BC1952" s="154" t="str">
        <f>'5.Bepalen Faalfreq'!P1894</f>
        <v/>
      </c>
      <c r="BD1952" s="154" t="str">
        <f>'5.Bepalen Faalfreq'!Q1894</f>
        <v/>
      </c>
      <c r="BE1952" s="94">
        <f>'5.Bepalen Faalfreq'!O1894</f>
        <v>0</v>
      </c>
      <c r="BI1952" s="94">
        <f>'5.Bepalen Faalfreq'!H1894+'5.Bepalen Faalfreq'!J1894</f>
        <v>0</v>
      </c>
      <c r="BZ1952" s="112">
        <f>'5.Bepalen Faalfreq'!A1894</f>
        <v>0</v>
      </c>
      <c r="CA1952" s="112">
        <f>'5.Bepalen Faalfreq'!B1894</f>
        <v>0</v>
      </c>
    </row>
    <row r="1953" spans="53:79" outlineLevel="1" x14ac:dyDescent="0.25">
      <c r="BA1953" s="152" t="e">
        <f>'5.Bepalen Faalfreq'!AJ1895</f>
        <v>#N/A</v>
      </c>
      <c r="BB1953" s="163">
        <v>1000</v>
      </c>
      <c r="BC1953" s="154" t="str">
        <f>'5.Bepalen Faalfreq'!P1895</f>
        <v/>
      </c>
      <c r="BD1953" s="154" t="str">
        <f>'5.Bepalen Faalfreq'!Q1895</f>
        <v/>
      </c>
      <c r="BE1953" s="94">
        <f>'5.Bepalen Faalfreq'!O1895</f>
        <v>0</v>
      </c>
      <c r="BI1953" s="94">
        <f>'5.Bepalen Faalfreq'!H1895+'5.Bepalen Faalfreq'!J1895</f>
        <v>0</v>
      </c>
      <c r="BZ1953" s="112">
        <f>'5.Bepalen Faalfreq'!A1895</f>
        <v>0</v>
      </c>
      <c r="CA1953" s="112">
        <f>'5.Bepalen Faalfreq'!B1895</f>
        <v>0</v>
      </c>
    </row>
    <row r="1954" spans="53:79" outlineLevel="1" x14ac:dyDescent="0.25">
      <c r="BA1954" s="152" t="e">
        <f>'5.Bepalen Faalfreq'!AJ1896</f>
        <v>#N/A</v>
      </c>
      <c r="BB1954" s="163">
        <v>1000</v>
      </c>
      <c r="BC1954" s="154" t="str">
        <f>'5.Bepalen Faalfreq'!P1896</f>
        <v/>
      </c>
      <c r="BD1954" s="154" t="str">
        <f>'5.Bepalen Faalfreq'!Q1896</f>
        <v/>
      </c>
      <c r="BE1954" s="94">
        <f>'5.Bepalen Faalfreq'!O1896</f>
        <v>0</v>
      </c>
      <c r="BI1954" s="94">
        <f>'5.Bepalen Faalfreq'!H1896+'5.Bepalen Faalfreq'!J1896</f>
        <v>0</v>
      </c>
      <c r="BZ1954" s="112">
        <f>'5.Bepalen Faalfreq'!A1896</f>
        <v>0</v>
      </c>
      <c r="CA1954" s="112">
        <f>'5.Bepalen Faalfreq'!B1896</f>
        <v>0</v>
      </c>
    </row>
    <row r="1955" spans="53:79" outlineLevel="1" x14ac:dyDescent="0.25">
      <c r="BA1955" s="152" t="e">
        <f>'5.Bepalen Faalfreq'!AJ1897</f>
        <v>#N/A</v>
      </c>
      <c r="BB1955" s="163">
        <v>1000</v>
      </c>
      <c r="BC1955" s="154" t="str">
        <f>'5.Bepalen Faalfreq'!P1897</f>
        <v/>
      </c>
      <c r="BD1955" s="154" t="str">
        <f>'5.Bepalen Faalfreq'!Q1897</f>
        <v/>
      </c>
      <c r="BE1955" s="94">
        <f>'5.Bepalen Faalfreq'!O1897</f>
        <v>0</v>
      </c>
      <c r="BI1955" s="94">
        <f>'5.Bepalen Faalfreq'!H1897+'5.Bepalen Faalfreq'!J1897</f>
        <v>0</v>
      </c>
      <c r="BZ1955" s="112">
        <f>'5.Bepalen Faalfreq'!A1897</f>
        <v>0</v>
      </c>
      <c r="CA1955" s="112">
        <f>'5.Bepalen Faalfreq'!B1897</f>
        <v>0</v>
      </c>
    </row>
    <row r="1956" spans="53:79" outlineLevel="1" x14ac:dyDescent="0.25">
      <c r="BA1956" s="152" t="e">
        <f>'5.Bepalen Faalfreq'!AJ1898</f>
        <v>#N/A</v>
      </c>
      <c r="BB1956" s="163">
        <v>1000</v>
      </c>
      <c r="BC1956" s="154" t="str">
        <f>'5.Bepalen Faalfreq'!P1898</f>
        <v/>
      </c>
      <c r="BD1956" s="154" t="str">
        <f>'5.Bepalen Faalfreq'!Q1898</f>
        <v/>
      </c>
      <c r="BE1956" s="94">
        <f>'5.Bepalen Faalfreq'!O1898</f>
        <v>0</v>
      </c>
      <c r="BI1956" s="94">
        <f>'5.Bepalen Faalfreq'!H1898+'5.Bepalen Faalfreq'!J1898</f>
        <v>0</v>
      </c>
      <c r="BZ1956" s="112">
        <f>'5.Bepalen Faalfreq'!A1898</f>
        <v>0</v>
      </c>
      <c r="CA1956" s="112">
        <f>'5.Bepalen Faalfreq'!B1898</f>
        <v>0</v>
      </c>
    </row>
    <row r="1957" spans="53:79" outlineLevel="1" x14ac:dyDescent="0.25">
      <c r="BA1957" s="152" t="e">
        <f>'5.Bepalen Faalfreq'!AJ1899</f>
        <v>#N/A</v>
      </c>
      <c r="BB1957" s="163">
        <v>1000</v>
      </c>
      <c r="BC1957" s="154" t="str">
        <f>'5.Bepalen Faalfreq'!P1899</f>
        <v/>
      </c>
      <c r="BD1957" s="154" t="str">
        <f>'5.Bepalen Faalfreq'!Q1899</f>
        <v/>
      </c>
      <c r="BE1957" s="94">
        <f>'5.Bepalen Faalfreq'!O1899</f>
        <v>0</v>
      </c>
      <c r="BI1957" s="94">
        <f>'5.Bepalen Faalfreq'!H1899+'5.Bepalen Faalfreq'!J1899</f>
        <v>0</v>
      </c>
      <c r="BZ1957" s="112">
        <f>'5.Bepalen Faalfreq'!A1899</f>
        <v>0</v>
      </c>
      <c r="CA1957" s="112">
        <f>'5.Bepalen Faalfreq'!B1899</f>
        <v>0</v>
      </c>
    </row>
    <row r="1958" spans="53:79" outlineLevel="1" x14ac:dyDescent="0.25">
      <c r="BA1958" s="152" t="e">
        <f>'5.Bepalen Faalfreq'!AJ1900</f>
        <v>#N/A</v>
      </c>
      <c r="BB1958" s="163">
        <v>1000</v>
      </c>
      <c r="BC1958" s="154" t="str">
        <f>'5.Bepalen Faalfreq'!P1900</f>
        <v/>
      </c>
      <c r="BD1958" s="154" t="str">
        <f>'5.Bepalen Faalfreq'!Q1900</f>
        <v/>
      </c>
      <c r="BE1958" s="94">
        <f>'5.Bepalen Faalfreq'!O1900</f>
        <v>0</v>
      </c>
      <c r="BI1958" s="94">
        <f>'5.Bepalen Faalfreq'!H1900+'5.Bepalen Faalfreq'!J1900</f>
        <v>0</v>
      </c>
      <c r="BZ1958" s="112">
        <f>'5.Bepalen Faalfreq'!A1900</f>
        <v>0</v>
      </c>
      <c r="CA1958" s="112">
        <f>'5.Bepalen Faalfreq'!B1900</f>
        <v>0</v>
      </c>
    </row>
    <row r="1959" spans="53:79" outlineLevel="1" x14ac:dyDescent="0.25">
      <c r="BA1959" s="152" t="e">
        <f>'5.Bepalen Faalfreq'!AJ1901</f>
        <v>#N/A</v>
      </c>
      <c r="BB1959" s="163">
        <v>1000</v>
      </c>
      <c r="BC1959" s="154" t="str">
        <f>'5.Bepalen Faalfreq'!P1901</f>
        <v/>
      </c>
      <c r="BD1959" s="154" t="str">
        <f>'5.Bepalen Faalfreq'!Q1901</f>
        <v/>
      </c>
      <c r="BE1959" s="94">
        <f>'5.Bepalen Faalfreq'!O1901</f>
        <v>0</v>
      </c>
      <c r="BI1959" s="94">
        <f>'5.Bepalen Faalfreq'!H1901+'5.Bepalen Faalfreq'!J1901</f>
        <v>0</v>
      </c>
      <c r="BZ1959" s="112">
        <f>'5.Bepalen Faalfreq'!A1901</f>
        <v>0</v>
      </c>
      <c r="CA1959" s="112">
        <f>'5.Bepalen Faalfreq'!B1901</f>
        <v>0</v>
      </c>
    </row>
    <row r="1960" spans="53:79" outlineLevel="1" x14ac:dyDescent="0.25">
      <c r="BA1960" s="152" t="e">
        <f>'5.Bepalen Faalfreq'!AJ1902</f>
        <v>#N/A</v>
      </c>
      <c r="BB1960" s="163">
        <v>1000</v>
      </c>
      <c r="BC1960" s="154" t="str">
        <f>'5.Bepalen Faalfreq'!P1902</f>
        <v/>
      </c>
      <c r="BD1960" s="154" t="str">
        <f>'5.Bepalen Faalfreq'!Q1902</f>
        <v/>
      </c>
      <c r="BE1960" s="94">
        <f>'5.Bepalen Faalfreq'!O1902</f>
        <v>0</v>
      </c>
      <c r="BI1960" s="94">
        <f>'5.Bepalen Faalfreq'!H1902+'5.Bepalen Faalfreq'!J1902</f>
        <v>0</v>
      </c>
      <c r="BZ1960" s="112">
        <f>'5.Bepalen Faalfreq'!A1902</f>
        <v>0</v>
      </c>
      <c r="CA1960" s="112">
        <f>'5.Bepalen Faalfreq'!B1902</f>
        <v>0</v>
      </c>
    </row>
    <row r="1961" spans="53:79" outlineLevel="1" x14ac:dyDescent="0.25">
      <c r="BA1961" s="152" t="e">
        <f>'5.Bepalen Faalfreq'!AJ1903</f>
        <v>#N/A</v>
      </c>
      <c r="BB1961" s="163">
        <v>1000</v>
      </c>
      <c r="BC1961" s="154" t="str">
        <f>'5.Bepalen Faalfreq'!P1903</f>
        <v/>
      </c>
      <c r="BD1961" s="154" t="str">
        <f>'5.Bepalen Faalfreq'!Q1903</f>
        <v/>
      </c>
      <c r="BE1961" s="94">
        <f>'5.Bepalen Faalfreq'!O1903</f>
        <v>0</v>
      </c>
      <c r="BI1961" s="94">
        <f>'5.Bepalen Faalfreq'!H1903+'5.Bepalen Faalfreq'!J1903</f>
        <v>0</v>
      </c>
      <c r="BZ1961" s="112">
        <f>'5.Bepalen Faalfreq'!A1903</f>
        <v>0</v>
      </c>
      <c r="CA1961" s="112">
        <f>'5.Bepalen Faalfreq'!B1903</f>
        <v>0</v>
      </c>
    </row>
    <row r="1962" spans="53:79" outlineLevel="1" x14ac:dyDescent="0.25">
      <c r="BA1962" s="152" t="e">
        <f>'5.Bepalen Faalfreq'!AJ1904</f>
        <v>#N/A</v>
      </c>
      <c r="BB1962" s="163">
        <v>1000</v>
      </c>
      <c r="BC1962" s="154" t="str">
        <f>'5.Bepalen Faalfreq'!P1904</f>
        <v/>
      </c>
      <c r="BD1962" s="154" t="str">
        <f>'5.Bepalen Faalfreq'!Q1904</f>
        <v/>
      </c>
      <c r="BE1962" s="94">
        <f>'5.Bepalen Faalfreq'!O1904</f>
        <v>0</v>
      </c>
      <c r="BI1962" s="94">
        <f>'5.Bepalen Faalfreq'!H1904+'5.Bepalen Faalfreq'!J1904</f>
        <v>0</v>
      </c>
      <c r="BZ1962" s="112">
        <f>'5.Bepalen Faalfreq'!A1904</f>
        <v>0</v>
      </c>
      <c r="CA1962" s="112">
        <f>'5.Bepalen Faalfreq'!B1904</f>
        <v>0</v>
      </c>
    </row>
    <row r="1963" spans="53:79" outlineLevel="1" x14ac:dyDescent="0.25">
      <c r="BA1963" s="152" t="e">
        <f>'5.Bepalen Faalfreq'!AJ1905</f>
        <v>#N/A</v>
      </c>
      <c r="BB1963" s="163">
        <v>1000</v>
      </c>
      <c r="BC1963" s="154" t="str">
        <f>'5.Bepalen Faalfreq'!P1905</f>
        <v/>
      </c>
      <c r="BD1963" s="154" t="str">
        <f>'5.Bepalen Faalfreq'!Q1905</f>
        <v/>
      </c>
      <c r="BE1963" s="94">
        <f>'5.Bepalen Faalfreq'!O1905</f>
        <v>0</v>
      </c>
      <c r="BI1963" s="94">
        <f>'5.Bepalen Faalfreq'!H1905+'5.Bepalen Faalfreq'!J1905</f>
        <v>0</v>
      </c>
      <c r="BZ1963" s="112">
        <f>'5.Bepalen Faalfreq'!A1905</f>
        <v>0</v>
      </c>
      <c r="CA1963" s="112">
        <f>'5.Bepalen Faalfreq'!B1905</f>
        <v>0</v>
      </c>
    </row>
    <row r="1964" spans="53:79" outlineLevel="1" x14ac:dyDescent="0.25">
      <c r="BA1964" s="152" t="e">
        <f>'5.Bepalen Faalfreq'!AJ1906</f>
        <v>#N/A</v>
      </c>
      <c r="BB1964" s="163">
        <v>1000</v>
      </c>
      <c r="BC1964" s="154" t="str">
        <f>'5.Bepalen Faalfreq'!P1906</f>
        <v/>
      </c>
      <c r="BD1964" s="154" t="str">
        <f>'5.Bepalen Faalfreq'!Q1906</f>
        <v/>
      </c>
      <c r="BE1964" s="94">
        <f>'5.Bepalen Faalfreq'!O1906</f>
        <v>0</v>
      </c>
      <c r="BI1964" s="94">
        <f>'5.Bepalen Faalfreq'!H1906+'5.Bepalen Faalfreq'!J1906</f>
        <v>0</v>
      </c>
      <c r="BZ1964" s="112">
        <f>'5.Bepalen Faalfreq'!A1906</f>
        <v>0</v>
      </c>
      <c r="CA1964" s="112">
        <f>'5.Bepalen Faalfreq'!B1906</f>
        <v>0</v>
      </c>
    </row>
    <row r="1965" spans="53:79" outlineLevel="1" x14ac:dyDescent="0.25">
      <c r="BA1965" s="152" t="e">
        <f>'5.Bepalen Faalfreq'!AJ1907</f>
        <v>#N/A</v>
      </c>
      <c r="BB1965" s="163">
        <v>1000</v>
      </c>
      <c r="BC1965" s="154" t="str">
        <f>'5.Bepalen Faalfreq'!P1907</f>
        <v/>
      </c>
      <c r="BD1965" s="154" t="str">
        <f>'5.Bepalen Faalfreq'!Q1907</f>
        <v/>
      </c>
      <c r="BE1965" s="94">
        <f>'5.Bepalen Faalfreq'!O1907</f>
        <v>0</v>
      </c>
      <c r="BI1965" s="94">
        <f>'5.Bepalen Faalfreq'!H1907+'5.Bepalen Faalfreq'!J1907</f>
        <v>0</v>
      </c>
      <c r="BZ1965" s="112">
        <f>'5.Bepalen Faalfreq'!A1907</f>
        <v>0</v>
      </c>
      <c r="CA1965" s="112">
        <f>'5.Bepalen Faalfreq'!B1907</f>
        <v>0</v>
      </c>
    </row>
    <row r="1966" spans="53:79" outlineLevel="1" x14ac:dyDescent="0.25">
      <c r="BA1966" s="152" t="e">
        <f>'5.Bepalen Faalfreq'!AJ1908</f>
        <v>#N/A</v>
      </c>
      <c r="BB1966" s="163">
        <v>1000</v>
      </c>
      <c r="BC1966" s="154" t="str">
        <f>'5.Bepalen Faalfreq'!P1908</f>
        <v/>
      </c>
      <c r="BD1966" s="154" t="str">
        <f>'5.Bepalen Faalfreq'!Q1908</f>
        <v/>
      </c>
      <c r="BE1966" s="94">
        <f>'5.Bepalen Faalfreq'!O1908</f>
        <v>0</v>
      </c>
      <c r="BI1966" s="94">
        <f>'5.Bepalen Faalfreq'!H1908+'5.Bepalen Faalfreq'!J1908</f>
        <v>0</v>
      </c>
      <c r="BZ1966" s="112">
        <f>'5.Bepalen Faalfreq'!A1908</f>
        <v>0</v>
      </c>
      <c r="CA1966" s="112">
        <f>'5.Bepalen Faalfreq'!B1908</f>
        <v>0</v>
      </c>
    </row>
    <row r="1967" spans="53:79" outlineLevel="1" x14ac:dyDescent="0.25">
      <c r="BA1967" s="152" t="e">
        <f>'5.Bepalen Faalfreq'!AJ1909</f>
        <v>#N/A</v>
      </c>
      <c r="BB1967" s="163">
        <v>1000</v>
      </c>
      <c r="BC1967" s="154" t="str">
        <f>'5.Bepalen Faalfreq'!P1909</f>
        <v/>
      </c>
      <c r="BD1967" s="154" t="str">
        <f>'5.Bepalen Faalfreq'!Q1909</f>
        <v/>
      </c>
      <c r="BE1967" s="94">
        <f>'5.Bepalen Faalfreq'!O1909</f>
        <v>0</v>
      </c>
      <c r="BI1967" s="94">
        <f>'5.Bepalen Faalfreq'!H1909+'5.Bepalen Faalfreq'!J1909</f>
        <v>0</v>
      </c>
      <c r="BZ1967" s="112">
        <f>'5.Bepalen Faalfreq'!A1909</f>
        <v>0</v>
      </c>
      <c r="CA1967" s="112">
        <f>'5.Bepalen Faalfreq'!B1909</f>
        <v>0</v>
      </c>
    </row>
    <row r="1968" spans="53:79" outlineLevel="1" x14ac:dyDescent="0.25">
      <c r="BA1968" s="152" t="e">
        <f>'5.Bepalen Faalfreq'!AJ1910</f>
        <v>#N/A</v>
      </c>
      <c r="BB1968" s="163">
        <v>1000</v>
      </c>
      <c r="BC1968" s="154" t="str">
        <f>'5.Bepalen Faalfreq'!P1910</f>
        <v/>
      </c>
      <c r="BD1968" s="154" t="str">
        <f>'5.Bepalen Faalfreq'!Q1910</f>
        <v/>
      </c>
      <c r="BE1968" s="94">
        <f>'5.Bepalen Faalfreq'!O1910</f>
        <v>0</v>
      </c>
      <c r="BI1968" s="94">
        <f>'5.Bepalen Faalfreq'!H1910+'5.Bepalen Faalfreq'!J1910</f>
        <v>0</v>
      </c>
      <c r="BZ1968" s="112">
        <f>'5.Bepalen Faalfreq'!A1910</f>
        <v>0</v>
      </c>
      <c r="CA1968" s="112">
        <f>'5.Bepalen Faalfreq'!B1910</f>
        <v>0</v>
      </c>
    </row>
    <row r="1969" spans="53:79" outlineLevel="1" x14ac:dyDescent="0.25">
      <c r="BA1969" s="152" t="e">
        <f>'5.Bepalen Faalfreq'!AJ1911</f>
        <v>#N/A</v>
      </c>
      <c r="BB1969" s="163">
        <v>1000</v>
      </c>
      <c r="BC1969" s="154" t="str">
        <f>'5.Bepalen Faalfreq'!P1911</f>
        <v/>
      </c>
      <c r="BD1969" s="154" t="str">
        <f>'5.Bepalen Faalfreq'!Q1911</f>
        <v/>
      </c>
      <c r="BE1969" s="94">
        <f>'5.Bepalen Faalfreq'!O1911</f>
        <v>0</v>
      </c>
      <c r="BI1969" s="94">
        <f>'5.Bepalen Faalfreq'!H1911+'5.Bepalen Faalfreq'!J1911</f>
        <v>0</v>
      </c>
      <c r="BZ1969" s="112">
        <f>'5.Bepalen Faalfreq'!A1911</f>
        <v>0</v>
      </c>
      <c r="CA1969" s="112">
        <f>'5.Bepalen Faalfreq'!B1911</f>
        <v>0</v>
      </c>
    </row>
    <row r="1970" spans="53:79" outlineLevel="1" x14ac:dyDescent="0.25">
      <c r="BA1970" s="152" t="e">
        <f>'5.Bepalen Faalfreq'!AJ1912</f>
        <v>#N/A</v>
      </c>
      <c r="BB1970" s="163">
        <v>1000</v>
      </c>
      <c r="BC1970" s="154" t="str">
        <f>'5.Bepalen Faalfreq'!P1912</f>
        <v/>
      </c>
      <c r="BD1970" s="154" t="str">
        <f>'5.Bepalen Faalfreq'!Q1912</f>
        <v/>
      </c>
      <c r="BE1970" s="94">
        <f>'5.Bepalen Faalfreq'!O1912</f>
        <v>0</v>
      </c>
      <c r="BI1970" s="94">
        <f>'5.Bepalen Faalfreq'!H1912+'5.Bepalen Faalfreq'!J1912</f>
        <v>0</v>
      </c>
      <c r="BZ1970" s="112">
        <f>'5.Bepalen Faalfreq'!A1912</f>
        <v>0</v>
      </c>
      <c r="CA1970" s="112">
        <f>'5.Bepalen Faalfreq'!B1912</f>
        <v>0</v>
      </c>
    </row>
    <row r="1971" spans="53:79" outlineLevel="1" x14ac:dyDescent="0.25">
      <c r="BA1971" s="152" t="e">
        <f>'5.Bepalen Faalfreq'!AJ1913</f>
        <v>#N/A</v>
      </c>
      <c r="BB1971" s="163">
        <v>1000</v>
      </c>
      <c r="BC1971" s="154" t="str">
        <f>'5.Bepalen Faalfreq'!P1913</f>
        <v/>
      </c>
      <c r="BD1971" s="154" t="str">
        <f>'5.Bepalen Faalfreq'!Q1913</f>
        <v/>
      </c>
      <c r="BE1971" s="94">
        <f>'5.Bepalen Faalfreq'!O1913</f>
        <v>0</v>
      </c>
      <c r="BI1971" s="94">
        <f>'5.Bepalen Faalfreq'!H1913+'5.Bepalen Faalfreq'!J1913</f>
        <v>0</v>
      </c>
      <c r="BZ1971" s="112">
        <f>'5.Bepalen Faalfreq'!A1913</f>
        <v>0</v>
      </c>
      <c r="CA1971" s="112">
        <f>'5.Bepalen Faalfreq'!B1913</f>
        <v>0</v>
      </c>
    </row>
    <row r="1972" spans="53:79" outlineLevel="1" x14ac:dyDescent="0.25">
      <c r="BA1972" s="152" t="e">
        <f>'5.Bepalen Faalfreq'!AJ1914</f>
        <v>#N/A</v>
      </c>
      <c r="BB1972" s="163">
        <v>1000</v>
      </c>
      <c r="BC1972" s="154" t="str">
        <f>'5.Bepalen Faalfreq'!P1914</f>
        <v/>
      </c>
      <c r="BD1972" s="154" t="str">
        <f>'5.Bepalen Faalfreq'!Q1914</f>
        <v/>
      </c>
      <c r="BE1972" s="94">
        <f>'5.Bepalen Faalfreq'!O1914</f>
        <v>0</v>
      </c>
      <c r="BI1972" s="94">
        <f>'5.Bepalen Faalfreq'!H1914+'5.Bepalen Faalfreq'!J1914</f>
        <v>0</v>
      </c>
      <c r="BZ1972" s="112">
        <f>'5.Bepalen Faalfreq'!A1914</f>
        <v>0</v>
      </c>
      <c r="CA1972" s="112">
        <f>'5.Bepalen Faalfreq'!B1914</f>
        <v>0</v>
      </c>
    </row>
    <row r="1973" spans="53:79" outlineLevel="1" x14ac:dyDescent="0.25">
      <c r="BA1973" s="152" t="e">
        <f>'5.Bepalen Faalfreq'!AJ1915</f>
        <v>#N/A</v>
      </c>
      <c r="BB1973" s="163">
        <v>1000</v>
      </c>
      <c r="BC1973" s="154" t="str">
        <f>'5.Bepalen Faalfreq'!P1915</f>
        <v/>
      </c>
      <c r="BD1973" s="154" t="str">
        <f>'5.Bepalen Faalfreq'!Q1915</f>
        <v/>
      </c>
      <c r="BE1973" s="94">
        <f>'5.Bepalen Faalfreq'!O1915</f>
        <v>0</v>
      </c>
      <c r="BI1973" s="94">
        <f>'5.Bepalen Faalfreq'!H1915+'5.Bepalen Faalfreq'!J1915</f>
        <v>0</v>
      </c>
      <c r="BZ1973" s="112">
        <f>'5.Bepalen Faalfreq'!A1915</f>
        <v>0</v>
      </c>
      <c r="CA1973" s="112">
        <f>'5.Bepalen Faalfreq'!B1915</f>
        <v>0</v>
      </c>
    </row>
    <row r="1974" spans="53:79" outlineLevel="1" x14ac:dyDescent="0.25">
      <c r="BA1974" s="152" t="e">
        <f>'5.Bepalen Faalfreq'!AJ1916</f>
        <v>#N/A</v>
      </c>
      <c r="BB1974" s="163">
        <v>1000</v>
      </c>
      <c r="BC1974" s="154" t="str">
        <f>'5.Bepalen Faalfreq'!P1916</f>
        <v/>
      </c>
      <c r="BD1974" s="154" t="str">
        <f>'5.Bepalen Faalfreq'!Q1916</f>
        <v/>
      </c>
      <c r="BE1974" s="94">
        <f>'5.Bepalen Faalfreq'!O1916</f>
        <v>0</v>
      </c>
      <c r="BI1974" s="94">
        <f>'5.Bepalen Faalfreq'!H1916+'5.Bepalen Faalfreq'!J1916</f>
        <v>0</v>
      </c>
      <c r="BZ1974" s="112">
        <f>'5.Bepalen Faalfreq'!A1916</f>
        <v>0</v>
      </c>
      <c r="CA1974" s="112">
        <f>'5.Bepalen Faalfreq'!B1916</f>
        <v>0</v>
      </c>
    </row>
    <row r="1975" spans="53:79" outlineLevel="1" x14ac:dyDescent="0.25">
      <c r="BA1975" s="152" t="e">
        <f>'5.Bepalen Faalfreq'!AJ1917</f>
        <v>#N/A</v>
      </c>
      <c r="BB1975" s="163">
        <v>1000</v>
      </c>
      <c r="BC1975" s="154" t="str">
        <f>'5.Bepalen Faalfreq'!P1917</f>
        <v/>
      </c>
      <c r="BD1975" s="154" t="str">
        <f>'5.Bepalen Faalfreq'!Q1917</f>
        <v/>
      </c>
      <c r="BE1975" s="94">
        <f>'5.Bepalen Faalfreq'!O1917</f>
        <v>0</v>
      </c>
      <c r="BI1975" s="94">
        <f>'5.Bepalen Faalfreq'!H1917+'5.Bepalen Faalfreq'!J1917</f>
        <v>0</v>
      </c>
      <c r="BZ1975" s="112">
        <f>'5.Bepalen Faalfreq'!A1917</f>
        <v>0</v>
      </c>
      <c r="CA1975" s="112">
        <f>'5.Bepalen Faalfreq'!B1917</f>
        <v>0</v>
      </c>
    </row>
    <row r="1976" spans="53:79" outlineLevel="1" x14ac:dyDescent="0.25">
      <c r="BA1976" s="152" t="e">
        <f>'5.Bepalen Faalfreq'!AJ1918</f>
        <v>#N/A</v>
      </c>
      <c r="BB1976" s="163">
        <v>1000</v>
      </c>
      <c r="BC1976" s="154" t="str">
        <f>'5.Bepalen Faalfreq'!P1918</f>
        <v/>
      </c>
      <c r="BD1976" s="154" t="str">
        <f>'5.Bepalen Faalfreq'!Q1918</f>
        <v/>
      </c>
      <c r="BE1976" s="94">
        <f>'5.Bepalen Faalfreq'!O1918</f>
        <v>0</v>
      </c>
      <c r="BI1976" s="94">
        <f>'5.Bepalen Faalfreq'!H1918+'5.Bepalen Faalfreq'!J1918</f>
        <v>0</v>
      </c>
      <c r="BZ1976" s="112">
        <f>'5.Bepalen Faalfreq'!A1918</f>
        <v>0</v>
      </c>
      <c r="CA1976" s="112">
        <f>'5.Bepalen Faalfreq'!B1918</f>
        <v>0</v>
      </c>
    </row>
    <row r="1977" spans="53:79" outlineLevel="1" x14ac:dyDescent="0.25">
      <c r="BA1977" s="152" t="e">
        <f>'5.Bepalen Faalfreq'!AJ1919</f>
        <v>#N/A</v>
      </c>
      <c r="BB1977" s="163">
        <v>1000</v>
      </c>
      <c r="BC1977" s="154" t="str">
        <f>'5.Bepalen Faalfreq'!P1919</f>
        <v/>
      </c>
      <c r="BD1977" s="154" t="str">
        <f>'5.Bepalen Faalfreq'!Q1919</f>
        <v/>
      </c>
      <c r="BE1977" s="94">
        <f>'5.Bepalen Faalfreq'!O1919</f>
        <v>0</v>
      </c>
      <c r="BI1977" s="94">
        <f>'5.Bepalen Faalfreq'!H1919+'5.Bepalen Faalfreq'!J1919</f>
        <v>0</v>
      </c>
      <c r="BZ1977" s="112">
        <f>'5.Bepalen Faalfreq'!A1919</f>
        <v>0</v>
      </c>
      <c r="CA1977" s="112">
        <f>'5.Bepalen Faalfreq'!B1919</f>
        <v>0</v>
      </c>
    </row>
    <row r="1978" spans="53:79" outlineLevel="1" x14ac:dyDescent="0.25">
      <c r="BA1978" s="152" t="e">
        <f>'5.Bepalen Faalfreq'!AJ1920</f>
        <v>#N/A</v>
      </c>
      <c r="BB1978" s="163">
        <v>1000</v>
      </c>
      <c r="BC1978" s="154" t="str">
        <f>'5.Bepalen Faalfreq'!P1920</f>
        <v/>
      </c>
      <c r="BD1978" s="154" t="str">
        <f>'5.Bepalen Faalfreq'!Q1920</f>
        <v/>
      </c>
      <c r="BE1978" s="94">
        <f>'5.Bepalen Faalfreq'!O1920</f>
        <v>0</v>
      </c>
      <c r="BI1978" s="94">
        <f>'5.Bepalen Faalfreq'!H1920+'5.Bepalen Faalfreq'!J1920</f>
        <v>0</v>
      </c>
      <c r="BZ1978" s="112">
        <f>'5.Bepalen Faalfreq'!A1920</f>
        <v>0</v>
      </c>
      <c r="CA1978" s="112">
        <f>'5.Bepalen Faalfreq'!B1920</f>
        <v>0</v>
      </c>
    </row>
    <row r="1979" spans="53:79" outlineLevel="1" x14ac:dyDescent="0.25">
      <c r="BA1979" s="152" t="e">
        <f>'5.Bepalen Faalfreq'!AJ1921</f>
        <v>#N/A</v>
      </c>
      <c r="BB1979" s="163">
        <v>1000</v>
      </c>
      <c r="BC1979" s="154" t="str">
        <f>'5.Bepalen Faalfreq'!P1921</f>
        <v/>
      </c>
      <c r="BD1979" s="154" t="str">
        <f>'5.Bepalen Faalfreq'!Q1921</f>
        <v/>
      </c>
      <c r="BE1979" s="94">
        <f>'5.Bepalen Faalfreq'!O1921</f>
        <v>0</v>
      </c>
      <c r="BI1979" s="94">
        <f>'5.Bepalen Faalfreq'!H1921+'5.Bepalen Faalfreq'!J1921</f>
        <v>0</v>
      </c>
      <c r="BZ1979" s="112">
        <f>'5.Bepalen Faalfreq'!A1921</f>
        <v>0</v>
      </c>
      <c r="CA1979" s="112">
        <f>'5.Bepalen Faalfreq'!B1921</f>
        <v>0</v>
      </c>
    </row>
    <row r="1980" spans="53:79" outlineLevel="1" x14ac:dyDescent="0.25">
      <c r="BA1980" s="152" t="e">
        <f>'5.Bepalen Faalfreq'!AJ1922</f>
        <v>#N/A</v>
      </c>
      <c r="BB1980" s="163">
        <v>1000</v>
      </c>
      <c r="BC1980" s="154" t="str">
        <f>'5.Bepalen Faalfreq'!P1922</f>
        <v/>
      </c>
      <c r="BD1980" s="154" t="str">
        <f>'5.Bepalen Faalfreq'!Q1922</f>
        <v/>
      </c>
      <c r="BE1980" s="94">
        <f>'5.Bepalen Faalfreq'!O1922</f>
        <v>0</v>
      </c>
      <c r="BI1980" s="94">
        <f>'5.Bepalen Faalfreq'!H1922+'5.Bepalen Faalfreq'!J1922</f>
        <v>0</v>
      </c>
      <c r="BZ1980" s="112">
        <f>'5.Bepalen Faalfreq'!A1922</f>
        <v>0</v>
      </c>
      <c r="CA1980" s="112">
        <f>'5.Bepalen Faalfreq'!B1922</f>
        <v>0</v>
      </c>
    </row>
    <row r="1981" spans="53:79" outlineLevel="1" x14ac:dyDescent="0.25">
      <c r="BA1981" s="152" t="e">
        <f>'5.Bepalen Faalfreq'!AJ1923</f>
        <v>#N/A</v>
      </c>
      <c r="BB1981" s="163">
        <v>1000</v>
      </c>
      <c r="BC1981" s="154" t="str">
        <f>'5.Bepalen Faalfreq'!P1923</f>
        <v/>
      </c>
      <c r="BD1981" s="154" t="str">
        <f>'5.Bepalen Faalfreq'!Q1923</f>
        <v/>
      </c>
      <c r="BE1981" s="94">
        <f>'5.Bepalen Faalfreq'!O1923</f>
        <v>0</v>
      </c>
      <c r="BI1981" s="94">
        <f>'5.Bepalen Faalfreq'!H1923+'5.Bepalen Faalfreq'!J1923</f>
        <v>0</v>
      </c>
      <c r="BZ1981" s="112">
        <f>'5.Bepalen Faalfreq'!A1923</f>
        <v>0</v>
      </c>
      <c r="CA1981" s="112">
        <f>'5.Bepalen Faalfreq'!B1923</f>
        <v>0</v>
      </c>
    </row>
    <row r="1982" spans="53:79" outlineLevel="1" x14ac:dyDescent="0.25">
      <c r="BA1982" s="152" t="e">
        <f>'5.Bepalen Faalfreq'!AJ1924</f>
        <v>#N/A</v>
      </c>
      <c r="BB1982" s="163">
        <v>1000</v>
      </c>
      <c r="BC1982" s="154" t="str">
        <f>'5.Bepalen Faalfreq'!P1924</f>
        <v/>
      </c>
      <c r="BD1982" s="154" t="str">
        <f>'5.Bepalen Faalfreq'!Q1924</f>
        <v/>
      </c>
      <c r="BE1982" s="94">
        <f>'5.Bepalen Faalfreq'!O1924</f>
        <v>0</v>
      </c>
      <c r="BI1982" s="94">
        <f>'5.Bepalen Faalfreq'!H1924+'5.Bepalen Faalfreq'!J1924</f>
        <v>0</v>
      </c>
      <c r="BZ1982" s="112">
        <f>'5.Bepalen Faalfreq'!A1924</f>
        <v>0</v>
      </c>
      <c r="CA1982" s="112">
        <f>'5.Bepalen Faalfreq'!B1924</f>
        <v>0</v>
      </c>
    </row>
    <row r="1983" spans="53:79" outlineLevel="1" x14ac:dyDescent="0.25">
      <c r="BA1983" s="152" t="e">
        <f>'5.Bepalen Faalfreq'!AJ1925</f>
        <v>#N/A</v>
      </c>
      <c r="BB1983" s="163">
        <v>1000</v>
      </c>
      <c r="BC1983" s="154" t="str">
        <f>'5.Bepalen Faalfreq'!P1925</f>
        <v/>
      </c>
      <c r="BD1983" s="154" t="str">
        <f>'5.Bepalen Faalfreq'!Q1925</f>
        <v/>
      </c>
      <c r="BE1983" s="94">
        <f>'5.Bepalen Faalfreq'!O1925</f>
        <v>0</v>
      </c>
      <c r="BI1983" s="94">
        <f>'5.Bepalen Faalfreq'!H1925+'5.Bepalen Faalfreq'!J1925</f>
        <v>0</v>
      </c>
      <c r="BZ1983" s="112">
        <f>'5.Bepalen Faalfreq'!A1925</f>
        <v>0</v>
      </c>
      <c r="CA1983" s="112">
        <f>'5.Bepalen Faalfreq'!B1925</f>
        <v>0</v>
      </c>
    </row>
    <row r="1984" spans="53:79" outlineLevel="1" x14ac:dyDescent="0.25">
      <c r="BA1984" s="152" t="e">
        <f>'5.Bepalen Faalfreq'!AJ1926</f>
        <v>#N/A</v>
      </c>
      <c r="BB1984" s="163">
        <v>1000</v>
      </c>
      <c r="BC1984" s="154" t="str">
        <f>'5.Bepalen Faalfreq'!P1926</f>
        <v/>
      </c>
      <c r="BD1984" s="154" t="str">
        <f>'5.Bepalen Faalfreq'!Q1926</f>
        <v/>
      </c>
      <c r="BE1984" s="94">
        <f>'5.Bepalen Faalfreq'!O1926</f>
        <v>0</v>
      </c>
      <c r="BI1984" s="94">
        <f>'5.Bepalen Faalfreq'!H1926+'5.Bepalen Faalfreq'!J1926</f>
        <v>0</v>
      </c>
      <c r="BZ1984" s="112">
        <f>'5.Bepalen Faalfreq'!A1926</f>
        <v>0</v>
      </c>
      <c r="CA1984" s="112">
        <f>'5.Bepalen Faalfreq'!B1926</f>
        <v>0</v>
      </c>
    </row>
    <row r="1985" spans="53:79" outlineLevel="1" x14ac:dyDescent="0.25">
      <c r="BA1985" s="152" t="e">
        <f>'5.Bepalen Faalfreq'!AJ1927</f>
        <v>#N/A</v>
      </c>
      <c r="BB1985" s="163">
        <v>1000</v>
      </c>
      <c r="BC1985" s="154" t="str">
        <f>'5.Bepalen Faalfreq'!P1927</f>
        <v/>
      </c>
      <c r="BD1985" s="154" t="str">
        <f>'5.Bepalen Faalfreq'!Q1927</f>
        <v/>
      </c>
      <c r="BE1985" s="94">
        <f>'5.Bepalen Faalfreq'!O1927</f>
        <v>0</v>
      </c>
      <c r="BI1985" s="94">
        <f>'5.Bepalen Faalfreq'!H1927+'5.Bepalen Faalfreq'!J1927</f>
        <v>0</v>
      </c>
      <c r="BZ1985" s="112">
        <f>'5.Bepalen Faalfreq'!A1927</f>
        <v>0</v>
      </c>
      <c r="CA1985" s="112">
        <f>'5.Bepalen Faalfreq'!B1927</f>
        <v>0</v>
      </c>
    </row>
    <row r="1986" spans="53:79" outlineLevel="1" x14ac:dyDescent="0.25">
      <c r="BA1986" s="152" t="e">
        <f>'5.Bepalen Faalfreq'!AJ1928</f>
        <v>#N/A</v>
      </c>
      <c r="BB1986" s="163">
        <v>1000</v>
      </c>
      <c r="BC1986" s="154" t="str">
        <f>'5.Bepalen Faalfreq'!P1928</f>
        <v/>
      </c>
      <c r="BD1986" s="154" t="str">
        <f>'5.Bepalen Faalfreq'!Q1928</f>
        <v/>
      </c>
      <c r="BE1986" s="94">
        <f>'5.Bepalen Faalfreq'!O1928</f>
        <v>0</v>
      </c>
      <c r="BI1986" s="94">
        <f>'5.Bepalen Faalfreq'!H1928+'5.Bepalen Faalfreq'!J1928</f>
        <v>0</v>
      </c>
      <c r="BZ1986" s="112">
        <f>'5.Bepalen Faalfreq'!A1928</f>
        <v>0</v>
      </c>
      <c r="CA1986" s="112">
        <f>'5.Bepalen Faalfreq'!B1928</f>
        <v>0</v>
      </c>
    </row>
    <row r="1987" spans="53:79" outlineLevel="1" x14ac:dyDescent="0.25">
      <c r="BA1987" s="152" t="e">
        <f>'5.Bepalen Faalfreq'!AJ1929</f>
        <v>#N/A</v>
      </c>
      <c r="BB1987" s="163">
        <v>1000</v>
      </c>
      <c r="BC1987" s="154" t="str">
        <f>'5.Bepalen Faalfreq'!P1929</f>
        <v/>
      </c>
      <c r="BD1987" s="154" t="str">
        <f>'5.Bepalen Faalfreq'!Q1929</f>
        <v/>
      </c>
      <c r="BE1987" s="94">
        <f>'5.Bepalen Faalfreq'!O1929</f>
        <v>0</v>
      </c>
      <c r="BI1987" s="94">
        <f>'5.Bepalen Faalfreq'!H1929+'5.Bepalen Faalfreq'!J1929</f>
        <v>0</v>
      </c>
      <c r="BZ1987" s="112">
        <f>'5.Bepalen Faalfreq'!A1929</f>
        <v>0</v>
      </c>
      <c r="CA1987" s="112">
        <f>'5.Bepalen Faalfreq'!B1929</f>
        <v>0</v>
      </c>
    </row>
    <row r="1988" spans="53:79" outlineLevel="1" x14ac:dyDescent="0.25">
      <c r="BA1988" s="152" t="e">
        <f>'5.Bepalen Faalfreq'!AJ1930</f>
        <v>#N/A</v>
      </c>
      <c r="BB1988" s="163">
        <v>1000</v>
      </c>
      <c r="BC1988" s="154" t="str">
        <f>'5.Bepalen Faalfreq'!P1930</f>
        <v/>
      </c>
      <c r="BD1988" s="154" t="str">
        <f>'5.Bepalen Faalfreq'!Q1930</f>
        <v/>
      </c>
      <c r="BE1988" s="94">
        <f>'5.Bepalen Faalfreq'!O1930</f>
        <v>0</v>
      </c>
      <c r="BI1988" s="94">
        <f>'5.Bepalen Faalfreq'!H1930+'5.Bepalen Faalfreq'!J1930</f>
        <v>0</v>
      </c>
      <c r="BZ1988" s="112">
        <f>'5.Bepalen Faalfreq'!A1930</f>
        <v>0</v>
      </c>
      <c r="CA1988" s="112">
        <f>'5.Bepalen Faalfreq'!B1930</f>
        <v>0</v>
      </c>
    </row>
    <row r="1989" spans="53:79" outlineLevel="1" x14ac:dyDescent="0.25">
      <c r="BA1989" s="152" t="e">
        <f>'5.Bepalen Faalfreq'!AJ1931</f>
        <v>#N/A</v>
      </c>
      <c r="BB1989" s="163">
        <v>1000</v>
      </c>
      <c r="BC1989" s="154" t="str">
        <f>'5.Bepalen Faalfreq'!P1931</f>
        <v/>
      </c>
      <c r="BD1989" s="154" t="str">
        <f>'5.Bepalen Faalfreq'!Q1931</f>
        <v/>
      </c>
      <c r="BE1989" s="94">
        <f>'5.Bepalen Faalfreq'!O1931</f>
        <v>0</v>
      </c>
      <c r="BI1989" s="94">
        <f>'5.Bepalen Faalfreq'!H1931+'5.Bepalen Faalfreq'!J1931</f>
        <v>0</v>
      </c>
      <c r="BZ1989" s="112">
        <f>'5.Bepalen Faalfreq'!A1931</f>
        <v>0</v>
      </c>
      <c r="CA1989" s="112">
        <f>'5.Bepalen Faalfreq'!B1931</f>
        <v>0</v>
      </c>
    </row>
    <row r="1990" spans="53:79" outlineLevel="1" x14ac:dyDescent="0.25">
      <c r="BA1990" s="152" t="e">
        <f>'5.Bepalen Faalfreq'!AJ1932</f>
        <v>#N/A</v>
      </c>
      <c r="BB1990" s="163">
        <v>1000</v>
      </c>
      <c r="BC1990" s="154" t="str">
        <f>'5.Bepalen Faalfreq'!P1932</f>
        <v/>
      </c>
      <c r="BD1990" s="154" t="str">
        <f>'5.Bepalen Faalfreq'!Q1932</f>
        <v/>
      </c>
      <c r="BE1990" s="94">
        <f>'5.Bepalen Faalfreq'!O1932</f>
        <v>0</v>
      </c>
      <c r="BI1990" s="94">
        <f>'5.Bepalen Faalfreq'!H1932+'5.Bepalen Faalfreq'!J1932</f>
        <v>0</v>
      </c>
      <c r="BZ1990" s="112">
        <f>'5.Bepalen Faalfreq'!A1932</f>
        <v>0</v>
      </c>
      <c r="CA1990" s="112">
        <f>'5.Bepalen Faalfreq'!B1932</f>
        <v>0</v>
      </c>
    </row>
    <row r="1991" spans="53:79" outlineLevel="1" x14ac:dyDescent="0.25">
      <c r="BA1991" s="152" t="e">
        <f>'5.Bepalen Faalfreq'!AJ1933</f>
        <v>#N/A</v>
      </c>
      <c r="BB1991" s="163">
        <v>1000</v>
      </c>
      <c r="BC1991" s="154" t="str">
        <f>'5.Bepalen Faalfreq'!P1933</f>
        <v/>
      </c>
      <c r="BD1991" s="154" t="str">
        <f>'5.Bepalen Faalfreq'!Q1933</f>
        <v/>
      </c>
      <c r="BE1991" s="94">
        <f>'5.Bepalen Faalfreq'!O1933</f>
        <v>0</v>
      </c>
      <c r="BI1991" s="94">
        <f>'5.Bepalen Faalfreq'!H1933+'5.Bepalen Faalfreq'!J1933</f>
        <v>0</v>
      </c>
      <c r="BZ1991" s="112">
        <f>'5.Bepalen Faalfreq'!A1933</f>
        <v>0</v>
      </c>
      <c r="CA1991" s="112">
        <f>'5.Bepalen Faalfreq'!B1933</f>
        <v>0</v>
      </c>
    </row>
    <row r="1992" spans="53:79" outlineLevel="1" x14ac:dyDescent="0.25">
      <c r="BA1992" s="152" t="e">
        <f>'5.Bepalen Faalfreq'!AJ1934</f>
        <v>#N/A</v>
      </c>
      <c r="BB1992" s="163">
        <v>1000</v>
      </c>
      <c r="BC1992" s="154" t="str">
        <f>'5.Bepalen Faalfreq'!P1934</f>
        <v/>
      </c>
      <c r="BD1992" s="154" t="str">
        <f>'5.Bepalen Faalfreq'!Q1934</f>
        <v/>
      </c>
      <c r="BE1992" s="94">
        <f>'5.Bepalen Faalfreq'!O1934</f>
        <v>0</v>
      </c>
      <c r="BI1992" s="94">
        <f>'5.Bepalen Faalfreq'!H1934+'5.Bepalen Faalfreq'!J1934</f>
        <v>0</v>
      </c>
      <c r="BZ1992" s="112">
        <f>'5.Bepalen Faalfreq'!A1934</f>
        <v>0</v>
      </c>
      <c r="CA1992" s="112">
        <f>'5.Bepalen Faalfreq'!B1934</f>
        <v>0</v>
      </c>
    </row>
    <row r="1993" spans="53:79" outlineLevel="1" x14ac:dyDescent="0.25">
      <c r="BA1993" s="152" t="e">
        <f>'5.Bepalen Faalfreq'!AJ1935</f>
        <v>#N/A</v>
      </c>
      <c r="BB1993" s="163">
        <v>1000</v>
      </c>
      <c r="BC1993" s="154" t="str">
        <f>'5.Bepalen Faalfreq'!P1935</f>
        <v/>
      </c>
      <c r="BD1993" s="154" t="str">
        <f>'5.Bepalen Faalfreq'!Q1935</f>
        <v/>
      </c>
      <c r="BE1993" s="94">
        <f>'5.Bepalen Faalfreq'!O1935</f>
        <v>0</v>
      </c>
      <c r="BI1993" s="94">
        <f>'5.Bepalen Faalfreq'!H1935+'5.Bepalen Faalfreq'!J1935</f>
        <v>0</v>
      </c>
      <c r="BZ1993" s="112">
        <f>'5.Bepalen Faalfreq'!A1935</f>
        <v>0</v>
      </c>
      <c r="CA1993" s="112">
        <f>'5.Bepalen Faalfreq'!B1935</f>
        <v>0</v>
      </c>
    </row>
    <row r="1994" spans="53:79" outlineLevel="1" x14ac:dyDescent="0.25">
      <c r="BA1994" s="152" t="e">
        <f>'5.Bepalen Faalfreq'!AJ1936</f>
        <v>#N/A</v>
      </c>
      <c r="BB1994" s="163">
        <v>1000</v>
      </c>
      <c r="BC1994" s="154" t="str">
        <f>'5.Bepalen Faalfreq'!P1936</f>
        <v/>
      </c>
      <c r="BD1994" s="154" t="str">
        <f>'5.Bepalen Faalfreq'!Q1936</f>
        <v/>
      </c>
      <c r="BE1994" s="94">
        <f>'5.Bepalen Faalfreq'!O1936</f>
        <v>0</v>
      </c>
      <c r="BI1994" s="94">
        <f>'5.Bepalen Faalfreq'!H1936+'5.Bepalen Faalfreq'!J1936</f>
        <v>0</v>
      </c>
      <c r="BZ1994" s="112">
        <f>'5.Bepalen Faalfreq'!A1936</f>
        <v>0</v>
      </c>
      <c r="CA1994" s="112">
        <f>'5.Bepalen Faalfreq'!B1936</f>
        <v>0</v>
      </c>
    </row>
    <row r="1995" spans="53:79" outlineLevel="1" x14ac:dyDescent="0.25">
      <c r="BA1995" s="152" t="e">
        <f>'5.Bepalen Faalfreq'!AJ1937</f>
        <v>#N/A</v>
      </c>
      <c r="BB1995" s="163">
        <v>1000</v>
      </c>
      <c r="BC1995" s="154" t="str">
        <f>'5.Bepalen Faalfreq'!P1937</f>
        <v/>
      </c>
      <c r="BD1995" s="154" t="str">
        <f>'5.Bepalen Faalfreq'!Q1937</f>
        <v/>
      </c>
      <c r="BE1995" s="94">
        <f>'5.Bepalen Faalfreq'!O1937</f>
        <v>0</v>
      </c>
      <c r="BI1995" s="94">
        <f>'5.Bepalen Faalfreq'!H1937+'5.Bepalen Faalfreq'!J1937</f>
        <v>0</v>
      </c>
      <c r="BZ1995" s="112">
        <f>'5.Bepalen Faalfreq'!A1937</f>
        <v>0</v>
      </c>
      <c r="CA1995" s="112">
        <f>'5.Bepalen Faalfreq'!B1937</f>
        <v>0</v>
      </c>
    </row>
    <row r="1996" spans="53:79" outlineLevel="1" x14ac:dyDescent="0.25">
      <c r="BA1996" s="152" t="e">
        <f>'5.Bepalen Faalfreq'!AJ1938</f>
        <v>#N/A</v>
      </c>
      <c r="BB1996" s="163">
        <v>1000</v>
      </c>
      <c r="BC1996" s="154" t="str">
        <f>'5.Bepalen Faalfreq'!P1938</f>
        <v/>
      </c>
      <c r="BD1996" s="154" t="str">
        <f>'5.Bepalen Faalfreq'!Q1938</f>
        <v/>
      </c>
      <c r="BE1996" s="94">
        <f>'5.Bepalen Faalfreq'!O1938</f>
        <v>0</v>
      </c>
      <c r="BI1996" s="94">
        <f>'5.Bepalen Faalfreq'!H1938+'5.Bepalen Faalfreq'!J1938</f>
        <v>0</v>
      </c>
      <c r="BZ1996" s="112">
        <f>'5.Bepalen Faalfreq'!A1938</f>
        <v>0</v>
      </c>
      <c r="CA1996" s="112">
        <f>'5.Bepalen Faalfreq'!B1938</f>
        <v>0</v>
      </c>
    </row>
    <row r="1997" spans="53:79" outlineLevel="1" x14ac:dyDescent="0.25">
      <c r="BA1997" s="152" t="e">
        <f>'5.Bepalen Faalfreq'!AJ1939</f>
        <v>#N/A</v>
      </c>
      <c r="BB1997" s="163">
        <v>1000</v>
      </c>
      <c r="BC1997" s="154" t="str">
        <f>'5.Bepalen Faalfreq'!P1939</f>
        <v/>
      </c>
      <c r="BD1997" s="154" t="str">
        <f>'5.Bepalen Faalfreq'!Q1939</f>
        <v/>
      </c>
      <c r="BE1997" s="94">
        <f>'5.Bepalen Faalfreq'!O1939</f>
        <v>0</v>
      </c>
      <c r="BI1997" s="94">
        <f>'5.Bepalen Faalfreq'!H1939+'5.Bepalen Faalfreq'!J1939</f>
        <v>0</v>
      </c>
      <c r="BZ1997" s="112">
        <f>'5.Bepalen Faalfreq'!A1939</f>
        <v>0</v>
      </c>
      <c r="CA1997" s="112">
        <f>'5.Bepalen Faalfreq'!B1939</f>
        <v>0</v>
      </c>
    </row>
    <row r="1998" spans="53:79" outlineLevel="1" x14ac:dyDescent="0.25">
      <c r="BA1998" s="152" t="e">
        <f>'5.Bepalen Faalfreq'!AJ1940</f>
        <v>#N/A</v>
      </c>
      <c r="BB1998" s="163">
        <v>1000</v>
      </c>
      <c r="BC1998" s="154" t="str">
        <f>'5.Bepalen Faalfreq'!P1940</f>
        <v/>
      </c>
      <c r="BD1998" s="154" t="str">
        <f>'5.Bepalen Faalfreq'!Q1940</f>
        <v/>
      </c>
      <c r="BE1998" s="94">
        <f>'5.Bepalen Faalfreq'!O1940</f>
        <v>0</v>
      </c>
      <c r="BI1998" s="94">
        <f>'5.Bepalen Faalfreq'!H1940+'5.Bepalen Faalfreq'!J1940</f>
        <v>0</v>
      </c>
      <c r="BZ1998" s="112">
        <f>'5.Bepalen Faalfreq'!A1940</f>
        <v>0</v>
      </c>
      <c r="CA1998" s="112">
        <f>'5.Bepalen Faalfreq'!B1940</f>
        <v>0</v>
      </c>
    </row>
    <row r="1999" spans="53:79" outlineLevel="1" x14ac:dyDescent="0.25">
      <c r="BA1999" s="152" t="e">
        <f>'5.Bepalen Faalfreq'!AJ1941</f>
        <v>#N/A</v>
      </c>
      <c r="BB1999" s="163">
        <v>1000</v>
      </c>
      <c r="BC1999" s="154" t="str">
        <f>'5.Bepalen Faalfreq'!P1941</f>
        <v/>
      </c>
      <c r="BD1999" s="154" t="str">
        <f>'5.Bepalen Faalfreq'!Q1941</f>
        <v/>
      </c>
      <c r="BE1999" s="94">
        <f>'5.Bepalen Faalfreq'!O1941</f>
        <v>0</v>
      </c>
      <c r="BI1999" s="94">
        <f>'5.Bepalen Faalfreq'!H1941+'5.Bepalen Faalfreq'!J1941</f>
        <v>0</v>
      </c>
      <c r="BZ1999" s="112">
        <f>'5.Bepalen Faalfreq'!A1941</f>
        <v>0</v>
      </c>
      <c r="CA1999" s="112">
        <f>'5.Bepalen Faalfreq'!B1941</f>
        <v>0</v>
      </c>
    </row>
    <row r="2000" spans="53:79" outlineLevel="1" x14ac:dyDescent="0.25">
      <c r="BA2000" s="152" t="e">
        <f>'5.Bepalen Faalfreq'!AJ1942</f>
        <v>#N/A</v>
      </c>
      <c r="BB2000" s="163">
        <v>1000</v>
      </c>
      <c r="BC2000" s="154" t="str">
        <f>'5.Bepalen Faalfreq'!P1942</f>
        <v/>
      </c>
      <c r="BD2000" s="154" t="str">
        <f>'5.Bepalen Faalfreq'!Q1942</f>
        <v/>
      </c>
      <c r="BE2000" s="94">
        <f>'5.Bepalen Faalfreq'!O1942</f>
        <v>0</v>
      </c>
      <c r="BI2000" s="94">
        <f>'5.Bepalen Faalfreq'!H1942+'5.Bepalen Faalfreq'!J1942</f>
        <v>0</v>
      </c>
      <c r="BZ2000" s="112">
        <f>'5.Bepalen Faalfreq'!A1942</f>
        <v>0</v>
      </c>
      <c r="CA2000" s="112">
        <f>'5.Bepalen Faalfreq'!B1942</f>
        <v>0</v>
      </c>
    </row>
    <row r="2001" spans="53:79" outlineLevel="1" x14ac:dyDescent="0.25">
      <c r="BA2001" s="152" t="e">
        <f>'5.Bepalen Faalfreq'!AJ1943</f>
        <v>#N/A</v>
      </c>
      <c r="BB2001" s="163">
        <v>1000</v>
      </c>
      <c r="BC2001" s="154" t="str">
        <f>'5.Bepalen Faalfreq'!P1943</f>
        <v/>
      </c>
      <c r="BD2001" s="154" t="str">
        <f>'5.Bepalen Faalfreq'!Q1943</f>
        <v/>
      </c>
      <c r="BE2001" s="94">
        <f>'5.Bepalen Faalfreq'!O1943</f>
        <v>0</v>
      </c>
      <c r="BI2001" s="94">
        <f>'5.Bepalen Faalfreq'!H1943+'5.Bepalen Faalfreq'!J1943</f>
        <v>0</v>
      </c>
      <c r="BZ2001" s="112">
        <f>'5.Bepalen Faalfreq'!A1943</f>
        <v>0</v>
      </c>
      <c r="CA2001" s="112">
        <f>'5.Bepalen Faalfreq'!B1943</f>
        <v>0</v>
      </c>
    </row>
    <row r="2002" spans="53:79" outlineLevel="1" x14ac:dyDescent="0.25">
      <c r="BA2002" s="152" t="e">
        <f>'5.Bepalen Faalfreq'!AJ1944</f>
        <v>#N/A</v>
      </c>
      <c r="BB2002" s="163">
        <v>1000</v>
      </c>
      <c r="BC2002" s="154" t="str">
        <f>'5.Bepalen Faalfreq'!P1944</f>
        <v/>
      </c>
      <c r="BD2002" s="154" t="str">
        <f>'5.Bepalen Faalfreq'!Q1944</f>
        <v/>
      </c>
      <c r="BE2002" s="94">
        <f>'5.Bepalen Faalfreq'!O1944</f>
        <v>0</v>
      </c>
      <c r="BI2002" s="94">
        <f>'5.Bepalen Faalfreq'!H1944+'5.Bepalen Faalfreq'!J1944</f>
        <v>0</v>
      </c>
      <c r="BZ2002" s="112">
        <f>'5.Bepalen Faalfreq'!A1944</f>
        <v>0</v>
      </c>
      <c r="CA2002" s="112">
        <f>'5.Bepalen Faalfreq'!B1944</f>
        <v>0</v>
      </c>
    </row>
    <row r="2003" spans="53:79" outlineLevel="1" x14ac:dyDescent="0.25">
      <c r="BA2003" s="152" t="e">
        <f>'5.Bepalen Faalfreq'!AJ1945</f>
        <v>#N/A</v>
      </c>
      <c r="BB2003" s="163">
        <v>1000</v>
      </c>
      <c r="BC2003" s="154" t="str">
        <f>'5.Bepalen Faalfreq'!P1945</f>
        <v/>
      </c>
      <c r="BD2003" s="154" t="str">
        <f>'5.Bepalen Faalfreq'!Q1945</f>
        <v/>
      </c>
      <c r="BE2003" s="94">
        <f>'5.Bepalen Faalfreq'!O1945</f>
        <v>0</v>
      </c>
      <c r="BI2003" s="94">
        <f>'5.Bepalen Faalfreq'!H1945+'5.Bepalen Faalfreq'!J1945</f>
        <v>0</v>
      </c>
      <c r="BZ2003" s="112">
        <f>'5.Bepalen Faalfreq'!A1945</f>
        <v>0</v>
      </c>
      <c r="CA2003" s="112">
        <f>'5.Bepalen Faalfreq'!B1945</f>
        <v>0</v>
      </c>
    </row>
    <row r="2004" spans="53:79" outlineLevel="1" x14ac:dyDescent="0.25">
      <c r="BA2004" s="152" t="e">
        <f>'5.Bepalen Faalfreq'!AJ1946</f>
        <v>#N/A</v>
      </c>
      <c r="BB2004" s="163">
        <v>1000</v>
      </c>
      <c r="BC2004" s="154" t="str">
        <f>'5.Bepalen Faalfreq'!P1946</f>
        <v/>
      </c>
      <c r="BD2004" s="154" t="str">
        <f>'5.Bepalen Faalfreq'!Q1946</f>
        <v/>
      </c>
      <c r="BE2004" s="94">
        <f>'5.Bepalen Faalfreq'!O1946</f>
        <v>0</v>
      </c>
      <c r="BI2004" s="94">
        <f>'5.Bepalen Faalfreq'!H1946+'5.Bepalen Faalfreq'!J1946</f>
        <v>0</v>
      </c>
      <c r="BZ2004" s="112">
        <f>'5.Bepalen Faalfreq'!A1946</f>
        <v>0</v>
      </c>
      <c r="CA2004" s="112">
        <f>'5.Bepalen Faalfreq'!B1946</f>
        <v>0</v>
      </c>
    </row>
    <row r="2005" spans="53:79" outlineLevel="1" x14ac:dyDescent="0.25">
      <c r="BA2005" s="152" t="e">
        <f>'5.Bepalen Faalfreq'!AJ1947</f>
        <v>#N/A</v>
      </c>
      <c r="BB2005" s="163">
        <v>1000</v>
      </c>
      <c r="BC2005" s="154" t="str">
        <f>'5.Bepalen Faalfreq'!P1947</f>
        <v/>
      </c>
      <c r="BD2005" s="154" t="str">
        <f>'5.Bepalen Faalfreq'!Q1947</f>
        <v/>
      </c>
      <c r="BE2005" s="94">
        <f>'5.Bepalen Faalfreq'!O1947</f>
        <v>0</v>
      </c>
      <c r="BI2005" s="94">
        <f>'5.Bepalen Faalfreq'!H1947+'5.Bepalen Faalfreq'!J1947</f>
        <v>0</v>
      </c>
      <c r="BZ2005" s="112">
        <f>'5.Bepalen Faalfreq'!A1947</f>
        <v>0</v>
      </c>
      <c r="CA2005" s="112">
        <f>'5.Bepalen Faalfreq'!B1947</f>
        <v>0</v>
      </c>
    </row>
    <row r="2006" spans="53:79" outlineLevel="1" x14ac:dyDescent="0.25">
      <c r="BA2006" s="152" t="e">
        <f>'5.Bepalen Faalfreq'!AJ1948</f>
        <v>#N/A</v>
      </c>
      <c r="BB2006" s="163">
        <v>1000</v>
      </c>
      <c r="BC2006" s="154" t="str">
        <f>'5.Bepalen Faalfreq'!P1948</f>
        <v/>
      </c>
      <c r="BD2006" s="154" t="str">
        <f>'5.Bepalen Faalfreq'!Q1948</f>
        <v/>
      </c>
      <c r="BE2006" s="94">
        <f>'5.Bepalen Faalfreq'!O1948</f>
        <v>0</v>
      </c>
      <c r="BI2006" s="94">
        <f>'5.Bepalen Faalfreq'!H1948+'5.Bepalen Faalfreq'!J1948</f>
        <v>0</v>
      </c>
      <c r="BZ2006" s="112">
        <f>'5.Bepalen Faalfreq'!A1948</f>
        <v>0</v>
      </c>
      <c r="CA2006" s="112">
        <f>'5.Bepalen Faalfreq'!B1948</f>
        <v>0</v>
      </c>
    </row>
    <row r="2007" spans="53:79" outlineLevel="1" x14ac:dyDescent="0.25">
      <c r="BA2007" s="152" t="e">
        <f>'5.Bepalen Faalfreq'!AJ1949</f>
        <v>#N/A</v>
      </c>
      <c r="BB2007" s="163">
        <v>1000</v>
      </c>
      <c r="BC2007" s="154" t="str">
        <f>'5.Bepalen Faalfreq'!P1949</f>
        <v/>
      </c>
      <c r="BD2007" s="154" t="str">
        <f>'5.Bepalen Faalfreq'!Q1949</f>
        <v/>
      </c>
      <c r="BE2007" s="94">
        <f>'5.Bepalen Faalfreq'!O1949</f>
        <v>0</v>
      </c>
      <c r="BI2007" s="94">
        <f>'5.Bepalen Faalfreq'!H1949+'5.Bepalen Faalfreq'!J1949</f>
        <v>0</v>
      </c>
      <c r="BZ2007" s="112">
        <f>'5.Bepalen Faalfreq'!A1949</f>
        <v>0</v>
      </c>
      <c r="CA2007" s="112">
        <f>'5.Bepalen Faalfreq'!B1949</f>
        <v>0</v>
      </c>
    </row>
    <row r="2008" spans="53:79" outlineLevel="1" x14ac:dyDescent="0.25">
      <c r="BA2008" s="152" t="e">
        <f>'5.Bepalen Faalfreq'!AJ1950</f>
        <v>#N/A</v>
      </c>
      <c r="BB2008" s="163">
        <v>1000</v>
      </c>
      <c r="BC2008" s="154" t="str">
        <f>'5.Bepalen Faalfreq'!P1950</f>
        <v/>
      </c>
      <c r="BD2008" s="154" t="str">
        <f>'5.Bepalen Faalfreq'!Q1950</f>
        <v/>
      </c>
      <c r="BE2008" s="94">
        <f>'5.Bepalen Faalfreq'!O1950</f>
        <v>0</v>
      </c>
      <c r="BI2008" s="94">
        <f>'5.Bepalen Faalfreq'!H1950+'5.Bepalen Faalfreq'!J1950</f>
        <v>0</v>
      </c>
      <c r="BZ2008" s="112">
        <f>'5.Bepalen Faalfreq'!A1950</f>
        <v>0</v>
      </c>
      <c r="CA2008" s="112">
        <f>'5.Bepalen Faalfreq'!B1950</f>
        <v>0</v>
      </c>
    </row>
    <row r="2009" spans="53:79" outlineLevel="1" x14ac:dyDescent="0.25">
      <c r="BA2009" s="152" t="e">
        <f>'5.Bepalen Faalfreq'!AJ1951</f>
        <v>#N/A</v>
      </c>
      <c r="BB2009" s="163">
        <v>1000</v>
      </c>
      <c r="BC2009" s="154" t="str">
        <f>'5.Bepalen Faalfreq'!P1951</f>
        <v/>
      </c>
      <c r="BD2009" s="154" t="str">
        <f>'5.Bepalen Faalfreq'!Q1951</f>
        <v/>
      </c>
      <c r="BE2009" s="94">
        <f>'5.Bepalen Faalfreq'!O1951</f>
        <v>0</v>
      </c>
      <c r="BI2009" s="94">
        <f>'5.Bepalen Faalfreq'!H1951+'5.Bepalen Faalfreq'!J1951</f>
        <v>0</v>
      </c>
      <c r="BZ2009" s="112">
        <f>'5.Bepalen Faalfreq'!A1951</f>
        <v>0</v>
      </c>
      <c r="CA2009" s="112">
        <f>'5.Bepalen Faalfreq'!B1951</f>
        <v>0</v>
      </c>
    </row>
    <row r="2010" spans="53:79" outlineLevel="1" x14ac:dyDescent="0.25">
      <c r="BA2010" s="152" t="e">
        <f>'5.Bepalen Faalfreq'!AJ1952</f>
        <v>#N/A</v>
      </c>
      <c r="BB2010" s="163">
        <v>1000</v>
      </c>
      <c r="BC2010" s="154" t="str">
        <f>'5.Bepalen Faalfreq'!P1952</f>
        <v/>
      </c>
      <c r="BD2010" s="154" t="str">
        <f>'5.Bepalen Faalfreq'!Q1952</f>
        <v/>
      </c>
      <c r="BE2010" s="94">
        <f>'5.Bepalen Faalfreq'!O1952</f>
        <v>0</v>
      </c>
      <c r="BI2010" s="94">
        <f>'5.Bepalen Faalfreq'!H1952+'5.Bepalen Faalfreq'!J1952</f>
        <v>0</v>
      </c>
      <c r="BZ2010" s="112">
        <f>'5.Bepalen Faalfreq'!A1952</f>
        <v>0</v>
      </c>
      <c r="CA2010" s="112">
        <f>'5.Bepalen Faalfreq'!B1952</f>
        <v>0</v>
      </c>
    </row>
    <row r="2011" spans="53:79" outlineLevel="1" x14ac:dyDescent="0.25">
      <c r="BA2011" s="152" t="e">
        <f>'5.Bepalen Faalfreq'!AJ1953</f>
        <v>#N/A</v>
      </c>
      <c r="BB2011" s="163">
        <v>1000</v>
      </c>
      <c r="BC2011" s="154" t="str">
        <f>'5.Bepalen Faalfreq'!P1953</f>
        <v/>
      </c>
      <c r="BD2011" s="154" t="str">
        <f>'5.Bepalen Faalfreq'!Q1953</f>
        <v/>
      </c>
      <c r="BE2011" s="94">
        <f>'5.Bepalen Faalfreq'!O1953</f>
        <v>0</v>
      </c>
      <c r="BI2011" s="94">
        <f>'5.Bepalen Faalfreq'!H1953+'5.Bepalen Faalfreq'!J1953</f>
        <v>0</v>
      </c>
      <c r="BZ2011" s="112">
        <f>'5.Bepalen Faalfreq'!A1953</f>
        <v>0</v>
      </c>
      <c r="CA2011" s="112">
        <f>'5.Bepalen Faalfreq'!B1953</f>
        <v>0</v>
      </c>
    </row>
    <row r="2012" spans="53:79" outlineLevel="1" x14ac:dyDescent="0.25">
      <c r="BA2012" s="152" t="e">
        <f>'5.Bepalen Faalfreq'!AJ1954</f>
        <v>#N/A</v>
      </c>
      <c r="BB2012" s="163">
        <v>1000</v>
      </c>
      <c r="BC2012" s="154" t="str">
        <f>'5.Bepalen Faalfreq'!P1954</f>
        <v/>
      </c>
      <c r="BD2012" s="154" t="str">
        <f>'5.Bepalen Faalfreq'!Q1954</f>
        <v/>
      </c>
      <c r="BE2012" s="94">
        <f>'5.Bepalen Faalfreq'!O1954</f>
        <v>0</v>
      </c>
      <c r="BI2012" s="94">
        <f>'5.Bepalen Faalfreq'!H1954+'5.Bepalen Faalfreq'!J1954</f>
        <v>0</v>
      </c>
      <c r="BZ2012" s="112">
        <f>'5.Bepalen Faalfreq'!A1954</f>
        <v>0</v>
      </c>
      <c r="CA2012" s="112">
        <f>'5.Bepalen Faalfreq'!B1954</f>
        <v>0</v>
      </c>
    </row>
    <row r="2013" spans="53:79" outlineLevel="1" x14ac:dyDescent="0.25">
      <c r="BA2013" s="152" t="e">
        <f>'5.Bepalen Faalfreq'!AJ1955</f>
        <v>#N/A</v>
      </c>
      <c r="BB2013" s="163">
        <v>1000</v>
      </c>
      <c r="BC2013" s="154" t="str">
        <f>'5.Bepalen Faalfreq'!P1955</f>
        <v/>
      </c>
      <c r="BD2013" s="154" t="str">
        <f>'5.Bepalen Faalfreq'!Q1955</f>
        <v/>
      </c>
      <c r="BE2013" s="94">
        <f>'5.Bepalen Faalfreq'!O1955</f>
        <v>0</v>
      </c>
      <c r="BI2013" s="94">
        <f>'5.Bepalen Faalfreq'!H1955+'5.Bepalen Faalfreq'!J1955</f>
        <v>0</v>
      </c>
      <c r="BZ2013" s="112">
        <f>'5.Bepalen Faalfreq'!A1955</f>
        <v>0</v>
      </c>
      <c r="CA2013" s="112">
        <f>'5.Bepalen Faalfreq'!B1955</f>
        <v>0</v>
      </c>
    </row>
    <row r="2014" spans="53:79" outlineLevel="1" x14ac:dyDescent="0.25">
      <c r="BA2014" s="152" t="e">
        <f>'5.Bepalen Faalfreq'!AJ1956</f>
        <v>#N/A</v>
      </c>
      <c r="BB2014" s="163">
        <v>1000</v>
      </c>
      <c r="BC2014" s="154" t="str">
        <f>'5.Bepalen Faalfreq'!P1956</f>
        <v/>
      </c>
      <c r="BD2014" s="154" t="str">
        <f>'5.Bepalen Faalfreq'!Q1956</f>
        <v/>
      </c>
      <c r="BE2014" s="94">
        <f>'5.Bepalen Faalfreq'!O1956</f>
        <v>0</v>
      </c>
      <c r="BI2014" s="94">
        <f>'5.Bepalen Faalfreq'!H1956+'5.Bepalen Faalfreq'!J1956</f>
        <v>0</v>
      </c>
      <c r="BZ2014" s="112">
        <f>'5.Bepalen Faalfreq'!A1956</f>
        <v>0</v>
      </c>
      <c r="CA2014" s="112">
        <f>'5.Bepalen Faalfreq'!B1956</f>
        <v>0</v>
      </c>
    </row>
    <row r="2015" spans="53:79" outlineLevel="1" x14ac:dyDescent="0.25">
      <c r="BA2015" s="152" t="e">
        <f>'5.Bepalen Faalfreq'!AJ1957</f>
        <v>#N/A</v>
      </c>
      <c r="BB2015" s="163">
        <v>1000</v>
      </c>
      <c r="BC2015" s="154" t="str">
        <f>'5.Bepalen Faalfreq'!P1957</f>
        <v/>
      </c>
      <c r="BD2015" s="154" t="str">
        <f>'5.Bepalen Faalfreq'!Q1957</f>
        <v/>
      </c>
      <c r="BE2015" s="94">
        <f>'5.Bepalen Faalfreq'!O1957</f>
        <v>0</v>
      </c>
      <c r="BI2015" s="94">
        <f>'5.Bepalen Faalfreq'!H1957+'5.Bepalen Faalfreq'!J1957</f>
        <v>0</v>
      </c>
      <c r="BZ2015" s="112">
        <f>'5.Bepalen Faalfreq'!A1957</f>
        <v>0</v>
      </c>
      <c r="CA2015" s="112">
        <f>'5.Bepalen Faalfreq'!B1957</f>
        <v>0</v>
      </c>
    </row>
    <row r="2016" spans="53:79" outlineLevel="1" x14ac:dyDescent="0.25">
      <c r="BA2016" s="152" t="e">
        <f>'5.Bepalen Faalfreq'!AJ1958</f>
        <v>#N/A</v>
      </c>
      <c r="BB2016" s="163">
        <v>1000</v>
      </c>
      <c r="BC2016" s="154" t="str">
        <f>'5.Bepalen Faalfreq'!P1958</f>
        <v/>
      </c>
      <c r="BD2016" s="154" t="str">
        <f>'5.Bepalen Faalfreq'!Q1958</f>
        <v/>
      </c>
      <c r="BE2016" s="94">
        <f>'5.Bepalen Faalfreq'!O1958</f>
        <v>0</v>
      </c>
      <c r="BI2016" s="94">
        <f>'5.Bepalen Faalfreq'!H1958+'5.Bepalen Faalfreq'!J1958</f>
        <v>0</v>
      </c>
      <c r="BZ2016" s="112">
        <f>'5.Bepalen Faalfreq'!A1958</f>
        <v>0</v>
      </c>
      <c r="CA2016" s="112">
        <f>'5.Bepalen Faalfreq'!B1958</f>
        <v>0</v>
      </c>
    </row>
    <row r="2017" spans="53:79" outlineLevel="1" x14ac:dyDescent="0.25">
      <c r="BA2017" s="152" t="e">
        <f>'5.Bepalen Faalfreq'!AJ1959</f>
        <v>#N/A</v>
      </c>
      <c r="BB2017" s="163">
        <v>1000</v>
      </c>
      <c r="BC2017" s="154" t="str">
        <f>'5.Bepalen Faalfreq'!P1959</f>
        <v/>
      </c>
      <c r="BD2017" s="154" t="str">
        <f>'5.Bepalen Faalfreq'!Q1959</f>
        <v/>
      </c>
      <c r="BE2017" s="94">
        <f>'5.Bepalen Faalfreq'!O1959</f>
        <v>0</v>
      </c>
      <c r="BI2017" s="94">
        <f>'5.Bepalen Faalfreq'!H1959+'5.Bepalen Faalfreq'!J1959</f>
        <v>0</v>
      </c>
      <c r="BZ2017" s="112">
        <f>'5.Bepalen Faalfreq'!A1959</f>
        <v>0</v>
      </c>
      <c r="CA2017" s="112">
        <f>'5.Bepalen Faalfreq'!B1959</f>
        <v>0</v>
      </c>
    </row>
    <row r="2018" spans="53:79" outlineLevel="1" x14ac:dyDescent="0.25">
      <c r="BA2018" s="152" t="e">
        <f>'5.Bepalen Faalfreq'!AJ1960</f>
        <v>#N/A</v>
      </c>
      <c r="BB2018" s="163">
        <v>1000</v>
      </c>
      <c r="BC2018" s="154" t="str">
        <f>'5.Bepalen Faalfreq'!P1960</f>
        <v/>
      </c>
      <c r="BD2018" s="154" t="str">
        <f>'5.Bepalen Faalfreq'!Q1960</f>
        <v/>
      </c>
      <c r="BE2018" s="94">
        <f>'5.Bepalen Faalfreq'!O1960</f>
        <v>0</v>
      </c>
      <c r="BI2018" s="94">
        <f>'5.Bepalen Faalfreq'!H1960+'5.Bepalen Faalfreq'!J1960</f>
        <v>0</v>
      </c>
      <c r="BZ2018" s="112">
        <f>'5.Bepalen Faalfreq'!A1960</f>
        <v>0</v>
      </c>
      <c r="CA2018" s="112">
        <f>'5.Bepalen Faalfreq'!B1960</f>
        <v>0</v>
      </c>
    </row>
    <row r="2019" spans="53:79" outlineLevel="1" x14ac:dyDescent="0.25">
      <c r="BA2019" s="152" t="e">
        <f>'5.Bepalen Faalfreq'!AJ1961</f>
        <v>#N/A</v>
      </c>
      <c r="BB2019" s="163">
        <v>1000</v>
      </c>
      <c r="BC2019" s="154" t="str">
        <f>'5.Bepalen Faalfreq'!P1961</f>
        <v/>
      </c>
      <c r="BD2019" s="154" t="str">
        <f>'5.Bepalen Faalfreq'!Q1961</f>
        <v/>
      </c>
      <c r="BE2019" s="94">
        <f>'5.Bepalen Faalfreq'!O1961</f>
        <v>0</v>
      </c>
      <c r="BI2019" s="94">
        <f>'5.Bepalen Faalfreq'!H1961+'5.Bepalen Faalfreq'!J1961</f>
        <v>0</v>
      </c>
      <c r="BZ2019" s="112">
        <f>'5.Bepalen Faalfreq'!A1961</f>
        <v>0</v>
      </c>
      <c r="CA2019" s="112">
        <f>'5.Bepalen Faalfreq'!B1961</f>
        <v>0</v>
      </c>
    </row>
    <row r="2020" spans="53:79" outlineLevel="1" x14ac:dyDescent="0.25">
      <c r="BA2020" s="152" t="e">
        <f>'5.Bepalen Faalfreq'!AJ1962</f>
        <v>#N/A</v>
      </c>
      <c r="BB2020" s="163">
        <v>1000</v>
      </c>
      <c r="BC2020" s="154" t="str">
        <f>'5.Bepalen Faalfreq'!P1962</f>
        <v/>
      </c>
      <c r="BD2020" s="154" t="str">
        <f>'5.Bepalen Faalfreq'!Q1962</f>
        <v/>
      </c>
      <c r="BE2020" s="94">
        <f>'5.Bepalen Faalfreq'!O1962</f>
        <v>0</v>
      </c>
      <c r="BI2020" s="94">
        <f>'5.Bepalen Faalfreq'!H1962+'5.Bepalen Faalfreq'!J1962</f>
        <v>0</v>
      </c>
      <c r="BZ2020" s="112">
        <f>'5.Bepalen Faalfreq'!A1962</f>
        <v>0</v>
      </c>
      <c r="CA2020" s="112">
        <f>'5.Bepalen Faalfreq'!B1962</f>
        <v>0</v>
      </c>
    </row>
    <row r="2021" spans="53:79" outlineLevel="1" x14ac:dyDescent="0.25">
      <c r="BA2021" s="152" t="e">
        <f>'5.Bepalen Faalfreq'!AJ1963</f>
        <v>#N/A</v>
      </c>
      <c r="BB2021" s="163">
        <v>1000</v>
      </c>
      <c r="BC2021" s="154" t="str">
        <f>'5.Bepalen Faalfreq'!P1963</f>
        <v/>
      </c>
      <c r="BD2021" s="154" t="str">
        <f>'5.Bepalen Faalfreq'!Q1963</f>
        <v/>
      </c>
      <c r="BE2021" s="94">
        <f>'5.Bepalen Faalfreq'!O1963</f>
        <v>0</v>
      </c>
      <c r="BI2021" s="94">
        <f>'5.Bepalen Faalfreq'!H1963+'5.Bepalen Faalfreq'!J1963</f>
        <v>0</v>
      </c>
      <c r="BZ2021" s="112">
        <f>'5.Bepalen Faalfreq'!A1963</f>
        <v>0</v>
      </c>
      <c r="CA2021" s="112">
        <f>'5.Bepalen Faalfreq'!B1963</f>
        <v>0</v>
      </c>
    </row>
    <row r="2022" spans="53:79" outlineLevel="1" x14ac:dyDescent="0.25">
      <c r="BA2022" s="152" t="e">
        <f>'5.Bepalen Faalfreq'!AJ1964</f>
        <v>#N/A</v>
      </c>
      <c r="BB2022" s="163">
        <v>1000</v>
      </c>
      <c r="BC2022" s="154" t="str">
        <f>'5.Bepalen Faalfreq'!P1964</f>
        <v/>
      </c>
      <c r="BD2022" s="154" t="str">
        <f>'5.Bepalen Faalfreq'!Q1964</f>
        <v/>
      </c>
      <c r="BE2022" s="94">
        <f>'5.Bepalen Faalfreq'!O1964</f>
        <v>0</v>
      </c>
      <c r="BI2022" s="94">
        <f>'5.Bepalen Faalfreq'!H1964+'5.Bepalen Faalfreq'!J1964</f>
        <v>0</v>
      </c>
      <c r="BZ2022" s="112">
        <f>'5.Bepalen Faalfreq'!A1964</f>
        <v>0</v>
      </c>
      <c r="CA2022" s="112">
        <f>'5.Bepalen Faalfreq'!B1964</f>
        <v>0</v>
      </c>
    </row>
    <row r="2023" spans="53:79" outlineLevel="1" x14ac:dyDescent="0.25">
      <c r="BA2023" s="152" t="e">
        <f>'5.Bepalen Faalfreq'!AJ1965</f>
        <v>#N/A</v>
      </c>
      <c r="BB2023" s="163">
        <v>1000</v>
      </c>
      <c r="BC2023" s="154" t="str">
        <f>'5.Bepalen Faalfreq'!P1965</f>
        <v/>
      </c>
      <c r="BD2023" s="154" t="str">
        <f>'5.Bepalen Faalfreq'!Q1965</f>
        <v/>
      </c>
      <c r="BE2023" s="94">
        <f>'5.Bepalen Faalfreq'!O1965</f>
        <v>0</v>
      </c>
      <c r="BI2023" s="94">
        <f>'5.Bepalen Faalfreq'!H1965+'5.Bepalen Faalfreq'!J1965</f>
        <v>0</v>
      </c>
      <c r="BZ2023" s="112">
        <f>'5.Bepalen Faalfreq'!A1965</f>
        <v>0</v>
      </c>
      <c r="CA2023" s="112">
        <f>'5.Bepalen Faalfreq'!B1965</f>
        <v>0</v>
      </c>
    </row>
    <row r="2024" spans="53:79" outlineLevel="1" x14ac:dyDescent="0.25">
      <c r="BA2024" s="152" t="e">
        <f>'5.Bepalen Faalfreq'!AJ1966</f>
        <v>#N/A</v>
      </c>
      <c r="BB2024" s="163">
        <v>1000</v>
      </c>
      <c r="BC2024" s="154" t="str">
        <f>'5.Bepalen Faalfreq'!P1966</f>
        <v/>
      </c>
      <c r="BD2024" s="154" t="str">
        <f>'5.Bepalen Faalfreq'!Q1966</f>
        <v/>
      </c>
      <c r="BE2024" s="94">
        <f>'5.Bepalen Faalfreq'!O1966</f>
        <v>0</v>
      </c>
      <c r="BI2024" s="94">
        <f>'5.Bepalen Faalfreq'!H1966+'5.Bepalen Faalfreq'!J1966</f>
        <v>0</v>
      </c>
      <c r="BZ2024" s="112">
        <f>'5.Bepalen Faalfreq'!A1966</f>
        <v>0</v>
      </c>
      <c r="CA2024" s="112">
        <f>'5.Bepalen Faalfreq'!B1966</f>
        <v>0</v>
      </c>
    </row>
    <row r="2025" spans="53:79" outlineLevel="1" x14ac:dyDescent="0.25">
      <c r="BA2025" s="152" t="e">
        <f>'5.Bepalen Faalfreq'!AJ1967</f>
        <v>#N/A</v>
      </c>
      <c r="BB2025" s="163">
        <v>1000</v>
      </c>
      <c r="BC2025" s="154" t="str">
        <f>'5.Bepalen Faalfreq'!P1967</f>
        <v/>
      </c>
      <c r="BD2025" s="154" t="str">
        <f>'5.Bepalen Faalfreq'!Q1967</f>
        <v/>
      </c>
      <c r="BE2025" s="94">
        <f>'5.Bepalen Faalfreq'!O1967</f>
        <v>0</v>
      </c>
      <c r="BI2025" s="94">
        <f>'5.Bepalen Faalfreq'!H1967+'5.Bepalen Faalfreq'!J1967</f>
        <v>0</v>
      </c>
      <c r="BZ2025" s="112">
        <f>'5.Bepalen Faalfreq'!A1967</f>
        <v>0</v>
      </c>
      <c r="CA2025" s="112">
        <f>'5.Bepalen Faalfreq'!B1967</f>
        <v>0</v>
      </c>
    </row>
    <row r="2026" spans="53:79" outlineLevel="1" x14ac:dyDescent="0.25">
      <c r="BA2026" s="152" t="e">
        <f>'5.Bepalen Faalfreq'!AJ1968</f>
        <v>#N/A</v>
      </c>
      <c r="BB2026" s="163">
        <v>1000</v>
      </c>
      <c r="BC2026" s="154" t="str">
        <f>'5.Bepalen Faalfreq'!P1968</f>
        <v/>
      </c>
      <c r="BD2026" s="154" t="str">
        <f>'5.Bepalen Faalfreq'!Q1968</f>
        <v/>
      </c>
      <c r="BE2026" s="94">
        <f>'5.Bepalen Faalfreq'!O1968</f>
        <v>0</v>
      </c>
      <c r="BI2026" s="94">
        <f>'5.Bepalen Faalfreq'!H1968+'5.Bepalen Faalfreq'!J1968</f>
        <v>0</v>
      </c>
      <c r="BZ2026" s="112">
        <f>'5.Bepalen Faalfreq'!A1968</f>
        <v>0</v>
      </c>
      <c r="CA2026" s="112">
        <f>'5.Bepalen Faalfreq'!B1968</f>
        <v>0</v>
      </c>
    </row>
    <row r="2027" spans="53:79" outlineLevel="1" x14ac:dyDescent="0.25">
      <c r="BA2027" s="152" t="e">
        <f>'5.Bepalen Faalfreq'!AJ1969</f>
        <v>#N/A</v>
      </c>
      <c r="BB2027" s="163">
        <v>1000</v>
      </c>
      <c r="BC2027" s="154" t="str">
        <f>'5.Bepalen Faalfreq'!P1969</f>
        <v/>
      </c>
      <c r="BD2027" s="154" t="str">
        <f>'5.Bepalen Faalfreq'!Q1969</f>
        <v/>
      </c>
      <c r="BE2027" s="94">
        <f>'5.Bepalen Faalfreq'!O1969</f>
        <v>0</v>
      </c>
      <c r="BI2027" s="94">
        <f>'5.Bepalen Faalfreq'!H1969+'5.Bepalen Faalfreq'!J1969</f>
        <v>0</v>
      </c>
      <c r="BZ2027" s="112">
        <f>'5.Bepalen Faalfreq'!A1969</f>
        <v>0</v>
      </c>
      <c r="CA2027" s="112">
        <f>'5.Bepalen Faalfreq'!B1969</f>
        <v>0</v>
      </c>
    </row>
    <row r="2028" spans="53:79" outlineLevel="1" x14ac:dyDescent="0.25">
      <c r="BA2028" s="152" t="e">
        <f>'5.Bepalen Faalfreq'!AJ1970</f>
        <v>#N/A</v>
      </c>
      <c r="BB2028" s="163">
        <v>1000</v>
      </c>
      <c r="BC2028" s="154" t="str">
        <f>'5.Bepalen Faalfreq'!P1970</f>
        <v/>
      </c>
      <c r="BD2028" s="154" t="str">
        <f>'5.Bepalen Faalfreq'!Q1970</f>
        <v/>
      </c>
      <c r="BE2028" s="94">
        <f>'5.Bepalen Faalfreq'!O1970</f>
        <v>0</v>
      </c>
      <c r="BI2028" s="94">
        <f>'5.Bepalen Faalfreq'!H1970+'5.Bepalen Faalfreq'!J1970</f>
        <v>0</v>
      </c>
      <c r="BZ2028" s="112">
        <f>'5.Bepalen Faalfreq'!A1970</f>
        <v>0</v>
      </c>
      <c r="CA2028" s="112">
        <f>'5.Bepalen Faalfreq'!B1970</f>
        <v>0</v>
      </c>
    </row>
    <row r="2029" spans="53:79" outlineLevel="1" x14ac:dyDescent="0.25">
      <c r="BA2029" s="152" t="e">
        <f>'5.Bepalen Faalfreq'!AJ1971</f>
        <v>#N/A</v>
      </c>
      <c r="BB2029" s="163">
        <v>1000</v>
      </c>
      <c r="BC2029" s="154" t="str">
        <f>'5.Bepalen Faalfreq'!P1971</f>
        <v/>
      </c>
      <c r="BD2029" s="154" t="str">
        <f>'5.Bepalen Faalfreq'!Q1971</f>
        <v/>
      </c>
      <c r="BE2029" s="94">
        <f>'5.Bepalen Faalfreq'!O1971</f>
        <v>0</v>
      </c>
      <c r="BI2029" s="94">
        <f>'5.Bepalen Faalfreq'!H1971+'5.Bepalen Faalfreq'!J1971</f>
        <v>0</v>
      </c>
      <c r="BZ2029" s="112">
        <f>'5.Bepalen Faalfreq'!A1971</f>
        <v>0</v>
      </c>
      <c r="CA2029" s="112">
        <f>'5.Bepalen Faalfreq'!B1971</f>
        <v>0</v>
      </c>
    </row>
    <row r="2030" spans="53:79" outlineLevel="1" x14ac:dyDescent="0.25">
      <c r="BA2030" s="152" t="e">
        <f>'5.Bepalen Faalfreq'!AJ1972</f>
        <v>#N/A</v>
      </c>
      <c r="BB2030" s="163">
        <v>1000</v>
      </c>
      <c r="BC2030" s="154" t="str">
        <f>'5.Bepalen Faalfreq'!P1972</f>
        <v/>
      </c>
      <c r="BD2030" s="154" t="str">
        <f>'5.Bepalen Faalfreq'!Q1972</f>
        <v/>
      </c>
      <c r="BE2030" s="94">
        <f>'5.Bepalen Faalfreq'!O1972</f>
        <v>0</v>
      </c>
      <c r="BI2030" s="94">
        <f>'5.Bepalen Faalfreq'!H1972+'5.Bepalen Faalfreq'!J1972</f>
        <v>0</v>
      </c>
      <c r="BZ2030" s="112">
        <f>'5.Bepalen Faalfreq'!A1972</f>
        <v>0</v>
      </c>
      <c r="CA2030" s="112">
        <f>'5.Bepalen Faalfreq'!B1972</f>
        <v>0</v>
      </c>
    </row>
    <row r="2031" spans="53:79" outlineLevel="1" x14ac:dyDescent="0.25">
      <c r="BA2031" s="152" t="e">
        <f>'5.Bepalen Faalfreq'!AJ1973</f>
        <v>#N/A</v>
      </c>
      <c r="BB2031" s="163">
        <v>1000</v>
      </c>
      <c r="BC2031" s="154" t="str">
        <f>'5.Bepalen Faalfreq'!P1973</f>
        <v/>
      </c>
      <c r="BD2031" s="154" t="str">
        <f>'5.Bepalen Faalfreq'!Q1973</f>
        <v/>
      </c>
      <c r="BE2031" s="94">
        <f>'5.Bepalen Faalfreq'!O1973</f>
        <v>0</v>
      </c>
      <c r="BI2031" s="94">
        <f>'5.Bepalen Faalfreq'!H1973+'5.Bepalen Faalfreq'!J1973</f>
        <v>0</v>
      </c>
      <c r="BZ2031" s="112">
        <f>'5.Bepalen Faalfreq'!A1973</f>
        <v>0</v>
      </c>
      <c r="CA2031" s="112">
        <f>'5.Bepalen Faalfreq'!B1973</f>
        <v>0</v>
      </c>
    </row>
    <row r="2032" spans="53:79" outlineLevel="1" x14ac:dyDescent="0.25">
      <c r="BA2032" s="152" t="e">
        <f>'5.Bepalen Faalfreq'!AJ1974</f>
        <v>#N/A</v>
      </c>
      <c r="BB2032" s="163">
        <v>1000</v>
      </c>
      <c r="BC2032" s="154" t="str">
        <f>'5.Bepalen Faalfreq'!P1974</f>
        <v/>
      </c>
      <c r="BD2032" s="154" t="str">
        <f>'5.Bepalen Faalfreq'!Q1974</f>
        <v/>
      </c>
      <c r="BE2032" s="94">
        <f>'5.Bepalen Faalfreq'!O1974</f>
        <v>0</v>
      </c>
      <c r="BI2032" s="94">
        <f>'5.Bepalen Faalfreq'!H1974+'5.Bepalen Faalfreq'!J1974</f>
        <v>0</v>
      </c>
      <c r="BZ2032" s="112">
        <f>'5.Bepalen Faalfreq'!A1974</f>
        <v>0</v>
      </c>
      <c r="CA2032" s="112">
        <f>'5.Bepalen Faalfreq'!B1974</f>
        <v>0</v>
      </c>
    </row>
    <row r="2033" spans="53:79" outlineLevel="1" x14ac:dyDescent="0.25">
      <c r="BA2033" s="152" t="e">
        <f>'5.Bepalen Faalfreq'!AJ1975</f>
        <v>#N/A</v>
      </c>
      <c r="BB2033" s="163">
        <v>1000</v>
      </c>
      <c r="BC2033" s="154" t="str">
        <f>'5.Bepalen Faalfreq'!P1975</f>
        <v/>
      </c>
      <c r="BD2033" s="154" t="str">
        <f>'5.Bepalen Faalfreq'!Q1975</f>
        <v/>
      </c>
      <c r="BE2033" s="94">
        <f>'5.Bepalen Faalfreq'!O1975</f>
        <v>0</v>
      </c>
      <c r="BI2033" s="94">
        <f>'5.Bepalen Faalfreq'!H1975+'5.Bepalen Faalfreq'!J1975</f>
        <v>0</v>
      </c>
      <c r="BZ2033" s="112">
        <f>'5.Bepalen Faalfreq'!A1975</f>
        <v>0</v>
      </c>
      <c r="CA2033" s="112">
        <f>'5.Bepalen Faalfreq'!B1975</f>
        <v>0</v>
      </c>
    </row>
    <row r="2034" spans="53:79" outlineLevel="1" x14ac:dyDescent="0.25">
      <c r="BA2034" s="152" t="e">
        <f>'5.Bepalen Faalfreq'!AJ1976</f>
        <v>#N/A</v>
      </c>
      <c r="BB2034" s="163">
        <v>1000</v>
      </c>
      <c r="BC2034" s="154" t="str">
        <f>'5.Bepalen Faalfreq'!P1976</f>
        <v/>
      </c>
      <c r="BD2034" s="154" t="str">
        <f>'5.Bepalen Faalfreq'!Q1976</f>
        <v/>
      </c>
      <c r="BE2034" s="94">
        <f>'5.Bepalen Faalfreq'!O1976</f>
        <v>0</v>
      </c>
      <c r="BI2034" s="94">
        <f>'5.Bepalen Faalfreq'!H1976+'5.Bepalen Faalfreq'!J1976</f>
        <v>0</v>
      </c>
      <c r="BZ2034" s="112">
        <f>'5.Bepalen Faalfreq'!A1976</f>
        <v>0</v>
      </c>
      <c r="CA2034" s="112">
        <f>'5.Bepalen Faalfreq'!B1976</f>
        <v>0</v>
      </c>
    </row>
    <row r="2035" spans="53:79" outlineLevel="1" x14ac:dyDescent="0.25">
      <c r="BA2035" s="152" t="e">
        <f>'5.Bepalen Faalfreq'!AJ1977</f>
        <v>#N/A</v>
      </c>
      <c r="BB2035" s="163">
        <v>1000</v>
      </c>
      <c r="BC2035" s="154" t="str">
        <f>'5.Bepalen Faalfreq'!P1977</f>
        <v/>
      </c>
      <c r="BD2035" s="154" t="str">
        <f>'5.Bepalen Faalfreq'!Q1977</f>
        <v/>
      </c>
      <c r="BE2035" s="94">
        <f>'5.Bepalen Faalfreq'!O1977</f>
        <v>0</v>
      </c>
      <c r="BI2035" s="94">
        <f>'5.Bepalen Faalfreq'!H1977+'5.Bepalen Faalfreq'!J1977</f>
        <v>0</v>
      </c>
      <c r="BZ2035" s="112">
        <f>'5.Bepalen Faalfreq'!A1977</f>
        <v>0</v>
      </c>
      <c r="CA2035" s="112">
        <f>'5.Bepalen Faalfreq'!B1977</f>
        <v>0</v>
      </c>
    </row>
    <row r="2036" spans="53:79" outlineLevel="1" x14ac:dyDescent="0.25">
      <c r="BA2036" s="152" t="e">
        <f>'5.Bepalen Faalfreq'!AJ1978</f>
        <v>#N/A</v>
      </c>
      <c r="BB2036" s="163">
        <v>1000</v>
      </c>
      <c r="BC2036" s="154" t="str">
        <f>'5.Bepalen Faalfreq'!P1978</f>
        <v/>
      </c>
      <c r="BD2036" s="154" t="str">
        <f>'5.Bepalen Faalfreq'!Q1978</f>
        <v/>
      </c>
      <c r="BE2036" s="94">
        <f>'5.Bepalen Faalfreq'!O1978</f>
        <v>0</v>
      </c>
      <c r="BI2036" s="94">
        <f>'5.Bepalen Faalfreq'!H1978+'5.Bepalen Faalfreq'!J1978</f>
        <v>0</v>
      </c>
      <c r="BZ2036" s="112">
        <f>'5.Bepalen Faalfreq'!A1978</f>
        <v>0</v>
      </c>
      <c r="CA2036" s="112">
        <f>'5.Bepalen Faalfreq'!B1978</f>
        <v>0</v>
      </c>
    </row>
    <row r="2037" spans="53:79" outlineLevel="1" x14ac:dyDescent="0.25">
      <c r="BA2037" s="152" t="e">
        <f>'5.Bepalen Faalfreq'!AJ1979</f>
        <v>#N/A</v>
      </c>
      <c r="BB2037" s="163">
        <v>1000</v>
      </c>
      <c r="BC2037" s="154" t="str">
        <f>'5.Bepalen Faalfreq'!P1979</f>
        <v/>
      </c>
      <c r="BD2037" s="154" t="str">
        <f>'5.Bepalen Faalfreq'!Q1979</f>
        <v/>
      </c>
      <c r="BE2037" s="94">
        <f>'5.Bepalen Faalfreq'!O1979</f>
        <v>0</v>
      </c>
      <c r="BI2037" s="94">
        <f>'5.Bepalen Faalfreq'!H1979+'5.Bepalen Faalfreq'!J1979</f>
        <v>0</v>
      </c>
      <c r="BZ2037" s="112">
        <f>'5.Bepalen Faalfreq'!A1979</f>
        <v>0</v>
      </c>
      <c r="CA2037" s="112">
        <f>'5.Bepalen Faalfreq'!B1979</f>
        <v>0</v>
      </c>
    </row>
    <row r="2038" spans="53:79" outlineLevel="1" x14ac:dyDescent="0.25">
      <c r="BA2038" s="152" t="e">
        <f>'5.Bepalen Faalfreq'!AJ1980</f>
        <v>#N/A</v>
      </c>
      <c r="BB2038" s="163">
        <v>1000</v>
      </c>
      <c r="BC2038" s="154" t="str">
        <f>'5.Bepalen Faalfreq'!P1980</f>
        <v/>
      </c>
      <c r="BD2038" s="154" t="str">
        <f>'5.Bepalen Faalfreq'!Q1980</f>
        <v/>
      </c>
      <c r="BE2038" s="94">
        <f>'5.Bepalen Faalfreq'!O1980</f>
        <v>0</v>
      </c>
      <c r="BI2038" s="94">
        <f>'5.Bepalen Faalfreq'!H1980+'5.Bepalen Faalfreq'!J1980</f>
        <v>0</v>
      </c>
      <c r="BZ2038" s="112">
        <f>'5.Bepalen Faalfreq'!A1980</f>
        <v>0</v>
      </c>
      <c r="CA2038" s="112">
        <f>'5.Bepalen Faalfreq'!B1980</f>
        <v>0</v>
      </c>
    </row>
    <row r="2039" spans="53:79" outlineLevel="1" x14ac:dyDescent="0.25">
      <c r="BA2039" s="152" t="e">
        <f>'5.Bepalen Faalfreq'!AJ1981</f>
        <v>#N/A</v>
      </c>
      <c r="BB2039" s="163">
        <v>1000</v>
      </c>
      <c r="BC2039" s="154" t="str">
        <f>'5.Bepalen Faalfreq'!P1981</f>
        <v/>
      </c>
      <c r="BD2039" s="154" t="str">
        <f>'5.Bepalen Faalfreq'!Q1981</f>
        <v/>
      </c>
      <c r="BE2039" s="94">
        <f>'5.Bepalen Faalfreq'!O1981</f>
        <v>0</v>
      </c>
      <c r="BI2039" s="94">
        <f>'5.Bepalen Faalfreq'!H1981+'5.Bepalen Faalfreq'!J1981</f>
        <v>0</v>
      </c>
      <c r="BZ2039" s="112">
        <f>'5.Bepalen Faalfreq'!A1981</f>
        <v>0</v>
      </c>
      <c r="CA2039" s="112">
        <f>'5.Bepalen Faalfreq'!B1981</f>
        <v>0</v>
      </c>
    </row>
    <row r="2040" spans="53:79" outlineLevel="1" x14ac:dyDescent="0.25">
      <c r="BA2040" s="152" t="e">
        <f>'5.Bepalen Faalfreq'!AJ1982</f>
        <v>#N/A</v>
      </c>
      <c r="BB2040" s="163">
        <v>1000</v>
      </c>
      <c r="BC2040" s="154" t="str">
        <f>'5.Bepalen Faalfreq'!P1982</f>
        <v/>
      </c>
      <c r="BD2040" s="154" t="str">
        <f>'5.Bepalen Faalfreq'!Q1982</f>
        <v/>
      </c>
      <c r="BE2040" s="94">
        <f>'5.Bepalen Faalfreq'!O1982</f>
        <v>0</v>
      </c>
      <c r="BI2040" s="94">
        <f>'5.Bepalen Faalfreq'!H1982+'5.Bepalen Faalfreq'!J1982</f>
        <v>0</v>
      </c>
      <c r="BZ2040" s="112">
        <f>'5.Bepalen Faalfreq'!A1982</f>
        <v>0</v>
      </c>
      <c r="CA2040" s="112">
        <f>'5.Bepalen Faalfreq'!B1982</f>
        <v>0</v>
      </c>
    </row>
    <row r="2041" spans="53:79" outlineLevel="1" x14ac:dyDescent="0.25">
      <c r="BA2041" s="152" t="e">
        <f>'5.Bepalen Faalfreq'!AJ1983</f>
        <v>#N/A</v>
      </c>
      <c r="BB2041" s="163">
        <v>1000</v>
      </c>
      <c r="BC2041" s="154" t="str">
        <f>'5.Bepalen Faalfreq'!P1983</f>
        <v/>
      </c>
      <c r="BD2041" s="154" t="str">
        <f>'5.Bepalen Faalfreq'!Q1983</f>
        <v/>
      </c>
      <c r="BE2041" s="94">
        <f>'5.Bepalen Faalfreq'!O1983</f>
        <v>0</v>
      </c>
      <c r="BI2041" s="94">
        <f>'5.Bepalen Faalfreq'!H1983+'5.Bepalen Faalfreq'!J1983</f>
        <v>0</v>
      </c>
      <c r="BZ2041" s="112">
        <f>'5.Bepalen Faalfreq'!A1983</f>
        <v>0</v>
      </c>
      <c r="CA2041" s="112">
        <f>'5.Bepalen Faalfreq'!B1983</f>
        <v>0</v>
      </c>
    </row>
    <row r="2042" spans="53:79" outlineLevel="1" x14ac:dyDescent="0.25">
      <c r="BA2042" s="152" t="e">
        <f>'5.Bepalen Faalfreq'!AJ1984</f>
        <v>#N/A</v>
      </c>
      <c r="BB2042" s="163">
        <v>1000</v>
      </c>
      <c r="BC2042" s="154" t="str">
        <f>'5.Bepalen Faalfreq'!P1984</f>
        <v/>
      </c>
      <c r="BD2042" s="154" t="str">
        <f>'5.Bepalen Faalfreq'!Q1984</f>
        <v/>
      </c>
      <c r="BE2042" s="94">
        <f>'5.Bepalen Faalfreq'!O1984</f>
        <v>0</v>
      </c>
      <c r="BI2042" s="94">
        <f>'5.Bepalen Faalfreq'!H1984+'5.Bepalen Faalfreq'!J1984</f>
        <v>0</v>
      </c>
      <c r="BZ2042" s="112">
        <f>'5.Bepalen Faalfreq'!A1984</f>
        <v>0</v>
      </c>
      <c r="CA2042" s="112">
        <f>'5.Bepalen Faalfreq'!B1984</f>
        <v>0</v>
      </c>
    </row>
    <row r="2043" spans="53:79" outlineLevel="1" x14ac:dyDescent="0.25">
      <c r="BA2043" s="152" t="e">
        <f>'5.Bepalen Faalfreq'!AJ1985</f>
        <v>#N/A</v>
      </c>
      <c r="BB2043" s="163">
        <v>1000</v>
      </c>
      <c r="BC2043" s="154" t="str">
        <f>'5.Bepalen Faalfreq'!P1985</f>
        <v/>
      </c>
      <c r="BD2043" s="154" t="str">
        <f>'5.Bepalen Faalfreq'!Q1985</f>
        <v/>
      </c>
      <c r="BE2043" s="94">
        <f>'5.Bepalen Faalfreq'!O1985</f>
        <v>0</v>
      </c>
      <c r="BI2043" s="94">
        <f>'5.Bepalen Faalfreq'!H1985+'5.Bepalen Faalfreq'!J1985</f>
        <v>0</v>
      </c>
      <c r="BZ2043" s="112">
        <f>'5.Bepalen Faalfreq'!A1985</f>
        <v>0</v>
      </c>
      <c r="CA2043" s="112">
        <f>'5.Bepalen Faalfreq'!B1985</f>
        <v>0</v>
      </c>
    </row>
    <row r="2044" spans="53:79" outlineLevel="1" x14ac:dyDescent="0.25">
      <c r="BA2044" s="152" t="e">
        <f>'5.Bepalen Faalfreq'!AJ1986</f>
        <v>#N/A</v>
      </c>
      <c r="BB2044" s="163">
        <v>1000</v>
      </c>
      <c r="BC2044" s="154" t="str">
        <f>'5.Bepalen Faalfreq'!P1986</f>
        <v/>
      </c>
      <c r="BD2044" s="154" t="str">
        <f>'5.Bepalen Faalfreq'!Q1986</f>
        <v/>
      </c>
      <c r="BE2044" s="94">
        <f>'5.Bepalen Faalfreq'!O1986</f>
        <v>0</v>
      </c>
      <c r="BI2044" s="94">
        <f>'5.Bepalen Faalfreq'!H1986+'5.Bepalen Faalfreq'!J1986</f>
        <v>0</v>
      </c>
      <c r="BZ2044" s="112">
        <f>'5.Bepalen Faalfreq'!A1986</f>
        <v>0</v>
      </c>
      <c r="CA2044" s="112">
        <f>'5.Bepalen Faalfreq'!B1986</f>
        <v>0</v>
      </c>
    </row>
    <row r="2045" spans="53:79" outlineLevel="1" x14ac:dyDescent="0.25">
      <c r="BA2045" s="152" t="e">
        <f>'5.Bepalen Faalfreq'!AJ1987</f>
        <v>#N/A</v>
      </c>
      <c r="BB2045" s="163">
        <v>1000</v>
      </c>
      <c r="BC2045" s="154" t="str">
        <f>'5.Bepalen Faalfreq'!P1987</f>
        <v/>
      </c>
      <c r="BD2045" s="154" t="str">
        <f>'5.Bepalen Faalfreq'!Q1987</f>
        <v/>
      </c>
      <c r="BE2045" s="94">
        <f>'5.Bepalen Faalfreq'!O1987</f>
        <v>0</v>
      </c>
      <c r="BI2045" s="94">
        <f>'5.Bepalen Faalfreq'!H1987+'5.Bepalen Faalfreq'!J1987</f>
        <v>0</v>
      </c>
      <c r="BZ2045" s="112">
        <f>'5.Bepalen Faalfreq'!A1987</f>
        <v>0</v>
      </c>
      <c r="CA2045" s="112">
        <f>'5.Bepalen Faalfreq'!B1987</f>
        <v>0</v>
      </c>
    </row>
    <row r="2046" spans="53:79" outlineLevel="1" x14ac:dyDescent="0.25">
      <c r="BA2046" s="152" t="e">
        <f>'5.Bepalen Faalfreq'!AJ1988</f>
        <v>#N/A</v>
      </c>
      <c r="BB2046" s="163">
        <v>1000</v>
      </c>
      <c r="BC2046" s="154" t="str">
        <f>'5.Bepalen Faalfreq'!P1988</f>
        <v/>
      </c>
      <c r="BD2046" s="154" t="str">
        <f>'5.Bepalen Faalfreq'!Q1988</f>
        <v/>
      </c>
      <c r="BE2046" s="94">
        <f>'5.Bepalen Faalfreq'!O1988</f>
        <v>0</v>
      </c>
      <c r="BI2046" s="94">
        <f>'5.Bepalen Faalfreq'!H1988+'5.Bepalen Faalfreq'!J1988</f>
        <v>0</v>
      </c>
      <c r="BZ2046" s="112">
        <f>'5.Bepalen Faalfreq'!A1988</f>
        <v>0</v>
      </c>
      <c r="CA2046" s="112">
        <f>'5.Bepalen Faalfreq'!B1988</f>
        <v>0</v>
      </c>
    </row>
    <row r="2047" spans="53:79" outlineLevel="1" x14ac:dyDescent="0.25">
      <c r="BA2047" s="152" t="e">
        <f>'5.Bepalen Faalfreq'!AJ1989</f>
        <v>#N/A</v>
      </c>
      <c r="BB2047" s="163">
        <v>1000</v>
      </c>
      <c r="BC2047" s="154" t="str">
        <f>'5.Bepalen Faalfreq'!P1989</f>
        <v/>
      </c>
      <c r="BD2047" s="154" t="str">
        <f>'5.Bepalen Faalfreq'!Q1989</f>
        <v/>
      </c>
      <c r="BE2047" s="94">
        <f>'5.Bepalen Faalfreq'!O1989</f>
        <v>0</v>
      </c>
      <c r="BI2047" s="94">
        <f>'5.Bepalen Faalfreq'!H1989+'5.Bepalen Faalfreq'!J1989</f>
        <v>0</v>
      </c>
      <c r="BZ2047" s="112">
        <f>'5.Bepalen Faalfreq'!A1989</f>
        <v>0</v>
      </c>
      <c r="CA2047" s="112">
        <f>'5.Bepalen Faalfreq'!B1989</f>
        <v>0</v>
      </c>
    </row>
    <row r="2048" spans="53:79" outlineLevel="1" x14ac:dyDescent="0.25">
      <c r="BA2048" s="152" t="e">
        <f>'5.Bepalen Faalfreq'!AJ1990</f>
        <v>#N/A</v>
      </c>
      <c r="BB2048" s="163">
        <v>1000</v>
      </c>
      <c r="BC2048" s="154" t="str">
        <f>'5.Bepalen Faalfreq'!P1990</f>
        <v/>
      </c>
      <c r="BD2048" s="154" t="str">
        <f>'5.Bepalen Faalfreq'!Q1990</f>
        <v/>
      </c>
      <c r="BE2048" s="94">
        <f>'5.Bepalen Faalfreq'!O1990</f>
        <v>0</v>
      </c>
      <c r="BI2048" s="94">
        <f>'5.Bepalen Faalfreq'!H1990+'5.Bepalen Faalfreq'!J1990</f>
        <v>0</v>
      </c>
      <c r="BZ2048" s="112">
        <f>'5.Bepalen Faalfreq'!A1990</f>
        <v>0</v>
      </c>
      <c r="CA2048" s="112">
        <f>'5.Bepalen Faalfreq'!B1990</f>
        <v>0</v>
      </c>
    </row>
    <row r="2049" spans="53:79" outlineLevel="1" x14ac:dyDescent="0.25">
      <c r="BA2049" s="152" t="e">
        <f>'5.Bepalen Faalfreq'!AJ1991</f>
        <v>#N/A</v>
      </c>
      <c r="BB2049" s="163">
        <v>1000</v>
      </c>
      <c r="BC2049" s="154" t="str">
        <f>'5.Bepalen Faalfreq'!P1991</f>
        <v/>
      </c>
      <c r="BD2049" s="154" t="str">
        <f>'5.Bepalen Faalfreq'!Q1991</f>
        <v/>
      </c>
      <c r="BE2049" s="94">
        <f>'5.Bepalen Faalfreq'!O1991</f>
        <v>0</v>
      </c>
      <c r="BI2049" s="94">
        <f>'5.Bepalen Faalfreq'!H1991+'5.Bepalen Faalfreq'!J1991</f>
        <v>0</v>
      </c>
      <c r="BZ2049" s="112">
        <f>'5.Bepalen Faalfreq'!A1991</f>
        <v>0</v>
      </c>
      <c r="CA2049" s="112">
        <f>'5.Bepalen Faalfreq'!B1991</f>
        <v>0</v>
      </c>
    </row>
    <row r="2050" spans="53:79" outlineLevel="1" x14ac:dyDescent="0.25">
      <c r="BA2050" s="152" t="e">
        <f>'5.Bepalen Faalfreq'!AJ1992</f>
        <v>#N/A</v>
      </c>
      <c r="BB2050" s="163">
        <v>1000</v>
      </c>
      <c r="BC2050" s="154" t="str">
        <f>'5.Bepalen Faalfreq'!P1992</f>
        <v/>
      </c>
      <c r="BD2050" s="154" t="str">
        <f>'5.Bepalen Faalfreq'!Q1992</f>
        <v/>
      </c>
      <c r="BE2050" s="94">
        <f>'5.Bepalen Faalfreq'!O1992</f>
        <v>0</v>
      </c>
      <c r="BI2050" s="94">
        <f>'5.Bepalen Faalfreq'!H1992+'5.Bepalen Faalfreq'!J1992</f>
        <v>0</v>
      </c>
      <c r="BZ2050" s="112">
        <f>'5.Bepalen Faalfreq'!A1992</f>
        <v>0</v>
      </c>
      <c r="CA2050" s="112">
        <f>'5.Bepalen Faalfreq'!B1992</f>
        <v>0</v>
      </c>
    </row>
    <row r="2051" spans="53:79" outlineLevel="1" x14ac:dyDescent="0.25">
      <c r="BA2051" s="152" t="e">
        <f>'5.Bepalen Faalfreq'!AJ1993</f>
        <v>#N/A</v>
      </c>
      <c r="BB2051" s="163">
        <v>1000</v>
      </c>
      <c r="BC2051" s="154" t="str">
        <f>'5.Bepalen Faalfreq'!P1993</f>
        <v/>
      </c>
      <c r="BD2051" s="154" t="str">
        <f>'5.Bepalen Faalfreq'!Q1993</f>
        <v/>
      </c>
      <c r="BE2051" s="94">
        <f>'5.Bepalen Faalfreq'!O1993</f>
        <v>0</v>
      </c>
      <c r="BI2051" s="94">
        <f>'5.Bepalen Faalfreq'!H1993+'5.Bepalen Faalfreq'!J1993</f>
        <v>0</v>
      </c>
      <c r="BZ2051" s="112">
        <f>'5.Bepalen Faalfreq'!A1993</f>
        <v>0</v>
      </c>
      <c r="CA2051" s="112">
        <f>'5.Bepalen Faalfreq'!B1993</f>
        <v>0</v>
      </c>
    </row>
    <row r="2052" spans="53:79" outlineLevel="1" x14ac:dyDescent="0.25">
      <c r="BA2052" s="152" t="e">
        <f>'5.Bepalen Faalfreq'!AJ1994</f>
        <v>#N/A</v>
      </c>
      <c r="BB2052" s="163">
        <v>1000</v>
      </c>
      <c r="BC2052" s="154" t="str">
        <f>'5.Bepalen Faalfreq'!P1994</f>
        <v/>
      </c>
      <c r="BD2052" s="154" t="str">
        <f>'5.Bepalen Faalfreq'!Q1994</f>
        <v/>
      </c>
      <c r="BE2052" s="94">
        <f>'5.Bepalen Faalfreq'!O1994</f>
        <v>0</v>
      </c>
      <c r="BI2052" s="94">
        <f>'5.Bepalen Faalfreq'!H1994+'5.Bepalen Faalfreq'!J1994</f>
        <v>0</v>
      </c>
      <c r="BZ2052" s="112">
        <f>'5.Bepalen Faalfreq'!A1994</f>
        <v>0</v>
      </c>
      <c r="CA2052" s="112">
        <f>'5.Bepalen Faalfreq'!B1994</f>
        <v>0</v>
      </c>
    </row>
    <row r="2053" spans="53:79" outlineLevel="1" x14ac:dyDescent="0.25">
      <c r="BA2053" s="152" t="e">
        <f>'5.Bepalen Faalfreq'!AJ1995</f>
        <v>#N/A</v>
      </c>
      <c r="BB2053" s="163">
        <v>1000</v>
      </c>
      <c r="BC2053" s="154" t="str">
        <f>'5.Bepalen Faalfreq'!P1995</f>
        <v/>
      </c>
      <c r="BD2053" s="154" t="str">
        <f>'5.Bepalen Faalfreq'!Q1995</f>
        <v/>
      </c>
      <c r="BE2053" s="94">
        <f>'5.Bepalen Faalfreq'!O1995</f>
        <v>0</v>
      </c>
      <c r="BI2053" s="94">
        <f>'5.Bepalen Faalfreq'!H1995+'5.Bepalen Faalfreq'!J1995</f>
        <v>0</v>
      </c>
      <c r="BZ2053" s="112">
        <f>'5.Bepalen Faalfreq'!A1995</f>
        <v>0</v>
      </c>
      <c r="CA2053" s="112">
        <f>'5.Bepalen Faalfreq'!B1995</f>
        <v>0</v>
      </c>
    </row>
    <row r="2054" spans="53:79" outlineLevel="1" x14ac:dyDescent="0.25">
      <c r="BA2054" s="152" t="e">
        <f>'5.Bepalen Faalfreq'!AJ1996</f>
        <v>#N/A</v>
      </c>
      <c r="BB2054" s="163">
        <v>1000</v>
      </c>
      <c r="BC2054" s="154" t="str">
        <f>'5.Bepalen Faalfreq'!P1996</f>
        <v/>
      </c>
      <c r="BD2054" s="154" t="str">
        <f>'5.Bepalen Faalfreq'!Q1996</f>
        <v/>
      </c>
      <c r="BE2054" s="94">
        <f>'5.Bepalen Faalfreq'!O1996</f>
        <v>0</v>
      </c>
      <c r="BI2054" s="94">
        <f>'5.Bepalen Faalfreq'!H1996+'5.Bepalen Faalfreq'!J1996</f>
        <v>0</v>
      </c>
      <c r="BZ2054" s="112">
        <f>'5.Bepalen Faalfreq'!A1996</f>
        <v>0</v>
      </c>
      <c r="CA2054" s="112">
        <f>'5.Bepalen Faalfreq'!B1996</f>
        <v>0</v>
      </c>
    </row>
    <row r="2055" spans="53:79" outlineLevel="1" x14ac:dyDescent="0.25">
      <c r="BA2055" s="152" t="e">
        <f>'5.Bepalen Faalfreq'!AJ1997</f>
        <v>#N/A</v>
      </c>
      <c r="BB2055" s="163">
        <v>1000</v>
      </c>
      <c r="BC2055" s="154" t="str">
        <f>'5.Bepalen Faalfreq'!P1997</f>
        <v/>
      </c>
      <c r="BD2055" s="154" t="str">
        <f>'5.Bepalen Faalfreq'!Q1997</f>
        <v/>
      </c>
      <c r="BE2055" s="94">
        <f>'5.Bepalen Faalfreq'!O1997</f>
        <v>0</v>
      </c>
      <c r="BI2055" s="94">
        <f>'5.Bepalen Faalfreq'!H1997+'5.Bepalen Faalfreq'!J1997</f>
        <v>0</v>
      </c>
      <c r="BZ2055" s="112">
        <f>'5.Bepalen Faalfreq'!A1997</f>
        <v>0</v>
      </c>
      <c r="CA2055" s="112">
        <f>'5.Bepalen Faalfreq'!B1997</f>
        <v>0</v>
      </c>
    </row>
    <row r="2056" spans="53:79" outlineLevel="1" x14ac:dyDescent="0.25">
      <c r="BA2056" s="152" t="e">
        <f>'5.Bepalen Faalfreq'!AJ1998</f>
        <v>#N/A</v>
      </c>
      <c r="BB2056" s="163">
        <v>1000</v>
      </c>
      <c r="BC2056" s="154" t="str">
        <f>'5.Bepalen Faalfreq'!P1998</f>
        <v/>
      </c>
      <c r="BD2056" s="154" t="str">
        <f>'5.Bepalen Faalfreq'!Q1998</f>
        <v/>
      </c>
      <c r="BE2056" s="94">
        <f>'5.Bepalen Faalfreq'!O1998</f>
        <v>0</v>
      </c>
      <c r="BI2056" s="94">
        <f>'5.Bepalen Faalfreq'!H1998+'5.Bepalen Faalfreq'!J1998</f>
        <v>0</v>
      </c>
      <c r="BZ2056" s="112">
        <f>'5.Bepalen Faalfreq'!A1998</f>
        <v>0</v>
      </c>
      <c r="CA2056" s="112">
        <f>'5.Bepalen Faalfreq'!B1998</f>
        <v>0</v>
      </c>
    </row>
    <row r="2057" spans="53:79" outlineLevel="1" x14ac:dyDescent="0.25">
      <c r="BA2057" s="152" t="e">
        <f>'5.Bepalen Faalfreq'!AJ1999</f>
        <v>#N/A</v>
      </c>
      <c r="BB2057" s="163">
        <v>1000</v>
      </c>
      <c r="BC2057" s="154" t="str">
        <f>'5.Bepalen Faalfreq'!P1999</f>
        <v/>
      </c>
      <c r="BD2057" s="154" t="str">
        <f>'5.Bepalen Faalfreq'!Q1999</f>
        <v/>
      </c>
      <c r="BE2057" s="94">
        <f>'5.Bepalen Faalfreq'!O1999</f>
        <v>0</v>
      </c>
      <c r="BI2057" s="94">
        <f>'5.Bepalen Faalfreq'!H1999+'5.Bepalen Faalfreq'!J1999</f>
        <v>0</v>
      </c>
      <c r="BZ2057" s="112">
        <f>'5.Bepalen Faalfreq'!A1999</f>
        <v>0</v>
      </c>
      <c r="CA2057" s="112">
        <f>'5.Bepalen Faalfreq'!B1999</f>
        <v>0</v>
      </c>
    </row>
    <row r="2058" spans="53:79" outlineLevel="1" x14ac:dyDescent="0.25">
      <c r="BA2058" s="152" t="e">
        <f>'5.Bepalen Faalfreq'!AJ2000</f>
        <v>#N/A</v>
      </c>
      <c r="BB2058" s="163">
        <v>1000</v>
      </c>
      <c r="BC2058" s="154" t="str">
        <f>'5.Bepalen Faalfreq'!P2000</f>
        <v/>
      </c>
      <c r="BD2058" s="154" t="str">
        <f>'5.Bepalen Faalfreq'!Q2000</f>
        <v/>
      </c>
      <c r="BE2058" s="94">
        <f>'5.Bepalen Faalfreq'!O2000</f>
        <v>0</v>
      </c>
      <c r="BI2058" s="94">
        <f>'5.Bepalen Faalfreq'!H2000+'5.Bepalen Faalfreq'!J2000</f>
        <v>0</v>
      </c>
      <c r="BZ2058" s="112">
        <f>'5.Bepalen Faalfreq'!A2000</f>
        <v>0</v>
      </c>
      <c r="CA2058" s="112">
        <f>'5.Bepalen Faalfreq'!B2000</f>
        <v>0</v>
      </c>
    </row>
    <row r="2059" spans="53:79" outlineLevel="1" x14ac:dyDescent="0.25">
      <c r="BA2059" s="152" t="e">
        <f>'5.Bepalen Faalfreq'!AJ2001</f>
        <v>#N/A</v>
      </c>
      <c r="BB2059" s="163">
        <v>1000</v>
      </c>
      <c r="BC2059" s="154" t="str">
        <f>'5.Bepalen Faalfreq'!P2001</f>
        <v/>
      </c>
      <c r="BD2059" s="154" t="str">
        <f>'5.Bepalen Faalfreq'!Q2001</f>
        <v/>
      </c>
      <c r="BE2059" s="94">
        <f>'5.Bepalen Faalfreq'!O2001</f>
        <v>0</v>
      </c>
      <c r="BI2059" s="94">
        <f>'5.Bepalen Faalfreq'!H2001+'5.Bepalen Faalfreq'!J2001</f>
        <v>0</v>
      </c>
      <c r="BZ2059" s="112">
        <f>'5.Bepalen Faalfreq'!A2001</f>
        <v>0</v>
      </c>
      <c r="CA2059" s="112">
        <f>'5.Bepalen Faalfreq'!B2001</f>
        <v>0</v>
      </c>
    </row>
    <row r="2060" spans="53:79" outlineLevel="1" x14ac:dyDescent="0.25">
      <c r="BA2060" s="152" t="e">
        <f>'5.Bepalen Faalfreq'!AJ2002</f>
        <v>#N/A</v>
      </c>
      <c r="BB2060" s="163">
        <v>1000</v>
      </c>
      <c r="BC2060" s="154" t="str">
        <f>'5.Bepalen Faalfreq'!P2002</f>
        <v/>
      </c>
      <c r="BD2060" s="154" t="str">
        <f>'5.Bepalen Faalfreq'!Q2002</f>
        <v/>
      </c>
      <c r="BE2060" s="94">
        <f>'5.Bepalen Faalfreq'!O2002</f>
        <v>0</v>
      </c>
      <c r="BI2060" s="94">
        <f>'5.Bepalen Faalfreq'!H2002+'5.Bepalen Faalfreq'!J2002</f>
        <v>0</v>
      </c>
      <c r="BZ2060" s="112">
        <f>'5.Bepalen Faalfreq'!A2002</f>
        <v>0</v>
      </c>
      <c r="CA2060" s="112">
        <f>'5.Bepalen Faalfreq'!B2002</f>
        <v>0</v>
      </c>
    </row>
    <row r="2061" spans="53:79" outlineLevel="1" x14ac:dyDescent="0.25">
      <c r="BA2061" s="152" t="e">
        <f>'5.Bepalen Faalfreq'!AJ2003</f>
        <v>#N/A</v>
      </c>
      <c r="BB2061" s="163">
        <v>1000</v>
      </c>
      <c r="BC2061" s="154" t="str">
        <f>'5.Bepalen Faalfreq'!P2003</f>
        <v/>
      </c>
      <c r="BD2061" s="154" t="str">
        <f>'5.Bepalen Faalfreq'!Q2003</f>
        <v/>
      </c>
      <c r="BE2061" s="94">
        <f>'5.Bepalen Faalfreq'!O2003</f>
        <v>0</v>
      </c>
      <c r="BI2061" s="94">
        <f>'5.Bepalen Faalfreq'!H2003+'5.Bepalen Faalfreq'!J2003</f>
        <v>0</v>
      </c>
      <c r="BZ2061" s="112">
        <f>'5.Bepalen Faalfreq'!A2003</f>
        <v>0</v>
      </c>
      <c r="CA2061" s="112">
        <f>'5.Bepalen Faalfreq'!B2003</f>
        <v>0</v>
      </c>
    </row>
    <row r="2062" spans="53:79" outlineLevel="1" x14ac:dyDescent="0.25">
      <c r="BA2062" s="152" t="e">
        <f>'5.Bepalen Faalfreq'!AJ2004</f>
        <v>#N/A</v>
      </c>
      <c r="BB2062" s="163">
        <v>1000</v>
      </c>
      <c r="BC2062" s="154" t="str">
        <f>'5.Bepalen Faalfreq'!P2004</f>
        <v/>
      </c>
      <c r="BD2062" s="154" t="str">
        <f>'5.Bepalen Faalfreq'!Q2004</f>
        <v/>
      </c>
      <c r="BE2062" s="94">
        <f>'5.Bepalen Faalfreq'!O2004</f>
        <v>0</v>
      </c>
      <c r="BI2062" s="94">
        <f>'5.Bepalen Faalfreq'!H2004+'5.Bepalen Faalfreq'!J2004</f>
        <v>0</v>
      </c>
      <c r="BZ2062" s="112">
        <f>'5.Bepalen Faalfreq'!A2004</f>
        <v>0</v>
      </c>
      <c r="CA2062" s="112">
        <f>'5.Bepalen Faalfreq'!B2004</f>
        <v>0</v>
      </c>
    </row>
    <row r="2063" spans="53:79" outlineLevel="1" x14ac:dyDescent="0.25">
      <c r="BA2063" s="152" t="e">
        <f>'5.Bepalen Faalfreq'!AJ2005</f>
        <v>#N/A</v>
      </c>
      <c r="BB2063" s="163">
        <v>1000</v>
      </c>
      <c r="BC2063" s="154" t="str">
        <f>'5.Bepalen Faalfreq'!P2005</f>
        <v/>
      </c>
      <c r="BD2063" s="154" t="str">
        <f>'5.Bepalen Faalfreq'!Q2005</f>
        <v/>
      </c>
      <c r="BE2063" s="94">
        <f>'5.Bepalen Faalfreq'!O2005</f>
        <v>0</v>
      </c>
      <c r="BI2063" s="94">
        <f>'5.Bepalen Faalfreq'!H2005+'5.Bepalen Faalfreq'!J2005</f>
        <v>0</v>
      </c>
      <c r="BZ2063" s="112">
        <f>'5.Bepalen Faalfreq'!A2005</f>
        <v>0</v>
      </c>
      <c r="CA2063" s="112">
        <f>'5.Bepalen Faalfreq'!B2005</f>
        <v>0</v>
      </c>
    </row>
    <row r="2064" spans="53:79" outlineLevel="1" x14ac:dyDescent="0.25">
      <c r="BA2064" s="152" t="e">
        <f>'5.Bepalen Faalfreq'!AJ2006</f>
        <v>#N/A</v>
      </c>
      <c r="BB2064" s="163">
        <v>1000</v>
      </c>
      <c r="BC2064" s="154" t="str">
        <f>'5.Bepalen Faalfreq'!P2006</f>
        <v/>
      </c>
      <c r="BD2064" s="154" t="str">
        <f>'5.Bepalen Faalfreq'!Q2006</f>
        <v/>
      </c>
      <c r="BE2064" s="94">
        <f>'5.Bepalen Faalfreq'!O2006</f>
        <v>0</v>
      </c>
      <c r="BI2064" s="94">
        <f>'5.Bepalen Faalfreq'!H2006+'5.Bepalen Faalfreq'!J2006</f>
        <v>0</v>
      </c>
      <c r="BZ2064" s="112">
        <f>'5.Bepalen Faalfreq'!A2006</f>
        <v>0</v>
      </c>
      <c r="CA2064" s="112">
        <f>'5.Bepalen Faalfreq'!B2006</f>
        <v>0</v>
      </c>
    </row>
    <row r="2065" spans="53:79" outlineLevel="1" x14ac:dyDescent="0.25">
      <c r="BA2065" s="152" t="e">
        <f>'5.Bepalen Faalfreq'!AJ2007</f>
        <v>#N/A</v>
      </c>
      <c r="BB2065" s="163">
        <v>1000</v>
      </c>
      <c r="BC2065" s="154" t="str">
        <f>'5.Bepalen Faalfreq'!P2007</f>
        <v/>
      </c>
      <c r="BD2065" s="154" t="str">
        <f>'5.Bepalen Faalfreq'!Q2007</f>
        <v/>
      </c>
      <c r="BE2065" s="94">
        <f>'5.Bepalen Faalfreq'!O2007</f>
        <v>0</v>
      </c>
      <c r="BI2065" s="94">
        <f>'5.Bepalen Faalfreq'!H2007+'5.Bepalen Faalfreq'!J2007</f>
        <v>0</v>
      </c>
      <c r="BZ2065" s="112">
        <f>'5.Bepalen Faalfreq'!A2007</f>
        <v>0</v>
      </c>
      <c r="CA2065" s="112">
        <f>'5.Bepalen Faalfreq'!B2007</f>
        <v>0</v>
      </c>
    </row>
    <row r="2066" spans="53:79" outlineLevel="1" x14ac:dyDescent="0.25">
      <c r="BA2066" s="152" t="e">
        <f>'5.Bepalen Faalfreq'!AJ2008</f>
        <v>#N/A</v>
      </c>
      <c r="BB2066" s="163">
        <v>1000</v>
      </c>
      <c r="BC2066" s="154" t="str">
        <f>'5.Bepalen Faalfreq'!P2008</f>
        <v/>
      </c>
      <c r="BD2066" s="154" t="str">
        <f>'5.Bepalen Faalfreq'!Q2008</f>
        <v/>
      </c>
      <c r="BE2066" s="94">
        <f>'5.Bepalen Faalfreq'!O2008</f>
        <v>0</v>
      </c>
      <c r="BI2066" s="94">
        <f>'5.Bepalen Faalfreq'!H2008+'5.Bepalen Faalfreq'!J2008</f>
        <v>0</v>
      </c>
      <c r="BZ2066" s="112">
        <f>'5.Bepalen Faalfreq'!A2008</f>
        <v>0</v>
      </c>
      <c r="CA2066" s="112">
        <f>'5.Bepalen Faalfreq'!B2008</f>
        <v>0</v>
      </c>
    </row>
    <row r="2067" spans="53:79" outlineLevel="1" x14ac:dyDescent="0.25">
      <c r="BA2067" s="152" t="e">
        <f>'5.Bepalen Faalfreq'!AJ2009</f>
        <v>#N/A</v>
      </c>
      <c r="BB2067" s="163">
        <v>1000</v>
      </c>
      <c r="BC2067" s="154" t="str">
        <f>'5.Bepalen Faalfreq'!P2009</f>
        <v/>
      </c>
      <c r="BD2067" s="154" t="str">
        <f>'5.Bepalen Faalfreq'!Q2009</f>
        <v/>
      </c>
      <c r="BE2067" s="94">
        <f>'5.Bepalen Faalfreq'!O2009</f>
        <v>0</v>
      </c>
      <c r="BI2067" s="94">
        <f>'5.Bepalen Faalfreq'!H2009+'5.Bepalen Faalfreq'!J2009</f>
        <v>0</v>
      </c>
      <c r="BZ2067" s="112">
        <f>'5.Bepalen Faalfreq'!A2009</f>
        <v>0</v>
      </c>
      <c r="CA2067" s="112">
        <f>'5.Bepalen Faalfreq'!B2009</f>
        <v>0</v>
      </c>
    </row>
    <row r="2068" spans="53:79" outlineLevel="1" x14ac:dyDescent="0.25">
      <c r="BA2068" s="152" t="e">
        <f>'5.Bepalen Faalfreq'!AJ2010</f>
        <v>#N/A</v>
      </c>
      <c r="BB2068" s="163">
        <v>1000</v>
      </c>
      <c r="BC2068" s="154" t="str">
        <f>'5.Bepalen Faalfreq'!P2010</f>
        <v/>
      </c>
      <c r="BD2068" s="154" t="str">
        <f>'5.Bepalen Faalfreq'!Q2010</f>
        <v/>
      </c>
      <c r="BE2068" s="94">
        <f>'5.Bepalen Faalfreq'!O2010</f>
        <v>0</v>
      </c>
      <c r="BI2068" s="94">
        <f>'5.Bepalen Faalfreq'!H2010+'5.Bepalen Faalfreq'!J2010</f>
        <v>0</v>
      </c>
      <c r="BZ2068" s="112">
        <f>'5.Bepalen Faalfreq'!A2010</f>
        <v>0</v>
      </c>
      <c r="CA2068" s="112">
        <f>'5.Bepalen Faalfreq'!B2010</f>
        <v>0</v>
      </c>
    </row>
    <row r="2069" spans="53:79" outlineLevel="1" x14ac:dyDescent="0.25">
      <c r="BA2069" s="152" t="e">
        <f>'5.Bepalen Faalfreq'!AJ2011</f>
        <v>#N/A</v>
      </c>
      <c r="BB2069" s="163">
        <v>1000</v>
      </c>
      <c r="BC2069" s="154" t="str">
        <f>'5.Bepalen Faalfreq'!P2011</f>
        <v/>
      </c>
      <c r="BD2069" s="154" t="str">
        <f>'5.Bepalen Faalfreq'!Q2011</f>
        <v/>
      </c>
      <c r="BE2069" s="94">
        <f>'5.Bepalen Faalfreq'!O2011</f>
        <v>0</v>
      </c>
      <c r="BI2069" s="94">
        <f>'5.Bepalen Faalfreq'!H2011+'5.Bepalen Faalfreq'!J2011</f>
        <v>0</v>
      </c>
      <c r="BZ2069" s="112">
        <f>'5.Bepalen Faalfreq'!A2011</f>
        <v>0</v>
      </c>
      <c r="CA2069" s="112">
        <f>'5.Bepalen Faalfreq'!B2011</f>
        <v>0</v>
      </c>
    </row>
    <row r="2070" spans="53:79" outlineLevel="1" x14ac:dyDescent="0.25">
      <c r="BA2070" s="152" t="e">
        <f>'5.Bepalen Faalfreq'!AJ2012</f>
        <v>#N/A</v>
      </c>
      <c r="BB2070" s="163">
        <v>1000</v>
      </c>
      <c r="BC2070" s="154" t="str">
        <f>'5.Bepalen Faalfreq'!P2012</f>
        <v/>
      </c>
      <c r="BD2070" s="154" t="str">
        <f>'5.Bepalen Faalfreq'!Q2012</f>
        <v/>
      </c>
      <c r="BE2070" s="94">
        <f>'5.Bepalen Faalfreq'!O2012</f>
        <v>0</v>
      </c>
      <c r="BI2070" s="94">
        <f>'5.Bepalen Faalfreq'!H2012+'5.Bepalen Faalfreq'!J2012</f>
        <v>0</v>
      </c>
      <c r="BZ2070" s="112">
        <f>'5.Bepalen Faalfreq'!A2012</f>
        <v>0</v>
      </c>
      <c r="CA2070" s="112">
        <f>'5.Bepalen Faalfreq'!B2012</f>
        <v>0</v>
      </c>
    </row>
    <row r="2071" spans="53:79" outlineLevel="1" x14ac:dyDescent="0.25">
      <c r="BA2071" s="152" t="e">
        <f>'5.Bepalen Faalfreq'!AJ2013</f>
        <v>#N/A</v>
      </c>
      <c r="BB2071" s="163">
        <v>1000</v>
      </c>
      <c r="BC2071" s="154" t="str">
        <f>'5.Bepalen Faalfreq'!P2013</f>
        <v/>
      </c>
      <c r="BD2071" s="154" t="str">
        <f>'5.Bepalen Faalfreq'!Q2013</f>
        <v/>
      </c>
      <c r="BE2071" s="94">
        <f>'5.Bepalen Faalfreq'!O2013</f>
        <v>0</v>
      </c>
      <c r="BI2071" s="94">
        <f>'5.Bepalen Faalfreq'!H2013+'5.Bepalen Faalfreq'!J2013</f>
        <v>0</v>
      </c>
      <c r="BZ2071" s="112">
        <f>'5.Bepalen Faalfreq'!A2013</f>
        <v>0</v>
      </c>
      <c r="CA2071" s="112">
        <f>'5.Bepalen Faalfreq'!B2013</f>
        <v>0</v>
      </c>
    </row>
    <row r="2072" spans="53:79" outlineLevel="1" x14ac:dyDescent="0.25">
      <c r="BA2072" s="152" t="e">
        <f>'5.Bepalen Faalfreq'!AJ2014</f>
        <v>#N/A</v>
      </c>
      <c r="BB2072" s="163">
        <v>1000</v>
      </c>
      <c r="BC2072" s="154" t="str">
        <f>'5.Bepalen Faalfreq'!P2014</f>
        <v/>
      </c>
      <c r="BD2072" s="154" t="str">
        <f>'5.Bepalen Faalfreq'!Q2014</f>
        <v/>
      </c>
      <c r="BE2072" s="94">
        <f>'5.Bepalen Faalfreq'!O2014</f>
        <v>0</v>
      </c>
      <c r="BI2072" s="94">
        <f>'5.Bepalen Faalfreq'!H2014+'5.Bepalen Faalfreq'!J2014</f>
        <v>0</v>
      </c>
      <c r="BZ2072" s="112">
        <f>'5.Bepalen Faalfreq'!A2014</f>
        <v>0</v>
      </c>
      <c r="CA2072" s="112">
        <f>'5.Bepalen Faalfreq'!B2014</f>
        <v>0</v>
      </c>
    </row>
    <row r="2073" spans="53:79" outlineLevel="1" x14ac:dyDescent="0.25">
      <c r="BA2073" s="152" t="e">
        <f>'5.Bepalen Faalfreq'!AJ2015</f>
        <v>#N/A</v>
      </c>
      <c r="BB2073" s="163">
        <v>1000</v>
      </c>
      <c r="BC2073" s="154" t="str">
        <f>'5.Bepalen Faalfreq'!P2015</f>
        <v/>
      </c>
      <c r="BD2073" s="154" t="str">
        <f>'5.Bepalen Faalfreq'!Q2015</f>
        <v/>
      </c>
      <c r="BE2073" s="94">
        <f>'5.Bepalen Faalfreq'!O2015</f>
        <v>0</v>
      </c>
      <c r="BI2073" s="94">
        <f>'5.Bepalen Faalfreq'!H2015+'5.Bepalen Faalfreq'!J2015</f>
        <v>0</v>
      </c>
      <c r="BZ2073" s="112">
        <f>'5.Bepalen Faalfreq'!A2015</f>
        <v>0</v>
      </c>
      <c r="CA2073" s="112">
        <f>'5.Bepalen Faalfreq'!B2015</f>
        <v>0</v>
      </c>
    </row>
    <row r="2074" spans="53:79" outlineLevel="1" x14ac:dyDescent="0.25">
      <c r="BA2074" s="152" t="e">
        <f>'5.Bepalen Faalfreq'!AJ2016</f>
        <v>#N/A</v>
      </c>
      <c r="BB2074" s="163">
        <v>1000</v>
      </c>
      <c r="BC2074" s="154" t="str">
        <f>'5.Bepalen Faalfreq'!P2016</f>
        <v/>
      </c>
      <c r="BD2074" s="154" t="str">
        <f>'5.Bepalen Faalfreq'!Q2016</f>
        <v/>
      </c>
      <c r="BE2074" s="94">
        <f>'5.Bepalen Faalfreq'!O2016</f>
        <v>0</v>
      </c>
      <c r="BI2074" s="94">
        <f>'5.Bepalen Faalfreq'!H2016+'5.Bepalen Faalfreq'!J2016</f>
        <v>0</v>
      </c>
      <c r="BZ2074" s="112">
        <f>'5.Bepalen Faalfreq'!A2016</f>
        <v>0</v>
      </c>
      <c r="CA2074" s="112">
        <f>'5.Bepalen Faalfreq'!B2016</f>
        <v>0</v>
      </c>
    </row>
    <row r="2075" spans="53:79" outlineLevel="1" x14ac:dyDescent="0.25">
      <c r="BA2075" s="152" t="e">
        <f>'5.Bepalen Faalfreq'!AJ2017</f>
        <v>#N/A</v>
      </c>
      <c r="BB2075" s="163">
        <v>1000</v>
      </c>
      <c r="BC2075" s="154" t="str">
        <f>'5.Bepalen Faalfreq'!P2017</f>
        <v/>
      </c>
      <c r="BD2075" s="154" t="str">
        <f>'5.Bepalen Faalfreq'!Q2017</f>
        <v/>
      </c>
      <c r="BE2075" s="94">
        <f>'5.Bepalen Faalfreq'!O2017</f>
        <v>0</v>
      </c>
      <c r="BI2075" s="94">
        <f>'5.Bepalen Faalfreq'!H2017+'5.Bepalen Faalfreq'!J2017</f>
        <v>0</v>
      </c>
      <c r="BZ2075" s="112">
        <f>'5.Bepalen Faalfreq'!A2017</f>
        <v>0</v>
      </c>
      <c r="CA2075" s="112">
        <f>'5.Bepalen Faalfreq'!B2017</f>
        <v>0</v>
      </c>
    </row>
    <row r="2076" spans="53:79" outlineLevel="1" x14ac:dyDescent="0.25">
      <c r="BA2076" s="152" t="e">
        <f>'5.Bepalen Faalfreq'!AJ2018</f>
        <v>#N/A</v>
      </c>
      <c r="BB2076" s="163">
        <v>1000</v>
      </c>
      <c r="BC2076" s="154" t="str">
        <f>'5.Bepalen Faalfreq'!P2018</f>
        <v/>
      </c>
      <c r="BD2076" s="154" t="str">
        <f>'5.Bepalen Faalfreq'!Q2018</f>
        <v/>
      </c>
      <c r="BE2076" s="94">
        <f>'5.Bepalen Faalfreq'!O2018</f>
        <v>0</v>
      </c>
      <c r="BI2076" s="94">
        <f>'5.Bepalen Faalfreq'!H2018+'5.Bepalen Faalfreq'!J2018</f>
        <v>0</v>
      </c>
      <c r="BZ2076" s="112">
        <f>'5.Bepalen Faalfreq'!A2018</f>
        <v>0</v>
      </c>
      <c r="CA2076" s="112">
        <f>'5.Bepalen Faalfreq'!B2018</f>
        <v>0</v>
      </c>
    </row>
    <row r="2077" spans="53:79" outlineLevel="1" x14ac:dyDescent="0.25">
      <c r="BA2077" s="152" t="e">
        <f>'5.Bepalen Faalfreq'!AJ2019</f>
        <v>#N/A</v>
      </c>
      <c r="BB2077" s="163">
        <v>1000</v>
      </c>
      <c r="BC2077" s="154" t="str">
        <f>'5.Bepalen Faalfreq'!P2019</f>
        <v/>
      </c>
      <c r="BD2077" s="154" t="str">
        <f>'5.Bepalen Faalfreq'!Q2019</f>
        <v/>
      </c>
      <c r="BE2077" s="94">
        <f>'5.Bepalen Faalfreq'!O2019</f>
        <v>0</v>
      </c>
      <c r="BI2077" s="94">
        <f>'5.Bepalen Faalfreq'!H2019+'5.Bepalen Faalfreq'!J2019</f>
        <v>0</v>
      </c>
      <c r="BZ2077" s="112">
        <f>'5.Bepalen Faalfreq'!A2019</f>
        <v>0</v>
      </c>
      <c r="CA2077" s="112">
        <f>'5.Bepalen Faalfreq'!B2019</f>
        <v>0</v>
      </c>
    </row>
    <row r="2078" spans="53:79" outlineLevel="1" x14ac:dyDescent="0.25">
      <c r="BA2078" s="152" t="e">
        <f>'5.Bepalen Faalfreq'!AJ2020</f>
        <v>#N/A</v>
      </c>
      <c r="BB2078" s="163">
        <v>1000</v>
      </c>
      <c r="BC2078" s="154" t="str">
        <f>'5.Bepalen Faalfreq'!P2020</f>
        <v/>
      </c>
      <c r="BD2078" s="154" t="str">
        <f>'5.Bepalen Faalfreq'!Q2020</f>
        <v/>
      </c>
      <c r="BE2078" s="94">
        <f>'5.Bepalen Faalfreq'!O2020</f>
        <v>0</v>
      </c>
      <c r="BI2078" s="94">
        <f>'5.Bepalen Faalfreq'!H2020+'5.Bepalen Faalfreq'!J2020</f>
        <v>0</v>
      </c>
      <c r="BZ2078" s="112">
        <f>'5.Bepalen Faalfreq'!A2020</f>
        <v>0</v>
      </c>
      <c r="CA2078" s="112">
        <f>'5.Bepalen Faalfreq'!B2020</f>
        <v>0</v>
      </c>
    </row>
    <row r="2079" spans="53:79" outlineLevel="1" x14ac:dyDescent="0.25">
      <c r="BA2079" s="152" t="e">
        <f>'5.Bepalen Faalfreq'!AJ2021</f>
        <v>#N/A</v>
      </c>
      <c r="BB2079" s="163">
        <v>1000</v>
      </c>
      <c r="BC2079" s="154" t="str">
        <f>'5.Bepalen Faalfreq'!P2021</f>
        <v/>
      </c>
      <c r="BD2079" s="154" t="str">
        <f>'5.Bepalen Faalfreq'!Q2021</f>
        <v/>
      </c>
      <c r="BE2079" s="94">
        <f>'5.Bepalen Faalfreq'!O2021</f>
        <v>0</v>
      </c>
      <c r="BI2079" s="94">
        <f>'5.Bepalen Faalfreq'!H2021+'5.Bepalen Faalfreq'!J2021</f>
        <v>0</v>
      </c>
      <c r="BZ2079" s="112">
        <f>'5.Bepalen Faalfreq'!A2021</f>
        <v>0</v>
      </c>
      <c r="CA2079" s="112">
        <f>'5.Bepalen Faalfreq'!B2021</f>
        <v>0</v>
      </c>
    </row>
    <row r="2080" spans="53:79" outlineLevel="1" x14ac:dyDescent="0.25">
      <c r="BA2080" s="152" t="e">
        <f>'5.Bepalen Faalfreq'!AJ2022</f>
        <v>#N/A</v>
      </c>
      <c r="BB2080" s="163">
        <v>1000</v>
      </c>
      <c r="BC2080" s="154" t="str">
        <f>'5.Bepalen Faalfreq'!P2022</f>
        <v/>
      </c>
      <c r="BD2080" s="154" t="str">
        <f>'5.Bepalen Faalfreq'!Q2022</f>
        <v/>
      </c>
      <c r="BE2080" s="94">
        <f>'5.Bepalen Faalfreq'!O2022</f>
        <v>0</v>
      </c>
      <c r="BI2080" s="94">
        <f>'5.Bepalen Faalfreq'!H2022+'5.Bepalen Faalfreq'!J2022</f>
        <v>0</v>
      </c>
      <c r="BZ2080" s="112">
        <f>'5.Bepalen Faalfreq'!A2022</f>
        <v>0</v>
      </c>
      <c r="CA2080" s="112">
        <f>'5.Bepalen Faalfreq'!B2022</f>
        <v>0</v>
      </c>
    </row>
    <row r="2081" spans="53:79" outlineLevel="1" x14ac:dyDescent="0.25">
      <c r="BA2081" s="152" t="e">
        <f>'5.Bepalen Faalfreq'!AJ2023</f>
        <v>#N/A</v>
      </c>
      <c r="BB2081" s="163">
        <v>1000</v>
      </c>
      <c r="BC2081" s="154" t="str">
        <f>'5.Bepalen Faalfreq'!P2023</f>
        <v/>
      </c>
      <c r="BD2081" s="154" t="str">
        <f>'5.Bepalen Faalfreq'!Q2023</f>
        <v/>
      </c>
      <c r="BE2081" s="94">
        <f>'5.Bepalen Faalfreq'!O2023</f>
        <v>0</v>
      </c>
      <c r="BI2081" s="94">
        <f>'5.Bepalen Faalfreq'!H2023+'5.Bepalen Faalfreq'!J2023</f>
        <v>0</v>
      </c>
      <c r="BZ2081" s="112">
        <f>'5.Bepalen Faalfreq'!A2023</f>
        <v>0</v>
      </c>
      <c r="CA2081" s="112">
        <f>'5.Bepalen Faalfreq'!B2023</f>
        <v>0</v>
      </c>
    </row>
    <row r="2082" spans="53:79" outlineLevel="1" x14ac:dyDescent="0.25">
      <c r="BA2082" s="152" t="e">
        <f>'5.Bepalen Faalfreq'!AJ2024</f>
        <v>#N/A</v>
      </c>
      <c r="BB2082" s="163">
        <v>1000</v>
      </c>
      <c r="BC2082" s="154" t="str">
        <f>'5.Bepalen Faalfreq'!P2024</f>
        <v/>
      </c>
      <c r="BD2082" s="154" t="str">
        <f>'5.Bepalen Faalfreq'!Q2024</f>
        <v/>
      </c>
      <c r="BE2082" s="94">
        <f>'5.Bepalen Faalfreq'!O2024</f>
        <v>0</v>
      </c>
      <c r="BI2082" s="94">
        <f>'5.Bepalen Faalfreq'!H2024+'5.Bepalen Faalfreq'!J2024</f>
        <v>0</v>
      </c>
      <c r="BZ2082" s="112">
        <f>'5.Bepalen Faalfreq'!A2024</f>
        <v>0</v>
      </c>
      <c r="CA2082" s="112">
        <f>'5.Bepalen Faalfreq'!B2024</f>
        <v>0</v>
      </c>
    </row>
    <row r="2083" spans="53:79" outlineLevel="1" x14ac:dyDescent="0.25">
      <c r="BA2083" s="152" t="e">
        <f>'5.Bepalen Faalfreq'!AJ2025</f>
        <v>#N/A</v>
      </c>
      <c r="BB2083" s="163">
        <v>1000</v>
      </c>
      <c r="BC2083" s="154" t="str">
        <f>'5.Bepalen Faalfreq'!P2025</f>
        <v/>
      </c>
      <c r="BD2083" s="154" t="str">
        <f>'5.Bepalen Faalfreq'!Q2025</f>
        <v/>
      </c>
      <c r="BE2083" s="94">
        <f>'5.Bepalen Faalfreq'!O2025</f>
        <v>0</v>
      </c>
      <c r="BI2083" s="94">
        <f>'5.Bepalen Faalfreq'!H2025+'5.Bepalen Faalfreq'!J2025</f>
        <v>0</v>
      </c>
      <c r="BZ2083" s="112">
        <f>'5.Bepalen Faalfreq'!A2025</f>
        <v>0</v>
      </c>
      <c r="CA2083" s="112">
        <f>'5.Bepalen Faalfreq'!B2025</f>
        <v>0</v>
      </c>
    </row>
    <row r="2084" spans="53:79" outlineLevel="1" x14ac:dyDescent="0.25">
      <c r="BA2084" s="152" t="e">
        <f>'5.Bepalen Faalfreq'!AJ2026</f>
        <v>#N/A</v>
      </c>
      <c r="BB2084" s="163">
        <v>1000</v>
      </c>
      <c r="BC2084" s="154" t="str">
        <f>'5.Bepalen Faalfreq'!P2026</f>
        <v/>
      </c>
      <c r="BD2084" s="154" t="str">
        <f>'5.Bepalen Faalfreq'!Q2026</f>
        <v/>
      </c>
      <c r="BE2084" s="94">
        <f>'5.Bepalen Faalfreq'!O2026</f>
        <v>0</v>
      </c>
      <c r="BI2084" s="94">
        <f>'5.Bepalen Faalfreq'!H2026+'5.Bepalen Faalfreq'!J2026</f>
        <v>0</v>
      </c>
      <c r="BZ2084" s="112">
        <f>'5.Bepalen Faalfreq'!A2026</f>
        <v>0</v>
      </c>
      <c r="CA2084" s="112">
        <f>'5.Bepalen Faalfreq'!B2026</f>
        <v>0</v>
      </c>
    </row>
    <row r="2085" spans="53:79" outlineLevel="1" x14ac:dyDescent="0.25">
      <c r="BA2085" s="152" t="e">
        <f>'5.Bepalen Faalfreq'!AJ2027</f>
        <v>#N/A</v>
      </c>
      <c r="BB2085" s="163">
        <v>1000</v>
      </c>
      <c r="BC2085" s="154" t="str">
        <f>'5.Bepalen Faalfreq'!P2027</f>
        <v/>
      </c>
      <c r="BD2085" s="154" t="str">
        <f>'5.Bepalen Faalfreq'!Q2027</f>
        <v/>
      </c>
      <c r="BE2085" s="94">
        <f>'5.Bepalen Faalfreq'!O2027</f>
        <v>0</v>
      </c>
      <c r="BI2085" s="94">
        <f>'5.Bepalen Faalfreq'!H2027+'5.Bepalen Faalfreq'!J2027</f>
        <v>0</v>
      </c>
      <c r="BZ2085" s="112">
        <f>'5.Bepalen Faalfreq'!A2027</f>
        <v>0</v>
      </c>
      <c r="CA2085" s="112">
        <f>'5.Bepalen Faalfreq'!B2027</f>
        <v>0</v>
      </c>
    </row>
    <row r="2086" spans="53:79" outlineLevel="1" x14ac:dyDescent="0.25">
      <c r="BA2086" s="152" t="e">
        <f>'5.Bepalen Faalfreq'!AJ2028</f>
        <v>#N/A</v>
      </c>
      <c r="BB2086" s="163">
        <v>1000</v>
      </c>
      <c r="BC2086" s="154" t="str">
        <f>'5.Bepalen Faalfreq'!P2028</f>
        <v/>
      </c>
      <c r="BD2086" s="154" t="str">
        <f>'5.Bepalen Faalfreq'!Q2028</f>
        <v/>
      </c>
      <c r="BE2086" s="94">
        <f>'5.Bepalen Faalfreq'!O2028</f>
        <v>0</v>
      </c>
      <c r="BI2086" s="94">
        <f>'5.Bepalen Faalfreq'!H2028+'5.Bepalen Faalfreq'!J2028</f>
        <v>0</v>
      </c>
      <c r="BZ2086" s="112">
        <f>'5.Bepalen Faalfreq'!A2028</f>
        <v>0</v>
      </c>
      <c r="CA2086" s="112">
        <f>'5.Bepalen Faalfreq'!B2028</f>
        <v>0</v>
      </c>
    </row>
    <row r="2087" spans="53:79" outlineLevel="1" x14ac:dyDescent="0.25">
      <c r="BA2087" s="152" t="e">
        <f>'5.Bepalen Faalfreq'!AJ2029</f>
        <v>#N/A</v>
      </c>
      <c r="BB2087" s="163">
        <v>1000</v>
      </c>
      <c r="BC2087" s="154" t="str">
        <f>'5.Bepalen Faalfreq'!P2029</f>
        <v/>
      </c>
      <c r="BD2087" s="154" t="str">
        <f>'5.Bepalen Faalfreq'!Q2029</f>
        <v/>
      </c>
      <c r="BE2087" s="94">
        <f>'5.Bepalen Faalfreq'!O2029</f>
        <v>0</v>
      </c>
      <c r="BI2087" s="94">
        <f>'5.Bepalen Faalfreq'!H2029+'5.Bepalen Faalfreq'!J2029</f>
        <v>0</v>
      </c>
      <c r="BZ2087" s="112">
        <f>'5.Bepalen Faalfreq'!A2029</f>
        <v>0</v>
      </c>
      <c r="CA2087" s="112">
        <f>'5.Bepalen Faalfreq'!B2029</f>
        <v>0</v>
      </c>
    </row>
    <row r="2088" spans="53:79" outlineLevel="1" x14ac:dyDescent="0.25">
      <c r="BA2088" s="152" t="e">
        <f>'5.Bepalen Faalfreq'!AJ2030</f>
        <v>#N/A</v>
      </c>
      <c r="BB2088" s="163">
        <v>1000</v>
      </c>
      <c r="BC2088" s="154" t="str">
        <f>'5.Bepalen Faalfreq'!P2030</f>
        <v/>
      </c>
      <c r="BD2088" s="154" t="str">
        <f>'5.Bepalen Faalfreq'!Q2030</f>
        <v/>
      </c>
      <c r="BE2088" s="94">
        <f>'5.Bepalen Faalfreq'!O2030</f>
        <v>0</v>
      </c>
      <c r="BI2088" s="94">
        <f>'5.Bepalen Faalfreq'!H2030+'5.Bepalen Faalfreq'!J2030</f>
        <v>0</v>
      </c>
      <c r="BZ2088" s="112">
        <f>'5.Bepalen Faalfreq'!A2030</f>
        <v>0</v>
      </c>
      <c r="CA2088" s="112">
        <f>'5.Bepalen Faalfreq'!B2030</f>
        <v>0</v>
      </c>
    </row>
    <row r="2089" spans="53:79" outlineLevel="1" x14ac:dyDescent="0.25">
      <c r="BA2089" s="152" t="e">
        <f>'5.Bepalen Faalfreq'!AJ2031</f>
        <v>#N/A</v>
      </c>
      <c r="BB2089" s="163">
        <v>1000</v>
      </c>
      <c r="BC2089" s="154" t="str">
        <f>'5.Bepalen Faalfreq'!P2031</f>
        <v/>
      </c>
      <c r="BD2089" s="154" t="str">
        <f>'5.Bepalen Faalfreq'!Q2031</f>
        <v/>
      </c>
      <c r="BE2089" s="94">
        <f>'5.Bepalen Faalfreq'!O2031</f>
        <v>0</v>
      </c>
      <c r="BI2089" s="94">
        <f>'5.Bepalen Faalfreq'!H2031+'5.Bepalen Faalfreq'!J2031</f>
        <v>0</v>
      </c>
      <c r="BZ2089" s="112">
        <f>'5.Bepalen Faalfreq'!A2031</f>
        <v>0</v>
      </c>
      <c r="CA2089" s="112">
        <f>'5.Bepalen Faalfreq'!B2031</f>
        <v>0</v>
      </c>
    </row>
    <row r="2090" spans="53:79" outlineLevel="1" x14ac:dyDescent="0.25">
      <c r="BA2090" s="152" t="e">
        <f>'5.Bepalen Faalfreq'!AJ2032</f>
        <v>#N/A</v>
      </c>
      <c r="BB2090" s="163">
        <v>1000</v>
      </c>
      <c r="BC2090" s="154" t="str">
        <f>'5.Bepalen Faalfreq'!P2032</f>
        <v/>
      </c>
      <c r="BD2090" s="154" t="str">
        <f>'5.Bepalen Faalfreq'!Q2032</f>
        <v/>
      </c>
      <c r="BE2090" s="94">
        <f>'5.Bepalen Faalfreq'!O2032</f>
        <v>0</v>
      </c>
      <c r="BI2090" s="94">
        <f>'5.Bepalen Faalfreq'!H2032+'5.Bepalen Faalfreq'!J2032</f>
        <v>0</v>
      </c>
      <c r="BZ2090" s="112">
        <f>'5.Bepalen Faalfreq'!A2032</f>
        <v>0</v>
      </c>
      <c r="CA2090" s="112">
        <f>'5.Bepalen Faalfreq'!B2032</f>
        <v>0</v>
      </c>
    </row>
    <row r="2091" spans="53:79" outlineLevel="1" x14ac:dyDescent="0.25">
      <c r="BA2091" s="152" t="e">
        <f>'5.Bepalen Faalfreq'!AJ2033</f>
        <v>#N/A</v>
      </c>
      <c r="BB2091" s="163">
        <v>1000</v>
      </c>
      <c r="BC2091" s="154" t="str">
        <f>'5.Bepalen Faalfreq'!P2033</f>
        <v/>
      </c>
      <c r="BD2091" s="154" t="str">
        <f>'5.Bepalen Faalfreq'!Q2033</f>
        <v/>
      </c>
      <c r="BE2091" s="94">
        <f>'5.Bepalen Faalfreq'!O2033</f>
        <v>0</v>
      </c>
      <c r="BI2091" s="94">
        <f>'5.Bepalen Faalfreq'!H2033+'5.Bepalen Faalfreq'!J2033</f>
        <v>0</v>
      </c>
      <c r="BZ2091" s="112">
        <f>'5.Bepalen Faalfreq'!A2033</f>
        <v>0</v>
      </c>
      <c r="CA2091" s="112">
        <f>'5.Bepalen Faalfreq'!B2033</f>
        <v>0</v>
      </c>
    </row>
    <row r="2092" spans="53:79" outlineLevel="1" x14ac:dyDescent="0.25">
      <c r="BA2092" s="152" t="e">
        <f>'5.Bepalen Faalfreq'!AJ2034</f>
        <v>#N/A</v>
      </c>
      <c r="BB2092" s="163">
        <v>1000</v>
      </c>
      <c r="BC2092" s="154" t="str">
        <f>'5.Bepalen Faalfreq'!P2034</f>
        <v/>
      </c>
      <c r="BD2092" s="154" t="str">
        <f>'5.Bepalen Faalfreq'!Q2034</f>
        <v/>
      </c>
      <c r="BE2092" s="94">
        <f>'5.Bepalen Faalfreq'!O2034</f>
        <v>0</v>
      </c>
      <c r="BI2092" s="94">
        <f>'5.Bepalen Faalfreq'!H2034+'5.Bepalen Faalfreq'!J2034</f>
        <v>0</v>
      </c>
      <c r="BZ2092" s="112">
        <f>'5.Bepalen Faalfreq'!A2034</f>
        <v>0</v>
      </c>
      <c r="CA2092" s="112">
        <f>'5.Bepalen Faalfreq'!B2034</f>
        <v>0</v>
      </c>
    </row>
    <row r="2093" spans="53:79" outlineLevel="1" x14ac:dyDescent="0.25">
      <c r="BA2093" s="152" t="e">
        <f>'5.Bepalen Faalfreq'!AJ2035</f>
        <v>#N/A</v>
      </c>
      <c r="BB2093" s="163">
        <v>1000</v>
      </c>
      <c r="BC2093" s="154" t="str">
        <f>'5.Bepalen Faalfreq'!P2035</f>
        <v/>
      </c>
      <c r="BD2093" s="154" t="str">
        <f>'5.Bepalen Faalfreq'!Q2035</f>
        <v/>
      </c>
      <c r="BE2093" s="94">
        <f>'5.Bepalen Faalfreq'!O2035</f>
        <v>0</v>
      </c>
      <c r="BI2093" s="94">
        <f>'5.Bepalen Faalfreq'!H2035+'5.Bepalen Faalfreq'!J2035</f>
        <v>0</v>
      </c>
      <c r="BZ2093" s="112">
        <f>'5.Bepalen Faalfreq'!A2035</f>
        <v>0</v>
      </c>
      <c r="CA2093" s="112">
        <f>'5.Bepalen Faalfreq'!B2035</f>
        <v>0</v>
      </c>
    </row>
    <row r="2094" spans="53:79" outlineLevel="1" x14ac:dyDescent="0.25">
      <c r="BA2094" s="152" t="e">
        <f>'5.Bepalen Faalfreq'!AJ2036</f>
        <v>#N/A</v>
      </c>
      <c r="BB2094" s="163">
        <v>1000</v>
      </c>
      <c r="BC2094" s="154" t="str">
        <f>'5.Bepalen Faalfreq'!P2036</f>
        <v/>
      </c>
      <c r="BD2094" s="154" t="str">
        <f>'5.Bepalen Faalfreq'!Q2036</f>
        <v/>
      </c>
      <c r="BE2094" s="94">
        <f>'5.Bepalen Faalfreq'!O2036</f>
        <v>0</v>
      </c>
      <c r="BI2094" s="94">
        <f>'5.Bepalen Faalfreq'!H2036+'5.Bepalen Faalfreq'!J2036</f>
        <v>0</v>
      </c>
      <c r="BZ2094" s="112">
        <f>'5.Bepalen Faalfreq'!A2036</f>
        <v>0</v>
      </c>
      <c r="CA2094" s="112">
        <f>'5.Bepalen Faalfreq'!B2036</f>
        <v>0</v>
      </c>
    </row>
    <row r="2095" spans="53:79" outlineLevel="1" x14ac:dyDescent="0.25">
      <c r="BA2095" s="152" t="e">
        <f>'5.Bepalen Faalfreq'!AJ2037</f>
        <v>#N/A</v>
      </c>
      <c r="BB2095" s="163">
        <v>1000</v>
      </c>
      <c r="BC2095" s="154" t="str">
        <f>'5.Bepalen Faalfreq'!P2037</f>
        <v/>
      </c>
      <c r="BD2095" s="154" t="str">
        <f>'5.Bepalen Faalfreq'!Q2037</f>
        <v/>
      </c>
      <c r="BE2095" s="94">
        <f>'5.Bepalen Faalfreq'!O2037</f>
        <v>0</v>
      </c>
      <c r="BI2095" s="94">
        <f>'5.Bepalen Faalfreq'!H2037+'5.Bepalen Faalfreq'!J2037</f>
        <v>0</v>
      </c>
      <c r="BZ2095" s="112">
        <f>'5.Bepalen Faalfreq'!A2037</f>
        <v>0</v>
      </c>
      <c r="CA2095" s="112">
        <f>'5.Bepalen Faalfreq'!B2037</f>
        <v>0</v>
      </c>
    </row>
    <row r="2096" spans="53:79" outlineLevel="1" x14ac:dyDescent="0.25">
      <c r="BA2096" s="152" t="e">
        <f>'5.Bepalen Faalfreq'!AJ2038</f>
        <v>#N/A</v>
      </c>
      <c r="BB2096" s="163">
        <v>1000</v>
      </c>
      <c r="BC2096" s="154" t="str">
        <f>'5.Bepalen Faalfreq'!P2038</f>
        <v/>
      </c>
      <c r="BD2096" s="154" t="str">
        <f>'5.Bepalen Faalfreq'!Q2038</f>
        <v/>
      </c>
      <c r="BE2096" s="94">
        <f>'5.Bepalen Faalfreq'!O2038</f>
        <v>0</v>
      </c>
      <c r="BI2096" s="94">
        <f>'5.Bepalen Faalfreq'!H2038+'5.Bepalen Faalfreq'!J2038</f>
        <v>0</v>
      </c>
      <c r="BZ2096" s="112">
        <f>'5.Bepalen Faalfreq'!A2038</f>
        <v>0</v>
      </c>
      <c r="CA2096" s="112">
        <f>'5.Bepalen Faalfreq'!B2038</f>
        <v>0</v>
      </c>
    </row>
    <row r="2097" spans="53:79" outlineLevel="1" x14ac:dyDescent="0.25">
      <c r="BA2097" s="152" t="e">
        <f>'5.Bepalen Faalfreq'!AJ2039</f>
        <v>#N/A</v>
      </c>
      <c r="BB2097" s="163">
        <v>1000</v>
      </c>
      <c r="BC2097" s="154" t="str">
        <f>'5.Bepalen Faalfreq'!P2039</f>
        <v/>
      </c>
      <c r="BD2097" s="154" t="str">
        <f>'5.Bepalen Faalfreq'!Q2039</f>
        <v/>
      </c>
      <c r="BE2097" s="94">
        <f>'5.Bepalen Faalfreq'!O2039</f>
        <v>0</v>
      </c>
      <c r="BI2097" s="94">
        <f>'5.Bepalen Faalfreq'!H2039+'5.Bepalen Faalfreq'!J2039</f>
        <v>0</v>
      </c>
      <c r="BZ2097" s="112">
        <f>'5.Bepalen Faalfreq'!A2039</f>
        <v>0</v>
      </c>
      <c r="CA2097" s="112">
        <f>'5.Bepalen Faalfreq'!B2039</f>
        <v>0</v>
      </c>
    </row>
    <row r="2098" spans="53:79" outlineLevel="1" x14ac:dyDescent="0.25">
      <c r="BA2098" s="152" t="e">
        <f>'5.Bepalen Faalfreq'!AJ2040</f>
        <v>#N/A</v>
      </c>
      <c r="BB2098" s="163">
        <v>1000</v>
      </c>
      <c r="BC2098" s="154" t="str">
        <f>'5.Bepalen Faalfreq'!P2040</f>
        <v/>
      </c>
      <c r="BD2098" s="154" t="str">
        <f>'5.Bepalen Faalfreq'!Q2040</f>
        <v/>
      </c>
      <c r="BE2098" s="94">
        <f>'5.Bepalen Faalfreq'!O2040</f>
        <v>0</v>
      </c>
      <c r="BI2098" s="94">
        <f>'5.Bepalen Faalfreq'!H2040+'5.Bepalen Faalfreq'!J2040</f>
        <v>0</v>
      </c>
      <c r="BZ2098" s="112">
        <f>'5.Bepalen Faalfreq'!A2040</f>
        <v>0</v>
      </c>
      <c r="CA2098" s="112">
        <f>'5.Bepalen Faalfreq'!B2040</f>
        <v>0</v>
      </c>
    </row>
    <row r="2099" spans="53:79" outlineLevel="1" x14ac:dyDescent="0.25">
      <c r="BA2099" s="152" t="e">
        <f>'5.Bepalen Faalfreq'!AJ2041</f>
        <v>#N/A</v>
      </c>
      <c r="BB2099" s="163">
        <v>1000</v>
      </c>
      <c r="BC2099" s="154" t="str">
        <f>'5.Bepalen Faalfreq'!P2041</f>
        <v/>
      </c>
      <c r="BD2099" s="154" t="str">
        <f>'5.Bepalen Faalfreq'!Q2041</f>
        <v/>
      </c>
      <c r="BE2099" s="94">
        <f>'5.Bepalen Faalfreq'!O2041</f>
        <v>0</v>
      </c>
      <c r="BI2099" s="94">
        <f>'5.Bepalen Faalfreq'!H2041+'5.Bepalen Faalfreq'!J2041</f>
        <v>0</v>
      </c>
      <c r="BZ2099" s="112">
        <f>'5.Bepalen Faalfreq'!A2041</f>
        <v>0</v>
      </c>
      <c r="CA2099" s="112">
        <f>'5.Bepalen Faalfreq'!B2041</f>
        <v>0</v>
      </c>
    </row>
    <row r="2100" spans="53:79" outlineLevel="1" x14ac:dyDescent="0.25">
      <c r="BA2100" s="152" t="e">
        <f>'5.Bepalen Faalfreq'!AJ2042</f>
        <v>#N/A</v>
      </c>
      <c r="BB2100" s="163">
        <v>1000</v>
      </c>
      <c r="BC2100" s="154" t="str">
        <f>'5.Bepalen Faalfreq'!P2042</f>
        <v/>
      </c>
      <c r="BD2100" s="154" t="str">
        <f>'5.Bepalen Faalfreq'!Q2042</f>
        <v/>
      </c>
      <c r="BE2100" s="94">
        <f>'5.Bepalen Faalfreq'!O2042</f>
        <v>0</v>
      </c>
      <c r="BI2100" s="94">
        <f>'5.Bepalen Faalfreq'!H2042+'5.Bepalen Faalfreq'!J2042</f>
        <v>0</v>
      </c>
      <c r="BZ2100" s="112">
        <f>'5.Bepalen Faalfreq'!A2042</f>
        <v>0</v>
      </c>
      <c r="CA2100" s="112">
        <f>'5.Bepalen Faalfreq'!B2042</f>
        <v>0</v>
      </c>
    </row>
    <row r="2101" spans="53:79" outlineLevel="1" x14ac:dyDescent="0.25">
      <c r="BA2101" s="152" t="e">
        <f>'5.Bepalen Faalfreq'!AJ2043</f>
        <v>#N/A</v>
      </c>
      <c r="BB2101" s="163">
        <v>1000</v>
      </c>
      <c r="BC2101" s="154" t="str">
        <f>'5.Bepalen Faalfreq'!P2043</f>
        <v/>
      </c>
      <c r="BD2101" s="154" t="str">
        <f>'5.Bepalen Faalfreq'!Q2043</f>
        <v/>
      </c>
      <c r="BE2101" s="94">
        <f>'5.Bepalen Faalfreq'!O2043</f>
        <v>0</v>
      </c>
      <c r="BI2101" s="94">
        <f>'5.Bepalen Faalfreq'!H2043+'5.Bepalen Faalfreq'!J2043</f>
        <v>0</v>
      </c>
      <c r="BZ2101" s="112">
        <f>'5.Bepalen Faalfreq'!A2043</f>
        <v>0</v>
      </c>
      <c r="CA2101" s="112">
        <f>'5.Bepalen Faalfreq'!B2043</f>
        <v>0</v>
      </c>
    </row>
    <row r="2102" spans="53:79" outlineLevel="1" x14ac:dyDescent="0.25">
      <c r="BA2102" s="152" t="e">
        <f>'5.Bepalen Faalfreq'!AJ2044</f>
        <v>#N/A</v>
      </c>
      <c r="BB2102" s="163">
        <v>1000</v>
      </c>
      <c r="BC2102" s="154" t="str">
        <f>'5.Bepalen Faalfreq'!P2044</f>
        <v/>
      </c>
      <c r="BD2102" s="154" t="str">
        <f>'5.Bepalen Faalfreq'!Q2044</f>
        <v/>
      </c>
      <c r="BE2102" s="94">
        <f>'5.Bepalen Faalfreq'!O2044</f>
        <v>0</v>
      </c>
      <c r="BI2102" s="94">
        <f>'5.Bepalen Faalfreq'!H2044+'5.Bepalen Faalfreq'!J2044</f>
        <v>0</v>
      </c>
      <c r="BZ2102" s="112">
        <f>'5.Bepalen Faalfreq'!A2044</f>
        <v>0</v>
      </c>
      <c r="CA2102" s="112">
        <f>'5.Bepalen Faalfreq'!B2044</f>
        <v>0</v>
      </c>
    </row>
    <row r="2103" spans="53:79" outlineLevel="1" x14ac:dyDescent="0.25">
      <c r="BA2103" s="152" t="e">
        <f>'5.Bepalen Faalfreq'!AJ2045</f>
        <v>#N/A</v>
      </c>
      <c r="BB2103" s="163">
        <v>1000</v>
      </c>
      <c r="BC2103" s="154" t="str">
        <f>'5.Bepalen Faalfreq'!P2045</f>
        <v/>
      </c>
      <c r="BD2103" s="154" t="str">
        <f>'5.Bepalen Faalfreq'!Q2045</f>
        <v/>
      </c>
      <c r="BE2103" s="94">
        <f>'5.Bepalen Faalfreq'!O2045</f>
        <v>0</v>
      </c>
      <c r="BI2103" s="94">
        <f>'5.Bepalen Faalfreq'!H2045+'5.Bepalen Faalfreq'!J2045</f>
        <v>0</v>
      </c>
      <c r="BZ2103" s="112">
        <f>'5.Bepalen Faalfreq'!A2045</f>
        <v>0</v>
      </c>
      <c r="CA2103" s="112">
        <f>'5.Bepalen Faalfreq'!B2045</f>
        <v>0</v>
      </c>
    </row>
    <row r="2104" spans="53:79" outlineLevel="1" x14ac:dyDescent="0.25">
      <c r="BA2104" s="152" t="e">
        <f>'5.Bepalen Faalfreq'!AJ2046</f>
        <v>#N/A</v>
      </c>
      <c r="BB2104" s="163">
        <v>1000</v>
      </c>
      <c r="BC2104" s="154" t="str">
        <f>'5.Bepalen Faalfreq'!P2046</f>
        <v/>
      </c>
      <c r="BD2104" s="154" t="str">
        <f>'5.Bepalen Faalfreq'!Q2046</f>
        <v/>
      </c>
      <c r="BE2104" s="94">
        <f>'5.Bepalen Faalfreq'!O2046</f>
        <v>0</v>
      </c>
      <c r="BI2104" s="94">
        <f>'5.Bepalen Faalfreq'!H2046+'5.Bepalen Faalfreq'!J2046</f>
        <v>0</v>
      </c>
      <c r="BZ2104" s="112">
        <f>'5.Bepalen Faalfreq'!A2046</f>
        <v>0</v>
      </c>
      <c r="CA2104" s="112">
        <f>'5.Bepalen Faalfreq'!B2046</f>
        <v>0</v>
      </c>
    </row>
    <row r="2105" spans="53:79" outlineLevel="1" x14ac:dyDescent="0.25">
      <c r="BA2105" s="152" t="e">
        <f>'5.Bepalen Faalfreq'!AJ2047</f>
        <v>#N/A</v>
      </c>
      <c r="BB2105" s="163">
        <v>1000</v>
      </c>
      <c r="BC2105" s="154" t="str">
        <f>'5.Bepalen Faalfreq'!P2047</f>
        <v/>
      </c>
      <c r="BD2105" s="154" t="str">
        <f>'5.Bepalen Faalfreq'!Q2047</f>
        <v/>
      </c>
      <c r="BE2105" s="94">
        <f>'5.Bepalen Faalfreq'!O2047</f>
        <v>0</v>
      </c>
      <c r="BI2105" s="94">
        <f>'5.Bepalen Faalfreq'!H2047+'5.Bepalen Faalfreq'!J2047</f>
        <v>0</v>
      </c>
      <c r="BZ2105" s="112">
        <f>'5.Bepalen Faalfreq'!A2047</f>
        <v>0</v>
      </c>
      <c r="CA2105" s="112">
        <f>'5.Bepalen Faalfreq'!B2047</f>
        <v>0</v>
      </c>
    </row>
    <row r="2106" spans="53:79" outlineLevel="1" x14ac:dyDescent="0.25">
      <c r="BA2106" s="152" t="e">
        <f>'5.Bepalen Faalfreq'!AJ2048</f>
        <v>#N/A</v>
      </c>
      <c r="BB2106" s="163">
        <v>1000</v>
      </c>
      <c r="BC2106" s="154" t="str">
        <f>'5.Bepalen Faalfreq'!P2048</f>
        <v/>
      </c>
      <c r="BD2106" s="154" t="str">
        <f>'5.Bepalen Faalfreq'!Q2048</f>
        <v/>
      </c>
      <c r="BE2106" s="94">
        <f>'5.Bepalen Faalfreq'!O2048</f>
        <v>0</v>
      </c>
      <c r="BI2106" s="94">
        <f>'5.Bepalen Faalfreq'!H2048+'5.Bepalen Faalfreq'!J2048</f>
        <v>0</v>
      </c>
      <c r="BZ2106" s="112">
        <f>'5.Bepalen Faalfreq'!A2048</f>
        <v>0</v>
      </c>
      <c r="CA2106" s="112">
        <f>'5.Bepalen Faalfreq'!B2048</f>
        <v>0</v>
      </c>
    </row>
    <row r="2107" spans="53:79" outlineLevel="1" x14ac:dyDescent="0.25">
      <c r="BA2107" s="152" t="e">
        <f>'5.Bepalen Faalfreq'!AJ2049</f>
        <v>#N/A</v>
      </c>
      <c r="BB2107" s="163">
        <v>1000</v>
      </c>
      <c r="BC2107" s="154" t="str">
        <f>'5.Bepalen Faalfreq'!P2049</f>
        <v/>
      </c>
      <c r="BD2107" s="154" t="str">
        <f>'5.Bepalen Faalfreq'!Q2049</f>
        <v/>
      </c>
      <c r="BE2107" s="94">
        <f>'5.Bepalen Faalfreq'!O2049</f>
        <v>0</v>
      </c>
      <c r="BI2107" s="94">
        <f>'5.Bepalen Faalfreq'!H2049+'5.Bepalen Faalfreq'!J2049</f>
        <v>0</v>
      </c>
      <c r="BZ2107" s="112">
        <f>'5.Bepalen Faalfreq'!A2049</f>
        <v>0</v>
      </c>
      <c r="CA2107" s="112">
        <f>'5.Bepalen Faalfreq'!B2049</f>
        <v>0</v>
      </c>
    </row>
    <row r="2108" spans="53:79" outlineLevel="1" x14ac:dyDescent="0.25">
      <c r="BA2108" s="152" t="e">
        <f>'5.Bepalen Faalfreq'!AJ2050</f>
        <v>#N/A</v>
      </c>
      <c r="BB2108" s="163">
        <v>1000</v>
      </c>
      <c r="BC2108" s="154" t="str">
        <f>'5.Bepalen Faalfreq'!P2050</f>
        <v/>
      </c>
      <c r="BD2108" s="154" t="str">
        <f>'5.Bepalen Faalfreq'!Q2050</f>
        <v/>
      </c>
      <c r="BE2108" s="94">
        <f>'5.Bepalen Faalfreq'!O2050</f>
        <v>0</v>
      </c>
      <c r="BI2108" s="94">
        <f>'5.Bepalen Faalfreq'!H2050+'5.Bepalen Faalfreq'!J2050</f>
        <v>0</v>
      </c>
      <c r="BZ2108" s="112">
        <f>'5.Bepalen Faalfreq'!A2050</f>
        <v>0</v>
      </c>
      <c r="CA2108" s="112">
        <f>'5.Bepalen Faalfreq'!B2050</f>
        <v>0</v>
      </c>
    </row>
    <row r="2109" spans="53:79" outlineLevel="1" x14ac:dyDescent="0.25">
      <c r="BA2109" s="152" t="e">
        <f>'5.Bepalen Faalfreq'!AJ2051</f>
        <v>#N/A</v>
      </c>
      <c r="BB2109" s="163">
        <v>1000</v>
      </c>
      <c r="BC2109" s="154" t="str">
        <f>'5.Bepalen Faalfreq'!P2051</f>
        <v/>
      </c>
      <c r="BD2109" s="154" t="str">
        <f>'5.Bepalen Faalfreq'!Q2051</f>
        <v/>
      </c>
      <c r="BE2109" s="94">
        <f>'5.Bepalen Faalfreq'!O2051</f>
        <v>0</v>
      </c>
      <c r="BI2109" s="94">
        <f>'5.Bepalen Faalfreq'!H2051+'5.Bepalen Faalfreq'!J2051</f>
        <v>0</v>
      </c>
      <c r="BZ2109" s="112">
        <f>'5.Bepalen Faalfreq'!A2051</f>
        <v>0</v>
      </c>
      <c r="CA2109" s="112">
        <f>'5.Bepalen Faalfreq'!B2051</f>
        <v>0</v>
      </c>
    </row>
    <row r="2110" spans="53:79" outlineLevel="1" x14ac:dyDescent="0.25">
      <c r="BA2110" s="152" t="e">
        <f>'5.Bepalen Faalfreq'!AJ2052</f>
        <v>#N/A</v>
      </c>
      <c r="BB2110" s="163">
        <v>1000</v>
      </c>
      <c r="BC2110" s="154" t="str">
        <f>'5.Bepalen Faalfreq'!P2052</f>
        <v/>
      </c>
      <c r="BD2110" s="154" t="str">
        <f>'5.Bepalen Faalfreq'!Q2052</f>
        <v/>
      </c>
      <c r="BE2110" s="94">
        <f>'5.Bepalen Faalfreq'!O2052</f>
        <v>0</v>
      </c>
      <c r="BI2110" s="94">
        <f>'5.Bepalen Faalfreq'!H2052+'5.Bepalen Faalfreq'!J2052</f>
        <v>0</v>
      </c>
      <c r="BZ2110" s="112">
        <f>'5.Bepalen Faalfreq'!A2052</f>
        <v>0</v>
      </c>
      <c r="CA2110" s="112">
        <f>'5.Bepalen Faalfreq'!B2052</f>
        <v>0</v>
      </c>
    </row>
    <row r="2111" spans="53:79" outlineLevel="1" x14ac:dyDescent="0.25">
      <c r="BA2111" s="152" t="e">
        <f>'5.Bepalen Faalfreq'!AJ2053</f>
        <v>#N/A</v>
      </c>
      <c r="BB2111" s="163">
        <v>1000</v>
      </c>
      <c r="BC2111" s="154" t="str">
        <f>'5.Bepalen Faalfreq'!P2053</f>
        <v/>
      </c>
      <c r="BD2111" s="154" t="str">
        <f>'5.Bepalen Faalfreq'!Q2053</f>
        <v/>
      </c>
      <c r="BE2111" s="94">
        <f>'5.Bepalen Faalfreq'!O2053</f>
        <v>0</v>
      </c>
      <c r="BI2111" s="94">
        <f>'5.Bepalen Faalfreq'!H2053+'5.Bepalen Faalfreq'!J2053</f>
        <v>0</v>
      </c>
      <c r="BZ2111" s="112">
        <f>'5.Bepalen Faalfreq'!A2053</f>
        <v>0</v>
      </c>
      <c r="CA2111" s="112">
        <f>'5.Bepalen Faalfreq'!B2053</f>
        <v>0</v>
      </c>
    </row>
    <row r="2112" spans="53:79" outlineLevel="1" x14ac:dyDescent="0.25">
      <c r="BA2112" s="152" t="e">
        <f>'5.Bepalen Faalfreq'!AJ2054</f>
        <v>#N/A</v>
      </c>
      <c r="BB2112" s="163">
        <v>1000</v>
      </c>
      <c r="BC2112" s="154" t="str">
        <f>'5.Bepalen Faalfreq'!P2054</f>
        <v/>
      </c>
      <c r="BD2112" s="154" t="str">
        <f>'5.Bepalen Faalfreq'!Q2054</f>
        <v/>
      </c>
      <c r="BE2112" s="94">
        <f>'5.Bepalen Faalfreq'!O2054</f>
        <v>0</v>
      </c>
      <c r="BI2112" s="94">
        <f>'5.Bepalen Faalfreq'!H2054+'5.Bepalen Faalfreq'!J2054</f>
        <v>0</v>
      </c>
      <c r="BZ2112" s="112">
        <f>'5.Bepalen Faalfreq'!A2054</f>
        <v>0</v>
      </c>
      <c r="CA2112" s="112">
        <f>'5.Bepalen Faalfreq'!B2054</f>
        <v>0</v>
      </c>
    </row>
    <row r="2113" spans="53:79" outlineLevel="1" x14ac:dyDescent="0.25">
      <c r="BA2113" s="152" t="e">
        <f>'5.Bepalen Faalfreq'!AJ2055</f>
        <v>#N/A</v>
      </c>
      <c r="BB2113" s="163">
        <v>1000</v>
      </c>
      <c r="BC2113" s="154" t="str">
        <f>'5.Bepalen Faalfreq'!P2055</f>
        <v/>
      </c>
      <c r="BD2113" s="154" t="str">
        <f>'5.Bepalen Faalfreq'!Q2055</f>
        <v/>
      </c>
      <c r="BE2113" s="94">
        <f>'5.Bepalen Faalfreq'!O2055</f>
        <v>0</v>
      </c>
      <c r="BI2113" s="94">
        <f>'5.Bepalen Faalfreq'!H2055+'5.Bepalen Faalfreq'!J2055</f>
        <v>0</v>
      </c>
      <c r="BZ2113" s="112">
        <f>'5.Bepalen Faalfreq'!A2055</f>
        <v>0</v>
      </c>
      <c r="CA2113" s="112">
        <f>'5.Bepalen Faalfreq'!B2055</f>
        <v>0</v>
      </c>
    </row>
    <row r="2114" spans="53:79" outlineLevel="1" x14ac:dyDescent="0.25">
      <c r="BA2114" s="152" t="e">
        <f>'5.Bepalen Faalfreq'!AJ2056</f>
        <v>#N/A</v>
      </c>
      <c r="BB2114" s="163">
        <v>1000</v>
      </c>
      <c r="BC2114" s="154" t="str">
        <f>'5.Bepalen Faalfreq'!P2056</f>
        <v/>
      </c>
      <c r="BD2114" s="154" t="str">
        <f>'5.Bepalen Faalfreq'!Q2056</f>
        <v/>
      </c>
      <c r="BE2114" s="94">
        <f>'5.Bepalen Faalfreq'!O2056</f>
        <v>0</v>
      </c>
      <c r="BI2114" s="94">
        <f>'5.Bepalen Faalfreq'!H2056+'5.Bepalen Faalfreq'!J2056</f>
        <v>0</v>
      </c>
      <c r="BZ2114" s="112">
        <f>'5.Bepalen Faalfreq'!A2056</f>
        <v>0</v>
      </c>
      <c r="CA2114" s="112">
        <f>'5.Bepalen Faalfreq'!B2056</f>
        <v>0</v>
      </c>
    </row>
    <row r="2115" spans="53:79" outlineLevel="1" x14ac:dyDescent="0.25">
      <c r="BA2115" s="152" t="e">
        <f>'5.Bepalen Faalfreq'!AJ2057</f>
        <v>#N/A</v>
      </c>
      <c r="BB2115" s="163">
        <v>1000</v>
      </c>
      <c r="BC2115" s="154" t="str">
        <f>'5.Bepalen Faalfreq'!P2057</f>
        <v/>
      </c>
      <c r="BD2115" s="154" t="str">
        <f>'5.Bepalen Faalfreq'!Q2057</f>
        <v/>
      </c>
      <c r="BE2115" s="94">
        <f>'5.Bepalen Faalfreq'!O2057</f>
        <v>0</v>
      </c>
      <c r="BI2115" s="94">
        <f>'5.Bepalen Faalfreq'!H2057+'5.Bepalen Faalfreq'!J2057</f>
        <v>0</v>
      </c>
      <c r="BZ2115" s="112">
        <f>'5.Bepalen Faalfreq'!A2057</f>
        <v>0</v>
      </c>
      <c r="CA2115" s="112">
        <f>'5.Bepalen Faalfreq'!B2057</f>
        <v>0</v>
      </c>
    </row>
    <row r="2116" spans="53:79" outlineLevel="1" x14ac:dyDescent="0.25">
      <c r="BA2116" s="152" t="e">
        <f>'5.Bepalen Faalfreq'!AJ2058</f>
        <v>#N/A</v>
      </c>
      <c r="BB2116" s="163">
        <v>1000</v>
      </c>
      <c r="BC2116" s="154" t="str">
        <f>'5.Bepalen Faalfreq'!P2058</f>
        <v/>
      </c>
      <c r="BD2116" s="154" t="str">
        <f>'5.Bepalen Faalfreq'!Q2058</f>
        <v/>
      </c>
      <c r="BE2116" s="94">
        <f>'5.Bepalen Faalfreq'!O2058</f>
        <v>0</v>
      </c>
      <c r="BI2116" s="94">
        <f>'5.Bepalen Faalfreq'!H2058+'5.Bepalen Faalfreq'!J2058</f>
        <v>0</v>
      </c>
      <c r="BZ2116" s="112">
        <f>'5.Bepalen Faalfreq'!A2058</f>
        <v>0</v>
      </c>
      <c r="CA2116" s="112">
        <f>'5.Bepalen Faalfreq'!B2058</f>
        <v>0</v>
      </c>
    </row>
    <row r="2117" spans="53:79" outlineLevel="1" x14ac:dyDescent="0.25">
      <c r="BA2117" s="152" t="e">
        <f>'5.Bepalen Faalfreq'!AJ2059</f>
        <v>#N/A</v>
      </c>
      <c r="BB2117" s="163">
        <v>1000</v>
      </c>
      <c r="BC2117" s="154" t="str">
        <f>'5.Bepalen Faalfreq'!P2059</f>
        <v/>
      </c>
      <c r="BD2117" s="154" t="str">
        <f>'5.Bepalen Faalfreq'!Q2059</f>
        <v/>
      </c>
      <c r="BE2117" s="94">
        <f>'5.Bepalen Faalfreq'!O2059</f>
        <v>0</v>
      </c>
      <c r="BI2117" s="94">
        <f>'5.Bepalen Faalfreq'!H2059+'5.Bepalen Faalfreq'!J2059</f>
        <v>0</v>
      </c>
      <c r="BZ2117" s="112">
        <f>'5.Bepalen Faalfreq'!A2059</f>
        <v>0</v>
      </c>
      <c r="CA2117" s="112">
        <f>'5.Bepalen Faalfreq'!B2059</f>
        <v>0</v>
      </c>
    </row>
    <row r="2118" spans="53:79" outlineLevel="1" x14ac:dyDescent="0.25">
      <c r="BA2118" s="152" t="e">
        <f>'5.Bepalen Faalfreq'!AJ2060</f>
        <v>#N/A</v>
      </c>
      <c r="BB2118" s="163">
        <v>1000</v>
      </c>
      <c r="BC2118" s="154" t="str">
        <f>'5.Bepalen Faalfreq'!P2060</f>
        <v/>
      </c>
      <c r="BD2118" s="154" t="str">
        <f>'5.Bepalen Faalfreq'!Q2060</f>
        <v/>
      </c>
      <c r="BE2118" s="94">
        <f>'5.Bepalen Faalfreq'!O2060</f>
        <v>0</v>
      </c>
      <c r="BI2118" s="94">
        <f>'5.Bepalen Faalfreq'!H2060+'5.Bepalen Faalfreq'!J2060</f>
        <v>0</v>
      </c>
      <c r="BZ2118" s="112">
        <f>'5.Bepalen Faalfreq'!A2060</f>
        <v>0</v>
      </c>
      <c r="CA2118" s="112">
        <f>'5.Bepalen Faalfreq'!B2060</f>
        <v>0</v>
      </c>
    </row>
    <row r="2119" spans="53:79" outlineLevel="1" x14ac:dyDescent="0.25">
      <c r="BA2119" s="152" t="e">
        <f>'5.Bepalen Faalfreq'!AJ2061</f>
        <v>#N/A</v>
      </c>
      <c r="BB2119" s="163">
        <v>1000</v>
      </c>
      <c r="BC2119" s="154" t="str">
        <f>'5.Bepalen Faalfreq'!P2061</f>
        <v/>
      </c>
      <c r="BD2119" s="154" t="str">
        <f>'5.Bepalen Faalfreq'!Q2061</f>
        <v/>
      </c>
      <c r="BE2119" s="94">
        <f>'5.Bepalen Faalfreq'!O2061</f>
        <v>0</v>
      </c>
      <c r="BI2119" s="94">
        <f>'5.Bepalen Faalfreq'!H2061+'5.Bepalen Faalfreq'!J2061</f>
        <v>0</v>
      </c>
      <c r="BZ2119" s="112">
        <f>'5.Bepalen Faalfreq'!A2061</f>
        <v>0</v>
      </c>
      <c r="CA2119" s="112">
        <f>'5.Bepalen Faalfreq'!B2061</f>
        <v>0</v>
      </c>
    </row>
    <row r="2120" spans="53:79" outlineLevel="1" x14ac:dyDescent="0.25">
      <c r="BA2120" s="152" t="e">
        <f>'5.Bepalen Faalfreq'!AJ2062</f>
        <v>#N/A</v>
      </c>
      <c r="BB2120" s="163">
        <v>1000</v>
      </c>
      <c r="BC2120" s="154" t="str">
        <f>'5.Bepalen Faalfreq'!P2062</f>
        <v/>
      </c>
      <c r="BD2120" s="154" t="str">
        <f>'5.Bepalen Faalfreq'!Q2062</f>
        <v/>
      </c>
      <c r="BE2120" s="94">
        <f>'5.Bepalen Faalfreq'!O2062</f>
        <v>0</v>
      </c>
      <c r="BI2120" s="94">
        <f>'5.Bepalen Faalfreq'!H2062+'5.Bepalen Faalfreq'!J2062</f>
        <v>0</v>
      </c>
      <c r="BZ2120" s="112">
        <f>'5.Bepalen Faalfreq'!A2062</f>
        <v>0</v>
      </c>
      <c r="CA2120" s="112">
        <f>'5.Bepalen Faalfreq'!B2062</f>
        <v>0</v>
      </c>
    </row>
    <row r="2121" spans="53:79" outlineLevel="1" x14ac:dyDescent="0.25">
      <c r="BA2121" s="152" t="e">
        <f>'5.Bepalen Faalfreq'!AJ2063</f>
        <v>#N/A</v>
      </c>
      <c r="BB2121" s="163">
        <v>1000</v>
      </c>
      <c r="BC2121" s="154" t="str">
        <f>'5.Bepalen Faalfreq'!P2063</f>
        <v/>
      </c>
      <c r="BD2121" s="154" t="str">
        <f>'5.Bepalen Faalfreq'!Q2063</f>
        <v/>
      </c>
      <c r="BE2121" s="94">
        <f>'5.Bepalen Faalfreq'!O2063</f>
        <v>0</v>
      </c>
      <c r="BI2121" s="94">
        <f>'5.Bepalen Faalfreq'!H2063+'5.Bepalen Faalfreq'!J2063</f>
        <v>0</v>
      </c>
      <c r="BZ2121" s="112">
        <f>'5.Bepalen Faalfreq'!A2063</f>
        <v>0</v>
      </c>
      <c r="CA2121" s="112">
        <f>'5.Bepalen Faalfreq'!B2063</f>
        <v>0</v>
      </c>
    </row>
    <row r="2122" spans="53:79" outlineLevel="1" x14ac:dyDescent="0.25">
      <c r="BA2122" s="152" t="e">
        <f>'5.Bepalen Faalfreq'!AJ2064</f>
        <v>#N/A</v>
      </c>
      <c r="BB2122" s="163">
        <v>1000</v>
      </c>
      <c r="BC2122" s="154" t="str">
        <f>'5.Bepalen Faalfreq'!P2064</f>
        <v/>
      </c>
      <c r="BD2122" s="154" t="str">
        <f>'5.Bepalen Faalfreq'!Q2064</f>
        <v/>
      </c>
      <c r="BE2122" s="94">
        <f>'5.Bepalen Faalfreq'!O2064</f>
        <v>0</v>
      </c>
      <c r="BI2122" s="94">
        <f>'5.Bepalen Faalfreq'!H2064+'5.Bepalen Faalfreq'!J2064</f>
        <v>0</v>
      </c>
      <c r="BZ2122" s="112">
        <f>'5.Bepalen Faalfreq'!A2064</f>
        <v>0</v>
      </c>
      <c r="CA2122" s="112">
        <f>'5.Bepalen Faalfreq'!B2064</f>
        <v>0</v>
      </c>
    </row>
    <row r="2123" spans="53:79" outlineLevel="1" x14ac:dyDescent="0.25">
      <c r="BA2123" s="152" t="e">
        <f>'5.Bepalen Faalfreq'!AJ2065</f>
        <v>#N/A</v>
      </c>
      <c r="BB2123" s="163">
        <v>1000</v>
      </c>
      <c r="BC2123" s="154" t="str">
        <f>'5.Bepalen Faalfreq'!P2065</f>
        <v/>
      </c>
      <c r="BD2123" s="154" t="str">
        <f>'5.Bepalen Faalfreq'!Q2065</f>
        <v/>
      </c>
      <c r="BE2123" s="94">
        <f>'5.Bepalen Faalfreq'!O2065</f>
        <v>0</v>
      </c>
      <c r="BI2123" s="94">
        <f>'5.Bepalen Faalfreq'!H2065+'5.Bepalen Faalfreq'!J2065</f>
        <v>0</v>
      </c>
      <c r="BZ2123" s="112">
        <f>'5.Bepalen Faalfreq'!A2065</f>
        <v>0</v>
      </c>
      <c r="CA2123" s="112">
        <f>'5.Bepalen Faalfreq'!B2065</f>
        <v>0</v>
      </c>
    </row>
    <row r="2124" spans="53:79" outlineLevel="1" x14ac:dyDescent="0.25">
      <c r="BA2124" s="152" t="e">
        <f>'5.Bepalen Faalfreq'!AJ2066</f>
        <v>#N/A</v>
      </c>
      <c r="BB2124" s="163">
        <v>1000</v>
      </c>
      <c r="BC2124" s="154" t="str">
        <f>'5.Bepalen Faalfreq'!P2066</f>
        <v/>
      </c>
      <c r="BD2124" s="154" t="str">
        <f>'5.Bepalen Faalfreq'!Q2066</f>
        <v/>
      </c>
      <c r="BE2124" s="94">
        <f>'5.Bepalen Faalfreq'!O2066</f>
        <v>0</v>
      </c>
      <c r="BI2124" s="94">
        <f>'5.Bepalen Faalfreq'!H2066+'5.Bepalen Faalfreq'!J2066</f>
        <v>0</v>
      </c>
      <c r="BZ2124" s="112">
        <f>'5.Bepalen Faalfreq'!A2066</f>
        <v>0</v>
      </c>
      <c r="CA2124" s="112">
        <f>'5.Bepalen Faalfreq'!B2066</f>
        <v>0</v>
      </c>
    </row>
    <row r="2125" spans="53:79" outlineLevel="1" x14ac:dyDescent="0.25">
      <c r="BA2125" s="152" t="e">
        <f>'5.Bepalen Faalfreq'!AJ2067</f>
        <v>#N/A</v>
      </c>
      <c r="BB2125" s="163">
        <v>1000</v>
      </c>
      <c r="BC2125" s="154" t="str">
        <f>'5.Bepalen Faalfreq'!P2067</f>
        <v/>
      </c>
      <c r="BD2125" s="154" t="str">
        <f>'5.Bepalen Faalfreq'!Q2067</f>
        <v/>
      </c>
      <c r="BE2125" s="94">
        <f>'5.Bepalen Faalfreq'!O2067</f>
        <v>0</v>
      </c>
      <c r="BI2125" s="94">
        <f>'5.Bepalen Faalfreq'!H2067+'5.Bepalen Faalfreq'!J2067</f>
        <v>0</v>
      </c>
      <c r="BZ2125" s="112">
        <f>'5.Bepalen Faalfreq'!A2067</f>
        <v>0</v>
      </c>
      <c r="CA2125" s="112">
        <f>'5.Bepalen Faalfreq'!B2067</f>
        <v>0</v>
      </c>
    </row>
    <row r="2126" spans="53:79" outlineLevel="1" x14ac:dyDescent="0.25">
      <c r="BA2126" s="152" t="e">
        <f>'5.Bepalen Faalfreq'!AJ2068</f>
        <v>#N/A</v>
      </c>
      <c r="BB2126" s="163">
        <v>1000</v>
      </c>
      <c r="BC2126" s="154" t="str">
        <f>'5.Bepalen Faalfreq'!P2068</f>
        <v/>
      </c>
      <c r="BD2126" s="154" t="str">
        <f>'5.Bepalen Faalfreq'!Q2068</f>
        <v/>
      </c>
      <c r="BE2126" s="94">
        <f>'5.Bepalen Faalfreq'!O2068</f>
        <v>0</v>
      </c>
      <c r="BI2126" s="94">
        <f>'5.Bepalen Faalfreq'!H2068+'5.Bepalen Faalfreq'!J2068</f>
        <v>0</v>
      </c>
      <c r="BZ2126" s="112">
        <f>'5.Bepalen Faalfreq'!A2068</f>
        <v>0</v>
      </c>
      <c r="CA2126" s="112">
        <f>'5.Bepalen Faalfreq'!B2068</f>
        <v>0</v>
      </c>
    </row>
    <row r="2127" spans="53:79" outlineLevel="1" x14ac:dyDescent="0.25">
      <c r="BA2127" s="152" t="e">
        <f>'5.Bepalen Faalfreq'!AJ2069</f>
        <v>#N/A</v>
      </c>
      <c r="BB2127" s="163">
        <v>1000</v>
      </c>
      <c r="BC2127" s="154" t="str">
        <f>'5.Bepalen Faalfreq'!P2069</f>
        <v/>
      </c>
      <c r="BD2127" s="154" t="str">
        <f>'5.Bepalen Faalfreq'!Q2069</f>
        <v/>
      </c>
      <c r="BE2127" s="94">
        <f>'5.Bepalen Faalfreq'!O2069</f>
        <v>0</v>
      </c>
      <c r="BI2127" s="94">
        <f>'5.Bepalen Faalfreq'!H2069+'5.Bepalen Faalfreq'!J2069</f>
        <v>0</v>
      </c>
      <c r="BZ2127" s="112">
        <f>'5.Bepalen Faalfreq'!A2069</f>
        <v>0</v>
      </c>
      <c r="CA2127" s="112">
        <f>'5.Bepalen Faalfreq'!B2069</f>
        <v>0</v>
      </c>
    </row>
    <row r="2128" spans="53:79" outlineLevel="1" x14ac:dyDescent="0.25">
      <c r="BA2128" s="152" t="e">
        <f>'5.Bepalen Faalfreq'!AJ2070</f>
        <v>#N/A</v>
      </c>
      <c r="BB2128" s="163">
        <v>1000</v>
      </c>
      <c r="BC2128" s="154" t="str">
        <f>'5.Bepalen Faalfreq'!P2070</f>
        <v/>
      </c>
      <c r="BD2128" s="154" t="str">
        <f>'5.Bepalen Faalfreq'!Q2070</f>
        <v/>
      </c>
      <c r="BE2128" s="94">
        <f>'5.Bepalen Faalfreq'!O2070</f>
        <v>0</v>
      </c>
      <c r="BI2128" s="94">
        <f>'5.Bepalen Faalfreq'!H2070+'5.Bepalen Faalfreq'!J2070</f>
        <v>0</v>
      </c>
      <c r="BZ2128" s="112">
        <f>'5.Bepalen Faalfreq'!A2070</f>
        <v>0</v>
      </c>
      <c r="CA2128" s="112">
        <f>'5.Bepalen Faalfreq'!B2070</f>
        <v>0</v>
      </c>
    </row>
    <row r="2129" spans="53:79" outlineLevel="1" x14ac:dyDescent="0.25">
      <c r="BA2129" s="152" t="e">
        <f>'5.Bepalen Faalfreq'!AJ2071</f>
        <v>#N/A</v>
      </c>
      <c r="BB2129" s="163">
        <v>1000</v>
      </c>
      <c r="BC2129" s="154" t="str">
        <f>'5.Bepalen Faalfreq'!P2071</f>
        <v/>
      </c>
      <c r="BD2129" s="154" t="str">
        <f>'5.Bepalen Faalfreq'!Q2071</f>
        <v/>
      </c>
      <c r="BE2129" s="94">
        <f>'5.Bepalen Faalfreq'!O2071</f>
        <v>0</v>
      </c>
      <c r="BI2129" s="94">
        <f>'5.Bepalen Faalfreq'!H2071+'5.Bepalen Faalfreq'!J2071</f>
        <v>0</v>
      </c>
      <c r="BZ2129" s="112">
        <f>'5.Bepalen Faalfreq'!A2071</f>
        <v>0</v>
      </c>
      <c r="CA2129" s="112">
        <f>'5.Bepalen Faalfreq'!B2071</f>
        <v>0</v>
      </c>
    </row>
    <row r="2130" spans="53:79" outlineLevel="1" x14ac:dyDescent="0.25">
      <c r="BA2130" s="152" t="e">
        <f>'5.Bepalen Faalfreq'!AJ2072</f>
        <v>#N/A</v>
      </c>
      <c r="BB2130" s="163">
        <v>1000</v>
      </c>
      <c r="BC2130" s="154" t="str">
        <f>'5.Bepalen Faalfreq'!P2072</f>
        <v/>
      </c>
      <c r="BD2130" s="154" t="str">
        <f>'5.Bepalen Faalfreq'!Q2072</f>
        <v/>
      </c>
      <c r="BE2130" s="94">
        <f>'5.Bepalen Faalfreq'!O2072</f>
        <v>0</v>
      </c>
      <c r="BI2130" s="94">
        <f>'5.Bepalen Faalfreq'!H2072+'5.Bepalen Faalfreq'!J2072</f>
        <v>0</v>
      </c>
      <c r="BZ2130" s="112">
        <f>'5.Bepalen Faalfreq'!A2072</f>
        <v>0</v>
      </c>
      <c r="CA2130" s="112">
        <f>'5.Bepalen Faalfreq'!B2072</f>
        <v>0</v>
      </c>
    </row>
    <row r="2131" spans="53:79" outlineLevel="1" x14ac:dyDescent="0.25">
      <c r="BA2131" s="152" t="e">
        <f>'5.Bepalen Faalfreq'!AJ2073</f>
        <v>#N/A</v>
      </c>
      <c r="BB2131" s="163">
        <v>1000</v>
      </c>
      <c r="BC2131" s="154" t="str">
        <f>'5.Bepalen Faalfreq'!P2073</f>
        <v/>
      </c>
      <c r="BD2131" s="154" t="str">
        <f>'5.Bepalen Faalfreq'!Q2073</f>
        <v/>
      </c>
      <c r="BE2131" s="94">
        <f>'5.Bepalen Faalfreq'!O2073</f>
        <v>0</v>
      </c>
      <c r="BI2131" s="94">
        <f>'5.Bepalen Faalfreq'!H2073+'5.Bepalen Faalfreq'!J2073</f>
        <v>0</v>
      </c>
      <c r="BZ2131" s="112">
        <f>'5.Bepalen Faalfreq'!A2073</f>
        <v>0</v>
      </c>
      <c r="CA2131" s="112">
        <f>'5.Bepalen Faalfreq'!B2073</f>
        <v>0</v>
      </c>
    </row>
    <row r="2132" spans="53:79" outlineLevel="1" x14ac:dyDescent="0.25">
      <c r="BA2132" s="152" t="e">
        <f>'5.Bepalen Faalfreq'!AJ2074</f>
        <v>#N/A</v>
      </c>
      <c r="BB2132" s="163">
        <v>1000</v>
      </c>
      <c r="BC2132" s="154" t="str">
        <f>'5.Bepalen Faalfreq'!P2074</f>
        <v/>
      </c>
      <c r="BD2132" s="154" t="str">
        <f>'5.Bepalen Faalfreq'!Q2074</f>
        <v/>
      </c>
      <c r="BE2132" s="94">
        <f>'5.Bepalen Faalfreq'!O2074</f>
        <v>0</v>
      </c>
      <c r="BI2132" s="94">
        <f>'5.Bepalen Faalfreq'!H2074+'5.Bepalen Faalfreq'!J2074</f>
        <v>0</v>
      </c>
      <c r="BZ2132" s="112">
        <f>'5.Bepalen Faalfreq'!A2074</f>
        <v>0</v>
      </c>
      <c r="CA2132" s="112">
        <f>'5.Bepalen Faalfreq'!B2074</f>
        <v>0</v>
      </c>
    </row>
    <row r="2133" spans="53:79" outlineLevel="1" x14ac:dyDescent="0.25">
      <c r="BA2133" s="152" t="e">
        <f>'5.Bepalen Faalfreq'!AJ2075</f>
        <v>#N/A</v>
      </c>
      <c r="BB2133" s="163">
        <v>1000</v>
      </c>
      <c r="BC2133" s="154" t="str">
        <f>'5.Bepalen Faalfreq'!P2075</f>
        <v/>
      </c>
      <c r="BD2133" s="154" t="str">
        <f>'5.Bepalen Faalfreq'!Q2075</f>
        <v/>
      </c>
      <c r="BE2133" s="94">
        <f>'5.Bepalen Faalfreq'!O2075</f>
        <v>0</v>
      </c>
      <c r="BI2133" s="94">
        <f>'5.Bepalen Faalfreq'!H2075+'5.Bepalen Faalfreq'!J2075</f>
        <v>0</v>
      </c>
      <c r="BZ2133" s="112">
        <f>'5.Bepalen Faalfreq'!A2075</f>
        <v>0</v>
      </c>
      <c r="CA2133" s="112">
        <f>'5.Bepalen Faalfreq'!B2075</f>
        <v>0</v>
      </c>
    </row>
    <row r="2134" spans="53:79" outlineLevel="1" x14ac:dyDescent="0.25">
      <c r="BA2134" s="152" t="e">
        <f>'5.Bepalen Faalfreq'!AJ2076</f>
        <v>#N/A</v>
      </c>
      <c r="BB2134" s="163">
        <v>1000</v>
      </c>
      <c r="BC2134" s="154" t="str">
        <f>'5.Bepalen Faalfreq'!P2076</f>
        <v/>
      </c>
      <c r="BD2134" s="154" t="str">
        <f>'5.Bepalen Faalfreq'!Q2076</f>
        <v/>
      </c>
      <c r="BE2134" s="94">
        <f>'5.Bepalen Faalfreq'!O2076</f>
        <v>0</v>
      </c>
      <c r="BI2134" s="94">
        <f>'5.Bepalen Faalfreq'!H2076+'5.Bepalen Faalfreq'!J2076</f>
        <v>0</v>
      </c>
      <c r="BZ2134" s="112">
        <f>'5.Bepalen Faalfreq'!A2076</f>
        <v>0</v>
      </c>
      <c r="CA2134" s="112">
        <f>'5.Bepalen Faalfreq'!B2076</f>
        <v>0</v>
      </c>
    </row>
    <row r="2135" spans="53:79" outlineLevel="1" x14ac:dyDescent="0.25">
      <c r="BA2135" s="152" t="e">
        <f>'5.Bepalen Faalfreq'!AJ2077</f>
        <v>#N/A</v>
      </c>
      <c r="BB2135" s="163">
        <v>1000</v>
      </c>
      <c r="BC2135" s="154" t="str">
        <f>'5.Bepalen Faalfreq'!P2077</f>
        <v/>
      </c>
      <c r="BD2135" s="154" t="str">
        <f>'5.Bepalen Faalfreq'!Q2077</f>
        <v/>
      </c>
      <c r="BE2135" s="94">
        <f>'5.Bepalen Faalfreq'!O2077</f>
        <v>0</v>
      </c>
      <c r="BI2135" s="94">
        <f>'5.Bepalen Faalfreq'!H2077+'5.Bepalen Faalfreq'!J2077</f>
        <v>0</v>
      </c>
      <c r="BZ2135" s="112">
        <f>'5.Bepalen Faalfreq'!A2077</f>
        <v>0</v>
      </c>
      <c r="CA2135" s="112">
        <f>'5.Bepalen Faalfreq'!B2077</f>
        <v>0</v>
      </c>
    </row>
    <row r="2136" spans="53:79" outlineLevel="1" x14ac:dyDescent="0.25">
      <c r="BA2136" s="152" t="e">
        <f>'5.Bepalen Faalfreq'!AJ2078</f>
        <v>#N/A</v>
      </c>
      <c r="BB2136" s="163">
        <v>1000</v>
      </c>
      <c r="BC2136" s="154" t="str">
        <f>'5.Bepalen Faalfreq'!P2078</f>
        <v/>
      </c>
      <c r="BD2136" s="154" t="str">
        <f>'5.Bepalen Faalfreq'!Q2078</f>
        <v/>
      </c>
      <c r="BE2136" s="94">
        <f>'5.Bepalen Faalfreq'!O2078</f>
        <v>0</v>
      </c>
      <c r="BI2136" s="94">
        <f>'5.Bepalen Faalfreq'!H2078+'5.Bepalen Faalfreq'!J2078</f>
        <v>0</v>
      </c>
      <c r="BZ2136" s="112">
        <f>'5.Bepalen Faalfreq'!A2078</f>
        <v>0</v>
      </c>
      <c r="CA2136" s="112">
        <f>'5.Bepalen Faalfreq'!B2078</f>
        <v>0</v>
      </c>
    </row>
    <row r="2137" spans="53:79" outlineLevel="1" x14ac:dyDescent="0.25">
      <c r="BA2137" s="152" t="e">
        <f>'5.Bepalen Faalfreq'!AJ2079</f>
        <v>#N/A</v>
      </c>
      <c r="BB2137" s="163">
        <v>1000</v>
      </c>
      <c r="BC2137" s="154" t="str">
        <f>'5.Bepalen Faalfreq'!P2079</f>
        <v/>
      </c>
      <c r="BD2137" s="154" t="str">
        <f>'5.Bepalen Faalfreq'!Q2079</f>
        <v/>
      </c>
      <c r="BE2137" s="94">
        <f>'5.Bepalen Faalfreq'!O2079</f>
        <v>0</v>
      </c>
      <c r="BI2137" s="94">
        <f>'5.Bepalen Faalfreq'!H2079+'5.Bepalen Faalfreq'!J2079</f>
        <v>0</v>
      </c>
      <c r="BZ2137" s="112">
        <f>'5.Bepalen Faalfreq'!A2079</f>
        <v>0</v>
      </c>
      <c r="CA2137" s="112">
        <f>'5.Bepalen Faalfreq'!B2079</f>
        <v>0</v>
      </c>
    </row>
    <row r="2138" spans="53:79" outlineLevel="1" x14ac:dyDescent="0.25">
      <c r="BA2138" s="152" t="e">
        <f>'5.Bepalen Faalfreq'!AJ2080</f>
        <v>#N/A</v>
      </c>
      <c r="BB2138" s="163">
        <v>1000</v>
      </c>
      <c r="BC2138" s="154" t="str">
        <f>'5.Bepalen Faalfreq'!P2080</f>
        <v/>
      </c>
      <c r="BD2138" s="154" t="str">
        <f>'5.Bepalen Faalfreq'!Q2080</f>
        <v/>
      </c>
      <c r="BE2138" s="94">
        <f>'5.Bepalen Faalfreq'!O2080</f>
        <v>0</v>
      </c>
      <c r="BI2138" s="94">
        <f>'5.Bepalen Faalfreq'!H2080+'5.Bepalen Faalfreq'!J2080</f>
        <v>0</v>
      </c>
      <c r="BZ2138" s="112">
        <f>'5.Bepalen Faalfreq'!A2080</f>
        <v>0</v>
      </c>
      <c r="CA2138" s="112">
        <f>'5.Bepalen Faalfreq'!B2080</f>
        <v>0</v>
      </c>
    </row>
    <row r="2139" spans="53:79" outlineLevel="1" x14ac:dyDescent="0.25">
      <c r="BA2139" s="152" t="e">
        <f>'5.Bepalen Faalfreq'!AJ2081</f>
        <v>#N/A</v>
      </c>
      <c r="BB2139" s="163">
        <v>1000</v>
      </c>
      <c r="BC2139" s="154" t="str">
        <f>'5.Bepalen Faalfreq'!P2081</f>
        <v/>
      </c>
      <c r="BD2139" s="154" t="str">
        <f>'5.Bepalen Faalfreq'!Q2081</f>
        <v/>
      </c>
      <c r="BE2139" s="94">
        <f>'5.Bepalen Faalfreq'!O2081</f>
        <v>0</v>
      </c>
      <c r="BI2139" s="94">
        <f>'5.Bepalen Faalfreq'!H2081+'5.Bepalen Faalfreq'!J2081</f>
        <v>0</v>
      </c>
      <c r="BZ2139" s="112">
        <f>'5.Bepalen Faalfreq'!A2081</f>
        <v>0</v>
      </c>
      <c r="CA2139" s="112">
        <f>'5.Bepalen Faalfreq'!B2081</f>
        <v>0</v>
      </c>
    </row>
    <row r="2140" spans="53:79" outlineLevel="1" x14ac:dyDescent="0.25">
      <c r="BA2140" s="152" t="e">
        <f>'5.Bepalen Faalfreq'!AJ2082</f>
        <v>#N/A</v>
      </c>
      <c r="BB2140" s="163">
        <v>1000</v>
      </c>
      <c r="BC2140" s="154" t="str">
        <f>'5.Bepalen Faalfreq'!P2082</f>
        <v/>
      </c>
      <c r="BD2140" s="154" t="str">
        <f>'5.Bepalen Faalfreq'!Q2082</f>
        <v/>
      </c>
      <c r="BE2140" s="94">
        <f>'5.Bepalen Faalfreq'!O2082</f>
        <v>0</v>
      </c>
      <c r="BI2140" s="94">
        <f>'5.Bepalen Faalfreq'!H2082+'5.Bepalen Faalfreq'!J2082</f>
        <v>0</v>
      </c>
      <c r="BZ2140" s="112">
        <f>'5.Bepalen Faalfreq'!A2082</f>
        <v>0</v>
      </c>
      <c r="CA2140" s="112">
        <f>'5.Bepalen Faalfreq'!B2082</f>
        <v>0</v>
      </c>
    </row>
    <row r="2141" spans="53:79" outlineLevel="1" x14ac:dyDescent="0.25">
      <c r="BA2141" s="152" t="e">
        <f>'5.Bepalen Faalfreq'!AJ2083</f>
        <v>#N/A</v>
      </c>
      <c r="BB2141" s="163">
        <v>1000</v>
      </c>
      <c r="BC2141" s="154" t="str">
        <f>'5.Bepalen Faalfreq'!P2083</f>
        <v/>
      </c>
      <c r="BD2141" s="154" t="str">
        <f>'5.Bepalen Faalfreq'!Q2083</f>
        <v/>
      </c>
      <c r="BE2141" s="94">
        <f>'5.Bepalen Faalfreq'!O2083</f>
        <v>0</v>
      </c>
      <c r="BI2141" s="94">
        <f>'5.Bepalen Faalfreq'!H2083+'5.Bepalen Faalfreq'!J2083</f>
        <v>0</v>
      </c>
      <c r="BZ2141" s="112">
        <f>'5.Bepalen Faalfreq'!A2083</f>
        <v>0</v>
      </c>
      <c r="CA2141" s="112">
        <f>'5.Bepalen Faalfreq'!B2083</f>
        <v>0</v>
      </c>
    </row>
    <row r="2142" spans="53:79" outlineLevel="1" x14ac:dyDescent="0.25">
      <c r="BA2142" s="152" t="e">
        <f>'5.Bepalen Faalfreq'!AJ2084</f>
        <v>#N/A</v>
      </c>
      <c r="BB2142" s="163">
        <v>1000</v>
      </c>
      <c r="BC2142" s="154" t="str">
        <f>'5.Bepalen Faalfreq'!P2084</f>
        <v/>
      </c>
      <c r="BD2142" s="154" t="str">
        <f>'5.Bepalen Faalfreq'!Q2084</f>
        <v/>
      </c>
      <c r="BE2142" s="94">
        <f>'5.Bepalen Faalfreq'!O2084</f>
        <v>0</v>
      </c>
      <c r="BI2142" s="94">
        <f>'5.Bepalen Faalfreq'!H2084+'5.Bepalen Faalfreq'!J2084</f>
        <v>0</v>
      </c>
      <c r="BZ2142" s="112">
        <f>'5.Bepalen Faalfreq'!A2084</f>
        <v>0</v>
      </c>
      <c r="CA2142" s="112">
        <f>'5.Bepalen Faalfreq'!B2084</f>
        <v>0</v>
      </c>
    </row>
    <row r="2143" spans="53:79" outlineLevel="1" x14ac:dyDescent="0.25">
      <c r="BA2143" s="152" t="e">
        <f>'5.Bepalen Faalfreq'!AJ2085</f>
        <v>#N/A</v>
      </c>
      <c r="BB2143" s="163">
        <v>1000</v>
      </c>
      <c r="BC2143" s="154" t="str">
        <f>'5.Bepalen Faalfreq'!P2085</f>
        <v/>
      </c>
      <c r="BD2143" s="154" t="str">
        <f>'5.Bepalen Faalfreq'!Q2085</f>
        <v/>
      </c>
      <c r="BE2143" s="94">
        <f>'5.Bepalen Faalfreq'!O2085</f>
        <v>0</v>
      </c>
      <c r="BI2143" s="94">
        <f>'5.Bepalen Faalfreq'!H2085+'5.Bepalen Faalfreq'!J2085</f>
        <v>0</v>
      </c>
      <c r="BZ2143" s="112">
        <f>'5.Bepalen Faalfreq'!A2085</f>
        <v>0</v>
      </c>
      <c r="CA2143" s="112">
        <f>'5.Bepalen Faalfreq'!B2085</f>
        <v>0</v>
      </c>
    </row>
    <row r="2144" spans="53:79" outlineLevel="1" x14ac:dyDescent="0.25">
      <c r="BA2144" s="152" t="e">
        <f>'5.Bepalen Faalfreq'!AJ2086</f>
        <v>#N/A</v>
      </c>
      <c r="BB2144" s="163">
        <v>1000</v>
      </c>
      <c r="BC2144" s="154" t="str">
        <f>'5.Bepalen Faalfreq'!P2086</f>
        <v/>
      </c>
      <c r="BD2144" s="154" t="str">
        <f>'5.Bepalen Faalfreq'!Q2086</f>
        <v/>
      </c>
      <c r="BE2144" s="94">
        <f>'5.Bepalen Faalfreq'!O2086</f>
        <v>0</v>
      </c>
      <c r="BI2144" s="94">
        <f>'5.Bepalen Faalfreq'!H2086+'5.Bepalen Faalfreq'!J2086</f>
        <v>0</v>
      </c>
      <c r="BZ2144" s="112">
        <f>'5.Bepalen Faalfreq'!A2086</f>
        <v>0</v>
      </c>
      <c r="CA2144" s="112">
        <f>'5.Bepalen Faalfreq'!B2086</f>
        <v>0</v>
      </c>
    </row>
    <row r="2145" spans="53:79" outlineLevel="1" x14ac:dyDescent="0.25">
      <c r="BA2145" s="152" t="e">
        <f>'5.Bepalen Faalfreq'!AJ2087</f>
        <v>#N/A</v>
      </c>
      <c r="BB2145" s="163">
        <v>1000</v>
      </c>
      <c r="BC2145" s="154" t="str">
        <f>'5.Bepalen Faalfreq'!P2087</f>
        <v/>
      </c>
      <c r="BD2145" s="154" t="str">
        <f>'5.Bepalen Faalfreq'!Q2087</f>
        <v/>
      </c>
      <c r="BE2145" s="94">
        <f>'5.Bepalen Faalfreq'!O2087</f>
        <v>0</v>
      </c>
      <c r="BI2145" s="94">
        <f>'5.Bepalen Faalfreq'!H2087+'5.Bepalen Faalfreq'!J2087</f>
        <v>0</v>
      </c>
      <c r="BZ2145" s="112">
        <f>'5.Bepalen Faalfreq'!A2087</f>
        <v>0</v>
      </c>
      <c r="CA2145" s="112">
        <f>'5.Bepalen Faalfreq'!B2087</f>
        <v>0</v>
      </c>
    </row>
    <row r="2146" spans="53:79" outlineLevel="1" x14ac:dyDescent="0.25">
      <c r="BA2146" s="152" t="e">
        <f>'5.Bepalen Faalfreq'!AJ2088</f>
        <v>#N/A</v>
      </c>
      <c r="BB2146" s="163">
        <v>1000</v>
      </c>
      <c r="BC2146" s="154" t="str">
        <f>'5.Bepalen Faalfreq'!P2088</f>
        <v/>
      </c>
      <c r="BD2146" s="154" t="str">
        <f>'5.Bepalen Faalfreq'!Q2088</f>
        <v/>
      </c>
      <c r="BE2146" s="94">
        <f>'5.Bepalen Faalfreq'!O2088</f>
        <v>0</v>
      </c>
      <c r="BI2146" s="94">
        <f>'5.Bepalen Faalfreq'!H2088+'5.Bepalen Faalfreq'!J2088</f>
        <v>0</v>
      </c>
      <c r="BZ2146" s="112">
        <f>'5.Bepalen Faalfreq'!A2088</f>
        <v>0</v>
      </c>
      <c r="CA2146" s="112">
        <f>'5.Bepalen Faalfreq'!B2088</f>
        <v>0</v>
      </c>
    </row>
    <row r="2147" spans="53:79" outlineLevel="1" x14ac:dyDescent="0.25">
      <c r="BA2147" s="152" t="e">
        <f>'5.Bepalen Faalfreq'!AJ2089</f>
        <v>#N/A</v>
      </c>
      <c r="BB2147" s="163">
        <v>1000</v>
      </c>
      <c r="BC2147" s="154" t="str">
        <f>'5.Bepalen Faalfreq'!P2089</f>
        <v/>
      </c>
      <c r="BD2147" s="154" t="str">
        <f>'5.Bepalen Faalfreq'!Q2089</f>
        <v/>
      </c>
      <c r="BE2147" s="94">
        <f>'5.Bepalen Faalfreq'!O2089</f>
        <v>0</v>
      </c>
      <c r="BI2147" s="94">
        <f>'5.Bepalen Faalfreq'!H2089+'5.Bepalen Faalfreq'!J2089</f>
        <v>0</v>
      </c>
      <c r="BZ2147" s="112">
        <f>'5.Bepalen Faalfreq'!A2089</f>
        <v>0</v>
      </c>
      <c r="CA2147" s="112">
        <f>'5.Bepalen Faalfreq'!B2089</f>
        <v>0</v>
      </c>
    </row>
    <row r="2148" spans="53:79" outlineLevel="1" x14ac:dyDescent="0.25">
      <c r="BA2148" s="152" t="e">
        <f>'5.Bepalen Faalfreq'!AJ2090</f>
        <v>#N/A</v>
      </c>
      <c r="BB2148" s="163">
        <v>1000</v>
      </c>
      <c r="BC2148" s="154" t="str">
        <f>'5.Bepalen Faalfreq'!P2090</f>
        <v/>
      </c>
      <c r="BD2148" s="154" t="str">
        <f>'5.Bepalen Faalfreq'!Q2090</f>
        <v/>
      </c>
      <c r="BE2148" s="94">
        <f>'5.Bepalen Faalfreq'!O2090</f>
        <v>0</v>
      </c>
      <c r="BI2148" s="94">
        <f>'5.Bepalen Faalfreq'!H2090+'5.Bepalen Faalfreq'!J2090</f>
        <v>0</v>
      </c>
      <c r="BZ2148" s="112">
        <f>'5.Bepalen Faalfreq'!A2090</f>
        <v>0</v>
      </c>
      <c r="CA2148" s="112">
        <f>'5.Bepalen Faalfreq'!B2090</f>
        <v>0</v>
      </c>
    </row>
    <row r="2149" spans="53:79" outlineLevel="1" x14ac:dyDescent="0.25">
      <c r="BA2149" s="152" t="e">
        <f>'5.Bepalen Faalfreq'!AJ2091</f>
        <v>#N/A</v>
      </c>
      <c r="BB2149" s="163">
        <v>1000</v>
      </c>
      <c r="BC2149" s="154" t="str">
        <f>'5.Bepalen Faalfreq'!P2091</f>
        <v/>
      </c>
      <c r="BD2149" s="154" t="str">
        <f>'5.Bepalen Faalfreq'!Q2091</f>
        <v/>
      </c>
      <c r="BE2149" s="94">
        <f>'5.Bepalen Faalfreq'!O2091</f>
        <v>0</v>
      </c>
      <c r="BI2149" s="94">
        <f>'5.Bepalen Faalfreq'!H2091+'5.Bepalen Faalfreq'!J2091</f>
        <v>0</v>
      </c>
      <c r="BZ2149" s="112">
        <f>'5.Bepalen Faalfreq'!A2091</f>
        <v>0</v>
      </c>
      <c r="CA2149" s="112">
        <f>'5.Bepalen Faalfreq'!B2091</f>
        <v>0</v>
      </c>
    </row>
    <row r="2150" spans="53:79" outlineLevel="1" x14ac:dyDescent="0.25">
      <c r="BA2150" s="152" t="e">
        <f>'5.Bepalen Faalfreq'!AJ2092</f>
        <v>#N/A</v>
      </c>
      <c r="BB2150" s="163">
        <v>1000</v>
      </c>
      <c r="BC2150" s="154" t="str">
        <f>'5.Bepalen Faalfreq'!P2092</f>
        <v/>
      </c>
      <c r="BD2150" s="154" t="str">
        <f>'5.Bepalen Faalfreq'!Q2092</f>
        <v/>
      </c>
      <c r="BE2150" s="94">
        <f>'5.Bepalen Faalfreq'!O2092</f>
        <v>0</v>
      </c>
      <c r="BI2150" s="94">
        <f>'5.Bepalen Faalfreq'!H2092+'5.Bepalen Faalfreq'!J2092</f>
        <v>0</v>
      </c>
      <c r="BZ2150" s="112">
        <f>'5.Bepalen Faalfreq'!A2092</f>
        <v>0</v>
      </c>
      <c r="CA2150" s="112">
        <f>'5.Bepalen Faalfreq'!B2092</f>
        <v>0</v>
      </c>
    </row>
    <row r="2151" spans="53:79" outlineLevel="1" x14ac:dyDescent="0.25">
      <c r="BA2151" s="152" t="e">
        <f>'5.Bepalen Faalfreq'!AJ2093</f>
        <v>#N/A</v>
      </c>
      <c r="BB2151" s="163">
        <v>1000</v>
      </c>
      <c r="BC2151" s="154" t="str">
        <f>'5.Bepalen Faalfreq'!P2093</f>
        <v/>
      </c>
      <c r="BD2151" s="154" t="str">
        <f>'5.Bepalen Faalfreq'!Q2093</f>
        <v/>
      </c>
      <c r="BE2151" s="94">
        <f>'5.Bepalen Faalfreq'!O2093</f>
        <v>0</v>
      </c>
      <c r="BI2151" s="94">
        <f>'5.Bepalen Faalfreq'!H2093+'5.Bepalen Faalfreq'!J2093</f>
        <v>0</v>
      </c>
      <c r="BZ2151" s="112">
        <f>'5.Bepalen Faalfreq'!A2093</f>
        <v>0</v>
      </c>
      <c r="CA2151" s="112">
        <f>'5.Bepalen Faalfreq'!B2093</f>
        <v>0</v>
      </c>
    </row>
    <row r="2152" spans="53:79" outlineLevel="1" x14ac:dyDescent="0.25">
      <c r="BA2152" s="152" t="e">
        <f>'5.Bepalen Faalfreq'!AJ2094</f>
        <v>#N/A</v>
      </c>
      <c r="BB2152" s="163">
        <v>1000</v>
      </c>
      <c r="BC2152" s="154" t="str">
        <f>'5.Bepalen Faalfreq'!P2094</f>
        <v/>
      </c>
      <c r="BD2152" s="154" t="str">
        <f>'5.Bepalen Faalfreq'!Q2094</f>
        <v/>
      </c>
      <c r="BE2152" s="94">
        <f>'5.Bepalen Faalfreq'!O2094</f>
        <v>0</v>
      </c>
      <c r="BI2152" s="94">
        <f>'5.Bepalen Faalfreq'!H2094+'5.Bepalen Faalfreq'!J2094</f>
        <v>0</v>
      </c>
      <c r="BZ2152" s="112">
        <f>'5.Bepalen Faalfreq'!A2094</f>
        <v>0</v>
      </c>
      <c r="CA2152" s="112">
        <f>'5.Bepalen Faalfreq'!B2094</f>
        <v>0</v>
      </c>
    </row>
    <row r="2153" spans="53:79" outlineLevel="1" x14ac:dyDescent="0.25">
      <c r="BA2153" s="152" t="e">
        <f>'5.Bepalen Faalfreq'!AJ2095</f>
        <v>#N/A</v>
      </c>
      <c r="BB2153" s="163">
        <v>1000</v>
      </c>
      <c r="BC2153" s="154" t="str">
        <f>'5.Bepalen Faalfreq'!P2095</f>
        <v/>
      </c>
      <c r="BD2153" s="154" t="str">
        <f>'5.Bepalen Faalfreq'!Q2095</f>
        <v/>
      </c>
      <c r="BE2153" s="94">
        <f>'5.Bepalen Faalfreq'!O2095</f>
        <v>0</v>
      </c>
      <c r="BI2153" s="94">
        <f>'5.Bepalen Faalfreq'!H2095+'5.Bepalen Faalfreq'!J2095</f>
        <v>0</v>
      </c>
      <c r="BZ2153" s="112">
        <f>'5.Bepalen Faalfreq'!A2095</f>
        <v>0</v>
      </c>
      <c r="CA2153" s="112">
        <f>'5.Bepalen Faalfreq'!B2095</f>
        <v>0</v>
      </c>
    </row>
    <row r="2154" spans="53:79" outlineLevel="1" x14ac:dyDescent="0.25">
      <c r="BA2154" s="152" t="e">
        <f>'5.Bepalen Faalfreq'!AJ2096</f>
        <v>#N/A</v>
      </c>
      <c r="BB2154" s="163">
        <v>1000</v>
      </c>
      <c r="BC2154" s="154" t="str">
        <f>'5.Bepalen Faalfreq'!P2096</f>
        <v/>
      </c>
      <c r="BD2154" s="154" t="str">
        <f>'5.Bepalen Faalfreq'!Q2096</f>
        <v/>
      </c>
      <c r="BE2154" s="94">
        <f>'5.Bepalen Faalfreq'!O2096</f>
        <v>0</v>
      </c>
      <c r="BI2154" s="94">
        <f>'5.Bepalen Faalfreq'!H2096+'5.Bepalen Faalfreq'!J2096</f>
        <v>0</v>
      </c>
      <c r="BZ2154" s="112">
        <f>'5.Bepalen Faalfreq'!A2096</f>
        <v>0</v>
      </c>
      <c r="CA2154" s="112">
        <f>'5.Bepalen Faalfreq'!B2096</f>
        <v>0</v>
      </c>
    </row>
    <row r="2155" spans="53:79" outlineLevel="1" x14ac:dyDescent="0.25">
      <c r="BA2155" s="152" t="e">
        <f>'5.Bepalen Faalfreq'!AJ2097</f>
        <v>#N/A</v>
      </c>
      <c r="BB2155" s="163">
        <v>1000</v>
      </c>
      <c r="BC2155" s="154" t="str">
        <f>'5.Bepalen Faalfreq'!P2097</f>
        <v/>
      </c>
      <c r="BD2155" s="154" t="str">
        <f>'5.Bepalen Faalfreq'!Q2097</f>
        <v/>
      </c>
      <c r="BE2155" s="94">
        <f>'5.Bepalen Faalfreq'!O2097</f>
        <v>0</v>
      </c>
      <c r="BI2155" s="94">
        <f>'5.Bepalen Faalfreq'!H2097+'5.Bepalen Faalfreq'!J2097</f>
        <v>0</v>
      </c>
      <c r="BZ2155" s="112">
        <f>'5.Bepalen Faalfreq'!A2097</f>
        <v>0</v>
      </c>
      <c r="CA2155" s="112">
        <f>'5.Bepalen Faalfreq'!B2097</f>
        <v>0</v>
      </c>
    </row>
    <row r="2156" spans="53:79" outlineLevel="1" x14ac:dyDescent="0.25">
      <c r="BA2156" s="152" t="e">
        <f>'5.Bepalen Faalfreq'!AJ2098</f>
        <v>#N/A</v>
      </c>
      <c r="BB2156" s="163">
        <v>1000</v>
      </c>
      <c r="BC2156" s="154" t="str">
        <f>'5.Bepalen Faalfreq'!P2098</f>
        <v/>
      </c>
      <c r="BD2156" s="154" t="str">
        <f>'5.Bepalen Faalfreq'!Q2098</f>
        <v/>
      </c>
      <c r="BE2156" s="94">
        <f>'5.Bepalen Faalfreq'!O2098</f>
        <v>0</v>
      </c>
      <c r="BI2156" s="94">
        <f>'5.Bepalen Faalfreq'!H2098+'5.Bepalen Faalfreq'!J2098</f>
        <v>0</v>
      </c>
      <c r="BZ2156" s="112">
        <f>'5.Bepalen Faalfreq'!A2098</f>
        <v>0</v>
      </c>
      <c r="CA2156" s="112">
        <f>'5.Bepalen Faalfreq'!B2098</f>
        <v>0</v>
      </c>
    </row>
    <row r="2157" spans="53:79" outlineLevel="1" x14ac:dyDescent="0.25">
      <c r="BA2157" s="152" t="e">
        <f>'5.Bepalen Faalfreq'!AJ2099</f>
        <v>#N/A</v>
      </c>
      <c r="BB2157" s="163">
        <v>1000</v>
      </c>
      <c r="BC2157" s="154" t="str">
        <f>'5.Bepalen Faalfreq'!P2099</f>
        <v/>
      </c>
      <c r="BD2157" s="154" t="str">
        <f>'5.Bepalen Faalfreq'!Q2099</f>
        <v/>
      </c>
      <c r="BE2157" s="94">
        <f>'5.Bepalen Faalfreq'!O2099</f>
        <v>0</v>
      </c>
      <c r="BI2157" s="94">
        <f>'5.Bepalen Faalfreq'!H2099+'5.Bepalen Faalfreq'!J2099</f>
        <v>0</v>
      </c>
      <c r="BZ2157" s="112">
        <f>'5.Bepalen Faalfreq'!A2099</f>
        <v>0</v>
      </c>
      <c r="CA2157" s="112">
        <f>'5.Bepalen Faalfreq'!B2099</f>
        <v>0</v>
      </c>
    </row>
    <row r="2158" spans="53:79" outlineLevel="1" x14ac:dyDescent="0.25">
      <c r="BA2158" s="152" t="e">
        <f>'5.Bepalen Faalfreq'!AJ2100</f>
        <v>#N/A</v>
      </c>
      <c r="BB2158" s="163">
        <v>1000</v>
      </c>
      <c r="BC2158" s="154" t="str">
        <f>'5.Bepalen Faalfreq'!P2100</f>
        <v/>
      </c>
      <c r="BD2158" s="154" t="str">
        <f>'5.Bepalen Faalfreq'!Q2100</f>
        <v/>
      </c>
      <c r="BE2158" s="94">
        <f>'5.Bepalen Faalfreq'!O2100</f>
        <v>0</v>
      </c>
      <c r="BI2158" s="94">
        <f>'5.Bepalen Faalfreq'!H2100+'5.Bepalen Faalfreq'!J2100</f>
        <v>0</v>
      </c>
      <c r="BZ2158" s="112">
        <f>'5.Bepalen Faalfreq'!A2100</f>
        <v>0</v>
      </c>
      <c r="CA2158" s="112">
        <f>'5.Bepalen Faalfreq'!B2100</f>
        <v>0</v>
      </c>
    </row>
    <row r="2159" spans="53:79" outlineLevel="1" x14ac:dyDescent="0.25">
      <c r="BA2159" s="152" t="e">
        <f>'5.Bepalen Faalfreq'!AJ2101</f>
        <v>#N/A</v>
      </c>
      <c r="BB2159" s="163">
        <v>1000</v>
      </c>
      <c r="BC2159" s="154" t="str">
        <f>'5.Bepalen Faalfreq'!P2101</f>
        <v/>
      </c>
      <c r="BD2159" s="154" t="str">
        <f>'5.Bepalen Faalfreq'!Q2101</f>
        <v/>
      </c>
      <c r="BE2159" s="94">
        <f>'5.Bepalen Faalfreq'!O2101</f>
        <v>0</v>
      </c>
      <c r="BI2159" s="94">
        <f>'5.Bepalen Faalfreq'!H2101+'5.Bepalen Faalfreq'!J2101</f>
        <v>0</v>
      </c>
      <c r="BZ2159" s="112">
        <f>'5.Bepalen Faalfreq'!A2101</f>
        <v>0</v>
      </c>
      <c r="CA2159" s="112">
        <f>'5.Bepalen Faalfreq'!B2101</f>
        <v>0</v>
      </c>
    </row>
    <row r="2160" spans="53:79" outlineLevel="1" x14ac:dyDescent="0.25">
      <c r="BA2160" s="152" t="e">
        <f>'5.Bepalen Faalfreq'!AJ2102</f>
        <v>#N/A</v>
      </c>
      <c r="BB2160" s="163">
        <v>1000</v>
      </c>
      <c r="BC2160" s="154" t="str">
        <f>'5.Bepalen Faalfreq'!P2102</f>
        <v/>
      </c>
      <c r="BD2160" s="154" t="str">
        <f>'5.Bepalen Faalfreq'!Q2102</f>
        <v/>
      </c>
      <c r="BE2160" s="94">
        <f>'5.Bepalen Faalfreq'!O2102</f>
        <v>0</v>
      </c>
      <c r="BI2160" s="94">
        <f>'5.Bepalen Faalfreq'!H2102+'5.Bepalen Faalfreq'!J2102</f>
        <v>0</v>
      </c>
      <c r="BZ2160" s="112">
        <f>'5.Bepalen Faalfreq'!A2102</f>
        <v>0</v>
      </c>
      <c r="CA2160" s="112">
        <f>'5.Bepalen Faalfreq'!B2102</f>
        <v>0</v>
      </c>
    </row>
    <row r="2161" spans="53:79" outlineLevel="1" x14ac:dyDescent="0.25">
      <c r="BA2161" s="152" t="e">
        <f>'5.Bepalen Faalfreq'!AJ2103</f>
        <v>#N/A</v>
      </c>
      <c r="BB2161" s="163">
        <v>1000</v>
      </c>
      <c r="BC2161" s="154" t="str">
        <f>'5.Bepalen Faalfreq'!P2103</f>
        <v/>
      </c>
      <c r="BD2161" s="154" t="str">
        <f>'5.Bepalen Faalfreq'!Q2103</f>
        <v/>
      </c>
      <c r="BE2161" s="94">
        <f>'5.Bepalen Faalfreq'!O2103</f>
        <v>0</v>
      </c>
      <c r="BI2161" s="94">
        <f>'5.Bepalen Faalfreq'!H2103+'5.Bepalen Faalfreq'!J2103</f>
        <v>0</v>
      </c>
      <c r="BZ2161" s="112">
        <f>'5.Bepalen Faalfreq'!A2103</f>
        <v>0</v>
      </c>
      <c r="CA2161" s="112">
        <f>'5.Bepalen Faalfreq'!B2103</f>
        <v>0</v>
      </c>
    </row>
    <row r="2162" spans="53:79" outlineLevel="1" x14ac:dyDescent="0.25">
      <c r="BA2162" s="152" t="e">
        <f>'5.Bepalen Faalfreq'!AJ2104</f>
        <v>#N/A</v>
      </c>
      <c r="BB2162" s="163">
        <v>1000</v>
      </c>
      <c r="BC2162" s="154" t="str">
        <f>'5.Bepalen Faalfreq'!P2104</f>
        <v/>
      </c>
      <c r="BD2162" s="154" t="str">
        <f>'5.Bepalen Faalfreq'!Q2104</f>
        <v/>
      </c>
      <c r="BE2162" s="94">
        <f>'5.Bepalen Faalfreq'!O2104</f>
        <v>0</v>
      </c>
      <c r="BI2162" s="94">
        <f>'5.Bepalen Faalfreq'!H2104+'5.Bepalen Faalfreq'!J2104</f>
        <v>0</v>
      </c>
      <c r="BZ2162" s="112">
        <f>'5.Bepalen Faalfreq'!A2104</f>
        <v>0</v>
      </c>
      <c r="CA2162" s="112">
        <f>'5.Bepalen Faalfreq'!B2104</f>
        <v>0</v>
      </c>
    </row>
    <row r="2163" spans="53:79" outlineLevel="1" x14ac:dyDescent="0.25">
      <c r="BA2163" s="152" t="e">
        <f>'5.Bepalen Faalfreq'!AJ2105</f>
        <v>#N/A</v>
      </c>
      <c r="BB2163" s="163">
        <v>1000</v>
      </c>
      <c r="BC2163" s="154" t="str">
        <f>'5.Bepalen Faalfreq'!P2105</f>
        <v/>
      </c>
      <c r="BD2163" s="154" t="str">
        <f>'5.Bepalen Faalfreq'!Q2105</f>
        <v/>
      </c>
      <c r="BE2163" s="94">
        <f>'5.Bepalen Faalfreq'!O2105</f>
        <v>0</v>
      </c>
      <c r="BI2163" s="94">
        <f>'5.Bepalen Faalfreq'!H2105+'5.Bepalen Faalfreq'!J2105</f>
        <v>0</v>
      </c>
      <c r="BZ2163" s="112">
        <f>'5.Bepalen Faalfreq'!A2105</f>
        <v>0</v>
      </c>
      <c r="CA2163" s="112">
        <f>'5.Bepalen Faalfreq'!B2105</f>
        <v>0</v>
      </c>
    </row>
    <row r="2164" spans="53:79" outlineLevel="1" x14ac:dyDescent="0.25">
      <c r="BA2164" s="152" t="e">
        <f>'5.Bepalen Faalfreq'!AJ2106</f>
        <v>#N/A</v>
      </c>
      <c r="BB2164" s="163">
        <v>1000</v>
      </c>
      <c r="BC2164" s="154" t="str">
        <f>'5.Bepalen Faalfreq'!P2106</f>
        <v/>
      </c>
      <c r="BD2164" s="154" t="str">
        <f>'5.Bepalen Faalfreq'!Q2106</f>
        <v/>
      </c>
      <c r="BE2164" s="94">
        <f>'5.Bepalen Faalfreq'!O2106</f>
        <v>0</v>
      </c>
      <c r="BI2164" s="94">
        <f>'5.Bepalen Faalfreq'!H2106+'5.Bepalen Faalfreq'!J2106</f>
        <v>0</v>
      </c>
      <c r="BZ2164" s="112">
        <f>'5.Bepalen Faalfreq'!A2106</f>
        <v>0</v>
      </c>
      <c r="CA2164" s="112">
        <f>'5.Bepalen Faalfreq'!B2106</f>
        <v>0</v>
      </c>
    </row>
    <row r="2165" spans="53:79" outlineLevel="1" x14ac:dyDescent="0.25">
      <c r="BA2165" s="152" t="e">
        <f>'5.Bepalen Faalfreq'!AJ2107</f>
        <v>#N/A</v>
      </c>
      <c r="BB2165" s="163">
        <v>1000</v>
      </c>
      <c r="BC2165" s="154" t="str">
        <f>'5.Bepalen Faalfreq'!P2107</f>
        <v/>
      </c>
      <c r="BD2165" s="154" t="str">
        <f>'5.Bepalen Faalfreq'!Q2107</f>
        <v/>
      </c>
      <c r="BE2165" s="94">
        <f>'5.Bepalen Faalfreq'!O2107</f>
        <v>0</v>
      </c>
      <c r="BI2165" s="94">
        <f>'5.Bepalen Faalfreq'!H2107+'5.Bepalen Faalfreq'!J2107</f>
        <v>0</v>
      </c>
      <c r="BZ2165" s="112">
        <f>'5.Bepalen Faalfreq'!A2107</f>
        <v>0</v>
      </c>
      <c r="CA2165" s="112">
        <f>'5.Bepalen Faalfreq'!B2107</f>
        <v>0</v>
      </c>
    </row>
    <row r="2166" spans="53:79" outlineLevel="1" x14ac:dyDescent="0.25">
      <c r="BA2166" s="152" t="e">
        <f>'5.Bepalen Faalfreq'!AJ2108</f>
        <v>#N/A</v>
      </c>
      <c r="BB2166" s="163">
        <v>1000</v>
      </c>
      <c r="BC2166" s="154" t="str">
        <f>'5.Bepalen Faalfreq'!P2108</f>
        <v/>
      </c>
      <c r="BD2166" s="154" t="str">
        <f>'5.Bepalen Faalfreq'!Q2108</f>
        <v/>
      </c>
      <c r="BE2166" s="94">
        <f>'5.Bepalen Faalfreq'!O2108</f>
        <v>0</v>
      </c>
      <c r="BI2166" s="94">
        <f>'5.Bepalen Faalfreq'!H2108+'5.Bepalen Faalfreq'!J2108</f>
        <v>0</v>
      </c>
      <c r="BZ2166" s="112">
        <f>'5.Bepalen Faalfreq'!A2108</f>
        <v>0</v>
      </c>
      <c r="CA2166" s="112">
        <f>'5.Bepalen Faalfreq'!B2108</f>
        <v>0</v>
      </c>
    </row>
    <row r="2167" spans="53:79" outlineLevel="1" x14ac:dyDescent="0.25">
      <c r="BA2167" s="152" t="e">
        <f>'5.Bepalen Faalfreq'!AJ2109</f>
        <v>#N/A</v>
      </c>
      <c r="BB2167" s="163">
        <v>1000</v>
      </c>
      <c r="BC2167" s="154" t="str">
        <f>'5.Bepalen Faalfreq'!P2109</f>
        <v/>
      </c>
      <c r="BD2167" s="154" t="str">
        <f>'5.Bepalen Faalfreq'!Q2109</f>
        <v/>
      </c>
      <c r="BE2167" s="94">
        <f>'5.Bepalen Faalfreq'!O2109</f>
        <v>0</v>
      </c>
      <c r="BI2167" s="94">
        <f>'5.Bepalen Faalfreq'!H2109+'5.Bepalen Faalfreq'!J2109</f>
        <v>0</v>
      </c>
      <c r="BZ2167" s="112">
        <f>'5.Bepalen Faalfreq'!A2109</f>
        <v>0</v>
      </c>
      <c r="CA2167" s="112">
        <f>'5.Bepalen Faalfreq'!B2109</f>
        <v>0</v>
      </c>
    </row>
    <row r="2168" spans="53:79" outlineLevel="1" x14ac:dyDescent="0.25">
      <c r="BA2168" s="152" t="e">
        <f>'5.Bepalen Faalfreq'!AJ2110</f>
        <v>#N/A</v>
      </c>
      <c r="BB2168" s="163">
        <v>1000</v>
      </c>
      <c r="BC2168" s="154" t="str">
        <f>'5.Bepalen Faalfreq'!P2110</f>
        <v/>
      </c>
      <c r="BD2168" s="154" t="str">
        <f>'5.Bepalen Faalfreq'!Q2110</f>
        <v/>
      </c>
      <c r="BE2168" s="94">
        <f>'5.Bepalen Faalfreq'!O2110</f>
        <v>0</v>
      </c>
      <c r="BI2168" s="94">
        <f>'5.Bepalen Faalfreq'!H2110+'5.Bepalen Faalfreq'!J2110</f>
        <v>0</v>
      </c>
      <c r="BZ2168" s="112">
        <f>'5.Bepalen Faalfreq'!A2110</f>
        <v>0</v>
      </c>
      <c r="CA2168" s="112">
        <f>'5.Bepalen Faalfreq'!B2110</f>
        <v>0</v>
      </c>
    </row>
    <row r="2169" spans="53:79" outlineLevel="1" x14ac:dyDescent="0.25">
      <c r="BA2169" s="152" t="e">
        <f>'5.Bepalen Faalfreq'!AJ2111</f>
        <v>#N/A</v>
      </c>
      <c r="BB2169" s="163">
        <v>1000</v>
      </c>
      <c r="BC2169" s="154" t="str">
        <f>'5.Bepalen Faalfreq'!P2111</f>
        <v/>
      </c>
      <c r="BD2169" s="154" t="str">
        <f>'5.Bepalen Faalfreq'!Q2111</f>
        <v/>
      </c>
      <c r="BE2169" s="94">
        <f>'5.Bepalen Faalfreq'!O2111</f>
        <v>0</v>
      </c>
      <c r="BI2169" s="94">
        <f>'5.Bepalen Faalfreq'!H2111+'5.Bepalen Faalfreq'!J2111</f>
        <v>0</v>
      </c>
      <c r="BZ2169" s="112">
        <f>'5.Bepalen Faalfreq'!A2111</f>
        <v>0</v>
      </c>
      <c r="CA2169" s="112">
        <f>'5.Bepalen Faalfreq'!B2111</f>
        <v>0</v>
      </c>
    </row>
    <row r="2170" spans="53:79" outlineLevel="1" x14ac:dyDescent="0.25">
      <c r="BA2170" s="152" t="e">
        <f>'5.Bepalen Faalfreq'!AJ2112</f>
        <v>#N/A</v>
      </c>
      <c r="BB2170" s="163">
        <v>1000</v>
      </c>
      <c r="BC2170" s="154" t="str">
        <f>'5.Bepalen Faalfreq'!P2112</f>
        <v/>
      </c>
      <c r="BD2170" s="154" t="str">
        <f>'5.Bepalen Faalfreq'!Q2112</f>
        <v/>
      </c>
      <c r="BE2170" s="94">
        <f>'5.Bepalen Faalfreq'!O2112</f>
        <v>0</v>
      </c>
      <c r="BI2170" s="94">
        <f>'5.Bepalen Faalfreq'!H2112+'5.Bepalen Faalfreq'!J2112</f>
        <v>0</v>
      </c>
      <c r="BZ2170" s="112">
        <f>'5.Bepalen Faalfreq'!A2112</f>
        <v>0</v>
      </c>
      <c r="CA2170" s="112">
        <f>'5.Bepalen Faalfreq'!B2112</f>
        <v>0</v>
      </c>
    </row>
    <row r="2171" spans="53:79" outlineLevel="1" x14ac:dyDescent="0.25">
      <c r="BA2171" s="152" t="e">
        <f>'5.Bepalen Faalfreq'!AJ2113</f>
        <v>#N/A</v>
      </c>
      <c r="BB2171" s="163">
        <v>1000</v>
      </c>
      <c r="BC2171" s="154" t="str">
        <f>'5.Bepalen Faalfreq'!P2113</f>
        <v/>
      </c>
      <c r="BD2171" s="154" t="str">
        <f>'5.Bepalen Faalfreq'!Q2113</f>
        <v/>
      </c>
      <c r="BE2171" s="94">
        <f>'5.Bepalen Faalfreq'!O2113</f>
        <v>0</v>
      </c>
      <c r="BI2171" s="94">
        <f>'5.Bepalen Faalfreq'!H2113+'5.Bepalen Faalfreq'!J2113</f>
        <v>0</v>
      </c>
      <c r="BZ2171" s="112">
        <f>'5.Bepalen Faalfreq'!A2113</f>
        <v>0</v>
      </c>
      <c r="CA2171" s="112">
        <f>'5.Bepalen Faalfreq'!B2113</f>
        <v>0</v>
      </c>
    </row>
    <row r="2172" spans="53:79" outlineLevel="1" x14ac:dyDescent="0.25">
      <c r="BA2172" s="152" t="e">
        <f>'5.Bepalen Faalfreq'!AJ2114</f>
        <v>#N/A</v>
      </c>
      <c r="BB2172" s="163">
        <v>1000</v>
      </c>
      <c r="BC2172" s="154" t="str">
        <f>'5.Bepalen Faalfreq'!P2114</f>
        <v/>
      </c>
      <c r="BD2172" s="154" t="str">
        <f>'5.Bepalen Faalfreq'!Q2114</f>
        <v/>
      </c>
      <c r="BE2172" s="94">
        <f>'5.Bepalen Faalfreq'!O2114</f>
        <v>0</v>
      </c>
      <c r="BI2172" s="94">
        <f>'5.Bepalen Faalfreq'!H2114+'5.Bepalen Faalfreq'!J2114</f>
        <v>0</v>
      </c>
      <c r="BZ2172" s="112">
        <f>'5.Bepalen Faalfreq'!A2114</f>
        <v>0</v>
      </c>
      <c r="CA2172" s="112">
        <f>'5.Bepalen Faalfreq'!B2114</f>
        <v>0</v>
      </c>
    </row>
    <row r="2173" spans="53:79" outlineLevel="1" x14ac:dyDescent="0.25">
      <c r="BA2173" s="152" t="e">
        <f>'5.Bepalen Faalfreq'!AJ2115</f>
        <v>#N/A</v>
      </c>
      <c r="BB2173" s="163">
        <v>1000</v>
      </c>
      <c r="BC2173" s="154" t="str">
        <f>'5.Bepalen Faalfreq'!P2115</f>
        <v/>
      </c>
      <c r="BD2173" s="154" t="str">
        <f>'5.Bepalen Faalfreq'!Q2115</f>
        <v/>
      </c>
      <c r="BE2173" s="94">
        <f>'5.Bepalen Faalfreq'!O2115</f>
        <v>0</v>
      </c>
      <c r="BI2173" s="94">
        <f>'5.Bepalen Faalfreq'!H2115+'5.Bepalen Faalfreq'!J2115</f>
        <v>0</v>
      </c>
      <c r="BZ2173" s="112">
        <f>'5.Bepalen Faalfreq'!A2115</f>
        <v>0</v>
      </c>
      <c r="CA2173" s="112">
        <f>'5.Bepalen Faalfreq'!B2115</f>
        <v>0</v>
      </c>
    </row>
    <row r="2174" spans="53:79" outlineLevel="1" x14ac:dyDescent="0.25">
      <c r="BA2174" s="152" t="e">
        <f>'5.Bepalen Faalfreq'!AJ2116</f>
        <v>#N/A</v>
      </c>
      <c r="BB2174" s="163">
        <v>1000</v>
      </c>
      <c r="BC2174" s="154" t="str">
        <f>'5.Bepalen Faalfreq'!P2116</f>
        <v/>
      </c>
      <c r="BD2174" s="154" t="str">
        <f>'5.Bepalen Faalfreq'!Q2116</f>
        <v/>
      </c>
      <c r="BE2174" s="94">
        <f>'5.Bepalen Faalfreq'!O2116</f>
        <v>0</v>
      </c>
      <c r="BI2174" s="94">
        <f>'5.Bepalen Faalfreq'!H2116+'5.Bepalen Faalfreq'!J2116</f>
        <v>0</v>
      </c>
      <c r="BZ2174" s="112">
        <f>'5.Bepalen Faalfreq'!A2116</f>
        <v>0</v>
      </c>
      <c r="CA2174" s="112">
        <f>'5.Bepalen Faalfreq'!B2116</f>
        <v>0</v>
      </c>
    </row>
    <row r="2175" spans="53:79" outlineLevel="1" x14ac:dyDescent="0.25">
      <c r="BA2175" s="152" t="e">
        <f>'5.Bepalen Faalfreq'!AJ2117</f>
        <v>#N/A</v>
      </c>
      <c r="BB2175" s="163">
        <v>1000</v>
      </c>
      <c r="BC2175" s="154" t="str">
        <f>'5.Bepalen Faalfreq'!P2117</f>
        <v/>
      </c>
      <c r="BD2175" s="154" t="str">
        <f>'5.Bepalen Faalfreq'!Q2117</f>
        <v/>
      </c>
      <c r="BE2175" s="94">
        <f>'5.Bepalen Faalfreq'!O2117</f>
        <v>0</v>
      </c>
      <c r="BI2175" s="94">
        <f>'5.Bepalen Faalfreq'!H2117+'5.Bepalen Faalfreq'!J2117</f>
        <v>0</v>
      </c>
      <c r="BZ2175" s="112">
        <f>'5.Bepalen Faalfreq'!A2117</f>
        <v>0</v>
      </c>
      <c r="CA2175" s="112">
        <f>'5.Bepalen Faalfreq'!B2117</f>
        <v>0</v>
      </c>
    </row>
    <row r="2176" spans="53:79" outlineLevel="1" x14ac:dyDescent="0.25">
      <c r="BA2176" s="152" t="e">
        <f>'5.Bepalen Faalfreq'!AJ2118</f>
        <v>#N/A</v>
      </c>
      <c r="BB2176" s="163">
        <v>1000</v>
      </c>
      <c r="BC2176" s="154" t="str">
        <f>'5.Bepalen Faalfreq'!P2118</f>
        <v/>
      </c>
      <c r="BD2176" s="154" t="str">
        <f>'5.Bepalen Faalfreq'!Q2118</f>
        <v/>
      </c>
      <c r="BE2176" s="94">
        <f>'5.Bepalen Faalfreq'!O2118</f>
        <v>0</v>
      </c>
      <c r="BI2176" s="94">
        <f>'5.Bepalen Faalfreq'!H2118+'5.Bepalen Faalfreq'!J2118</f>
        <v>0</v>
      </c>
      <c r="BZ2176" s="112">
        <f>'5.Bepalen Faalfreq'!A2118</f>
        <v>0</v>
      </c>
      <c r="CA2176" s="112">
        <f>'5.Bepalen Faalfreq'!B2118</f>
        <v>0</v>
      </c>
    </row>
    <row r="2177" spans="53:79" outlineLevel="1" x14ac:dyDescent="0.25">
      <c r="BA2177" s="152" t="e">
        <f>'5.Bepalen Faalfreq'!AJ2119</f>
        <v>#N/A</v>
      </c>
      <c r="BB2177" s="163">
        <v>1000</v>
      </c>
      <c r="BC2177" s="154" t="str">
        <f>'5.Bepalen Faalfreq'!P2119</f>
        <v/>
      </c>
      <c r="BD2177" s="154" t="str">
        <f>'5.Bepalen Faalfreq'!Q2119</f>
        <v/>
      </c>
      <c r="BE2177" s="94">
        <f>'5.Bepalen Faalfreq'!O2119</f>
        <v>0</v>
      </c>
      <c r="BI2177" s="94">
        <f>'5.Bepalen Faalfreq'!H2119+'5.Bepalen Faalfreq'!J2119</f>
        <v>0</v>
      </c>
      <c r="BZ2177" s="112">
        <f>'5.Bepalen Faalfreq'!A2119</f>
        <v>0</v>
      </c>
      <c r="CA2177" s="112">
        <f>'5.Bepalen Faalfreq'!B2119</f>
        <v>0</v>
      </c>
    </row>
    <row r="2178" spans="53:79" outlineLevel="1" x14ac:dyDescent="0.25">
      <c r="BA2178" s="152" t="e">
        <f>'5.Bepalen Faalfreq'!AJ2120</f>
        <v>#N/A</v>
      </c>
      <c r="BB2178" s="163">
        <v>1000</v>
      </c>
      <c r="BC2178" s="154" t="str">
        <f>'5.Bepalen Faalfreq'!P2120</f>
        <v/>
      </c>
      <c r="BD2178" s="154" t="str">
        <f>'5.Bepalen Faalfreq'!Q2120</f>
        <v/>
      </c>
      <c r="BE2178" s="94">
        <f>'5.Bepalen Faalfreq'!O2120</f>
        <v>0</v>
      </c>
      <c r="BI2178" s="94">
        <f>'5.Bepalen Faalfreq'!H2120+'5.Bepalen Faalfreq'!J2120</f>
        <v>0</v>
      </c>
      <c r="BZ2178" s="112">
        <f>'5.Bepalen Faalfreq'!A2120</f>
        <v>0</v>
      </c>
      <c r="CA2178" s="112">
        <f>'5.Bepalen Faalfreq'!B2120</f>
        <v>0</v>
      </c>
    </row>
    <row r="2179" spans="53:79" outlineLevel="1" x14ac:dyDescent="0.25">
      <c r="BA2179" s="152" t="e">
        <f>'5.Bepalen Faalfreq'!AJ2121</f>
        <v>#N/A</v>
      </c>
      <c r="BB2179" s="163">
        <v>1000</v>
      </c>
      <c r="BC2179" s="154" t="str">
        <f>'5.Bepalen Faalfreq'!P2121</f>
        <v/>
      </c>
      <c r="BD2179" s="154" t="str">
        <f>'5.Bepalen Faalfreq'!Q2121</f>
        <v/>
      </c>
      <c r="BE2179" s="94">
        <f>'5.Bepalen Faalfreq'!O2121</f>
        <v>0</v>
      </c>
      <c r="BI2179" s="94">
        <f>'5.Bepalen Faalfreq'!H2121+'5.Bepalen Faalfreq'!J2121</f>
        <v>0</v>
      </c>
      <c r="BZ2179" s="112">
        <f>'5.Bepalen Faalfreq'!A2121</f>
        <v>0</v>
      </c>
      <c r="CA2179" s="112">
        <f>'5.Bepalen Faalfreq'!B2121</f>
        <v>0</v>
      </c>
    </row>
    <row r="2180" spans="53:79" outlineLevel="1" x14ac:dyDescent="0.25">
      <c r="BA2180" s="152" t="e">
        <f>'5.Bepalen Faalfreq'!AJ2122</f>
        <v>#N/A</v>
      </c>
      <c r="BB2180" s="163">
        <v>1000</v>
      </c>
      <c r="BC2180" s="154" t="str">
        <f>'5.Bepalen Faalfreq'!P2122</f>
        <v/>
      </c>
      <c r="BD2180" s="154" t="str">
        <f>'5.Bepalen Faalfreq'!Q2122</f>
        <v/>
      </c>
      <c r="BE2180" s="94">
        <f>'5.Bepalen Faalfreq'!O2122</f>
        <v>0</v>
      </c>
      <c r="BI2180" s="94">
        <f>'5.Bepalen Faalfreq'!H2122+'5.Bepalen Faalfreq'!J2122</f>
        <v>0</v>
      </c>
      <c r="BZ2180" s="112">
        <f>'5.Bepalen Faalfreq'!A2122</f>
        <v>0</v>
      </c>
      <c r="CA2180" s="112">
        <f>'5.Bepalen Faalfreq'!B2122</f>
        <v>0</v>
      </c>
    </row>
    <row r="2181" spans="53:79" outlineLevel="1" x14ac:dyDescent="0.25">
      <c r="BA2181" s="152" t="e">
        <f>'5.Bepalen Faalfreq'!AJ2123</f>
        <v>#N/A</v>
      </c>
      <c r="BB2181" s="163">
        <v>1000</v>
      </c>
      <c r="BC2181" s="154" t="str">
        <f>'5.Bepalen Faalfreq'!P2123</f>
        <v/>
      </c>
      <c r="BD2181" s="154" t="str">
        <f>'5.Bepalen Faalfreq'!Q2123</f>
        <v/>
      </c>
      <c r="BE2181" s="94">
        <f>'5.Bepalen Faalfreq'!O2123</f>
        <v>0</v>
      </c>
      <c r="BI2181" s="94">
        <f>'5.Bepalen Faalfreq'!H2123+'5.Bepalen Faalfreq'!J2123</f>
        <v>0</v>
      </c>
      <c r="BZ2181" s="112">
        <f>'5.Bepalen Faalfreq'!A2123</f>
        <v>0</v>
      </c>
      <c r="CA2181" s="112">
        <f>'5.Bepalen Faalfreq'!B2123</f>
        <v>0</v>
      </c>
    </row>
    <row r="2182" spans="53:79" outlineLevel="1" x14ac:dyDescent="0.25">
      <c r="BA2182" s="152" t="e">
        <f>'5.Bepalen Faalfreq'!AJ2124</f>
        <v>#N/A</v>
      </c>
      <c r="BB2182" s="163">
        <v>1000</v>
      </c>
      <c r="BC2182" s="154" t="str">
        <f>'5.Bepalen Faalfreq'!P2124</f>
        <v/>
      </c>
      <c r="BD2182" s="154" t="str">
        <f>'5.Bepalen Faalfreq'!Q2124</f>
        <v/>
      </c>
      <c r="BE2182" s="94">
        <f>'5.Bepalen Faalfreq'!O2124</f>
        <v>0</v>
      </c>
      <c r="BI2182" s="94">
        <f>'5.Bepalen Faalfreq'!H2124+'5.Bepalen Faalfreq'!J2124</f>
        <v>0</v>
      </c>
      <c r="BZ2182" s="112">
        <f>'5.Bepalen Faalfreq'!A2124</f>
        <v>0</v>
      </c>
      <c r="CA2182" s="112">
        <f>'5.Bepalen Faalfreq'!B2124</f>
        <v>0</v>
      </c>
    </row>
    <row r="2183" spans="53:79" outlineLevel="1" x14ac:dyDescent="0.25">
      <c r="BA2183" s="152" t="e">
        <f>'5.Bepalen Faalfreq'!AJ2125</f>
        <v>#N/A</v>
      </c>
      <c r="BB2183" s="163">
        <v>1000</v>
      </c>
      <c r="BC2183" s="154" t="str">
        <f>'5.Bepalen Faalfreq'!P2125</f>
        <v/>
      </c>
      <c r="BD2183" s="154" t="str">
        <f>'5.Bepalen Faalfreq'!Q2125</f>
        <v/>
      </c>
      <c r="BE2183" s="94">
        <f>'5.Bepalen Faalfreq'!O2125</f>
        <v>0</v>
      </c>
      <c r="BI2183" s="94">
        <f>'5.Bepalen Faalfreq'!H2125+'5.Bepalen Faalfreq'!J2125</f>
        <v>0</v>
      </c>
      <c r="BZ2183" s="112">
        <f>'5.Bepalen Faalfreq'!A2125</f>
        <v>0</v>
      </c>
      <c r="CA2183" s="112">
        <f>'5.Bepalen Faalfreq'!B2125</f>
        <v>0</v>
      </c>
    </row>
    <row r="2184" spans="53:79" outlineLevel="1" x14ac:dyDescent="0.25">
      <c r="BA2184" s="152" t="e">
        <f>'5.Bepalen Faalfreq'!AJ2126</f>
        <v>#N/A</v>
      </c>
      <c r="BB2184" s="163">
        <v>1000</v>
      </c>
      <c r="BC2184" s="154" t="str">
        <f>'5.Bepalen Faalfreq'!P2126</f>
        <v/>
      </c>
      <c r="BD2184" s="154" t="str">
        <f>'5.Bepalen Faalfreq'!Q2126</f>
        <v/>
      </c>
      <c r="BE2184" s="94">
        <f>'5.Bepalen Faalfreq'!O2126</f>
        <v>0</v>
      </c>
      <c r="BI2184" s="94">
        <f>'5.Bepalen Faalfreq'!H2126+'5.Bepalen Faalfreq'!J2126</f>
        <v>0</v>
      </c>
      <c r="BZ2184" s="112">
        <f>'5.Bepalen Faalfreq'!A2126</f>
        <v>0</v>
      </c>
      <c r="CA2184" s="112">
        <f>'5.Bepalen Faalfreq'!B2126</f>
        <v>0</v>
      </c>
    </row>
    <row r="2185" spans="53:79" outlineLevel="1" x14ac:dyDescent="0.25">
      <c r="BA2185" s="152" t="e">
        <f>'5.Bepalen Faalfreq'!AJ2127</f>
        <v>#N/A</v>
      </c>
      <c r="BB2185" s="163">
        <v>1000</v>
      </c>
      <c r="BC2185" s="154" t="str">
        <f>'5.Bepalen Faalfreq'!P2127</f>
        <v/>
      </c>
      <c r="BD2185" s="154" t="str">
        <f>'5.Bepalen Faalfreq'!Q2127</f>
        <v/>
      </c>
      <c r="BE2185" s="94">
        <f>'5.Bepalen Faalfreq'!O2127</f>
        <v>0</v>
      </c>
      <c r="BI2185" s="94">
        <f>'5.Bepalen Faalfreq'!H2127+'5.Bepalen Faalfreq'!J2127</f>
        <v>0</v>
      </c>
      <c r="BZ2185" s="112">
        <f>'5.Bepalen Faalfreq'!A2127</f>
        <v>0</v>
      </c>
      <c r="CA2185" s="112">
        <f>'5.Bepalen Faalfreq'!B2127</f>
        <v>0</v>
      </c>
    </row>
    <row r="2186" spans="53:79" outlineLevel="1" x14ac:dyDescent="0.25">
      <c r="BA2186" s="152" t="e">
        <f>'5.Bepalen Faalfreq'!AJ2128</f>
        <v>#N/A</v>
      </c>
      <c r="BB2186" s="163">
        <v>1000</v>
      </c>
      <c r="BC2186" s="154" t="str">
        <f>'5.Bepalen Faalfreq'!P2128</f>
        <v/>
      </c>
      <c r="BD2186" s="154" t="str">
        <f>'5.Bepalen Faalfreq'!Q2128</f>
        <v/>
      </c>
      <c r="BE2186" s="94">
        <f>'5.Bepalen Faalfreq'!O2128</f>
        <v>0</v>
      </c>
      <c r="BI2186" s="94">
        <f>'5.Bepalen Faalfreq'!H2128+'5.Bepalen Faalfreq'!J2128</f>
        <v>0</v>
      </c>
      <c r="BZ2186" s="112">
        <f>'5.Bepalen Faalfreq'!A2128</f>
        <v>0</v>
      </c>
      <c r="CA2186" s="112">
        <f>'5.Bepalen Faalfreq'!B2128</f>
        <v>0</v>
      </c>
    </row>
    <row r="2187" spans="53:79" outlineLevel="1" x14ac:dyDescent="0.25">
      <c r="BA2187" s="152" t="e">
        <f>'5.Bepalen Faalfreq'!AJ2129</f>
        <v>#N/A</v>
      </c>
      <c r="BB2187" s="163">
        <v>1000</v>
      </c>
      <c r="BC2187" s="154" t="str">
        <f>'5.Bepalen Faalfreq'!P2129</f>
        <v/>
      </c>
      <c r="BD2187" s="154" t="str">
        <f>'5.Bepalen Faalfreq'!Q2129</f>
        <v/>
      </c>
      <c r="BE2187" s="94">
        <f>'5.Bepalen Faalfreq'!O2129</f>
        <v>0</v>
      </c>
      <c r="BI2187" s="94">
        <f>'5.Bepalen Faalfreq'!H2129+'5.Bepalen Faalfreq'!J2129</f>
        <v>0</v>
      </c>
      <c r="BZ2187" s="112">
        <f>'5.Bepalen Faalfreq'!A2129</f>
        <v>0</v>
      </c>
      <c r="CA2187" s="112">
        <f>'5.Bepalen Faalfreq'!B2129</f>
        <v>0</v>
      </c>
    </row>
    <row r="2188" spans="53:79" outlineLevel="1" x14ac:dyDescent="0.25">
      <c r="BA2188" s="152" t="e">
        <f>'5.Bepalen Faalfreq'!AJ2130</f>
        <v>#N/A</v>
      </c>
      <c r="BB2188" s="163">
        <v>1000</v>
      </c>
      <c r="BC2188" s="154" t="str">
        <f>'5.Bepalen Faalfreq'!P2130</f>
        <v/>
      </c>
      <c r="BD2188" s="154" t="str">
        <f>'5.Bepalen Faalfreq'!Q2130</f>
        <v/>
      </c>
      <c r="BE2188" s="94">
        <f>'5.Bepalen Faalfreq'!O2130</f>
        <v>0</v>
      </c>
      <c r="BI2188" s="94">
        <f>'5.Bepalen Faalfreq'!H2130+'5.Bepalen Faalfreq'!J2130</f>
        <v>0</v>
      </c>
      <c r="BZ2188" s="112">
        <f>'5.Bepalen Faalfreq'!A2130</f>
        <v>0</v>
      </c>
      <c r="CA2188" s="112">
        <f>'5.Bepalen Faalfreq'!B2130</f>
        <v>0</v>
      </c>
    </row>
    <row r="2189" spans="53:79" outlineLevel="1" x14ac:dyDescent="0.25">
      <c r="BA2189" s="152" t="e">
        <f>'5.Bepalen Faalfreq'!AJ2131</f>
        <v>#N/A</v>
      </c>
      <c r="BB2189" s="163">
        <v>1000</v>
      </c>
      <c r="BC2189" s="154" t="str">
        <f>'5.Bepalen Faalfreq'!P2131</f>
        <v/>
      </c>
      <c r="BD2189" s="154" t="str">
        <f>'5.Bepalen Faalfreq'!Q2131</f>
        <v/>
      </c>
      <c r="BE2189" s="94">
        <f>'5.Bepalen Faalfreq'!O2131</f>
        <v>0</v>
      </c>
      <c r="BI2189" s="94">
        <f>'5.Bepalen Faalfreq'!H2131+'5.Bepalen Faalfreq'!J2131</f>
        <v>0</v>
      </c>
      <c r="BZ2189" s="112">
        <f>'5.Bepalen Faalfreq'!A2131</f>
        <v>0</v>
      </c>
      <c r="CA2189" s="112">
        <f>'5.Bepalen Faalfreq'!B2131</f>
        <v>0</v>
      </c>
    </row>
    <row r="2190" spans="53:79" outlineLevel="1" x14ac:dyDescent="0.25">
      <c r="BA2190" s="152" t="e">
        <f>'5.Bepalen Faalfreq'!AJ2132</f>
        <v>#N/A</v>
      </c>
      <c r="BB2190" s="163">
        <v>1000</v>
      </c>
      <c r="BC2190" s="154" t="str">
        <f>'5.Bepalen Faalfreq'!P2132</f>
        <v/>
      </c>
      <c r="BD2190" s="154" t="str">
        <f>'5.Bepalen Faalfreq'!Q2132</f>
        <v/>
      </c>
      <c r="BE2190" s="94">
        <f>'5.Bepalen Faalfreq'!O2132</f>
        <v>0</v>
      </c>
      <c r="BI2190" s="94">
        <f>'5.Bepalen Faalfreq'!H2132+'5.Bepalen Faalfreq'!J2132</f>
        <v>0</v>
      </c>
      <c r="BZ2190" s="112">
        <f>'5.Bepalen Faalfreq'!A2132</f>
        <v>0</v>
      </c>
      <c r="CA2190" s="112">
        <f>'5.Bepalen Faalfreq'!B2132</f>
        <v>0</v>
      </c>
    </row>
    <row r="2191" spans="53:79" outlineLevel="1" x14ac:dyDescent="0.25">
      <c r="BA2191" s="152" t="e">
        <f>'5.Bepalen Faalfreq'!AJ2133</f>
        <v>#N/A</v>
      </c>
      <c r="BB2191" s="163">
        <v>1000</v>
      </c>
      <c r="BC2191" s="154" t="str">
        <f>'5.Bepalen Faalfreq'!P2133</f>
        <v/>
      </c>
      <c r="BD2191" s="154" t="str">
        <f>'5.Bepalen Faalfreq'!Q2133</f>
        <v/>
      </c>
      <c r="BE2191" s="94">
        <f>'5.Bepalen Faalfreq'!O2133</f>
        <v>0</v>
      </c>
      <c r="BI2191" s="94">
        <f>'5.Bepalen Faalfreq'!H2133+'5.Bepalen Faalfreq'!J2133</f>
        <v>0</v>
      </c>
      <c r="BZ2191" s="112">
        <f>'5.Bepalen Faalfreq'!A2133</f>
        <v>0</v>
      </c>
      <c r="CA2191" s="112">
        <f>'5.Bepalen Faalfreq'!B2133</f>
        <v>0</v>
      </c>
    </row>
    <row r="2192" spans="53:79" outlineLevel="1" x14ac:dyDescent="0.25">
      <c r="BA2192" s="152" t="e">
        <f>'5.Bepalen Faalfreq'!AJ2134</f>
        <v>#N/A</v>
      </c>
      <c r="BB2192" s="163">
        <v>1000</v>
      </c>
      <c r="BC2192" s="154" t="str">
        <f>'5.Bepalen Faalfreq'!P2134</f>
        <v/>
      </c>
      <c r="BD2192" s="154" t="str">
        <f>'5.Bepalen Faalfreq'!Q2134</f>
        <v/>
      </c>
      <c r="BE2192" s="94">
        <f>'5.Bepalen Faalfreq'!O2134</f>
        <v>0</v>
      </c>
      <c r="BI2192" s="94">
        <f>'5.Bepalen Faalfreq'!H2134+'5.Bepalen Faalfreq'!J2134</f>
        <v>0</v>
      </c>
      <c r="BZ2192" s="112">
        <f>'5.Bepalen Faalfreq'!A2134</f>
        <v>0</v>
      </c>
      <c r="CA2192" s="112">
        <f>'5.Bepalen Faalfreq'!B2134</f>
        <v>0</v>
      </c>
    </row>
    <row r="2193" spans="53:79" outlineLevel="1" x14ac:dyDescent="0.25">
      <c r="BA2193" s="152" t="e">
        <f>'5.Bepalen Faalfreq'!AJ2135</f>
        <v>#N/A</v>
      </c>
      <c r="BB2193" s="163">
        <v>1000</v>
      </c>
      <c r="BC2193" s="154" t="str">
        <f>'5.Bepalen Faalfreq'!P2135</f>
        <v/>
      </c>
      <c r="BD2193" s="154" t="str">
        <f>'5.Bepalen Faalfreq'!Q2135</f>
        <v/>
      </c>
      <c r="BE2193" s="94">
        <f>'5.Bepalen Faalfreq'!O2135</f>
        <v>0</v>
      </c>
      <c r="BI2193" s="94">
        <f>'5.Bepalen Faalfreq'!H2135+'5.Bepalen Faalfreq'!J2135</f>
        <v>0</v>
      </c>
      <c r="BZ2193" s="112">
        <f>'5.Bepalen Faalfreq'!A2135</f>
        <v>0</v>
      </c>
      <c r="CA2193" s="112">
        <f>'5.Bepalen Faalfreq'!B2135</f>
        <v>0</v>
      </c>
    </row>
    <row r="2194" spans="53:79" outlineLevel="1" x14ac:dyDescent="0.25">
      <c r="BA2194" s="152" t="e">
        <f>'5.Bepalen Faalfreq'!AJ2136</f>
        <v>#N/A</v>
      </c>
      <c r="BB2194" s="163">
        <v>1000</v>
      </c>
      <c r="BC2194" s="154" t="str">
        <f>'5.Bepalen Faalfreq'!P2136</f>
        <v/>
      </c>
      <c r="BD2194" s="154" t="str">
        <f>'5.Bepalen Faalfreq'!Q2136</f>
        <v/>
      </c>
      <c r="BE2194" s="94">
        <f>'5.Bepalen Faalfreq'!O2136</f>
        <v>0</v>
      </c>
      <c r="BI2194" s="94">
        <f>'5.Bepalen Faalfreq'!H2136+'5.Bepalen Faalfreq'!J2136</f>
        <v>0</v>
      </c>
      <c r="BZ2194" s="112">
        <f>'5.Bepalen Faalfreq'!A2136</f>
        <v>0</v>
      </c>
      <c r="CA2194" s="112">
        <f>'5.Bepalen Faalfreq'!B2136</f>
        <v>0</v>
      </c>
    </row>
    <row r="2195" spans="53:79" outlineLevel="1" x14ac:dyDescent="0.25">
      <c r="BA2195" s="152" t="e">
        <f>'5.Bepalen Faalfreq'!AJ2137</f>
        <v>#N/A</v>
      </c>
      <c r="BB2195" s="163">
        <v>1000</v>
      </c>
      <c r="BC2195" s="154" t="str">
        <f>'5.Bepalen Faalfreq'!P2137</f>
        <v/>
      </c>
      <c r="BD2195" s="154" t="str">
        <f>'5.Bepalen Faalfreq'!Q2137</f>
        <v/>
      </c>
      <c r="BE2195" s="94">
        <f>'5.Bepalen Faalfreq'!O2137</f>
        <v>0</v>
      </c>
      <c r="BI2195" s="94">
        <f>'5.Bepalen Faalfreq'!H2137+'5.Bepalen Faalfreq'!J2137</f>
        <v>0</v>
      </c>
      <c r="BZ2195" s="112">
        <f>'5.Bepalen Faalfreq'!A2137</f>
        <v>0</v>
      </c>
      <c r="CA2195" s="112">
        <f>'5.Bepalen Faalfreq'!B2137</f>
        <v>0</v>
      </c>
    </row>
    <row r="2196" spans="53:79" outlineLevel="1" x14ac:dyDescent="0.25">
      <c r="BA2196" s="152" t="e">
        <f>'5.Bepalen Faalfreq'!AJ2138</f>
        <v>#N/A</v>
      </c>
      <c r="BB2196" s="163">
        <v>1000</v>
      </c>
      <c r="BC2196" s="154" t="str">
        <f>'5.Bepalen Faalfreq'!P2138</f>
        <v/>
      </c>
      <c r="BD2196" s="154" t="str">
        <f>'5.Bepalen Faalfreq'!Q2138</f>
        <v/>
      </c>
      <c r="BE2196" s="94">
        <f>'5.Bepalen Faalfreq'!O2138</f>
        <v>0</v>
      </c>
      <c r="BI2196" s="94">
        <f>'5.Bepalen Faalfreq'!H2138+'5.Bepalen Faalfreq'!J2138</f>
        <v>0</v>
      </c>
      <c r="BZ2196" s="112">
        <f>'5.Bepalen Faalfreq'!A2138</f>
        <v>0</v>
      </c>
      <c r="CA2196" s="112">
        <f>'5.Bepalen Faalfreq'!B2138</f>
        <v>0</v>
      </c>
    </row>
    <row r="2197" spans="53:79" outlineLevel="1" x14ac:dyDescent="0.25">
      <c r="BA2197" s="152" t="e">
        <f>'5.Bepalen Faalfreq'!AJ2139</f>
        <v>#N/A</v>
      </c>
      <c r="BB2197" s="163">
        <v>1000</v>
      </c>
      <c r="BC2197" s="154" t="str">
        <f>'5.Bepalen Faalfreq'!P2139</f>
        <v/>
      </c>
      <c r="BD2197" s="154" t="str">
        <f>'5.Bepalen Faalfreq'!Q2139</f>
        <v/>
      </c>
      <c r="BE2197" s="94">
        <f>'5.Bepalen Faalfreq'!O2139</f>
        <v>0</v>
      </c>
      <c r="BI2197" s="94">
        <f>'5.Bepalen Faalfreq'!H2139+'5.Bepalen Faalfreq'!J2139</f>
        <v>0</v>
      </c>
      <c r="BZ2197" s="112">
        <f>'5.Bepalen Faalfreq'!A2139</f>
        <v>0</v>
      </c>
      <c r="CA2197" s="112">
        <f>'5.Bepalen Faalfreq'!B2139</f>
        <v>0</v>
      </c>
    </row>
    <row r="2198" spans="53:79" outlineLevel="1" x14ac:dyDescent="0.25">
      <c r="BA2198" s="152" t="e">
        <f>'5.Bepalen Faalfreq'!AJ2140</f>
        <v>#N/A</v>
      </c>
      <c r="BB2198" s="163">
        <v>1000</v>
      </c>
      <c r="BC2198" s="154" t="str">
        <f>'5.Bepalen Faalfreq'!P2140</f>
        <v/>
      </c>
      <c r="BD2198" s="154" t="str">
        <f>'5.Bepalen Faalfreq'!Q2140</f>
        <v/>
      </c>
      <c r="BE2198" s="94">
        <f>'5.Bepalen Faalfreq'!O2140</f>
        <v>0</v>
      </c>
      <c r="BI2198" s="94">
        <f>'5.Bepalen Faalfreq'!H2140+'5.Bepalen Faalfreq'!J2140</f>
        <v>0</v>
      </c>
      <c r="BZ2198" s="112">
        <f>'5.Bepalen Faalfreq'!A2140</f>
        <v>0</v>
      </c>
      <c r="CA2198" s="112">
        <f>'5.Bepalen Faalfreq'!B2140</f>
        <v>0</v>
      </c>
    </row>
    <row r="2199" spans="53:79" outlineLevel="1" x14ac:dyDescent="0.25">
      <c r="BA2199" s="152" t="e">
        <f>'5.Bepalen Faalfreq'!AJ2141</f>
        <v>#N/A</v>
      </c>
      <c r="BB2199" s="163">
        <v>1000</v>
      </c>
      <c r="BC2199" s="154" t="str">
        <f>'5.Bepalen Faalfreq'!P2141</f>
        <v/>
      </c>
      <c r="BD2199" s="154" t="str">
        <f>'5.Bepalen Faalfreq'!Q2141</f>
        <v/>
      </c>
      <c r="BE2199" s="94">
        <f>'5.Bepalen Faalfreq'!O2141</f>
        <v>0</v>
      </c>
      <c r="BI2199" s="94">
        <f>'5.Bepalen Faalfreq'!H2141+'5.Bepalen Faalfreq'!J2141</f>
        <v>0</v>
      </c>
      <c r="BZ2199" s="112">
        <f>'5.Bepalen Faalfreq'!A2141</f>
        <v>0</v>
      </c>
      <c r="CA2199" s="112">
        <f>'5.Bepalen Faalfreq'!B2141</f>
        <v>0</v>
      </c>
    </row>
    <row r="2200" spans="53:79" outlineLevel="1" x14ac:dyDescent="0.25">
      <c r="BA2200" s="152" t="e">
        <f>'5.Bepalen Faalfreq'!AJ2142</f>
        <v>#N/A</v>
      </c>
      <c r="BB2200" s="163">
        <v>1000</v>
      </c>
      <c r="BC2200" s="154" t="str">
        <f>'5.Bepalen Faalfreq'!P2142</f>
        <v/>
      </c>
      <c r="BD2200" s="154" t="str">
        <f>'5.Bepalen Faalfreq'!Q2142</f>
        <v/>
      </c>
      <c r="BE2200" s="94">
        <f>'5.Bepalen Faalfreq'!O2142</f>
        <v>0</v>
      </c>
      <c r="BI2200" s="94">
        <f>'5.Bepalen Faalfreq'!H2142+'5.Bepalen Faalfreq'!J2142</f>
        <v>0</v>
      </c>
      <c r="BZ2200" s="112">
        <f>'5.Bepalen Faalfreq'!A2142</f>
        <v>0</v>
      </c>
      <c r="CA2200" s="112">
        <f>'5.Bepalen Faalfreq'!B2142</f>
        <v>0</v>
      </c>
    </row>
    <row r="2201" spans="53:79" outlineLevel="1" x14ac:dyDescent="0.25">
      <c r="BA2201" s="152" t="e">
        <f>'5.Bepalen Faalfreq'!AJ2143</f>
        <v>#N/A</v>
      </c>
      <c r="BB2201" s="163">
        <v>1000</v>
      </c>
      <c r="BC2201" s="154" t="str">
        <f>'5.Bepalen Faalfreq'!P2143</f>
        <v/>
      </c>
      <c r="BD2201" s="154" t="str">
        <f>'5.Bepalen Faalfreq'!Q2143</f>
        <v/>
      </c>
      <c r="BE2201" s="94">
        <f>'5.Bepalen Faalfreq'!O2143</f>
        <v>0</v>
      </c>
      <c r="BI2201" s="94">
        <f>'5.Bepalen Faalfreq'!H2143+'5.Bepalen Faalfreq'!J2143</f>
        <v>0</v>
      </c>
      <c r="BZ2201" s="112">
        <f>'5.Bepalen Faalfreq'!A2143</f>
        <v>0</v>
      </c>
      <c r="CA2201" s="112">
        <f>'5.Bepalen Faalfreq'!B2143</f>
        <v>0</v>
      </c>
    </row>
    <row r="2202" spans="53:79" outlineLevel="1" x14ac:dyDescent="0.25">
      <c r="BA2202" s="152" t="e">
        <f>'5.Bepalen Faalfreq'!AJ2144</f>
        <v>#N/A</v>
      </c>
      <c r="BB2202" s="163">
        <v>1000</v>
      </c>
      <c r="BC2202" s="154" t="str">
        <f>'5.Bepalen Faalfreq'!P2144</f>
        <v/>
      </c>
      <c r="BD2202" s="154" t="str">
        <f>'5.Bepalen Faalfreq'!Q2144</f>
        <v/>
      </c>
      <c r="BE2202" s="94">
        <f>'5.Bepalen Faalfreq'!O2144</f>
        <v>0</v>
      </c>
      <c r="BI2202" s="94">
        <f>'5.Bepalen Faalfreq'!H2144+'5.Bepalen Faalfreq'!J2144</f>
        <v>0</v>
      </c>
      <c r="BZ2202" s="112">
        <f>'5.Bepalen Faalfreq'!A2144</f>
        <v>0</v>
      </c>
      <c r="CA2202" s="112">
        <f>'5.Bepalen Faalfreq'!B2144</f>
        <v>0</v>
      </c>
    </row>
    <row r="2203" spans="53:79" outlineLevel="1" x14ac:dyDescent="0.25">
      <c r="BA2203" s="152" t="e">
        <f>'5.Bepalen Faalfreq'!AJ2145</f>
        <v>#N/A</v>
      </c>
      <c r="BB2203" s="163">
        <v>1000</v>
      </c>
      <c r="BC2203" s="154" t="str">
        <f>'5.Bepalen Faalfreq'!P2145</f>
        <v/>
      </c>
      <c r="BD2203" s="154" t="str">
        <f>'5.Bepalen Faalfreq'!Q2145</f>
        <v/>
      </c>
      <c r="BE2203" s="94">
        <f>'5.Bepalen Faalfreq'!O2145</f>
        <v>0</v>
      </c>
      <c r="BI2203" s="94">
        <f>'5.Bepalen Faalfreq'!H2145+'5.Bepalen Faalfreq'!J2145</f>
        <v>0</v>
      </c>
      <c r="BZ2203" s="112">
        <f>'5.Bepalen Faalfreq'!A2145</f>
        <v>0</v>
      </c>
      <c r="CA2203" s="112">
        <f>'5.Bepalen Faalfreq'!B2145</f>
        <v>0</v>
      </c>
    </row>
    <row r="2204" spans="53:79" outlineLevel="1" x14ac:dyDescent="0.25">
      <c r="BA2204" s="152" t="e">
        <f>'5.Bepalen Faalfreq'!AJ2146</f>
        <v>#N/A</v>
      </c>
      <c r="BB2204" s="163">
        <v>1000</v>
      </c>
      <c r="BC2204" s="154" t="str">
        <f>'5.Bepalen Faalfreq'!P2146</f>
        <v/>
      </c>
      <c r="BD2204" s="154" t="str">
        <f>'5.Bepalen Faalfreq'!Q2146</f>
        <v/>
      </c>
      <c r="BE2204" s="94">
        <f>'5.Bepalen Faalfreq'!O2146</f>
        <v>0</v>
      </c>
      <c r="BI2204" s="94">
        <f>'5.Bepalen Faalfreq'!H2146+'5.Bepalen Faalfreq'!J2146</f>
        <v>0</v>
      </c>
      <c r="BZ2204" s="112">
        <f>'5.Bepalen Faalfreq'!A2146</f>
        <v>0</v>
      </c>
      <c r="CA2204" s="112">
        <f>'5.Bepalen Faalfreq'!B2146</f>
        <v>0</v>
      </c>
    </row>
    <row r="2205" spans="53:79" outlineLevel="1" x14ac:dyDescent="0.25">
      <c r="BA2205" s="152" t="e">
        <f>'5.Bepalen Faalfreq'!AJ2147</f>
        <v>#N/A</v>
      </c>
      <c r="BB2205" s="163">
        <v>1000</v>
      </c>
      <c r="BC2205" s="154" t="str">
        <f>'5.Bepalen Faalfreq'!P2147</f>
        <v/>
      </c>
      <c r="BD2205" s="154" t="str">
        <f>'5.Bepalen Faalfreq'!Q2147</f>
        <v/>
      </c>
      <c r="BE2205" s="94">
        <f>'5.Bepalen Faalfreq'!O2147</f>
        <v>0</v>
      </c>
      <c r="BI2205" s="94">
        <f>'5.Bepalen Faalfreq'!H2147+'5.Bepalen Faalfreq'!J2147</f>
        <v>0</v>
      </c>
      <c r="BZ2205" s="112">
        <f>'5.Bepalen Faalfreq'!A2147</f>
        <v>0</v>
      </c>
      <c r="CA2205" s="112">
        <f>'5.Bepalen Faalfreq'!B2147</f>
        <v>0</v>
      </c>
    </row>
    <row r="2206" spans="53:79" outlineLevel="1" x14ac:dyDescent="0.25">
      <c r="BA2206" s="152" t="e">
        <f>'5.Bepalen Faalfreq'!AJ2148</f>
        <v>#N/A</v>
      </c>
      <c r="BB2206" s="163">
        <v>1000</v>
      </c>
      <c r="BC2206" s="154" t="str">
        <f>'5.Bepalen Faalfreq'!P2148</f>
        <v/>
      </c>
      <c r="BD2206" s="154" t="str">
        <f>'5.Bepalen Faalfreq'!Q2148</f>
        <v/>
      </c>
      <c r="BE2206" s="94">
        <f>'5.Bepalen Faalfreq'!O2148</f>
        <v>0</v>
      </c>
      <c r="BI2206" s="94">
        <f>'5.Bepalen Faalfreq'!H2148+'5.Bepalen Faalfreq'!J2148</f>
        <v>0</v>
      </c>
      <c r="BZ2206" s="112">
        <f>'5.Bepalen Faalfreq'!A2148</f>
        <v>0</v>
      </c>
      <c r="CA2206" s="112">
        <f>'5.Bepalen Faalfreq'!B2148</f>
        <v>0</v>
      </c>
    </row>
    <row r="2207" spans="53:79" outlineLevel="1" x14ac:dyDescent="0.25">
      <c r="BA2207" s="152" t="e">
        <f>'5.Bepalen Faalfreq'!AJ2149</f>
        <v>#N/A</v>
      </c>
      <c r="BB2207" s="163">
        <v>1000</v>
      </c>
      <c r="BC2207" s="154" t="str">
        <f>'5.Bepalen Faalfreq'!P2149</f>
        <v/>
      </c>
      <c r="BD2207" s="154" t="str">
        <f>'5.Bepalen Faalfreq'!Q2149</f>
        <v/>
      </c>
      <c r="BE2207" s="94">
        <f>'5.Bepalen Faalfreq'!O2149</f>
        <v>0</v>
      </c>
      <c r="BI2207" s="94">
        <f>'5.Bepalen Faalfreq'!H2149+'5.Bepalen Faalfreq'!J2149</f>
        <v>0</v>
      </c>
      <c r="BZ2207" s="112">
        <f>'5.Bepalen Faalfreq'!A2149</f>
        <v>0</v>
      </c>
      <c r="CA2207" s="112">
        <f>'5.Bepalen Faalfreq'!B2149</f>
        <v>0</v>
      </c>
    </row>
    <row r="2208" spans="53:79" outlineLevel="1" x14ac:dyDescent="0.25">
      <c r="BA2208" s="152" t="e">
        <f>'5.Bepalen Faalfreq'!AJ2150</f>
        <v>#N/A</v>
      </c>
      <c r="BB2208" s="163">
        <v>1000</v>
      </c>
      <c r="BC2208" s="154" t="str">
        <f>'5.Bepalen Faalfreq'!P2150</f>
        <v/>
      </c>
      <c r="BD2208" s="154" t="str">
        <f>'5.Bepalen Faalfreq'!Q2150</f>
        <v/>
      </c>
      <c r="BE2208" s="94">
        <f>'5.Bepalen Faalfreq'!O2150</f>
        <v>0</v>
      </c>
      <c r="BI2208" s="94">
        <f>'5.Bepalen Faalfreq'!H2150+'5.Bepalen Faalfreq'!J2150</f>
        <v>0</v>
      </c>
      <c r="BZ2208" s="112">
        <f>'5.Bepalen Faalfreq'!A2150</f>
        <v>0</v>
      </c>
      <c r="CA2208" s="112">
        <f>'5.Bepalen Faalfreq'!B2150</f>
        <v>0</v>
      </c>
    </row>
    <row r="2209" spans="53:79" outlineLevel="1" x14ac:dyDescent="0.25">
      <c r="BA2209" s="152" t="e">
        <f>'5.Bepalen Faalfreq'!AJ2151</f>
        <v>#N/A</v>
      </c>
      <c r="BB2209" s="163">
        <v>1000</v>
      </c>
      <c r="BC2209" s="154" t="str">
        <f>'5.Bepalen Faalfreq'!P2151</f>
        <v/>
      </c>
      <c r="BD2209" s="154" t="str">
        <f>'5.Bepalen Faalfreq'!Q2151</f>
        <v/>
      </c>
      <c r="BE2209" s="94">
        <f>'5.Bepalen Faalfreq'!O2151</f>
        <v>0</v>
      </c>
      <c r="BI2209" s="94">
        <f>'5.Bepalen Faalfreq'!H2151+'5.Bepalen Faalfreq'!J2151</f>
        <v>0</v>
      </c>
      <c r="BZ2209" s="112">
        <f>'5.Bepalen Faalfreq'!A2151</f>
        <v>0</v>
      </c>
      <c r="CA2209" s="112">
        <f>'5.Bepalen Faalfreq'!B2151</f>
        <v>0</v>
      </c>
    </row>
    <row r="2210" spans="53:79" outlineLevel="1" x14ac:dyDescent="0.25">
      <c r="BA2210" s="152" t="e">
        <f>'5.Bepalen Faalfreq'!AJ2152</f>
        <v>#N/A</v>
      </c>
      <c r="BB2210" s="163">
        <v>1000</v>
      </c>
      <c r="BC2210" s="154" t="str">
        <f>'5.Bepalen Faalfreq'!P2152</f>
        <v/>
      </c>
      <c r="BD2210" s="154" t="str">
        <f>'5.Bepalen Faalfreq'!Q2152</f>
        <v/>
      </c>
      <c r="BE2210" s="94">
        <f>'5.Bepalen Faalfreq'!O2152</f>
        <v>0</v>
      </c>
      <c r="BI2210" s="94">
        <f>'5.Bepalen Faalfreq'!H2152+'5.Bepalen Faalfreq'!J2152</f>
        <v>0</v>
      </c>
      <c r="BZ2210" s="112">
        <f>'5.Bepalen Faalfreq'!A2152</f>
        <v>0</v>
      </c>
      <c r="CA2210" s="112">
        <f>'5.Bepalen Faalfreq'!B2152</f>
        <v>0</v>
      </c>
    </row>
    <row r="2211" spans="53:79" outlineLevel="1" x14ac:dyDescent="0.25">
      <c r="BA2211" s="152" t="e">
        <f>'5.Bepalen Faalfreq'!AJ2153</f>
        <v>#N/A</v>
      </c>
      <c r="BB2211" s="163">
        <v>1000</v>
      </c>
      <c r="BC2211" s="154" t="str">
        <f>'5.Bepalen Faalfreq'!P2153</f>
        <v/>
      </c>
      <c r="BD2211" s="154" t="str">
        <f>'5.Bepalen Faalfreq'!Q2153</f>
        <v/>
      </c>
      <c r="BE2211" s="94">
        <f>'5.Bepalen Faalfreq'!O2153</f>
        <v>0</v>
      </c>
      <c r="BI2211" s="94">
        <f>'5.Bepalen Faalfreq'!H2153+'5.Bepalen Faalfreq'!J2153</f>
        <v>0</v>
      </c>
      <c r="BZ2211" s="112">
        <f>'5.Bepalen Faalfreq'!A2153</f>
        <v>0</v>
      </c>
      <c r="CA2211" s="112">
        <f>'5.Bepalen Faalfreq'!B2153</f>
        <v>0</v>
      </c>
    </row>
    <row r="2212" spans="53:79" outlineLevel="1" x14ac:dyDescent="0.25">
      <c r="BA2212" s="152" t="e">
        <f>'5.Bepalen Faalfreq'!AJ2154</f>
        <v>#N/A</v>
      </c>
      <c r="BB2212" s="163">
        <v>1000</v>
      </c>
      <c r="BC2212" s="154" t="str">
        <f>'5.Bepalen Faalfreq'!P2154</f>
        <v/>
      </c>
      <c r="BD2212" s="154" t="str">
        <f>'5.Bepalen Faalfreq'!Q2154</f>
        <v/>
      </c>
      <c r="BE2212" s="94">
        <f>'5.Bepalen Faalfreq'!O2154</f>
        <v>0</v>
      </c>
      <c r="BI2212" s="94">
        <f>'5.Bepalen Faalfreq'!H2154+'5.Bepalen Faalfreq'!J2154</f>
        <v>0</v>
      </c>
      <c r="BZ2212" s="112">
        <f>'5.Bepalen Faalfreq'!A2154</f>
        <v>0</v>
      </c>
      <c r="CA2212" s="112">
        <f>'5.Bepalen Faalfreq'!B2154</f>
        <v>0</v>
      </c>
    </row>
    <row r="2213" spans="53:79" outlineLevel="1" x14ac:dyDescent="0.25">
      <c r="BA2213" s="152" t="e">
        <f>'5.Bepalen Faalfreq'!AJ2155</f>
        <v>#N/A</v>
      </c>
      <c r="BB2213" s="163">
        <v>1000</v>
      </c>
      <c r="BC2213" s="154" t="str">
        <f>'5.Bepalen Faalfreq'!P2155</f>
        <v/>
      </c>
      <c r="BD2213" s="154" t="str">
        <f>'5.Bepalen Faalfreq'!Q2155</f>
        <v/>
      </c>
      <c r="BE2213" s="94">
        <f>'5.Bepalen Faalfreq'!O2155</f>
        <v>0</v>
      </c>
      <c r="BI2213" s="94">
        <f>'5.Bepalen Faalfreq'!H2155+'5.Bepalen Faalfreq'!J2155</f>
        <v>0</v>
      </c>
      <c r="BZ2213" s="112">
        <f>'5.Bepalen Faalfreq'!A2155</f>
        <v>0</v>
      </c>
      <c r="CA2213" s="112">
        <f>'5.Bepalen Faalfreq'!B2155</f>
        <v>0</v>
      </c>
    </row>
    <row r="2214" spans="53:79" outlineLevel="1" x14ac:dyDescent="0.25">
      <c r="BA2214" s="152" t="e">
        <f>'5.Bepalen Faalfreq'!AJ2156</f>
        <v>#N/A</v>
      </c>
      <c r="BB2214" s="163">
        <v>1000</v>
      </c>
      <c r="BC2214" s="154" t="str">
        <f>'5.Bepalen Faalfreq'!P2156</f>
        <v/>
      </c>
      <c r="BD2214" s="154" t="str">
        <f>'5.Bepalen Faalfreq'!Q2156</f>
        <v/>
      </c>
      <c r="BE2214" s="94">
        <f>'5.Bepalen Faalfreq'!O2156</f>
        <v>0</v>
      </c>
      <c r="BI2214" s="94">
        <f>'5.Bepalen Faalfreq'!H2156+'5.Bepalen Faalfreq'!J2156</f>
        <v>0</v>
      </c>
      <c r="BZ2214" s="112">
        <f>'5.Bepalen Faalfreq'!A2156</f>
        <v>0</v>
      </c>
      <c r="CA2214" s="112">
        <f>'5.Bepalen Faalfreq'!B2156</f>
        <v>0</v>
      </c>
    </row>
    <row r="2215" spans="53:79" outlineLevel="1" x14ac:dyDescent="0.25">
      <c r="BA2215" s="152" t="e">
        <f>'5.Bepalen Faalfreq'!AJ2157</f>
        <v>#N/A</v>
      </c>
      <c r="BB2215" s="163">
        <v>1000</v>
      </c>
      <c r="BC2215" s="154" t="str">
        <f>'5.Bepalen Faalfreq'!P2157</f>
        <v/>
      </c>
      <c r="BD2215" s="154" t="str">
        <f>'5.Bepalen Faalfreq'!Q2157</f>
        <v/>
      </c>
      <c r="BE2215" s="94">
        <f>'5.Bepalen Faalfreq'!O2157</f>
        <v>0</v>
      </c>
      <c r="BI2215" s="94">
        <f>'5.Bepalen Faalfreq'!H2157+'5.Bepalen Faalfreq'!J2157</f>
        <v>0</v>
      </c>
      <c r="BZ2215" s="112">
        <f>'5.Bepalen Faalfreq'!A2157</f>
        <v>0</v>
      </c>
      <c r="CA2215" s="112">
        <f>'5.Bepalen Faalfreq'!B2157</f>
        <v>0</v>
      </c>
    </row>
    <row r="2216" spans="53:79" outlineLevel="1" x14ac:dyDescent="0.25">
      <c r="BA2216" s="152" t="e">
        <f>'5.Bepalen Faalfreq'!AJ2158</f>
        <v>#N/A</v>
      </c>
      <c r="BB2216" s="163">
        <v>1000</v>
      </c>
      <c r="BC2216" s="154" t="str">
        <f>'5.Bepalen Faalfreq'!P2158</f>
        <v/>
      </c>
      <c r="BD2216" s="154" t="str">
        <f>'5.Bepalen Faalfreq'!Q2158</f>
        <v/>
      </c>
      <c r="BE2216" s="94">
        <f>'5.Bepalen Faalfreq'!O2158</f>
        <v>0</v>
      </c>
      <c r="BI2216" s="94">
        <f>'5.Bepalen Faalfreq'!H2158+'5.Bepalen Faalfreq'!J2158</f>
        <v>0</v>
      </c>
      <c r="BZ2216" s="112">
        <f>'5.Bepalen Faalfreq'!A2158</f>
        <v>0</v>
      </c>
      <c r="CA2216" s="112">
        <f>'5.Bepalen Faalfreq'!B2158</f>
        <v>0</v>
      </c>
    </row>
    <row r="2217" spans="53:79" outlineLevel="1" x14ac:dyDescent="0.25">
      <c r="BA2217" s="152" t="e">
        <f>'5.Bepalen Faalfreq'!AJ2159</f>
        <v>#N/A</v>
      </c>
      <c r="BB2217" s="163">
        <v>1000</v>
      </c>
      <c r="BC2217" s="154" t="str">
        <f>'5.Bepalen Faalfreq'!P2159</f>
        <v/>
      </c>
      <c r="BD2217" s="154" t="str">
        <f>'5.Bepalen Faalfreq'!Q2159</f>
        <v/>
      </c>
      <c r="BE2217" s="94">
        <f>'5.Bepalen Faalfreq'!O2159</f>
        <v>0</v>
      </c>
      <c r="BI2217" s="94">
        <f>'5.Bepalen Faalfreq'!H2159+'5.Bepalen Faalfreq'!J2159</f>
        <v>0</v>
      </c>
      <c r="BZ2217" s="112">
        <f>'5.Bepalen Faalfreq'!A2159</f>
        <v>0</v>
      </c>
      <c r="CA2217" s="112">
        <f>'5.Bepalen Faalfreq'!B2159</f>
        <v>0</v>
      </c>
    </row>
    <row r="2218" spans="53:79" outlineLevel="1" x14ac:dyDescent="0.25">
      <c r="BA2218" s="152" t="e">
        <f>'5.Bepalen Faalfreq'!AJ2160</f>
        <v>#N/A</v>
      </c>
      <c r="BB2218" s="163">
        <v>1000</v>
      </c>
      <c r="BC2218" s="154" t="str">
        <f>'5.Bepalen Faalfreq'!P2160</f>
        <v/>
      </c>
      <c r="BD2218" s="154" t="str">
        <f>'5.Bepalen Faalfreq'!Q2160</f>
        <v/>
      </c>
      <c r="BE2218" s="94">
        <f>'5.Bepalen Faalfreq'!O2160</f>
        <v>0</v>
      </c>
      <c r="BI2218" s="94">
        <f>'5.Bepalen Faalfreq'!H2160+'5.Bepalen Faalfreq'!J2160</f>
        <v>0</v>
      </c>
      <c r="BZ2218" s="112">
        <f>'5.Bepalen Faalfreq'!A2160</f>
        <v>0</v>
      </c>
      <c r="CA2218" s="112">
        <f>'5.Bepalen Faalfreq'!B2160</f>
        <v>0</v>
      </c>
    </row>
    <row r="2219" spans="53:79" outlineLevel="1" x14ac:dyDescent="0.25">
      <c r="BA2219" s="152" t="e">
        <f>'5.Bepalen Faalfreq'!AJ2161</f>
        <v>#N/A</v>
      </c>
      <c r="BB2219" s="163">
        <v>1000</v>
      </c>
      <c r="BC2219" s="154" t="str">
        <f>'5.Bepalen Faalfreq'!P2161</f>
        <v/>
      </c>
      <c r="BD2219" s="154" t="str">
        <f>'5.Bepalen Faalfreq'!Q2161</f>
        <v/>
      </c>
      <c r="BE2219" s="94">
        <f>'5.Bepalen Faalfreq'!O2161</f>
        <v>0</v>
      </c>
      <c r="BI2219" s="94">
        <f>'5.Bepalen Faalfreq'!H2161+'5.Bepalen Faalfreq'!J2161</f>
        <v>0</v>
      </c>
      <c r="BZ2219" s="112">
        <f>'5.Bepalen Faalfreq'!A2161</f>
        <v>0</v>
      </c>
      <c r="CA2219" s="112">
        <f>'5.Bepalen Faalfreq'!B2161</f>
        <v>0</v>
      </c>
    </row>
    <row r="2220" spans="53:79" outlineLevel="1" x14ac:dyDescent="0.25">
      <c r="BA2220" s="152" t="e">
        <f>'5.Bepalen Faalfreq'!AJ2162</f>
        <v>#N/A</v>
      </c>
      <c r="BB2220" s="163">
        <v>1000</v>
      </c>
      <c r="BC2220" s="154" t="str">
        <f>'5.Bepalen Faalfreq'!P2162</f>
        <v/>
      </c>
      <c r="BD2220" s="154" t="str">
        <f>'5.Bepalen Faalfreq'!Q2162</f>
        <v/>
      </c>
      <c r="BE2220" s="94">
        <f>'5.Bepalen Faalfreq'!O2162</f>
        <v>0</v>
      </c>
      <c r="BI2220" s="94">
        <f>'5.Bepalen Faalfreq'!H2162+'5.Bepalen Faalfreq'!J2162</f>
        <v>0</v>
      </c>
      <c r="BZ2220" s="112">
        <f>'5.Bepalen Faalfreq'!A2162</f>
        <v>0</v>
      </c>
      <c r="CA2220" s="112">
        <f>'5.Bepalen Faalfreq'!B2162</f>
        <v>0</v>
      </c>
    </row>
    <row r="2221" spans="53:79" outlineLevel="1" x14ac:dyDescent="0.25">
      <c r="BA2221" s="152" t="e">
        <f>'5.Bepalen Faalfreq'!AJ2163</f>
        <v>#N/A</v>
      </c>
      <c r="BB2221" s="163">
        <v>1000</v>
      </c>
      <c r="BC2221" s="154" t="str">
        <f>'5.Bepalen Faalfreq'!P2163</f>
        <v/>
      </c>
      <c r="BD2221" s="154" t="str">
        <f>'5.Bepalen Faalfreq'!Q2163</f>
        <v/>
      </c>
      <c r="BE2221" s="94">
        <f>'5.Bepalen Faalfreq'!O2163</f>
        <v>0</v>
      </c>
      <c r="BI2221" s="94">
        <f>'5.Bepalen Faalfreq'!H2163+'5.Bepalen Faalfreq'!J2163</f>
        <v>0</v>
      </c>
      <c r="BZ2221" s="112">
        <f>'5.Bepalen Faalfreq'!A2163</f>
        <v>0</v>
      </c>
      <c r="CA2221" s="112">
        <f>'5.Bepalen Faalfreq'!B2163</f>
        <v>0</v>
      </c>
    </row>
    <row r="2222" spans="53:79" outlineLevel="1" x14ac:dyDescent="0.25">
      <c r="BA2222" s="152" t="e">
        <f>'5.Bepalen Faalfreq'!AJ2164</f>
        <v>#N/A</v>
      </c>
      <c r="BB2222" s="163">
        <v>1000</v>
      </c>
      <c r="BC2222" s="154" t="str">
        <f>'5.Bepalen Faalfreq'!P2164</f>
        <v/>
      </c>
      <c r="BD2222" s="154" t="str">
        <f>'5.Bepalen Faalfreq'!Q2164</f>
        <v/>
      </c>
      <c r="BE2222" s="94">
        <f>'5.Bepalen Faalfreq'!O2164</f>
        <v>0</v>
      </c>
      <c r="BI2222" s="94">
        <f>'5.Bepalen Faalfreq'!H2164+'5.Bepalen Faalfreq'!J2164</f>
        <v>0</v>
      </c>
      <c r="BZ2222" s="112">
        <f>'5.Bepalen Faalfreq'!A2164</f>
        <v>0</v>
      </c>
      <c r="CA2222" s="112">
        <f>'5.Bepalen Faalfreq'!B2164</f>
        <v>0</v>
      </c>
    </row>
    <row r="2223" spans="53:79" outlineLevel="1" x14ac:dyDescent="0.25">
      <c r="BA2223" s="152" t="e">
        <f>'5.Bepalen Faalfreq'!AJ2165</f>
        <v>#N/A</v>
      </c>
      <c r="BB2223" s="163">
        <v>1000</v>
      </c>
      <c r="BC2223" s="154" t="str">
        <f>'5.Bepalen Faalfreq'!P2165</f>
        <v/>
      </c>
      <c r="BD2223" s="154" t="str">
        <f>'5.Bepalen Faalfreq'!Q2165</f>
        <v/>
      </c>
      <c r="BE2223" s="94">
        <f>'5.Bepalen Faalfreq'!O2165</f>
        <v>0</v>
      </c>
      <c r="BI2223" s="94">
        <f>'5.Bepalen Faalfreq'!H2165+'5.Bepalen Faalfreq'!J2165</f>
        <v>0</v>
      </c>
      <c r="BZ2223" s="112">
        <f>'5.Bepalen Faalfreq'!A2165</f>
        <v>0</v>
      </c>
      <c r="CA2223" s="112">
        <f>'5.Bepalen Faalfreq'!B2165</f>
        <v>0</v>
      </c>
    </row>
    <row r="2224" spans="53:79" outlineLevel="1" x14ac:dyDescent="0.25">
      <c r="BA2224" s="152" t="e">
        <f>'5.Bepalen Faalfreq'!AJ2166</f>
        <v>#N/A</v>
      </c>
      <c r="BB2224" s="163">
        <v>1000</v>
      </c>
      <c r="BC2224" s="154" t="str">
        <f>'5.Bepalen Faalfreq'!P2166</f>
        <v/>
      </c>
      <c r="BD2224" s="154" t="str">
        <f>'5.Bepalen Faalfreq'!Q2166</f>
        <v/>
      </c>
      <c r="BE2224" s="94">
        <f>'5.Bepalen Faalfreq'!O2166</f>
        <v>0</v>
      </c>
      <c r="BI2224" s="94">
        <f>'5.Bepalen Faalfreq'!H2166+'5.Bepalen Faalfreq'!J2166</f>
        <v>0</v>
      </c>
      <c r="BZ2224" s="112">
        <f>'5.Bepalen Faalfreq'!A2166</f>
        <v>0</v>
      </c>
      <c r="CA2224" s="112">
        <f>'5.Bepalen Faalfreq'!B2166</f>
        <v>0</v>
      </c>
    </row>
    <row r="2225" spans="53:79" outlineLevel="1" x14ac:dyDescent="0.25">
      <c r="BA2225" s="152" t="e">
        <f>'5.Bepalen Faalfreq'!AJ2167</f>
        <v>#N/A</v>
      </c>
      <c r="BB2225" s="163">
        <v>1000</v>
      </c>
      <c r="BC2225" s="154" t="str">
        <f>'5.Bepalen Faalfreq'!P2167</f>
        <v/>
      </c>
      <c r="BD2225" s="154" t="str">
        <f>'5.Bepalen Faalfreq'!Q2167</f>
        <v/>
      </c>
      <c r="BE2225" s="94">
        <f>'5.Bepalen Faalfreq'!O2167</f>
        <v>0</v>
      </c>
      <c r="BI2225" s="94">
        <f>'5.Bepalen Faalfreq'!H2167+'5.Bepalen Faalfreq'!J2167</f>
        <v>0</v>
      </c>
      <c r="BZ2225" s="112">
        <f>'5.Bepalen Faalfreq'!A2167</f>
        <v>0</v>
      </c>
      <c r="CA2225" s="112">
        <f>'5.Bepalen Faalfreq'!B2167</f>
        <v>0</v>
      </c>
    </row>
    <row r="2226" spans="53:79" outlineLevel="1" x14ac:dyDescent="0.25">
      <c r="BA2226" s="152" t="e">
        <f>'5.Bepalen Faalfreq'!AJ2168</f>
        <v>#N/A</v>
      </c>
      <c r="BB2226" s="163">
        <v>1000</v>
      </c>
      <c r="BC2226" s="154" t="str">
        <f>'5.Bepalen Faalfreq'!P2168</f>
        <v/>
      </c>
      <c r="BD2226" s="154" t="str">
        <f>'5.Bepalen Faalfreq'!Q2168</f>
        <v/>
      </c>
      <c r="BE2226" s="94">
        <f>'5.Bepalen Faalfreq'!O2168</f>
        <v>0</v>
      </c>
      <c r="BI2226" s="94">
        <f>'5.Bepalen Faalfreq'!H2168+'5.Bepalen Faalfreq'!J2168</f>
        <v>0</v>
      </c>
      <c r="BZ2226" s="112">
        <f>'5.Bepalen Faalfreq'!A2168</f>
        <v>0</v>
      </c>
      <c r="CA2226" s="112">
        <f>'5.Bepalen Faalfreq'!B2168</f>
        <v>0</v>
      </c>
    </row>
    <row r="2227" spans="53:79" outlineLevel="1" x14ac:dyDescent="0.25">
      <c r="BA2227" s="152" t="e">
        <f>'5.Bepalen Faalfreq'!AJ2169</f>
        <v>#N/A</v>
      </c>
      <c r="BB2227" s="163">
        <v>1000</v>
      </c>
      <c r="BC2227" s="154" t="str">
        <f>'5.Bepalen Faalfreq'!P2169</f>
        <v/>
      </c>
      <c r="BD2227" s="154" t="str">
        <f>'5.Bepalen Faalfreq'!Q2169</f>
        <v/>
      </c>
      <c r="BE2227" s="94">
        <f>'5.Bepalen Faalfreq'!O2169</f>
        <v>0</v>
      </c>
      <c r="BI2227" s="94">
        <f>'5.Bepalen Faalfreq'!H2169+'5.Bepalen Faalfreq'!J2169</f>
        <v>0</v>
      </c>
      <c r="BZ2227" s="112">
        <f>'5.Bepalen Faalfreq'!A2169</f>
        <v>0</v>
      </c>
      <c r="CA2227" s="112">
        <f>'5.Bepalen Faalfreq'!B2169</f>
        <v>0</v>
      </c>
    </row>
    <row r="2228" spans="53:79" outlineLevel="1" x14ac:dyDescent="0.25">
      <c r="BA2228" s="152" t="e">
        <f>'5.Bepalen Faalfreq'!AJ2170</f>
        <v>#N/A</v>
      </c>
      <c r="BB2228" s="163">
        <v>1000</v>
      </c>
      <c r="BC2228" s="154" t="str">
        <f>'5.Bepalen Faalfreq'!P2170</f>
        <v/>
      </c>
      <c r="BD2228" s="154" t="str">
        <f>'5.Bepalen Faalfreq'!Q2170</f>
        <v/>
      </c>
      <c r="BE2228" s="94">
        <f>'5.Bepalen Faalfreq'!O2170</f>
        <v>0</v>
      </c>
      <c r="BI2228" s="94">
        <f>'5.Bepalen Faalfreq'!H2170+'5.Bepalen Faalfreq'!J2170</f>
        <v>0</v>
      </c>
      <c r="BZ2228" s="112">
        <f>'5.Bepalen Faalfreq'!A2170</f>
        <v>0</v>
      </c>
      <c r="CA2228" s="112">
        <f>'5.Bepalen Faalfreq'!B2170</f>
        <v>0</v>
      </c>
    </row>
    <row r="2229" spans="53:79" outlineLevel="1" x14ac:dyDescent="0.25">
      <c r="BA2229" s="152" t="e">
        <f>'5.Bepalen Faalfreq'!AJ2171</f>
        <v>#N/A</v>
      </c>
      <c r="BB2229" s="163">
        <v>1000</v>
      </c>
      <c r="BC2229" s="154" t="str">
        <f>'5.Bepalen Faalfreq'!P2171</f>
        <v/>
      </c>
      <c r="BD2229" s="154" t="str">
        <f>'5.Bepalen Faalfreq'!Q2171</f>
        <v/>
      </c>
      <c r="BE2229" s="94">
        <f>'5.Bepalen Faalfreq'!O2171</f>
        <v>0</v>
      </c>
      <c r="BI2229" s="94">
        <f>'5.Bepalen Faalfreq'!H2171+'5.Bepalen Faalfreq'!J2171</f>
        <v>0</v>
      </c>
      <c r="BZ2229" s="112">
        <f>'5.Bepalen Faalfreq'!A2171</f>
        <v>0</v>
      </c>
      <c r="CA2229" s="112">
        <f>'5.Bepalen Faalfreq'!B2171</f>
        <v>0</v>
      </c>
    </row>
    <row r="2230" spans="53:79" outlineLevel="1" x14ac:dyDescent="0.25">
      <c r="BA2230" s="152" t="e">
        <f>'5.Bepalen Faalfreq'!AJ2172</f>
        <v>#N/A</v>
      </c>
      <c r="BB2230" s="163">
        <v>1000</v>
      </c>
      <c r="BC2230" s="154" t="str">
        <f>'5.Bepalen Faalfreq'!P2172</f>
        <v/>
      </c>
      <c r="BD2230" s="154" t="str">
        <f>'5.Bepalen Faalfreq'!Q2172</f>
        <v/>
      </c>
      <c r="BE2230" s="94">
        <f>'5.Bepalen Faalfreq'!O2172</f>
        <v>0</v>
      </c>
      <c r="BI2230" s="94">
        <f>'5.Bepalen Faalfreq'!H2172+'5.Bepalen Faalfreq'!J2172</f>
        <v>0</v>
      </c>
      <c r="BZ2230" s="112">
        <f>'5.Bepalen Faalfreq'!A2172</f>
        <v>0</v>
      </c>
      <c r="CA2230" s="112">
        <f>'5.Bepalen Faalfreq'!B2172</f>
        <v>0</v>
      </c>
    </row>
    <row r="2231" spans="53:79" outlineLevel="1" x14ac:dyDescent="0.25">
      <c r="BA2231" s="152" t="e">
        <f>'5.Bepalen Faalfreq'!AJ2173</f>
        <v>#N/A</v>
      </c>
      <c r="BB2231" s="163">
        <v>1000</v>
      </c>
      <c r="BC2231" s="154" t="str">
        <f>'5.Bepalen Faalfreq'!P2173</f>
        <v/>
      </c>
      <c r="BD2231" s="154" t="str">
        <f>'5.Bepalen Faalfreq'!Q2173</f>
        <v/>
      </c>
      <c r="BE2231" s="94">
        <f>'5.Bepalen Faalfreq'!O2173</f>
        <v>0</v>
      </c>
      <c r="BI2231" s="94">
        <f>'5.Bepalen Faalfreq'!H2173+'5.Bepalen Faalfreq'!J2173</f>
        <v>0</v>
      </c>
      <c r="BZ2231" s="112">
        <f>'5.Bepalen Faalfreq'!A2173</f>
        <v>0</v>
      </c>
      <c r="CA2231" s="112">
        <f>'5.Bepalen Faalfreq'!B2173</f>
        <v>0</v>
      </c>
    </row>
    <row r="2232" spans="53:79" outlineLevel="1" x14ac:dyDescent="0.25">
      <c r="BA2232" s="152" t="e">
        <f>'5.Bepalen Faalfreq'!AJ2174</f>
        <v>#N/A</v>
      </c>
      <c r="BB2232" s="163">
        <v>1000</v>
      </c>
      <c r="BC2232" s="154" t="str">
        <f>'5.Bepalen Faalfreq'!P2174</f>
        <v/>
      </c>
      <c r="BD2232" s="154" t="str">
        <f>'5.Bepalen Faalfreq'!Q2174</f>
        <v/>
      </c>
      <c r="BE2232" s="94">
        <f>'5.Bepalen Faalfreq'!O2174</f>
        <v>0</v>
      </c>
      <c r="BI2232" s="94">
        <f>'5.Bepalen Faalfreq'!H2174+'5.Bepalen Faalfreq'!J2174</f>
        <v>0</v>
      </c>
      <c r="BZ2232" s="112">
        <f>'5.Bepalen Faalfreq'!A2174</f>
        <v>0</v>
      </c>
      <c r="CA2232" s="112">
        <f>'5.Bepalen Faalfreq'!B2174</f>
        <v>0</v>
      </c>
    </row>
    <row r="2233" spans="53:79" outlineLevel="1" x14ac:dyDescent="0.25">
      <c r="BA2233" s="152" t="e">
        <f>'5.Bepalen Faalfreq'!AJ2175</f>
        <v>#N/A</v>
      </c>
      <c r="BB2233" s="163">
        <v>1000</v>
      </c>
      <c r="BC2233" s="154" t="str">
        <f>'5.Bepalen Faalfreq'!P2175</f>
        <v/>
      </c>
      <c r="BD2233" s="154" t="str">
        <f>'5.Bepalen Faalfreq'!Q2175</f>
        <v/>
      </c>
      <c r="BE2233" s="94">
        <f>'5.Bepalen Faalfreq'!O2175</f>
        <v>0</v>
      </c>
      <c r="BI2233" s="94">
        <f>'5.Bepalen Faalfreq'!H2175+'5.Bepalen Faalfreq'!J2175</f>
        <v>0</v>
      </c>
      <c r="BZ2233" s="112">
        <f>'5.Bepalen Faalfreq'!A2175</f>
        <v>0</v>
      </c>
      <c r="CA2233" s="112">
        <f>'5.Bepalen Faalfreq'!B2175</f>
        <v>0</v>
      </c>
    </row>
    <row r="2234" spans="53:79" outlineLevel="1" x14ac:dyDescent="0.25">
      <c r="BA2234" s="152" t="e">
        <f>'5.Bepalen Faalfreq'!AJ2176</f>
        <v>#N/A</v>
      </c>
      <c r="BB2234" s="163">
        <v>1000</v>
      </c>
      <c r="BC2234" s="154" t="str">
        <f>'5.Bepalen Faalfreq'!P2176</f>
        <v/>
      </c>
      <c r="BD2234" s="154" t="str">
        <f>'5.Bepalen Faalfreq'!Q2176</f>
        <v/>
      </c>
      <c r="BE2234" s="94">
        <f>'5.Bepalen Faalfreq'!O2176</f>
        <v>0</v>
      </c>
      <c r="BI2234" s="94">
        <f>'5.Bepalen Faalfreq'!H2176+'5.Bepalen Faalfreq'!J2176</f>
        <v>0</v>
      </c>
      <c r="BZ2234" s="112">
        <f>'5.Bepalen Faalfreq'!A2176</f>
        <v>0</v>
      </c>
      <c r="CA2234" s="112">
        <f>'5.Bepalen Faalfreq'!B2176</f>
        <v>0</v>
      </c>
    </row>
    <row r="2235" spans="53:79" outlineLevel="1" x14ac:dyDescent="0.25">
      <c r="BA2235" s="152" t="e">
        <f>'5.Bepalen Faalfreq'!AJ2177</f>
        <v>#N/A</v>
      </c>
      <c r="BB2235" s="163">
        <v>1000</v>
      </c>
      <c r="BC2235" s="154" t="str">
        <f>'5.Bepalen Faalfreq'!P2177</f>
        <v/>
      </c>
      <c r="BD2235" s="154" t="str">
        <f>'5.Bepalen Faalfreq'!Q2177</f>
        <v/>
      </c>
      <c r="BE2235" s="94">
        <f>'5.Bepalen Faalfreq'!O2177</f>
        <v>0</v>
      </c>
      <c r="BI2235" s="94">
        <f>'5.Bepalen Faalfreq'!H2177+'5.Bepalen Faalfreq'!J2177</f>
        <v>0</v>
      </c>
      <c r="BZ2235" s="112">
        <f>'5.Bepalen Faalfreq'!A2177</f>
        <v>0</v>
      </c>
      <c r="CA2235" s="112">
        <f>'5.Bepalen Faalfreq'!B2177</f>
        <v>0</v>
      </c>
    </row>
    <row r="2236" spans="53:79" outlineLevel="1" x14ac:dyDescent="0.25">
      <c r="BA2236" s="152" t="e">
        <f>'5.Bepalen Faalfreq'!AJ2178</f>
        <v>#N/A</v>
      </c>
      <c r="BB2236" s="163">
        <v>1000</v>
      </c>
      <c r="BC2236" s="154" t="str">
        <f>'5.Bepalen Faalfreq'!P2178</f>
        <v/>
      </c>
      <c r="BD2236" s="154" t="str">
        <f>'5.Bepalen Faalfreq'!Q2178</f>
        <v/>
      </c>
      <c r="BE2236" s="94">
        <f>'5.Bepalen Faalfreq'!O2178</f>
        <v>0</v>
      </c>
      <c r="BI2236" s="94">
        <f>'5.Bepalen Faalfreq'!H2178+'5.Bepalen Faalfreq'!J2178</f>
        <v>0</v>
      </c>
      <c r="BZ2236" s="112">
        <f>'5.Bepalen Faalfreq'!A2178</f>
        <v>0</v>
      </c>
      <c r="CA2236" s="112">
        <f>'5.Bepalen Faalfreq'!B2178</f>
        <v>0</v>
      </c>
    </row>
    <row r="2237" spans="53:79" outlineLevel="1" x14ac:dyDescent="0.25">
      <c r="BA2237" s="152" t="e">
        <f>'5.Bepalen Faalfreq'!AJ2179</f>
        <v>#N/A</v>
      </c>
      <c r="BB2237" s="163">
        <v>1000</v>
      </c>
      <c r="BC2237" s="154" t="str">
        <f>'5.Bepalen Faalfreq'!P2179</f>
        <v/>
      </c>
      <c r="BD2237" s="154" t="str">
        <f>'5.Bepalen Faalfreq'!Q2179</f>
        <v/>
      </c>
      <c r="BE2237" s="94">
        <f>'5.Bepalen Faalfreq'!O2179</f>
        <v>0</v>
      </c>
      <c r="BI2237" s="94">
        <f>'5.Bepalen Faalfreq'!H2179+'5.Bepalen Faalfreq'!J2179</f>
        <v>0</v>
      </c>
      <c r="BZ2237" s="112">
        <f>'5.Bepalen Faalfreq'!A2179</f>
        <v>0</v>
      </c>
      <c r="CA2237" s="112">
        <f>'5.Bepalen Faalfreq'!B2179</f>
        <v>0</v>
      </c>
    </row>
    <row r="2238" spans="53:79" outlineLevel="1" x14ac:dyDescent="0.25">
      <c r="BA2238" s="152" t="e">
        <f>'5.Bepalen Faalfreq'!AJ2180</f>
        <v>#N/A</v>
      </c>
      <c r="BB2238" s="163">
        <v>1000</v>
      </c>
      <c r="BC2238" s="154" t="str">
        <f>'5.Bepalen Faalfreq'!P2180</f>
        <v/>
      </c>
      <c r="BD2238" s="154" t="str">
        <f>'5.Bepalen Faalfreq'!Q2180</f>
        <v/>
      </c>
      <c r="BE2238" s="94">
        <f>'5.Bepalen Faalfreq'!O2180</f>
        <v>0</v>
      </c>
      <c r="BI2238" s="94">
        <f>'5.Bepalen Faalfreq'!H2180+'5.Bepalen Faalfreq'!J2180</f>
        <v>0</v>
      </c>
      <c r="BZ2238" s="112">
        <f>'5.Bepalen Faalfreq'!A2180</f>
        <v>0</v>
      </c>
      <c r="CA2238" s="112">
        <f>'5.Bepalen Faalfreq'!B2180</f>
        <v>0</v>
      </c>
    </row>
    <row r="2239" spans="53:79" outlineLevel="1" x14ac:dyDescent="0.25">
      <c r="BA2239" s="152" t="e">
        <f>'5.Bepalen Faalfreq'!AJ2181</f>
        <v>#N/A</v>
      </c>
      <c r="BB2239" s="163">
        <v>1000</v>
      </c>
      <c r="BC2239" s="154" t="str">
        <f>'5.Bepalen Faalfreq'!P2181</f>
        <v/>
      </c>
      <c r="BD2239" s="154" t="str">
        <f>'5.Bepalen Faalfreq'!Q2181</f>
        <v/>
      </c>
      <c r="BE2239" s="94">
        <f>'5.Bepalen Faalfreq'!O2181</f>
        <v>0</v>
      </c>
      <c r="BI2239" s="94">
        <f>'5.Bepalen Faalfreq'!H2181+'5.Bepalen Faalfreq'!J2181</f>
        <v>0</v>
      </c>
      <c r="BZ2239" s="112">
        <f>'5.Bepalen Faalfreq'!A2181</f>
        <v>0</v>
      </c>
      <c r="CA2239" s="112">
        <f>'5.Bepalen Faalfreq'!B2181</f>
        <v>0</v>
      </c>
    </row>
    <row r="2240" spans="53:79" outlineLevel="1" x14ac:dyDescent="0.25">
      <c r="BA2240" s="152" t="e">
        <f>'5.Bepalen Faalfreq'!AJ2182</f>
        <v>#N/A</v>
      </c>
      <c r="BB2240" s="163">
        <v>1000</v>
      </c>
      <c r="BC2240" s="154" t="str">
        <f>'5.Bepalen Faalfreq'!P2182</f>
        <v/>
      </c>
      <c r="BD2240" s="154" t="str">
        <f>'5.Bepalen Faalfreq'!Q2182</f>
        <v/>
      </c>
      <c r="BE2240" s="94">
        <f>'5.Bepalen Faalfreq'!O2182</f>
        <v>0</v>
      </c>
      <c r="BI2240" s="94">
        <f>'5.Bepalen Faalfreq'!H2182+'5.Bepalen Faalfreq'!J2182</f>
        <v>0</v>
      </c>
      <c r="BZ2240" s="112">
        <f>'5.Bepalen Faalfreq'!A2182</f>
        <v>0</v>
      </c>
      <c r="CA2240" s="112">
        <f>'5.Bepalen Faalfreq'!B2182</f>
        <v>0</v>
      </c>
    </row>
    <row r="2241" spans="53:79" outlineLevel="1" x14ac:dyDescent="0.25">
      <c r="BA2241" s="152" t="e">
        <f>'5.Bepalen Faalfreq'!AJ2183</f>
        <v>#N/A</v>
      </c>
      <c r="BB2241" s="163">
        <v>1000</v>
      </c>
      <c r="BC2241" s="154" t="str">
        <f>'5.Bepalen Faalfreq'!P2183</f>
        <v/>
      </c>
      <c r="BD2241" s="154" t="str">
        <f>'5.Bepalen Faalfreq'!Q2183</f>
        <v/>
      </c>
      <c r="BE2241" s="94">
        <f>'5.Bepalen Faalfreq'!O2183</f>
        <v>0</v>
      </c>
      <c r="BI2241" s="94">
        <f>'5.Bepalen Faalfreq'!H2183+'5.Bepalen Faalfreq'!J2183</f>
        <v>0</v>
      </c>
      <c r="BZ2241" s="112">
        <f>'5.Bepalen Faalfreq'!A2183</f>
        <v>0</v>
      </c>
      <c r="CA2241" s="112">
        <f>'5.Bepalen Faalfreq'!B2183</f>
        <v>0</v>
      </c>
    </row>
    <row r="2242" spans="53:79" outlineLevel="1" x14ac:dyDescent="0.25">
      <c r="BA2242" s="152" t="e">
        <f>'5.Bepalen Faalfreq'!AJ2184</f>
        <v>#N/A</v>
      </c>
      <c r="BB2242" s="163">
        <v>1000</v>
      </c>
      <c r="BC2242" s="154" t="str">
        <f>'5.Bepalen Faalfreq'!P2184</f>
        <v/>
      </c>
      <c r="BD2242" s="154" t="str">
        <f>'5.Bepalen Faalfreq'!Q2184</f>
        <v/>
      </c>
      <c r="BE2242" s="94">
        <f>'5.Bepalen Faalfreq'!O2184</f>
        <v>0</v>
      </c>
      <c r="BI2242" s="94">
        <f>'5.Bepalen Faalfreq'!H2184+'5.Bepalen Faalfreq'!J2184</f>
        <v>0</v>
      </c>
      <c r="BZ2242" s="112">
        <f>'5.Bepalen Faalfreq'!A2184</f>
        <v>0</v>
      </c>
      <c r="CA2242" s="112">
        <f>'5.Bepalen Faalfreq'!B2184</f>
        <v>0</v>
      </c>
    </row>
    <row r="2243" spans="53:79" outlineLevel="1" x14ac:dyDescent="0.25">
      <c r="BA2243" s="152" t="e">
        <f>'5.Bepalen Faalfreq'!AJ2185</f>
        <v>#N/A</v>
      </c>
      <c r="BB2243" s="163">
        <v>1000</v>
      </c>
      <c r="BC2243" s="154" t="str">
        <f>'5.Bepalen Faalfreq'!P2185</f>
        <v/>
      </c>
      <c r="BD2243" s="154" t="str">
        <f>'5.Bepalen Faalfreq'!Q2185</f>
        <v/>
      </c>
      <c r="BE2243" s="94">
        <f>'5.Bepalen Faalfreq'!O2185</f>
        <v>0</v>
      </c>
      <c r="BI2243" s="94">
        <f>'5.Bepalen Faalfreq'!H2185+'5.Bepalen Faalfreq'!J2185</f>
        <v>0</v>
      </c>
      <c r="BZ2243" s="112">
        <f>'5.Bepalen Faalfreq'!A2185</f>
        <v>0</v>
      </c>
      <c r="CA2243" s="112">
        <f>'5.Bepalen Faalfreq'!B2185</f>
        <v>0</v>
      </c>
    </row>
    <row r="2244" spans="53:79" outlineLevel="1" x14ac:dyDescent="0.25">
      <c r="BA2244" s="152" t="e">
        <f>'5.Bepalen Faalfreq'!AJ2186</f>
        <v>#N/A</v>
      </c>
      <c r="BB2244" s="163">
        <v>1000</v>
      </c>
      <c r="BC2244" s="154" t="str">
        <f>'5.Bepalen Faalfreq'!P2186</f>
        <v/>
      </c>
      <c r="BD2244" s="154" t="str">
        <f>'5.Bepalen Faalfreq'!Q2186</f>
        <v/>
      </c>
      <c r="BE2244" s="94">
        <f>'5.Bepalen Faalfreq'!O2186</f>
        <v>0</v>
      </c>
      <c r="BI2244" s="94">
        <f>'5.Bepalen Faalfreq'!H2186+'5.Bepalen Faalfreq'!J2186</f>
        <v>0</v>
      </c>
      <c r="BZ2244" s="112">
        <f>'5.Bepalen Faalfreq'!A2186</f>
        <v>0</v>
      </c>
      <c r="CA2244" s="112">
        <f>'5.Bepalen Faalfreq'!B2186</f>
        <v>0</v>
      </c>
    </row>
    <row r="2245" spans="53:79" outlineLevel="1" x14ac:dyDescent="0.25">
      <c r="BA2245" s="152" t="e">
        <f>'5.Bepalen Faalfreq'!AJ2187</f>
        <v>#N/A</v>
      </c>
      <c r="BB2245" s="163">
        <v>1000</v>
      </c>
      <c r="BC2245" s="154" t="str">
        <f>'5.Bepalen Faalfreq'!P2187</f>
        <v/>
      </c>
      <c r="BD2245" s="154" t="str">
        <f>'5.Bepalen Faalfreq'!Q2187</f>
        <v/>
      </c>
      <c r="BE2245" s="94">
        <f>'5.Bepalen Faalfreq'!O2187</f>
        <v>0</v>
      </c>
      <c r="BI2245" s="94">
        <f>'5.Bepalen Faalfreq'!H2187+'5.Bepalen Faalfreq'!J2187</f>
        <v>0</v>
      </c>
      <c r="BZ2245" s="112">
        <f>'5.Bepalen Faalfreq'!A2187</f>
        <v>0</v>
      </c>
      <c r="CA2245" s="112">
        <f>'5.Bepalen Faalfreq'!B2187</f>
        <v>0</v>
      </c>
    </row>
    <row r="2246" spans="53:79" outlineLevel="1" x14ac:dyDescent="0.25">
      <c r="BA2246" s="152" t="e">
        <f>'5.Bepalen Faalfreq'!AJ2188</f>
        <v>#N/A</v>
      </c>
      <c r="BB2246" s="163">
        <v>1000</v>
      </c>
      <c r="BC2246" s="154" t="str">
        <f>'5.Bepalen Faalfreq'!P2188</f>
        <v/>
      </c>
      <c r="BD2246" s="154" t="str">
        <f>'5.Bepalen Faalfreq'!Q2188</f>
        <v/>
      </c>
      <c r="BE2246" s="94">
        <f>'5.Bepalen Faalfreq'!O2188</f>
        <v>0</v>
      </c>
      <c r="BI2246" s="94">
        <f>'5.Bepalen Faalfreq'!H2188+'5.Bepalen Faalfreq'!J2188</f>
        <v>0</v>
      </c>
      <c r="BZ2246" s="112">
        <f>'5.Bepalen Faalfreq'!A2188</f>
        <v>0</v>
      </c>
      <c r="CA2246" s="112">
        <f>'5.Bepalen Faalfreq'!B2188</f>
        <v>0</v>
      </c>
    </row>
    <row r="2247" spans="53:79" outlineLevel="1" x14ac:dyDescent="0.25">
      <c r="BA2247" s="152" t="e">
        <f>'5.Bepalen Faalfreq'!AJ2189</f>
        <v>#N/A</v>
      </c>
      <c r="BB2247" s="163">
        <v>1000</v>
      </c>
      <c r="BC2247" s="154" t="str">
        <f>'5.Bepalen Faalfreq'!P2189</f>
        <v/>
      </c>
      <c r="BD2247" s="154" t="str">
        <f>'5.Bepalen Faalfreq'!Q2189</f>
        <v/>
      </c>
      <c r="BE2247" s="94">
        <f>'5.Bepalen Faalfreq'!O2189</f>
        <v>0</v>
      </c>
      <c r="BI2247" s="94">
        <f>'5.Bepalen Faalfreq'!H2189+'5.Bepalen Faalfreq'!J2189</f>
        <v>0</v>
      </c>
      <c r="BZ2247" s="112">
        <f>'5.Bepalen Faalfreq'!A2189</f>
        <v>0</v>
      </c>
      <c r="CA2247" s="112">
        <f>'5.Bepalen Faalfreq'!B2189</f>
        <v>0</v>
      </c>
    </row>
    <row r="2248" spans="53:79" outlineLevel="1" x14ac:dyDescent="0.25">
      <c r="BA2248" s="152" t="e">
        <f>'5.Bepalen Faalfreq'!AJ2190</f>
        <v>#N/A</v>
      </c>
      <c r="BB2248" s="163">
        <v>1000</v>
      </c>
      <c r="BC2248" s="154" t="str">
        <f>'5.Bepalen Faalfreq'!P2190</f>
        <v/>
      </c>
      <c r="BD2248" s="154" t="str">
        <f>'5.Bepalen Faalfreq'!Q2190</f>
        <v/>
      </c>
      <c r="BE2248" s="94">
        <f>'5.Bepalen Faalfreq'!O2190</f>
        <v>0</v>
      </c>
      <c r="BI2248" s="94">
        <f>'5.Bepalen Faalfreq'!H2190+'5.Bepalen Faalfreq'!J2190</f>
        <v>0</v>
      </c>
      <c r="BZ2248" s="112">
        <f>'5.Bepalen Faalfreq'!A2190</f>
        <v>0</v>
      </c>
      <c r="CA2248" s="112">
        <f>'5.Bepalen Faalfreq'!B2190</f>
        <v>0</v>
      </c>
    </row>
    <row r="2249" spans="53:79" outlineLevel="1" x14ac:dyDescent="0.25">
      <c r="BA2249" s="152" t="e">
        <f>'5.Bepalen Faalfreq'!AJ2191</f>
        <v>#N/A</v>
      </c>
      <c r="BB2249" s="163">
        <v>1000</v>
      </c>
      <c r="BC2249" s="154" t="str">
        <f>'5.Bepalen Faalfreq'!P2191</f>
        <v/>
      </c>
      <c r="BD2249" s="154" t="str">
        <f>'5.Bepalen Faalfreq'!Q2191</f>
        <v/>
      </c>
      <c r="BE2249" s="94">
        <f>'5.Bepalen Faalfreq'!O2191</f>
        <v>0</v>
      </c>
      <c r="BI2249" s="94">
        <f>'5.Bepalen Faalfreq'!H2191+'5.Bepalen Faalfreq'!J2191</f>
        <v>0</v>
      </c>
      <c r="BZ2249" s="112">
        <f>'5.Bepalen Faalfreq'!A2191</f>
        <v>0</v>
      </c>
      <c r="CA2249" s="112">
        <f>'5.Bepalen Faalfreq'!B2191</f>
        <v>0</v>
      </c>
    </row>
    <row r="2250" spans="53:79" outlineLevel="1" x14ac:dyDescent="0.25">
      <c r="BA2250" s="152" t="e">
        <f>'5.Bepalen Faalfreq'!AJ2192</f>
        <v>#N/A</v>
      </c>
      <c r="BB2250" s="163">
        <v>1000</v>
      </c>
      <c r="BC2250" s="154" t="str">
        <f>'5.Bepalen Faalfreq'!P2192</f>
        <v/>
      </c>
      <c r="BD2250" s="154" t="str">
        <f>'5.Bepalen Faalfreq'!Q2192</f>
        <v/>
      </c>
      <c r="BE2250" s="94">
        <f>'5.Bepalen Faalfreq'!O2192</f>
        <v>0</v>
      </c>
      <c r="BI2250" s="94">
        <f>'5.Bepalen Faalfreq'!H2192+'5.Bepalen Faalfreq'!J2192</f>
        <v>0</v>
      </c>
      <c r="BZ2250" s="112">
        <f>'5.Bepalen Faalfreq'!A2192</f>
        <v>0</v>
      </c>
      <c r="CA2250" s="112">
        <f>'5.Bepalen Faalfreq'!B2192</f>
        <v>0</v>
      </c>
    </row>
    <row r="2251" spans="53:79" outlineLevel="1" x14ac:dyDescent="0.25">
      <c r="BA2251" s="152" t="e">
        <f>'5.Bepalen Faalfreq'!AJ2193</f>
        <v>#N/A</v>
      </c>
      <c r="BB2251" s="163">
        <v>1000</v>
      </c>
      <c r="BC2251" s="154" t="str">
        <f>'5.Bepalen Faalfreq'!P2193</f>
        <v/>
      </c>
      <c r="BD2251" s="154" t="str">
        <f>'5.Bepalen Faalfreq'!Q2193</f>
        <v/>
      </c>
      <c r="BE2251" s="94">
        <f>'5.Bepalen Faalfreq'!O2193</f>
        <v>0</v>
      </c>
      <c r="BI2251" s="94">
        <f>'5.Bepalen Faalfreq'!H2193+'5.Bepalen Faalfreq'!J2193</f>
        <v>0</v>
      </c>
      <c r="BZ2251" s="112">
        <f>'5.Bepalen Faalfreq'!A2193</f>
        <v>0</v>
      </c>
      <c r="CA2251" s="112">
        <f>'5.Bepalen Faalfreq'!B2193</f>
        <v>0</v>
      </c>
    </row>
    <row r="2252" spans="53:79" outlineLevel="1" x14ac:dyDescent="0.25">
      <c r="BA2252" s="152" t="e">
        <f>'5.Bepalen Faalfreq'!AJ2194</f>
        <v>#N/A</v>
      </c>
      <c r="BB2252" s="163">
        <v>1000</v>
      </c>
      <c r="BC2252" s="154" t="str">
        <f>'5.Bepalen Faalfreq'!P2194</f>
        <v/>
      </c>
      <c r="BD2252" s="154" t="str">
        <f>'5.Bepalen Faalfreq'!Q2194</f>
        <v/>
      </c>
      <c r="BE2252" s="94">
        <f>'5.Bepalen Faalfreq'!O2194</f>
        <v>0</v>
      </c>
      <c r="BI2252" s="94">
        <f>'5.Bepalen Faalfreq'!H2194+'5.Bepalen Faalfreq'!J2194</f>
        <v>0</v>
      </c>
      <c r="BZ2252" s="112">
        <f>'5.Bepalen Faalfreq'!A2194</f>
        <v>0</v>
      </c>
      <c r="CA2252" s="112">
        <f>'5.Bepalen Faalfreq'!B2194</f>
        <v>0</v>
      </c>
    </row>
    <row r="2253" spans="53:79" outlineLevel="1" x14ac:dyDescent="0.25">
      <c r="BA2253" s="152" t="e">
        <f>'5.Bepalen Faalfreq'!AJ2195</f>
        <v>#N/A</v>
      </c>
      <c r="BB2253" s="163">
        <v>1000</v>
      </c>
      <c r="BC2253" s="154" t="str">
        <f>'5.Bepalen Faalfreq'!P2195</f>
        <v/>
      </c>
      <c r="BD2253" s="154" t="str">
        <f>'5.Bepalen Faalfreq'!Q2195</f>
        <v/>
      </c>
      <c r="BE2253" s="94">
        <f>'5.Bepalen Faalfreq'!O2195</f>
        <v>0</v>
      </c>
      <c r="BI2253" s="94">
        <f>'5.Bepalen Faalfreq'!H2195+'5.Bepalen Faalfreq'!J2195</f>
        <v>0</v>
      </c>
      <c r="BZ2253" s="112">
        <f>'5.Bepalen Faalfreq'!A2195</f>
        <v>0</v>
      </c>
      <c r="CA2253" s="112">
        <f>'5.Bepalen Faalfreq'!B2195</f>
        <v>0</v>
      </c>
    </row>
    <row r="2254" spans="53:79" outlineLevel="1" x14ac:dyDescent="0.25">
      <c r="BA2254" s="152" t="e">
        <f>'5.Bepalen Faalfreq'!AJ2196</f>
        <v>#N/A</v>
      </c>
      <c r="BB2254" s="163">
        <v>1000</v>
      </c>
      <c r="BC2254" s="154" t="str">
        <f>'5.Bepalen Faalfreq'!P2196</f>
        <v/>
      </c>
      <c r="BD2254" s="154" t="str">
        <f>'5.Bepalen Faalfreq'!Q2196</f>
        <v/>
      </c>
      <c r="BE2254" s="94">
        <f>'5.Bepalen Faalfreq'!O2196</f>
        <v>0</v>
      </c>
      <c r="BI2254" s="94">
        <f>'5.Bepalen Faalfreq'!H2196+'5.Bepalen Faalfreq'!J2196</f>
        <v>0</v>
      </c>
      <c r="BZ2254" s="112">
        <f>'5.Bepalen Faalfreq'!A2196</f>
        <v>0</v>
      </c>
      <c r="CA2254" s="112">
        <f>'5.Bepalen Faalfreq'!B2196</f>
        <v>0</v>
      </c>
    </row>
    <row r="2255" spans="53:79" outlineLevel="1" x14ac:dyDescent="0.25">
      <c r="BA2255" s="152" t="e">
        <f>'5.Bepalen Faalfreq'!AJ2197</f>
        <v>#N/A</v>
      </c>
      <c r="BB2255" s="163">
        <v>1000</v>
      </c>
      <c r="BC2255" s="154" t="str">
        <f>'5.Bepalen Faalfreq'!P2197</f>
        <v/>
      </c>
      <c r="BD2255" s="154" t="str">
        <f>'5.Bepalen Faalfreq'!Q2197</f>
        <v/>
      </c>
      <c r="BE2255" s="94">
        <f>'5.Bepalen Faalfreq'!O2197</f>
        <v>0</v>
      </c>
      <c r="BI2255" s="94">
        <f>'5.Bepalen Faalfreq'!H2197+'5.Bepalen Faalfreq'!J2197</f>
        <v>0</v>
      </c>
      <c r="BZ2255" s="112">
        <f>'5.Bepalen Faalfreq'!A2197</f>
        <v>0</v>
      </c>
      <c r="CA2255" s="112">
        <f>'5.Bepalen Faalfreq'!B2197</f>
        <v>0</v>
      </c>
    </row>
    <row r="2256" spans="53:79" outlineLevel="1" x14ac:dyDescent="0.25">
      <c r="BA2256" s="152" t="e">
        <f>'5.Bepalen Faalfreq'!AJ2198</f>
        <v>#N/A</v>
      </c>
      <c r="BB2256" s="163">
        <v>1000</v>
      </c>
      <c r="BC2256" s="154" t="str">
        <f>'5.Bepalen Faalfreq'!P2198</f>
        <v/>
      </c>
      <c r="BD2256" s="154" t="str">
        <f>'5.Bepalen Faalfreq'!Q2198</f>
        <v/>
      </c>
      <c r="BE2256" s="94">
        <f>'5.Bepalen Faalfreq'!O2198</f>
        <v>0</v>
      </c>
      <c r="BI2256" s="94">
        <f>'5.Bepalen Faalfreq'!H2198+'5.Bepalen Faalfreq'!J2198</f>
        <v>0</v>
      </c>
      <c r="BZ2256" s="112">
        <f>'5.Bepalen Faalfreq'!A2198</f>
        <v>0</v>
      </c>
      <c r="CA2256" s="112">
        <f>'5.Bepalen Faalfreq'!B2198</f>
        <v>0</v>
      </c>
    </row>
    <row r="2257" spans="53:79" outlineLevel="1" x14ac:dyDescent="0.25">
      <c r="BA2257" s="152" t="e">
        <f>'5.Bepalen Faalfreq'!AJ2199</f>
        <v>#N/A</v>
      </c>
      <c r="BB2257" s="163">
        <v>1000</v>
      </c>
      <c r="BC2257" s="154" t="str">
        <f>'5.Bepalen Faalfreq'!P2199</f>
        <v/>
      </c>
      <c r="BD2257" s="154" t="str">
        <f>'5.Bepalen Faalfreq'!Q2199</f>
        <v/>
      </c>
      <c r="BE2257" s="94">
        <f>'5.Bepalen Faalfreq'!O2199</f>
        <v>0</v>
      </c>
      <c r="BI2257" s="94">
        <f>'5.Bepalen Faalfreq'!H2199+'5.Bepalen Faalfreq'!J2199</f>
        <v>0</v>
      </c>
      <c r="BZ2257" s="112">
        <f>'5.Bepalen Faalfreq'!A2199</f>
        <v>0</v>
      </c>
      <c r="CA2257" s="112">
        <f>'5.Bepalen Faalfreq'!B2199</f>
        <v>0</v>
      </c>
    </row>
    <row r="2258" spans="53:79" outlineLevel="1" x14ac:dyDescent="0.25">
      <c r="BA2258" s="152" t="e">
        <f>'5.Bepalen Faalfreq'!AJ2200</f>
        <v>#N/A</v>
      </c>
      <c r="BB2258" s="163">
        <v>1000</v>
      </c>
      <c r="BC2258" s="154" t="str">
        <f>'5.Bepalen Faalfreq'!P2200</f>
        <v/>
      </c>
      <c r="BD2258" s="154" t="str">
        <f>'5.Bepalen Faalfreq'!Q2200</f>
        <v/>
      </c>
      <c r="BE2258" s="94">
        <f>'5.Bepalen Faalfreq'!O2200</f>
        <v>0</v>
      </c>
      <c r="BI2258" s="94">
        <f>'5.Bepalen Faalfreq'!H2200+'5.Bepalen Faalfreq'!J2200</f>
        <v>0</v>
      </c>
      <c r="BZ2258" s="112">
        <f>'5.Bepalen Faalfreq'!A2200</f>
        <v>0</v>
      </c>
      <c r="CA2258" s="112">
        <f>'5.Bepalen Faalfreq'!B2200</f>
        <v>0</v>
      </c>
    </row>
    <row r="2259" spans="53:79" outlineLevel="1" x14ac:dyDescent="0.25">
      <c r="BA2259" s="152" t="e">
        <f>'5.Bepalen Faalfreq'!AJ2201</f>
        <v>#N/A</v>
      </c>
      <c r="BB2259" s="163">
        <v>1000</v>
      </c>
      <c r="BC2259" s="154" t="str">
        <f>'5.Bepalen Faalfreq'!P2201</f>
        <v/>
      </c>
      <c r="BD2259" s="154" t="str">
        <f>'5.Bepalen Faalfreq'!Q2201</f>
        <v/>
      </c>
      <c r="BE2259" s="94">
        <f>'5.Bepalen Faalfreq'!O2201</f>
        <v>0</v>
      </c>
      <c r="BI2259" s="94">
        <f>'5.Bepalen Faalfreq'!H2201+'5.Bepalen Faalfreq'!J2201</f>
        <v>0</v>
      </c>
      <c r="BZ2259" s="112">
        <f>'5.Bepalen Faalfreq'!A2201</f>
        <v>0</v>
      </c>
      <c r="CA2259" s="112">
        <f>'5.Bepalen Faalfreq'!B2201</f>
        <v>0</v>
      </c>
    </row>
    <row r="2260" spans="53:79" outlineLevel="1" x14ac:dyDescent="0.25">
      <c r="BA2260" s="152" t="e">
        <f>'5.Bepalen Faalfreq'!AJ2202</f>
        <v>#N/A</v>
      </c>
      <c r="BB2260" s="163">
        <v>1000</v>
      </c>
      <c r="BC2260" s="154" t="str">
        <f>'5.Bepalen Faalfreq'!P2202</f>
        <v/>
      </c>
      <c r="BD2260" s="154" t="str">
        <f>'5.Bepalen Faalfreq'!Q2202</f>
        <v/>
      </c>
      <c r="BE2260" s="94">
        <f>'5.Bepalen Faalfreq'!O2202</f>
        <v>0</v>
      </c>
      <c r="BI2260" s="94">
        <f>'5.Bepalen Faalfreq'!H2202+'5.Bepalen Faalfreq'!J2202</f>
        <v>0</v>
      </c>
      <c r="BZ2260" s="112">
        <f>'5.Bepalen Faalfreq'!A2202</f>
        <v>0</v>
      </c>
      <c r="CA2260" s="112">
        <f>'5.Bepalen Faalfreq'!B2202</f>
        <v>0</v>
      </c>
    </row>
    <row r="2261" spans="53:79" outlineLevel="1" x14ac:dyDescent="0.25">
      <c r="BA2261" s="152" t="e">
        <f>'5.Bepalen Faalfreq'!AJ2203</f>
        <v>#N/A</v>
      </c>
      <c r="BB2261" s="163">
        <v>1000</v>
      </c>
      <c r="BC2261" s="154" t="str">
        <f>'5.Bepalen Faalfreq'!P2203</f>
        <v/>
      </c>
      <c r="BD2261" s="154" t="str">
        <f>'5.Bepalen Faalfreq'!Q2203</f>
        <v/>
      </c>
      <c r="BE2261" s="94">
        <f>'5.Bepalen Faalfreq'!O2203</f>
        <v>0</v>
      </c>
      <c r="BI2261" s="94">
        <f>'5.Bepalen Faalfreq'!H2203+'5.Bepalen Faalfreq'!J2203</f>
        <v>0</v>
      </c>
      <c r="BZ2261" s="112">
        <f>'5.Bepalen Faalfreq'!A2203</f>
        <v>0</v>
      </c>
      <c r="CA2261" s="112">
        <f>'5.Bepalen Faalfreq'!B2203</f>
        <v>0</v>
      </c>
    </row>
    <row r="2262" spans="53:79" outlineLevel="1" x14ac:dyDescent="0.25">
      <c r="BA2262" s="152" t="e">
        <f>'5.Bepalen Faalfreq'!AJ2204</f>
        <v>#N/A</v>
      </c>
      <c r="BB2262" s="163">
        <v>1000</v>
      </c>
      <c r="BC2262" s="154" t="str">
        <f>'5.Bepalen Faalfreq'!P2204</f>
        <v/>
      </c>
      <c r="BD2262" s="154" t="str">
        <f>'5.Bepalen Faalfreq'!Q2204</f>
        <v/>
      </c>
      <c r="BE2262" s="94">
        <f>'5.Bepalen Faalfreq'!O2204</f>
        <v>0</v>
      </c>
      <c r="BI2262" s="94">
        <f>'5.Bepalen Faalfreq'!H2204+'5.Bepalen Faalfreq'!J2204</f>
        <v>0</v>
      </c>
      <c r="BZ2262" s="112">
        <f>'5.Bepalen Faalfreq'!A2204</f>
        <v>0</v>
      </c>
      <c r="CA2262" s="112">
        <f>'5.Bepalen Faalfreq'!B2204</f>
        <v>0</v>
      </c>
    </row>
    <row r="2263" spans="53:79" outlineLevel="1" x14ac:dyDescent="0.25">
      <c r="BA2263" s="152" t="e">
        <f>'5.Bepalen Faalfreq'!AJ2205</f>
        <v>#N/A</v>
      </c>
      <c r="BB2263" s="163">
        <v>1000</v>
      </c>
      <c r="BC2263" s="154" t="str">
        <f>'5.Bepalen Faalfreq'!P2205</f>
        <v/>
      </c>
      <c r="BD2263" s="154" t="str">
        <f>'5.Bepalen Faalfreq'!Q2205</f>
        <v/>
      </c>
      <c r="BE2263" s="94">
        <f>'5.Bepalen Faalfreq'!O2205</f>
        <v>0</v>
      </c>
      <c r="BI2263" s="94">
        <f>'5.Bepalen Faalfreq'!H2205+'5.Bepalen Faalfreq'!J2205</f>
        <v>0</v>
      </c>
      <c r="BZ2263" s="112">
        <f>'5.Bepalen Faalfreq'!A2205</f>
        <v>0</v>
      </c>
      <c r="CA2263" s="112">
        <f>'5.Bepalen Faalfreq'!B2205</f>
        <v>0</v>
      </c>
    </row>
    <row r="2264" spans="53:79" outlineLevel="1" x14ac:dyDescent="0.25">
      <c r="BA2264" s="152" t="e">
        <f>'5.Bepalen Faalfreq'!AJ2206</f>
        <v>#N/A</v>
      </c>
      <c r="BB2264" s="163">
        <v>1000</v>
      </c>
      <c r="BC2264" s="154" t="str">
        <f>'5.Bepalen Faalfreq'!P2206</f>
        <v/>
      </c>
      <c r="BD2264" s="154" t="str">
        <f>'5.Bepalen Faalfreq'!Q2206</f>
        <v/>
      </c>
      <c r="BE2264" s="94">
        <f>'5.Bepalen Faalfreq'!O2206</f>
        <v>0</v>
      </c>
      <c r="BI2264" s="94">
        <f>'5.Bepalen Faalfreq'!H2206+'5.Bepalen Faalfreq'!J2206</f>
        <v>0</v>
      </c>
      <c r="BZ2264" s="112">
        <f>'5.Bepalen Faalfreq'!A2206</f>
        <v>0</v>
      </c>
      <c r="CA2264" s="112">
        <f>'5.Bepalen Faalfreq'!B2206</f>
        <v>0</v>
      </c>
    </row>
    <row r="2265" spans="53:79" outlineLevel="1" x14ac:dyDescent="0.25">
      <c r="BA2265" s="152" t="e">
        <f>'5.Bepalen Faalfreq'!AJ2207</f>
        <v>#N/A</v>
      </c>
      <c r="BB2265" s="163">
        <v>1000</v>
      </c>
      <c r="BC2265" s="154" t="str">
        <f>'5.Bepalen Faalfreq'!P2207</f>
        <v/>
      </c>
      <c r="BD2265" s="154" t="str">
        <f>'5.Bepalen Faalfreq'!Q2207</f>
        <v/>
      </c>
      <c r="BE2265" s="94">
        <f>'5.Bepalen Faalfreq'!O2207</f>
        <v>0</v>
      </c>
      <c r="BI2265" s="94">
        <f>'5.Bepalen Faalfreq'!H2207+'5.Bepalen Faalfreq'!J2207</f>
        <v>0</v>
      </c>
      <c r="BZ2265" s="112">
        <f>'5.Bepalen Faalfreq'!A2207</f>
        <v>0</v>
      </c>
      <c r="CA2265" s="112">
        <f>'5.Bepalen Faalfreq'!B2207</f>
        <v>0</v>
      </c>
    </row>
    <row r="2266" spans="53:79" outlineLevel="1" x14ac:dyDescent="0.25">
      <c r="BA2266" s="152" t="e">
        <f>'5.Bepalen Faalfreq'!AJ2208</f>
        <v>#N/A</v>
      </c>
      <c r="BB2266" s="163">
        <v>1000</v>
      </c>
      <c r="BC2266" s="154" t="str">
        <f>'5.Bepalen Faalfreq'!P2208</f>
        <v/>
      </c>
      <c r="BD2266" s="154" t="str">
        <f>'5.Bepalen Faalfreq'!Q2208</f>
        <v/>
      </c>
      <c r="BE2266" s="94">
        <f>'5.Bepalen Faalfreq'!O2208</f>
        <v>0</v>
      </c>
      <c r="BI2266" s="94">
        <f>'5.Bepalen Faalfreq'!H2208+'5.Bepalen Faalfreq'!J2208</f>
        <v>0</v>
      </c>
      <c r="BZ2266" s="112">
        <f>'5.Bepalen Faalfreq'!A2208</f>
        <v>0</v>
      </c>
      <c r="CA2266" s="112">
        <f>'5.Bepalen Faalfreq'!B2208</f>
        <v>0</v>
      </c>
    </row>
    <row r="2267" spans="53:79" outlineLevel="1" x14ac:dyDescent="0.25">
      <c r="BA2267" s="152" t="e">
        <f>'5.Bepalen Faalfreq'!AJ2209</f>
        <v>#N/A</v>
      </c>
      <c r="BB2267" s="163">
        <v>1000</v>
      </c>
      <c r="BC2267" s="154" t="str">
        <f>'5.Bepalen Faalfreq'!P2209</f>
        <v/>
      </c>
      <c r="BD2267" s="154" t="str">
        <f>'5.Bepalen Faalfreq'!Q2209</f>
        <v/>
      </c>
      <c r="BE2267" s="94">
        <f>'5.Bepalen Faalfreq'!O2209</f>
        <v>0</v>
      </c>
      <c r="BI2267" s="94">
        <f>'5.Bepalen Faalfreq'!H2209+'5.Bepalen Faalfreq'!J2209</f>
        <v>0</v>
      </c>
      <c r="BZ2267" s="112">
        <f>'5.Bepalen Faalfreq'!A2209</f>
        <v>0</v>
      </c>
      <c r="CA2267" s="112">
        <f>'5.Bepalen Faalfreq'!B2209</f>
        <v>0</v>
      </c>
    </row>
    <row r="2268" spans="53:79" outlineLevel="1" x14ac:dyDescent="0.25">
      <c r="BA2268" s="152" t="e">
        <f>'5.Bepalen Faalfreq'!AJ2210</f>
        <v>#N/A</v>
      </c>
      <c r="BB2268" s="163">
        <v>1000</v>
      </c>
      <c r="BC2268" s="154" t="str">
        <f>'5.Bepalen Faalfreq'!P2210</f>
        <v/>
      </c>
      <c r="BD2268" s="154" t="str">
        <f>'5.Bepalen Faalfreq'!Q2210</f>
        <v/>
      </c>
      <c r="BE2268" s="94">
        <f>'5.Bepalen Faalfreq'!O2210</f>
        <v>0</v>
      </c>
      <c r="BI2268" s="94">
        <f>'5.Bepalen Faalfreq'!H2210+'5.Bepalen Faalfreq'!J2210</f>
        <v>0</v>
      </c>
      <c r="BZ2268" s="112">
        <f>'5.Bepalen Faalfreq'!A2210</f>
        <v>0</v>
      </c>
      <c r="CA2268" s="112">
        <f>'5.Bepalen Faalfreq'!B2210</f>
        <v>0</v>
      </c>
    </row>
    <row r="2269" spans="53:79" outlineLevel="1" x14ac:dyDescent="0.25">
      <c r="BA2269" s="152" t="e">
        <f>'5.Bepalen Faalfreq'!AJ2211</f>
        <v>#N/A</v>
      </c>
      <c r="BB2269" s="163">
        <v>1000</v>
      </c>
      <c r="BC2269" s="154" t="str">
        <f>'5.Bepalen Faalfreq'!P2211</f>
        <v/>
      </c>
      <c r="BD2269" s="154" t="str">
        <f>'5.Bepalen Faalfreq'!Q2211</f>
        <v/>
      </c>
      <c r="BE2269" s="94">
        <f>'5.Bepalen Faalfreq'!O2211</f>
        <v>0</v>
      </c>
      <c r="BI2269" s="94">
        <f>'5.Bepalen Faalfreq'!H2211+'5.Bepalen Faalfreq'!J2211</f>
        <v>0</v>
      </c>
      <c r="BZ2269" s="112">
        <f>'5.Bepalen Faalfreq'!A2211</f>
        <v>0</v>
      </c>
      <c r="CA2269" s="112">
        <f>'5.Bepalen Faalfreq'!B2211</f>
        <v>0</v>
      </c>
    </row>
    <row r="2270" spans="53:79" outlineLevel="1" x14ac:dyDescent="0.25">
      <c r="BA2270" s="152" t="e">
        <f>'5.Bepalen Faalfreq'!AJ2212</f>
        <v>#N/A</v>
      </c>
      <c r="BB2270" s="163">
        <v>1000</v>
      </c>
      <c r="BC2270" s="154" t="str">
        <f>'5.Bepalen Faalfreq'!P2212</f>
        <v/>
      </c>
      <c r="BD2270" s="154" t="str">
        <f>'5.Bepalen Faalfreq'!Q2212</f>
        <v/>
      </c>
      <c r="BE2270" s="94">
        <f>'5.Bepalen Faalfreq'!O2212</f>
        <v>0</v>
      </c>
      <c r="BI2270" s="94">
        <f>'5.Bepalen Faalfreq'!H2212+'5.Bepalen Faalfreq'!J2212</f>
        <v>0</v>
      </c>
      <c r="BZ2270" s="112">
        <f>'5.Bepalen Faalfreq'!A2212</f>
        <v>0</v>
      </c>
      <c r="CA2270" s="112">
        <f>'5.Bepalen Faalfreq'!B2212</f>
        <v>0</v>
      </c>
    </row>
    <row r="2271" spans="53:79" outlineLevel="1" x14ac:dyDescent="0.25">
      <c r="BA2271" s="152" t="e">
        <f>'5.Bepalen Faalfreq'!AJ2213</f>
        <v>#N/A</v>
      </c>
      <c r="BB2271" s="163">
        <v>1000</v>
      </c>
      <c r="BC2271" s="154" t="str">
        <f>'5.Bepalen Faalfreq'!P2213</f>
        <v/>
      </c>
      <c r="BD2271" s="154" t="str">
        <f>'5.Bepalen Faalfreq'!Q2213</f>
        <v/>
      </c>
      <c r="BE2271" s="94">
        <f>'5.Bepalen Faalfreq'!O2213</f>
        <v>0</v>
      </c>
      <c r="BI2271" s="94">
        <f>'5.Bepalen Faalfreq'!H2213+'5.Bepalen Faalfreq'!J2213</f>
        <v>0</v>
      </c>
      <c r="BZ2271" s="112">
        <f>'5.Bepalen Faalfreq'!A2213</f>
        <v>0</v>
      </c>
      <c r="CA2271" s="112">
        <f>'5.Bepalen Faalfreq'!B2213</f>
        <v>0</v>
      </c>
    </row>
    <row r="2272" spans="53:79" outlineLevel="1" x14ac:dyDescent="0.25">
      <c r="BA2272" s="152" t="e">
        <f>'5.Bepalen Faalfreq'!AJ2214</f>
        <v>#N/A</v>
      </c>
      <c r="BB2272" s="163">
        <v>1000</v>
      </c>
      <c r="BC2272" s="154" t="str">
        <f>'5.Bepalen Faalfreq'!P2214</f>
        <v/>
      </c>
      <c r="BD2272" s="154" t="str">
        <f>'5.Bepalen Faalfreq'!Q2214</f>
        <v/>
      </c>
      <c r="BE2272" s="94">
        <f>'5.Bepalen Faalfreq'!O2214</f>
        <v>0</v>
      </c>
      <c r="BI2272" s="94">
        <f>'5.Bepalen Faalfreq'!H2214+'5.Bepalen Faalfreq'!J2214</f>
        <v>0</v>
      </c>
      <c r="BZ2272" s="112">
        <f>'5.Bepalen Faalfreq'!A2214</f>
        <v>0</v>
      </c>
      <c r="CA2272" s="112">
        <f>'5.Bepalen Faalfreq'!B2214</f>
        <v>0</v>
      </c>
    </row>
    <row r="2273" spans="53:79" outlineLevel="1" x14ac:dyDescent="0.25">
      <c r="BA2273" s="152" t="e">
        <f>'5.Bepalen Faalfreq'!AJ2215</f>
        <v>#N/A</v>
      </c>
      <c r="BB2273" s="163">
        <v>1000</v>
      </c>
      <c r="BC2273" s="154" t="str">
        <f>'5.Bepalen Faalfreq'!P2215</f>
        <v/>
      </c>
      <c r="BD2273" s="154" t="str">
        <f>'5.Bepalen Faalfreq'!Q2215</f>
        <v/>
      </c>
      <c r="BE2273" s="94">
        <f>'5.Bepalen Faalfreq'!O2215</f>
        <v>0</v>
      </c>
      <c r="BI2273" s="94">
        <f>'5.Bepalen Faalfreq'!H2215+'5.Bepalen Faalfreq'!J2215</f>
        <v>0</v>
      </c>
      <c r="BZ2273" s="112">
        <f>'5.Bepalen Faalfreq'!A2215</f>
        <v>0</v>
      </c>
      <c r="CA2273" s="112">
        <f>'5.Bepalen Faalfreq'!B2215</f>
        <v>0</v>
      </c>
    </row>
    <row r="2274" spans="53:79" outlineLevel="1" x14ac:dyDescent="0.25">
      <c r="BA2274" s="152" t="e">
        <f>'5.Bepalen Faalfreq'!AJ2216</f>
        <v>#N/A</v>
      </c>
      <c r="BB2274" s="163">
        <v>1000</v>
      </c>
      <c r="BC2274" s="154" t="str">
        <f>'5.Bepalen Faalfreq'!P2216</f>
        <v/>
      </c>
      <c r="BD2274" s="154" t="str">
        <f>'5.Bepalen Faalfreq'!Q2216</f>
        <v/>
      </c>
      <c r="BE2274" s="94">
        <f>'5.Bepalen Faalfreq'!O2216</f>
        <v>0</v>
      </c>
      <c r="BI2274" s="94">
        <f>'5.Bepalen Faalfreq'!H2216+'5.Bepalen Faalfreq'!J2216</f>
        <v>0</v>
      </c>
      <c r="BZ2274" s="112">
        <f>'5.Bepalen Faalfreq'!A2216</f>
        <v>0</v>
      </c>
      <c r="CA2274" s="112">
        <f>'5.Bepalen Faalfreq'!B2216</f>
        <v>0</v>
      </c>
    </row>
    <row r="2275" spans="53:79" outlineLevel="1" x14ac:dyDescent="0.25">
      <c r="BA2275" s="152" t="e">
        <f>'5.Bepalen Faalfreq'!AJ2217</f>
        <v>#N/A</v>
      </c>
      <c r="BB2275" s="163">
        <v>1000</v>
      </c>
      <c r="BC2275" s="154" t="str">
        <f>'5.Bepalen Faalfreq'!P2217</f>
        <v/>
      </c>
      <c r="BD2275" s="154" t="str">
        <f>'5.Bepalen Faalfreq'!Q2217</f>
        <v/>
      </c>
      <c r="BE2275" s="94">
        <f>'5.Bepalen Faalfreq'!O2217</f>
        <v>0</v>
      </c>
      <c r="BI2275" s="94">
        <f>'5.Bepalen Faalfreq'!H2217+'5.Bepalen Faalfreq'!J2217</f>
        <v>0</v>
      </c>
      <c r="BZ2275" s="112">
        <f>'5.Bepalen Faalfreq'!A2217</f>
        <v>0</v>
      </c>
      <c r="CA2275" s="112">
        <f>'5.Bepalen Faalfreq'!B2217</f>
        <v>0</v>
      </c>
    </row>
    <row r="2276" spans="53:79" outlineLevel="1" x14ac:dyDescent="0.25">
      <c r="BA2276" s="152" t="e">
        <f>'5.Bepalen Faalfreq'!AJ2218</f>
        <v>#N/A</v>
      </c>
      <c r="BB2276" s="163">
        <v>1000</v>
      </c>
      <c r="BC2276" s="154" t="str">
        <f>'5.Bepalen Faalfreq'!P2218</f>
        <v/>
      </c>
      <c r="BD2276" s="154" t="str">
        <f>'5.Bepalen Faalfreq'!Q2218</f>
        <v/>
      </c>
      <c r="BE2276" s="94">
        <f>'5.Bepalen Faalfreq'!O2218</f>
        <v>0</v>
      </c>
      <c r="BI2276" s="94">
        <f>'5.Bepalen Faalfreq'!H2218+'5.Bepalen Faalfreq'!J2218</f>
        <v>0</v>
      </c>
      <c r="BZ2276" s="112">
        <f>'5.Bepalen Faalfreq'!A2218</f>
        <v>0</v>
      </c>
      <c r="CA2276" s="112">
        <f>'5.Bepalen Faalfreq'!B2218</f>
        <v>0</v>
      </c>
    </row>
    <row r="2277" spans="53:79" outlineLevel="1" x14ac:dyDescent="0.25">
      <c r="BA2277" s="152" t="e">
        <f>'5.Bepalen Faalfreq'!AJ2219</f>
        <v>#N/A</v>
      </c>
      <c r="BB2277" s="163">
        <v>1000</v>
      </c>
      <c r="BC2277" s="154" t="str">
        <f>'5.Bepalen Faalfreq'!P2219</f>
        <v/>
      </c>
      <c r="BD2277" s="154" t="str">
        <f>'5.Bepalen Faalfreq'!Q2219</f>
        <v/>
      </c>
      <c r="BE2277" s="94">
        <f>'5.Bepalen Faalfreq'!O2219</f>
        <v>0</v>
      </c>
      <c r="BI2277" s="94">
        <f>'5.Bepalen Faalfreq'!H2219+'5.Bepalen Faalfreq'!J2219</f>
        <v>0</v>
      </c>
      <c r="BZ2277" s="112">
        <f>'5.Bepalen Faalfreq'!A2219</f>
        <v>0</v>
      </c>
      <c r="CA2277" s="112">
        <f>'5.Bepalen Faalfreq'!B2219</f>
        <v>0</v>
      </c>
    </row>
    <row r="2278" spans="53:79" outlineLevel="1" x14ac:dyDescent="0.25">
      <c r="BA2278" s="152" t="e">
        <f>'5.Bepalen Faalfreq'!AJ2220</f>
        <v>#N/A</v>
      </c>
      <c r="BB2278" s="163">
        <v>1000</v>
      </c>
      <c r="BC2278" s="154" t="str">
        <f>'5.Bepalen Faalfreq'!P2220</f>
        <v/>
      </c>
      <c r="BD2278" s="154" t="str">
        <f>'5.Bepalen Faalfreq'!Q2220</f>
        <v/>
      </c>
      <c r="BE2278" s="94">
        <f>'5.Bepalen Faalfreq'!O2220</f>
        <v>0</v>
      </c>
      <c r="BI2278" s="94">
        <f>'5.Bepalen Faalfreq'!H2220+'5.Bepalen Faalfreq'!J2220</f>
        <v>0</v>
      </c>
      <c r="BZ2278" s="112">
        <f>'5.Bepalen Faalfreq'!A2220</f>
        <v>0</v>
      </c>
      <c r="CA2278" s="112">
        <f>'5.Bepalen Faalfreq'!B2220</f>
        <v>0</v>
      </c>
    </row>
    <row r="2279" spans="53:79" outlineLevel="1" x14ac:dyDescent="0.25">
      <c r="BA2279" s="152" t="e">
        <f>'5.Bepalen Faalfreq'!AJ2221</f>
        <v>#N/A</v>
      </c>
      <c r="BB2279" s="163">
        <v>1000</v>
      </c>
      <c r="BC2279" s="154" t="str">
        <f>'5.Bepalen Faalfreq'!P2221</f>
        <v/>
      </c>
      <c r="BD2279" s="154" t="str">
        <f>'5.Bepalen Faalfreq'!Q2221</f>
        <v/>
      </c>
      <c r="BE2279" s="94">
        <f>'5.Bepalen Faalfreq'!O2221</f>
        <v>0</v>
      </c>
      <c r="BI2279" s="94">
        <f>'5.Bepalen Faalfreq'!H2221+'5.Bepalen Faalfreq'!J2221</f>
        <v>0</v>
      </c>
      <c r="BZ2279" s="112">
        <f>'5.Bepalen Faalfreq'!A2221</f>
        <v>0</v>
      </c>
      <c r="CA2279" s="112">
        <f>'5.Bepalen Faalfreq'!B2221</f>
        <v>0</v>
      </c>
    </row>
    <row r="2280" spans="53:79" outlineLevel="1" x14ac:dyDescent="0.25">
      <c r="BA2280" s="152" t="e">
        <f>'5.Bepalen Faalfreq'!AJ2222</f>
        <v>#N/A</v>
      </c>
      <c r="BB2280" s="163">
        <v>1000</v>
      </c>
      <c r="BC2280" s="154" t="str">
        <f>'5.Bepalen Faalfreq'!P2222</f>
        <v/>
      </c>
      <c r="BD2280" s="154" t="str">
        <f>'5.Bepalen Faalfreq'!Q2222</f>
        <v/>
      </c>
      <c r="BE2280" s="94">
        <f>'5.Bepalen Faalfreq'!O2222</f>
        <v>0</v>
      </c>
      <c r="BI2280" s="94">
        <f>'5.Bepalen Faalfreq'!H2222+'5.Bepalen Faalfreq'!J2222</f>
        <v>0</v>
      </c>
      <c r="BZ2280" s="112">
        <f>'5.Bepalen Faalfreq'!A2222</f>
        <v>0</v>
      </c>
      <c r="CA2280" s="112">
        <f>'5.Bepalen Faalfreq'!B2222</f>
        <v>0</v>
      </c>
    </row>
    <row r="2281" spans="53:79" outlineLevel="1" x14ac:dyDescent="0.25">
      <c r="BA2281" s="152" t="e">
        <f>'5.Bepalen Faalfreq'!AJ2223</f>
        <v>#N/A</v>
      </c>
      <c r="BB2281" s="163">
        <v>1000</v>
      </c>
      <c r="BC2281" s="154" t="str">
        <f>'5.Bepalen Faalfreq'!P2223</f>
        <v/>
      </c>
      <c r="BD2281" s="154" t="str">
        <f>'5.Bepalen Faalfreq'!Q2223</f>
        <v/>
      </c>
      <c r="BE2281" s="94">
        <f>'5.Bepalen Faalfreq'!O2223</f>
        <v>0</v>
      </c>
      <c r="BI2281" s="94">
        <f>'5.Bepalen Faalfreq'!H2223+'5.Bepalen Faalfreq'!J2223</f>
        <v>0</v>
      </c>
      <c r="BZ2281" s="112">
        <f>'5.Bepalen Faalfreq'!A2223</f>
        <v>0</v>
      </c>
      <c r="CA2281" s="112">
        <f>'5.Bepalen Faalfreq'!B2223</f>
        <v>0</v>
      </c>
    </row>
    <row r="2282" spans="53:79" outlineLevel="1" x14ac:dyDescent="0.25">
      <c r="BA2282" s="152" t="e">
        <f>'5.Bepalen Faalfreq'!AJ2224</f>
        <v>#N/A</v>
      </c>
      <c r="BB2282" s="163">
        <v>1000</v>
      </c>
      <c r="BC2282" s="154" t="str">
        <f>'5.Bepalen Faalfreq'!P2224</f>
        <v/>
      </c>
      <c r="BD2282" s="154" t="str">
        <f>'5.Bepalen Faalfreq'!Q2224</f>
        <v/>
      </c>
      <c r="BE2282" s="94">
        <f>'5.Bepalen Faalfreq'!O2224</f>
        <v>0</v>
      </c>
      <c r="BI2282" s="94">
        <f>'5.Bepalen Faalfreq'!H2224+'5.Bepalen Faalfreq'!J2224</f>
        <v>0</v>
      </c>
      <c r="BZ2282" s="112">
        <f>'5.Bepalen Faalfreq'!A2224</f>
        <v>0</v>
      </c>
      <c r="CA2282" s="112">
        <f>'5.Bepalen Faalfreq'!B2224</f>
        <v>0</v>
      </c>
    </row>
    <row r="2283" spans="53:79" outlineLevel="1" x14ac:dyDescent="0.25">
      <c r="BA2283" s="152" t="e">
        <f>'5.Bepalen Faalfreq'!AJ2225</f>
        <v>#N/A</v>
      </c>
      <c r="BB2283" s="163">
        <v>1000</v>
      </c>
      <c r="BC2283" s="154" t="str">
        <f>'5.Bepalen Faalfreq'!P2225</f>
        <v/>
      </c>
      <c r="BD2283" s="154" t="str">
        <f>'5.Bepalen Faalfreq'!Q2225</f>
        <v/>
      </c>
      <c r="BE2283" s="94">
        <f>'5.Bepalen Faalfreq'!O2225</f>
        <v>0</v>
      </c>
      <c r="BI2283" s="94">
        <f>'5.Bepalen Faalfreq'!H2225+'5.Bepalen Faalfreq'!J2225</f>
        <v>0</v>
      </c>
      <c r="BZ2283" s="112">
        <f>'5.Bepalen Faalfreq'!A2225</f>
        <v>0</v>
      </c>
      <c r="CA2283" s="112">
        <f>'5.Bepalen Faalfreq'!B2225</f>
        <v>0</v>
      </c>
    </row>
    <row r="2284" spans="53:79" outlineLevel="1" x14ac:dyDescent="0.25">
      <c r="BA2284" s="152" t="e">
        <f>'5.Bepalen Faalfreq'!AJ2226</f>
        <v>#N/A</v>
      </c>
      <c r="BB2284" s="163">
        <v>1000</v>
      </c>
      <c r="BC2284" s="154" t="str">
        <f>'5.Bepalen Faalfreq'!P2226</f>
        <v/>
      </c>
      <c r="BD2284" s="154" t="str">
        <f>'5.Bepalen Faalfreq'!Q2226</f>
        <v/>
      </c>
      <c r="BE2284" s="94">
        <f>'5.Bepalen Faalfreq'!O2226</f>
        <v>0</v>
      </c>
      <c r="BI2284" s="94">
        <f>'5.Bepalen Faalfreq'!H2226+'5.Bepalen Faalfreq'!J2226</f>
        <v>0</v>
      </c>
      <c r="BZ2284" s="112">
        <f>'5.Bepalen Faalfreq'!A2226</f>
        <v>0</v>
      </c>
      <c r="CA2284" s="112">
        <f>'5.Bepalen Faalfreq'!B2226</f>
        <v>0</v>
      </c>
    </row>
    <row r="2285" spans="53:79" outlineLevel="1" x14ac:dyDescent="0.25">
      <c r="BA2285" s="152" t="e">
        <f>'5.Bepalen Faalfreq'!AJ2227</f>
        <v>#N/A</v>
      </c>
      <c r="BB2285" s="163">
        <v>1000</v>
      </c>
      <c r="BC2285" s="154" t="str">
        <f>'5.Bepalen Faalfreq'!P2227</f>
        <v/>
      </c>
      <c r="BD2285" s="154" t="str">
        <f>'5.Bepalen Faalfreq'!Q2227</f>
        <v/>
      </c>
      <c r="BE2285" s="94">
        <f>'5.Bepalen Faalfreq'!O2227</f>
        <v>0</v>
      </c>
      <c r="BI2285" s="94">
        <f>'5.Bepalen Faalfreq'!H2227+'5.Bepalen Faalfreq'!J2227</f>
        <v>0</v>
      </c>
      <c r="BZ2285" s="112">
        <f>'5.Bepalen Faalfreq'!A2227</f>
        <v>0</v>
      </c>
      <c r="CA2285" s="112">
        <f>'5.Bepalen Faalfreq'!B2227</f>
        <v>0</v>
      </c>
    </row>
    <row r="2286" spans="53:79" outlineLevel="1" x14ac:dyDescent="0.25">
      <c r="BA2286" s="152" t="e">
        <f>'5.Bepalen Faalfreq'!AJ2228</f>
        <v>#N/A</v>
      </c>
      <c r="BB2286" s="163">
        <v>1000</v>
      </c>
      <c r="BC2286" s="154" t="str">
        <f>'5.Bepalen Faalfreq'!P2228</f>
        <v/>
      </c>
      <c r="BD2286" s="154" t="str">
        <f>'5.Bepalen Faalfreq'!Q2228</f>
        <v/>
      </c>
      <c r="BE2286" s="94">
        <f>'5.Bepalen Faalfreq'!O2228</f>
        <v>0</v>
      </c>
      <c r="BI2286" s="94">
        <f>'5.Bepalen Faalfreq'!H2228+'5.Bepalen Faalfreq'!J2228</f>
        <v>0</v>
      </c>
      <c r="BZ2286" s="112">
        <f>'5.Bepalen Faalfreq'!A2228</f>
        <v>0</v>
      </c>
      <c r="CA2286" s="112">
        <f>'5.Bepalen Faalfreq'!B2228</f>
        <v>0</v>
      </c>
    </row>
    <row r="2287" spans="53:79" outlineLevel="1" x14ac:dyDescent="0.25">
      <c r="BA2287" s="152" t="e">
        <f>'5.Bepalen Faalfreq'!AJ2229</f>
        <v>#N/A</v>
      </c>
      <c r="BB2287" s="163">
        <v>1000</v>
      </c>
      <c r="BC2287" s="154" t="str">
        <f>'5.Bepalen Faalfreq'!P2229</f>
        <v/>
      </c>
      <c r="BD2287" s="154" t="str">
        <f>'5.Bepalen Faalfreq'!Q2229</f>
        <v/>
      </c>
      <c r="BE2287" s="94">
        <f>'5.Bepalen Faalfreq'!O2229</f>
        <v>0</v>
      </c>
      <c r="BI2287" s="94">
        <f>'5.Bepalen Faalfreq'!H2229+'5.Bepalen Faalfreq'!J2229</f>
        <v>0</v>
      </c>
      <c r="BZ2287" s="112">
        <f>'5.Bepalen Faalfreq'!A2229</f>
        <v>0</v>
      </c>
      <c r="CA2287" s="112">
        <f>'5.Bepalen Faalfreq'!B2229</f>
        <v>0</v>
      </c>
    </row>
    <row r="2288" spans="53:79" outlineLevel="1" x14ac:dyDescent="0.25">
      <c r="BA2288" s="152" t="e">
        <f>'5.Bepalen Faalfreq'!AJ2230</f>
        <v>#N/A</v>
      </c>
      <c r="BB2288" s="163">
        <v>1000</v>
      </c>
      <c r="BC2288" s="154" t="str">
        <f>'5.Bepalen Faalfreq'!P2230</f>
        <v/>
      </c>
      <c r="BD2288" s="154" t="str">
        <f>'5.Bepalen Faalfreq'!Q2230</f>
        <v/>
      </c>
      <c r="BE2288" s="94">
        <f>'5.Bepalen Faalfreq'!O2230</f>
        <v>0</v>
      </c>
      <c r="BI2288" s="94">
        <f>'5.Bepalen Faalfreq'!H2230+'5.Bepalen Faalfreq'!J2230</f>
        <v>0</v>
      </c>
      <c r="BZ2288" s="112">
        <f>'5.Bepalen Faalfreq'!A2230</f>
        <v>0</v>
      </c>
      <c r="CA2288" s="112">
        <f>'5.Bepalen Faalfreq'!B2230</f>
        <v>0</v>
      </c>
    </row>
    <row r="2289" spans="53:79" outlineLevel="1" x14ac:dyDescent="0.25">
      <c r="BA2289" s="152" t="e">
        <f>'5.Bepalen Faalfreq'!AJ2231</f>
        <v>#N/A</v>
      </c>
      <c r="BB2289" s="163">
        <v>1000</v>
      </c>
      <c r="BC2289" s="154" t="str">
        <f>'5.Bepalen Faalfreq'!P2231</f>
        <v/>
      </c>
      <c r="BD2289" s="154" t="str">
        <f>'5.Bepalen Faalfreq'!Q2231</f>
        <v/>
      </c>
      <c r="BE2289" s="94">
        <f>'5.Bepalen Faalfreq'!O2231</f>
        <v>0</v>
      </c>
      <c r="BI2289" s="94">
        <f>'5.Bepalen Faalfreq'!H2231+'5.Bepalen Faalfreq'!J2231</f>
        <v>0</v>
      </c>
      <c r="BZ2289" s="112">
        <f>'5.Bepalen Faalfreq'!A2231</f>
        <v>0</v>
      </c>
      <c r="CA2289" s="112">
        <f>'5.Bepalen Faalfreq'!B2231</f>
        <v>0</v>
      </c>
    </row>
    <row r="2290" spans="53:79" outlineLevel="1" x14ac:dyDescent="0.25">
      <c r="BA2290" s="152" t="e">
        <f>'5.Bepalen Faalfreq'!AJ2232</f>
        <v>#N/A</v>
      </c>
      <c r="BB2290" s="163">
        <v>1000</v>
      </c>
      <c r="BC2290" s="154" t="str">
        <f>'5.Bepalen Faalfreq'!P2232</f>
        <v/>
      </c>
      <c r="BD2290" s="154" t="str">
        <f>'5.Bepalen Faalfreq'!Q2232</f>
        <v/>
      </c>
      <c r="BE2290" s="94">
        <f>'5.Bepalen Faalfreq'!O2232</f>
        <v>0</v>
      </c>
      <c r="BI2290" s="94">
        <f>'5.Bepalen Faalfreq'!H2232+'5.Bepalen Faalfreq'!J2232</f>
        <v>0</v>
      </c>
      <c r="BZ2290" s="112">
        <f>'5.Bepalen Faalfreq'!A2232</f>
        <v>0</v>
      </c>
      <c r="CA2290" s="112">
        <f>'5.Bepalen Faalfreq'!B2232</f>
        <v>0</v>
      </c>
    </row>
    <row r="2291" spans="53:79" outlineLevel="1" x14ac:dyDescent="0.25">
      <c r="BA2291" s="152" t="e">
        <f>'5.Bepalen Faalfreq'!AJ2233</f>
        <v>#N/A</v>
      </c>
      <c r="BB2291" s="163">
        <v>1000</v>
      </c>
      <c r="BC2291" s="154" t="str">
        <f>'5.Bepalen Faalfreq'!P2233</f>
        <v/>
      </c>
      <c r="BD2291" s="154" t="str">
        <f>'5.Bepalen Faalfreq'!Q2233</f>
        <v/>
      </c>
      <c r="BE2291" s="94">
        <f>'5.Bepalen Faalfreq'!O2233</f>
        <v>0</v>
      </c>
      <c r="BI2291" s="94">
        <f>'5.Bepalen Faalfreq'!H2233+'5.Bepalen Faalfreq'!J2233</f>
        <v>0</v>
      </c>
      <c r="BZ2291" s="112">
        <f>'5.Bepalen Faalfreq'!A2233</f>
        <v>0</v>
      </c>
      <c r="CA2291" s="112">
        <f>'5.Bepalen Faalfreq'!B2233</f>
        <v>0</v>
      </c>
    </row>
    <row r="2292" spans="53:79" outlineLevel="1" x14ac:dyDescent="0.25">
      <c r="BA2292" s="152" t="e">
        <f>'5.Bepalen Faalfreq'!AJ2234</f>
        <v>#N/A</v>
      </c>
      <c r="BB2292" s="163">
        <v>1000</v>
      </c>
      <c r="BC2292" s="154" t="str">
        <f>'5.Bepalen Faalfreq'!P2234</f>
        <v/>
      </c>
      <c r="BD2292" s="154" t="str">
        <f>'5.Bepalen Faalfreq'!Q2234</f>
        <v/>
      </c>
      <c r="BE2292" s="94">
        <f>'5.Bepalen Faalfreq'!O2234</f>
        <v>0</v>
      </c>
      <c r="BI2292" s="94">
        <f>'5.Bepalen Faalfreq'!H2234+'5.Bepalen Faalfreq'!J2234</f>
        <v>0</v>
      </c>
      <c r="BZ2292" s="112">
        <f>'5.Bepalen Faalfreq'!A2234</f>
        <v>0</v>
      </c>
      <c r="CA2292" s="112">
        <f>'5.Bepalen Faalfreq'!B2234</f>
        <v>0</v>
      </c>
    </row>
    <row r="2293" spans="53:79" outlineLevel="1" x14ac:dyDescent="0.25">
      <c r="BA2293" s="152" t="e">
        <f>'5.Bepalen Faalfreq'!AJ2235</f>
        <v>#N/A</v>
      </c>
      <c r="BB2293" s="163">
        <v>1000</v>
      </c>
      <c r="BC2293" s="154" t="str">
        <f>'5.Bepalen Faalfreq'!P2235</f>
        <v/>
      </c>
      <c r="BD2293" s="154" t="str">
        <f>'5.Bepalen Faalfreq'!Q2235</f>
        <v/>
      </c>
      <c r="BE2293" s="94">
        <f>'5.Bepalen Faalfreq'!O2235</f>
        <v>0</v>
      </c>
      <c r="BI2293" s="94">
        <f>'5.Bepalen Faalfreq'!H2235+'5.Bepalen Faalfreq'!J2235</f>
        <v>0</v>
      </c>
      <c r="BZ2293" s="112">
        <f>'5.Bepalen Faalfreq'!A2235</f>
        <v>0</v>
      </c>
      <c r="CA2293" s="112">
        <f>'5.Bepalen Faalfreq'!B2235</f>
        <v>0</v>
      </c>
    </row>
    <row r="2294" spans="53:79" outlineLevel="1" x14ac:dyDescent="0.25">
      <c r="BA2294" s="152" t="e">
        <f>'5.Bepalen Faalfreq'!AJ2236</f>
        <v>#N/A</v>
      </c>
      <c r="BB2294" s="163">
        <v>1000</v>
      </c>
      <c r="BC2294" s="154" t="str">
        <f>'5.Bepalen Faalfreq'!P2236</f>
        <v/>
      </c>
      <c r="BD2294" s="154" t="str">
        <f>'5.Bepalen Faalfreq'!Q2236</f>
        <v/>
      </c>
      <c r="BE2294" s="94">
        <f>'5.Bepalen Faalfreq'!O2236</f>
        <v>0</v>
      </c>
      <c r="BI2294" s="94">
        <f>'5.Bepalen Faalfreq'!H2236+'5.Bepalen Faalfreq'!J2236</f>
        <v>0</v>
      </c>
      <c r="BZ2294" s="112">
        <f>'5.Bepalen Faalfreq'!A2236</f>
        <v>0</v>
      </c>
      <c r="CA2294" s="112">
        <f>'5.Bepalen Faalfreq'!B2236</f>
        <v>0</v>
      </c>
    </row>
    <row r="2295" spans="53:79" outlineLevel="1" x14ac:dyDescent="0.25">
      <c r="BA2295" s="152" t="e">
        <f>'5.Bepalen Faalfreq'!AJ2237</f>
        <v>#N/A</v>
      </c>
      <c r="BB2295" s="163">
        <v>1000</v>
      </c>
      <c r="BC2295" s="154" t="str">
        <f>'5.Bepalen Faalfreq'!P2237</f>
        <v/>
      </c>
      <c r="BD2295" s="154" t="str">
        <f>'5.Bepalen Faalfreq'!Q2237</f>
        <v/>
      </c>
      <c r="BE2295" s="94">
        <f>'5.Bepalen Faalfreq'!O2237</f>
        <v>0</v>
      </c>
      <c r="BI2295" s="94">
        <f>'5.Bepalen Faalfreq'!H2237+'5.Bepalen Faalfreq'!J2237</f>
        <v>0</v>
      </c>
      <c r="BZ2295" s="112">
        <f>'5.Bepalen Faalfreq'!A2237</f>
        <v>0</v>
      </c>
      <c r="CA2295" s="112">
        <f>'5.Bepalen Faalfreq'!B2237</f>
        <v>0</v>
      </c>
    </row>
    <row r="2296" spans="53:79" outlineLevel="1" x14ac:dyDescent="0.25">
      <c r="BA2296" s="152" t="e">
        <f>'5.Bepalen Faalfreq'!AJ2238</f>
        <v>#N/A</v>
      </c>
      <c r="BB2296" s="163">
        <v>1000</v>
      </c>
      <c r="BC2296" s="154" t="str">
        <f>'5.Bepalen Faalfreq'!P2238</f>
        <v/>
      </c>
      <c r="BD2296" s="154" t="str">
        <f>'5.Bepalen Faalfreq'!Q2238</f>
        <v/>
      </c>
      <c r="BE2296" s="94">
        <f>'5.Bepalen Faalfreq'!O2238</f>
        <v>0</v>
      </c>
      <c r="BI2296" s="94">
        <f>'5.Bepalen Faalfreq'!H2238+'5.Bepalen Faalfreq'!J2238</f>
        <v>0</v>
      </c>
      <c r="BZ2296" s="112">
        <f>'5.Bepalen Faalfreq'!A2238</f>
        <v>0</v>
      </c>
      <c r="CA2296" s="112">
        <f>'5.Bepalen Faalfreq'!B2238</f>
        <v>0</v>
      </c>
    </row>
    <row r="2297" spans="53:79" outlineLevel="1" x14ac:dyDescent="0.25">
      <c r="BA2297" s="152" t="e">
        <f>'5.Bepalen Faalfreq'!AJ2239</f>
        <v>#N/A</v>
      </c>
      <c r="BB2297" s="163">
        <v>1000</v>
      </c>
      <c r="BC2297" s="154" t="str">
        <f>'5.Bepalen Faalfreq'!P2239</f>
        <v/>
      </c>
      <c r="BD2297" s="154" t="str">
        <f>'5.Bepalen Faalfreq'!Q2239</f>
        <v/>
      </c>
      <c r="BE2297" s="94">
        <f>'5.Bepalen Faalfreq'!O2239</f>
        <v>0</v>
      </c>
      <c r="BI2297" s="94">
        <f>'5.Bepalen Faalfreq'!H2239+'5.Bepalen Faalfreq'!J2239</f>
        <v>0</v>
      </c>
      <c r="BZ2297" s="112">
        <f>'5.Bepalen Faalfreq'!A2239</f>
        <v>0</v>
      </c>
      <c r="CA2297" s="112">
        <f>'5.Bepalen Faalfreq'!B2239</f>
        <v>0</v>
      </c>
    </row>
    <row r="2298" spans="53:79" outlineLevel="1" x14ac:dyDescent="0.25">
      <c r="BA2298" s="152" t="e">
        <f>'5.Bepalen Faalfreq'!AJ2240</f>
        <v>#N/A</v>
      </c>
      <c r="BB2298" s="163">
        <v>1000</v>
      </c>
      <c r="BC2298" s="154" t="str">
        <f>'5.Bepalen Faalfreq'!P2240</f>
        <v/>
      </c>
      <c r="BD2298" s="154" t="str">
        <f>'5.Bepalen Faalfreq'!Q2240</f>
        <v/>
      </c>
      <c r="BE2298" s="94">
        <f>'5.Bepalen Faalfreq'!O2240</f>
        <v>0</v>
      </c>
      <c r="BI2298" s="94">
        <f>'5.Bepalen Faalfreq'!H2240+'5.Bepalen Faalfreq'!J2240</f>
        <v>0</v>
      </c>
      <c r="BZ2298" s="112">
        <f>'5.Bepalen Faalfreq'!A2240</f>
        <v>0</v>
      </c>
      <c r="CA2298" s="112">
        <f>'5.Bepalen Faalfreq'!B2240</f>
        <v>0</v>
      </c>
    </row>
    <row r="2299" spans="53:79" outlineLevel="1" x14ac:dyDescent="0.25">
      <c r="BA2299" s="152" t="e">
        <f>'5.Bepalen Faalfreq'!AJ2241</f>
        <v>#N/A</v>
      </c>
      <c r="BB2299" s="163">
        <v>1000</v>
      </c>
      <c r="BC2299" s="154" t="str">
        <f>'5.Bepalen Faalfreq'!P2241</f>
        <v/>
      </c>
      <c r="BD2299" s="154" t="str">
        <f>'5.Bepalen Faalfreq'!Q2241</f>
        <v/>
      </c>
      <c r="BE2299" s="94">
        <f>'5.Bepalen Faalfreq'!O2241</f>
        <v>0</v>
      </c>
      <c r="BI2299" s="94">
        <f>'5.Bepalen Faalfreq'!H2241+'5.Bepalen Faalfreq'!J2241</f>
        <v>0</v>
      </c>
      <c r="BZ2299" s="112">
        <f>'5.Bepalen Faalfreq'!A2241</f>
        <v>0</v>
      </c>
      <c r="CA2299" s="112">
        <f>'5.Bepalen Faalfreq'!B2241</f>
        <v>0</v>
      </c>
    </row>
    <row r="2300" spans="53:79" outlineLevel="1" x14ac:dyDescent="0.25">
      <c r="BA2300" s="152" t="e">
        <f>'5.Bepalen Faalfreq'!AJ2242</f>
        <v>#N/A</v>
      </c>
      <c r="BB2300" s="163">
        <v>1000</v>
      </c>
      <c r="BC2300" s="154" t="str">
        <f>'5.Bepalen Faalfreq'!P2242</f>
        <v/>
      </c>
      <c r="BD2300" s="154" t="str">
        <f>'5.Bepalen Faalfreq'!Q2242</f>
        <v/>
      </c>
      <c r="BE2300" s="94">
        <f>'5.Bepalen Faalfreq'!O2242</f>
        <v>0</v>
      </c>
      <c r="BI2300" s="94">
        <f>'5.Bepalen Faalfreq'!H2242+'5.Bepalen Faalfreq'!J2242</f>
        <v>0</v>
      </c>
      <c r="BZ2300" s="112">
        <f>'5.Bepalen Faalfreq'!A2242</f>
        <v>0</v>
      </c>
      <c r="CA2300" s="112">
        <f>'5.Bepalen Faalfreq'!B2242</f>
        <v>0</v>
      </c>
    </row>
    <row r="2301" spans="53:79" outlineLevel="1" x14ac:dyDescent="0.25">
      <c r="BA2301" s="152" t="e">
        <f>'5.Bepalen Faalfreq'!AJ2243</f>
        <v>#N/A</v>
      </c>
      <c r="BB2301" s="163">
        <v>1000</v>
      </c>
      <c r="BC2301" s="154" t="str">
        <f>'5.Bepalen Faalfreq'!P2243</f>
        <v/>
      </c>
      <c r="BD2301" s="154" t="str">
        <f>'5.Bepalen Faalfreq'!Q2243</f>
        <v/>
      </c>
      <c r="BE2301" s="94">
        <f>'5.Bepalen Faalfreq'!O2243</f>
        <v>0</v>
      </c>
      <c r="BI2301" s="94">
        <f>'5.Bepalen Faalfreq'!H2243+'5.Bepalen Faalfreq'!J2243</f>
        <v>0</v>
      </c>
      <c r="BZ2301" s="112">
        <f>'5.Bepalen Faalfreq'!A2243</f>
        <v>0</v>
      </c>
      <c r="CA2301" s="112">
        <f>'5.Bepalen Faalfreq'!B2243</f>
        <v>0</v>
      </c>
    </row>
    <row r="2302" spans="53:79" outlineLevel="1" x14ac:dyDescent="0.25">
      <c r="BA2302" s="152" t="e">
        <f>'5.Bepalen Faalfreq'!AJ2244</f>
        <v>#N/A</v>
      </c>
      <c r="BB2302" s="163">
        <v>1000</v>
      </c>
      <c r="BC2302" s="154" t="str">
        <f>'5.Bepalen Faalfreq'!P2244</f>
        <v/>
      </c>
      <c r="BD2302" s="154" t="str">
        <f>'5.Bepalen Faalfreq'!Q2244</f>
        <v/>
      </c>
      <c r="BE2302" s="94">
        <f>'5.Bepalen Faalfreq'!O2244</f>
        <v>0</v>
      </c>
      <c r="BI2302" s="94">
        <f>'5.Bepalen Faalfreq'!H2244+'5.Bepalen Faalfreq'!J2244</f>
        <v>0</v>
      </c>
      <c r="BZ2302" s="112">
        <f>'5.Bepalen Faalfreq'!A2244</f>
        <v>0</v>
      </c>
      <c r="CA2302" s="112">
        <f>'5.Bepalen Faalfreq'!B2244</f>
        <v>0</v>
      </c>
    </row>
    <row r="2303" spans="53:79" outlineLevel="1" x14ac:dyDescent="0.25">
      <c r="BA2303" s="152" t="e">
        <f>'5.Bepalen Faalfreq'!AJ2245</f>
        <v>#N/A</v>
      </c>
      <c r="BB2303" s="163">
        <v>1000</v>
      </c>
      <c r="BC2303" s="154" t="str">
        <f>'5.Bepalen Faalfreq'!P2245</f>
        <v/>
      </c>
      <c r="BD2303" s="154" t="str">
        <f>'5.Bepalen Faalfreq'!Q2245</f>
        <v/>
      </c>
      <c r="BE2303" s="94">
        <f>'5.Bepalen Faalfreq'!O2245</f>
        <v>0</v>
      </c>
      <c r="BI2303" s="94">
        <f>'5.Bepalen Faalfreq'!H2245+'5.Bepalen Faalfreq'!J2245</f>
        <v>0</v>
      </c>
      <c r="BZ2303" s="112">
        <f>'5.Bepalen Faalfreq'!A2245</f>
        <v>0</v>
      </c>
      <c r="CA2303" s="112">
        <f>'5.Bepalen Faalfreq'!B2245</f>
        <v>0</v>
      </c>
    </row>
    <row r="2304" spans="53:79" outlineLevel="1" x14ac:dyDescent="0.25">
      <c r="BA2304" s="152" t="e">
        <f>'5.Bepalen Faalfreq'!AJ2246</f>
        <v>#N/A</v>
      </c>
      <c r="BB2304" s="163">
        <v>1000</v>
      </c>
      <c r="BC2304" s="154" t="str">
        <f>'5.Bepalen Faalfreq'!P2246</f>
        <v/>
      </c>
      <c r="BD2304" s="154" t="str">
        <f>'5.Bepalen Faalfreq'!Q2246</f>
        <v/>
      </c>
      <c r="BE2304" s="94">
        <f>'5.Bepalen Faalfreq'!O2246</f>
        <v>0</v>
      </c>
      <c r="BI2304" s="94">
        <f>'5.Bepalen Faalfreq'!H2246+'5.Bepalen Faalfreq'!J2246</f>
        <v>0</v>
      </c>
      <c r="BZ2304" s="112">
        <f>'5.Bepalen Faalfreq'!A2246</f>
        <v>0</v>
      </c>
      <c r="CA2304" s="112">
        <f>'5.Bepalen Faalfreq'!B2246</f>
        <v>0</v>
      </c>
    </row>
    <row r="2305" spans="53:79" outlineLevel="1" x14ac:dyDescent="0.25">
      <c r="BA2305" s="152" t="e">
        <f>'5.Bepalen Faalfreq'!AJ2247</f>
        <v>#N/A</v>
      </c>
      <c r="BB2305" s="163">
        <v>1000</v>
      </c>
      <c r="BC2305" s="154" t="str">
        <f>'5.Bepalen Faalfreq'!P2247</f>
        <v/>
      </c>
      <c r="BD2305" s="154" t="str">
        <f>'5.Bepalen Faalfreq'!Q2247</f>
        <v/>
      </c>
      <c r="BE2305" s="94">
        <f>'5.Bepalen Faalfreq'!O2247</f>
        <v>0</v>
      </c>
      <c r="BI2305" s="94">
        <f>'5.Bepalen Faalfreq'!H2247+'5.Bepalen Faalfreq'!J2247</f>
        <v>0</v>
      </c>
      <c r="BZ2305" s="112">
        <f>'5.Bepalen Faalfreq'!A2247</f>
        <v>0</v>
      </c>
      <c r="CA2305" s="112">
        <f>'5.Bepalen Faalfreq'!B2247</f>
        <v>0</v>
      </c>
    </row>
    <row r="2306" spans="53:79" outlineLevel="1" x14ac:dyDescent="0.25">
      <c r="BA2306" s="152" t="e">
        <f>'5.Bepalen Faalfreq'!AJ2248</f>
        <v>#N/A</v>
      </c>
      <c r="BB2306" s="163">
        <v>1000</v>
      </c>
      <c r="BC2306" s="154" t="str">
        <f>'5.Bepalen Faalfreq'!P2248</f>
        <v/>
      </c>
      <c r="BD2306" s="154" t="str">
        <f>'5.Bepalen Faalfreq'!Q2248</f>
        <v/>
      </c>
      <c r="BE2306" s="94">
        <f>'5.Bepalen Faalfreq'!O2248</f>
        <v>0</v>
      </c>
      <c r="BI2306" s="94">
        <f>'5.Bepalen Faalfreq'!H2248+'5.Bepalen Faalfreq'!J2248</f>
        <v>0</v>
      </c>
      <c r="BZ2306" s="112">
        <f>'5.Bepalen Faalfreq'!A2248</f>
        <v>0</v>
      </c>
      <c r="CA2306" s="112">
        <f>'5.Bepalen Faalfreq'!B2248</f>
        <v>0</v>
      </c>
    </row>
    <row r="2307" spans="53:79" outlineLevel="1" x14ac:dyDescent="0.25">
      <c r="BA2307" s="152" t="e">
        <f>'5.Bepalen Faalfreq'!AJ2249</f>
        <v>#N/A</v>
      </c>
      <c r="BB2307" s="163">
        <v>1000</v>
      </c>
      <c r="BC2307" s="154" t="str">
        <f>'5.Bepalen Faalfreq'!P2249</f>
        <v/>
      </c>
      <c r="BD2307" s="154" t="str">
        <f>'5.Bepalen Faalfreq'!Q2249</f>
        <v/>
      </c>
      <c r="BE2307" s="94">
        <f>'5.Bepalen Faalfreq'!O2249</f>
        <v>0</v>
      </c>
      <c r="BI2307" s="94">
        <f>'5.Bepalen Faalfreq'!H2249+'5.Bepalen Faalfreq'!J2249</f>
        <v>0</v>
      </c>
      <c r="BZ2307" s="112">
        <f>'5.Bepalen Faalfreq'!A2249</f>
        <v>0</v>
      </c>
      <c r="CA2307" s="112">
        <f>'5.Bepalen Faalfreq'!B2249</f>
        <v>0</v>
      </c>
    </row>
    <row r="2308" spans="53:79" outlineLevel="1" x14ac:dyDescent="0.25">
      <c r="BA2308" s="152" t="e">
        <f>'5.Bepalen Faalfreq'!AJ2250</f>
        <v>#N/A</v>
      </c>
      <c r="BB2308" s="163">
        <v>1000</v>
      </c>
      <c r="BC2308" s="154" t="str">
        <f>'5.Bepalen Faalfreq'!P2250</f>
        <v/>
      </c>
      <c r="BD2308" s="154" t="str">
        <f>'5.Bepalen Faalfreq'!Q2250</f>
        <v/>
      </c>
      <c r="BE2308" s="94">
        <f>'5.Bepalen Faalfreq'!O2250</f>
        <v>0</v>
      </c>
      <c r="BI2308" s="94">
        <f>'5.Bepalen Faalfreq'!H2250+'5.Bepalen Faalfreq'!J2250</f>
        <v>0</v>
      </c>
      <c r="BZ2308" s="112">
        <f>'5.Bepalen Faalfreq'!A2250</f>
        <v>0</v>
      </c>
      <c r="CA2308" s="112">
        <f>'5.Bepalen Faalfreq'!B2250</f>
        <v>0</v>
      </c>
    </row>
    <row r="2309" spans="53:79" outlineLevel="1" x14ac:dyDescent="0.25">
      <c r="BA2309" s="152" t="e">
        <f>'5.Bepalen Faalfreq'!AJ2251</f>
        <v>#N/A</v>
      </c>
      <c r="BB2309" s="163">
        <v>1000</v>
      </c>
      <c r="BC2309" s="154" t="str">
        <f>'5.Bepalen Faalfreq'!P2251</f>
        <v/>
      </c>
      <c r="BD2309" s="154" t="str">
        <f>'5.Bepalen Faalfreq'!Q2251</f>
        <v/>
      </c>
      <c r="BE2309" s="94">
        <f>'5.Bepalen Faalfreq'!O2251</f>
        <v>0</v>
      </c>
      <c r="BI2309" s="94">
        <f>'5.Bepalen Faalfreq'!H2251+'5.Bepalen Faalfreq'!J2251</f>
        <v>0</v>
      </c>
      <c r="BZ2309" s="112">
        <f>'5.Bepalen Faalfreq'!A2251</f>
        <v>0</v>
      </c>
      <c r="CA2309" s="112">
        <f>'5.Bepalen Faalfreq'!B2251</f>
        <v>0</v>
      </c>
    </row>
    <row r="2310" spans="53:79" outlineLevel="1" x14ac:dyDescent="0.25">
      <c r="BA2310" s="152" t="e">
        <f>'5.Bepalen Faalfreq'!AJ2252</f>
        <v>#N/A</v>
      </c>
      <c r="BB2310" s="163">
        <v>1000</v>
      </c>
      <c r="BC2310" s="154" t="str">
        <f>'5.Bepalen Faalfreq'!P2252</f>
        <v/>
      </c>
      <c r="BD2310" s="154" t="str">
        <f>'5.Bepalen Faalfreq'!Q2252</f>
        <v/>
      </c>
      <c r="BE2310" s="94">
        <f>'5.Bepalen Faalfreq'!O2252</f>
        <v>0</v>
      </c>
      <c r="BI2310" s="94">
        <f>'5.Bepalen Faalfreq'!H2252+'5.Bepalen Faalfreq'!J2252</f>
        <v>0</v>
      </c>
      <c r="BZ2310" s="112">
        <f>'5.Bepalen Faalfreq'!A2252</f>
        <v>0</v>
      </c>
      <c r="CA2310" s="112">
        <f>'5.Bepalen Faalfreq'!B2252</f>
        <v>0</v>
      </c>
    </row>
    <row r="2311" spans="53:79" outlineLevel="1" x14ac:dyDescent="0.25">
      <c r="BA2311" s="152" t="e">
        <f>'5.Bepalen Faalfreq'!AJ2253</f>
        <v>#N/A</v>
      </c>
      <c r="BB2311" s="163">
        <v>1000</v>
      </c>
      <c r="BC2311" s="154" t="str">
        <f>'5.Bepalen Faalfreq'!P2253</f>
        <v/>
      </c>
      <c r="BD2311" s="154" t="str">
        <f>'5.Bepalen Faalfreq'!Q2253</f>
        <v/>
      </c>
      <c r="BE2311" s="94">
        <f>'5.Bepalen Faalfreq'!O2253</f>
        <v>0</v>
      </c>
      <c r="BI2311" s="94">
        <f>'5.Bepalen Faalfreq'!H2253+'5.Bepalen Faalfreq'!J2253</f>
        <v>0</v>
      </c>
      <c r="BZ2311" s="112">
        <f>'5.Bepalen Faalfreq'!A2253</f>
        <v>0</v>
      </c>
      <c r="CA2311" s="112">
        <f>'5.Bepalen Faalfreq'!B2253</f>
        <v>0</v>
      </c>
    </row>
    <row r="2312" spans="53:79" outlineLevel="1" x14ac:dyDescent="0.25">
      <c r="BA2312" s="152" t="e">
        <f>'5.Bepalen Faalfreq'!AJ2254</f>
        <v>#N/A</v>
      </c>
      <c r="BB2312" s="163">
        <v>1000</v>
      </c>
      <c r="BC2312" s="154" t="str">
        <f>'5.Bepalen Faalfreq'!P2254</f>
        <v/>
      </c>
      <c r="BD2312" s="154" t="str">
        <f>'5.Bepalen Faalfreq'!Q2254</f>
        <v/>
      </c>
      <c r="BE2312" s="94">
        <f>'5.Bepalen Faalfreq'!O2254</f>
        <v>0</v>
      </c>
      <c r="BI2312" s="94">
        <f>'5.Bepalen Faalfreq'!H2254+'5.Bepalen Faalfreq'!J2254</f>
        <v>0</v>
      </c>
      <c r="BZ2312" s="112">
        <f>'5.Bepalen Faalfreq'!A2254</f>
        <v>0</v>
      </c>
      <c r="CA2312" s="112">
        <f>'5.Bepalen Faalfreq'!B2254</f>
        <v>0</v>
      </c>
    </row>
    <row r="2313" spans="53:79" outlineLevel="1" x14ac:dyDescent="0.25">
      <c r="BA2313" s="152" t="e">
        <f>'5.Bepalen Faalfreq'!AJ2255</f>
        <v>#N/A</v>
      </c>
      <c r="BB2313" s="163">
        <v>1000</v>
      </c>
      <c r="BC2313" s="154" t="str">
        <f>'5.Bepalen Faalfreq'!P2255</f>
        <v/>
      </c>
      <c r="BD2313" s="154" t="str">
        <f>'5.Bepalen Faalfreq'!Q2255</f>
        <v/>
      </c>
      <c r="BE2313" s="94">
        <f>'5.Bepalen Faalfreq'!O2255</f>
        <v>0</v>
      </c>
      <c r="BI2313" s="94">
        <f>'5.Bepalen Faalfreq'!H2255+'5.Bepalen Faalfreq'!J2255</f>
        <v>0</v>
      </c>
      <c r="BZ2313" s="112">
        <f>'5.Bepalen Faalfreq'!A2255</f>
        <v>0</v>
      </c>
      <c r="CA2313" s="112">
        <f>'5.Bepalen Faalfreq'!B2255</f>
        <v>0</v>
      </c>
    </row>
    <row r="2314" spans="53:79" outlineLevel="1" x14ac:dyDescent="0.25">
      <c r="BA2314" s="152" t="e">
        <f>'5.Bepalen Faalfreq'!AJ2256</f>
        <v>#N/A</v>
      </c>
      <c r="BB2314" s="163">
        <v>1000</v>
      </c>
      <c r="BC2314" s="154" t="str">
        <f>'5.Bepalen Faalfreq'!P2256</f>
        <v/>
      </c>
      <c r="BD2314" s="154" t="str">
        <f>'5.Bepalen Faalfreq'!Q2256</f>
        <v/>
      </c>
      <c r="BE2314" s="94">
        <f>'5.Bepalen Faalfreq'!O2256</f>
        <v>0</v>
      </c>
      <c r="BI2314" s="94">
        <f>'5.Bepalen Faalfreq'!H2256+'5.Bepalen Faalfreq'!J2256</f>
        <v>0</v>
      </c>
      <c r="BZ2314" s="112">
        <f>'5.Bepalen Faalfreq'!A2256</f>
        <v>0</v>
      </c>
      <c r="CA2314" s="112">
        <f>'5.Bepalen Faalfreq'!B2256</f>
        <v>0</v>
      </c>
    </row>
    <row r="2315" spans="53:79" outlineLevel="1" x14ac:dyDescent="0.25">
      <c r="BA2315" s="152" t="e">
        <f>'5.Bepalen Faalfreq'!AJ2257</f>
        <v>#N/A</v>
      </c>
      <c r="BB2315" s="163">
        <v>1000</v>
      </c>
      <c r="BC2315" s="154" t="str">
        <f>'5.Bepalen Faalfreq'!P2257</f>
        <v/>
      </c>
      <c r="BD2315" s="154" t="str">
        <f>'5.Bepalen Faalfreq'!Q2257</f>
        <v/>
      </c>
      <c r="BE2315" s="94">
        <f>'5.Bepalen Faalfreq'!O2257</f>
        <v>0</v>
      </c>
      <c r="BI2315" s="94">
        <f>'5.Bepalen Faalfreq'!H2257+'5.Bepalen Faalfreq'!J2257</f>
        <v>0</v>
      </c>
      <c r="BZ2315" s="112">
        <f>'5.Bepalen Faalfreq'!A2257</f>
        <v>0</v>
      </c>
      <c r="CA2315" s="112">
        <f>'5.Bepalen Faalfreq'!B2257</f>
        <v>0</v>
      </c>
    </row>
    <row r="2316" spans="53:79" outlineLevel="1" x14ac:dyDescent="0.25">
      <c r="BA2316" s="152" t="e">
        <f>'5.Bepalen Faalfreq'!AJ2258</f>
        <v>#N/A</v>
      </c>
      <c r="BB2316" s="163">
        <v>1000</v>
      </c>
      <c r="BC2316" s="154" t="str">
        <f>'5.Bepalen Faalfreq'!P2258</f>
        <v/>
      </c>
      <c r="BD2316" s="154" t="str">
        <f>'5.Bepalen Faalfreq'!Q2258</f>
        <v/>
      </c>
      <c r="BE2316" s="94">
        <f>'5.Bepalen Faalfreq'!O2258</f>
        <v>0</v>
      </c>
      <c r="BI2316" s="94">
        <f>'5.Bepalen Faalfreq'!H2258+'5.Bepalen Faalfreq'!J2258</f>
        <v>0</v>
      </c>
      <c r="BZ2316" s="112">
        <f>'5.Bepalen Faalfreq'!A2258</f>
        <v>0</v>
      </c>
      <c r="CA2316" s="112">
        <f>'5.Bepalen Faalfreq'!B2258</f>
        <v>0</v>
      </c>
    </row>
    <row r="2317" spans="53:79" outlineLevel="1" x14ac:dyDescent="0.25">
      <c r="BA2317" s="152" t="e">
        <f>'5.Bepalen Faalfreq'!AJ2259</f>
        <v>#N/A</v>
      </c>
      <c r="BB2317" s="163">
        <v>1000</v>
      </c>
      <c r="BC2317" s="154" t="str">
        <f>'5.Bepalen Faalfreq'!P2259</f>
        <v/>
      </c>
      <c r="BD2317" s="154" t="str">
        <f>'5.Bepalen Faalfreq'!Q2259</f>
        <v/>
      </c>
      <c r="BE2317" s="94">
        <f>'5.Bepalen Faalfreq'!O2259</f>
        <v>0</v>
      </c>
      <c r="BI2317" s="94">
        <f>'5.Bepalen Faalfreq'!H2259+'5.Bepalen Faalfreq'!J2259</f>
        <v>0</v>
      </c>
      <c r="BZ2317" s="112">
        <f>'5.Bepalen Faalfreq'!A2259</f>
        <v>0</v>
      </c>
      <c r="CA2317" s="112">
        <f>'5.Bepalen Faalfreq'!B2259</f>
        <v>0</v>
      </c>
    </row>
    <row r="2318" spans="53:79" outlineLevel="1" x14ac:dyDescent="0.25">
      <c r="BA2318" s="152" t="e">
        <f>'5.Bepalen Faalfreq'!AJ2260</f>
        <v>#N/A</v>
      </c>
      <c r="BB2318" s="163">
        <v>1000</v>
      </c>
      <c r="BC2318" s="154" t="str">
        <f>'5.Bepalen Faalfreq'!P2260</f>
        <v/>
      </c>
      <c r="BD2318" s="154" t="str">
        <f>'5.Bepalen Faalfreq'!Q2260</f>
        <v/>
      </c>
      <c r="BE2318" s="94">
        <f>'5.Bepalen Faalfreq'!O2260</f>
        <v>0</v>
      </c>
      <c r="BI2318" s="94">
        <f>'5.Bepalen Faalfreq'!H2260+'5.Bepalen Faalfreq'!J2260</f>
        <v>0</v>
      </c>
      <c r="BZ2318" s="112">
        <f>'5.Bepalen Faalfreq'!A2260</f>
        <v>0</v>
      </c>
      <c r="CA2318" s="112">
        <f>'5.Bepalen Faalfreq'!B2260</f>
        <v>0</v>
      </c>
    </row>
    <row r="2319" spans="53:79" outlineLevel="1" x14ac:dyDescent="0.25">
      <c r="BA2319" s="152" t="e">
        <f>'5.Bepalen Faalfreq'!AJ2261</f>
        <v>#N/A</v>
      </c>
      <c r="BB2319" s="163">
        <v>1000</v>
      </c>
      <c r="BC2319" s="154" t="str">
        <f>'5.Bepalen Faalfreq'!P2261</f>
        <v/>
      </c>
      <c r="BD2319" s="154" t="str">
        <f>'5.Bepalen Faalfreq'!Q2261</f>
        <v/>
      </c>
      <c r="BE2319" s="94">
        <f>'5.Bepalen Faalfreq'!O2261</f>
        <v>0</v>
      </c>
      <c r="BI2319" s="94">
        <f>'5.Bepalen Faalfreq'!H2261+'5.Bepalen Faalfreq'!J2261</f>
        <v>0</v>
      </c>
      <c r="BZ2319" s="112">
        <f>'5.Bepalen Faalfreq'!A2261</f>
        <v>0</v>
      </c>
      <c r="CA2319" s="112">
        <f>'5.Bepalen Faalfreq'!B2261</f>
        <v>0</v>
      </c>
    </row>
    <row r="2320" spans="53:79" outlineLevel="1" x14ac:dyDescent="0.25">
      <c r="BA2320" s="152" t="e">
        <f>'5.Bepalen Faalfreq'!AJ2262</f>
        <v>#N/A</v>
      </c>
      <c r="BB2320" s="163">
        <v>1000</v>
      </c>
      <c r="BC2320" s="154" t="str">
        <f>'5.Bepalen Faalfreq'!P2262</f>
        <v/>
      </c>
      <c r="BD2320" s="154" t="str">
        <f>'5.Bepalen Faalfreq'!Q2262</f>
        <v/>
      </c>
      <c r="BE2320" s="94">
        <f>'5.Bepalen Faalfreq'!O2262</f>
        <v>0</v>
      </c>
      <c r="BI2320" s="94">
        <f>'5.Bepalen Faalfreq'!H2262+'5.Bepalen Faalfreq'!J2262</f>
        <v>0</v>
      </c>
      <c r="BZ2320" s="112">
        <f>'5.Bepalen Faalfreq'!A2262</f>
        <v>0</v>
      </c>
      <c r="CA2320" s="112">
        <f>'5.Bepalen Faalfreq'!B2262</f>
        <v>0</v>
      </c>
    </row>
    <row r="2321" spans="53:79" outlineLevel="1" x14ac:dyDescent="0.25">
      <c r="BA2321" s="152" t="e">
        <f>'5.Bepalen Faalfreq'!AJ2263</f>
        <v>#N/A</v>
      </c>
      <c r="BB2321" s="163">
        <v>1000</v>
      </c>
      <c r="BC2321" s="154" t="str">
        <f>'5.Bepalen Faalfreq'!P2263</f>
        <v/>
      </c>
      <c r="BD2321" s="154" t="str">
        <f>'5.Bepalen Faalfreq'!Q2263</f>
        <v/>
      </c>
      <c r="BE2321" s="94">
        <f>'5.Bepalen Faalfreq'!O2263</f>
        <v>0</v>
      </c>
      <c r="BI2321" s="94">
        <f>'5.Bepalen Faalfreq'!H2263+'5.Bepalen Faalfreq'!J2263</f>
        <v>0</v>
      </c>
      <c r="BZ2321" s="112">
        <f>'5.Bepalen Faalfreq'!A2263</f>
        <v>0</v>
      </c>
      <c r="CA2321" s="112">
        <f>'5.Bepalen Faalfreq'!B2263</f>
        <v>0</v>
      </c>
    </row>
    <row r="2322" spans="53:79" outlineLevel="1" x14ac:dyDescent="0.25">
      <c r="BA2322" s="152" t="e">
        <f>'5.Bepalen Faalfreq'!AJ2264</f>
        <v>#N/A</v>
      </c>
      <c r="BB2322" s="163">
        <v>1000</v>
      </c>
      <c r="BC2322" s="154" t="str">
        <f>'5.Bepalen Faalfreq'!P2264</f>
        <v/>
      </c>
      <c r="BD2322" s="154" t="str">
        <f>'5.Bepalen Faalfreq'!Q2264</f>
        <v/>
      </c>
      <c r="BE2322" s="94">
        <f>'5.Bepalen Faalfreq'!O2264</f>
        <v>0</v>
      </c>
      <c r="BI2322" s="94">
        <f>'5.Bepalen Faalfreq'!H2264+'5.Bepalen Faalfreq'!J2264</f>
        <v>0</v>
      </c>
      <c r="BZ2322" s="112">
        <f>'5.Bepalen Faalfreq'!A2264</f>
        <v>0</v>
      </c>
      <c r="CA2322" s="112">
        <f>'5.Bepalen Faalfreq'!B2264</f>
        <v>0</v>
      </c>
    </row>
    <row r="2323" spans="53:79" outlineLevel="1" x14ac:dyDescent="0.25">
      <c r="BA2323" s="152" t="e">
        <f>'5.Bepalen Faalfreq'!AJ2265</f>
        <v>#N/A</v>
      </c>
      <c r="BB2323" s="163">
        <v>1000</v>
      </c>
      <c r="BC2323" s="154" t="str">
        <f>'5.Bepalen Faalfreq'!P2265</f>
        <v/>
      </c>
      <c r="BD2323" s="154" t="str">
        <f>'5.Bepalen Faalfreq'!Q2265</f>
        <v/>
      </c>
      <c r="BE2323" s="94">
        <f>'5.Bepalen Faalfreq'!O2265</f>
        <v>0</v>
      </c>
      <c r="BI2323" s="94">
        <f>'5.Bepalen Faalfreq'!H2265+'5.Bepalen Faalfreq'!J2265</f>
        <v>0</v>
      </c>
      <c r="BZ2323" s="112">
        <f>'5.Bepalen Faalfreq'!A2265</f>
        <v>0</v>
      </c>
      <c r="CA2323" s="112">
        <f>'5.Bepalen Faalfreq'!B2265</f>
        <v>0</v>
      </c>
    </row>
    <row r="2324" spans="53:79" outlineLevel="1" x14ac:dyDescent="0.25">
      <c r="BA2324" s="152" t="e">
        <f>'5.Bepalen Faalfreq'!AJ2266</f>
        <v>#N/A</v>
      </c>
      <c r="BB2324" s="163">
        <v>1000</v>
      </c>
      <c r="BC2324" s="154" t="str">
        <f>'5.Bepalen Faalfreq'!P2266</f>
        <v/>
      </c>
      <c r="BD2324" s="154" t="str">
        <f>'5.Bepalen Faalfreq'!Q2266</f>
        <v/>
      </c>
      <c r="BE2324" s="94">
        <f>'5.Bepalen Faalfreq'!O2266</f>
        <v>0</v>
      </c>
      <c r="BI2324" s="94">
        <f>'5.Bepalen Faalfreq'!H2266+'5.Bepalen Faalfreq'!J2266</f>
        <v>0</v>
      </c>
      <c r="BZ2324" s="112">
        <f>'5.Bepalen Faalfreq'!A2266</f>
        <v>0</v>
      </c>
      <c r="CA2324" s="112">
        <f>'5.Bepalen Faalfreq'!B2266</f>
        <v>0</v>
      </c>
    </row>
    <row r="2325" spans="53:79" outlineLevel="1" x14ac:dyDescent="0.25">
      <c r="BA2325" s="152" t="e">
        <f>'5.Bepalen Faalfreq'!AJ2267</f>
        <v>#N/A</v>
      </c>
      <c r="BB2325" s="163">
        <v>1000</v>
      </c>
      <c r="BC2325" s="154" t="str">
        <f>'5.Bepalen Faalfreq'!P2267</f>
        <v/>
      </c>
      <c r="BD2325" s="154" t="str">
        <f>'5.Bepalen Faalfreq'!Q2267</f>
        <v/>
      </c>
      <c r="BE2325" s="94">
        <f>'5.Bepalen Faalfreq'!O2267</f>
        <v>0</v>
      </c>
      <c r="BI2325" s="94">
        <f>'5.Bepalen Faalfreq'!H2267+'5.Bepalen Faalfreq'!J2267</f>
        <v>0</v>
      </c>
      <c r="BZ2325" s="112">
        <f>'5.Bepalen Faalfreq'!A2267</f>
        <v>0</v>
      </c>
      <c r="CA2325" s="112">
        <f>'5.Bepalen Faalfreq'!B2267</f>
        <v>0</v>
      </c>
    </row>
    <row r="2326" spans="53:79" outlineLevel="1" x14ac:dyDescent="0.25">
      <c r="BA2326" s="152" t="e">
        <f>'5.Bepalen Faalfreq'!AJ2268</f>
        <v>#N/A</v>
      </c>
      <c r="BB2326" s="163">
        <v>1000</v>
      </c>
      <c r="BC2326" s="154" t="str">
        <f>'5.Bepalen Faalfreq'!P2268</f>
        <v/>
      </c>
      <c r="BD2326" s="154" t="str">
        <f>'5.Bepalen Faalfreq'!Q2268</f>
        <v/>
      </c>
      <c r="BE2326" s="94">
        <f>'5.Bepalen Faalfreq'!O2268</f>
        <v>0</v>
      </c>
      <c r="BI2326" s="94">
        <f>'5.Bepalen Faalfreq'!H2268+'5.Bepalen Faalfreq'!J2268</f>
        <v>0</v>
      </c>
      <c r="BZ2326" s="112">
        <f>'5.Bepalen Faalfreq'!A2268</f>
        <v>0</v>
      </c>
      <c r="CA2326" s="112">
        <f>'5.Bepalen Faalfreq'!B2268</f>
        <v>0</v>
      </c>
    </row>
    <row r="2327" spans="53:79" outlineLevel="1" x14ac:dyDescent="0.25">
      <c r="BA2327" s="152" t="e">
        <f>'5.Bepalen Faalfreq'!AJ2269</f>
        <v>#N/A</v>
      </c>
      <c r="BB2327" s="163">
        <v>1000</v>
      </c>
      <c r="BC2327" s="154" t="str">
        <f>'5.Bepalen Faalfreq'!P2269</f>
        <v/>
      </c>
      <c r="BD2327" s="154" t="str">
        <f>'5.Bepalen Faalfreq'!Q2269</f>
        <v/>
      </c>
      <c r="BE2327" s="94">
        <f>'5.Bepalen Faalfreq'!O2269</f>
        <v>0</v>
      </c>
      <c r="BI2327" s="94">
        <f>'5.Bepalen Faalfreq'!H2269+'5.Bepalen Faalfreq'!J2269</f>
        <v>0</v>
      </c>
      <c r="BZ2327" s="112">
        <f>'5.Bepalen Faalfreq'!A2269</f>
        <v>0</v>
      </c>
      <c r="CA2327" s="112">
        <f>'5.Bepalen Faalfreq'!B2269</f>
        <v>0</v>
      </c>
    </row>
    <row r="2328" spans="53:79" outlineLevel="1" x14ac:dyDescent="0.25">
      <c r="BA2328" s="152" t="e">
        <f>'5.Bepalen Faalfreq'!AJ2270</f>
        <v>#N/A</v>
      </c>
      <c r="BB2328" s="163">
        <v>1000</v>
      </c>
      <c r="BC2328" s="154" t="str">
        <f>'5.Bepalen Faalfreq'!P2270</f>
        <v/>
      </c>
      <c r="BD2328" s="154" t="str">
        <f>'5.Bepalen Faalfreq'!Q2270</f>
        <v/>
      </c>
      <c r="BE2328" s="94">
        <f>'5.Bepalen Faalfreq'!O2270</f>
        <v>0</v>
      </c>
      <c r="BI2328" s="94">
        <f>'5.Bepalen Faalfreq'!H2270+'5.Bepalen Faalfreq'!J2270</f>
        <v>0</v>
      </c>
      <c r="BZ2328" s="112">
        <f>'5.Bepalen Faalfreq'!A2270</f>
        <v>0</v>
      </c>
      <c r="CA2328" s="112">
        <f>'5.Bepalen Faalfreq'!B2270</f>
        <v>0</v>
      </c>
    </row>
    <row r="2329" spans="53:79" outlineLevel="1" x14ac:dyDescent="0.25">
      <c r="BA2329" s="152" t="e">
        <f>'5.Bepalen Faalfreq'!AJ2271</f>
        <v>#N/A</v>
      </c>
      <c r="BB2329" s="163">
        <v>1000</v>
      </c>
      <c r="BC2329" s="154" t="str">
        <f>'5.Bepalen Faalfreq'!P2271</f>
        <v/>
      </c>
      <c r="BD2329" s="154" t="str">
        <f>'5.Bepalen Faalfreq'!Q2271</f>
        <v/>
      </c>
      <c r="BE2329" s="94">
        <f>'5.Bepalen Faalfreq'!O2271</f>
        <v>0</v>
      </c>
      <c r="BI2329" s="94">
        <f>'5.Bepalen Faalfreq'!H2271+'5.Bepalen Faalfreq'!J2271</f>
        <v>0</v>
      </c>
      <c r="BZ2329" s="112">
        <f>'5.Bepalen Faalfreq'!A2271</f>
        <v>0</v>
      </c>
      <c r="CA2329" s="112">
        <f>'5.Bepalen Faalfreq'!B2271</f>
        <v>0</v>
      </c>
    </row>
    <row r="2330" spans="53:79" outlineLevel="1" x14ac:dyDescent="0.25">
      <c r="BA2330" s="152" t="e">
        <f>'5.Bepalen Faalfreq'!AJ2272</f>
        <v>#N/A</v>
      </c>
      <c r="BB2330" s="163">
        <v>1000</v>
      </c>
      <c r="BC2330" s="154" t="str">
        <f>'5.Bepalen Faalfreq'!P2272</f>
        <v/>
      </c>
      <c r="BD2330" s="154" t="str">
        <f>'5.Bepalen Faalfreq'!Q2272</f>
        <v/>
      </c>
      <c r="BE2330" s="94">
        <f>'5.Bepalen Faalfreq'!O2272</f>
        <v>0</v>
      </c>
      <c r="BI2330" s="94">
        <f>'5.Bepalen Faalfreq'!H2272+'5.Bepalen Faalfreq'!J2272</f>
        <v>0</v>
      </c>
      <c r="BZ2330" s="112">
        <f>'5.Bepalen Faalfreq'!A2272</f>
        <v>0</v>
      </c>
      <c r="CA2330" s="112">
        <f>'5.Bepalen Faalfreq'!B2272</f>
        <v>0</v>
      </c>
    </row>
    <row r="2331" spans="53:79" outlineLevel="1" x14ac:dyDescent="0.25">
      <c r="BA2331" s="152" t="e">
        <f>'5.Bepalen Faalfreq'!AJ2273</f>
        <v>#N/A</v>
      </c>
      <c r="BB2331" s="163">
        <v>1000</v>
      </c>
      <c r="BC2331" s="154" t="str">
        <f>'5.Bepalen Faalfreq'!P2273</f>
        <v/>
      </c>
      <c r="BD2331" s="154" t="str">
        <f>'5.Bepalen Faalfreq'!Q2273</f>
        <v/>
      </c>
      <c r="BE2331" s="94">
        <f>'5.Bepalen Faalfreq'!O2273</f>
        <v>0</v>
      </c>
      <c r="BI2331" s="94">
        <f>'5.Bepalen Faalfreq'!H2273+'5.Bepalen Faalfreq'!J2273</f>
        <v>0</v>
      </c>
      <c r="BZ2331" s="112">
        <f>'5.Bepalen Faalfreq'!A2273</f>
        <v>0</v>
      </c>
      <c r="CA2331" s="112">
        <f>'5.Bepalen Faalfreq'!B2273</f>
        <v>0</v>
      </c>
    </row>
    <row r="2332" spans="53:79" outlineLevel="1" x14ac:dyDescent="0.25">
      <c r="BA2332" s="152" t="e">
        <f>'5.Bepalen Faalfreq'!AJ2274</f>
        <v>#N/A</v>
      </c>
      <c r="BB2332" s="163">
        <v>1000</v>
      </c>
      <c r="BC2332" s="154" t="str">
        <f>'5.Bepalen Faalfreq'!P2274</f>
        <v/>
      </c>
      <c r="BD2332" s="154" t="str">
        <f>'5.Bepalen Faalfreq'!Q2274</f>
        <v/>
      </c>
      <c r="BE2332" s="94">
        <f>'5.Bepalen Faalfreq'!O2274</f>
        <v>0</v>
      </c>
      <c r="BI2332" s="94">
        <f>'5.Bepalen Faalfreq'!H2274+'5.Bepalen Faalfreq'!J2274</f>
        <v>0</v>
      </c>
      <c r="BZ2332" s="112">
        <f>'5.Bepalen Faalfreq'!A2274</f>
        <v>0</v>
      </c>
      <c r="CA2332" s="112">
        <f>'5.Bepalen Faalfreq'!B2274</f>
        <v>0</v>
      </c>
    </row>
    <row r="2333" spans="53:79" outlineLevel="1" x14ac:dyDescent="0.25">
      <c r="BA2333" s="152" t="e">
        <f>'5.Bepalen Faalfreq'!AJ2275</f>
        <v>#N/A</v>
      </c>
      <c r="BB2333" s="163">
        <v>1000</v>
      </c>
      <c r="BC2333" s="154" t="str">
        <f>'5.Bepalen Faalfreq'!P2275</f>
        <v/>
      </c>
      <c r="BD2333" s="154" t="str">
        <f>'5.Bepalen Faalfreq'!Q2275</f>
        <v/>
      </c>
      <c r="BE2333" s="94">
        <f>'5.Bepalen Faalfreq'!O2275</f>
        <v>0</v>
      </c>
      <c r="BI2333" s="94">
        <f>'5.Bepalen Faalfreq'!H2275+'5.Bepalen Faalfreq'!J2275</f>
        <v>0</v>
      </c>
      <c r="BZ2333" s="112">
        <f>'5.Bepalen Faalfreq'!A2275</f>
        <v>0</v>
      </c>
      <c r="CA2333" s="112">
        <f>'5.Bepalen Faalfreq'!B2275</f>
        <v>0</v>
      </c>
    </row>
    <row r="2334" spans="53:79" outlineLevel="1" x14ac:dyDescent="0.25">
      <c r="BA2334" s="152" t="e">
        <f>'5.Bepalen Faalfreq'!AJ2276</f>
        <v>#N/A</v>
      </c>
      <c r="BB2334" s="163">
        <v>1000</v>
      </c>
      <c r="BC2334" s="154" t="str">
        <f>'5.Bepalen Faalfreq'!P2276</f>
        <v/>
      </c>
      <c r="BD2334" s="154" t="str">
        <f>'5.Bepalen Faalfreq'!Q2276</f>
        <v/>
      </c>
      <c r="BE2334" s="94">
        <f>'5.Bepalen Faalfreq'!O2276</f>
        <v>0</v>
      </c>
      <c r="BI2334" s="94">
        <f>'5.Bepalen Faalfreq'!H2276+'5.Bepalen Faalfreq'!J2276</f>
        <v>0</v>
      </c>
      <c r="BZ2334" s="112">
        <f>'5.Bepalen Faalfreq'!A2276</f>
        <v>0</v>
      </c>
      <c r="CA2334" s="112">
        <f>'5.Bepalen Faalfreq'!B2276</f>
        <v>0</v>
      </c>
    </row>
    <row r="2335" spans="53:79" outlineLevel="1" x14ac:dyDescent="0.25">
      <c r="BA2335" s="152" t="e">
        <f>'5.Bepalen Faalfreq'!AJ2277</f>
        <v>#N/A</v>
      </c>
      <c r="BB2335" s="163">
        <v>1000</v>
      </c>
      <c r="BC2335" s="154" t="str">
        <f>'5.Bepalen Faalfreq'!P2277</f>
        <v/>
      </c>
      <c r="BD2335" s="154" t="str">
        <f>'5.Bepalen Faalfreq'!Q2277</f>
        <v/>
      </c>
      <c r="BE2335" s="94">
        <f>'5.Bepalen Faalfreq'!O2277</f>
        <v>0</v>
      </c>
      <c r="BI2335" s="94">
        <f>'5.Bepalen Faalfreq'!H2277+'5.Bepalen Faalfreq'!J2277</f>
        <v>0</v>
      </c>
      <c r="BZ2335" s="112">
        <f>'5.Bepalen Faalfreq'!A2277</f>
        <v>0</v>
      </c>
      <c r="CA2335" s="112">
        <f>'5.Bepalen Faalfreq'!B2277</f>
        <v>0</v>
      </c>
    </row>
    <row r="2336" spans="53:79" outlineLevel="1" x14ac:dyDescent="0.25">
      <c r="BA2336" s="152" t="e">
        <f>'5.Bepalen Faalfreq'!AJ2278</f>
        <v>#N/A</v>
      </c>
      <c r="BB2336" s="163">
        <v>1000</v>
      </c>
      <c r="BC2336" s="154" t="str">
        <f>'5.Bepalen Faalfreq'!P2278</f>
        <v/>
      </c>
      <c r="BD2336" s="154" t="str">
        <f>'5.Bepalen Faalfreq'!Q2278</f>
        <v/>
      </c>
      <c r="BE2336" s="94">
        <f>'5.Bepalen Faalfreq'!O2278</f>
        <v>0</v>
      </c>
      <c r="BI2336" s="94">
        <f>'5.Bepalen Faalfreq'!H2278+'5.Bepalen Faalfreq'!J2278</f>
        <v>0</v>
      </c>
      <c r="BZ2336" s="112">
        <f>'5.Bepalen Faalfreq'!A2278</f>
        <v>0</v>
      </c>
      <c r="CA2336" s="112">
        <f>'5.Bepalen Faalfreq'!B2278</f>
        <v>0</v>
      </c>
    </row>
    <row r="2337" spans="53:79" outlineLevel="1" x14ac:dyDescent="0.25">
      <c r="BA2337" s="152" t="e">
        <f>'5.Bepalen Faalfreq'!AJ2279</f>
        <v>#N/A</v>
      </c>
      <c r="BB2337" s="163">
        <v>1000</v>
      </c>
      <c r="BC2337" s="154" t="str">
        <f>'5.Bepalen Faalfreq'!P2279</f>
        <v/>
      </c>
      <c r="BD2337" s="154" t="str">
        <f>'5.Bepalen Faalfreq'!Q2279</f>
        <v/>
      </c>
      <c r="BE2337" s="94">
        <f>'5.Bepalen Faalfreq'!O2279</f>
        <v>0</v>
      </c>
      <c r="BI2337" s="94">
        <f>'5.Bepalen Faalfreq'!H2279+'5.Bepalen Faalfreq'!J2279</f>
        <v>0</v>
      </c>
      <c r="BZ2337" s="112">
        <f>'5.Bepalen Faalfreq'!A2279</f>
        <v>0</v>
      </c>
      <c r="CA2337" s="112">
        <f>'5.Bepalen Faalfreq'!B2279</f>
        <v>0</v>
      </c>
    </row>
    <row r="2338" spans="53:79" outlineLevel="1" x14ac:dyDescent="0.25">
      <c r="BA2338" s="152" t="e">
        <f>'5.Bepalen Faalfreq'!AJ2280</f>
        <v>#N/A</v>
      </c>
      <c r="BB2338" s="163">
        <v>1000</v>
      </c>
      <c r="BC2338" s="154" t="str">
        <f>'5.Bepalen Faalfreq'!P2280</f>
        <v/>
      </c>
      <c r="BD2338" s="154" t="str">
        <f>'5.Bepalen Faalfreq'!Q2280</f>
        <v/>
      </c>
      <c r="BE2338" s="94">
        <f>'5.Bepalen Faalfreq'!O2280</f>
        <v>0</v>
      </c>
      <c r="BI2338" s="94">
        <f>'5.Bepalen Faalfreq'!H2280+'5.Bepalen Faalfreq'!J2280</f>
        <v>0</v>
      </c>
      <c r="BZ2338" s="112">
        <f>'5.Bepalen Faalfreq'!A2280</f>
        <v>0</v>
      </c>
      <c r="CA2338" s="112">
        <f>'5.Bepalen Faalfreq'!B2280</f>
        <v>0</v>
      </c>
    </row>
    <row r="2339" spans="53:79" outlineLevel="1" x14ac:dyDescent="0.25">
      <c r="BA2339" s="152" t="e">
        <f>'5.Bepalen Faalfreq'!AJ2281</f>
        <v>#N/A</v>
      </c>
      <c r="BB2339" s="163">
        <v>1000</v>
      </c>
      <c r="BC2339" s="154" t="str">
        <f>'5.Bepalen Faalfreq'!P2281</f>
        <v/>
      </c>
      <c r="BD2339" s="154" t="str">
        <f>'5.Bepalen Faalfreq'!Q2281</f>
        <v/>
      </c>
      <c r="BE2339" s="94">
        <f>'5.Bepalen Faalfreq'!O2281</f>
        <v>0</v>
      </c>
      <c r="BI2339" s="94">
        <f>'5.Bepalen Faalfreq'!H2281+'5.Bepalen Faalfreq'!J2281</f>
        <v>0</v>
      </c>
      <c r="BZ2339" s="112">
        <f>'5.Bepalen Faalfreq'!A2281</f>
        <v>0</v>
      </c>
      <c r="CA2339" s="112">
        <f>'5.Bepalen Faalfreq'!B2281</f>
        <v>0</v>
      </c>
    </row>
    <row r="2340" spans="53:79" outlineLevel="1" x14ac:dyDescent="0.25">
      <c r="BA2340" s="152" t="e">
        <f>'5.Bepalen Faalfreq'!AJ2282</f>
        <v>#N/A</v>
      </c>
      <c r="BB2340" s="163">
        <v>1000</v>
      </c>
      <c r="BC2340" s="154" t="str">
        <f>'5.Bepalen Faalfreq'!P2282</f>
        <v/>
      </c>
      <c r="BD2340" s="154" t="str">
        <f>'5.Bepalen Faalfreq'!Q2282</f>
        <v/>
      </c>
      <c r="BE2340" s="94">
        <f>'5.Bepalen Faalfreq'!O2282</f>
        <v>0</v>
      </c>
      <c r="BI2340" s="94">
        <f>'5.Bepalen Faalfreq'!H2282+'5.Bepalen Faalfreq'!J2282</f>
        <v>0</v>
      </c>
      <c r="BZ2340" s="112">
        <f>'5.Bepalen Faalfreq'!A2282</f>
        <v>0</v>
      </c>
      <c r="CA2340" s="112">
        <f>'5.Bepalen Faalfreq'!B2282</f>
        <v>0</v>
      </c>
    </row>
    <row r="2341" spans="53:79" outlineLevel="1" x14ac:dyDescent="0.25">
      <c r="BA2341" s="152" t="e">
        <f>'5.Bepalen Faalfreq'!AJ2283</f>
        <v>#N/A</v>
      </c>
      <c r="BB2341" s="163">
        <v>1000</v>
      </c>
      <c r="BC2341" s="154" t="str">
        <f>'5.Bepalen Faalfreq'!P2283</f>
        <v/>
      </c>
      <c r="BD2341" s="154" t="str">
        <f>'5.Bepalen Faalfreq'!Q2283</f>
        <v/>
      </c>
      <c r="BE2341" s="94">
        <f>'5.Bepalen Faalfreq'!O2283</f>
        <v>0</v>
      </c>
      <c r="BI2341" s="94">
        <f>'5.Bepalen Faalfreq'!H2283+'5.Bepalen Faalfreq'!J2283</f>
        <v>0</v>
      </c>
      <c r="BZ2341" s="112">
        <f>'5.Bepalen Faalfreq'!A2283</f>
        <v>0</v>
      </c>
      <c r="CA2341" s="112">
        <f>'5.Bepalen Faalfreq'!B2283</f>
        <v>0</v>
      </c>
    </row>
    <row r="2342" spans="53:79" outlineLevel="1" x14ac:dyDescent="0.25">
      <c r="BA2342" s="152" t="e">
        <f>'5.Bepalen Faalfreq'!AJ2284</f>
        <v>#N/A</v>
      </c>
      <c r="BB2342" s="163">
        <v>1000</v>
      </c>
      <c r="BC2342" s="154" t="str">
        <f>'5.Bepalen Faalfreq'!P2284</f>
        <v/>
      </c>
      <c r="BD2342" s="154" t="str">
        <f>'5.Bepalen Faalfreq'!Q2284</f>
        <v/>
      </c>
      <c r="BE2342" s="94">
        <f>'5.Bepalen Faalfreq'!O2284</f>
        <v>0</v>
      </c>
      <c r="BI2342" s="94">
        <f>'5.Bepalen Faalfreq'!H2284+'5.Bepalen Faalfreq'!J2284</f>
        <v>0</v>
      </c>
      <c r="BZ2342" s="112">
        <f>'5.Bepalen Faalfreq'!A2284</f>
        <v>0</v>
      </c>
      <c r="CA2342" s="112">
        <f>'5.Bepalen Faalfreq'!B2284</f>
        <v>0</v>
      </c>
    </row>
    <row r="2343" spans="53:79" outlineLevel="1" x14ac:dyDescent="0.25">
      <c r="BA2343" s="152" t="e">
        <f>'5.Bepalen Faalfreq'!AJ2285</f>
        <v>#N/A</v>
      </c>
      <c r="BB2343" s="163">
        <v>1000</v>
      </c>
      <c r="BC2343" s="154" t="str">
        <f>'5.Bepalen Faalfreq'!P2285</f>
        <v/>
      </c>
      <c r="BD2343" s="154" t="str">
        <f>'5.Bepalen Faalfreq'!Q2285</f>
        <v/>
      </c>
      <c r="BE2343" s="94">
        <f>'5.Bepalen Faalfreq'!O2285</f>
        <v>0</v>
      </c>
      <c r="BI2343" s="94">
        <f>'5.Bepalen Faalfreq'!H2285+'5.Bepalen Faalfreq'!J2285</f>
        <v>0</v>
      </c>
      <c r="BZ2343" s="112">
        <f>'5.Bepalen Faalfreq'!A2285</f>
        <v>0</v>
      </c>
      <c r="CA2343" s="112">
        <f>'5.Bepalen Faalfreq'!B2285</f>
        <v>0</v>
      </c>
    </row>
    <row r="2344" spans="53:79" outlineLevel="1" x14ac:dyDescent="0.25">
      <c r="BA2344" s="152" t="e">
        <f>'5.Bepalen Faalfreq'!AJ2286</f>
        <v>#N/A</v>
      </c>
      <c r="BB2344" s="163">
        <v>1000</v>
      </c>
      <c r="BC2344" s="154" t="str">
        <f>'5.Bepalen Faalfreq'!P2286</f>
        <v/>
      </c>
      <c r="BD2344" s="154" t="str">
        <f>'5.Bepalen Faalfreq'!Q2286</f>
        <v/>
      </c>
      <c r="BE2344" s="94">
        <f>'5.Bepalen Faalfreq'!O2286</f>
        <v>0</v>
      </c>
      <c r="BI2344" s="94">
        <f>'5.Bepalen Faalfreq'!H2286+'5.Bepalen Faalfreq'!J2286</f>
        <v>0</v>
      </c>
      <c r="BZ2344" s="112">
        <f>'5.Bepalen Faalfreq'!A2286</f>
        <v>0</v>
      </c>
      <c r="CA2344" s="112">
        <f>'5.Bepalen Faalfreq'!B2286</f>
        <v>0</v>
      </c>
    </row>
    <row r="2345" spans="53:79" outlineLevel="1" x14ac:dyDescent="0.25">
      <c r="BA2345" s="152" t="e">
        <f>'5.Bepalen Faalfreq'!AJ2287</f>
        <v>#N/A</v>
      </c>
      <c r="BB2345" s="163">
        <v>1000</v>
      </c>
      <c r="BC2345" s="154" t="str">
        <f>'5.Bepalen Faalfreq'!P2287</f>
        <v/>
      </c>
      <c r="BD2345" s="154" t="str">
        <f>'5.Bepalen Faalfreq'!Q2287</f>
        <v/>
      </c>
      <c r="BE2345" s="94">
        <f>'5.Bepalen Faalfreq'!O2287</f>
        <v>0</v>
      </c>
      <c r="BI2345" s="94">
        <f>'5.Bepalen Faalfreq'!H2287+'5.Bepalen Faalfreq'!J2287</f>
        <v>0</v>
      </c>
      <c r="BZ2345" s="112">
        <f>'5.Bepalen Faalfreq'!A2287</f>
        <v>0</v>
      </c>
      <c r="CA2345" s="112">
        <f>'5.Bepalen Faalfreq'!B2287</f>
        <v>0</v>
      </c>
    </row>
    <row r="2346" spans="53:79" outlineLevel="1" x14ac:dyDescent="0.25">
      <c r="BA2346" s="152" t="e">
        <f>'5.Bepalen Faalfreq'!AJ2288</f>
        <v>#N/A</v>
      </c>
      <c r="BB2346" s="163">
        <v>1000</v>
      </c>
      <c r="BC2346" s="154" t="str">
        <f>'5.Bepalen Faalfreq'!P2288</f>
        <v/>
      </c>
      <c r="BD2346" s="154" t="str">
        <f>'5.Bepalen Faalfreq'!Q2288</f>
        <v/>
      </c>
      <c r="BE2346" s="94">
        <f>'5.Bepalen Faalfreq'!O2288</f>
        <v>0</v>
      </c>
      <c r="BI2346" s="94">
        <f>'5.Bepalen Faalfreq'!H2288+'5.Bepalen Faalfreq'!J2288</f>
        <v>0</v>
      </c>
      <c r="BZ2346" s="112">
        <f>'5.Bepalen Faalfreq'!A2288</f>
        <v>0</v>
      </c>
      <c r="CA2346" s="112">
        <f>'5.Bepalen Faalfreq'!B2288</f>
        <v>0</v>
      </c>
    </row>
    <row r="2347" spans="53:79" outlineLevel="1" x14ac:dyDescent="0.25">
      <c r="BA2347" s="152" t="e">
        <f>'5.Bepalen Faalfreq'!AJ2289</f>
        <v>#N/A</v>
      </c>
      <c r="BB2347" s="163">
        <v>1000</v>
      </c>
      <c r="BC2347" s="154" t="str">
        <f>'5.Bepalen Faalfreq'!P2289</f>
        <v/>
      </c>
      <c r="BD2347" s="154" t="str">
        <f>'5.Bepalen Faalfreq'!Q2289</f>
        <v/>
      </c>
      <c r="BE2347" s="94">
        <f>'5.Bepalen Faalfreq'!O2289</f>
        <v>0</v>
      </c>
      <c r="BI2347" s="94">
        <f>'5.Bepalen Faalfreq'!H2289+'5.Bepalen Faalfreq'!J2289</f>
        <v>0</v>
      </c>
      <c r="BZ2347" s="112">
        <f>'5.Bepalen Faalfreq'!A2289</f>
        <v>0</v>
      </c>
      <c r="CA2347" s="112">
        <f>'5.Bepalen Faalfreq'!B2289</f>
        <v>0</v>
      </c>
    </row>
    <row r="2348" spans="53:79" outlineLevel="1" x14ac:dyDescent="0.25">
      <c r="BA2348" s="152" t="e">
        <f>'5.Bepalen Faalfreq'!AJ2290</f>
        <v>#N/A</v>
      </c>
      <c r="BB2348" s="163">
        <v>1000</v>
      </c>
      <c r="BC2348" s="154" t="str">
        <f>'5.Bepalen Faalfreq'!P2290</f>
        <v/>
      </c>
      <c r="BD2348" s="154" t="str">
        <f>'5.Bepalen Faalfreq'!Q2290</f>
        <v/>
      </c>
      <c r="BE2348" s="94">
        <f>'5.Bepalen Faalfreq'!O2290</f>
        <v>0</v>
      </c>
      <c r="BI2348" s="94">
        <f>'5.Bepalen Faalfreq'!H2290+'5.Bepalen Faalfreq'!J2290</f>
        <v>0</v>
      </c>
      <c r="BZ2348" s="112">
        <f>'5.Bepalen Faalfreq'!A2290</f>
        <v>0</v>
      </c>
      <c r="CA2348" s="112">
        <f>'5.Bepalen Faalfreq'!B2290</f>
        <v>0</v>
      </c>
    </row>
    <row r="2349" spans="53:79" outlineLevel="1" x14ac:dyDescent="0.25">
      <c r="BA2349" s="152" t="e">
        <f>'5.Bepalen Faalfreq'!AJ2291</f>
        <v>#N/A</v>
      </c>
      <c r="BB2349" s="163">
        <v>1000</v>
      </c>
      <c r="BC2349" s="154" t="str">
        <f>'5.Bepalen Faalfreq'!P2291</f>
        <v/>
      </c>
      <c r="BD2349" s="154" t="str">
        <f>'5.Bepalen Faalfreq'!Q2291</f>
        <v/>
      </c>
      <c r="BE2349" s="94">
        <f>'5.Bepalen Faalfreq'!O2291</f>
        <v>0</v>
      </c>
      <c r="BI2349" s="94">
        <f>'5.Bepalen Faalfreq'!H2291+'5.Bepalen Faalfreq'!J2291</f>
        <v>0</v>
      </c>
      <c r="BZ2349" s="112">
        <f>'5.Bepalen Faalfreq'!A2291</f>
        <v>0</v>
      </c>
      <c r="CA2349" s="112">
        <f>'5.Bepalen Faalfreq'!B2291</f>
        <v>0</v>
      </c>
    </row>
    <row r="2350" spans="53:79" outlineLevel="1" x14ac:dyDescent="0.25">
      <c r="BA2350" s="152" t="e">
        <f>'5.Bepalen Faalfreq'!AJ2292</f>
        <v>#N/A</v>
      </c>
      <c r="BB2350" s="163">
        <v>1000</v>
      </c>
      <c r="BC2350" s="154" t="str">
        <f>'5.Bepalen Faalfreq'!P2292</f>
        <v/>
      </c>
      <c r="BD2350" s="154" t="str">
        <f>'5.Bepalen Faalfreq'!Q2292</f>
        <v/>
      </c>
      <c r="BE2350" s="94">
        <f>'5.Bepalen Faalfreq'!O2292</f>
        <v>0</v>
      </c>
      <c r="BI2350" s="94">
        <f>'5.Bepalen Faalfreq'!H2292+'5.Bepalen Faalfreq'!J2292</f>
        <v>0</v>
      </c>
      <c r="BZ2350" s="112">
        <f>'5.Bepalen Faalfreq'!A2292</f>
        <v>0</v>
      </c>
      <c r="CA2350" s="112">
        <f>'5.Bepalen Faalfreq'!B2292</f>
        <v>0</v>
      </c>
    </row>
    <row r="2351" spans="53:79" outlineLevel="1" x14ac:dyDescent="0.25">
      <c r="BA2351" s="152" t="e">
        <f>'5.Bepalen Faalfreq'!AJ2293</f>
        <v>#N/A</v>
      </c>
      <c r="BB2351" s="163">
        <v>1000</v>
      </c>
      <c r="BC2351" s="154" t="str">
        <f>'5.Bepalen Faalfreq'!P2293</f>
        <v/>
      </c>
      <c r="BD2351" s="154" t="str">
        <f>'5.Bepalen Faalfreq'!Q2293</f>
        <v/>
      </c>
      <c r="BE2351" s="94">
        <f>'5.Bepalen Faalfreq'!O2293</f>
        <v>0</v>
      </c>
      <c r="BI2351" s="94">
        <f>'5.Bepalen Faalfreq'!H2293+'5.Bepalen Faalfreq'!J2293</f>
        <v>0</v>
      </c>
      <c r="BZ2351" s="112">
        <f>'5.Bepalen Faalfreq'!A2293</f>
        <v>0</v>
      </c>
      <c r="CA2351" s="112">
        <f>'5.Bepalen Faalfreq'!B2293</f>
        <v>0</v>
      </c>
    </row>
    <row r="2352" spans="53:79" outlineLevel="1" x14ac:dyDescent="0.25">
      <c r="BA2352" s="152" t="e">
        <f>'5.Bepalen Faalfreq'!AJ2294</f>
        <v>#N/A</v>
      </c>
      <c r="BB2352" s="163">
        <v>1000</v>
      </c>
      <c r="BC2352" s="154" t="str">
        <f>'5.Bepalen Faalfreq'!P2294</f>
        <v/>
      </c>
      <c r="BD2352" s="154" t="str">
        <f>'5.Bepalen Faalfreq'!Q2294</f>
        <v/>
      </c>
      <c r="BE2352" s="94">
        <f>'5.Bepalen Faalfreq'!O2294</f>
        <v>0</v>
      </c>
      <c r="BI2352" s="94">
        <f>'5.Bepalen Faalfreq'!H2294+'5.Bepalen Faalfreq'!J2294</f>
        <v>0</v>
      </c>
      <c r="BZ2352" s="112">
        <f>'5.Bepalen Faalfreq'!A2294</f>
        <v>0</v>
      </c>
      <c r="CA2352" s="112">
        <f>'5.Bepalen Faalfreq'!B2294</f>
        <v>0</v>
      </c>
    </row>
    <row r="2353" spans="53:79" outlineLevel="1" x14ac:dyDescent="0.25">
      <c r="BA2353" s="152" t="e">
        <f>'5.Bepalen Faalfreq'!AJ2295</f>
        <v>#N/A</v>
      </c>
      <c r="BB2353" s="163">
        <v>1000</v>
      </c>
      <c r="BC2353" s="154" t="str">
        <f>'5.Bepalen Faalfreq'!P2295</f>
        <v/>
      </c>
      <c r="BD2353" s="154" t="str">
        <f>'5.Bepalen Faalfreq'!Q2295</f>
        <v/>
      </c>
      <c r="BE2353" s="94">
        <f>'5.Bepalen Faalfreq'!O2295</f>
        <v>0</v>
      </c>
      <c r="BI2353" s="94">
        <f>'5.Bepalen Faalfreq'!H2295+'5.Bepalen Faalfreq'!J2295</f>
        <v>0</v>
      </c>
      <c r="BZ2353" s="112">
        <f>'5.Bepalen Faalfreq'!A2295</f>
        <v>0</v>
      </c>
      <c r="CA2353" s="112">
        <f>'5.Bepalen Faalfreq'!B2295</f>
        <v>0</v>
      </c>
    </row>
    <row r="2354" spans="53:79" outlineLevel="1" x14ac:dyDescent="0.25">
      <c r="BA2354" s="152" t="e">
        <f>'5.Bepalen Faalfreq'!AJ2296</f>
        <v>#N/A</v>
      </c>
      <c r="BB2354" s="163">
        <v>1000</v>
      </c>
      <c r="BC2354" s="154" t="str">
        <f>'5.Bepalen Faalfreq'!P2296</f>
        <v/>
      </c>
      <c r="BD2354" s="154" t="str">
        <f>'5.Bepalen Faalfreq'!Q2296</f>
        <v/>
      </c>
      <c r="BE2354" s="94">
        <f>'5.Bepalen Faalfreq'!O2296</f>
        <v>0</v>
      </c>
      <c r="BI2354" s="94">
        <f>'5.Bepalen Faalfreq'!H2296+'5.Bepalen Faalfreq'!J2296</f>
        <v>0</v>
      </c>
      <c r="BZ2354" s="112">
        <f>'5.Bepalen Faalfreq'!A2296</f>
        <v>0</v>
      </c>
      <c r="CA2354" s="112">
        <f>'5.Bepalen Faalfreq'!B2296</f>
        <v>0</v>
      </c>
    </row>
    <row r="2355" spans="53:79" outlineLevel="1" x14ac:dyDescent="0.25">
      <c r="BA2355" s="152" t="e">
        <f>'5.Bepalen Faalfreq'!AJ2297</f>
        <v>#N/A</v>
      </c>
      <c r="BB2355" s="163">
        <v>1000</v>
      </c>
      <c r="BC2355" s="154" t="str">
        <f>'5.Bepalen Faalfreq'!P2297</f>
        <v/>
      </c>
      <c r="BD2355" s="154" t="str">
        <f>'5.Bepalen Faalfreq'!Q2297</f>
        <v/>
      </c>
      <c r="BE2355" s="94">
        <f>'5.Bepalen Faalfreq'!O2297</f>
        <v>0</v>
      </c>
      <c r="BI2355" s="94">
        <f>'5.Bepalen Faalfreq'!H2297+'5.Bepalen Faalfreq'!J2297</f>
        <v>0</v>
      </c>
      <c r="BZ2355" s="112">
        <f>'5.Bepalen Faalfreq'!A2297</f>
        <v>0</v>
      </c>
      <c r="CA2355" s="112">
        <f>'5.Bepalen Faalfreq'!B2297</f>
        <v>0</v>
      </c>
    </row>
    <row r="2356" spans="53:79" outlineLevel="1" x14ac:dyDescent="0.25">
      <c r="BA2356" s="152" t="e">
        <f>'5.Bepalen Faalfreq'!AJ2298</f>
        <v>#N/A</v>
      </c>
      <c r="BB2356" s="163">
        <v>1000</v>
      </c>
      <c r="BC2356" s="154" t="str">
        <f>'5.Bepalen Faalfreq'!P2298</f>
        <v/>
      </c>
      <c r="BD2356" s="154" t="str">
        <f>'5.Bepalen Faalfreq'!Q2298</f>
        <v/>
      </c>
      <c r="BE2356" s="94">
        <f>'5.Bepalen Faalfreq'!O2298</f>
        <v>0</v>
      </c>
      <c r="BI2356" s="94">
        <f>'5.Bepalen Faalfreq'!H2298+'5.Bepalen Faalfreq'!J2298</f>
        <v>0</v>
      </c>
      <c r="BZ2356" s="112">
        <f>'5.Bepalen Faalfreq'!A2298</f>
        <v>0</v>
      </c>
      <c r="CA2356" s="112">
        <f>'5.Bepalen Faalfreq'!B2298</f>
        <v>0</v>
      </c>
    </row>
    <row r="2357" spans="53:79" outlineLevel="1" x14ac:dyDescent="0.25">
      <c r="BA2357" s="152" t="e">
        <f>'5.Bepalen Faalfreq'!AJ2299</f>
        <v>#N/A</v>
      </c>
      <c r="BB2357" s="163">
        <v>1000</v>
      </c>
      <c r="BC2357" s="154" t="str">
        <f>'5.Bepalen Faalfreq'!P2299</f>
        <v/>
      </c>
      <c r="BD2357" s="154" t="str">
        <f>'5.Bepalen Faalfreq'!Q2299</f>
        <v/>
      </c>
      <c r="BE2357" s="94">
        <f>'5.Bepalen Faalfreq'!O2299</f>
        <v>0</v>
      </c>
      <c r="BI2357" s="94">
        <f>'5.Bepalen Faalfreq'!H2299+'5.Bepalen Faalfreq'!J2299</f>
        <v>0</v>
      </c>
      <c r="BZ2357" s="112">
        <f>'5.Bepalen Faalfreq'!A2299</f>
        <v>0</v>
      </c>
      <c r="CA2357" s="112">
        <f>'5.Bepalen Faalfreq'!B2299</f>
        <v>0</v>
      </c>
    </row>
    <row r="2358" spans="53:79" outlineLevel="1" x14ac:dyDescent="0.25">
      <c r="BA2358" s="152" t="e">
        <f>'5.Bepalen Faalfreq'!AJ2300</f>
        <v>#N/A</v>
      </c>
      <c r="BB2358" s="163">
        <v>1000</v>
      </c>
      <c r="BC2358" s="154" t="str">
        <f>'5.Bepalen Faalfreq'!P2300</f>
        <v/>
      </c>
      <c r="BD2358" s="154" t="str">
        <f>'5.Bepalen Faalfreq'!Q2300</f>
        <v/>
      </c>
      <c r="BE2358" s="94">
        <f>'5.Bepalen Faalfreq'!O2300</f>
        <v>0</v>
      </c>
      <c r="BI2358" s="94">
        <f>'5.Bepalen Faalfreq'!H2300+'5.Bepalen Faalfreq'!J2300</f>
        <v>0</v>
      </c>
      <c r="BZ2358" s="112">
        <f>'5.Bepalen Faalfreq'!A2300</f>
        <v>0</v>
      </c>
      <c r="CA2358" s="112">
        <f>'5.Bepalen Faalfreq'!B2300</f>
        <v>0</v>
      </c>
    </row>
    <row r="2359" spans="53:79" outlineLevel="1" x14ac:dyDescent="0.25">
      <c r="BA2359" s="152" t="e">
        <f>'5.Bepalen Faalfreq'!AJ2301</f>
        <v>#N/A</v>
      </c>
      <c r="BB2359" s="163">
        <v>1000</v>
      </c>
      <c r="BC2359" s="154" t="str">
        <f>'5.Bepalen Faalfreq'!P2301</f>
        <v/>
      </c>
      <c r="BD2359" s="154" t="str">
        <f>'5.Bepalen Faalfreq'!Q2301</f>
        <v/>
      </c>
      <c r="BE2359" s="94">
        <f>'5.Bepalen Faalfreq'!O2301</f>
        <v>0</v>
      </c>
      <c r="BI2359" s="94">
        <f>'5.Bepalen Faalfreq'!H2301+'5.Bepalen Faalfreq'!J2301</f>
        <v>0</v>
      </c>
      <c r="BZ2359" s="112">
        <f>'5.Bepalen Faalfreq'!A2301</f>
        <v>0</v>
      </c>
      <c r="CA2359" s="112">
        <f>'5.Bepalen Faalfreq'!B2301</f>
        <v>0</v>
      </c>
    </row>
    <row r="2360" spans="53:79" outlineLevel="1" x14ac:dyDescent="0.25">
      <c r="BA2360" s="152" t="e">
        <f>'5.Bepalen Faalfreq'!AJ2302</f>
        <v>#N/A</v>
      </c>
      <c r="BB2360" s="163">
        <v>1000</v>
      </c>
      <c r="BC2360" s="154" t="str">
        <f>'5.Bepalen Faalfreq'!P2302</f>
        <v/>
      </c>
      <c r="BD2360" s="154" t="str">
        <f>'5.Bepalen Faalfreq'!Q2302</f>
        <v/>
      </c>
      <c r="BE2360" s="94">
        <f>'5.Bepalen Faalfreq'!O2302</f>
        <v>0</v>
      </c>
      <c r="BI2360" s="94">
        <f>'5.Bepalen Faalfreq'!H2302+'5.Bepalen Faalfreq'!J2302</f>
        <v>0</v>
      </c>
      <c r="BZ2360" s="112">
        <f>'5.Bepalen Faalfreq'!A2302</f>
        <v>0</v>
      </c>
      <c r="CA2360" s="112">
        <f>'5.Bepalen Faalfreq'!B2302</f>
        <v>0</v>
      </c>
    </row>
    <row r="2361" spans="53:79" outlineLevel="1" x14ac:dyDescent="0.25">
      <c r="BA2361" s="152" t="e">
        <f>'5.Bepalen Faalfreq'!AJ2303</f>
        <v>#N/A</v>
      </c>
      <c r="BB2361" s="163">
        <v>1000</v>
      </c>
      <c r="BC2361" s="154" t="str">
        <f>'5.Bepalen Faalfreq'!P2303</f>
        <v/>
      </c>
      <c r="BD2361" s="154" t="str">
        <f>'5.Bepalen Faalfreq'!Q2303</f>
        <v/>
      </c>
      <c r="BE2361" s="94">
        <f>'5.Bepalen Faalfreq'!O2303</f>
        <v>0</v>
      </c>
      <c r="BI2361" s="94">
        <f>'5.Bepalen Faalfreq'!H2303+'5.Bepalen Faalfreq'!J2303</f>
        <v>0</v>
      </c>
      <c r="BZ2361" s="112">
        <f>'5.Bepalen Faalfreq'!A2303</f>
        <v>0</v>
      </c>
      <c r="CA2361" s="112">
        <f>'5.Bepalen Faalfreq'!B2303</f>
        <v>0</v>
      </c>
    </row>
    <row r="2362" spans="53:79" outlineLevel="1" x14ac:dyDescent="0.25">
      <c r="BA2362" s="152" t="e">
        <f>'5.Bepalen Faalfreq'!AJ2304</f>
        <v>#N/A</v>
      </c>
      <c r="BB2362" s="163">
        <v>1000</v>
      </c>
      <c r="BC2362" s="154" t="str">
        <f>'5.Bepalen Faalfreq'!P2304</f>
        <v/>
      </c>
      <c r="BD2362" s="154" t="str">
        <f>'5.Bepalen Faalfreq'!Q2304</f>
        <v/>
      </c>
      <c r="BE2362" s="94">
        <f>'5.Bepalen Faalfreq'!O2304</f>
        <v>0</v>
      </c>
      <c r="BI2362" s="94">
        <f>'5.Bepalen Faalfreq'!H2304+'5.Bepalen Faalfreq'!J2304</f>
        <v>0</v>
      </c>
      <c r="BZ2362" s="112">
        <f>'5.Bepalen Faalfreq'!A2304</f>
        <v>0</v>
      </c>
      <c r="CA2362" s="112">
        <f>'5.Bepalen Faalfreq'!B2304</f>
        <v>0</v>
      </c>
    </row>
    <row r="2363" spans="53:79" outlineLevel="1" x14ac:dyDescent="0.25">
      <c r="BA2363" s="152" t="e">
        <f>'5.Bepalen Faalfreq'!AJ2305</f>
        <v>#N/A</v>
      </c>
      <c r="BB2363" s="163">
        <v>1000</v>
      </c>
      <c r="BC2363" s="154" t="str">
        <f>'5.Bepalen Faalfreq'!P2305</f>
        <v/>
      </c>
      <c r="BD2363" s="154" t="str">
        <f>'5.Bepalen Faalfreq'!Q2305</f>
        <v/>
      </c>
      <c r="BE2363" s="94">
        <f>'5.Bepalen Faalfreq'!O2305</f>
        <v>0</v>
      </c>
      <c r="BI2363" s="94">
        <f>'5.Bepalen Faalfreq'!H2305+'5.Bepalen Faalfreq'!J2305</f>
        <v>0</v>
      </c>
      <c r="BZ2363" s="112">
        <f>'5.Bepalen Faalfreq'!A2305</f>
        <v>0</v>
      </c>
      <c r="CA2363" s="112">
        <f>'5.Bepalen Faalfreq'!B2305</f>
        <v>0</v>
      </c>
    </row>
    <row r="2364" spans="53:79" outlineLevel="1" x14ac:dyDescent="0.25">
      <c r="BA2364" s="152" t="e">
        <f>'5.Bepalen Faalfreq'!AJ2306</f>
        <v>#N/A</v>
      </c>
      <c r="BB2364" s="163">
        <v>1000</v>
      </c>
      <c r="BC2364" s="154" t="str">
        <f>'5.Bepalen Faalfreq'!P2306</f>
        <v/>
      </c>
      <c r="BD2364" s="154" t="str">
        <f>'5.Bepalen Faalfreq'!Q2306</f>
        <v/>
      </c>
      <c r="BE2364" s="94">
        <f>'5.Bepalen Faalfreq'!O2306</f>
        <v>0</v>
      </c>
      <c r="BI2364" s="94">
        <f>'5.Bepalen Faalfreq'!H2306+'5.Bepalen Faalfreq'!J2306</f>
        <v>0</v>
      </c>
      <c r="BZ2364" s="112">
        <f>'5.Bepalen Faalfreq'!A2306</f>
        <v>0</v>
      </c>
      <c r="CA2364" s="112">
        <f>'5.Bepalen Faalfreq'!B2306</f>
        <v>0</v>
      </c>
    </row>
    <row r="2365" spans="53:79" outlineLevel="1" x14ac:dyDescent="0.25">
      <c r="BA2365" s="152" t="e">
        <f>'5.Bepalen Faalfreq'!AJ2307</f>
        <v>#N/A</v>
      </c>
      <c r="BB2365" s="163">
        <v>1000</v>
      </c>
      <c r="BC2365" s="154" t="str">
        <f>'5.Bepalen Faalfreq'!P2307</f>
        <v/>
      </c>
      <c r="BD2365" s="154" t="str">
        <f>'5.Bepalen Faalfreq'!Q2307</f>
        <v/>
      </c>
      <c r="BE2365" s="94">
        <f>'5.Bepalen Faalfreq'!O2307</f>
        <v>0</v>
      </c>
      <c r="BI2365" s="94">
        <f>'5.Bepalen Faalfreq'!H2307+'5.Bepalen Faalfreq'!J2307</f>
        <v>0</v>
      </c>
      <c r="BZ2365" s="112">
        <f>'5.Bepalen Faalfreq'!A2307</f>
        <v>0</v>
      </c>
      <c r="CA2365" s="112">
        <f>'5.Bepalen Faalfreq'!B2307</f>
        <v>0</v>
      </c>
    </row>
    <row r="2366" spans="53:79" outlineLevel="1" x14ac:dyDescent="0.25">
      <c r="BA2366" s="152" t="e">
        <f>'5.Bepalen Faalfreq'!AJ2308</f>
        <v>#N/A</v>
      </c>
      <c r="BB2366" s="163">
        <v>1000</v>
      </c>
      <c r="BC2366" s="154" t="str">
        <f>'5.Bepalen Faalfreq'!P2308</f>
        <v/>
      </c>
      <c r="BD2366" s="154" t="str">
        <f>'5.Bepalen Faalfreq'!Q2308</f>
        <v/>
      </c>
      <c r="BE2366" s="94">
        <f>'5.Bepalen Faalfreq'!O2308</f>
        <v>0</v>
      </c>
      <c r="BI2366" s="94">
        <f>'5.Bepalen Faalfreq'!H2308+'5.Bepalen Faalfreq'!J2308</f>
        <v>0</v>
      </c>
      <c r="BZ2366" s="112">
        <f>'5.Bepalen Faalfreq'!A2308</f>
        <v>0</v>
      </c>
      <c r="CA2366" s="112">
        <f>'5.Bepalen Faalfreq'!B2308</f>
        <v>0</v>
      </c>
    </row>
    <row r="2367" spans="53:79" outlineLevel="1" x14ac:dyDescent="0.25">
      <c r="BA2367" s="152" t="e">
        <f>'5.Bepalen Faalfreq'!AJ2309</f>
        <v>#N/A</v>
      </c>
      <c r="BB2367" s="163">
        <v>1000</v>
      </c>
      <c r="BC2367" s="154" t="str">
        <f>'5.Bepalen Faalfreq'!P2309</f>
        <v/>
      </c>
      <c r="BD2367" s="154" t="str">
        <f>'5.Bepalen Faalfreq'!Q2309</f>
        <v/>
      </c>
      <c r="BE2367" s="94">
        <f>'5.Bepalen Faalfreq'!O2309</f>
        <v>0</v>
      </c>
      <c r="BI2367" s="94">
        <f>'5.Bepalen Faalfreq'!H2309+'5.Bepalen Faalfreq'!J2309</f>
        <v>0</v>
      </c>
      <c r="BZ2367" s="112">
        <f>'5.Bepalen Faalfreq'!A2309</f>
        <v>0</v>
      </c>
      <c r="CA2367" s="112">
        <f>'5.Bepalen Faalfreq'!B2309</f>
        <v>0</v>
      </c>
    </row>
    <row r="2368" spans="53:79" outlineLevel="1" x14ac:dyDescent="0.25">
      <c r="BA2368" s="152" t="e">
        <f>'5.Bepalen Faalfreq'!AJ2310</f>
        <v>#N/A</v>
      </c>
      <c r="BB2368" s="163">
        <v>1000</v>
      </c>
      <c r="BC2368" s="154" t="str">
        <f>'5.Bepalen Faalfreq'!P2310</f>
        <v/>
      </c>
      <c r="BD2368" s="154" t="str">
        <f>'5.Bepalen Faalfreq'!Q2310</f>
        <v/>
      </c>
      <c r="BE2368" s="94">
        <f>'5.Bepalen Faalfreq'!O2310</f>
        <v>0</v>
      </c>
      <c r="BI2368" s="94">
        <f>'5.Bepalen Faalfreq'!H2310+'5.Bepalen Faalfreq'!J2310</f>
        <v>0</v>
      </c>
      <c r="BZ2368" s="112">
        <f>'5.Bepalen Faalfreq'!A2310</f>
        <v>0</v>
      </c>
      <c r="CA2368" s="112">
        <f>'5.Bepalen Faalfreq'!B2310</f>
        <v>0</v>
      </c>
    </row>
    <row r="2369" spans="53:79" outlineLevel="1" x14ac:dyDescent="0.25">
      <c r="BA2369" s="152" t="e">
        <f>'5.Bepalen Faalfreq'!AJ2311</f>
        <v>#N/A</v>
      </c>
      <c r="BB2369" s="163">
        <v>1000</v>
      </c>
      <c r="BC2369" s="154" t="str">
        <f>'5.Bepalen Faalfreq'!P2311</f>
        <v/>
      </c>
      <c r="BD2369" s="154" t="str">
        <f>'5.Bepalen Faalfreq'!Q2311</f>
        <v/>
      </c>
      <c r="BE2369" s="94">
        <f>'5.Bepalen Faalfreq'!O2311</f>
        <v>0</v>
      </c>
      <c r="BI2369" s="94">
        <f>'5.Bepalen Faalfreq'!H2311+'5.Bepalen Faalfreq'!J2311</f>
        <v>0</v>
      </c>
      <c r="BZ2369" s="112">
        <f>'5.Bepalen Faalfreq'!A2311</f>
        <v>0</v>
      </c>
      <c r="CA2369" s="112">
        <f>'5.Bepalen Faalfreq'!B2311</f>
        <v>0</v>
      </c>
    </row>
    <row r="2370" spans="53:79" outlineLevel="1" x14ac:dyDescent="0.25">
      <c r="BA2370" s="152" t="e">
        <f>'5.Bepalen Faalfreq'!AJ2312</f>
        <v>#N/A</v>
      </c>
      <c r="BB2370" s="163">
        <v>1000</v>
      </c>
      <c r="BC2370" s="154" t="str">
        <f>'5.Bepalen Faalfreq'!P2312</f>
        <v/>
      </c>
      <c r="BD2370" s="154" t="str">
        <f>'5.Bepalen Faalfreq'!Q2312</f>
        <v/>
      </c>
      <c r="BE2370" s="94">
        <f>'5.Bepalen Faalfreq'!O2312</f>
        <v>0</v>
      </c>
      <c r="BI2370" s="94">
        <f>'5.Bepalen Faalfreq'!H2312+'5.Bepalen Faalfreq'!J2312</f>
        <v>0</v>
      </c>
      <c r="BZ2370" s="112">
        <f>'5.Bepalen Faalfreq'!A2312</f>
        <v>0</v>
      </c>
      <c r="CA2370" s="112">
        <f>'5.Bepalen Faalfreq'!B2312</f>
        <v>0</v>
      </c>
    </row>
    <row r="2371" spans="53:79" outlineLevel="1" x14ac:dyDescent="0.25">
      <c r="BA2371" s="152" t="e">
        <f>'5.Bepalen Faalfreq'!AJ2313</f>
        <v>#N/A</v>
      </c>
      <c r="BB2371" s="163">
        <v>1000</v>
      </c>
      <c r="BC2371" s="154" t="str">
        <f>'5.Bepalen Faalfreq'!P2313</f>
        <v/>
      </c>
      <c r="BD2371" s="154" t="str">
        <f>'5.Bepalen Faalfreq'!Q2313</f>
        <v/>
      </c>
      <c r="BE2371" s="94">
        <f>'5.Bepalen Faalfreq'!O2313</f>
        <v>0</v>
      </c>
      <c r="BI2371" s="94">
        <f>'5.Bepalen Faalfreq'!H2313+'5.Bepalen Faalfreq'!J2313</f>
        <v>0</v>
      </c>
      <c r="BZ2371" s="112">
        <f>'5.Bepalen Faalfreq'!A2313</f>
        <v>0</v>
      </c>
      <c r="CA2371" s="112">
        <f>'5.Bepalen Faalfreq'!B2313</f>
        <v>0</v>
      </c>
    </row>
    <row r="2372" spans="53:79" outlineLevel="1" x14ac:dyDescent="0.25">
      <c r="BA2372" s="152" t="e">
        <f>'5.Bepalen Faalfreq'!AJ2314</f>
        <v>#N/A</v>
      </c>
      <c r="BB2372" s="163">
        <v>1000</v>
      </c>
      <c r="BC2372" s="154" t="str">
        <f>'5.Bepalen Faalfreq'!P2314</f>
        <v/>
      </c>
      <c r="BD2372" s="154" t="str">
        <f>'5.Bepalen Faalfreq'!Q2314</f>
        <v/>
      </c>
      <c r="BE2372" s="94">
        <f>'5.Bepalen Faalfreq'!O2314</f>
        <v>0</v>
      </c>
      <c r="BI2372" s="94">
        <f>'5.Bepalen Faalfreq'!H2314+'5.Bepalen Faalfreq'!J2314</f>
        <v>0</v>
      </c>
      <c r="BZ2372" s="112">
        <f>'5.Bepalen Faalfreq'!A2314</f>
        <v>0</v>
      </c>
      <c r="CA2372" s="112">
        <f>'5.Bepalen Faalfreq'!B2314</f>
        <v>0</v>
      </c>
    </row>
    <row r="2373" spans="53:79" outlineLevel="1" x14ac:dyDescent="0.25">
      <c r="BA2373" s="152" t="e">
        <f>'5.Bepalen Faalfreq'!AJ2315</f>
        <v>#N/A</v>
      </c>
      <c r="BB2373" s="163">
        <v>1000</v>
      </c>
      <c r="BC2373" s="154" t="str">
        <f>'5.Bepalen Faalfreq'!P2315</f>
        <v/>
      </c>
      <c r="BD2373" s="154" t="str">
        <f>'5.Bepalen Faalfreq'!Q2315</f>
        <v/>
      </c>
      <c r="BE2373" s="94">
        <f>'5.Bepalen Faalfreq'!O2315</f>
        <v>0</v>
      </c>
      <c r="BI2373" s="94">
        <f>'5.Bepalen Faalfreq'!H2315+'5.Bepalen Faalfreq'!J2315</f>
        <v>0</v>
      </c>
      <c r="BZ2373" s="112">
        <f>'5.Bepalen Faalfreq'!A2315</f>
        <v>0</v>
      </c>
      <c r="CA2373" s="112">
        <f>'5.Bepalen Faalfreq'!B2315</f>
        <v>0</v>
      </c>
    </row>
    <row r="2374" spans="53:79" outlineLevel="1" x14ac:dyDescent="0.25">
      <c r="BA2374" s="152" t="e">
        <f>'5.Bepalen Faalfreq'!AJ2316</f>
        <v>#N/A</v>
      </c>
      <c r="BB2374" s="163">
        <v>1000</v>
      </c>
      <c r="BC2374" s="154" t="str">
        <f>'5.Bepalen Faalfreq'!P2316</f>
        <v/>
      </c>
      <c r="BD2374" s="154" t="str">
        <f>'5.Bepalen Faalfreq'!Q2316</f>
        <v/>
      </c>
      <c r="BE2374" s="94">
        <f>'5.Bepalen Faalfreq'!O2316</f>
        <v>0</v>
      </c>
      <c r="BI2374" s="94">
        <f>'5.Bepalen Faalfreq'!H2316+'5.Bepalen Faalfreq'!J2316</f>
        <v>0</v>
      </c>
      <c r="BZ2374" s="112">
        <f>'5.Bepalen Faalfreq'!A2316</f>
        <v>0</v>
      </c>
      <c r="CA2374" s="112">
        <f>'5.Bepalen Faalfreq'!B2316</f>
        <v>0</v>
      </c>
    </row>
    <row r="2375" spans="53:79" outlineLevel="1" x14ac:dyDescent="0.25">
      <c r="BA2375" s="152" t="e">
        <f>'5.Bepalen Faalfreq'!AJ2317</f>
        <v>#N/A</v>
      </c>
      <c r="BB2375" s="163">
        <v>1000</v>
      </c>
      <c r="BC2375" s="154" t="str">
        <f>'5.Bepalen Faalfreq'!P2317</f>
        <v/>
      </c>
      <c r="BD2375" s="154" t="str">
        <f>'5.Bepalen Faalfreq'!Q2317</f>
        <v/>
      </c>
      <c r="BE2375" s="94">
        <f>'5.Bepalen Faalfreq'!O2317</f>
        <v>0</v>
      </c>
      <c r="BI2375" s="94">
        <f>'5.Bepalen Faalfreq'!H2317+'5.Bepalen Faalfreq'!J2317</f>
        <v>0</v>
      </c>
      <c r="BZ2375" s="112">
        <f>'5.Bepalen Faalfreq'!A2317</f>
        <v>0</v>
      </c>
      <c r="CA2375" s="112">
        <f>'5.Bepalen Faalfreq'!B2317</f>
        <v>0</v>
      </c>
    </row>
    <row r="2376" spans="53:79" outlineLevel="1" x14ac:dyDescent="0.25">
      <c r="BA2376" s="152" t="e">
        <f>'5.Bepalen Faalfreq'!AJ2318</f>
        <v>#N/A</v>
      </c>
      <c r="BB2376" s="163">
        <v>1000</v>
      </c>
      <c r="BC2376" s="154" t="str">
        <f>'5.Bepalen Faalfreq'!P2318</f>
        <v/>
      </c>
      <c r="BD2376" s="154" t="str">
        <f>'5.Bepalen Faalfreq'!Q2318</f>
        <v/>
      </c>
      <c r="BE2376" s="94">
        <f>'5.Bepalen Faalfreq'!O2318</f>
        <v>0</v>
      </c>
      <c r="BI2376" s="94">
        <f>'5.Bepalen Faalfreq'!H2318+'5.Bepalen Faalfreq'!J2318</f>
        <v>0</v>
      </c>
      <c r="BZ2376" s="112">
        <f>'5.Bepalen Faalfreq'!A2318</f>
        <v>0</v>
      </c>
      <c r="CA2376" s="112">
        <f>'5.Bepalen Faalfreq'!B2318</f>
        <v>0</v>
      </c>
    </row>
    <row r="2377" spans="53:79" outlineLevel="1" x14ac:dyDescent="0.25">
      <c r="BA2377" s="152" t="e">
        <f>'5.Bepalen Faalfreq'!AJ2319</f>
        <v>#N/A</v>
      </c>
      <c r="BB2377" s="163">
        <v>1000</v>
      </c>
      <c r="BC2377" s="154" t="str">
        <f>'5.Bepalen Faalfreq'!P2319</f>
        <v/>
      </c>
      <c r="BD2377" s="154" t="str">
        <f>'5.Bepalen Faalfreq'!Q2319</f>
        <v/>
      </c>
      <c r="BE2377" s="94">
        <f>'5.Bepalen Faalfreq'!O2319</f>
        <v>0</v>
      </c>
      <c r="BI2377" s="94">
        <f>'5.Bepalen Faalfreq'!H2319+'5.Bepalen Faalfreq'!J2319</f>
        <v>0</v>
      </c>
      <c r="BZ2377" s="112">
        <f>'5.Bepalen Faalfreq'!A2319</f>
        <v>0</v>
      </c>
      <c r="CA2377" s="112">
        <f>'5.Bepalen Faalfreq'!B2319</f>
        <v>0</v>
      </c>
    </row>
    <row r="2378" spans="53:79" outlineLevel="1" x14ac:dyDescent="0.25">
      <c r="BA2378" s="152" t="e">
        <f>'5.Bepalen Faalfreq'!AJ2320</f>
        <v>#N/A</v>
      </c>
      <c r="BB2378" s="163">
        <v>1000</v>
      </c>
      <c r="BC2378" s="154" t="str">
        <f>'5.Bepalen Faalfreq'!P2320</f>
        <v/>
      </c>
      <c r="BD2378" s="154" t="str">
        <f>'5.Bepalen Faalfreq'!Q2320</f>
        <v/>
      </c>
      <c r="BE2378" s="94">
        <f>'5.Bepalen Faalfreq'!O2320</f>
        <v>0</v>
      </c>
      <c r="BI2378" s="94">
        <f>'5.Bepalen Faalfreq'!H2320+'5.Bepalen Faalfreq'!J2320</f>
        <v>0</v>
      </c>
      <c r="BZ2378" s="112">
        <f>'5.Bepalen Faalfreq'!A2320</f>
        <v>0</v>
      </c>
      <c r="CA2378" s="112">
        <f>'5.Bepalen Faalfreq'!B2320</f>
        <v>0</v>
      </c>
    </row>
    <row r="2379" spans="53:79" outlineLevel="1" x14ac:dyDescent="0.25">
      <c r="BA2379" s="152" t="e">
        <f>'5.Bepalen Faalfreq'!AJ2321</f>
        <v>#N/A</v>
      </c>
      <c r="BB2379" s="163">
        <v>1000</v>
      </c>
      <c r="BC2379" s="154" t="str">
        <f>'5.Bepalen Faalfreq'!P2321</f>
        <v/>
      </c>
      <c r="BD2379" s="154" t="str">
        <f>'5.Bepalen Faalfreq'!Q2321</f>
        <v/>
      </c>
      <c r="BE2379" s="94">
        <f>'5.Bepalen Faalfreq'!O2321</f>
        <v>0</v>
      </c>
      <c r="BI2379" s="94">
        <f>'5.Bepalen Faalfreq'!H2321+'5.Bepalen Faalfreq'!J2321</f>
        <v>0</v>
      </c>
      <c r="BZ2379" s="112">
        <f>'5.Bepalen Faalfreq'!A2321</f>
        <v>0</v>
      </c>
      <c r="CA2379" s="112">
        <f>'5.Bepalen Faalfreq'!B2321</f>
        <v>0</v>
      </c>
    </row>
    <row r="2380" spans="53:79" outlineLevel="1" x14ac:dyDescent="0.25">
      <c r="BA2380" s="152" t="e">
        <f>'5.Bepalen Faalfreq'!AJ2322</f>
        <v>#N/A</v>
      </c>
      <c r="BB2380" s="163">
        <v>1000</v>
      </c>
      <c r="BC2380" s="154" t="str">
        <f>'5.Bepalen Faalfreq'!P2322</f>
        <v/>
      </c>
      <c r="BD2380" s="154" t="str">
        <f>'5.Bepalen Faalfreq'!Q2322</f>
        <v/>
      </c>
      <c r="BE2380" s="94">
        <f>'5.Bepalen Faalfreq'!O2322</f>
        <v>0</v>
      </c>
      <c r="BI2380" s="94">
        <f>'5.Bepalen Faalfreq'!H2322+'5.Bepalen Faalfreq'!J2322</f>
        <v>0</v>
      </c>
      <c r="BZ2380" s="112">
        <f>'5.Bepalen Faalfreq'!A2322</f>
        <v>0</v>
      </c>
      <c r="CA2380" s="112">
        <f>'5.Bepalen Faalfreq'!B2322</f>
        <v>0</v>
      </c>
    </row>
    <row r="2381" spans="53:79" outlineLevel="1" x14ac:dyDescent="0.25">
      <c r="BA2381" s="152" t="e">
        <f>'5.Bepalen Faalfreq'!AJ2323</f>
        <v>#N/A</v>
      </c>
      <c r="BB2381" s="163">
        <v>1000</v>
      </c>
      <c r="BC2381" s="154" t="str">
        <f>'5.Bepalen Faalfreq'!P2323</f>
        <v/>
      </c>
      <c r="BD2381" s="154" t="str">
        <f>'5.Bepalen Faalfreq'!Q2323</f>
        <v/>
      </c>
      <c r="BE2381" s="94">
        <f>'5.Bepalen Faalfreq'!O2323</f>
        <v>0</v>
      </c>
      <c r="BI2381" s="94">
        <f>'5.Bepalen Faalfreq'!H2323+'5.Bepalen Faalfreq'!J2323</f>
        <v>0</v>
      </c>
      <c r="BZ2381" s="112">
        <f>'5.Bepalen Faalfreq'!A2323</f>
        <v>0</v>
      </c>
      <c r="CA2381" s="112">
        <f>'5.Bepalen Faalfreq'!B2323</f>
        <v>0</v>
      </c>
    </row>
    <row r="2382" spans="53:79" outlineLevel="1" x14ac:dyDescent="0.25">
      <c r="BA2382" s="152" t="e">
        <f>'5.Bepalen Faalfreq'!AJ2324</f>
        <v>#N/A</v>
      </c>
      <c r="BB2382" s="163">
        <v>1000</v>
      </c>
      <c r="BC2382" s="154" t="str">
        <f>'5.Bepalen Faalfreq'!P2324</f>
        <v/>
      </c>
      <c r="BD2382" s="154" t="str">
        <f>'5.Bepalen Faalfreq'!Q2324</f>
        <v/>
      </c>
      <c r="BE2382" s="94">
        <f>'5.Bepalen Faalfreq'!O2324</f>
        <v>0</v>
      </c>
      <c r="BI2382" s="94">
        <f>'5.Bepalen Faalfreq'!H2324+'5.Bepalen Faalfreq'!J2324</f>
        <v>0</v>
      </c>
      <c r="BZ2382" s="112">
        <f>'5.Bepalen Faalfreq'!A2324</f>
        <v>0</v>
      </c>
      <c r="CA2382" s="112">
        <f>'5.Bepalen Faalfreq'!B2324</f>
        <v>0</v>
      </c>
    </row>
    <row r="2383" spans="53:79" outlineLevel="1" x14ac:dyDescent="0.25">
      <c r="BA2383" s="152" t="e">
        <f>'5.Bepalen Faalfreq'!AJ2325</f>
        <v>#N/A</v>
      </c>
      <c r="BB2383" s="163">
        <v>1000</v>
      </c>
      <c r="BC2383" s="154" t="str">
        <f>'5.Bepalen Faalfreq'!P2325</f>
        <v/>
      </c>
      <c r="BD2383" s="154" t="str">
        <f>'5.Bepalen Faalfreq'!Q2325</f>
        <v/>
      </c>
      <c r="BE2383" s="94">
        <f>'5.Bepalen Faalfreq'!O2325</f>
        <v>0</v>
      </c>
      <c r="BI2383" s="94">
        <f>'5.Bepalen Faalfreq'!H2325+'5.Bepalen Faalfreq'!J2325</f>
        <v>0</v>
      </c>
      <c r="BZ2383" s="112">
        <f>'5.Bepalen Faalfreq'!A2325</f>
        <v>0</v>
      </c>
      <c r="CA2383" s="112">
        <f>'5.Bepalen Faalfreq'!B2325</f>
        <v>0</v>
      </c>
    </row>
    <row r="2384" spans="53:79" outlineLevel="1" x14ac:dyDescent="0.25">
      <c r="BA2384" s="152" t="e">
        <f>'5.Bepalen Faalfreq'!AJ2326</f>
        <v>#N/A</v>
      </c>
      <c r="BB2384" s="163">
        <v>1000</v>
      </c>
      <c r="BC2384" s="154" t="str">
        <f>'5.Bepalen Faalfreq'!P2326</f>
        <v/>
      </c>
      <c r="BD2384" s="154" t="str">
        <f>'5.Bepalen Faalfreq'!Q2326</f>
        <v/>
      </c>
      <c r="BE2384" s="94">
        <f>'5.Bepalen Faalfreq'!O2326</f>
        <v>0</v>
      </c>
      <c r="BI2384" s="94">
        <f>'5.Bepalen Faalfreq'!H2326+'5.Bepalen Faalfreq'!J2326</f>
        <v>0</v>
      </c>
      <c r="BZ2384" s="112">
        <f>'5.Bepalen Faalfreq'!A2326</f>
        <v>0</v>
      </c>
      <c r="CA2384" s="112">
        <f>'5.Bepalen Faalfreq'!B2326</f>
        <v>0</v>
      </c>
    </row>
    <row r="2385" spans="53:79" outlineLevel="1" x14ac:dyDescent="0.25">
      <c r="BA2385" s="152" t="e">
        <f>'5.Bepalen Faalfreq'!AJ2327</f>
        <v>#N/A</v>
      </c>
      <c r="BB2385" s="163">
        <v>1000</v>
      </c>
      <c r="BC2385" s="154" t="str">
        <f>'5.Bepalen Faalfreq'!P2327</f>
        <v/>
      </c>
      <c r="BD2385" s="154" t="str">
        <f>'5.Bepalen Faalfreq'!Q2327</f>
        <v/>
      </c>
      <c r="BE2385" s="94">
        <f>'5.Bepalen Faalfreq'!O2327</f>
        <v>0</v>
      </c>
      <c r="BI2385" s="94">
        <f>'5.Bepalen Faalfreq'!H2327+'5.Bepalen Faalfreq'!J2327</f>
        <v>0</v>
      </c>
      <c r="BZ2385" s="112">
        <f>'5.Bepalen Faalfreq'!A2327</f>
        <v>0</v>
      </c>
      <c r="CA2385" s="112">
        <f>'5.Bepalen Faalfreq'!B2327</f>
        <v>0</v>
      </c>
    </row>
    <row r="2386" spans="53:79" outlineLevel="1" x14ac:dyDescent="0.25">
      <c r="BA2386" s="152" t="e">
        <f>'5.Bepalen Faalfreq'!AJ2328</f>
        <v>#N/A</v>
      </c>
      <c r="BB2386" s="163">
        <v>1000</v>
      </c>
      <c r="BC2386" s="154" t="str">
        <f>'5.Bepalen Faalfreq'!P2328</f>
        <v/>
      </c>
      <c r="BD2386" s="154" t="str">
        <f>'5.Bepalen Faalfreq'!Q2328</f>
        <v/>
      </c>
      <c r="BE2386" s="94">
        <f>'5.Bepalen Faalfreq'!O2328</f>
        <v>0</v>
      </c>
      <c r="BI2386" s="94">
        <f>'5.Bepalen Faalfreq'!H2328+'5.Bepalen Faalfreq'!J2328</f>
        <v>0</v>
      </c>
      <c r="BZ2386" s="112">
        <f>'5.Bepalen Faalfreq'!A2328</f>
        <v>0</v>
      </c>
      <c r="CA2386" s="112">
        <f>'5.Bepalen Faalfreq'!B2328</f>
        <v>0</v>
      </c>
    </row>
    <row r="2387" spans="53:79" outlineLevel="1" x14ac:dyDescent="0.25">
      <c r="BA2387" s="152" t="e">
        <f>'5.Bepalen Faalfreq'!AJ2329</f>
        <v>#N/A</v>
      </c>
      <c r="BB2387" s="163">
        <v>1000</v>
      </c>
      <c r="BC2387" s="154" t="str">
        <f>'5.Bepalen Faalfreq'!P2329</f>
        <v/>
      </c>
      <c r="BD2387" s="154" t="str">
        <f>'5.Bepalen Faalfreq'!Q2329</f>
        <v/>
      </c>
      <c r="BE2387" s="94">
        <f>'5.Bepalen Faalfreq'!O2329</f>
        <v>0</v>
      </c>
      <c r="BI2387" s="94">
        <f>'5.Bepalen Faalfreq'!H2329+'5.Bepalen Faalfreq'!J2329</f>
        <v>0</v>
      </c>
      <c r="BZ2387" s="112">
        <f>'5.Bepalen Faalfreq'!A2329</f>
        <v>0</v>
      </c>
      <c r="CA2387" s="112">
        <f>'5.Bepalen Faalfreq'!B2329</f>
        <v>0</v>
      </c>
    </row>
    <row r="2388" spans="53:79" outlineLevel="1" x14ac:dyDescent="0.25">
      <c r="BA2388" s="152" t="e">
        <f>'5.Bepalen Faalfreq'!AJ2330</f>
        <v>#N/A</v>
      </c>
      <c r="BB2388" s="163">
        <v>1000</v>
      </c>
      <c r="BC2388" s="154" t="str">
        <f>'5.Bepalen Faalfreq'!P2330</f>
        <v/>
      </c>
      <c r="BD2388" s="154" t="str">
        <f>'5.Bepalen Faalfreq'!Q2330</f>
        <v/>
      </c>
      <c r="BE2388" s="94">
        <f>'5.Bepalen Faalfreq'!O2330</f>
        <v>0</v>
      </c>
      <c r="BI2388" s="94">
        <f>'5.Bepalen Faalfreq'!H2330+'5.Bepalen Faalfreq'!J2330</f>
        <v>0</v>
      </c>
      <c r="BZ2388" s="112">
        <f>'5.Bepalen Faalfreq'!A2330</f>
        <v>0</v>
      </c>
      <c r="CA2388" s="112">
        <f>'5.Bepalen Faalfreq'!B2330</f>
        <v>0</v>
      </c>
    </row>
    <row r="2389" spans="53:79" outlineLevel="1" x14ac:dyDescent="0.25">
      <c r="BA2389" s="152" t="e">
        <f>'5.Bepalen Faalfreq'!AJ2331</f>
        <v>#N/A</v>
      </c>
      <c r="BB2389" s="163">
        <v>1000</v>
      </c>
      <c r="BC2389" s="154" t="str">
        <f>'5.Bepalen Faalfreq'!P2331</f>
        <v/>
      </c>
      <c r="BD2389" s="154" t="str">
        <f>'5.Bepalen Faalfreq'!Q2331</f>
        <v/>
      </c>
      <c r="BE2389" s="94">
        <f>'5.Bepalen Faalfreq'!O2331</f>
        <v>0</v>
      </c>
      <c r="BI2389" s="94">
        <f>'5.Bepalen Faalfreq'!H2331+'5.Bepalen Faalfreq'!J2331</f>
        <v>0</v>
      </c>
      <c r="BZ2389" s="112">
        <f>'5.Bepalen Faalfreq'!A2331</f>
        <v>0</v>
      </c>
      <c r="CA2389" s="112">
        <f>'5.Bepalen Faalfreq'!B2331</f>
        <v>0</v>
      </c>
    </row>
    <row r="2390" spans="53:79" outlineLevel="1" x14ac:dyDescent="0.25">
      <c r="BA2390" s="152" t="e">
        <f>'5.Bepalen Faalfreq'!AJ2332</f>
        <v>#N/A</v>
      </c>
      <c r="BB2390" s="163">
        <v>1000</v>
      </c>
      <c r="BC2390" s="154" t="str">
        <f>'5.Bepalen Faalfreq'!P2332</f>
        <v/>
      </c>
      <c r="BD2390" s="154" t="str">
        <f>'5.Bepalen Faalfreq'!Q2332</f>
        <v/>
      </c>
      <c r="BE2390" s="94">
        <f>'5.Bepalen Faalfreq'!O2332</f>
        <v>0</v>
      </c>
      <c r="BI2390" s="94">
        <f>'5.Bepalen Faalfreq'!H2332+'5.Bepalen Faalfreq'!J2332</f>
        <v>0</v>
      </c>
      <c r="BZ2390" s="112">
        <f>'5.Bepalen Faalfreq'!A2332</f>
        <v>0</v>
      </c>
      <c r="CA2390" s="112">
        <f>'5.Bepalen Faalfreq'!B2332</f>
        <v>0</v>
      </c>
    </row>
    <row r="2391" spans="53:79" outlineLevel="1" x14ac:dyDescent="0.25">
      <c r="BA2391" s="152" t="e">
        <f>'5.Bepalen Faalfreq'!AJ2333</f>
        <v>#N/A</v>
      </c>
      <c r="BB2391" s="163">
        <v>1000</v>
      </c>
      <c r="BC2391" s="154" t="str">
        <f>'5.Bepalen Faalfreq'!P2333</f>
        <v/>
      </c>
      <c r="BD2391" s="154" t="str">
        <f>'5.Bepalen Faalfreq'!Q2333</f>
        <v/>
      </c>
      <c r="BE2391" s="94">
        <f>'5.Bepalen Faalfreq'!O2333</f>
        <v>0</v>
      </c>
      <c r="BI2391" s="94">
        <f>'5.Bepalen Faalfreq'!H2333+'5.Bepalen Faalfreq'!J2333</f>
        <v>0</v>
      </c>
      <c r="BZ2391" s="112">
        <f>'5.Bepalen Faalfreq'!A2333</f>
        <v>0</v>
      </c>
      <c r="CA2391" s="112">
        <f>'5.Bepalen Faalfreq'!B2333</f>
        <v>0</v>
      </c>
    </row>
    <row r="2392" spans="53:79" outlineLevel="1" x14ac:dyDescent="0.25">
      <c r="BA2392" s="152" t="e">
        <f>'5.Bepalen Faalfreq'!AJ2334</f>
        <v>#N/A</v>
      </c>
      <c r="BB2392" s="163">
        <v>1000</v>
      </c>
      <c r="BC2392" s="154" t="str">
        <f>'5.Bepalen Faalfreq'!P2334</f>
        <v/>
      </c>
      <c r="BD2392" s="154" t="str">
        <f>'5.Bepalen Faalfreq'!Q2334</f>
        <v/>
      </c>
      <c r="BE2392" s="94">
        <f>'5.Bepalen Faalfreq'!O2334</f>
        <v>0</v>
      </c>
      <c r="BI2392" s="94">
        <f>'5.Bepalen Faalfreq'!H2334+'5.Bepalen Faalfreq'!J2334</f>
        <v>0</v>
      </c>
      <c r="BZ2392" s="112">
        <f>'5.Bepalen Faalfreq'!A2334</f>
        <v>0</v>
      </c>
      <c r="CA2392" s="112">
        <f>'5.Bepalen Faalfreq'!B2334</f>
        <v>0</v>
      </c>
    </row>
    <row r="2393" spans="53:79" outlineLevel="1" x14ac:dyDescent="0.25">
      <c r="BA2393" s="152" t="e">
        <f>'5.Bepalen Faalfreq'!AJ2335</f>
        <v>#N/A</v>
      </c>
      <c r="BB2393" s="163">
        <v>1000</v>
      </c>
      <c r="BC2393" s="154" t="str">
        <f>'5.Bepalen Faalfreq'!P2335</f>
        <v/>
      </c>
      <c r="BD2393" s="154" t="str">
        <f>'5.Bepalen Faalfreq'!Q2335</f>
        <v/>
      </c>
      <c r="BE2393" s="94">
        <f>'5.Bepalen Faalfreq'!O2335</f>
        <v>0</v>
      </c>
      <c r="BI2393" s="94">
        <f>'5.Bepalen Faalfreq'!H2335+'5.Bepalen Faalfreq'!J2335</f>
        <v>0</v>
      </c>
      <c r="BZ2393" s="112">
        <f>'5.Bepalen Faalfreq'!A2335</f>
        <v>0</v>
      </c>
      <c r="CA2393" s="112">
        <f>'5.Bepalen Faalfreq'!B2335</f>
        <v>0</v>
      </c>
    </row>
    <row r="2394" spans="53:79" outlineLevel="1" x14ac:dyDescent="0.25">
      <c r="BA2394" s="152" t="e">
        <f>'5.Bepalen Faalfreq'!AJ2336</f>
        <v>#N/A</v>
      </c>
      <c r="BB2394" s="163">
        <v>1000</v>
      </c>
      <c r="BC2394" s="154" t="str">
        <f>'5.Bepalen Faalfreq'!P2336</f>
        <v/>
      </c>
      <c r="BD2394" s="154" t="str">
        <f>'5.Bepalen Faalfreq'!Q2336</f>
        <v/>
      </c>
      <c r="BE2394" s="94">
        <f>'5.Bepalen Faalfreq'!O2336</f>
        <v>0</v>
      </c>
      <c r="BI2394" s="94">
        <f>'5.Bepalen Faalfreq'!H2336+'5.Bepalen Faalfreq'!J2336</f>
        <v>0</v>
      </c>
      <c r="BZ2394" s="112">
        <f>'5.Bepalen Faalfreq'!A2336</f>
        <v>0</v>
      </c>
      <c r="CA2394" s="112">
        <f>'5.Bepalen Faalfreq'!B2336</f>
        <v>0</v>
      </c>
    </row>
    <row r="2395" spans="53:79" outlineLevel="1" x14ac:dyDescent="0.25">
      <c r="BA2395" s="152" t="e">
        <f>'5.Bepalen Faalfreq'!AJ2337</f>
        <v>#N/A</v>
      </c>
      <c r="BB2395" s="163">
        <v>1000</v>
      </c>
      <c r="BC2395" s="154" t="str">
        <f>'5.Bepalen Faalfreq'!P2337</f>
        <v/>
      </c>
      <c r="BD2395" s="154" t="str">
        <f>'5.Bepalen Faalfreq'!Q2337</f>
        <v/>
      </c>
      <c r="BE2395" s="94">
        <f>'5.Bepalen Faalfreq'!O2337</f>
        <v>0</v>
      </c>
      <c r="BI2395" s="94">
        <f>'5.Bepalen Faalfreq'!H2337+'5.Bepalen Faalfreq'!J2337</f>
        <v>0</v>
      </c>
      <c r="BZ2395" s="112">
        <f>'5.Bepalen Faalfreq'!A2337</f>
        <v>0</v>
      </c>
      <c r="CA2395" s="112">
        <f>'5.Bepalen Faalfreq'!B2337</f>
        <v>0</v>
      </c>
    </row>
    <row r="2396" spans="53:79" outlineLevel="1" x14ac:dyDescent="0.25">
      <c r="BA2396" s="152" t="e">
        <f>'5.Bepalen Faalfreq'!AJ2338</f>
        <v>#N/A</v>
      </c>
      <c r="BB2396" s="163">
        <v>1000</v>
      </c>
      <c r="BC2396" s="154" t="str">
        <f>'5.Bepalen Faalfreq'!P2338</f>
        <v/>
      </c>
      <c r="BD2396" s="154" t="str">
        <f>'5.Bepalen Faalfreq'!Q2338</f>
        <v/>
      </c>
      <c r="BE2396" s="94">
        <f>'5.Bepalen Faalfreq'!O2338</f>
        <v>0</v>
      </c>
      <c r="BI2396" s="94">
        <f>'5.Bepalen Faalfreq'!H2338+'5.Bepalen Faalfreq'!J2338</f>
        <v>0</v>
      </c>
      <c r="BZ2396" s="112">
        <f>'5.Bepalen Faalfreq'!A2338</f>
        <v>0</v>
      </c>
      <c r="CA2396" s="112">
        <f>'5.Bepalen Faalfreq'!B2338</f>
        <v>0</v>
      </c>
    </row>
    <row r="2397" spans="53:79" outlineLevel="1" x14ac:dyDescent="0.25">
      <c r="BA2397" s="152" t="e">
        <f>'5.Bepalen Faalfreq'!AJ2339</f>
        <v>#N/A</v>
      </c>
      <c r="BB2397" s="163">
        <v>1000</v>
      </c>
      <c r="BC2397" s="154" t="str">
        <f>'5.Bepalen Faalfreq'!P2339</f>
        <v/>
      </c>
      <c r="BD2397" s="154" t="str">
        <f>'5.Bepalen Faalfreq'!Q2339</f>
        <v/>
      </c>
      <c r="BE2397" s="94">
        <f>'5.Bepalen Faalfreq'!O2339</f>
        <v>0</v>
      </c>
      <c r="BI2397" s="94">
        <f>'5.Bepalen Faalfreq'!H2339+'5.Bepalen Faalfreq'!J2339</f>
        <v>0</v>
      </c>
      <c r="BZ2397" s="112">
        <f>'5.Bepalen Faalfreq'!A2339</f>
        <v>0</v>
      </c>
      <c r="CA2397" s="112">
        <f>'5.Bepalen Faalfreq'!B2339</f>
        <v>0</v>
      </c>
    </row>
    <row r="2398" spans="53:79" outlineLevel="1" x14ac:dyDescent="0.25">
      <c r="BA2398" s="152" t="e">
        <f>'5.Bepalen Faalfreq'!AJ2340</f>
        <v>#N/A</v>
      </c>
      <c r="BB2398" s="163">
        <v>1000</v>
      </c>
      <c r="BC2398" s="154" t="str">
        <f>'5.Bepalen Faalfreq'!P2340</f>
        <v/>
      </c>
      <c r="BD2398" s="154" t="str">
        <f>'5.Bepalen Faalfreq'!Q2340</f>
        <v/>
      </c>
      <c r="BE2398" s="94">
        <f>'5.Bepalen Faalfreq'!O2340</f>
        <v>0</v>
      </c>
      <c r="BI2398" s="94">
        <f>'5.Bepalen Faalfreq'!H2340+'5.Bepalen Faalfreq'!J2340</f>
        <v>0</v>
      </c>
      <c r="BZ2398" s="112">
        <f>'5.Bepalen Faalfreq'!A2340</f>
        <v>0</v>
      </c>
      <c r="CA2398" s="112">
        <f>'5.Bepalen Faalfreq'!B2340</f>
        <v>0</v>
      </c>
    </row>
    <row r="2399" spans="53:79" outlineLevel="1" x14ac:dyDescent="0.25">
      <c r="BA2399" s="152" t="e">
        <f>'5.Bepalen Faalfreq'!AJ2341</f>
        <v>#N/A</v>
      </c>
      <c r="BB2399" s="163">
        <v>1000</v>
      </c>
      <c r="BC2399" s="154" t="str">
        <f>'5.Bepalen Faalfreq'!P2341</f>
        <v/>
      </c>
      <c r="BD2399" s="154" t="str">
        <f>'5.Bepalen Faalfreq'!Q2341</f>
        <v/>
      </c>
      <c r="BE2399" s="94">
        <f>'5.Bepalen Faalfreq'!O2341</f>
        <v>0</v>
      </c>
      <c r="BI2399" s="94">
        <f>'5.Bepalen Faalfreq'!H2341+'5.Bepalen Faalfreq'!J2341</f>
        <v>0</v>
      </c>
      <c r="BZ2399" s="112">
        <f>'5.Bepalen Faalfreq'!A2341</f>
        <v>0</v>
      </c>
      <c r="CA2399" s="112">
        <f>'5.Bepalen Faalfreq'!B2341</f>
        <v>0</v>
      </c>
    </row>
    <row r="2400" spans="53:79" outlineLevel="1" x14ac:dyDescent="0.25">
      <c r="BA2400" s="152" t="e">
        <f>'5.Bepalen Faalfreq'!AJ2342</f>
        <v>#N/A</v>
      </c>
      <c r="BB2400" s="163">
        <v>1000</v>
      </c>
      <c r="BC2400" s="154" t="str">
        <f>'5.Bepalen Faalfreq'!P2342</f>
        <v/>
      </c>
      <c r="BD2400" s="154" t="str">
        <f>'5.Bepalen Faalfreq'!Q2342</f>
        <v/>
      </c>
      <c r="BE2400" s="94">
        <f>'5.Bepalen Faalfreq'!O2342</f>
        <v>0</v>
      </c>
      <c r="BI2400" s="94">
        <f>'5.Bepalen Faalfreq'!H2342+'5.Bepalen Faalfreq'!J2342</f>
        <v>0</v>
      </c>
      <c r="BZ2400" s="112">
        <f>'5.Bepalen Faalfreq'!A2342</f>
        <v>0</v>
      </c>
      <c r="CA2400" s="112">
        <f>'5.Bepalen Faalfreq'!B2342</f>
        <v>0</v>
      </c>
    </row>
    <row r="2401" spans="53:79" outlineLevel="1" x14ac:dyDescent="0.25">
      <c r="BA2401" s="152" t="e">
        <f>'5.Bepalen Faalfreq'!AJ2343</f>
        <v>#N/A</v>
      </c>
      <c r="BB2401" s="163">
        <v>1000</v>
      </c>
      <c r="BC2401" s="154" t="str">
        <f>'5.Bepalen Faalfreq'!P2343</f>
        <v/>
      </c>
      <c r="BD2401" s="154" t="str">
        <f>'5.Bepalen Faalfreq'!Q2343</f>
        <v/>
      </c>
      <c r="BE2401" s="94">
        <f>'5.Bepalen Faalfreq'!O2343</f>
        <v>0</v>
      </c>
      <c r="BI2401" s="94">
        <f>'5.Bepalen Faalfreq'!H2343+'5.Bepalen Faalfreq'!J2343</f>
        <v>0</v>
      </c>
      <c r="BZ2401" s="112">
        <f>'5.Bepalen Faalfreq'!A2343</f>
        <v>0</v>
      </c>
      <c r="CA2401" s="112">
        <f>'5.Bepalen Faalfreq'!B2343</f>
        <v>0</v>
      </c>
    </row>
    <row r="2402" spans="53:79" outlineLevel="1" x14ac:dyDescent="0.25">
      <c r="BA2402" s="152" t="e">
        <f>'5.Bepalen Faalfreq'!AJ2344</f>
        <v>#N/A</v>
      </c>
      <c r="BB2402" s="163">
        <v>1000</v>
      </c>
      <c r="BC2402" s="154" t="str">
        <f>'5.Bepalen Faalfreq'!P2344</f>
        <v/>
      </c>
      <c r="BD2402" s="154" t="str">
        <f>'5.Bepalen Faalfreq'!Q2344</f>
        <v/>
      </c>
      <c r="BE2402" s="94">
        <f>'5.Bepalen Faalfreq'!O2344</f>
        <v>0</v>
      </c>
      <c r="BI2402" s="94">
        <f>'5.Bepalen Faalfreq'!H2344+'5.Bepalen Faalfreq'!J2344</f>
        <v>0</v>
      </c>
      <c r="BZ2402" s="112">
        <f>'5.Bepalen Faalfreq'!A2344</f>
        <v>0</v>
      </c>
      <c r="CA2402" s="112">
        <f>'5.Bepalen Faalfreq'!B2344</f>
        <v>0</v>
      </c>
    </row>
    <row r="2403" spans="53:79" outlineLevel="1" x14ac:dyDescent="0.25">
      <c r="BA2403" s="152" t="e">
        <f>'5.Bepalen Faalfreq'!AJ2345</f>
        <v>#N/A</v>
      </c>
      <c r="BB2403" s="163">
        <v>1000</v>
      </c>
      <c r="BC2403" s="154" t="str">
        <f>'5.Bepalen Faalfreq'!P2345</f>
        <v/>
      </c>
      <c r="BD2403" s="154" t="str">
        <f>'5.Bepalen Faalfreq'!Q2345</f>
        <v/>
      </c>
      <c r="BE2403" s="94">
        <f>'5.Bepalen Faalfreq'!O2345</f>
        <v>0</v>
      </c>
      <c r="BI2403" s="94">
        <f>'5.Bepalen Faalfreq'!H2345+'5.Bepalen Faalfreq'!J2345</f>
        <v>0</v>
      </c>
      <c r="BZ2403" s="112">
        <f>'5.Bepalen Faalfreq'!A2345</f>
        <v>0</v>
      </c>
      <c r="CA2403" s="112">
        <f>'5.Bepalen Faalfreq'!B2345</f>
        <v>0</v>
      </c>
    </row>
    <row r="2404" spans="53:79" outlineLevel="1" x14ac:dyDescent="0.25">
      <c r="BA2404" s="152" t="e">
        <f>'5.Bepalen Faalfreq'!AJ2346</f>
        <v>#N/A</v>
      </c>
      <c r="BB2404" s="163">
        <v>1000</v>
      </c>
      <c r="BC2404" s="154" t="str">
        <f>'5.Bepalen Faalfreq'!P2346</f>
        <v/>
      </c>
      <c r="BD2404" s="154" t="str">
        <f>'5.Bepalen Faalfreq'!Q2346</f>
        <v/>
      </c>
      <c r="BE2404" s="94">
        <f>'5.Bepalen Faalfreq'!O2346</f>
        <v>0</v>
      </c>
      <c r="BI2404" s="94">
        <f>'5.Bepalen Faalfreq'!H2346+'5.Bepalen Faalfreq'!J2346</f>
        <v>0</v>
      </c>
      <c r="BZ2404" s="112">
        <f>'5.Bepalen Faalfreq'!A2346</f>
        <v>0</v>
      </c>
      <c r="CA2404" s="112">
        <f>'5.Bepalen Faalfreq'!B2346</f>
        <v>0</v>
      </c>
    </row>
    <row r="2405" spans="53:79" outlineLevel="1" x14ac:dyDescent="0.25">
      <c r="BA2405" s="152" t="e">
        <f>'5.Bepalen Faalfreq'!AJ2347</f>
        <v>#N/A</v>
      </c>
      <c r="BB2405" s="163">
        <v>1000</v>
      </c>
      <c r="BC2405" s="154" t="str">
        <f>'5.Bepalen Faalfreq'!P2347</f>
        <v/>
      </c>
      <c r="BD2405" s="154" t="str">
        <f>'5.Bepalen Faalfreq'!Q2347</f>
        <v/>
      </c>
      <c r="BE2405" s="94">
        <f>'5.Bepalen Faalfreq'!O2347</f>
        <v>0</v>
      </c>
      <c r="BI2405" s="94">
        <f>'5.Bepalen Faalfreq'!H2347+'5.Bepalen Faalfreq'!J2347</f>
        <v>0</v>
      </c>
      <c r="BZ2405" s="112">
        <f>'5.Bepalen Faalfreq'!A2347</f>
        <v>0</v>
      </c>
      <c r="CA2405" s="112">
        <f>'5.Bepalen Faalfreq'!B2347</f>
        <v>0</v>
      </c>
    </row>
    <row r="2406" spans="53:79" outlineLevel="1" x14ac:dyDescent="0.25">
      <c r="BA2406" s="152" t="e">
        <f>'5.Bepalen Faalfreq'!AJ2348</f>
        <v>#N/A</v>
      </c>
      <c r="BB2406" s="163">
        <v>1000</v>
      </c>
      <c r="BC2406" s="154" t="str">
        <f>'5.Bepalen Faalfreq'!P2348</f>
        <v/>
      </c>
      <c r="BD2406" s="154" t="str">
        <f>'5.Bepalen Faalfreq'!Q2348</f>
        <v/>
      </c>
      <c r="BE2406" s="94">
        <f>'5.Bepalen Faalfreq'!O2348</f>
        <v>0</v>
      </c>
      <c r="BI2406" s="94">
        <f>'5.Bepalen Faalfreq'!H2348+'5.Bepalen Faalfreq'!J2348</f>
        <v>0</v>
      </c>
      <c r="BZ2406" s="112">
        <f>'5.Bepalen Faalfreq'!A2348</f>
        <v>0</v>
      </c>
      <c r="CA2406" s="112">
        <f>'5.Bepalen Faalfreq'!B2348</f>
        <v>0</v>
      </c>
    </row>
    <row r="2407" spans="53:79" outlineLevel="1" x14ac:dyDescent="0.25">
      <c r="BA2407" s="152" t="e">
        <f>'5.Bepalen Faalfreq'!AJ2349</f>
        <v>#N/A</v>
      </c>
      <c r="BB2407" s="163">
        <v>1000</v>
      </c>
      <c r="BC2407" s="154" t="str">
        <f>'5.Bepalen Faalfreq'!P2349</f>
        <v/>
      </c>
      <c r="BD2407" s="154" t="str">
        <f>'5.Bepalen Faalfreq'!Q2349</f>
        <v/>
      </c>
      <c r="BE2407" s="94">
        <f>'5.Bepalen Faalfreq'!O2349</f>
        <v>0</v>
      </c>
      <c r="BI2407" s="94">
        <f>'5.Bepalen Faalfreq'!H2349+'5.Bepalen Faalfreq'!J2349</f>
        <v>0</v>
      </c>
      <c r="BZ2407" s="112">
        <f>'5.Bepalen Faalfreq'!A2349</f>
        <v>0</v>
      </c>
      <c r="CA2407" s="112">
        <f>'5.Bepalen Faalfreq'!B2349</f>
        <v>0</v>
      </c>
    </row>
    <row r="2408" spans="53:79" outlineLevel="1" x14ac:dyDescent="0.25">
      <c r="BA2408" s="152" t="e">
        <f>'5.Bepalen Faalfreq'!AJ2350</f>
        <v>#N/A</v>
      </c>
      <c r="BB2408" s="163">
        <v>1000</v>
      </c>
      <c r="BC2408" s="154" t="str">
        <f>'5.Bepalen Faalfreq'!P2350</f>
        <v/>
      </c>
      <c r="BD2408" s="154" t="str">
        <f>'5.Bepalen Faalfreq'!Q2350</f>
        <v/>
      </c>
      <c r="BE2408" s="94">
        <f>'5.Bepalen Faalfreq'!O2350</f>
        <v>0</v>
      </c>
      <c r="BI2408" s="94">
        <f>'5.Bepalen Faalfreq'!H2350+'5.Bepalen Faalfreq'!J2350</f>
        <v>0</v>
      </c>
      <c r="BZ2408" s="112">
        <f>'5.Bepalen Faalfreq'!A2350</f>
        <v>0</v>
      </c>
      <c r="CA2408" s="112">
        <f>'5.Bepalen Faalfreq'!B2350</f>
        <v>0</v>
      </c>
    </row>
    <row r="2409" spans="53:79" outlineLevel="1" x14ac:dyDescent="0.25">
      <c r="BA2409" s="152" t="e">
        <f>'5.Bepalen Faalfreq'!AJ2351</f>
        <v>#N/A</v>
      </c>
      <c r="BB2409" s="163">
        <v>1000</v>
      </c>
      <c r="BC2409" s="154" t="str">
        <f>'5.Bepalen Faalfreq'!P2351</f>
        <v/>
      </c>
      <c r="BD2409" s="154" t="str">
        <f>'5.Bepalen Faalfreq'!Q2351</f>
        <v/>
      </c>
      <c r="BE2409" s="94">
        <f>'5.Bepalen Faalfreq'!O2351</f>
        <v>0</v>
      </c>
      <c r="BI2409" s="94">
        <f>'5.Bepalen Faalfreq'!H2351+'5.Bepalen Faalfreq'!J2351</f>
        <v>0</v>
      </c>
      <c r="BZ2409" s="112">
        <f>'5.Bepalen Faalfreq'!A2351</f>
        <v>0</v>
      </c>
      <c r="CA2409" s="112">
        <f>'5.Bepalen Faalfreq'!B2351</f>
        <v>0</v>
      </c>
    </row>
    <row r="2410" spans="53:79" outlineLevel="1" x14ac:dyDescent="0.25">
      <c r="BA2410" s="152" t="e">
        <f>'5.Bepalen Faalfreq'!AJ2352</f>
        <v>#N/A</v>
      </c>
      <c r="BB2410" s="163">
        <v>1000</v>
      </c>
      <c r="BC2410" s="154" t="str">
        <f>'5.Bepalen Faalfreq'!P2352</f>
        <v/>
      </c>
      <c r="BD2410" s="154" t="str">
        <f>'5.Bepalen Faalfreq'!Q2352</f>
        <v/>
      </c>
      <c r="BE2410" s="94">
        <f>'5.Bepalen Faalfreq'!O2352</f>
        <v>0</v>
      </c>
      <c r="BI2410" s="94">
        <f>'5.Bepalen Faalfreq'!H2352+'5.Bepalen Faalfreq'!J2352</f>
        <v>0</v>
      </c>
      <c r="BZ2410" s="112">
        <f>'5.Bepalen Faalfreq'!A2352</f>
        <v>0</v>
      </c>
      <c r="CA2410" s="112">
        <f>'5.Bepalen Faalfreq'!B2352</f>
        <v>0</v>
      </c>
    </row>
    <row r="2411" spans="53:79" outlineLevel="1" x14ac:dyDescent="0.25">
      <c r="BA2411" s="152" t="e">
        <f>'5.Bepalen Faalfreq'!AJ2353</f>
        <v>#N/A</v>
      </c>
      <c r="BB2411" s="163">
        <v>1000</v>
      </c>
      <c r="BC2411" s="154" t="str">
        <f>'5.Bepalen Faalfreq'!P2353</f>
        <v/>
      </c>
      <c r="BD2411" s="154" t="str">
        <f>'5.Bepalen Faalfreq'!Q2353</f>
        <v/>
      </c>
      <c r="BE2411" s="94">
        <f>'5.Bepalen Faalfreq'!O2353</f>
        <v>0</v>
      </c>
      <c r="BI2411" s="94">
        <f>'5.Bepalen Faalfreq'!H2353+'5.Bepalen Faalfreq'!J2353</f>
        <v>0</v>
      </c>
      <c r="BZ2411" s="112">
        <f>'5.Bepalen Faalfreq'!A2353</f>
        <v>0</v>
      </c>
      <c r="CA2411" s="112">
        <f>'5.Bepalen Faalfreq'!B2353</f>
        <v>0</v>
      </c>
    </row>
    <row r="2412" spans="53:79" outlineLevel="1" x14ac:dyDescent="0.25">
      <c r="BA2412" s="152" t="e">
        <f>'5.Bepalen Faalfreq'!AJ2354</f>
        <v>#N/A</v>
      </c>
      <c r="BB2412" s="163">
        <v>1000</v>
      </c>
      <c r="BC2412" s="154" t="str">
        <f>'5.Bepalen Faalfreq'!P2354</f>
        <v/>
      </c>
      <c r="BD2412" s="154" t="str">
        <f>'5.Bepalen Faalfreq'!Q2354</f>
        <v/>
      </c>
      <c r="BE2412" s="94">
        <f>'5.Bepalen Faalfreq'!O2354</f>
        <v>0</v>
      </c>
      <c r="BI2412" s="94">
        <f>'5.Bepalen Faalfreq'!H2354+'5.Bepalen Faalfreq'!J2354</f>
        <v>0</v>
      </c>
      <c r="BZ2412" s="112">
        <f>'5.Bepalen Faalfreq'!A2354</f>
        <v>0</v>
      </c>
      <c r="CA2412" s="112">
        <f>'5.Bepalen Faalfreq'!B2354</f>
        <v>0</v>
      </c>
    </row>
    <row r="2413" spans="53:79" outlineLevel="1" x14ac:dyDescent="0.25">
      <c r="BA2413" s="152" t="e">
        <f>'5.Bepalen Faalfreq'!AJ2355</f>
        <v>#N/A</v>
      </c>
      <c r="BB2413" s="163">
        <v>1000</v>
      </c>
      <c r="BC2413" s="154" t="str">
        <f>'5.Bepalen Faalfreq'!P2355</f>
        <v/>
      </c>
      <c r="BD2413" s="154" t="str">
        <f>'5.Bepalen Faalfreq'!Q2355</f>
        <v/>
      </c>
      <c r="BE2413" s="94">
        <f>'5.Bepalen Faalfreq'!O2355</f>
        <v>0</v>
      </c>
      <c r="BI2413" s="94">
        <f>'5.Bepalen Faalfreq'!H2355+'5.Bepalen Faalfreq'!J2355</f>
        <v>0</v>
      </c>
      <c r="BZ2413" s="112">
        <f>'5.Bepalen Faalfreq'!A2355</f>
        <v>0</v>
      </c>
      <c r="CA2413" s="112">
        <f>'5.Bepalen Faalfreq'!B2355</f>
        <v>0</v>
      </c>
    </row>
    <row r="2414" spans="53:79" outlineLevel="1" x14ac:dyDescent="0.25">
      <c r="BA2414" s="152" t="e">
        <f>'5.Bepalen Faalfreq'!AJ2356</f>
        <v>#N/A</v>
      </c>
      <c r="BB2414" s="163">
        <v>1000</v>
      </c>
      <c r="BC2414" s="154" t="str">
        <f>'5.Bepalen Faalfreq'!P2356</f>
        <v/>
      </c>
      <c r="BD2414" s="154" t="str">
        <f>'5.Bepalen Faalfreq'!Q2356</f>
        <v/>
      </c>
      <c r="BE2414" s="94">
        <f>'5.Bepalen Faalfreq'!O2356</f>
        <v>0</v>
      </c>
      <c r="BI2414" s="94">
        <f>'5.Bepalen Faalfreq'!H2356+'5.Bepalen Faalfreq'!J2356</f>
        <v>0</v>
      </c>
      <c r="BZ2414" s="112">
        <f>'5.Bepalen Faalfreq'!A2356</f>
        <v>0</v>
      </c>
      <c r="CA2414" s="112">
        <f>'5.Bepalen Faalfreq'!B2356</f>
        <v>0</v>
      </c>
    </row>
    <row r="2415" spans="53:79" outlineLevel="1" x14ac:dyDescent="0.25">
      <c r="BA2415" s="152" t="e">
        <f>'5.Bepalen Faalfreq'!AJ2357</f>
        <v>#N/A</v>
      </c>
      <c r="BB2415" s="163">
        <v>1000</v>
      </c>
      <c r="BC2415" s="154" t="str">
        <f>'5.Bepalen Faalfreq'!P2357</f>
        <v/>
      </c>
      <c r="BD2415" s="154" t="str">
        <f>'5.Bepalen Faalfreq'!Q2357</f>
        <v/>
      </c>
      <c r="BE2415" s="94">
        <f>'5.Bepalen Faalfreq'!O2357</f>
        <v>0</v>
      </c>
      <c r="BI2415" s="94">
        <f>'5.Bepalen Faalfreq'!H2357+'5.Bepalen Faalfreq'!J2357</f>
        <v>0</v>
      </c>
      <c r="BZ2415" s="112">
        <f>'5.Bepalen Faalfreq'!A2357</f>
        <v>0</v>
      </c>
      <c r="CA2415" s="112">
        <f>'5.Bepalen Faalfreq'!B2357</f>
        <v>0</v>
      </c>
    </row>
    <row r="2416" spans="53:79" outlineLevel="1" x14ac:dyDescent="0.25">
      <c r="BA2416" s="152" t="e">
        <f>'5.Bepalen Faalfreq'!AJ2358</f>
        <v>#N/A</v>
      </c>
      <c r="BB2416" s="163">
        <v>1000</v>
      </c>
      <c r="BC2416" s="154" t="str">
        <f>'5.Bepalen Faalfreq'!P2358</f>
        <v/>
      </c>
      <c r="BD2416" s="154" t="str">
        <f>'5.Bepalen Faalfreq'!Q2358</f>
        <v/>
      </c>
      <c r="BE2416" s="94">
        <f>'5.Bepalen Faalfreq'!O2358</f>
        <v>0</v>
      </c>
      <c r="BI2416" s="94">
        <f>'5.Bepalen Faalfreq'!H2358+'5.Bepalen Faalfreq'!J2358</f>
        <v>0</v>
      </c>
      <c r="BZ2416" s="112">
        <f>'5.Bepalen Faalfreq'!A2358</f>
        <v>0</v>
      </c>
      <c r="CA2416" s="112">
        <f>'5.Bepalen Faalfreq'!B2358</f>
        <v>0</v>
      </c>
    </row>
    <row r="2417" spans="53:79" outlineLevel="1" x14ac:dyDescent="0.25">
      <c r="BA2417" s="152" t="e">
        <f>'5.Bepalen Faalfreq'!AJ2359</f>
        <v>#N/A</v>
      </c>
      <c r="BB2417" s="163">
        <v>1000</v>
      </c>
      <c r="BC2417" s="154" t="str">
        <f>'5.Bepalen Faalfreq'!P2359</f>
        <v/>
      </c>
      <c r="BD2417" s="154" t="str">
        <f>'5.Bepalen Faalfreq'!Q2359</f>
        <v/>
      </c>
      <c r="BE2417" s="94">
        <f>'5.Bepalen Faalfreq'!O2359</f>
        <v>0</v>
      </c>
      <c r="BI2417" s="94">
        <f>'5.Bepalen Faalfreq'!H2359+'5.Bepalen Faalfreq'!J2359</f>
        <v>0</v>
      </c>
      <c r="BZ2417" s="112">
        <f>'5.Bepalen Faalfreq'!A2359</f>
        <v>0</v>
      </c>
      <c r="CA2417" s="112">
        <f>'5.Bepalen Faalfreq'!B2359</f>
        <v>0</v>
      </c>
    </row>
    <row r="2418" spans="53:79" outlineLevel="1" x14ac:dyDescent="0.25">
      <c r="BA2418" s="152" t="e">
        <f>'5.Bepalen Faalfreq'!AJ2360</f>
        <v>#N/A</v>
      </c>
      <c r="BB2418" s="163">
        <v>1000</v>
      </c>
      <c r="BC2418" s="154" t="str">
        <f>'5.Bepalen Faalfreq'!P2360</f>
        <v/>
      </c>
      <c r="BD2418" s="154" t="str">
        <f>'5.Bepalen Faalfreq'!Q2360</f>
        <v/>
      </c>
      <c r="BE2418" s="94">
        <f>'5.Bepalen Faalfreq'!O2360</f>
        <v>0</v>
      </c>
      <c r="BI2418" s="94">
        <f>'5.Bepalen Faalfreq'!H2360+'5.Bepalen Faalfreq'!J2360</f>
        <v>0</v>
      </c>
      <c r="BZ2418" s="112">
        <f>'5.Bepalen Faalfreq'!A2360</f>
        <v>0</v>
      </c>
      <c r="CA2418" s="112">
        <f>'5.Bepalen Faalfreq'!B2360</f>
        <v>0</v>
      </c>
    </row>
    <row r="2419" spans="53:79" outlineLevel="1" x14ac:dyDescent="0.25">
      <c r="BA2419" s="152" t="e">
        <f>'5.Bepalen Faalfreq'!AJ2361</f>
        <v>#N/A</v>
      </c>
      <c r="BB2419" s="163">
        <v>1000</v>
      </c>
      <c r="BC2419" s="154" t="str">
        <f>'5.Bepalen Faalfreq'!P2361</f>
        <v/>
      </c>
      <c r="BD2419" s="154" t="str">
        <f>'5.Bepalen Faalfreq'!Q2361</f>
        <v/>
      </c>
      <c r="BE2419" s="94">
        <f>'5.Bepalen Faalfreq'!O2361</f>
        <v>0</v>
      </c>
      <c r="BI2419" s="94">
        <f>'5.Bepalen Faalfreq'!H2361+'5.Bepalen Faalfreq'!J2361</f>
        <v>0</v>
      </c>
      <c r="BZ2419" s="112">
        <f>'5.Bepalen Faalfreq'!A2361</f>
        <v>0</v>
      </c>
      <c r="CA2419" s="112">
        <f>'5.Bepalen Faalfreq'!B2361</f>
        <v>0</v>
      </c>
    </row>
    <row r="2420" spans="53:79" outlineLevel="1" x14ac:dyDescent="0.25">
      <c r="BA2420" s="152" t="e">
        <f>'5.Bepalen Faalfreq'!AJ2362</f>
        <v>#N/A</v>
      </c>
      <c r="BB2420" s="163">
        <v>1000</v>
      </c>
      <c r="BC2420" s="154" t="str">
        <f>'5.Bepalen Faalfreq'!P2362</f>
        <v/>
      </c>
      <c r="BD2420" s="154" t="str">
        <f>'5.Bepalen Faalfreq'!Q2362</f>
        <v/>
      </c>
      <c r="BE2420" s="94">
        <f>'5.Bepalen Faalfreq'!O2362</f>
        <v>0</v>
      </c>
      <c r="BI2420" s="94">
        <f>'5.Bepalen Faalfreq'!H2362+'5.Bepalen Faalfreq'!J2362</f>
        <v>0</v>
      </c>
      <c r="BZ2420" s="112">
        <f>'5.Bepalen Faalfreq'!A2362</f>
        <v>0</v>
      </c>
      <c r="CA2420" s="112">
        <f>'5.Bepalen Faalfreq'!B2362</f>
        <v>0</v>
      </c>
    </row>
    <row r="2421" spans="53:79" outlineLevel="1" x14ac:dyDescent="0.25">
      <c r="BA2421" s="152" t="e">
        <f>'5.Bepalen Faalfreq'!AJ2363</f>
        <v>#N/A</v>
      </c>
      <c r="BB2421" s="163">
        <v>1000</v>
      </c>
      <c r="BC2421" s="154" t="str">
        <f>'5.Bepalen Faalfreq'!P2363</f>
        <v/>
      </c>
      <c r="BD2421" s="154" t="str">
        <f>'5.Bepalen Faalfreq'!Q2363</f>
        <v/>
      </c>
      <c r="BE2421" s="94">
        <f>'5.Bepalen Faalfreq'!O2363</f>
        <v>0</v>
      </c>
      <c r="BI2421" s="94">
        <f>'5.Bepalen Faalfreq'!H2363+'5.Bepalen Faalfreq'!J2363</f>
        <v>0</v>
      </c>
      <c r="BZ2421" s="112">
        <f>'5.Bepalen Faalfreq'!A2363</f>
        <v>0</v>
      </c>
      <c r="CA2421" s="112">
        <f>'5.Bepalen Faalfreq'!B2363</f>
        <v>0</v>
      </c>
    </row>
    <row r="2422" spans="53:79" outlineLevel="1" x14ac:dyDescent="0.25">
      <c r="BA2422" s="152" t="e">
        <f>'5.Bepalen Faalfreq'!AJ2364</f>
        <v>#N/A</v>
      </c>
      <c r="BB2422" s="163">
        <v>1000</v>
      </c>
      <c r="BC2422" s="154" t="str">
        <f>'5.Bepalen Faalfreq'!P2364</f>
        <v/>
      </c>
      <c r="BD2422" s="154" t="str">
        <f>'5.Bepalen Faalfreq'!Q2364</f>
        <v/>
      </c>
      <c r="BE2422" s="94">
        <f>'5.Bepalen Faalfreq'!O2364</f>
        <v>0</v>
      </c>
      <c r="BI2422" s="94">
        <f>'5.Bepalen Faalfreq'!H2364+'5.Bepalen Faalfreq'!J2364</f>
        <v>0</v>
      </c>
      <c r="BZ2422" s="112">
        <f>'5.Bepalen Faalfreq'!A2364</f>
        <v>0</v>
      </c>
      <c r="CA2422" s="112">
        <f>'5.Bepalen Faalfreq'!B2364</f>
        <v>0</v>
      </c>
    </row>
    <row r="2423" spans="53:79" outlineLevel="1" x14ac:dyDescent="0.25">
      <c r="BA2423" s="152" t="e">
        <f>'5.Bepalen Faalfreq'!AJ2365</f>
        <v>#N/A</v>
      </c>
      <c r="BB2423" s="163">
        <v>1000</v>
      </c>
      <c r="BC2423" s="154" t="str">
        <f>'5.Bepalen Faalfreq'!P2365</f>
        <v/>
      </c>
      <c r="BD2423" s="154" t="str">
        <f>'5.Bepalen Faalfreq'!Q2365</f>
        <v/>
      </c>
      <c r="BE2423" s="94">
        <f>'5.Bepalen Faalfreq'!O2365</f>
        <v>0</v>
      </c>
      <c r="BI2423" s="94">
        <f>'5.Bepalen Faalfreq'!H2365+'5.Bepalen Faalfreq'!J2365</f>
        <v>0</v>
      </c>
      <c r="BZ2423" s="112">
        <f>'5.Bepalen Faalfreq'!A2365</f>
        <v>0</v>
      </c>
      <c r="CA2423" s="112">
        <f>'5.Bepalen Faalfreq'!B2365</f>
        <v>0</v>
      </c>
    </row>
    <row r="2424" spans="53:79" outlineLevel="1" x14ac:dyDescent="0.25">
      <c r="BA2424" s="152" t="e">
        <f>'5.Bepalen Faalfreq'!AJ2366</f>
        <v>#N/A</v>
      </c>
      <c r="BB2424" s="163">
        <v>1000</v>
      </c>
      <c r="BC2424" s="154" t="str">
        <f>'5.Bepalen Faalfreq'!P2366</f>
        <v/>
      </c>
      <c r="BD2424" s="154" t="str">
        <f>'5.Bepalen Faalfreq'!Q2366</f>
        <v/>
      </c>
      <c r="BE2424" s="94">
        <f>'5.Bepalen Faalfreq'!O2366</f>
        <v>0</v>
      </c>
      <c r="BI2424" s="94">
        <f>'5.Bepalen Faalfreq'!H2366+'5.Bepalen Faalfreq'!J2366</f>
        <v>0</v>
      </c>
      <c r="BZ2424" s="112">
        <f>'5.Bepalen Faalfreq'!A2366</f>
        <v>0</v>
      </c>
      <c r="CA2424" s="112">
        <f>'5.Bepalen Faalfreq'!B2366</f>
        <v>0</v>
      </c>
    </row>
    <row r="2425" spans="53:79" outlineLevel="1" x14ac:dyDescent="0.25">
      <c r="BA2425" s="152" t="e">
        <f>'5.Bepalen Faalfreq'!AJ2367</f>
        <v>#N/A</v>
      </c>
      <c r="BB2425" s="163">
        <v>1000</v>
      </c>
      <c r="BC2425" s="154" t="str">
        <f>'5.Bepalen Faalfreq'!P2367</f>
        <v/>
      </c>
      <c r="BD2425" s="154" t="str">
        <f>'5.Bepalen Faalfreq'!Q2367</f>
        <v/>
      </c>
      <c r="BE2425" s="94">
        <f>'5.Bepalen Faalfreq'!O2367</f>
        <v>0</v>
      </c>
      <c r="BI2425" s="94">
        <f>'5.Bepalen Faalfreq'!H2367+'5.Bepalen Faalfreq'!J2367</f>
        <v>0</v>
      </c>
      <c r="BZ2425" s="112">
        <f>'5.Bepalen Faalfreq'!A2367</f>
        <v>0</v>
      </c>
      <c r="CA2425" s="112">
        <f>'5.Bepalen Faalfreq'!B2367</f>
        <v>0</v>
      </c>
    </row>
    <row r="2426" spans="53:79" outlineLevel="1" x14ac:dyDescent="0.25">
      <c r="BA2426" s="152" t="e">
        <f>'5.Bepalen Faalfreq'!AJ2368</f>
        <v>#N/A</v>
      </c>
      <c r="BB2426" s="163">
        <v>1000</v>
      </c>
      <c r="BC2426" s="154" t="str">
        <f>'5.Bepalen Faalfreq'!P2368</f>
        <v/>
      </c>
      <c r="BD2426" s="154" t="str">
        <f>'5.Bepalen Faalfreq'!Q2368</f>
        <v/>
      </c>
      <c r="BE2426" s="94">
        <f>'5.Bepalen Faalfreq'!O2368</f>
        <v>0</v>
      </c>
      <c r="BI2426" s="94">
        <f>'5.Bepalen Faalfreq'!H2368+'5.Bepalen Faalfreq'!J2368</f>
        <v>0</v>
      </c>
      <c r="BZ2426" s="112">
        <f>'5.Bepalen Faalfreq'!A2368</f>
        <v>0</v>
      </c>
      <c r="CA2426" s="112">
        <f>'5.Bepalen Faalfreq'!B2368</f>
        <v>0</v>
      </c>
    </row>
    <row r="2427" spans="53:79" outlineLevel="1" x14ac:dyDescent="0.25">
      <c r="BA2427" s="152" t="e">
        <f>'5.Bepalen Faalfreq'!AJ2369</f>
        <v>#N/A</v>
      </c>
      <c r="BB2427" s="163">
        <v>1000</v>
      </c>
      <c r="BC2427" s="154" t="str">
        <f>'5.Bepalen Faalfreq'!P2369</f>
        <v/>
      </c>
      <c r="BD2427" s="154" t="str">
        <f>'5.Bepalen Faalfreq'!Q2369</f>
        <v/>
      </c>
      <c r="BE2427" s="94">
        <f>'5.Bepalen Faalfreq'!O2369</f>
        <v>0</v>
      </c>
      <c r="BI2427" s="94">
        <f>'5.Bepalen Faalfreq'!H2369+'5.Bepalen Faalfreq'!J2369</f>
        <v>0</v>
      </c>
      <c r="BZ2427" s="112">
        <f>'5.Bepalen Faalfreq'!A2369</f>
        <v>0</v>
      </c>
      <c r="CA2427" s="112">
        <f>'5.Bepalen Faalfreq'!B2369</f>
        <v>0</v>
      </c>
    </row>
    <row r="2428" spans="53:79" outlineLevel="1" x14ac:dyDescent="0.25">
      <c r="BA2428" s="152" t="e">
        <f>'5.Bepalen Faalfreq'!AJ2370</f>
        <v>#N/A</v>
      </c>
      <c r="BB2428" s="163">
        <v>1000</v>
      </c>
      <c r="BC2428" s="154" t="str">
        <f>'5.Bepalen Faalfreq'!P2370</f>
        <v/>
      </c>
      <c r="BD2428" s="154" t="str">
        <f>'5.Bepalen Faalfreq'!Q2370</f>
        <v/>
      </c>
      <c r="BE2428" s="94">
        <f>'5.Bepalen Faalfreq'!O2370</f>
        <v>0</v>
      </c>
      <c r="BI2428" s="94">
        <f>'5.Bepalen Faalfreq'!H2370+'5.Bepalen Faalfreq'!J2370</f>
        <v>0</v>
      </c>
      <c r="BZ2428" s="112">
        <f>'5.Bepalen Faalfreq'!A2370</f>
        <v>0</v>
      </c>
      <c r="CA2428" s="112">
        <f>'5.Bepalen Faalfreq'!B2370</f>
        <v>0</v>
      </c>
    </row>
    <row r="2429" spans="53:79" outlineLevel="1" x14ac:dyDescent="0.25">
      <c r="BA2429" s="152" t="e">
        <f>'5.Bepalen Faalfreq'!AJ2371</f>
        <v>#N/A</v>
      </c>
      <c r="BB2429" s="163">
        <v>1000</v>
      </c>
      <c r="BC2429" s="154" t="str">
        <f>'5.Bepalen Faalfreq'!P2371</f>
        <v/>
      </c>
      <c r="BD2429" s="154" t="str">
        <f>'5.Bepalen Faalfreq'!Q2371</f>
        <v/>
      </c>
      <c r="BE2429" s="94">
        <f>'5.Bepalen Faalfreq'!O2371</f>
        <v>0</v>
      </c>
      <c r="BI2429" s="94">
        <f>'5.Bepalen Faalfreq'!H2371+'5.Bepalen Faalfreq'!J2371</f>
        <v>0</v>
      </c>
      <c r="BZ2429" s="112">
        <f>'5.Bepalen Faalfreq'!A2371</f>
        <v>0</v>
      </c>
      <c r="CA2429" s="112">
        <f>'5.Bepalen Faalfreq'!B2371</f>
        <v>0</v>
      </c>
    </row>
    <row r="2430" spans="53:79" outlineLevel="1" x14ac:dyDescent="0.25">
      <c r="BA2430" s="152" t="e">
        <f>'5.Bepalen Faalfreq'!AJ2372</f>
        <v>#N/A</v>
      </c>
      <c r="BB2430" s="163">
        <v>1000</v>
      </c>
      <c r="BC2430" s="154" t="str">
        <f>'5.Bepalen Faalfreq'!P2372</f>
        <v/>
      </c>
      <c r="BD2430" s="154" t="str">
        <f>'5.Bepalen Faalfreq'!Q2372</f>
        <v/>
      </c>
      <c r="BE2430" s="94">
        <f>'5.Bepalen Faalfreq'!O2372</f>
        <v>0</v>
      </c>
      <c r="BI2430" s="94">
        <f>'5.Bepalen Faalfreq'!H2372+'5.Bepalen Faalfreq'!J2372</f>
        <v>0</v>
      </c>
      <c r="BZ2430" s="112">
        <f>'5.Bepalen Faalfreq'!A2372</f>
        <v>0</v>
      </c>
      <c r="CA2430" s="112">
        <f>'5.Bepalen Faalfreq'!B2372</f>
        <v>0</v>
      </c>
    </row>
    <row r="2431" spans="53:79" outlineLevel="1" x14ac:dyDescent="0.25">
      <c r="BA2431" s="152" t="e">
        <f>'5.Bepalen Faalfreq'!AJ2373</f>
        <v>#N/A</v>
      </c>
      <c r="BB2431" s="163">
        <v>1000</v>
      </c>
      <c r="BC2431" s="154" t="str">
        <f>'5.Bepalen Faalfreq'!P2373</f>
        <v/>
      </c>
      <c r="BD2431" s="154" t="str">
        <f>'5.Bepalen Faalfreq'!Q2373</f>
        <v/>
      </c>
      <c r="BE2431" s="94">
        <f>'5.Bepalen Faalfreq'!O2373</f>
        <v>0</v>
      </c>
      <c r="BI2431" s="94">
        <f>'5.Bepalen Faalfreq'!H2373+'5.Bepalen Faalfreq'!J2373</f>
        <v>0</v>
      </c>
      <c r="BZ2431" s="112">
        <f>'5.Bepalen Faalfreq'!A2373</f>
        <v>0</v>
      </c>
      <c r="CA2431" s="112">
        <f>'5.Bepalen Faalfreq'!B2373</f>
        <v>0</v>
      </c>
    </row>
    <row r="2432" spans="53:79" outlineLevel="1" x14ac:dyDescent="0.25">
      <c r="BA2432" s="152" t="e">
        <f>'5.Bepalen Faalfreq'!AJ2374</f>
        <v>#N/A</v>
      </c>
      <c r="BB2432" s="163">
        <v>1000</v>
      </c>
      <c r="BC2432" s="154" t="str">
        <f>'5.Bepalen Faalfreq'!P2374</f>
        <v/>
      </c>
      <c r="BD2432" s="154" t="str">
        <f>'5.Bepalen Faalfreq'!Q2374</f>
        <v/>
      </c>
      <c r="BE2432" s="94">
        <f>'5.Bepalen Faalfreq'!O2374</f>
        <v>0</v>
      </c>
      <c r="BI2432" s="94">
        <f>'5.Bepalen Faalfreq'!H2374+'5.Bepalen Faalfreq'!J2374</f>
        <v>0</v>
      </c>
      <c r="BZ2432" s="112">
        <f>'5.Bepalen Faalfreq'!A2374</f>
        <v>0</v>
      </c>
      <c r="CA2432" s="112">
        <f>'5.Bepalen Faalfreq'!B2374</f>
        <v>0</v>
      </c>
    </row>
    <row r="2433" spans="53:79" outlineLevel="1" x14ac:dyDescent="0.25">
      <c r="BA2433" s="152" t="e">
        <f>'5.Bepalen Faalfreq'!AJ2375</f>
        <v>#N/A</v>
      </c>
      <c r="BB2433" s="163">
        <v>1000</v>
      </c>
      <c r="BC2433" s="154" t="str">
        <f>'5.Bepalen Faalfreq'!P2375</f>
        <v/>
      </c>
      <c r="BD2433" s="154" t="str">
        <f>'5.Bepalen Faalfreq'!Q2375</f>
        <v/>
      </c>
      <c r="BE2433" s="94">
        <f>'5.Bepalen Faalfreq'!O2375</f>
        <v>0</v>
      </c>
      <c r="BI2433" s="94">
        <f>'5.Bepalen Faalfreq'!H2375+'5.Bepalen Faalfreq'!J2375</f>
        <v>0</v>
      </c>
      <c r="BZ2433" s="112">
        <f>'5.Bepalen Faalfreq'!A2375</f>
        <v>0</v>
      </c>
      <c r="CA2433" s="112">
        <f>'5.Bepalen Faalfreq'!B2375</f>
        <v>0</v>
      </c>
    </row>
    <row r="2434" spans="53:79" outlineLevel="1" x14ac:dyDescent="0.25">
      <c r="BA2434" s="152" t="e">
        <f>'5.Bepalen Faalfreq'!AJ2376</f>
        <v>#N/A</v>
      </c>
      <c r="BB2434" s="163">
        <v>1000</v>
      </c>
      <c r="BC2434" s="154" t="str">
        <f>'5.Bepalen Faalfreq'!P2376</f>
        <v/>
      </c>
      <c r="BD2434" s="154" t="str">
        <f>'5.Bepalen Faalfreq'!Q2376</f>
        <v/>
      </c>
      <c r="BE2434" s="94">
        <f>'5.Bepalen Faalfreq'!O2376</f>
        <v>0</v>
      </c>
      <c r="BI2434" s="94">
        <f>'5.Bepalen Faalfreq'!H2376+'5.Bepalen Faalfreq'!J2376</f>
        <v>0</v>
      </c>
      <c r="BZ2434" s="112">
        <f>'5.Bepalen Faalfreq'!A2376</f>
        <v>0</v>
      </c>
      <c r="CA2434" s="112">
        <f>'5.Bepalen Faalfreq'!B2376</f>
        <v>0</v>
      </c>
    </row>
    <row r="2435" spans="53:79" outlineLevel="1" x14ac:dyDescent="0.25">
      <c r="BA2435" s="152" t="e">
        <f>'5.Bepalen Faalfreq'!AJ2377</f>
        <v>#N/A</v>
      </c>
      <c r="BB2435" s="163">
        <v>1000</v>
      </c>
      <c r="BC2435" s="154" t="str">
        <f>'5.Bepalen Faalfreq'!P2377</f>
        <v/>
      </c>
      <c r="BD2435" s="154" t="str">
        <f>'5.Bepalen Faalfreq'!Q2377</f>
        <v/>
      </c>
      <c r="BE2435" s="94">
        <f>'5.Bepalen Faalfreq'!O2377</f>
        <v>0</v>
      </c>
      <c r="BI2435" s="94">
        <f>'5.Bepalen Faalfreq'!H2377+'5.Bepalen Faalfreq'!J2377</f>
        <v>0</v>
      </c>
      <c r="BZ2435" s="112">
        <f>'5.Bepalen Faalfreq'!A2377</f>
        <v>0</v>
      </c>
      <c r="CA2435" s="112">
        <f>'5.Bepalen Faalfreq'!B2377</f>
        <v>0</v>
      </c>
    </row>
    <row r="2436" spans="53:79" outlineLevel="1" x14ac:dyDescent="0.25">
      <c r="BA2436" s="152" t="e">
        <f>'5.Bepalen Faalfreq'!AJ2378</f>
        <v>#N/A</v>
      </c>
      <c r="BB2436" s="163">
        <v>1000</v>
      </c>
      <c r="BC2436" s="154" t="str">
        <f>'5.Bepalen Faalfreq'!P2378</f>
        <v/>
      </c>
      <c r="BD2436" s="154" t="str">
        <f>'5.Bepalen Faalfreq'!Q2378</f>
        <v/>
      </c>
      <c r="BE2436" s="94">
        <f>'5.Bepalen Faalfreq'!O2378</f>
        <v>0</v>
      </c>
      <c r="BI2436" s="94">
        <f>'5.Bepalen Faalfreq'!H2378+'5.Bepalen Faalfreq'!J2378</f>
        <v>0</v>
      </c>
      <c r="BZ2436" s="112">
        <f>'5.Bepalen Faalfreq'!A2378</f>
        <v>0</v>
      </c>
      <c r="CA2436" s="112">
        <f>'5.Bepalen Faalfreq'!B2378</f>
        <v>0</v>
      </c>
    </row>
    <row r="2437" spans="53:79" outlineLevel="1" x14ac:dyDescent="0.25">
      <c r="BA2437" s="152" t="e">
        <f>'5.Bepalen Faalfreq'!AJ2379</f>
        <v>#N/A</v>
      </c>
      <c r="BB2437" s="163">
        <v>1000</v>
      </c>
      <c r="BC2437" s="154" t="str">
        <f>'5.Bepalen Faalfreq'!P2379</f>
        <v/>
      </c>
      <c r="BD2437" s="154" t="str">
        <f>'5.Bepalen Faalfreq'!Q2379</f>
        <v/>
      </c>
      <c r="BE2437" s="94">
        <f>'5.Bepalen Faalfreq'!O2379</f>
        <v>0</v>
      </c>
      <c r="BI2437" s="94">
        <f>'5.Bepalen Faalfreq'!H2379+'5.Bepalen Faalfreq'!J2379</f>
        <v>0</v>
      </c>
      <c r="BZ2437" s="112">
        <f>'5.Bepalen Faalfreq'!A2379</f>
        <v>0</v>
      </c>
      <c r="CA2437" s="112">
        <f>'5.Bepalen Faalfreq'!B2379</f>
        <v>0</v>
      </c>
    </row>
    <row r="2438" spans="53:79" outlineLevel="1" x14ac:dyDescent="0.25">
      <c r="BA2438" s="152" t="e">
        <f>'5.Bepalen Faalfreq'!AJ2380</f>
        <v>#N/A</v>
      </c>
      <c r="BB2438" s="163">
        <v>1000</v>
      </c>
      <c r="BC2438" s="154" t="str">
        <f>'5.Bepalen Faalfreq'!P2380</f>
        <v/>
      </c>
      <c r="BD2438" s="154" t="str">
        <f>'5.Bepalen Faalfreq'!Q2380</f>
        <v/>
      </c>
      <c r="BE2438" s="94">
        <f>'5.Bepalen Faalfreq'!O2380</f>
        <v>0</v>
      </c>
      <c r="BI2438" s="94">
        <f>'5.Bepalen Faalfreq'!H2380+'5.Bepalen Faalfreq'!J2380</f>
        <v>0</v>
      </c>
      <c r="BZ2438" s="112">
        <f>'5.Bepalen Faalfreq'!A2380</f>
        <v>0</v>
      </c>
      <c r="CA2438" s="112">
        <f>'5.Bepalen Faalfreq'!B2380</f>
        <v>0</v>
      </c>
    </row>
    <row r="2439" spans="53:79" outlineLevel="1" x14ac:dyDescent="0.25">
      <c r="BA2439" s="152" t="e">
        <f>'5.Bepalen Faalfreq'!AJ2381</f>
        <v>#N/A</v>
      </c>
      <c r="BB2439" s="163">
        <v>1000</v>
      </c>
      <c r="BC2439" s="154" t="str">
        <f>'5.Bepalen Faalfreq'!P2381</f>
        <v/>
      </c>
      <c r="BD2439" s="154" t="str">
        <f>'5.Bepalen Faalfreq'!Q2381</f>
        <v/>
      </c>
      <c r="BE2439" s="94">
        <f>'5.Bepalen Faalfreq'!O2381</f>
        <v>0</v>
      </c>
      <c r="BI2439" s="94">
        <f>'5.Bepalen Faalfreq'!H2381+'5.Bepalen Faalfreq'!J2381</f>
        <v>0</v>
      </c>
      <c r="BZ2439" s="112">
        <f>'5.Bepalen Faalfreq'!A2381</f>
        <v>0</v>
      </c>
      <c r="CA2439" s="112">
        <f>'5.Bepalen Faalfreq'!B2381</f>
        <v>0</v>
      </c>
    </row>
    <row r="2440" spans="53:79" outlineLevel="1" x14ac:dyDescent="0.25">
      <c r="BA2440" s="152" t="e">
        <f>'5.Bepalen Faalfreq'!AJ2382</f>
        <v>#N/A</v>
      </c>
      <c r="BB2440" s="163">
        <v>1000</v>
      </c>
      <c r="BC2440" s="154" t="str">
        <f>'5.Bepalen Faalfreq'!P2382</f>
        <v/>
      </c>
      <c r="BD2440" s="154" t="str">
        <f>'5.Bepalen Faalfreq'!Q2382</f>
        <v/>
      </c>
      <c r="BE2440" s="94">
        <f>'5.Bepalen Faalfreq'!O2382</f>
        <v>0</v>
      </c>
      <c r="BI2440" s="94">
        <f>'5.Bepalen Faalfreq'!H2382+'5.Bepalen Faalfreq'!J2382</f>
        <v>0</v>
      </c>
      <c r="BZ2440" s="112">
        <f>'5.Bepalen Faalfreq'!A2382</f>
        <v>0</v>
      </c>
      <c r="CA2440" s="112">
        <f>'5.Bepalen Faalfreq'!B2382</f>
        <v>0</v>
      </c>
    </row>
    <row r="2441" spans="53:79" outlineLevel="1" x14ac:dyDescent="0.25">
      <c r="BA2441" s="152" t="e">
        <f>'5.Bepalen Faalfreq'!AJ2383</f>
        <v>#N/A</v>
      </c>
      <c r="BB2441" s="163">
        <v>1000</v>
      </c>
      <c r="BC2441" s="154" t="str">
        <f>'5.Bepalen Faalfreq'!P2383</f>
        <v/>
      </c>
      <c r="BD2441" s="154" t="str">
        <f>'5.Bepalen Faalfreq'!Q2383</f>
        <v/>
      </c>
      <c r="BE2441" s="94">
        <f>'5.Bepalen Faalfreq'!O2383</f>
        <v>0</v>
      </c>
      <c r="BI2441" s="94">
        <f>'5.Bepalen Faalfreq'!H2383+'5.Bepalen Faalfreq'!J2383</f>
        <v>0</v>
      </c>
      <c r="BZ2441" s="112">
        <f>'5.Bepalen Faalfreq'!A2383</f>
        <v>0</v>
      </c>
      <c r="CA2441" s="112">
        <f>'5.Bepalen Faalfreq'!B2383</f>
        <v>0</v>
      </c>
    </row>
    <row r="2442" spans="53:79" outlineLevel="1" x14ac:dyDescent="0.25">
      <c r="BA2442" s="152" t="e">
        <f>'5.Bepalen Faalfreq'!AJ2384</f>
        <v>#N/A</v>
      </c>
      <c r="BB2442" s="163">
        <v>1000</v>
      </c>
      <c r="BC2442" s="154" t="str">
        <f>'5.Bepalen Faalfreq'!P2384</f>
        <v/>
      </c>
      <c r="BD2442" s="154" t="str">
        <f>'5.Bepalen Faalfreq'!Q2384</f>
        <v/>
      </c>
      <c r="BE2442" s="94">
        <f>'5.Bepalen Faalfreq'!O2384</f>
        <v>0</v>
      </c>
      <c r="BI2442" s="94">
        <f>'5.Bepalen Faalfreq'!H2384+'5.Bepalen Faalfreq'!J2384</f>
        <v>0</v>
      </c>
      <c r="BZ2442" s="112">
        <f>'5.Bepalen Faalfreq'!A2384</f>
        <v>0</v>
      </c>
      <c r="CA2442" s="112">
        <f>'5.Bepalen Faalfreq'!B2384</f>
        <v>0</v>
      </c>
    </row>
    <row r="2443" spans="53:79" outlineLevel="1" x14ac:dyDescent="0.25">
      <c r="BA2443" s="152" t="e">
        <f>'5.Bepalen Faalfreq'!AJ2385</f>
        <v>#N/A</v>
      </c>
      <c r="BB2443" s="163">
        <v>1000</v>
      </c>
      <c r="BC2443" s="154" t="str">
        <f>'5.Bepalen Faalfreq'!P2385</f>
        <v/>
      </c>
      <c r="BD2443" s="154" t="str">
        <f>'5.Bepalen Faalfreq'!Q2385</f>
        <v/>
      </c>
      <c r="BE2443" s="94">
        <f>'5.Bepalen Faalfreq'!O2385</f>
        <v>0</v>
      </c>
      <c r="BI2443" s="94">
        <f>'5.Bepalen Faalfreq'!H2385+'5.Bepalen Faalfreq'!J2385</f>
        <v>0</v>
      </c>
      <c r="BZ2443" s="112">
        <f>'5.Bepalen Faalfreq'!A2385</f>
        <v>0</v>
      </c>
      <c r="CA2443" s="112">
        <f>'5.Bepalen Faalfreq'!B2385</f>
        <v>0</v>
      </c>
    </row>
    <row r="2444" spans="53:79" outlineLevel="1" x14ac:dyDescent="0.25">
      <c r="BA2444" s="152" t="e">
        <f>'5.Bepalen Faalfreq'!AJ2386</f>
        <v>#N/A</v>
      </c>
      <c r="BB2444" s="163">
        <v>1000</v>
      </c>
      <c r="BC2444" s="154" t="str">
        <f>'5.Bepalen Faalfreq'!P2386</f>
        <v/>
      </c>
      <c r="BD2444" s="154" t="str">
        <f>'5.Bepalen Faalfreq'!Q2386</f>
        <v/>
      </c>
      <c r="BE2444" s="94">
        <f>'5.Bepalen Faalfreq'!O2386</f>
        <v>0</v>
      </c>
      <c r="BI2444" s="94">
        <f>'5.Bepalen Faalfreq'!H2386+'5.Bepalen Faalfreq'!J2386</f>
        <v>0</v>
      </c>
      <c r="BZ2444" s="112">
        <f>'5.Bepalen Faalfreq'!A2386</f>
        <v>0</v>
      </c>
      <c r="CA2444" s="112">
        <f>'5.Bepalen Faalfreq'!B2386</f>
        <v>0</v>
      </c>
    </row>
    <row r="2445" spans="53:79" outlineLevel="1" x14ac:dyDescent="0.25">
      <c r="BA2445" s="152" t="e">
        <f>'5.Bepalen Faalfreq'!AJ2387</f>
        <v>#N/A</v>
      </c>
      <c r="BB2445" s="163">
        <v>1000</v>
      </c>
      <c r="BC2445" s="154" t="str">
        <f>'5.Bepalen Faalfreq'!P2387</f>
        <v/>
      </c>
      <c r="BD2445" s="154" t="str">
        <f>'5.Bepalen Faalfreq'!Q2387</f>
        <v/>
      </c>
      <c r="BE2445" s="94">
        <f>'5.Bepalen Faalfreq'!O2387</f>
        <v>0</v>
      </c>
      <c r="BI2445" s="94">
        <f>'5.Bepalen Faalfreq'!H2387+'5.Bepalen Faalfreq'!J2387</f>
        <v>0</v>
      </c>
      <c r="BZ2445" s="112">
        <f>'5.Bepalen Faalfreq'!A2387</f>
        <v>0</v>
      </c>
      <c r="CA2445" s="112">
        <f>'5.Bepalen Faalfreq'!B2387</f>
        <v>0</v>
      </c>
    </row>
    <row r="2446" spans="53:79" outlineLevel="1" x14ac:dyDescent="0.25">
      <c r="BA2446" s="152" t="e">
        <f>'5.Bepalen Faalfreq'!AJ2388</f>
        <v>#N/A</v>
      </c>
      <c r="BB2446" s="163">
        <v>1000</v>
      </c>
      <c r="BC2446" s="154" t="str">
        <f>'5.Bepalen Faalfreq'!P2388</f>
        <v/>
      </c>
      <c r="BD2446" s="154" t="str">
        <f>'5.Bepalen Faalfreq'!Q2388</f>
        <v/>
      </c>
      <c r="BE2446" s="94">
        <f>'5.Bepalen Faalfreq'!O2388</f>
        <v>0</v>
      </c>
      <c r="BI2446" s="94">
        <f>'5.Bepalen Faalfreq'!H2388+'5.Bepalen Faalfreq'!J2388</f>
        <v>0</v>
      </c>
      <c r="BZ2446" s="112">
        <f>'5.Bepalen Faalfreq'!A2388</f>
        <v>0</v>
      </c>
      <c r="CA2446" s="112">
        <f>'5.Bepalen Faalfreq'!B2388</f>
        <v>0</v>
      </c>
    </row>
    <row r="2447" spans="53:79" outlineLevel="1" x14ac:dyDescent="0.25">
      <c r="BA2447" s="152" t="e">
        <f>'5.Bepalen Faalfreq'!AJ2389</f>
        <v>#N/A</v>
      </c>
      <c r="BB2447" s="163">
        <v>1000</v>
      </c>
      <c r="BC2447" s="154" t="str">
        <f>'5.Bepalen Faalfreq'!P2389</f>
        <v/>
      </c>
      <c r="BD2447" s="154" t="str">
        <f>'5.Bepalen Faalfreq'!Q2389</f>
        <v/>
      </c>
      <c r="BE2447" s="94">
        <f>'5.Bepalen Faalfreq'!O2389</f>
        <v>0</v>
      </c>
      <c r="BI2447" s="94">
        <f>'5.Bepalen Faalfreq'!H2389+'5.Bepalen Faalfreq'!J2389</f>
        <v>0</v>
      </c>
      <c r="BZ2447" s="112">
        <f>'5.Bepalen Faalfreq'!A2389</f>
        <v>0</v>
      </c>
      <c r="CA2447" s="112">
        <f>'5.Bepalen Faalfreq'!B2389</f>
        <v>0</v>
      </c>
    </row>
    <row r="2448" spans="53:79" outlineLevel="1" x14ac:dyDescent="0.25">
      <c r="BA2448" s="152" t="e">
        <f>'5.Bepalen Faalfreq'!AJ2390</f>
        <v>#N/A</v>
      </c>
      <c r="BB2448" s="163">
        <v>1000</v>
      </c>
      <c r="BC2448" s="154" t="str">
        <f>'5.Bepalen Faalfreq'!P2390</f>
        <v/>
      </c>
      <c r="BD2448" s="154" t="str">
        <f>'5.Bepalen Faalfreq'!Q2390</f>
        <v/>
      </c>
      <c r="BE2448" s="94">
        <f>'5.Bepalen Faalfreq'!O2390</f>
        <v>0</v>
      </c>
      <c r="BI2448" s="94">
        <f>'5.Bepalen Faalfreq'!H2390+'5.Bepalen Faalfreq'!J2390</f>
        <v>0</v>
      </c>
      <c r="BZ2448" s="112">
        <f>'5.Bepalen Faalfreq'!A2390</f>
        <v>0</v>
      </c>
      <c r="CA2448" s="112">
        <f>'5.Bepalen Faalfreq'!B2390</f>
        <v>0</v>
      </c>
    </row>
    <row r="2449" spans="53:79" outlineLevel="1" x14ac:dyDescent="0.25">
      <c r="BA2449" s="152" t="e">
        <f>'5.Bepalen Faalfreq'!AJ2391</f>
        <v>#N/A</v>
      </c>
      <c r="BB2449" s="163">
        <v>1000</v>
      </c>
      <c r="BC2449" s="154" t="str">
        <f>'5.Bepalen Faalfreq'!P2391</f>
        <v/>
      </c>
      <c r="BD2449" s="154" t="str">
        <f>'5.Bepalen Faalfreq'!Q2391</f>
        <v/>
      </c>
      <c r="BE2449" s="94">
        <f>'5.Bepalen Faalfreq'!O2391</f>
        <v>0</v>
      </c>
      <c r="BI2449" s="94">
        <f>'5.Bepalen Faalfreq'!H2391+'5.Bepalen Faalfreq'!J2391</f>
        <v>0</v>
      </c>
      <c r="BZ2449" s="112">
        <f>'5.Bepalen Faalfreq'!A2391</f>
        <v>0</v>
      </c>
      <c r="CA2449" s="112">
        <f>'5.Bepalen Faalfreq'!B2391</f>
        <v>0</v>
      </c>
    </row>
    <row r="2450" spans="53:79" outlineLevel="1" x14ac:dyDescent="0.25">
      <c r="BA2450" s="152" t="e">
        <f>'5.Bepalen Faalfreq'!AJ2392</f>
        <v>#N/A</v>
      </c>
      <c r="BB2450" s="163">
        <v>1000</v>
      </c>
      <c r="BC2450" s="154" t="str">
        <f>'5.Bepalen Faalfreq'!P2392</f>
        <v/>
      </c>
      <c r="BD2450" s="154" t="str">
        <f>'5.Bepalen Faalfreq'!Q2392</f>
        <v/>
      </c>
      <c r="BE2450" s="94">
        <f>'5.Bepalen Faalfreq'!O2392</f>
        <v>0</v>
      </c>
      <c r="BI2450" s="94">
        <f>'5.Bepalen Faalfreq'!H2392+'5.Bepalen Faalfreq'!J2392</f>
        <v>0</v>
      </c>
      <c r="BZ2450" s="112">
        <f>'5.Bepalen Faalfreq'!A2392</f>
        <v>0</v>
      </c>
      <c r="CA2450" s="112">
        <f>'5.Bepalen Faalfreq'!B2392</f>
        <v>0</v>
      </c>
    </row>
    <row r="2451" spans="53:79" outlineLevel="1" x14ac:dyDescent="0.25">
      <c r="BA2451" s="152" t="e">
        <f>'5.Bepalen Faalfreq'!AJ2393</f>
        <v>#N/A</v>
      </c>
      <c r="BB2451" s="163">
        <v>1000</v>
      </c>
      <c r="BC2451" s="154" t="str">
        <f>'5.Bepalen Faalfreq'!P2393</f>
        <v/>
      </c>
      <c r="BD2451" s="154" t="str">
        <f>'5.Bepalen Faalfreq'!Q2393</f>
        <v/>
      </c>
      <c r="BE2451" s="94">
        <f>'5.Bepalen Faalfreq'!O2393</f>
        <v>0</v>
      </c>
      <c r="BI2451" s="94">
        <f>'5.Bepalen Faalfreq'!H2393+'5.Bepalen Faalfreq'!J2393</f>
        <v>0</v>
      </c>
      <c r="BZ2451" s="112">
        <f>'5.Bepalen Faalfreq'!A2393</f>
        <v>0</v>
      </c>
      <c r="CA2451" s="112">
        <f>'5.Bepalen Faalfreq'!B2393</f>
        <v>0</v>
      </c>
    </row>
    <row r="2452" spans="53:79" outlineLevel="1" x14ac:dyDescent="0.25">
      <c r="BA2452" s="152" t="e">
        <f>'5.Bepalen Faalfreq'!AJ2394</f>
        <v>#N/A</v>
      </c>
      <c r="BB2452" s="163">
        <v>1000</v>
      </c>
      <c r="BC2452" s="154" t="str">
        <f>'5.Bepalen Faalfreq'!P2394</f>
        <v/>
      </c>
      <c r="BD2452" s="154" t="str">
        <f>'5.Bepalen Faalfreq'!Q2394</f>
        <v/>
      </c>
      <c r="BE2452" s="94">
        <f>'5.Bepalen Faalfreq'!O2394</f>
        <v>0</v>
      </c>
      <c r="BI2452" s="94">
        <f>'5.Bepalen Faalfreq'!H2394+'5.Bepalen Faalfreq'!J2394</f>
        <v>0</v>
      </c>
      <c r="BZ2452" s="112">
        <f>'5.Bepalen Faalfreq'!A2394</f>
        <v>0</v>
      </c>
      <c r="CA2452" s="112">
        <f>'5.Bepalen Faalfreq'!B2394</f>
        <v>0</v>
      </c>
    </row>
    <row r="2453" spans="53:79" outlineLevel="1" x14ac:dyDescent="0.25">
      <c r="BA2453" s="152" t="e">
        <f>'5.Bepalen Faalfreq'!AJ2395</f>
        <v>#N/A</v>
      </c>
      <c r="BB2453" s="163">
        <v>1000</v>
      </c>
      <c r="BC2453" s="154" t="str">
        <f>'5.Bepalen Faalfreq'!P2395</f>
        <v/>
      </c>
      <c r="BD2453" s="154" t="str">
        <f>'5.Bepalen Faalfreq'!Q2395</f>
        <v/>
      </c>
      <c r="BE2453" s="94">
        <f>'5.Bepalen Faalfreq'!O2395</f>
        <v>0</v>
      </c>
      <c r="BI2453" s="94">
        <f>'5.Bepalen Faalfreq'!H2395+'5.Bepalen Faalfreq'!J2395</f>
        <v>0</v>
      </c>
      <c r="BZ2453" s="112">
        <f>'5.Bepalen Faalfreq'!A2395</f>
        <v>0</v>
      </c>
      <c r="CA2453" s="112">
        <f>'5.Bepalen Faalfreq'!B2395</f>
        <v>0</v>
      </c>
    </row>
    <row r="2454" spans="53:79" outlineLevel="1" x14ac:dyDescent="0.25">
      <c r="BA2454" s="152" t="e">
        <f>'5.Bepalen Faalfreq'!AJ2396</f>
        <v>#N/A</v>
      </c>
      <c r="BB2454" s="163">
        <v>1000</v>
      </c>
      <c r="BC2454" s="154" t="str">
        <f>'5.Bepalen Faalfreq'!P2396</f>
        <v/>
      </c>
      <c r="BD2454" s="154" t="str">
        <f>'5.Bepalen Faalfreq'!Q2396</f>
        <v/>
      </c>
      <c r="BE2454" s="94">
        <f>'5.Bepalen Faalfreq'!O2396</f>
        <v>0</v>
      </c>
      <c r="BI2454" s="94">
        <f>'5.Bepalen Faalfreq'!H2396+'5.Bepalen Faalfreq'!J2396</f>
        <v>0</v>
      </c>
      <c r="BZ2454" s="112">
        <f>'5.Bepalen Faalfreq'!A2396</f>
        <v>0</v>
      </c>
      <c r="CA2454" s="112">
        <f>'5.Bepalen Faalfreq'!B2396</f>
        <v>0</v>
      </c>
    </row>
    <row r="2455" spans="53:79" outlineLevel="1" x14ac:dyDescent="0.25">
      <c r="BA2455" s="152" t="e">
        <f>'5.Bepalen Faalfreq'!AJ2397</f>
        <v>#N/A</v>
      </c>
      <c r="BB2455" s="163">
        <v>1000</v>
      </c>
      <c r="BC2455" s="154" t="str">
        <f>'5.Bepalen Faalfreq'!P2397</f>
        <v/>
      </c>
      <c r="BD2455" s="154" t="str">
        <f>'5.Bepalen Faalfreq'!Q2397</f>
        <v/>
      </c>
      <c r="BE2455" s="94">
        <f>'5.Bepalen Faalfreq'!O2397</f>
        <v>0</v>
      </c>
      <c r="BI2455" s="94">
        <f>'5.Bepalen Faalfreq'!H2397+'5.Bepalen Faalfreq'!J2397</f>
        <v>0</v>
      </c>
      <c r="BZ2455" s="112">
        <f>'5.Bepalen Faalfreq'!A2397</f>
        <v>0</v>
      </c>
      <c r="CA2455" s="112">
        <f>'5.Bepalen Faalfreq'!B2397</f>
        <v>0</v>
      </c>
    </row>
    <row r="2456" spans="53:79" outlineLevel="1" x14ac:dyDescent="0.25">
      <c r="BA2456" s="152" t="e">
        <f>'5.Bepalen Faalfreq'!AJ2398</f>
        <v>#N/A</v>
      </c>
      <c r="BB2456" s="163">
        <v>1000</v>
      </c>
      <c r="BC2456" s="154" t="str">
        <f>'5.Bepalen Faalfreq'!P2398</f>
        <v/>
      </c>
      <c r="BD2456" s="154" t="str">
        <f>'5.Bepalen Faalfreq'!Q2398</f>
        <v/>
      </c>
      <c r="BE2456" s="94">
        <f>'5.Bepalen Faalfreq'!O2398</f>
        <v>0</v>
      </c>
      <c r="BI2456" s="94">
        <f>'5.Bepalen Faalfreq'!H2398+'5.Bepalen Faalfreq'!J2398</f>
        <v>0</v>
      </c>
      <c r="BZ2456" s="112">
        <f>'5.Bepalen Faalfreq'!A2398</f>
        <v>0</v>
      </c>
      <c r="CA2456" s="112">
        <f>'5.Bepalen Faalfreq'!B2398</f>
        <v>0</v>
      </c>
    </row>
    <row r="2457" spans="53:79" outlineLevel="1" x14ac:dyDescent="0.25">
      <c r="BA2457" s="152" t="e">
        <f>'5.Bepalen Faalfreq'!AJ2399</f>
        <v>#N/A</v>
      </c>
      <c r="BB2457" s="163">
        <v>1000</v>
      </c>
      <c r="BC2457" s="154" t="str">
        <f>'5.Bepalen Faalfreq'!P2399</f>
        <v/>
      </c>
      <c r="BD2457" s="154" t="str">
        <f>'5.Bepalen Faalfreq'!Q2399</f>
        <v/>
      </c>
      <c r="BE2457" s="94">
        <f>'5.Bepalen Faalfreq'!O2399</f>
        <v>0</v>
      </c>
      <c r="BI2457" s="94">
        <f>'5.Bepalen Faalfreq'!H2399+'5.Bepalen Faalfreq'!J2399</f>
        <v>0</v>
      </c>
      <c r="BZ2457" s="112">
        <f>'5.Bepalen Faalfreq'!A2399</f>
        <v>0</v>
      </c>
      <c r="CA2457" s="112">
        <f>'5.Bepalen Faalfreq'!B2399</f>
        <v>0</v>
      </c>
    </row>
    <row r="2458" spans="53:79" outlineLevel="1" x14ac:dyDescent="0.25">
      <c r="BA2458" s="152" t="e">
        <f>'5.Bepalen Faalfreq'!AJ2400</f>
        <v>#N/A</v>
      </c>
      <c r="BB2458" s="163">
        <v>1000</v>
      </c>
      <c r="BC2458" s="154" t="str">
        <f>'5.Bepalen Faalfreq'!P2400</f>
        <v/>
      </c>
      <c r="BD2458" s="154" t="str">
        <f>'5.Bepalen Faalfreq'!Q2400</f>
        <v/>
      </c>
      <c r="BE2458" s="94">
        <f>'5.Bepalen Faalfreq'!O2400</f>
        <v>0</v>
      </c>
      <c r="BI2458" s="94">
        <f>'5.Bepalen Faalfreq'!H2400+'5.Bepalen Faalfreq'!J2400</f>
        <v>0</v>
      </c>
      <c r="BZ2458" s="112">
        <f>'5.Bepalen Faalfreq'!A2400</f>
        <v>0</v>
      </c>
      <c r="CA2458" s="112">
        <f>'5.Bepalen Faalfreq'!B2400</f>
        <v>0</v>
      </c>
    </row>
    <row r="2459" spans="53:79" outlineLevel="1" x14ac:dyDescent="0.25">
      <c r="BA2459" s="152" t="e">
        <f>'5.Bepalen Faalfreq'!AJ2401</f>
        <v>#N/A</v>
      </c>
      <c r="BB2459" s="163">
        <v>1000</v>
      </c>
      <c r="BC2459" s="154" t="str">
        <f>'5.Bepalen Faalfreq'!P2401</f>
        <v/>
      </c>
      <c r="BD2459" s="154" t="str">
        <f>'5.Bepalen Faalfreq'!Q2401</f>
        <v/>
      </c>
      <c r="BE2459" s="94">
        <f>'5.Bepalen Faalfreq'!O2401</f>
        <v>0</v>
      </c>
      <c r="BI2459" s="94">
        <f>'5.Bepalen Faalfreq'!H2401+'5.Bepalen Faalfreq'!J2401</f>
        <v>0</v>
      </c>
      <c r="BZ2459" s="112">
        <f>'5.Bepalen Faalfreq'!A2401</f>
        <v>0</v>
      </c>
      <c r="CA2459" s="112">
        <f>'5.Bepalen Faalfreq'!B2401</f>
        <v>0</v>
      </c>
    </row>
    <row r="2460" spans="53:79" outlineLevel="1" x14ac:dyDescent="0.25">
      <c r="BA2460" s="152" t="e">
        <f>'5.Bepalen Faalfreq'!AJ2402</f>
        <v>#N/A</v>
      </c>
      <c r="BB2460" s="163">
        <v>1000</v>
      </c>
      <c r="BC2460" s="154" t="str">
        <f>'5.Bepalen Faalfreq'!P2402</f>
        <v/>
      </c>
      <c r="BD2460" s="154" t="str">
        <f>'5.Bepalen Faalfreq'!Q2402</f>
        <v/>
      </c>
      <c r="BE2460" s="94">
        <f>'5.Bepalen Faalfreq'!O2402</f>
        <v>0</v>
      </c>
      <c r="BI2460" s="94">
        <f>'5.Bepalen Faalfreq'!H2402+'5.Bepalen Faalfreq'!J2402</f>
        <v>0</v>
      </c>
      <c r="BZ2460" s="112">
        <f>'5.Bepalen Faalfreq'!A2402</f>
        <v>0</v>
      </c>
      <c r="CA2460" s="112">
        <f>'5.Bepalen Faalfreq'!B2402</f>
        <v>0</v>
      </c>
    </row>
    <row r="2461" spans="53:79" outlineLevel="1" x14ac:dyDescent="0.25">
      <c r="BA2461" s="152" t="e">
        <f>'5.Bepalen Faalfreq'!AJ2403</f>
        <v>#N/A</v>
      </c>
      <c r="BB2461" s="163">
        <v>1000</v>
      </c>
      <c r="BC2461" s="154" t="str">
        <f>'5.Bepalen Faalfreq'!P2403</f>
        <v/>
      </c>
      <c r="BD2461" s="154" t="str">
        <f>'5.Bepalen Faalfreq'!Q2403</f>
        <v/>
      </c>
      <c r="BE2461" s="94">
        <f>'5.Bepalen Faalfreq'!O2403</f>
        <v>0</v>
      </c>
      <c r="BI2461" s="94">
        <f>'5.Bepalen Faalfreq'!H2403+'5.Bepalen Faalfreq'!J2403</f>
        <v>0</v>
      </c>
      <c r="BZ2461" s="112">
        <f>'5.Bepalen Faalfreq'!A2403</f>
        <v>0</v>
      </c>
      <c r="CA2461" s="112">
        <f>'5.Bepalen Faalfreq'!B2403</f>
        <v>0</v>
      </c>
    </row>
    <row r="2462" spans="53:79" outlineLevel="1" x14ac:dyDescent="0.25">
      <c r="BA2462" s="152" t="e">
        <f>'5.Bepalen Faalfreq'!AJ2404</f>
        <v>#N/A</v>
      </c>
      <c r="BB2462" s="163">
        <v>1000</v>
      </c>
      <c r="BC2462" s="154" t="str">
        <f>'5.Bepalen Faalfreq'!P2404</f>
        <v/>
      </c>
      <c r="BD2462" s="154" t="str">
        <f>'5.Bepalen Faalfreq'!Q2404</f>
        <v/>
      </c>
      <c r="BE2462" s="94">
        <f>'5.Bepalen Faalfreq'!O2404</f>
        <v>0</v>
      </c>
      <c r="BI2462" s="94">
        <f>'5.Bepalen Faalfreq'!H2404+'5.Bepalen Faalfreq'!J2404</f>
        <v>0</v>
      </c>
      <c r="BZ2462" s="112">
        <f>'5.Bepalen Faalfreq'!A2404</f>
        <v>0</v>
      </c>
      <c r="CA2462" s="112">
        <f>'5.Bepalen Faalfreq'!B2404</f>
        <v>0</v>
      </c>
    </row>
    <row r="2463" spans="53:79" outlineLevel="1" x14ac:dyDescent="0.25">
      <c r="BA2463" s="152" t="e">
        <f>'5.Bepalen Faalfreq'!AJ2405</f>
        <v>#N/A</v>
      </c>
      <c r="BB2463" s="163">
        <v>1000</v>
      </c>
      <c r="BC2463" s="154" t="str">
        <f>'5.Bepalen Faalfreq'!P2405</f>
        <v/>
      </c>
      <c r="BD2463" s="154" t="str">
        <f>'5.Bepalen Faalfreq'!Q2405</f>
        <v/>
      </c>
      <c r="BE2463" s="94">
        <f>'5.Bepalen Faalfreq'!O2405</f>
        <v>0</v>
      </c>
      <c r="BI2463" s="94">
        <f>'5.Bepalen Faalfreq'!H2405+'5.Bepalen Faalfreq'!J2405</f>
        <v>0</v>
      </c>
      <c r="BZ2463" s="112">
        <f>'5.Bepalen Faalfreq'!A2405</f>
        <v>0</v>
      </c>
      <c r="CA2463" s="112">
        <f>'5.Bepalen Faalfreq'!B2405</f>
        <v>0</v>
      </c>
    </row>
    <row r="2464" spans="53:79" outlineLevel="1" x14ac:dyDescent="0.25">
      <c r="BA2464" s="152" t="e">
        <f>'5.Bepalen Faalfreq'!AJ2406</f>
        <v>#N/A</v>
      </c>
      <c r="BB2464" s="163">
        <v>1000</v>
      </c>
      <c r="BC2464" s="154" t="str">
        <f>'5.Bepalen Faalfreq'!P2406</f>
        <v/>
      </c>
      <c r="BD2464" s="154" t="str">
        <f>'5.Bepalen Faalfreq'!Q2406</f>
        <v/>
      </c>
      <c r="BE2464" s="94">
        <f>'5.Bepalen Faalfreq'!O2406</f>
        <v>0</v>
      </c>
      <c r="BI2464" s="94">
        <f>'5.Bepalen Faalfreq'!H2406+'5.Bepalen Faalfreq'!J2406</f>
        <v>0</v>
      </c>
      <c r="BZ2464" s="112">
        <f>'5.Bepalen Faalfreq'!A2406</f>
        <v>0</v>
      </c>
      <c r="CA2464" s="112">
        <f>'5.Bepalen Faalfreq'!B2406</f>
        <v>0</v>
      </c>
    </row>
    <row r="2465" spans="53:79" outlineLevel="1" x14ac:dyDescent="0.25">
      <c r="BA2465" s="152" t="e">
        <f>'5.Bepalen Faalfreq'!AJ2407</f>
        <v>#N/A</v>
      </c>
      <c r="BB2465" s="163">
        <v>1000</v>
      </c>
      <c r="BC2465" s="154" t="str">
        <f>'5.Bepalen Faalfreq'!P2407</f>
        <v/>
      </c>
      <c r="BD2465" s="154" t="str">
        <f>'5.Bepalen Faalfreq'!Q2407</f>
        <v/>
      </c>
      <c r="BE2465" s="94">
        <f>'5.Bepalen Faalfreq'!O2407</f>
        <v>0</v>
      </c>
      <c r="BI2465" s="94">
        <f>'5.Bepalen Faalfreq'!H2407+'5.Bepalen Faalfreq'!J2407</f>
        <v>0</v>
      </c>
      <c r="BZ2465" s="112">
        <f>'5.Bepalen Faalfreq'!A2407</f>
        <v>0</v>
      </c>
      <c r="CA2465" s="112">
        <f>'5.Bepalen Faalfreq'!B2407</f>
        <v>0</v>
      </c>
    </row>
    <row r="2466" spans="53:79" outlineLevel="1" x14ac:dyDescent="0.25">
      <c r="BA2466" s="152" t="e">
        <f>'5.Bepalen Faalfreq'!AJ2408</f>
        <v>#N/A</v>
      </c>
      <c r="BB2466" s="163">
        <v>1000</v>
      </c>
      <c r="BC2466" s="154" t="str">
        <f>'5.Bepalen Faalfreq'!P2408</f>
        <v/>
      </c>
      <c r="BD2466" s="154" t="str">
        <f>'5.Bepalen Faalfreq'!Q2408</f>
        <v/>
      </c>
      <c r="BE2466" s="94">
        <f>'5.Bepalen Faalfreq'!O2408</f>
        <v>0</v>
      </c>
      <c r="BI2466" s="94">
        <f>'5.Bepalen Faalfreq'!H2408+'5.Bepalen Faalfreq'!J2408</f>
        <v>0</v>
      </c>
      <c r="BZ2466" s="112">
        <f>'5.Bepalen Faalfreq'!A2408</f>
        <v>0</v>
      </c>
      <c r="CA2466" s="112">
        <f>'5.Bepalen Faalfreq'!B2408</f>
        <v>0</v>
      </c>
    </row>
    <row r="2467" spans="53:79" outlineLevel="1" x14ac:dyDescent="0.25">
      <c r="BA2467" s="152" t="e">
        <f>'5.Bepalen Faalfreq'!AJ2409</f>
        <v>#N/A</v>
      </c>
      <c r="BB2467" s="163">
        <v>1000</v>
      </c>
      <c r="BC2467" s="154" t="str">
        <f>'5.Bepalen Faalfreq'!P2409</f>
        <v/>
      </c>
      <c r="BD2467" s="154" t="str">
        <f>'5.Bepalen Faalfreq'!Q2409</f>
        <v/>
      </c>
      <c r="BE2467" s="94">
        <f>'5.Bepalen Faalfreq'!O2409</f>
        <v>0</v>
      </c>
      <c r="BI2467" s="94">
        <f>'5.Bepalen Faalfreq'!H2409+'5.Bepalen Faalfreq'!J2409</f>
        <v>0</v>
      </c>
      <c r="BZ2467" s="112">
        <f>'5.Bepalen Faalfreq'!A2409</f>
        <v>0</v>
      </c>
      <c r="CA2467" s="112">
        <f>'5.Bepalen Faalfreq'!B2409</f>
        <v>0</v>
      </c>
    </row>
    <row r="2468" spans="53:79" outlineLevel="1" x14ac:dyDescent="0.25">
      <c r="BA2468" s="152" t="e">
        <f>'5.Bepalen Faalfreq'!AJ2410</f>
        <v>#N/A</v>
      </c>
      <c r="BB2468" s="163">
        <v>1000</v>
      </c>
      <c r="BC2468" s="154" t="str">
        <f>'5.Bepalen Faalfreq'!P2410</f>
        <v/>
      </c>
      <c r="BD2468" s="154" t="str">
        <f>'5.Bepalen Faalfreq'!Q2410</f>
        <v/>
      </c>
      <c r="BE2468" s="94">
        <f>'5.Bepalen Faalfreq'!O2410</f>
        <v>0</v>
      </c>
      <c r="BI2468" s="94">
        <f>'5.Bepalen Faalfreq'!H2410+'5.Bepalen Faalfreq'!J2410</f>
        <v>0</v>
      </c>
      <c r="BZ2468" s="112">
        <f>'5.Bepalen Faalfreq'!A2410</f>
        <v>0</v>
      </c>
      <c r="CA2468" s="112">
        <f>'5.Bepalen Faalfreq'!B2410</f>
        <v>0</v>
      </c>
    </row>
    <row r="2469" spans="53:79" outlineLevel="1" x14ac:dyDescent="0.25">
      <c r="BA2469" s="152" t="e">
        <f>'5.Bepalen Faalfreq'!AJ2411</f>
        <v>#N/A</v>
      </c>
      <c r="BB2469" s="163">
        <v>1000</v>
      </c>
      <c r="BC2469" s="154" t="str">
        <f>'5.Bepalen Faalfreq'!P2411</f>
        <v/>
      </c>
      <c r="BD2469" s="154" t="str">
        <f>'5.Bepalen Faalfreq'!Q2411</f>
        <v/>
      </c>
      <c r="BE2469" s="94">
        <f>'5.Bepalen Faalfreq'!O2411</f>
        <v>0</v>
      </c>
      <c r="BI2469" s="94">
        <f>'5.Bepalen Faalfreq'!H2411+'5.Bepalen Faalfreq'!J2411</f>
        <v>0</v>
      </c>
      <c r="BZ2469" s="112">
        <f>'5.Bepalen Faalfreq'!A2411</f>
        <v>0</v>
      </c>
      <c r="CA2469" s="112">
        <f>'5.Bepalen Faalfreq'!B2411</f>
        <v>0</v>
      </c>
    </row>
    <row r="2470" spans="53:79" outlineLevel="1" x14ac:dyDescent="0.25">
      <c r="BA2470" s="152" t="e">
        <f>'5.Bepalen Faalfreq'!AJ2412</f>
        <v>#N/A</v>
      </c>
      <c r="BB2470" s="163">
        <v>1000</v>
      </c>
      <c r="BC2470" s="154" t="str">
        <f>'5.Bepalen Faalfreq'!P2412</f>
        <v/>
      </c>
      <c r="BD2470" s="154" t="str">
        <f>'5.Bepalen Faalfreq'!Q2412</f>
        <v/>
      </c>
      <c r="BE2470" s="94">
        <f>'5.Bepalen Faalfreq'!O2412</f>
        <v>0</v>
      </c>
      <c r="BI2470" s="94">
        <f>'5.Bepalen Faalfreq'!H2412+'5.Bepalen Faalfreq'!J2412</f>
        <v>0</v>
      </c>
      <c r="BZ2470" s="112">
        <f>'5.Bepalen Faalfreq'!A2412</f>
        <v>0</v>
      </c>
      <c r="CA2470" s="112">
        <f>'5.Bepalen Faalfreq'!B2412</f>
        <v>0</v>
      </c>
    </row>
    <row r="2471" spans="53:79" outlineLevel="1" x14ac:dyDescent="0.25">
      <c r="BA2471" s="152" t="e">
        <f>'5.Bepalen Faalfreq'!AJ2413</f>
        <v>#N/A</v>
      </c>
      <c r="BB2471" s="163">
        <v>1000</v>
      </c>
      <c r="BC2471" s="154" t="str">
        <f>'5.Bepalen Faalfreq'!P2413</f>
        <v/>
      </c>
      <c r="BD2471" s="154" t="str">
        <f>'5.Bepalen Faalfreq'!Q2413</f>
        <v/>
      </c>
      <c r="BE2471" s="94">
        <f>'5.Bepalen Faalfreq'!O2413</f>
        <v>0</v>
      </c>
      <c r="BI2471" s="94">
        <f>'5.Bepalen Faalfreq'!H2413+'5.Bepalen Faalfreq'!J2413</f>
        <v>0</v>
      </c>
      <c r="BZ2471" s="112">
        <f>'5.Bepalen Faalfreq'!A2413</f>
        <v>0</v>
      </c>
      <c r="CA2471" s="112">
        <f>'5.Bepalen Faalfreq'!B2413</f>
        <v>0</v>
      </c>
    </row>
    <row r="2472" spans="53:79" outlineLevel="1" x14ac:dyDescent="0.25">
      <c r="BA2472" s="152" t="e">
        <f>'5.Bepalen Faalfreq'!AJ2414</f>
        <v>#N/A</v>
      </c>
      <c r="BB2472" s="163">
        <v>1000</v>
      </c>
      <c r="BC2472" s="154" t="str">
        <f>'5.Bepalen Faalfreq'!P2414</f>
        <v/>
      </c>
      <c r="BD2472" s="154" t="str">
        <f>'5.Bepalen Faalfreq'!Q2414</f>
        <v/>
      </c>
      <c r="BE2472" s="94">
        <f>'5.Bepalen Faalfreq'!O2414</f>
        <v>0</v>
      </c>
      <c r="BI2472" s="94">
        <f>'5.Bepalen Faalfreq'!H2414+'5.Bepalen Faalfreq'!J2414</f>
        <v>0</v>
      </c>
      <c r="BZ2472" s="112">
        <f>'5.Bepalen Faalfreq'!A2414</f>
        <v>0</v>
      </c>
      <c r="CA2472" s="112">
        <f>'5.Bepalen Faalfreq'!B2414</f>
        <v>0</v>
      </c>
    </row>
    <row r="2473" spans="53:79" outlineLevel="1" x14ac:dyDescent="0.25">
      <c r="BA2473" s="152" t="e">
        <f>'5.Bepalen Faalfreq'!AJ2415</f>
        <v>#N/A</v>
      </c>
      <c r="BB2473" s="163">
        <v>1000</v>
      </c>
      <c r="BC2473" s="154" t="str">
        <f>'5.Bepalen Faalfreq'!P2415</f>
        <v/>
      </c>
      <c r="BD2473" s="154" t="str">
        <f>'5.Bepalen Faalfreq'!Q2415</f>
        <v/>
      </c>
      <c r="BE2473" s="94">
        <f>'5.Bepalen Faalfreq'!O2415</f>
        <v>0</v>
      </c>
      <c r="BI2473" s="94">
        <f>'5.Bepalen Faalfreq'!H2415+'5.Bepalen Faalfreq'!J2415</f>
        <v>0</v>
      </c>
      <c r="BZ2473" s="112">
        <f>'5.Bepalen Faalfreq'!A2415</f>
        <v>0</v>
      </c>
      <c r="CA2473" s="112">
        <f>'5.Bepalen Faalfreq'!B2415</f>
        <v>0</v>
      </c>
    </row>
    <row r="2474" spans="53:79" outlineLevel="1" x14ac:dyDescent="0.25">
      <c r="BA2474" s="152" t="e">
        <f>'5.Bepalen Faalfreq'!AJ2416</f>
        <v>#N/A</v>
      </c>
      <c r="BB2474" s="163">
        <v>1000</v>
      </c>
      <c r="BC2474" s="154" t="str">
        <f>'5.Bepalen Faalfreq'!P2416</f>
        <v/>
      </c>
      <c r="BD2474" s="154" t="str">
        <f>'5.Bepalen Faalfreq'!Q2416</f>
        <v/>
      </c>
      <c r="BE2474" s="94">
        <f>'5.Bepalen Faalfreq'!O2416</f>
        <v>0</v>
      </c>
      <c r="BI2474" s="94">
        <f>'5.Bepalen Faalfreq'!H2416+'5.Bepalen Faalfreq'!J2416</f>
        <v>0</v>
      </c>
      <c r="BZ2474" s="112">
        <f>'5.Bepalen Faalfreq'!A2416</f>
        <v>0</v>
      </c>
      <c r="CA2474" s="112">
        <f>'5.Bepalen Faalfreq'!B2416</f>
        <v>0</v>
      </c>
    </row>
    <row r="2475" spans="53:79" outlineLevel="1" x14ac:dyDescent="0.25">
      <c r="BA2475" s="152" t="e">
        <f>'5.Bepalen Faalfreq'!AJ2417</f>
        <v>#N/A</v>
      </c>
      <c r="BB2475" s="163">
        <v>1000</v>
      </c>
      <c r="BC2475" s="154" t="str">
        <f>'5.Bepalen Faalfreq'!P2417</f>
        <v/>
      </c>
      <c r="BD2475" s="154" t="str">
        <f>'5.Bepalen Faalfreq'!Q2417</f>
        <v/>
      </c>
      <c r="BE2475" s="94">
        <f>'5.Bepalen Faalfreq'!O2417</f>
        <v>0</v>
      </c>
      <c r="BI2475" s="94">
        <f>'5.Bepalen Faalfreq'!H2417+'5.Bepalen Faalfreq'!J2417</f>
        <v>0</v>
      </c>
      <c r="BZ2475" s="112">
        <f>'5.Bepalen Faalfreq'!A2417</f>
        <v>0</v>
      </c>
      <c r="CA2475" s="112">
        <f>'5.Bepalen Faalfreq'!B2417</f>
        <v>0</v>
      </c>
    </row>
    <row r="2476" spans="53:79" outlineLevel="1" x14ac:dyDescent="0.25">
      <c r="BA2476" s="152" t="e">
        <f>'5.Bepalen Faalfreq'!AJ2418</f>
        <v>#N/A</v>
      </c>
      <c r="BB2476" s="163">
        <v>1000</v>
      </c>
      <c r="BC2476" s="154" t="str">
        <f>'5.Bepalen Faalfreq'!P2418</f>
        <v/>
      </c>
      <c r="BD2476" s="154" t="str">
        <f>'5.Bepalen Faalfreq'!Q2418</f>
        <v/>
      </c>
      <c r="BE2476" s="94">
        <f>'5.Bepalen Faalfreq'!O2418</f>
        <v>0</v>
      </c>
      <c r="BI2476" s="94">
        <f>'5.Bepalen Faalfreq'!H2418+'5.Bepalen Faalfreq'!J2418</f>
        <v>0</v>
      </c>
      <c r="BZ2476" s="112">
        <f>'5.Bepalen Faalfreq'!A2418</f>
        <v>0</v>
      </c>
      <c r="CA2476" s="112">
        <f>'5.Bepalen Faalfreq'!B2418</f>
        <v>0</v>
      </c>
    </row>
    <row r="2477" spans="53:79" outlineLevel="1" x14ac:dyDescent="0.25">
      <c r="BA2477" s="152" t="e">
        <f>'5.Bepalen Faalfreq'!AJ2419</f>
        <v>#N/A</v>
      </c>
      <c r="BB2477" s="163">
        <v>1000</v>
      </c>
      <c r="BC2477" s="154" t="str">
        <f>'5.Bepalen Faalfreq'!P2419</f>
        <v/>
      </c>
      <c r="BD2477" s="154" t="str">
        <f>'5.Bepalen Faalfreq'!Q2419</f>
        <v/>
      </c>
      <c r="BE2477" s="94">
        <f>'5.Bepalen Faalfreq'!O2419</f>
        <v>0</v>
      </c>
      <c r="BI2477" s="94">
        <f>'5.Bepalen Faalfreq'!H2419+'5.Bepalen Faalfreq'!J2419</f>
        <v>0</v>
      </c>
      <c r="BZ2477" s="112">
        <f>'5.Bepalen Faalfreq'!A2419</f>
        <v>0</v>
      </c>
      <c r="CA2477" s="112">
        <f>'5.Bepalen Faalfreq'!B2419</f>
        <v>0</v>
      </c>
    </row>
    <row r="2478" spans="53:79" outlineLevel="1" x14ac:dyDescent="0.25">
      <c r="BA2478" s="152" t="e">
        <f>'5.Bepalen Faalfreq'!AJ2420</f>
        <v>#N/A</v>
      </c>
      <c r="BB2478" s="163">
        <v>1000</v>
      </c>
      <c r="BC2478" s="154" t="str">
        <f>'5.Bepalen Faalfreq'!P2420</f>
        <v/>
      </c>
      <c r="BD2478" s="154" t="str">
        <f>'5.Bepalen Faalfreq'!Q2420</f>
        <v/>
      </c>
      <c r="BE2478" s="94">
        <f>'5.Bepalen Faalfreq'!O2420</f>
        <v>0</v>
      </c>
      <c r="BI2478" s="94">
        <f>'5.Bepalen Faalfreq'!H2420+'5.Bepalen Faalfreq'!J2420</f>
        <v>0</v>
      </c>
      <c r="BZ2478" s="112">
        <f>'5.Bepalen Faalfreq'!A2420</f>
        <v>0</v>
      </c>
      <c r="CA2478" s="112">
        <f>'5.Bepalen Faalfreq'!B2420</f>
        <v>0</v>
      </c>
    </row>
    <row r="2479" spans="53:79" outlineLevel="1" x14ac:dyDescent="0.25">
      <c r="BA2479" s="152" t="e">
        <f>'5.Bepalen Faalfreq'!AJ2421</f>
        <v>#N/A</v>
      </c>
      <c r="BB2479" s="163">
        <v>1000</v>
      </c>
      <c r="BC2479" s="154" t="str">
        <f>'5.Bepalen Faalfreq'!P2421</f>
        <v/>
      </c>
      <c r="BD2479" s="154" t="str">
        <f>'5.Bepalen Faalfreq'!Q2421</f>
        <v/>
      </c>
      <c r="BE2479" s="94">
        <f>'5.Bepalen Faalfreq'!O2421</f>
        <v>0</v>
      </c>
      <c r="BI2479" s="94">
        <f>'5.Bepalen Faalfreq'!H2421+'5.Bepalen Faalfreq'!J2421</f>
        <v>0</v>
      </c>
      <c r="BZ2479" s="112">
        <f>'5.Bepalen Faalfreq'!A2421</f>
        <v>0</v>
      </c>
      <c r="CA2479" s="112">
        <f>'5.Bepalen Faalfreq'!B2421</f>
        <v>0</v>
      </c>
    </row>
    <row r="2480" spans="53:79" outlineLevel="1" x14ac:dyDescent="0.25">
      <c r="BA2480" s="152" t="e">
        <f>'5.Bepalen Faalfreq'!AJ2422</f>
        <v>#N/A</v>
      </c>
      <c r="BB2480" s="163">
        <v>1000</v>
      </c>
      <c r="BC2480" s="154" t="str">
        <f>'5.Bepalen Faalfreq'!P2422</f>
        <v/>
      </c>
      <c r="BD2480" s="154" t="str">
        <f>'5.Bepalen Faalfreq'!Q2422</f>
        <v/>
      </c>
      <c r="BE2480" s="94">
        <f>'5.Bepalen Faalfreq'!O2422</f>
        <v>0</v>
      </c>
      <c r="BI2480" s="94">
        <f>'5.Bepalen Faalfreq'!H2422+'5.Bepalen Faalfreq'!J2422</f>
        <v>0</v>
      </c>
      <c r="BZ2480" s="112">
        <f>'5.Bepalen Faalfreq'!A2422</f>
        <v>0</v>
      </c>
      <c r="CA2480" s="112">
        <f>'5.Bepalen Faalfreq'!B2422</f>
        <v>0</v>
      </c>
    </row>
    <row r="2481" spans="53:79" outlineLevel="1" x14ac:dyDescent="0.25">
      <c r="BA2481" s="152" t="e">
        <f>'5.Bepalen Faalfreq'!AJ2423</f>
        <v>#N/A</v>
      </c>
      <c r="BB2481" s="163">
        <v>1000</v>
      </c>
      <c r="BC2481" s="154" t="str">
        <f>'5.Bepalen Faalfreq'!P2423</f>
        <v/>
      </c>
      <c r="BD2481" s="154" t="str">
        <f>'5.Bepalen Faalfreq'!Q2423</f>
        <v/>
      </c>
      <c r="BE2481" s="94">
        <f>'5.Bepalen Faalfreq'!O2423</f>
        <v>0</v>
      </c>
      <c r="BI2481" s="94">
        <f>'5.Bepalen Faalfreq'!H2423+'5.Bepalen Faalfreq'!J2423</f>
        <v>0</v>
      </c>
      <c r="BZ2481" s="112">
        <f>'5.Bepalen Faalfreq'!A2423</f>
        <v>0</v>
      </c>
      <c r="CA2481" s="112">
        <f>'5.Bepalen Faalfreq'!B2423</f>
        <v>0</v>
      </c>
    </row>
    <row r="2482" spans="53:79" outlineLevel="1" x14ac:dyDescent="0.25">
      <c r="BA2482" s="152" t="e">
        <f>'5.Bepalen Faalfreq'!AJ2424</f>
        <v>#N/A</v>
      </c>
      <c r="BB2482" s="163">
        <v>1000</v>
      </c>
      <c r="BC2482" s="154" t="str">
        <f>'5.Bepalen Faalfreq'!P2424</f>
        <v/>
      </c>
      <c r="BD2482" s="154" t="str">
        <f>'5.Bepalen Faalfreq'!Q2424</f>
        <v/>
      </c>
      <c r="BE2482" s="94">
        <f>'5.Bepalen Faalfreq'!O2424</f>
        <v>0</v>
      </c>
      <c r="BI2482" s="94">
        <f>'5.Bepalen Faalfreq'!H2424+'5.Bepalen Faalfreq'!J2424</f>
        <v>0</v>
      </c>
      <c r="BZ2482" s="112">
        <f>'5.Bepalen Faalfreq'!A2424</f>
        <v>0</v>
      </c>
      <c r="CA2482" s="112">
        <f>'5.Bepalen Faalfreq'!B2424</f>
        <v>0</v>
      </c>
    </row>
    <row r="2483" spans="53:79" outlineLevel="1" x14ac:dyDescent="0.25">
      <c r="BA2483" s="152" t="e">
        <f>'5.Bepalen Faalfreq'!AJ2425</f>
        <v>#N/A</v>
      </c>
      <c r="BB2483" s="163">
        <v>1000</v>
      </c>
      <c r="BC2483" s="154" t="str">
        <f>'5.Bepalen Faalfreq'!P2425</f>
        <v/>
      </c>
      <c r="BD2483" s="154" t="str">
        <f>'5.Bepalen Faalfreq'!Q2425</f>
        <v/>
      </c>
      <c r="BE2483" s="94">
        <f>'5.Bepalen Faalfreq'!O2425</f>
        <v>0</v>
      </c>
      <c r="BI2483" s="94">
        <f>'5.Bepalen Faalfreq'!H2425+'5.Bepalen Faalfreq'!J2425</f>
        <v>0</v>
      </c>
      <c r="BZ2483" s="112">
        <f>'5.Bepalen Faalfreq'!A2425</f>
        <v>0</v>
      </c>
      <c r="CA2483" s="112">
        <f>'5.Bepalen Faalfreq'!B2425</f>
        <v>0</v>
      </c>
    </row>
    <row r="2484" spans="53:79" outlineLevel="1" x14ac:dyDescent="0.25">
      <c r="BA2484" s="152" t="e">
        <f>'5.Bepalen Faalfreq'!AJ2426</f>
        <v>#N/A</v>
      </c>
      <c r="BB2484" s="163">
        <v>1000</v>
      </c>
      <c r="BC2484" s="154" t="str">
        <f>'5.Bepalen Faalfreq'!P2426</f>
        <v/>
      </c>
      <c r="BD2484" s="154" t="str">
        <f>'5.Bepalen Faalfreq'!Q2426</f>
        <v/>
      </c>
      <c r="BE2484" s="94">
        <f>'5.Bepalen Faalfreq'!O2426</f>
        <v>0</v>
      </c>
      <c r="BI2484" s="94">
        <f>'5.Bepalen Faalfreq'!H2426+'5.Bepalen Faalfreq'!J2426</f>
        <v>0</v>
      </c>
      <c r="BZ2484" s="112">
        <f>'5.Bepalen Faalfreq'!A2426</f>
        <v>0</v>
      </c>
      <c r="CA2484" s="112">
        <f>'5.Bepalen Faalfreq'!B2426</f>
        <v>0</v>
      </c>
    </row>
    <row r="2485" spans="53:79" outlineLevel="1" x14ac:dyDescent="0.25">
      <c r="BA2485" s="152" t="e">
        <f>'5.Bepalen Faalfreq'!AJ2427</f>
        <v>#N/A</v>
      </c>
      <c r="BB2485" s="163">
        <v>1000</v>
      </c>
      <c r="BC2485" s="154" t="str">
        <f>'5.Bepalen Faalfreq'!P2427</f>
        <v/>
      </c>
      <c r="BD2485" s="154" t="str">
        <f>'5.Bepalen Faalfreq'!Q2427</f>
        <v/>
      </c>
      <c r="BE2485" s="94">
        <f>'5.Bepalen Faalfreq'!O2427</f>
        <v>0</v>
      </c>
      <c r="BI2485" s="94">
        <f>'5.Bepalen Faalfreq'!H2427+'5.Bepalen Faalfreq'!J2427</f>
        <v>0</v>
      </c>
      <c r="BZ2485" s="112">
        <f>'5.Bepalen Faalfreq'!A2427</f>
        <v>0</v>
      </c>
      <c r="CA2485" s="112">
        <f>'5.Bepalen Faalfreq'!B2427</f>
        <v>0</v>
      </c>
    </row>
    <row r="2486" spans="53:79" outlineLevel="1" x14ac:dyDescent="0.25">
      <c r="BA2486" s="152" t="e">
        <f>'5.Bepalen Faalfreq'!AJ2428</f>
        <v>#N/A</v>
      </c>
      <c r="BB2486" s="163">
        <v>1000</v>
      </c>
      <c r="BC2486" s="154" t="str">
        <f>'5.Bepalen Faalfreq'!P2428</f>
        <v/>
      </c>
      <c r="BD2486" s="154" t="str">
        <f>'5.Bepalen Faalfreq'!Q2428</f>
        <v/>
      </c>
      <c r="BE2486" s="94">
        <f>'5.Bepalen Faalfreq'!O2428</f>
        <v>0</v>
      </c>
      <c r="BI2486" s="94">
        <f>'5.Bepalen Faalfreq'!H2428+'5.Bepalen Faalfreq'!J2428</f>
        <v>0</v>
      </c>
      <c r="BZ2486" s="112">
        <f>'5.Bepalen Faalfreq'!A2428</f>
        <v>0</v>
      </c>
      <c r="CA2486" s="112">
        <f>'5.Bepalen Faalfreq'!B2428</f>
        <v>0</v>
      </c>
    </row>
    <row r="2487" spans="53:79" outlineLevel="1" x14ac:dyDescent="0.25">
      <c r="BA2487" s="152" t="e">
        <f>'5.Bepalen Faalfreq'!AJ2429</f>
        <v>#N/A</v>
      </c>
      <c r="BB2487" s="163">
        <v>1000</v>
      </c>
      <c r="BC2487" s="154" t="str">
        <f>'5.Bepalen Faalfreq'!P2429</f>
        <v/>
      </c>
      <c r="BD2487" s="154" t="str">
        <f>'5.Bepalen Faalfreq'!Q2429</f>
        <v/>
      </c>
      <c r="BE2487" s="94">
        <f>'5.Bepalen Faalfreq'!O2429</f>
        <v>0</v>
      </c>
      <c r="BI2487" s="94">
        <f>'5.Bepalen Faalfreq'!H2429+'5.Bepalen Faalfreq'!J2429</f>
        <v>0</v>
      </c>
      <c r="BZ2487" s="112">
        <f>'5.Bepalen Faalfreq'!A2429</f>
        <v>0</v>
      </c>
      <c r="CA2487" s="112">
        <f>'5.Bepalen Faalfreq'!B2429</f>
        <v>0</v>
      </c>
    </row>
    <row r="2488" spans="53:79" outlineLevel="1" x14ac:dyDescent="0.25">
      <c r="BA2488" s="152" t="e">
        <f>'5.Bepalen Faalfreq'!AJ2430</f>
        <v>#N/A</v>
      </c>
      <c r="BB2488" s="163">
        <v>1000</v>
      </c>
      <c r="BC2488" s="154" t="str">
        <f>'5.Bepalen Faalfreq'!P2430</f>
        <v/>
      </c>
      <c r="BD2488" s="154" t="str">
        <f>'5.Bepalen Faalfreq'!Q2430</f>
        <v/>
      </c>
      <c r="BE2488" s="94">
        <f>'5.Bepalen Faalfreq'!O2430</f>
        <v>0</v>
      </c>
      <c r="BI2488" s="94">
        <f>'5.Bepalen Faalfreq'!H2430+'5.Bepalen Faalfreq'!J2430</f>
        <v>0</v>
      </c>
      <c r="BZ2488" s="112">
        <f>'5.Bepalen Faalfreq'!A2430</f>
        <v>0</v>
      </c>
      <c r="CA2488" s="112">
        <f>'5.Bepalen Faalfreq'!B2430</f>
        <v>0</v>
      </c>
    </row>
    <row r="2489" spans="53:79" outlineLevel="1" x14ac:dyDescent="0.25">
      <c r="BA2489" s="152" t="e">
        <f>'5.Bepalen Faalfreq'!AJ2431</f>
        <v>#N/A</v>
      </c>
      <c r="BB2489" s="163">
        <v>1000</v>
      </c>
      <c r="BC2489" s="154" t="str">
        <f>'5.Bepalen Faalfreq'!P2431</f>
        <v/>
      </c>
      <c r="BD2489" s="154" t="str">
        <f>'5.Bepalen Faalfreq'!Q2431</f>
        <v/>
      </c>
      <c r="BE2489" s="94">
        <f>'5.Bepalen Faalfreq'!O2431</f>
        <v>0</v>
      </c>
      <c r="BI2489" s="94">
        <f>'5.Bepalen Faalfreq'!H2431+'5.Bepalen Faalfreq'!J2431</f>
        <v>0</v>
      </c>
      <c r="BZ2489" s="112">
        <f>'5.Bepalen Faalfreq'!A2431</f>
        <v>0</v>
      </c>
      <c r="CA2489" s="112">
        <f>'5.Bepalen Faalfreq'!B2431</f>
        <v>0</v>
      </c>
    </row>
    <row r="2490" spans="53:79" outlineLevel="1" x14ac:dyDescent="0.25">
      <c r="BA2490" s="152" t="e">
        <f>'5.Bepalen Faalfreq'!AJ2432</f>
        <v>#N/A</v>
      </c>
      <c r="BB2490" s="163">
        <v>1000</v>
      </c>
      <c r="BC2490" s="154" t="str">
        <f>'5.Bepalen Faalfreq'!P2432</f>
        <v/>
      </c>
      <c r="BD2490" s="154" t="str">
        <f>'5.Bepalen Faalfreq'!Q2432</f>
        <v/>
      </c>
      <c r="BE2490" s="94">
        <f>'5.Bepalen Faalfreq'!O2432</f>
        <v>0</v>
      </c>
      <c r="BI2490" s="94">
        <f>'5.Bepalen Faalfreq'!H2432+'5.Bepalen Faalfreq'!J2432</f>
        <v>0</v>
      </c>
      <c r="BZ2490" s="112">
        <f>'5.Bepalen Faalfreq'!A2432</f>
        <v>0</v>
      </c>
      <c r="CA2490" s="112">
        <f>'5.Bepalen Faalfreq'!B2432</f>
        <v>0</v>
      </c>
    </row>
    <row r="2491" spans="53:79" outlineLevel="1" x14ac:dyDescent="0.25">
      <c r="BA2491" s="152" t="e">
        <f>'5.Bepalen Faalfreq'!AJ2433</f>
        <v>#N/A</v>
      </c>
      <c r="BB2491" s="163">
        <v>1000</v>
      </c>
      <c r="BC2491" s="154" t="str">
        <f>'5.Bepalen Faalfreq'!P2433</f>
        <v/>
      </c>
      <c r="BD2491" s="154" t="str">
        <f>'5.Bepalen Faalfreq'!Q2433</f>
        <v/>
      </c>
      <c r="BE2491" s="94">
        <f>'5.Bepalen Faalfreq'!O2433</f>
        <v>0</v>
      </c>
      <c r="BI2491" s="94">
        <f>'5.Bepalen Faalfreq'!H2433+'5.Bepalen Faalfreq'!J2433</f>
        <v>0</v>
      </c>
      <c r="BZ2491" s="112">
        <f>'5.Bepalen Faalfreq'!A2433</f>
        <v>0</v>
      </c>
      <c r="CA2491" s="112">
        <f>'5.Bepalen Faalfreq'!B2433</f>
        <v>0</v>
      </c>
    </row>
    <row r="2492" spans="53:79" outlineLevel="1" x14ac:dyDescent="0.25">
      <c r="BA2492" s="152" t="e">
        <f>'5.Bepalen Faalfreq'!AJ2434</f>
        <v>#N/A</v>
      </c>
      <c r="BB2492" s="163">
        <v>1000</v>
      </c>
      <c r="BC2492" s="154" t="str">
        <f>'5.Bepalen Faalfreq'!P2434</f>
        <v/>
      </c>
      <c r="BD2492" s="154" t="str">
        <f>'5.Bepalen Faalfreq'!Q2434</f>
        <v/>
      </c>
      <c r="BE2492" s="94">
        <f>'5.Bepalen Faalfreq'!O2434</f>
        <v>0</v>
      </c>
      <c r="BI2492" s="94">
        <f>'5.Bepalen Faalfreq'!H2434+'5.Bepalen Faalfreq'!J2434</f>
        <v>0</v>
      </c>
      <c r="BZ2492" s="112">
        <f>'5.Bepalen Faalfreq'!A2434</f>
        <v>0</v>
      </c>
      <c r="CA2492" s="112">
        <f>'5.Bepalen Faalfreq'!B2434</f>
        <v>0</v>
      </c>
    </row>
    <row r="2493" spans="53:79" outlineLevel="1" x14ac:dyDescent="0.25">
      <c r="BA2493" s="152" t="e">
        <f>'5.Bepalen Faalfreq'!AJ2435</f>
        <v>#N/A</v>
      </c>
      <c r="BB2493" s="163">
        <v>1000</v>
      </c>
      <c r="BC2493" s="154" t="str">
        <f>'5.Bepalen Faalfreq'!P2435</f>
        <v/>
      </c>
      <c r="BD2493" s="154" t="str">
        <f>'5.Bepalen Faalfreq'!Q2435</f>
        <v/>
      </c>
      <c r="BE2493" s="94">
        <f>'5.Bepalen Faalfreq'!O2435</f>
        <v>0</v>
      </c>
      <c r="BI2493" s="94">
        <f>'5.Bepalen Faalfreq'!H2435+'5.Bepalen Faalfreq'!J2435</f>
        <v>0</v>
      </c>
      <c r="BZ2493" s="112">
        <f>'5.Bepalen Faalfreq'!A2435</f>
        <v>0</v>
      </c>
      <c r="CA2493" s="112">
        <f>'5.Bepalen Faalfreq'!B2435</f>
        <v>0</v>
      </c>
    </row>
    <row r="2494" spans="53:79" outlineLevel="1" x14ac:dyDescent="0.25">
      <c r="BA2494" s="152" t="e">
        <f>'5.Bepalen Faalfreq'!AJ2436</f>
        <v>#N/A</v>
      </c>
      <c r="BB2494" s="163">
        <v>1000</v>
      </c>
      <c r="BC2494" s="154" t="str">
        <f>'5.Bepalen Faalfreq'!P2436</f>
        <v/>
      </c>
      <c r="BD2494" s="154" t="str">
        <f>'5.Bepalen Faalfreq'!Q2436</f>
        <v/>
      </c>
      <c r="BE2494" s="94">
        <f>'5.Bepalen Faalfreq'!O2436</f>
        <v>0</v>
      </c>
      <c r="BI2494" s="94">
        <f>'5.Bepalen Faalfreq'!H2436+'5.Bepalen Faalfreq'!J2436</f>
        <v>0</v>
      </c>
      <c r="BZ2494" s="112">
        <f>'5.Bepalen Faalfreq'!A2436</f>
        <v>0</v>
      </c>
      <c r="CA2494" s="112">
        <f>'5.Bepalen Faalfreq'!B2436</f>
        <v>0</v>
      </c>
    </row>
    <row r="2495" spans="53:79" outlineLevel="1" x14ac:dyDescent="0.25">
      <c r="BA2495" s="152" t="e">
        <f>'5.Bepalen Faalfreq'!AJ2437</f>
        <v>#N/A</v>
      </c>
      <c r="BB2495" s="163">
        <v>1000</v>
      </c>
      <c r="BC2495" s="154" t="str">
        <f>'5.Bepalen Faalfreq'!P2437</f>
        <v/>
      </c>
      <c r="BD2495" s="154" t="str">
        <f>'5.Bepalen Faalfreq'!Q2437</f>
        <v/>
      </c>
      <c r="BE2495" s="94">
        <f>'5.Bepalen Faalfreq'!O2437</f>
        <v>0</v>
      </c>
      <c r="BI2495" s="94">
        <f>'5.Bepalen Faalfreq'!H2437+'5.Bepalen Faalfreq'!J2437</f>
        <v>0</v>
      </c>
      <c r="BZ2495" s="112">
        <f>'5.Bepalen Faalfreq'!A2437</f>
        <v>0</v>
      </c>
      <c r="CA2495" s="112">
        <f>'5.Bepalen Faalfreq'!B2437</f>
        <v>0</v>
      </c>
    </row>
    <row r="2496" spans="53:79" outlineLevel="1" x14ac:dyDescent="0.25">
      <c r="BA2496" s="152" t="e">
        <f>'5.Bepalen Faalfreq'!AJ2438</f>
        <v>#N/A</v>
      </c>
      <c r="BB2496" s="163">
        <v>1000</v>
      </c>
      <c r="BC2496" s="154" t="str">
        <f>'5.Bepalen Faalfreq'!P2438</f>
        <v/>
      </c>
      <c r="BD2496" s="154" t="str">
        <f>'5.Bepalen Faalfreq'!Q2438</f>
        <v/>
      </c>
      <c r="BE2496" s="94">
        <f>'5.Bepalen Faalfreq'!O2438</f>
        <v>0</v>
      </c>
      <c r="BI2496" s="94">
        <f>'5.Bepalen Faalfreq'!H2438+'5.Bepalen Faalfreq'!J2438</f>
        <v>0</v>
      </c>
      <c r="BZ2496" s="112">
        <f>'5.Bepalen Faalfreq'!A2438</f>
        <v>0</v>
      </c>
      <c r="CA2496" s="112">
        <f>'5.Bepalen Faalfreq'!B2438</f>
        <v>0</v>
      </c>
    </row>
    <row r="2497" spans="53:79" outlineLevel="1" x14ac:dyDescent="0.25">
      <c r="BA2497" s="152" t="e">
        <f>'5.Bepalen Faalfreq'!AJ2439</f>
        <v>#N/A</v>
      </c>
      <c r="BB2497" s="163">
        <v>1000</v>
      </c>
      <c r="BC2497" s="154" t="str">
        <f>'5.Bepalen Faalfreq'!P2439</f>
        <v/>
      </c>
      <c r="BD2497" s="154" t="str">
        <f>'5.Bepalen Faalfreq'!Q2439</f>
        <v/>
      </c>
      <c r="BE2497" s="94">
        <f>'5.Bepalen Faalfreq'!O2439</f>
        <v>0</v>
      </c>
      <c r="BI2497" s="94">
        <f>'5.Bepalen Faalfreq'!H2439+'5.Bepalen Faalfreq'!J2439</f>
        <v>0</v>
      </c>
      <c r="BZ2497" s="112">
        <f>'5.Bepalen Faalfreq'!A2439</f>
        <v>0</v>
      </c>
      <c r="CA2497" s="112">
        <f>'5.Bepalen Faalfreq'!B2439</f>
        <v>0</v>
      </c>
    </row>
    <row r="2498" spans="53:79" outlineLevel="1" x14ac:dyDescent="0.25">
      <c r="BA2498" s="152" t="e">
        <f>'5.Bepalen Faalfreq'!AJ2440</f>
        <v>#N/A</v>
      </c>
      <c r="BB2498" s="163">
        <v>1000</v>
      </c>
      <c r="BC2498" s="154" t="str">
        <f>'5.Bepalen Faalfreq'!P2440</f>
        <v/>
      </c>
      <c r="BD2498" s="154" t="str">
        <f>'5.Bepalen Faalfreq'!Q2440</f>
        <v/>
      </c>
      <c r="BE2498" s="94">
        <f>'5.Bepalen Faalfreq'!O2440</f>
        <v>0</v>
      </c>
      <c r="BI2498" s="94">
        <f>'5.Bepalen Faalfreq'!H2440+'5.Bepalen Faalfreq'!J2440</f>
        <v>0</v>
      </c>
      <c r="BZ2498" s="112">
        <f>'5.Bepalen Faalfreq'!A2440</f>
        <v>0</v>
      </c>
      <c r="CA2498" s="112">
        <f>'5.Bepalen Faalfreq'!B2440</f>
        <v>0</v>
      </c>
    </row>
    <row r="2499" spans="53:79" outlineLevel="1" x14ac:dyDescent="0.25">
      <c r="BA2499" s="152" t="e">
        <f>'5.Bepalen Faalfreq'!AJ2441</f>
        <v>#N/A</v>
      </c>
      <c r="BB2499" s="163">
        <v>1000</v>
      </c>
      <c r="BC2499" s="154" t="str">
        <f>'5.Bepalen Faalfreq'!P2441</f>
        <v/>
      </c>
      <c r="BD2499" s="154" t="str">
        <f>'5.Bepalen Faalfreq'!Q2441</f>
        <v/>
      </c>
      <c r="BE2499" s="94">
        <f>'5.Bepalen Faalfreq'!O2441</f>
        <v>0</v>
      </c>
      <c r="BI2499" s="94">
        <f>'5.Bepalen Faalfreq'!H2441+'5.Bepalen Faalfreq'!J2441</f>
        <v>0</v>
      </c>
      <c r="BZ2499" s="112">
        <f>'5.Bepalen Faalfreq'!A2441</f>
        <v>0</v>
      </c>
      <c r="CA2499" s="112">
        <f>'5.Bepalen Faalfreq'!B2441</f>
        <v>0</v>
      </c>
    </row>
    <row r="2500" spans="53:79" outlineLevel="1" x14ac:dyDescent="0.25">
      <c r="BA2500" s="152" t="e">
        <f>'5.Bepalen Faalfreq'!AJ2442</f>
        <v>#N/A</v>
      </c>
      <c r="BB2500" s="163">
        <v>1000</v>
      </c>
      <c r="BC2500" s="154" t="str">
        <f>'5.Bepalen Faalfreq'!P2442</f>
        <v/>
      </c>
      <c r="BD2500" s="154" t="str">
        <f>'5.Bepalen Faalfreq'!Q2442</f>
        <v/>
      </c>
      <c r="BE2500" s="94">
        <f>'5.Bepalen Faalfreq'!O2442</f>
        <v>0</v>
      </c>
      <c r="BI2500" s="94">
        <f>'5.Bepalen Faalfreq'!H2442+'5.Bepalen Faalfreq'!J2442</f>
        <v>0</v>
      </c>
      <c r="BZ2500" s="112">
        <f>'5.Bepalen Faalfreq'!A2442</f>
        <v>0</v>
      </c>
      <c r="CA2500" s="112">
        <f>'5.Bepalen Faalfreq'!B2442</f>
        <v>0</v>
      </c>
    </row>
    <row r="2501" spans="53:79" outlineLevel="1" x14ac:dyDescent="0.25">
      <c r="BA2501" s="152" t="e">
        <f>'5.Bepalen Faalfreq'!AJ2443</f>
        <v>#N/A</v>
      </c>
      <c r="BB2501" s="163">
        <v>1000</v>
      </c>
      <c r="BC2501" s="154" t="str">
        <f>'5.Bepalen Faalfreq'!P2443</f>
        <v/>
      </c>
      <c r="BD2501" s="154" t="str">
        <f>'5.Bepalen Faalfreq'!Q2443</f>
        <v/>
      </c>
      <c r="BE2501" s="94">
        <f>'5.Bepalen Faalfreq'!O2443</f>
        <v>0</v>
      </c>
      <c r="BI2501" s="94">
        <f>'5.Bepalen Faalfreq'!H2443+'5.Bepalen Faalfreq'!J2443</f>
        <v>0</v>
      </c>
      <c r="BZ2501" s="112">
        <f>'5.Bepalen Faalfreq'!A2443</f>
        <v>0</v>
      </c>
      <c r="CA2501" s="112">
        <f>'5.Bepalen Faalfreq'!B2443</f>
        <v>0</v>
      </c>
    </row>
    <row r="2502" spans="53:79" outlineLevel="1" x14ac:dyDescent="0.25">
      <c r="BA2502" s="152" t="e">
        <f>'5.Bepalen Faalfreq'!AJ2444</f>
        <v>#N/A</v>
      </c>
      <c r="BB2502" s="163">
        <v>1000</v>
      </c>
      <c r="BC2502" s="154" t="str">
        <f>'5.Bepalen Faalfreq'!P2444</f>
        <v/>
      </c>
      <c r="BD2502" s="154" t="str">
        <f>'5.Bepalen Faalfreq'!Q2444</f>
        <v/>
      </c>
      <c r="BE2502" s="94">
        <f>'5.Bepalen Faalfreq'!O2444</f>
        <v>0</v>
      </c>
      <c r="BI2502" s="94">
        <f>'5.Bepalen Faalfreq'!H2444+'5.Bepalen Faalfreq'!J2444</f>
        <v>0</v>
      </c>
      <c r="BZ2502" s="112">
        <f>'5.Bepalen Faalfreq'!A2444</f>
        <v>0</v>
      </c>
      <c r="CA2502" s="112">
        <f>'5.Bepalen Faalfreq'!B2444</f>
        <v>0</v>
      </c>
    </row>
    <row r="2503" spans="53:79" outlineLevel="1" x14ac:dyDescent="0.25">
      <c r="BA2503" s="152" t="e">
        <f>'5.Bepalen Faalfreq'!AJ2445</f>
        <v>#N/A</v>
      </c>
      <c r="BB2503" s="163">
        <v>1000</v>
      </c>
      <c r="BC2503" s="154" t="str">
        <f>'5.Bepalen Faalfreq'!P2445</f>
        <v/>
      </c>
      <c r="BD2503" s="154" t="str">
        <f>'5.Bepalen Faalfreq'!Q2445</f>
        <v/>
      </c>
      <c r="BE2503" s="94">
        <f>'5.Bepalen Faalfreq'!O2445</f>
        <v>0</v>
      </c>
      <c r="BI2503" s="94">
        <f>'5.Bepalen Faalfreq'!H2445+'5.Bepalen Faalfreq'!J2445</f>
        <v>0</v>
      </c>
      <c r="BZ2503" s="112">
        <f>'5.Bepalen Faalfreq'!A2445</f>
        <v>0</v>
      </c>
      <c r="CA2503" s="112">
        <f>'5.Bepalen Faalfreq'!B2445</f>
        <v>0</v>
      </c>
    </row>
    <row r="2504" spans="53:79" outlineLevel="1" x14ac:dyDescent="0.25">
      <c r="BA2504" s="152" t="e">
        <f>'5.Bepalen Faalfreq'!AJ2446</f>
        <v>#N/A</v>
      </c>
      <c r="BB2504" s="163">
        <v>1000</v>
      </c>
      <c r="BC2504" s="154" t="str">
        <f>'5.Bepalen Faalfreq'!P2446</f>
        <v/>
      </c>
      <c r="BD2504" s="154" t="str">
        <f>'5.Bepalen Faalfreq'!Q2446</f>
        <v/>
      </c>
      <c r="BE2504" s="94">
        <f>'5.Bepalen Faalfreq'!O2446</f>
        <v>0</v>
      </c>
      <c r="BI2504" s="94">
        <f>'5.Bepalen Faalfreq'!H2446+'5.Bepalen Faalfreq'!J2446</f>
        <v>0</v>
      </c>
      <c r="BZ2504" s="112">
        <f>'5.Bepalen Faalfreq'!A2446</f>
        <v>0</v>
      </c>
      <c r="CA2504" s="112">
        <f>'5.Bepalen Faalfreq'!B2446</f>
        <v>0</v>
      </c>
    </row>
    <row r="2505" spans="53:79" outlineLevel="1" x14ac:dyDescent="0.25">
      <c r="BA2505" s="152" t="e">
        <f>'5.Bepalen Faalfreq'!AJ2447</f>
        <v>#N/A</v>
      </c>
      <c r="BB2505" s="163">
        <v>1000</v>
      </c>
      <c r="BC2505" s="154" t="str">
        <f>'5.Bepalen Faalfreq'!P2447</f>
        <v/>
      </c>
      <c r="BD2505" s="154" t="str">
        <f>'5.Bepalen Faalfreq'!Q2447</f>
        <v/>
      </c>
      <c r="BE2505" s="94">
        <f>'5.Bepalen Faalfreq'!O2447</f>
        <v>0</v>
      </c>
      <c r="BI2505" s="94">
        <f>'5.Bepalen Faalfreq'!H2447+'5.Bepalen Faalfreq'!J2447</f>
        <v>0</v>
      </c>
      <c r="BZ2505" s="112">
        <f>'5.Bepalen Faalfreq'!A2447</f>
        <v>0</v>
      </c>
      <c r="CA2505" s="112">
        <f>'5.Bepalen Faalfreq'!B2447</f>
        <v>0</v>
      </c>
    </row>
    <row r="2506" spans="53:79" outlineLevel="1" x14ac:dyDescent="0.25">
      <c r="BA2506" s="152" t="e">
        <f>'5.Bepalen Faalfreq'!AJ2448</f>
        <v>#N/A</v>
      </c>
      <c r="BB2506" s="163">
        <v>1000</v>
      </c>
      <c r="BC2506" s="154" t="str">
        <f>'5.Bepalen Faalfreq'!P2448</f>
        <v/>
      </c>
      <c r="BD2506" s="154" t="str">
        <f>'5.Bepalen Faalfreq'!Q2448</f>
        <v/>
      </c>
      <c r="BE2506" s="94">
        <f>'5.Bepalen Faalfreq'!O2448</f>
        <v>0</v>
      </c>
      <c r="BI2506" s="94">
        <f>'5.Bepalen Faalfreq'!H2448+'5.Bepalen Faalfreq'!J2448</f>
        <v>0</v>
      </c>
      <c r="BZ2506" s="112">
        <f>'5.Bepalen Faalfreq'!A2448</f>
        <v>0</v>
      </c>
      <c r="CA2506" s="112">
        <f>'5.Bepalen Faalfreq'!B2448</f>
        <v>0</v>
      </c>
    </row>
    <row r="2507" spans="53:79" outlineLevel="1" x14ac:dyDescent="0.25">
      <c r="BA2507" s="152" t="e">
        <f>'5.Bepalen Faalfreq'!AJ2449</f>
        <v>#N/A</v>
      </c>
      <c r="BB2507" s="163">
        <v>1000</v>
      </c>
      <c r="BC2507" s="154" t="str">
        <f>'5.Bepalen Faalfreq'!P2449</f>
        <v/>
      </c>
      <c r="BD2507" s="154" t="str">
        <f>'5.Bepalen Faalfreq'!Q2449</f>
        <v/>
      </c>
      <c r="BE2507" s="94">
        <f>'5.Bepalen Faalfreq'!O2449</f>
        <v>0</v>
      </c>
      <c r="BI2507" s="94">
        <f>'5.Bepalen Faalfreq'!H2449+'5.Bepalen Faalfreq'!J2449</f>
        <v>0</v>
      </c>
      <c r="BZ2507" s="112">
        <f>'5.Bepalen Faalfreq'!A2449</f>
        <v>0</v>
      </c>
      <c r="CA2507" s="112">
        <f>'5.Bepalen Faalfreq'!B2449</f>
        <v>0</v>
      </c>
    </row>
    <row r="2508" spans="53:79" outlineLevel="1" x14ac:dyDescent="0.25">
      <c r="BA2508" s="152" t="e">
        <f>'5.Bepalen Faalfreq'!AJ2450</f>
        <v>#N/A</v>
      </c>
      <c r="BB2508" s="163">
        <v>1000</v>
      </c>
      <c r="BC2508" s="154" t="str">
        <f>'5.Bepalen Faalfreq'!P2450</f>
        <v/>
      </c>
      <c r="BD2508" s="154" t="str">
        <f>'5.Bepalen Faalfreq'!Q2450</f>
        <v/>
      </c>
      <c r="BE2508" s="94">
        <f>'5.Bepalen Faalfreq'!O2450</f>
        <v>0</v>
      </c>
      <c r="BI2508" s="94">
        <f>'5.Bepalen Faalfreq'!H2450+'5.Bepalen Faalfreq'!J2450</f>
        <v>0</v>
      </c>
      <c r="BZ2508" s="112">
        <f>'5.Bepalen Faalfreq'!A2450</f>
        <v>0</v>
      </c>
      <c r="CA2508" s="112">
        <f>'5.Bepalen Faalfreq'!B2450</f>
        <v>0</v>
      </c>
    </row>
    <row r="2509" spans="53:79" outlineLevel="1" x14ac:dyDescent="0.25">
      <c r="BA2509" s="152" t="e">
        <f>'5.Bepalen Faalfreq'!AJ2451</f>
        <v>#N/A</v>
      </c>
      <c r="BB2509" s="163">
        <v>1000</v>
      </c>
      <c r="BC2509" s="154" t="str">
        <f>'5.Bepalen Faalfreq'!P2451</f>
        <v/>
      </c>
      <c r="BD2509" s="154" t="str">
        <f>'5.Bepalen Faalfreq'!Q2451</f>
        <v/>
      </c>
      <c r="BE2509" s="94">
        <f>'5.Bepalen Faalfreq'!O2451</f>
        <v>0</v>
      </c>
      <c r="BI2509" s="94">
        <f>'5.Bepalen Faalfreq'!H2451+'5.Bepalen Faalfreq'!J2451</f>
        <v>0</v>
      </c>
      <c r="BZ2509" s="112">
        <f>'5.Bepalen Faalfreq'!A2451</f>
        <v>0</v>
      </c>
      <c r="CA2509" s="112">
        <f>'5.Bepalen Faalfreq'!B2451</f>
        <v>0</v>
      </c>
    </row>
    <row r="2510" spans="53:79" outlineLevel="1" x14ac:dyDescent="0.25">
      <c r="BA2510" s="152" t="e">
        <f>'5.Bepalen Faalfreq'!AJ2452</f>
        <v>#N/A</v>
      </c>
      <c r="BB2510" s="163">
        <v>1000</v>
      </c>
      <c r="BC2510" s="154" t="str">
        <f>'5.Bepalen Faalfreq'!P2452</f>
        <v/>
      </c>
      <c r="BD2510" s="154" t="str">
        <f>'5.Bepalen Faalfreq'!Q2452</f>
        <v/>
      </c>
      <c r="BE2510" s="94">
        <f>'5.Bepalen Faalfreq'!O2452</f>
        <v>0</v>
      </c>
      <c r="BI2510" s="94">
        <f>'5.Bepalen Faalfreq'!H2452+'5.Bepalen Faalfreq'!J2452</f>
        <v>0</v>
      </c>
      <c r="BZ2510" s="112">
        <f>'5.Bepalen Faalfreq'!A2452</f>
        <v>0</v>
      </c>
      <c r="CA2510" s="112">
        <f>'5.Bepalen Faalfreq'!B2452</f>
        <v>0</v>
      </c>
    </row>
    <row r="2511" spans="53:79" outlineLevel="1" x14ac:dyDescent="0.25">
      <c r="BA2511" s="152" t="e">
        <f>'5.Bepalen Faalfreq'!AJ2453</f>
        <v>#N/A</v>
      </c>
      <c r="BB2511" s="163">
        <v>1000</v>
      </c>
      <c r="BC2511" s="154" t="str">
        <f>'5.Bepalen Faalfreq'!P2453</f>
        <v/>
      </c>
      <c r="BD2511" s="154" t="str">
        <f>'5.Bepalen Faalfreq'!Q2453</f>
        <v/>
      </c>
      <c r="BE2511" s="94">
        <f>'5.Bepalen Faalfreq'!O2453</f>
        <v>0</v>
      </c>
      <c r="BI2511" s="94">
        <f>'5.Bepalen Faalfreq'!H2453+'5.Bepalen Faalfreq'!J2453</f>
        <v>0</v>
      </c>
      <c r="BZ2511" s="112">
        <f>'5.Bepalen Faalfreq'!A2453</f>
        <v>0</v>
      </c>
      <c r="CA2511" s="112">
        <f>'5.Bepalen Faalfreq'!B2453</f>
        <v>0</v>
      </c>
    </row>
    <row r="2512" spans="53:79" outlineLevel="1" x14ac:dyDescent="0.25">
      <c r="BA2512" s="152" t="e">
        <f>'5.Bepalen Faalfreq'!AJ2454</f>
        <v>#N/A</v>
      </c>
      <c r="BB2512" s="163">
        <v>1000</v>
      </c>
      <c r="BC2512" s="154" t="str">
        <f>'5.Bepalen Faalfreq'!P2454</f>
        <v/>
      </c>
      <c r="BD2512" s="154" t="str">
        <f>'5.Bepalen Faalfreq'!Q2454</f>
        <v/>
      </c>
      <c r="BE2512" s="94">
        <f>'5.Bepalen Faalfreq'!O2454</f>
        <v>0</v>
      </c>
      <c r="BI2512" s="94">
        <f>'5.Bepalen Faalfreq'!H2454+'5.Bepalen Faalfreq'!J2454</f>
        <v>0</v>
      </c>
      <c r="BZ2512" s="112">
        <f>'5.Bepalen Faalfreq'!A2454</f>
        <v>0</v>
      </c>
      <c r="CA2512" s="112">
        <f>'5.Bepalen Faalfreq'!B2454</f>
        <v>0</v>
      </c>
    </row>
    <row r="2513" spans="53:79" outlineLevel="1" x14ac:dyDescent="0.25">
      <c r="BA2513" s="152" t="e">
        <f>'5.Bepalen Faalfreq'!AJ2455</f>
        <v>#N/A</v>
      </c>
      <c r="BB2513" s="163">
        <v>1000</v>
      </c>
      <c r="BC2513" s="154" t="str">
        <f>'5.Bepalen Faalfreq'!P2455</f>
        <v/>
      </c>
      <c r="BD2513" s="154" t="str">
        <f>'5.Bepalen Faalfreq'!Q2455</f>
        <v/>
      </c>
      <c r="BE2513" s="94">
        <f>'5.Bepalen Faalfreq'!O2455</f>
        <v>0</v>
      </c>
      <c r="BI2513" s="94">
        <f>'5.Bepalen Faalfreq'!H2455+'5.Bepalen Faalfreq'!J2455</f>
        <v>0</v>
      </c>
      <c r="BZ2513" s="112">
        <f>'5.Bepalen Faalfreq'!A2455</f>
        <v>0</v>
      </c>
      <c r="CA2513" s="112">
        <f>'5.Bepalen Faalfreq'!B2455</f>
        <v>0</v>
      </c>
    </row>
    <row r="2514" spans="53:79" outlineLevel="1" x14ac:dyDescent="0.25">
      <c r="BA2514" s="152" t="e">
        <f>'5.Bepalen Faalfreq'!AJ2456</f>
        <v>#N/A</v>
      </c>
      <c r="BB2514" s="163">
        <v>1000</v>
      </c>
      <c r="BC2514" s="154" t="str">
        <f>'5.Bepalen Faalfreq'!P2456</f>
        <v/>
      </c>
      <c r="BD2514" s="154" t="str">
        <f>'5.Bepalen Faalfreq'!Q2456</f>
        <v/>
      </c>
      <c r="BE2514" s="94">
        <f>'5.Bepalen Faalfreq'!O2456</f>
        <v>0</v>
      </c>
      <c r="BI2514" s="94">
        <f>'5.Bepalen Faalfreq'!H2456+'5.Bepalen Faalfreq'!J2456</f>
        <v>0</v>
      </c>
      <c r="BZ2514" s="112">
        <f>'5.Bepalen Faalfreq'!A2456</f>
        <v>0</v>
      </c>
      <c r="CA2514" s="112">
        <f>'5.Bepalen Faalfreq'!B2456</f>
        <v>0</v>
      </c>
    </row>
    <row r="2515" spans="53:79" outlineLevel="1" x14ac:dyDescent="0.25">
      <c r="BA2515" s="152" t="e">
        <f>'5.Bepalen Faalfreq'!AJ2457</f>
        <v>#N/A</v>
      </c>
      <c r="BB2515" s="163">
        <v>1000</v>
      </c>
      <c r="BC2515" s="154" t="str">
        <f>'5.Bepalen Faalfreq'!P2457</f>
        <v/>
      </c>
      <c r="BD2515" s="154" t="str">
        <f>'5.Bepalen Faalfreq'!Q2457</f>
        <v/>
      </c>
      <c r="BE2515" s="94">
        <f>'5.Bepalen Faalfreq'!O2457</f>
        <v>0</v>
      </c>
      <c r="BI2515" s="94">
        <f>'5.Bepalen Faalfreq'!H2457+'5.Bepalen Faalfreq'!J2457</f>
        <v>0</v>
      </c>
      <c r="BZ2515" s="112">
        <f>'5.Bepalen Faalfreq'!A2457</f>
        <v>0</v>
      </c>
      <c r="CA2515" s="112">
        <f>'5.Bepalen Faalfreq'!B2457</f>
        <v>0</v>
      </c>
    </row>
    <row r="2516" spans="53:79" outlineLevel="1" x14ac:dyDescent="0.25">
      <c r="BA2516" s="152" t="e">
        <f>'5.Bepalen Faalfreq'!AJ2458</f>
        <v>#N/A</v>
      </c>
      <c r="BB2516" s="163">
        <v>1000</v>
      </c>
      <c r="BC2516" s="154" t="str">
        <f>'5.Bepalen Faalfreq'!P2458</f>
        <v/>
      </c>
      <c r="BD2516" s="154" t="str">
        <f>'5.Bepalen Faalfreq'!Q2458</f>
        <v/>
      </c>
      <c r="BE2516" s="94">
        <f>'5.Bepalen Faalfreq'!O2458</f>
        <v>0</v>
      </c>
      <c r="BI2516" s="94">
        <f>'5.Bepalen Faalfreq'!H2458+'5.Bepalen Faalfreq'!J2458</f>
        <v>0</v>
      </c>
      <c r="BZ2516" s="112">
        <f>'5.Bepalen Faalfreq'!A2458</f>
        <v>0</v>
      </c>
      <c r="CA2516" s="112">
        <f>'5.Bepalen Faalfreq'!B2458</f>
        <v>0</v>
      </c>
    </row>
    <row r="2517" spans="53:79" outlineLevel="1" x14ac:dyDescent="0.25">
      <c r="BA2517" s="152" t="e">
        <f>'5.Bepalen Faalfreq'!AJ2459</f>
        <v>#N/A</v>
      </c>
      <c r="BB2517" s="163">
        <v>1000</v>
      </c>
      <c r="BC2517" s="154" t="str">
        <f>'5.Bepalen Faalfreq'!P2459</f>
        <v/>
      </c>
      <c r="BD2517" s="154" t="str">
        <f>'5.Bepalen Faalfreq'!Q2459</f>
        <v/>
      </c>
      <c r="BE2517" s="94">
        <f>'5.Bepalen Faalfreq'!O2459</f>
        <v>0</v>
      </c>
      <c r="BI2517" s="94">
        <f>'5.Bepalen Faalfreq'!H2459+'5.Bepalen Faalfreq'!J2459</f>
        <v>0</v>
      </c>
      <c r="BZ2517" s="112">
        <f>'5.Bepalen Faalfreq'!A2459</f>
        <v>0</v>
      </c>
      <c r="CA2517" s="112">
        <f>'5.Bepalen Faalfreq'!B2459</f>
        <v>0</v>
      </c>
    </row>
    <row r="2518" spans="53:79" outlineLevel="1" x14ac:dyDescent="0.25">
      <c r="BA2518" s="152" t="e">
        <f>'5.Bepalen Faalfreq'!AJ2460</f>
        <v>#N/A</v>
      </c>
      <c r="BB2518" s="163">
        <v>1000</v>
      </c>
      <c r="BC2518" s="154" t="str">
        <f>'5.Bepalen Faalfreq'!P2460</f>
        <v/>
      </c>
      <c r="BD2518" s="154" t="str">
        <f>'5.Bepalen Faalfreq'!Q2460</f>
        <v/>
      </c>
      <c r="BE2518" s="94">
        <f>'5.Bepalen Faalfreq'!O2460</f>
        <v>0</v>
      </c>
      <c r="BI2518" s="94">
        <f>'5.Bepalen Faalfreq'!H2460+'5.Bepalen Faalfreq'!J2460</f>
        <v>0</v>
      </c>
      <c r="BZ2518" s="112">
        <f>'5.Bepalen Faalfreq'!A2460</f>
        <v>0</v>
      </c>
      <c r="CA2518" s="112">
        <f>'5.Bepalen Faalfreq'!B2460</f>
        <v>0</v>
      </c>
    </row>
    <row r="2519" spans="53:79" outlineLevel="1" x14ac:dyDescent="0.25">
      <c r="BA2519" s="152" t="e">
        <f>'5.Bepalen Faalfreq'!AJ2461</f>
        <v>#N/A</v>
      </c>
      <c r="BB2519" s="163">
        <v>1000</v>
      </c>
      <c r="BC2519" s="154" t="str">
        <f>'5.Bepalen Faalfreq'!P2461</f>
        <v/>
      </c>
      <c r="BD2519" s="154" t="str">
        <f>'5.Bepalen Faalfreq'!Q2461</f>
        <v/>
      </c>
      <c r="BE2519" s="94">
        <f>'5.Bepalen Faalfreq'!O2461</f>
        <v>0</v>
      </c>
      <c r="BI2519" s="94">
        <f>'5.Bepalen Faalfreq'!H2461+'5.Bepalen Faalfreq'!J2461</f>
        <v>0</v>
      </c>
      <c r="BZ2519" s="112">
        <f>'5.Bepalen Faalfreq'!A2461</f>
        <v>0</v>
      </c>
      <c r="CA2519" s="112">
        <f>'5.Bepalen Faalfreq'!B2461</f>
        <v>0</v>
      </c>
    </row>
    <row r="2520" spans="53:79" outlineLevel="1" x14ac:dyDescent="0.25">
      <c r="BA2520" s="152" t="e">
        <f>'5.Bepalen Faalfreq'!AJ2462</f>
        <v>#N/A</v>
      </c>
      <c r="BB2520" s="163">
        <v>1000</v>
      </c>
      <c r="BC2520" s="154" t="str">
        <f>'5.Bepalen Faalfreq'!P2462</f>
        <v/>
      </c>
      <c r="BD2520" s="154" t="str">
        <f>'5.Bepalen Faalfreq'!Q2462</f>
        <v/>
      </c>
      <c r="BE2520" s="94">
        <f>'5.Bepalen Faalfreq'!O2462</f>
        <v>0</v>
      </c>
      <c r="BI2520" s="94">
        <f>'5.Bepalen Faalfreq'!H2462+'5.Bepalen Faalfreq'!J2462</f>
        <v>0</v>
      </c>
      <c r="BZ2520" s="112">
        <f>'5.Bepalen Faalfreq'!A2462</f>
        <v>0</v>
      </c>
      <c r="CA2520" s="112">
        <f>'5.Bepalen Faalfreq'!B2462</f>
        <v>0</v>
      </c>
    </row>
    <row r="2521" spans="53:79" outlineLevel="1" x14ac:dyDescent="0.25">
      <c r="BA2521" s="152" t="e">
        <f>'5.Bepalen Faalfreq'!AJ2463</f>
        <v>#N/A</v>
      </c>
      <c r="BB2521" s="163">
        <v>1000</v>
      </c>
      <c r="BC2521" s="154" t="str">
        <f>'5.Bepalen Faalfreq'!P2463</f>
        <v/>
      </c>
      <c r="BD2521" s="154" t="str">
        <f>'5.Bepalen Faalfreq'!Q2463</f>
        <v/>
      </c>
      <c r="BE2521" s="94">
        <f>'5.Bepalen Faalfreq'!O2463</f>
        <v>0</v>
      </c>
      <c r="BI2521" s="94">
        <f>'5.Bepalen Faalfreq'!H2463+'5.Bepalen Faalfreq'!J2463</f>
        <v>0</v>
      </c>
      <c r="BZ2521" s="112">
        <f>'5.Bepalen Faalfreq'!A2463</f>
        <v>0</v>
      </c>
      <c r="CA2521" s="112">
        <f>'5.Bepalen Faalfreq'!B2463</f>
        <v>0</v>
      </c>
    </row>
    <row r="2522" spans="53:79" outlineLevel="1" x14ac:dyDescent="0.25">
      <c r="BA2522" s="152" t="e">
        <f>'5.Bepalen Faalfreq'!AJ2464</f>
        <v>#N/A</v>
      </c>
      <c r="BB2522" s="163">
        <v>1000</v>
      </c>
      <c r="BC2522" s="154" t="str">
        <f>'5.Bepalen Faalfreq'!P2464</f>
        <v/>
      </c>
      <c r="BD2522" s="154" t="str">
        <f>'5.Bepalen Faalfreq'!Q2464</f>
        <v/>
      </c>
      <c r="BE2522" s="94">
        <f>'5.Bepalen Faalfreq'!O2464</f>
        <v>0</v>
      </c>
      <c r="BI2522" s="94">
        <f>'5.Bepalen Faalfreq'!H2464+'5.Bepalen Faalfreq'!J2464</f>
        <v>0</v>
      </c>
      <c r="BZ2522" s="112">
        <f>'5.Bepalen Faalfreq'!A2464</f>
        <v>0</v>
      </c>
      <c r="CA2522" s="112">
        <f>'5.Bepalen Faalfreq'!B2464</f>
        <v>0</v>
      </c>
    </row>
    <row r="2523" spans="53:79" outlineLevel="1" x14ac:dyDescent="0.25">
      <c r="BA2523" s="152" t="e">
        <f>'5.Bepalen Faalfreq'!AJ2465</f>
        <v>#N/A</v>
      </c>
      <c r="BB2523" s="163">
        <v>1000</v>
      </c>
      <c r="BC2523" s="154" t="str">
        <f>'5.Bepalen Faalfreq'!P2465</f>
        <v/>
      </c>
      <c r="BD2523" s="154" t="str">
        <f>'5.Bepalen Faalfreq'!Q2465</f>
        <v/>
      </c>
      <c r="BE2523" s="94">
        <f>'5.Bepalen Faalfreq'!O2465</f>
        <v>0</v>
      </c>
      <c r="BI2523" s="94">
        <f>'5.Bepalen Faalfreq'!H2465+'5.Bepalen Faalfreq'!J2465</f>
        <v>0</v>
      </c>
      <c r="BZ2523" s="112">
        <f>'5.Bepalen Faalfreq'!A2465</f>
        <v>0</v>
      </c>
      <c r="CA2523" s="112">
        <f>'5.Bepalen Faalfreq'!B2465</f>
        <v>0</v>
      </c>
    </row>
    <row r="2524" spans="53:79" outlineLevel="1" x14ac:dyDescent="0.25">
      <c r="BA2524" s="152" t="e">
        <f>'5.Bepalen Faalfreq'!AJ2466</f>
        <v>#N/A</v>
      </c>
      <c r="BB2524" s="163">
        <v>1000</v>
      </c>
      <c r="BC2524" s="154" t="str">
        <f>'5.Bepalen Faalfreq'!P2466</f>
        <v/>
      </c>
      <c r="BD2524" s="154" t="str">
        <f>'5.Bepalen Faalfreq'!Q2466</f>
        <v/>
      </c>
      <c r="BE2524" s="94">
        <f>'5.Bepalen Faalfreq'!O2466</f>
        <v>0</v>
      </c>
      <c r="BI2524" s="94">
        <f>'5.Bepalen Faalfreq'!H2466+'5.Bepalen Faalfreq'!J2466</f>
        <v>0</v>
      </c>
      <c r="BZ2524" s="112">
        <f>'5.Bepalen Faalfreq'!A2466</f>
        <v>0</v>
      </c>
      <c r="CA2524" s="112">
        <f>'5.Bepalen Faalfreq'!B2466</f>
        <v>0</v>
      </c>
    </row>
    <row r="2525" spans="53:79" outlineLevel="1" x14ac:dyDescent="0.25">
      <c r="BA2525" s="152" t="e">
        <f>'5.Bepalen Faalfreq'!AJ2467</f>
        <v>#N/A</v>
      </c>
      <c r="BB2525" s="163">
        <v>1000</v>
      </c>
      <c r="BC2525" s="154" t="str">
        <f>'5.Bepalen Faalfreq'!P2467</f>
        <v/>
      </c>
      <c r="BD2525" s="154" t="str">
        <f>'5.Bepalen Faalfreq'!Q2467</f>
        <v/>
      </c>
      <c r="BE2525" s="94">
        <f>'5.Bepalen Faalfreq'!O2467</f>
        <v>0</v>
      </c>
      <c r="BI2525" s="94">
        <f>'5.Bepalen Faalfreq'!H2467+'5.Bepalen Faalfreq'!J2467</f>
        <v>0</v>
      </c>
      <c r="BZ2525" s="112">
        <f>'5.Bepalen Faalfreq'!A2467</f>
        <v>0</v>
      </c>
      <c r="CA2525" s="112">
        <f>'5.Bepalen Faalfreq'!B2467</f>
        <v>0</v>
      </c>
    </row>
    <row r="2526" spans="53:79" outlineLevel="1" x14ac:dyDescent="0.25">
      <c r="BA2526" s="152" t="e">
        <f>'5.Bepalen Faalfreq'!AJ2468</f>
        <v>#N/A</v>
      </c>
      <c r="BB2526" s="163">
        <v>1000</v>
      </c>
      <c r="BC2526" s="154" t="str">
        <f>'5.Bepalen Faalfreq'!P2468</f>
        <v/>
      </c>
      <c r="BD2526" s="154" t="str">
        <f>'5.Bepalen Faalfreq'!Q2468</f>
        <v/>
      </c>
      <c r="BE2526" s="94">
        <f>'5.Bepalen Faalfreq'!O2468</f>
        <v>0</v>
      </c>
      <c r="BI2526" s="94">
        <f>'5.Bepalen Faalfreq'!H2468+'5.Bepalen Faalfreq'!J2468</f>
        <v>0</v>
      </c>
      <c r="BZ2526" s="112">
        <f>'5.Bepalen Faalfreq'!A2468</f>
        <v>0</v>
      </c>
      <c r="CA2526" s="112">
        <f>'5.Bepalen Faalfreq'!B2468</f>
        <v>0</v>
      </c>
    </row>
    <row r="2527" spans="53:79" outlineLevel="1" x14ac:dyDescent="0.25">
      <c r="BA2527" s="152" t="e">
        <f>'5.Bepalen Faalfreq'!AJ2469</f>
        <v>#N/A</v>
      </c>
      <c r="BB2527" s="163">
        <v>1000</v>
      </c>
      <c r="BC2527" s="154" t="str">
        <f>'5.Bepalen Faalfreq'!P2469</f>
        <v/>
      </c>
      <c r="BD2527" s="154" t="str">
        <f>'5.Bepalen Faalfreq'!Q2469</f>
        <v/>
      </c>
      <c r="BE2527" s="94">
        <f>'5.Bepalen Faalfreq'!O2469</f>
        <v>0</v>
      </c>
      <c r="BI2527" s="94">
        <f>'5.Bepalen Faalfreq'!H2469+'5.Bepalen Faalfreq'!J2469</f>
        <v>0</v>
      </c>
      <c r="BZ2527" s="112">
        <f>'5.Bepalen Faalfreq'!A2469</f>
        <v>0</v>
      </c>
      <c r="CA2527" s="112">
        <f>'5.Bepalen Faalfreq'!B2469</f>
        <v>0</v>
      </c>
    </row>
    <row r="2528" spans="53:79" outlineLevel="1" x14ac:dyDescent="0.25">
      <c r="BA2528" s="152" t="e">
        <f>'5.Bepalen Faalfreq'!AJ2470</f>
        <v>#N/A</v>
      </c>
      <c r="BB2528" s="163">
        <v>1000</v>
      </c>
      <c r="BC2528" s="154" t="str">
        <f>'5.Bepalen Faalfreq'!P2470</f>
        <v/>
      </c>
      <c r="BD2528" s="154" t="str">
        <f>'5.Bepalen Faalfreq'!Q2470</f>
        <v/>
      </c>
      <c r="BE2528" s="94">
        <f>'5.Bepalen Faalfreq'!O2470</f>
        <v>0</v>
      </c>
      <c r="BI2528" s="94">
        <f>'5.Bepalen Faalfreq'!H2470+'5.Bepalen Faalfreq'!J2470</f>
        <v>0</v>
      </c>
      <c r="BZ2528" s="112">
        <f>'5.Bepalen Faalfreq'!A2470</f>
        <v>0</v>
      </c>
      <c r="CA2528" s="112">
        <f>'5.Bepalen Faalfreq'!B2470</f>
        <v>0</v>
      </c>
    </row>
    <row r="2529" spans="53:79" outlineLevel="1" x14ac:dyDescent="0.25">
      <c r="BA2529" s="152" t="e">
        <f>'5.Bepalen Faalfreq'!AJ2471</f>
        <v>#N/A</v>
      </c>
      <c r="BB2529" s="163">
        <v>1000</v>
      </c>
      <c r="BC2529" s="154" t="str">
        <f>'5.Bepalen Faalfreq'!P2471</f>
        <v/>
      </c>
      <c r="BD2529" s="154" t="str">
        <f>'5.Bepalen Faalfreq'!Q2471</f>
        <v/>
      </c>
      <c r="BE2529" s="94">
        <f>'5.Bepalen Faalfreq'!O2471</f>
        <v>0</v>
      </c>
      <c r="BI2529" s="94">
        <f>'5.Bepalen Faalfreq'!H2471+'5.Bepalen Faalfreq'!J2471</f>
        <v>0</v>
      </c>
      <c r="BZ2529" s="112">
        <f>'5.Bepalen Faalfreq'!A2471</f>
        <v>0</v>
      </c>
      <c r="CA2529" s="112">
        <f>'5.Bepalen Faalfreq'!B2471</f>
        <v>0</v>
      </c>
    </row>
    <row r="2530" spans="53:79" outlineLevel="1" x14ac:dyDescent="0.25">
      <c r="BA2530" s="152" t="e">
        <f>'5.Bepalen Faalfreq'!AJ2472</f>
        <v>#N/A</v>
      </c>
      <c r="BB2530" s="163">
        <v>1000</v>
      </c>
      <c r="BC2530" s="154" t="str">
        <f>'5.Bepalen Faalfreq'!P2472</f>
        <v/>
      </c>
      <c r="BD2530" s="154" t="str">
        <f>'5.Bepalen Faalfreq'!Q2472</f>
        <v/>
      </c>
      <c r="BE2530" s="94">
        <f>'5.Bepalen Faalfreq'!O2472</f>
        <v>0</v>
      </c>
      <c r="BI2530" s="94">
        <f>'5.Bepalen Faalfreq'!H2472+'5.Bepalen Faalfreq'!J2472</f>
        <v>0</v>
      </c>
      <c r="BZ2530" s="112">
        <f>'5.Bepalen Faalfreq'!A2472</f>
        <v>0</v>
      </c>
      <c r="CA2530" s="112">
        <f>'5.Bepalen Faalfreq'!B2472</f>
        <v>0</v>
      </c>
    </row>
    <row r="2531" spans="53:79" outlineLevel="1" x14ac:dyDescent="0.25">
      <c r="BA2531" s="152" t="e">
        <f>'5.Bepalen Faalfreq'!AJ2473</f>
        <v>#N/A</v>
      </c>
      <c r="BB2531" s="163">
        <v>1000</v>
      </c>
      <c r="BC2531" s="154" t="str">
        <f>'5.Bepalen Faalfreq'!P2473</f>
        <v/>
      </c>
      <c r="BD2531" s="154" t="str">
        <f>'5.Bepalen Faalfreq'!Q2473</f>
        <v/>
      </c>
      <c r="BE2531" s="94">
        <f>'5.Bepalen Faalfreq'!O2473</f>
        <v>0</v>
      </c>
      <c r="BI2531" s="94">
        <f>'5.Bepalen Faalfreq'!H2473+'5.Bepalen Faalfreq'!J2473</f>
        <v>0</v>
      </c>
      <c r="BZ2531" s="112">
        <f>'5.Bepalen Faalfreq'!A2473</f>
        <v>0</v>
      </c>
      <c r="CA2531" s="112">
        <f>'5.Bepalen Faalfreq'!B2473</f>
        <v>0</v>
      </c>
    </row>
    <row r="2532" spans="53:79" outlineLevel="1" x14ac:dyDescent="0.25">
      <c r="BA2532" s="152" t="e">
        <f>'5.Bepalen Faalfreq'!AJ2474</f>
        <v>#N/A</v>
      </c>
      <c r="BB2532" s="163">
        <v>1000</v>
      </c>
      <c r="BC2532" s="154" t="str">
        <f>'5.Bepalen Faalfreq'!P2474</f>
        <v/>
      </c>
      <c r="BD2532" s="154" t="str">
        <f>'5.Bepalen Faalfreq'!Q2474</f>
        <v/>
      </c>
      <c r="BE2532" s="94">
        <f>'5.Bepalen Faalfreq'!O2474</f>
        <v>0</v>
      </c>
      <c r="BI2532" s="94">
        <f>'5.Bepalen Faalfreq'!H2474+'5.Bepalen Faalfreq'!J2474</f>
        <v>0</v>
      </c>
      <c r="BZ2532" s="112">
        <f>'5.Bepalen Faalfreq'!A2474</f>
        <v>0</v>
      </c>
      <c r="CA2532" s="112">
        <f>'5.Bepalen Faalfreq'!B2474</f>
        <v>0</v>
      </c>
    </row>
    <row r="2533" spans="53:79" outlineLevel="1" x14ac:dyDescent="0.25">
      <c r="BA2533" s="152" t="e">
        <f>'5.Bepalen Faalfreq'!AJ2475</f>
        <v>#N/A</v>
      </c>
      <c r="BB2533" s="163">
        <v>1000</v>
      </c>
      <c r="BC2533" s="154" t="str">
        <f>'5.Bepalen Faalfreq'!P2475</f>
        <v/>
      </c>
      <c r="BD2533" s="154" t="str">
        <f>'5.Bepalen Faalfreq'!Q2475</f>
        <v/>
      </c>
      <c r="BE2533" s="94">
        <f>'5.Bepalen Faalfreq'!O2475</f>
        <v>0</v>
      </c>
      <c r="BI2533" s="94">
        <f>'5.Bepalen Faalfreq'!H2475+'5.Bepalen Faalfreq'!J2475</f>
        <v>0</v>
      </c>
      <c r="BZ2533" s="112">
        <f>'5.Bepalen Faalfreq'!A2475</f>
        <v>0</v>
      </c>
      <c r="CA2533" s="112">
        <f>'5.Bepalen Faalfreq'!B2475</f>
        <v>0</v>
      </c>
    </row>
    <row r="2534" spans="53:79" outlineLevel="1" x14ac:dyDescent="0.25">
      <c r="BA2534" s="152" t="e">
        <f>'5.Bepalen Faalfreq'!AJ2476</f>
        <v>#N/A</v>
      </c>
      <c r="BB2534" s="163">
        <v>1000</v>
      </c>
      <c r="BC2534" s="154" t="str">
        <f>'5.Bepalen Faalfreq'!P2476</f>
        <v/>
      </c>
      <c r="BD2534" s="154" t="str">
        <f>'5.Bepalen Faalfreq'!Q2476</f>
        <v/>
      </c>
      <c r="BE2534" s="94">
        <f>'5.Bepalen Faalfreq'!O2476</f>
        <v>0</v>
      </c>
      <c r="BI2534" s="94">
        <f>'5.Bepalen Faalfreq'!H2476+'5.Bepalen Faalfreq'!J2476</f>
        <v>0</v>
      </c>
      <c r="BZ2534" s="112">
        <f>'5.Bepalen Faalfreq'!A2476</f>
        <v>0</v>
      </c>
      <c r="CA2534" s="112">
        <f>'5.Bepalen Faalfreq'!B2476</f>
        <v>0</v>
      </c>
    </row>
    <row r="2535" spans="53:79" outlineLevel="1" x14ac:dyDescent="0.25">
      <c r="BA2535" s="152" t="e">
        <f>'5.Bepalen Faalfreq'!AJ2477</f>
        <v>#N/A</v>
      </c>
      <c r="BB2535" s="163">
        <v>1000</v>
      </c>
      <c r="BC2535" s="154" t="str">
        <f>'5.Bepalen Faalfreq'!P2477</f>
        <v/>
      </c>
      <c r="BD2535" s="154" t="str">
        <f>'5.Bepalen Faalfreq'!Q2477</f>
        <v/>
      </c>
      <c r="BE2535" s="94">
        <f>'5.Bepalen Faalfreq'!O2477</f>
        <v>0</v>
      </c>
      <c r="BI2535" s="94">
        <f>'5.Bepalen Faalfreq'!H2477+'5.Bepalen Faalfreq'!J2477</f>
        <v>0</v>
      </c>
      <c r="BZ2535" s="112">
        <f>'5.Bepalen Faalfreq'!A2477</f>
        <v>0</v>
      </c>
      <c r="CA2535" s="112">
        <f>'5.Bepalen Faalfreq'!B2477</f>
        <v>0</v>
      </c>
    </row>
    <row r="2536" spans="53:79" outlineLevel="1" x14ac:dyDescent="0.25">
      <c r="BA2536" s="152" t="e">
        <f>'5.Bepalen Faalfreq'!AJ2478</f>
        <v>#N/A</v>
      </c>
      <c r="BB2536" s="163">
        <v>1000</v>
      </c>
      <c r="BC2536" s="154" t="str">
        <f>'5.Bepalen Faalfreq'!P2478</f>
        <v/>
      </c>
      <c r="BD2536" s="154" t="str">
        <f>'5.Bepalen Faalfreq'!Q2478</f>
        <v/>
      </c>
      <c r="BE2536" s="94">
        <f>'5.Bepalen Faalfreq'!O2478</f>
        <v>0</v>
      </c>
      <c r="BI2536" s="94">
        <f>'5.Bepalen Faalfreq'!H2478+'5.Bepalen Faalfreq'!J2478</f>
        <v>0</v>
      </c>
      <c r="BZ2536" s="112">
        <f>'5.Bepalen Faalfreq'!A2478</f>
        <v>0</v>
      </c>
      <c r="CA2536" s="112">
        <f>'5.Bepalen Faalfreq'!B2478</f>
        <v>0</v>
      </c>
    </row>
    <row r="2537" spans="53:79" outlineLevel="1" x14ac:dyDescent="0.25">
      <c r="BA2537" s="152" t="e">
        <f>'5.Bepalen Faalfreq'!AJ2479</f>
        <v>#N/A</v>
      </c>
      <c r="BB2537" s="163">
        <v>1000</v>
      </c>
      <c r="BC2537" s="154" t="str">
        <f>'5.Bepalen Faalfreq'!P2479</f>
        <v/>
      </c>
      <c r="BD2537" s="154" t="str">
        <f>'5.Bepalen Faalfreq'!Q2479</f>
        <v/>
      </c>
      <c r="BE2537" s="94">
        <f>'5.Bepalen Faalfreq'!O2479</f>
        <v>0</v>
      </c>
      <c r="BI2537" s="94">
        <f>'5.Bepalen Faalfreq'!H2479+'5.Bepalen Faalfreq'!J2479</f>
        <v>0</v>
      </c>
      <c r="BZ2537" s="112">
        <f>'5.Bepalen Faalfreq'!A2479</f>
        <v>0</v>
      </c>
      <c r="CA2537" s="112">
        <f>'5.Bepalen Faalfreq'!B2479</f>
        <v>0</v>
      </c>
    </row>
    <row r="2538" spans="53:79" outlineLevel="1" x14ac:dyDescent="0.25">
      <c r="BA2538" s="152" t="e">
        <f>'5.Bepalen Faalfreq'!AJ2480</f>
        <v>#N/A</v>
      </c>
      <c r="BB2538" s="163">
        <v>1000</v>
      </c>
      <c r="BC2538" s="154" t="str">
        <f>'5.Bepalen Faalfreq'!P2480</f>
        <v/>
      </c>
      <c r="BD2538" s="154" t="str">
        <f>'5.Bepalen Faalfreq'!Q2480</f>
        <v/>
      </c>
      <c r="BE2538" s="94">
        <f>'5.Bepalen Faalfreq'!O2480</f>
        <v>0</v>
      </c>
      <c r="BI2538" s="94">
        <f>'5.Bepalen Faalfreq'!H2480+'5.Bepalen Faalfreq'!J2480</f>
        <v>0</v>
      </c>
      <c r="BZ2538" s="112">
        <f>'5.Bepalen Faalfreq'!A2480</f>
        <v>0</v>
      </c>
      <c r="CA2538" s="112">
        <f>'5.Bepalen Faalfreq'!B2480</f>
        <v>0</v>
      </c>
    </row>
    <row r="2539" spans="53:79" outlineLevel="1" x14ac:dyDescent="0.25">
      <c r="BA2539" s="152" t="e">
        <f>'5.Bepalen Faalfreq'!AJ2481</f>
        <v>#N/A</v>
      </c>
      <c r="BB2539" s="163">
        <v>1000</v>
      </c>
      <c r="BC2539" s="154" t="str">
        <f>'5.Bepalen Faalfreq'!P2481</f>
        <v/>
      </c>
      <c r="BD2539" s="154" t="str">
        <f>'5.Bepalen Faalfreq'!Q2481</f>
        <v/>
      </c>
      <c r="BE2539" s="94">
        <f>'5.Bepalen Faalfreq'!O2481</f>
        <v>0</v>
      </c>
      <c r="BI2539" s="94">
        <f>'5.Bepalen Faalfreq'!H2481+'5.Bepalen Faalfreq'!J2481</f>
        <v>0</v>
      </c>
      <c r="BZ2539" s="112">
        <f>'5.Bepalen Faalfreq'!A2481</f>
        <v>0</v>
      </c>
      <c r="CA2539" s="112">
        <f>'5.Bepalen Faalfreq'!B2481</f>
        <v>0</v>
      </c>
    </row>
    <row r="2540" spans="53:79" outlineLevel="1" x14ac:dyDescent="0.25">
      <c r="BA2540" s="152" t="e">
        <f>'5.Bepalen Faalfreq'!AJ2482</f>
        <v>#N/A</v>
      </c>
      <c r="BB2540" s="163">
        <v>1000</v>
      </c>
      <c r="BC2540" s="154" t="str">
        <f>'5.Bepalen Faalfreq'!P2482</f>
        <v/>
      </c>
      <c r="BD2540" s="154" t="str">
        <f>'5.Bepalen Faalfreq'!Q2482</f>
        <v/>
      </c>
      <c r="BE2540" s="94">
        <f>'5.Bepalen Faalfreq'!O2482</f>
        <v>0</v>
      </c>
      <c r="BI2540" s="94">
        <f>'5.Bepalen Faalfreq'!H2482+'5.Bepalen Faalfreq'!J2482</f>
        <v>0</v>
      </c>
      <c r="BZ2540" s="112">
        <f>'5.Bepalen Faalfreq'!A2482</f>
        <v>0</v>
      </c>
      <c r="CA2540" s="112">
        <f>'5.Bepalen Faalfreq'!B2482</f>
        <v>0</v>
      </c>
    </row>
    <row r="2541" spans="53:79" outlineLevel="1" x14ac:dyDescent="0.25">
      <c r="BA2541" s="152" t="e">
        <f>'5.Bepalen Faalfreq'!AJ2483</f>
        <v>#N/A</v>
      </c>
      <c r="BB2541" s="163">
        <v>1000</v>
      </c>
      <c r="BC2541" s="154" t="str">
        <f>'5.Bepalen Faalfreq'!P2483</f>
        <v/>
      </c>
      <c r="BD2541" s="154" t="str">
        <f>'5.Bepalen Faalfreq'!Q2483</f>
        <v/>
      </c>
      <c r="BE2541" s="94">
        <f>'5.Bepalen Faalfreq'!O2483</f>
        <v>0</v>
      </c>
      <c r="BI2541" s="94">
        <f>'5.Bepalen Faalfreq'!H2483+'5.Bepalen Faalfreq'!J2483</f>
        <v>0</v>
      </c>
      <c r="BZ2541" s="112">
        <f>'5.Bepalen Faalfreq'!A2483</f>
        <v>0</v>
      </c>
      <c r="CA2541" s="112">
        <f>'5.Bepalen Faalfreq'!B2483</f>
        <v>0</v>
      </c>
    </row>
    <row r="2542" spans="53:79" outlineLevel="1" x14ac:dyDescent="0.25">
      <c r="BA2542" s="152" t="e">
        <f>'5.Bepalen Faalfreq'!AJ2484</f>
        <v>#N/A</v>
      </c>
      <c r="BB2542" s="163">
        <v>1000</v>
      </c>
      <c r="BC2542" s="154" t="str">
        <f>'5.Bepalen Faalfreq'!P2484</f>
        <v/>
      </c>
      <c r="BD2542" s="154" t="str">
        <f>'5.Bepalen Faalfreq'!Q2484</f>
        <v/>
      </c>
      <c r="BE2542" s="94">
        <f>'5.Bepalen Faalfreq'!O2484</f>
        <v>0</v>
      </c>
      <c r="BI2542" s="94">
        <f>'5.Bepalen Faalfreq'!H2484+'5.Bepalen Faalfreq'!J2484</f>
        <v>0</v>
      </c>
      <c r="BZ2542" s="112">
        <f>'5.Bepalen Faalfreq'!A2484</f>
        <v>0</v>
      </c>
      <c r="CA2542" s="112">
        <f>'5.Bepalen Faalfreq'!B2484</f>
        <v>0</v>
      </c>
    </row>
    <row r="2543" spans="53:79" outlineLevel="1" x14ac:dyDescent="0.25">
      <c r="BA2543" s="152" t="e">
        <f>'5.Bepalen Faalfreq'!AJ2485</f>
        <v>#N/A</v>
      </c>
      <c r="BB2543" s="163">
        <v>1000</v>
      </c>
      <c r="BC2543" s="154" t="str">
        <f>'5.Bepalen Faalfreq'!P2485</f>
        <v/>
      </c>
      <c r="BD2543" s="154" t="str">
        <f>'5.Bepalen Faalfreq'!Q2485</f>
        <v/>
      </c>
      <c r="BE2543" s="94">
        <f>'5.Bepalen Faalfreq'!O2485</f>
        <v>0</v>
      </c>
      <c r="BI2543" s="94">
        <f>'5.Bepalen Faalfreq'!H2485+'5.Bepalen Faalfreq'!J2485</f>
        <v>0</v>
      </c>
      <c r="BZ2543" s="112">
        <f>'5.Bepalen Faalfreq'!A2485</f>
        <v>0</v>
      </c>
      <c r="CA2543" s="112">
        <f>'5.Bepalen Faalfreq'!B2485</f>
        <v>0</v>
      </c>
    </row>
    <row r="2544" spans="53:79" outlineLevel="1" x14ac:dyDescent="0.25">
      <c r="BA2544" s="152" t="e">
        <f>'5.Bepalen Faalfreq'!AJ2486</f>
        <v>#N/A</v>
      </c>
      <c r="BB2544" s="163">
        <v>1000</v>
      </c>
      <c r="BC2544" s="154" t="str">
        <f>'5.Bepalen Faalfreq'!P2486</f>
        <v/>
      </c>
      <c r="BD2544" s="154" t="str">
        <f>'5.Bepalen Faalfreq'!Q2486</f>
        <v/>
      </c>
      <c r="BE2544" s="94">
        <f>'5.Bepalen Faalfreq'!O2486</f>
        <v>0</v>
      </c>
      <c r="BI2544" s="94">
        <f>'5.Bepalen Faalfreq'!H2486+'5.Bepalen Faalfreq'!J2486</f>
        <v>0</v>
      </c>
      <c r="BZ2544" s="112">
        <f>'5.Bepalen Faalfreq'!A2486</f>
        <v>0</v>
      </c>
      <c r="CA2544" s="112">
        <f>'5.Bepalen Faalfreq'!B2486</f>
        <v>0</v>
      </c>
    </row>
    <row r="2545" spans="53:79" outlineLevel="1" x14ac:dyDescent="0.25">
      <c r="BA2545" s="152" t="e">
        <f>'5.Bepalen Faalfreq'!AJ2487</f>
        <v>#N/A</v>
      </c>
      <c r="BB2545" s="163">
        <v>1000</v>
      </c>
      <c r="BC2545" s="154" t="str">
        <f>'5.Bepalen Faalfreq'!P2487</f>
        <v/>
      </c>
      <c r="BD2545" s="154" t="str">
        <f>'5.Bepalen Faalfreq'!Q2487</f>
        <v/>
      </c>
      <c r="BE2545" s="94">
        <f>'5.Bepalen Faalfreq'!O2487</f>
        <v>0</v>
      </c>
      <c r="BI2545" s="94">
        <f>'5.Bepalen Faalfreq'!H2487+'5.Bepalen Faalfreq'!J2487</f>
        <v>0</v>
      </c>
      <c r="BZ2545" s="112">
        <f>'5.Bepalen Faalfreq'!A2487</f>
        <v>0</v>
      </c>
      <c r="CA2545" s="112">
        <f>'5.Bepalen Faalfreq'!B2487</f>
        <v>0</v>
      </c>
    </row>
    <row r="2546" spans="53:79" outlineLevel="1" x14ac:dyDescent="0.25">
      <c r="BA2546" s="152" t="e">
        <f>'5.Bepalen Faalfreq'!AJ2488</f>
        <v>#N/A</v>
      </c>
      <c r="BB2546" s="163">
        <v>1000</v>
      </c>
      <c r="BC2546" s="154" t="str">
        <f>'5.Bepalen Faalfreq'!P2488</f>
        <v/>
      </c>
      <c r="BD2546" s="154" t="str">
        <f>'5.Bepalen Faalfreq'!Q2488</f>
        <v/>
      </c>
      <c r="BE2546" s="94">
        <f>'5.Bepalen Faalfreq'!O2488</f>
        <v>0</v>
      </c>
      <c r="BI2546" s="94">
        <f>'5.Bepalen Faalfreq'!H2488+'5.Bepalen Faalfreq'!J2488</f>
        <v>0</v>
      </c>
      <c r="BZ2546" s="112">
        <f>'5.Bepalen Faalfreq'!A2488</f>
        <v>0</v>
      </c>
      <c r="CA2546" s="112">
        <f>'5.Bepalen Faalfreq'!B2488</f>
        <v>0</v>
      </c>
    </row>
    <row r="2547" spans="53:79" outlineLevel="1" x14ac:dyDescent="0.25">
      <c r="BA2547" s="152" t="e">
        <f>'5.Bepalen Faalfreq'!AJ2489</f>
        <v>#N/A</v>
      </c>
      <c r="BB2547" s="163">
        <v>1000</v>
      </c>
      <c r="BC2547" s="154" t="str">
        <f>'5.Bepalen Faalfreq'!P2489</f>
        <v/>
      </c>
      <c r="BD2547" s="154" t="str">
        <f>'5.Bepalen Faalfreq'!Q2489</f>
        <v/>
      </c>
      <c r="BE2547" s="94">
        <f>'5.Bepalen Faalfreq'!O2489</f>
        <v>0</v>
      </c>
      <c r="BI2547" s="94">
        <f>'5.Bepalen Faalfreq'!H2489+'5.Bepalen Faalfreq'!J2489</f>
        <v>0</v>
      </c>
      <c r="BZ2547" s="112">
        <f>'5.Bepalen Faalfreq'!A2489</f>
        <v>0</v>
      </c>
      <c r="CA2547" s="112">
        <f>'5.Bepalen Faalfreq'!B2489</f>
        <v>0</v>
      </c>
    </row>
    <row r="2548" spans="53:79" outlineLevel="1" x14ac:dyDescent="0.25">
      <c r="BA2548" s="152" t="e">
        <f>'5.Bepalen Faalfreq'!AJ2490</f>
        <v>#N/A</v>
      </c>
      <c r="BB2548" s="163">
        <v>1000</v>
      </c>
      <c r="BC2548" s="154" t="str">
        <f>'5.Bepalen Faalfreq'!P2490</f>
        <v/>
      </c>
      <c r="BD2548" s="154" t="str">
        <f>'5.Bepalen Faalfreq'!Q2490</f>
        <v/>
      </c>
      <c r="BE2548" s="94">
        <f>'5.Bepalen Faalfreq'!O2490</f>
        <v>0</v>
      </c>
      <c r="BI2548" s="94">
        <f>'5.Bepalen Faalfreq'!H2490+'5.Bepalen Faalfreq'!J2490</f>
        <v>0</v>
      </c>
      <c r="BZ2548" s="112">
        <f>'5.Bepalen Faalfreq'!A2490</f>
        <v>0</v>
      </c>
      <c r="CA2548" s="112">
        <f>'5.Bepalen Faalfreq'!B2490</f>
        <v>0</v>
      </c>
    </row>
    <row r="2549" spans="53:79" outlineLevel="1" x14ac:dyDescent="0.25">
      <c r="BA2549" s="152" t="e">
        <f>'5.Bepalen Faalfreq'!AJ2491</f>
        <v>#N/A</v>
      </c>
      <c r="BB2549" s="163">
        <v>1000</v>
      </c>
      <c r="BC2549" s="154" t="str">
        <f>'5.Bepalen Faalfreq'!P2491</f>
        <v/>
      </c>
      <c r="BD2549" s="154" t="str">
        <f>'5.Bepalen Faalfreq'!Q2491</f>
        <v/>
      </c>
      <c r="BE2549" s="94">
        <f>'5.Bepalen Faalfreq'!O2491</f>
        <v>0</v>
      </c>
      <c r="BI2549" s="94">
        <f>'5.Bepalen Faalfreq'!H2491+'5.Bepalen Faalfreq'!J2491</f>
        <v>0</v>
      </c>
      <c r="BZ2549" s="112">
        <f>'5.Bepalen Faalfreq'!A2491</f>
        <v>0</v>
      </c>
      <c r="CA2549" s="112">
        <f>'5.Bepalen Faalfreq'!B2491</f>
        <v>0</v>
      </c>
    </row>
    <row r="2550" spans="53:79" outlineLevel="1" x14ac:dyDescent="0.25">
      <c r="BA2550" s="152" t="e">
        <f>'5.Bepalen Faalfreq'!AJ2492</f>
        <v>#N/A</v>
      </c>
      <c r="BB2550" s="163">
        <v>1000</v>
      </c>
      <c r="BC2550" s="154" t="str">
        <f>'5.Bepalen Faalfreq'!P2492</f>
        <v/>
      </c>
      <c r="BD2550" s="154" t="str">
        <f>'5.Bepalen Faalfreq'!Q2492</f>
        <v/>
      </c>
      <c r="BE2550" s="94">
        <f>'5.Bepalen Faalfreq'!O2492</f>
        <v>0</v>
      </c>
      <c r="BI2550" s="94">
        <f>'5.Bepalen Faalfreq'!H2492+'5.Bepalen Faalfreq'!J2492</f>
        <v>0</v>
      </c>
      <c r="BZ2550" s="112">
        <f>'5.Bepalen Faalfreq'!A2492</f>
        <v>0</v>
      </c>
      <c r="CA2550" s="112">
        <f>'5.Bepalen Faalfreq'!B2492</f>
        <v>0</v>
      </c>
    </row>
    <row r="2551" spans="53:79" outlineLevel="1" x14ac:dyDescent="0.25">
      <c r="BA2551" s="152" t="e">
        <f>'5.Bepalen Faalfreq'!AJ2493</f>
        <v>#N/A</v>
      </c>
      <c r="BB2551" s="163">
        <v>1000</v>
      </c>
      <c r="BC2551" s="154" t="str">
        <f>'5.Bepalen Faalfreq'!P2493</f>
        <v/>
      </c>
      <c r="BD2551" s="154" t="str">
        <f>'5.Bepalen Faalfreq'!Q2493</f>
        <v/>
      </c>
      <c r="BE2551" s="94">
        <f>'5.Bepalen Faalfreq'!O2493</f>
        <v>0</v>
      </c>
      <c r="BI2551" s="94">
        <f>'5.Bepalen Faalfreq'!H2493+'5.Bepalen Faalfreq'!J2493</f>
        <v>0</v>
      </c>
      <c r="BZ2551" s="112">
        <f>'5.Bepalen Faalfreq'!A2493</f>
        <v>0</v>
      </c>
      <c r="CA2551" s="112">
        <f>'5.Bepalen Faalfreq'!B2493</f>
        <v>0</v>
      </c>
    </row>
    <row r="2552" spans="53:79" outlineLevel="1" x14ac:dyDescent="0.25">
      <c r="BA2552" s="152" t="e">
        <f>'5.Bepalen Faalfreq'!AJ2494</f>
        <v>#N/A</v>
      </c>
      <c r="BB2552" s="163">
        <v>1000</v>
      </c>
      <c r="BC2552" s="154" t="str">
        <f>'5.Bepalen Faalfreq'!P2494</f>
        <v/>
      </c>
      <c r="BD2552" s="154" t="str">
        <f>'5.Bepalen Faalfreq'!Q2494</f>
        <v/>
      </c>
      <c r="BE2552" s="94">
        <f>'5.Bepalen Faalfreq'!O2494</f>
        <v>0</v>
      </c>
      <c r="BI2552" s="94">
        <f>'5.Bepalen Faalfreq'!H2494+'5.Bepalen Faalfreq'!J2494</f>
        <v>0</v>
      </c>
      <c r="BZ2552" s="112">
        <f>'5.Bepalen Faalfreq'!A2494</f>
        <v>0</v>
      </c>
      <c r="CA2552" s="112">
        <f>'5.Bepalen Faalfreq'!B2494</f>
        <v>0</v>
      </c>
    </row>
    <row r="2553" spans="53:79" outlineLevel="1" x14ac:dyDescent="0.25">
      <c r="BA2553" s="152" t="e">
        <f>'5.Bepalen Faalfreq'!AJ2495</f>
        <v>#N/A</v>
      </c>
      <c r="BB2553" s="163">
        <v>1000</v>
      </c>
      <c r="BC2553" s="154" t="str">
        <f>'5.Bepalen Faalfreq'!P2495</f>
        <v/>
      </c>
      <c r="BD2553" s="154" t="str">
        <f>'5.Bepalen Faalfreq'!Q2495</f>
        <v/>
      </c>
      <c r="BE2553" s="94">
        <f>'5.Bepalen Faalfreq'!O2495</f>
        <v>0</v>
      </c>
      <c r="BI2553" s="94">
        <f>'5.Bepalen Faalfreq'!H2495+'5.Bepalen Faalfreq'!J2495</f>
        <v>0</v>
      </c>
      <c r="BZ2553" s="112">
        <f>'5.Bepalen Faalfreq'!A2495</f>
        <v>0</v>
      </c>
      <c r="CA2553" s="112">
        <f>'5.Bepalen Faalfreq'!B2495</f>
        <v>0</v>
      </c>
    </row>
    <row r="2554" spans="53:79" outlineLevel="1" x14ac:dyDescent="0.25">
      <c r="BA2554" s="152" t="e">
        <f>'5.Bepalen Faalfreq'!AJ2496</f>
        <v>#N/A</v>
      </c>
      <c r="BB2554" s="163">
        <v>1000</v>
      </c>
      <c r="BC2554" s="154" t="str">
        <f>'5.Bepalen Faalfreq'!P2496</f>
        <v/>
      </c>
      <c r="BD2554" s="154" t="str">
        <f>'5.Bepalen Faalfreq'!Q2496</f>
        <v/>
      </c>
      <c r="BE2554" s="94">
        <f>'5.Bepalen Faalfreq'!O2496</f>
        <v>0</v>
      </c>
      <c r="BI2554" s="94">
        <f>'5.Bepalen Faalfreq'!H2496+'5.Bepalen Faalfreq'!J2496</f>
        <v>0</v>
      </c>
      <c r="BZ2554" s="112">
        <f>'5.Bepalen Faalfreq'!A2496</f>
        <v>0</v>
      </c>
      <c r="CA2554" s="112">
        <f>'5.Bepalen Faalfreq'!B2496</f>
        <v>0</v>
      </c>
    </row>
    <row r="2555" spans="53:79" outlineLevel="1" x14ac:dyDescent="0.25">
      <c r="BA2555" s="152" t="e">
        <f>'5.Bepalen Faalfreq'!AJ2497</f>
        <v>#N/A</v>
      </c>
      <c r="BB2555" s="163">
        <v>1000</v>
      </c>
      <c r="BC2555" s="154" t="str">
        <f>'5.Bepalen Faalfreq'!P2497</f>
        <v/>
      </c>
      <c r="BD2555" s="154" t="str">
        <f>'5.Bepalen Faalfreq'!Q2497</f>
        <v/>
      </c>
      <c r="BE2555" s="94">
        <f>'5.Bepalen Faalfreq'!O2497</f>
        <v>0</v>
      </c>
      <c r="BI2555" s="94">
        <f>'5.Bepalen Faalfreq'!H2497+'5.Bepalen Faalfreq'!J2497</f>
        <v>0</v>
      </c>
      <c r="BZ2555" s="112">
        <f>'5.Bepalen Faalfreq'!A2497</f>
        <v>0</v>
      </c>
      <c r="CA2555" s="112">
        <f>'5.Bepalen Faalfreq'!B2497</f>
        <v>0</v>
      </c>
    </row>
    <row r="2556" spans="53:79" outlineLevel="1" x14ac:dyDescent="0.25">
      <c r="BA2556" s="152" t="e">
        <f>'5.Bepalen Faalfreq'!AJ2498</f>
        <v>#N/A</v>
      </c>
      <c r="BB2556" s="163">
        <v>1000</v>
      </c>
      <c r="BC2556" s="154" t="str">
        <f>'5.Bepalen Faalfreq'!P2498</f>
        <v/>
      </c>
      <c r="BD2556" s="154" t="str">
        <f>'5.Bepalen Faalfreq'!Q2498</f>
        <v/>
      </c>
      <c r="BE2556" s="94">
        <f>'5.Bepalen Faalfreq'!O2498</f>
        <v>0</v>
      </c>
      <c r="BI2556" s="94">
        <f>'5.Bepalen Faalfreq'!H2498+'5.Bepalen Faalfreq'!J2498</f>
        <v>0</v>
      </c>
      <c r="BZ2556" s="112">
        <f>'5.Bepalen Faalfreq'!A2498</f>
        <v>0</v>
      </c>
      <c r="CA2556" s="112">
        <f>'5.Bepalen Faalfreq'!B2498</f>
        <v>0</v>
      </c>
    </row>
    <row r="2557" spans="53:79" outlineLevel="1" x14ac:dyDescent="0.25">
      <c r="BA2557" s="152" t="e">
        <f>'5.Bepalen Faalfreq'!AJ2499</f>
        <v>#N/A</v>
      </c>
      <c r="BB2557" s="163">
        <v>1000</v>
      </c>
      <c r="BC2557" s="154" t="str">
        <f>'5.Bepalen Faalfreq'!P2499</f>
        <v/>
      </c>
      <c r="BD2557" s="154" t="str">
        <f>'5.Bepalen Faalfreq'!Q2499</f>
        <v/>
      </c>
      <c r="BE2557" s="94">
        <f>'5.Bepalen Faalfreq'!O2499</f>
        <v>0</v>
      </c>
      <c r="BI2557" s="94">
        <f>'5.Bepalen Faalfreq'!H2499+'5.Bepalen Faalfreq'!J2499</f>
        <v>0</v>
      </c>
      <c r="BZ2557" s="112">
        <f>'5.Bepalen Faalfreq'!A2499</f>
        <v>0</v>
      </c>
      <c r="CA2557" s="112">
        <f>'5.Bepalen Faalfreq'!B2499</f>
        <v>0</v>
      </c>
    </row>
    <row r="2558" spans="53:79" outlineLevel="1" x14ac:dyDescent="0.25">
      <c r="BA2558" s="152" t="e">
        <f>'5.Bepalen Faalfreq'!AJ2500</f>
        <v>#N/A</v>
      </c>
      <c r="BB2558" s="163">
        <v>1000</v>
      </c>
      <c r="BC2558" s="154" t="str">
        <f>'5.Bepalen Faalfreq'!P2500</f>
        <v/>
      </c>
      <c r="BD2558" s="154" t="str">
        <f>'5.Bepalen Faalfreq'!Q2500</f>
        <v/>
      </c>
      <c r="BE2558" s="94">
        <f>'5.Bepalen Faalfreq'!O2500</f>
        <v>0</v>
      </c>
      <c r="BI2558" s="94">
        <f>'5.Bepalen Faalfreq'!H2500+'5.Bepalen Faalfreq'!J2500</f>
        <v>0</v>
      </c>
      <c r="BZ2558" s="112">
        <f>'5.Bepalen Faalfreq'!A2500</f>
        <v>0</v>
      </c>
      <c r="CA2558" s="112">
        <f>'5.Bepalen Faalfreq'!B2500</f>
        <v>0</v>
      </c>
    </row>
    <row r="2559" spans="53:79" outlineLevel="1" x14ac:dyDescent="0.25">
      <c r="BA2559" s="152" t="e">
        <f>'5.Bepalen Faalfreq'!AJ2501</f>
        <v>#N/A</v>
      </c>
      <c r="BB2559" s="163">
        <v>1000</v>
      </c>
      <c r="BC2559" s="154" t="str">
        <f>'5.Bepalen Faalfreq'!P2501</f>
        <v/>
      </c>
      <c r="BD2559" s="154" t="str">
        <f>'5.Bepalen Faalfreq'!Q2501</f>
        <v/>
      </c>
      <c r="BE2559" s="94">
        <f>'5.Bepalen Faalfreq'!O2501</f>
        <v>0</v>
      </c>
      <c r="BI2559" s="94">
        <f>'5.Bepalen Faalfreq'!H2501+'5.Bepalen Faalfreq'!J2501</f>
        <v>0</v>
      </c>
      <c r="BZ2559" s="112">
        <f>'5.Bepalen Faalfreq'!A2501</f>
        <v>0</v>
      </c>
      <c r="CA2559" s="112">
        <f>'5.Bepalen Faalfreq'!B2501</f>
        <v>0</v>
      </c>
    </row>
    <row r="2560" spans="53:79" outlineLevel="1" x14ac:dyDescent="0.25">
      <c r="BA2560" s="152" t="e">
        <f>'5.Bepalen Faalfreq'!AJ2502</f>
        <v>#N/A</v>
      </c>
      <c r="BB2560" s="163">
        <v>1000</v>
      </c>
      <c r="BC2560" s="154" t="str">
        <f>'5.Bepalen Faalfreq'!P2502</f>
        <v/>
      </c>
      <c r="BD2560" s="154" t="str">
        <f>'5.Bepalen Faalfreq'!Q2502</f>
        <v/>
      </c>
      <c r="BE2560" s="94">
        <f>'5.Bepalen Faalfreq'!O2502</f>
        <v>0</v>
      </c>
      <c r="BI2560" s="94">
        <f>'5.Bepalen Faalfreq'!H2502+'5.Bepalen Faalfreq'!J2502</f>
        <v>0</v>
      </c>
      <c r="BZ2560" s="112">
        <f>'5.Bepalen Faalfreq'!A2502</f>
        <v>0</v>
      </c>
      <c r="CA2560" s="112">
        <f>'5.Bepalen Faalfreq'!B2502</f>
        <v>0</v>
      </c>
    </row>
    <row r="2561" spans="53:79" outlineLevel="1" x14ac:dyDescent="0.25">
      <c r="BA2561" s="152" t="e">
        <f>'5.Bepalen Faalfreq'!AJ2503</f>
        <v>#N/A</v>
      </c>
      <c r="BB2561" s="163">
        <v>1000</v>
      </c>
      <c r="BC2561" s="154" t="str">
        <f>'5.Bepalen Faalfreq'!P2503</f>
        <v/>
      </c>
      <c r="BD2561" s="154" t="str">
        <f>'5.Bepalen Faalfreq'!Q2503</f>
        <v/>
      </c>
      <c r="BE2561" s="94">
        <f>'5.Bepalen Faalfreq'!O2503</f>
        <v>0</v>
      </c>
      <c r="BI2561" s="94">
        <f>'5.Bepalen Faalfreq'!H2503+'5.Bepalen Faalfreq'!J2503</f>
        <v>0</v>
      </c>
      <c r="BZ2561" s="112">
        <f>'5.Bepalen Faalfreq'!A2503</f>
        <v>0</v>
      </c>
      <c r="CA2561" s="112">
        <f>'5.Bepalen Faalfreq'!B2503</f>
        <v>0</v>
      </c>
    </row>
    <row r="2562" spans="53:79" outlineLevel="1" x14ac:dyDescent="0.25">
      <c r="BA2562" s="152" t="e">
        <f>'5.Bepalen Faalfreq'!AJ2504</f>
        <v>#N/A</v>
      </c>
      <c r="BB2562" s="163">
        <v>1000</v>
      </c>
      <c r="BC2562" s="154" t="str">
        <f>'5.Bepalen Faalfreq'!P2504</f>
        <v/>
      </c>
      <c r="BD2562" s="154" t="str">
        <f>'5.Bepalen Faalfreq'!Q2504</f>
        <v/>
      </c>
      <c r="BE2562" s="94">
        <f>'5.Bepalen Faalfreq'!O2504</f>
        <v>0</v>
      </c>
      <c r="BI2562" s="94">
        <f>'5.Bepalen Faalfreq'!H2504+'5.Bepalen Faalfreq'!J2504</f>
        <v>0</v>
      </c>
      <c r="BZ2562" s="112">
        <f>'5.Bepalen Faalfreq'!A2504</f>
        <v>0</v>
      </c>
      <c r="CA2562" s="112">
        <f>'5.Bepalen Faalfreq'!B2504</f>
        <v>0</v>
      </c>
    </row>
    <row r="2563" spans="53:79" outlineLevel="1" x14ac:dyDescent="0.25">
      <c r="BA2563" s="152" t="e">
        <f>'5.Bepalen Faalfreq'!AJ2505</f>
        <v>#N/A</v>
      </c>
      <c r="BB2563" s="163">
        <v>1000</v>
      </c>
      <c r="BC2563" s="154" t="str">
        <f>'5.Bepalen Faalfreq'!P2505</f>
        <v/>
      </c>
      <c r="BD2563" s="154" t="str">
        <f>'5.Bepalen Faalfreq'!Q2505</f>
        <v/>
      </c>
      <c r="BE2563" s="94">
        <f>'5.Bepalen Faalfreq'!O2505</f>
        <v>0</v>
      </c>
      <c r="BI2563" s="94">
        <f>'5.Bepalen Faalfreq'!H2505+'5.Bepalen Faalfreq'!J2505</f>
        <v>0</v>
      </c>
      <c r="BZ2563" s="112">
        <f>'5.Bepalen Faalfreq'!A2505</f>
        <v>0</v>
      </c>
      <c r="CA2563" s="112">
        <f>'5.Bepalen Faalfreq'!B2505</f>
        <v>0</v>
      </c>
    </row>
    <row r="2564" spans="53:79" outlineLevel="1" x14ac:dyDescent="0.25">
      <c r="BA2564" s="152" t="e">
        <f>'5.Bepalen Faalfreq'!AJ2506</f>
        <v>#N/A</v>
      </c>
      <c r="BB2564" s="163">
        <v>1000</v>
      </c>
      <c r="BC2564" s="154" t="str">
        <f>'5.Bepalen Faalfreq'!P2506</f>
        <v/>
      </c>
      <c r="BD2564" s="154" t="str">
        <f>'5.Bepalen Faalfreq'!Q2506</f>
        <v/>
      </c>
      <c r="BE2564" s="94">
        <f>'5.Bepalen Faalfreq'!O2506</f>
        <v>0</v>
      </c>
      <c r="BI2564" s="94">
        <f>'5.Bepalen Faalfreq'!H2506+'5.Bepalen Faalfreq'!J2506</f>
        <v>0</v>
      </c>
      <c r="BZ2564" s="112">
        <f>'5.Bepalen Faalfreq'!A2506</f>
        <v>0</v>
      </c>
      <c r="CA2564" s="112">
        <f>'5.Bepalen Faalfreq'!B2506</f>
        <v>0</v>
      </c>
    </row>
    <row r="2565" spans="53:79" outlineLevel="1" x14ac:dyDescent="0.25">
      <c r="BA2565" s="152" t="e">
        <f>'5.Bepalen Faalfreq'!AJ2507</f>
        <v>#N/A</v>
      </c>
      <c r="BB2565" s="163">
        <v>1000</v>
      </c>
      <c r="BC2565" s="154" t="str">
        <f>'5.Bepalen Faalfreq'!P2507</f>
        <v/>
      </c>
      <c r="BD2565" s="154" t="str">
        <f>'5.Bepalen Faalfreq'!Q2507</f>
        <v/>
      </c>
      <c r="BE2565" s="94">
        <f>'5.Bepalen Faalfreq'!O2507</f>
        <v>0</v>
      </c>
      <c r="BI2565" s="94">
        <f>'5.Bepalen Faalfreq'!H2507+'5.Bepalen Faalfreq'!J2507</f>
        <v>0</v>
      </c>
      <c r="BZ2565" s="112">
        <f>'5.Bepalen Faalfreq'!A2507</f>
        <v>0</v>
      </c>
      <c r="CA2565" s="112">
        <f>'5.Bepalen Faalfreq'!B2507</f>
        <v>0</v>
      </c>
    </row>
    <row r="2566" spans="53:79" outlineLevel="1" x14ac:dyDescent="0.25">
      <c r="BA2566" s="152" t="e">
        <f>'5.Bepalen Faalfreq'!AJ2508</f>
        <v>#N/A</v>
      </c>
      <c r="BB2566" s="163">
        <v>1000</v>
      </c>
      <c r="BC2566" s="154" t="str">
        <f>'5.Bepalen Faalfreq'!P2508</f>
        <v/>
      </c>
      <c r="BD2566" s="154" t="str">
        <f>'5.Bepalen Faalfreq'!Q2508</f>
        <v/>
      </c>
      <c r="BE2566" s="94">
        <f>'5.Bepalen Faalfreq'!O2508</f>
        <v>0</v>
      </c>
      <c r="BI2566" s="94">
        <f>'5.Bepalen Faalfreq'!H2508+'5.Bepalen Faalfreq'!J2508</f>
        <v>0</v>
      </c>
      <c r="BZ2566" s="112">
        <f>'5.Bepalen Faalfreq'!A2508</f>
        <v>0</v>
      </c>
      <c r="CA2566" s="112">
        <f>'5.Bepalen Faalfreq'!B2508</f>
        <v>0</v>
      </c>
    </row>
    <row r="2567" spans="53:79" outlineLevel="1" x14ac:dyDescent="0.25">
      <c r="BA2567" s="152" t="e">
        <f>'5.Bepalen Faalfreq'!AJ2509</f>
        <v>#N/A</v>
      </c>
      <c r="BB2567" s="163">
        <v>1000</v>
      </c>
      <c r="BC2567" s="154" t="str">
        <f>'5.Bepalen Faalfreq'!P2509</f>
        <v/>
      </c>
      <c r="BD2567" s="154" t="str">
        <f>'5.Bepalen Faalfreq'!Q2509</f>
        <v/>
      </c>
      <c r="BE2567" s="94">
        <f>'5.Bepalen Faalfreq'!O2509</f>
        <v>0</v>
      </c>
      <c r="BI2567" s="94">
        <f>'5.Bepalen Faalfreq'!H2509+'5.Bepalen Faalfreq'!J2509</f>
        <v>0</v>
      </c>
      <c r="BZ2567" s="112">
        <f>'5.Bepalen Faalfreq'!A2509</f>
        <v>0</v>
      </c>
      <c r="CA2567" s="112">
        <f>'5.Bepalen Faalfreq'!B2509</f>
        <v>0</v>
      </c>
    </row>
    <row r="2568" spans="53:79" outlineLevel="1" x14ac:dyDescent="0.25">
      <c r="BA2568" s="152" t="e">
        <f>'5.Bepalen Faalfreq'!AJ2510</f>
        <v>#N/A</v>
      </c>
      <c r="BB2568" s="163">
        <v>1000</v>
      </c>
      <c r="BC2568" s="154" t="str">
        <f>'5.Bepalen Faalfreq'!P2510</f>
        <v/>
      </c>
      <c r="BD2568" s="154" t="str">
        <f>'5.Bepalen Faalfreq'!Q2510</f>
        <v/>
      </c>
      <c r="BE2568" s="94">
        <f>'5.Bepalen Faalfreq'!O2510</f>
        <v>0</v>
      </c>
      <c r="BI2568" s="94">
        <f>'5.Bepalen Faalfreq'!H2510+'5.Bepalen Faalfreq'!J2510</f>
        <v>0</v>
      </c>
      <c r="BZ2568" s="112">
        <f>'5.Bepalen Faalfreq'!A2510</f>
        <v>0</v>
      </c>
      <c r="CA2568" s="112">
        <f>'5.Bepalen Faalfreq'!B2510</f>
        <v>0</v>
      </c>
    </row>
    <row r="2569" spans="53:79" outlineLevel="1" x14ac:dyDescent="0.25">
      <c r="BA2569" s="152" t="e">
        <f>'5.Bepalen Faalfreq'!AJ2511</f>
        <v>#N/A</v>
      </c>
      <c r="BB2569" s="163">
        <v>1000</v>
      </c>
      <c r="BC2569" s="154" t="str">
        <f>'5.Bepalen Faalfreq'!P2511</f>
        <v/>
      </c>
      <c r="BD2569" s="154" t="str">
        <f>'5.Bepalen Faalfreq'!Q2511</f>
        <v/>
      </c>
      <c r="BE2569" s="94">
        <f>'5.Bepalen Faalfreq'!O2511</f>
        <v>0</v>
      </c>
      <c r="BI2569" s="94">
        <f>'5.Bepalen Faalfreq'!H2511+'5.Bepalen Faalfreq'!J2511</f>
        <v>0</v>
      </c>
      <c r="BZ2569" s="112">
        <f>'5.Bepalen Faalfreq'!A2511</f>
        <v>0</v>
      </c>
      <c r="CA2569" s="112">
        <f>'5.Bepalen Faalfreq'!B2511</f>
        <v>0</v>
      </c>
    </row>
    <row r="2570" spans="53:79" outlineLevel="1" x14ac:dyDescent="0.25">
      <c r="BA2570" s="152" t="e">
        <f>'5.Bepalen Faalfreq'!AJ2512</f>
        <v>#N/A</v>
      </c>
      <c r="BB2570" s="163">
        <v>1000</v>
      </c>
      <c r="BC2570" s="154" t="str">
        <f>'5.Bepalen Faalfreq'!P2512</f>
        <v/>
      </c>
      <c r="BD2570" s="154" t="str">
        <f>'5.Bepalen Faalfreq'!Q2512</f>
        <v/>
      </c>
      <c r="BE2570" s="94">
        <f>'5.Bepalen Faalfreq'!O2512</f>
        <v>0</v>
      </c>
      <c r="BI2570" s="94">
        <f>'5.Bepalen Faalfreq'!H2512+'5.Bepalen Faalfreq'!J2512</f>
        <v>0</v>
      </c>
      <c r="BZ2570" s="112">
        <f>'5.Bepalen Faalfreq'!A2512</f>
        <v>0</v>
      </c>
      <c r="CA2570" s="112">
        <f>'5.Bepalen Faalfreq'!B2512</f>
        <v>0</v>
      </c>
    </row>
    <row r="2571" spans="53:79" outlineLevel="1" x14ac:dyDescent="0.25">
      <c r="BA2571" s="152" t="e">
        <f>'5.Bepalen Faalfreq'!AJ2513</f>
        <v>#N/A</v>
      </c>
      <c r="BB2571" s="163">
        <v>1000</v>
      </c>
      <c r="BC2571" s="154" t="str">
        <f>'5.Bepalen Faalfreq'!P2513</f>
        <v/>
      </c>
      <c r="BD2571" s="154" t="str">
        <f>'5.Bepalen Faalfreq'!Q2513</f>
        <v/>
      </c>
      <c r="BE2571" s="94">
        <f>'5.Bepalen Faalfreq'!O2513</f>
        <v>0</v>
      </c>
      <c r="BI2571" s="94">
        <f>'5.Bepalen Faalfreq'!H2513+'5.Bepalen Faalfreq'!J2513</f>
        <v>0</v>
      </c>
      <c r="BZ2571" s="112">
        <f>'5.Bepalen Faalfreq'!A2513</f>
        <v>0</v>
      </c>
      <c r="CA2571" s="112">
        <f>'5.Bepalen Faalfreq'!B2513</f>
        <v>0</v>
      </c>
    </row>
    <row r="2572" spans="53:79" outlineLevel="1" x14ac:dyDescent="0.25">
      <c r="BA2572" s="152" t="e">
        <f>'5.Bepalen Faalfreq'!AJ2514</f>
        <v>#N/A</v>
      </c>
      <c r="BB2572" s="163">
        <v>1000</v>
      </c>
      <c r="BC2572" s="154" t="str">
        <f>'5.Bepalen Faalfreq'!P2514</f>
        <v/>
      </c>
      <c r="BD2572" s="154" t="str">
        <f>'5.Bepalen Faalfreq'!Q2514</f>
        <v/>
      </c>
      <c r="BE2572" s="94">
        <f>'5.Bepalen Faalfreq'!O2514</f>
        <v>0</v>
      </c>
      <c r="BI2572" s="94">
        <f>'5.Bepalen Faalfreq'!H2514+'5.Bepalen Faalfreq'!J2514</f>
        <v>0</v>
      </c>
      <c r="BZ2572" s="112">
        <f>'5.Bepalen Faalfreq'!A2514</f>
        <v>0</v>
      </c>
      <c r="CA2572" s="112">
        <f>'5.Bepalen Faalfreq'!B2514</f>
        <v>0</v>
      </c>
    </row>
    <row r="2573" spans="53:79" outlineLevel="1" x14ac:dyDescent="0.25">
      <c r="BA2573" s="152" t="e">
        <f>'5.Bepalen Faalfreq'!AJ2515</f>
        <v>#N/A</v>
      </c>
      <c r="BB2573" s="163">
        <v>1000</v>
      </c>
      <c r="BC2573" s="154" t="str">
        <f>'5.Bepalen Faalfreq'!P2515</f>
        <v/>
      </c>
      <c r="BD2573" s="154" t="str">
        <f>'5.Bepalen Faalfreq'!Q2515</f>
        <v/>
      </c>
      <c r="BE2573" s="94">
        <f>'5.Bepalen Faalfreq'!O2515</f>
        <v>0</v>
      </c>
      <c r="BI2573" s="94">
        <f>'5.Bepalen Faalfreq'!H2515+'5.Bepalen Faalfreq'!J2515</f>
        <v>0</v>
      </c>
      <c r="BZ2573" s="112">
        <f>'5.Bepalen Faalfreq'!A2515</f>
        <v>0</v>
      </c>
      <c r="CA2573" s="112">
        <f>'5.Bepalen Faalfreq'!B2515</f>
        <v>0</v>
      </c>
    </row>
    <row r="2574" spans="53:79" outlineLevel="1" x14ac:dyDescent="0.25">
      <c r="BA2574" s="152" t="e">
        <f>'5.Bepalen Faalfreq'!AJ2516</f>
        <v>#N/A</v>
      </c>
      <c r="BB2574" s="163">
        <v>1000</v>
      </c>
      <c r="BC2574" s="154" t="str">
        <f>'5.Bepalen Faalfreq'!P2516</f>
        <v/>
      </c>
      <c r="BD2574" s="154" t="str">
        <f>'5.Bepalen Faalfreq'!Q2516</f>
        <v/>
      </c>
      <c r="BE2574" s="94">
        <f>'5.Bepalen Faalfreq'!O2516</f>
        <v>0</v>
      </c>
      <c r="BI2574" s="94">
        <f>'5.Bepalen Faalfreq'!H2516+'5.Bepalen Faalfreq'!J2516</f>
        <v>0</v>
      </c>
      <c r="BZ2574" s="112">
        <f>'5.Bepalen Faalfreq'!A2516</f>
        <v>0</v>
      </c>
      <c r="CA2574" s="112">
        <f>'5.Bepalen Faalfreq'!B2516</f>
        <v>0</v>
      </c>
    </row>
    <row r="2575" spans="53:79" outlineLevel="1" x14ac:dyDescent="0.25">
      <c r="BA2575" s="152" t="e">
        <f>'5.Bepalen Faalfreq'!AJ2517</f>
        <v>#N/A</v>
      </c>
      <c r="BB2575" s="163">
        <v>1000</v>
      </c>
      <c r="BC2575" s="154" t="str">
        <f>'5.Bepalen Faalfreq'!P2517</f>
        <v/>
      </c>
      <c r="BD2575" s="154" t="str">
        <f>'5.Bepalen Faalfreq'!Q2517</f>
        <v/>
      </c>
      <c r="BE2575" s="94">
        <f>'5.Bepalen Faalfreq'!O2517</f>
        <v>0</v>
      </c>
      <c r="BI2575" s="94">
        <f>'5.Bepalen Faalfreq'!H2517+'5.Bepalen Faalfreq'!J2517</f>
        <v>0</v>
      </c>
      <c r="BZ2575" s="112">
        <f>'5.Bepalen Faalfreq'!A2517</f>
        <v>0</v>
      </c>
      <c r="CA2575" s="112">
        <f>'5.Bepalen Faalfreq'!B2517</f>
        <v>0</v>
      </c>
    </row>
    <row r="2576" spans="53:79" outlineLevel="1" x14ac:dyDescent="0.25">
      <c r="BA2576" s="152" t="e">
        <f>'5.Bepalen Faalfreq'!AJ2518</f>
        <v>#N/A</v>
      </c>
      <c r="BB2576" s="163">
        <v>1000</v>
      </c>
      <c r="BC2576" s="154" t="str">
        <f>'5.Bepalen Faalfreq'!P2518</f>
        <v/>
      </c>
      <c r="BD2576" s="154" t="str">
        <f>'5.Bepalen Faalfreq'!Q2518</f>
        <v/>
      </c>
      <c r="BE2576" s="94">
        <f>'5.Bepalen Faalfreq'!O2518</f>
        <v>0</v>
      </c>
      <c r="BI2576" s="94">
        <f>'5.Bepalen Faalfreq'!H2518+'5.Bepalen Faalfreq'!J2518</f>
        <v>0</v>
      </c>
      <c r="BZ2576" s="112">
        <f>'5.Bepalen Faalfreq'!A2518</f>
        <v>0</v>
      </c>
      <c r="CA2576" s="112">
        <f>'5.Bepalen Faalfreq'!B2518</f>
        <v>0</v>
      </c>
    </row>
    <row r="2577" spans="53:79" outlineLevel="1" x14ac:dyDescent="0.25">
      <c r="BA2577" s="152" t="e">
        <f>'5.Bepalen Faalfreq'!AJ2519</f>
        <v>#N/A</v>
      </c>
      <c r="BB2577" s="163">
        <v>1000</v>
      </c>
      <c r="BC2577" s="154" t="str">
        <f>'5.Bepalen Faalfreq'!P2519</f>
        <v/>
      </c>
      <c r="BD2577" s="154" t="str">
        <f>'5.Bepalen Faalfreq'!Q2519</f>
        <v/>
      </c>
      <c r="BE2577" s="94">
        <f>'5.Bepalen Faalfreq'!O2519</f>
        <v>0</v>
      </c>
      <c r="BI2577" s="94">
        <f>'5.Bepalen Faalfreq'!H2519+'5.Bepalen Faalfreq'!J2519</f>
        <v>0</v>
      </c>
      <c r="BZ2577" s="112">
        <f>'5.Bepalen Faalfreq'!A2519</f>
        <v>0</v>
      </c>
      <c r="CA2577" s="112">
        <f>'5.Bepalen Faalfreq'!B2519</f>
        <v>0</v>
      </c>
    </row>
    <row r="2578" spans="53:79" outlineLevel="1" x14ac:dyDescent="0.25">
      <c r="BA2578" s="152" t="e">
        <f>'5.Bepalen Faalfreq'!AJ2520</f>
        <v>#N/A</v>
      </c>
      <c r="BB2578" s="163">
        <v>1000</v>
      </c>
      <c r="BC2578" s="154" t="str">
        <f>'5.Bepalen Faalfreq'!P2520</f>
        <v/>
      </c>
      <c r="BD2578" s="154" t="str">
        <f>'5.Bepalen Faalfreq'!Q2520</f>
        <v/>
      </c>
      <c r="BE2578" s="94">
        <f>'5.Bepalen Faalfreq'!O2520</f>
        <v>0</v>
      </c>
      <c r="BI2578" s="94">
        <f>'5.Bepalen Faalfreq'!H2520+'5.Bepalen Faalfreq'!J2520</f>
        <v>0</v>
      </c>
      <c r="BZ2578" s="112">
        <f>'5.Bepalen Faalfreq'!A2520</f>
        <v>0</v>
      </c>
      <c r="CA2578" s="112">
        <f>'5.Bepalen Faalfreq'!B2520</f>
        <v>0</v>
      </c>
    </row>
    <row r="2579" spans="53:79" outlineLevel="1" x14ac:dyDescent="0.25">
      <c r="BA2579" s="152" t="e">
        <f>'5.Bepalen Faalfreq'!AJ2521</f>
        <v>#N/A</v>
      </c>
      <c r="BB2579" s="163">
        <v>1000</v>
      </c>
      <c r="BC2579" s="154" t="str">
        <f>'5.Bepalen Faalfreq'!P2521</f>
        <v/>
      </c>
      <c r="BD2579" s="154" t="str">
        <f>'5.Bepalen Faalfreq'!Q2521</f>
        <v/>
      </c>
      <c r="BE2579" s="94">
        <f>'5.Bepalen Faalfreq'!O2521</f>
        <v>0</v>
      </c>
      <c r="BI2579" s="94">
        <f>'5.Bepalen Faalfreq'!H2521+'5.Bepalen Faalfreq'!J2521</f>
        <v>0</v>
      </c>
      <c r="BZ2579" s="112">
        <f>'5.Bepalen Faalfreq'!A2521</f>
        <v>0</v>
      </c>
      <c r="CA2579" s="112">
        <f>'5.Bepalen Faalfreq'!B2521</f>
        <v>0</v>
      </c>
    </row>
    <row r="2580" spans="53:79" outlineLevel="1" x14ac:dyDescent="0.25">
      <c r="BA2580" s="152" t="e">
        <f>'5.Bepalen Faalfreq'!AJ2522</f>
        <v>#N/A</v>
      </c>
      <c r="BB2580" s="163">
        <v>1000</v>
      </c>
      <c r="BC2580" s="154" t="str">
        <f>'5.Bepalen Faalfreq'!P2522</f>
        <v/>
      </c>
      <c r="BD2580" s="154" t="str">
        <f>'5.Bepalen Faalfreq'!Q2522</f>
        <v/>
      </c>
      <c r="BE2580" s="94">
        <f>'5.Bepalen Faalfreq'!O2522</f>
        <v>0</v>
      </c>
      <c r="BI2580" s="94">
        <f>'5.Bepalen Faalfreq'!H2522+'5.Bepalen Faalfreq'!J2522</f>
        <v>0</v>
      </c>
      <c r="BZ2580" s="112">
        <f>'5.Bepalen Faalfreq'!A2522</f>
        <v>0</v>
      </c>
      <c r="CA2580" s="112">
        <f>'5.Bepalen Faalfreq'!B2522</f>
        <v>0</v>
      </c>
    </row>
    <row r="2581" spans="53:79" outlineLevel="1" x14ac:dyDescent="0.25">
      <c r="BA2581" s="152" t="e">
        <f>'5.Bepalen Faalfreq'!AJ2523</f>
        <v>#N/A</v>
      </c>
      <c r="BB2581" s="163">
        <v>1000</v>
      </c>
      <c r="BC2581" s="154" t="str">
        <f>'5.Bepalen Faalfreq'!P2523</f>
        <v/>
      </c>
      <c r="BD2581" s="154" t="str">
        <f>'5.Bepalen Faalfreq'!Q2523</f>
        <v/>
      </c>
      <c r="BE2581" s="94">
        <f>'5.Bepalen Faalfreq'!O2523</f>
        <v>0</v>
      </c>
      <c r="BI2581" s="94">
        <f>'5.Bepalen Faalfreq'!H2523+'5.Bepalen Faalfreq'!J2523</f>
        <v>0</v>
      </c>
      <c r="BZ2581" s="112">
        <f>'5.Bepalen Faalfreq'!A2523</f>
        <v>0</v>
      </c>
      <c r="CA2581" s="112">
        <f>'5.Bepalen Faalfreq'!B2523</f>
        <v>0</v>
      </c>
    </row>
    <row r="2582" spans="53:79" outlineLevel="1" x14ac:dyDescent="0.25">
      <c r="BA2582" s="152" t="e">
        <f>'5.Bepalen Faalfreq'!AJ2524</f>
        <v>#N/A</v>
      </c>
      <c r="BB2582" s="163">
        <v>1000</v>
      </c>
      <c r="BC2582" s="154" t="str">
        <f>'5.Bepalen Faalfreq'!P2524</f>
        <v/>
      </c>
      <c r="BD2582" s="154" t="str">
        <f>'5.Bepalen Faalfreq'!Q2524</f>
        <v/>
      </c>
      <c r="BE2582" s="94">
        <f>'5.Bepalen Faalfreq'!O2524</f>
        <v>0</v>
      </c>
      <c r="BI2582" s="94">
        <f>'5.Bepalen Faalfreq'!H2524+'5.Bepalen Faalfreq'!J2524</f>
        <v>0</v>
      </c>
      <c r="BZ2582" s="112">
        <f>'5.Bepalen Faalfreq'!A2524</f>
        <v>0</v>
      </c>
      <c r="CA2582" s="112">
        <f>'5.Bepalen Faalfreq'!B2524</f>
        <v>0</v>
      </c>
    </row>
    <row r="2583" spans="53:79" outlineLevel="1" x14ac:dyDescent="0.25">
      <c r="BA2583" s="152" t="e">
        <f>'5.Bepalen Faalfreq'!AJ2525</f>
        <v>#N/A</v>
      </c>
      <c r="BB2583" s="163">
        <v>1000</v>
      </c>
      <c r="BC2583" s="154" t="str">
        <f>'5.Bepalen Faalfreq'!P2525</f>
        <v/>
      </c>
      <c r="BD2583" s="154" t="str">
        <f>'5.Bepalen Faalfreq'!Q2525</f>
        <v/>
      </c>
      <c r="BE2583" s="94">
        <f>'5.Bepalen Faalfreq'!O2525</f>
        <v>0</v>
      </c>
      <c r="BI2583" s="94">
        <f>'5.Bepalen Faalfreq'!H2525+'5.Bepalen Faalfreq'!J2525</f>
        <v>0</v>
      </c>
      <c r="BZ2583" s="112">
        <f>'5.Bepalen Faalfreq'!A2525</f>
        <v>0</v>
      </c>
      <c r="CA2583" s="112">
        <f>'5.Bepalen Faalfreq'!B2525</f>
        <v>0</v>
      </c>
    </row>
    <row r="2584" spans="53:79" outlineLevel="1" x14ac:dyDescent="0.25">
      <c r="BA2584" s="152" t="e">
        <f>'5.Bepalen Faalfreq'!AJ2526</f>
        <v>#N/A</v>
      </c>
      <c r="BB2584" s="163">
        <v>1000</v>
      </c>
      <c r="BC2584" s="154" t="str">
        <f>'5.Bepalen Faalfreq'!P2526</f>
        <v/>
      </c>
      <c r="BD2584" s="154" t="str">
        <f>'5.Bepalen Faalfreq'!Q2526</f>
        <v/>
      </c>
      <c r="BE2584" s="94">
        <f>'5.Bepalen Faalfreq'!O2526</f>
        <v>0</v>
      </c>
      <c r="BI2584" s="94">
        <f>'5.Bepalen Faalfreq'!H2526+'5.Bepalen Faalfreq'!J2526</f>
        <v>0</v>
      </c>
      <c r="BZ2584" s="112">
        <f>'5.Bepalen Faalfreq'!A2526</f>
        <v>0</v>
      </c>
      <c r="CA2584" s="112">
        <f>'5.Bepalen Faalfreq'!B2526</f>
        <v>0</v>
      </c>
    </row>
    <row r="2585" spans="53:79" outlineLevel="1" x14ac:dyDescent="0.25">
      <c r="BA2585" s="152" t="e">
        <f>'5.Bepalen Faalfreq'!AJ2527</f>
        <v>#N/A</v>
      </c>
      <c r="BB2585" s="163">
        <v>1000</v>
      </c>
      <c r="BC2585" s="154" t="str">
        <f>'5.Bepalen Faalfreq'!P2527</f>
        <v/>
      </c>
      <c r="BD2585" s="154" t="str">
        <f>'5.Bepalen Faalfreq'!Q2527</f>
        <v/>
      </c>
      <c r="BE2585" s="94">
        <f>'5.Bepalen Faalfreq'!O2527</f>
        <v>0</v>
      </c>
      <c r="BI2585" s="94">
        <f>'5.Bepalen Faalfreq'!H2527+'5.Bepalen Faalfreq'!J2527</f>
        <v>0</v>
      </c>
      <c r="BZ2585" s="112">
        <f>'5.Bepalen Faalfreq'!A2527</f>
        <v>0</v>
      </c>
      <c r="CA2585" s="112">
        <f>'5.Bepalen Faalfreq'!B2527</f>
        <v>0</v>
      </c>
    </row>
    <row r="2586" spans="53:79" outlineLevel="1" x14ac:dyDescent="0.25">
      <c r="BA2586" s="152" t="e">
        <f>'5.Bepalen Faalfreq'!AJ2528</f>
        <v>#N/A</v>
      </c>
      <c r="BB2586" s="163">
        <v>1000</v>
      </c>
      <c r="BC2586" s="154" t="str">
        <f>'5.Bepalen Faalfreq'!P2528</f>
        <v/>
      </c>
      <c r="BD2586" s="154" t="str">
        <f>'5.Bepalen Faalfreq'!Q2528</f>
        <v/>
      </c>
      <c r="BE2586" s="94">
        <f>'5.Bepalen Faalfreq'!O2528</f>
        <v>0</v>
      </c>
      <c r="BI2586" s="94">
        <f>'5.Bepalen Faalfreq'!H2528+'5.Bepalen Faalfreq'!J2528</f>
        <v>0</v>
      </c>
      <c r="BZ2586" s="112">
        <f>'5.Bepalen Faalfreq'!A2528</f>
        <v>0</v>
      </c>
      <c r="CA2586" s="112">
        <f>'5.Bepalen Faalfreq'!B2528</f>
        <v>0</v>
      </c>
    </row>
    <row r="2587" spans="53:79" outlineLevel="1" x14ac:dyDescent="0.25">
      <c r="BA2587" s="152" t="e">
        <f>'5.Bepalen Faalfreq'!AJ2529</f>
        <v>#N/A</v>
      </c>
      <c r="BB2587" s="163">
        <v>1000</v>
      </c>
      <c r="BC2587" s="154" t="str">
        <f>'5.Bepalen Faalfreq'!P2529</f>
        <v/>
      </c>
      <c r="BD2587" s="154" t="str">
        <f>'5.Bepalen Faalfreq'!Q2529</f>
        <v/>
      </c>
      <c r="BE2587" s="94">
        <f>'5.Bepalen Faalfreq'!O2529</f>
        <v>0</v>
      </c>
      <c r="BI2587" s="94">
        <f>'5.Bepalen Faalfreq'!H2529+'5.Bepalen Faalfreq'!J2529</f>
        <v>0</v>
      </c>
      <c r="BZ2587" s="112">
        <f>'5.Bepalen Faalfreq'!A2529</f>
        <v>0</v>
      </c>
      <c r="CA2587" s="112">
        <f>'5.Bepalen Faalfreq'!B2529</f>
        <v>0</v>
      </c>
    </row>
    <row r="2588" spans="53:79" outlineLevel="1" x14ac:dyDescent="0.25">
      <c r="BA2588" s="152" t="e">
        <f>'5.Bepalen Faalfreq'!AJ2530</f>
        <v>#N/A</v>
      </c>
      <c r="BB2588" s="163">
        <v>1000</v>
      </c>
      <c r="BC2588" s="154" t="str">
        <f>'5.Bepalen Faalfreq'!P2530</f>
        <v/>
      </c>
      <c r="BD2588" s="154" t="str">
        <f>'5.Bepalen Faalfreq'!Q2530</f>
        <v/>
      </c>
      <c r="BE2588" s="94">
        <f>'5.Bepalen Faalfreq'!O2530</f>
        <v>0</v>
      </c>
      <c r="BI2588" s="94">
        <f>'5.Bepalen Faalfreq'!H2530+'5.Bepalen Faalfreq'!J2530</f>
        <v>0</v>
      </c>
      <c r="BZ2588" s="112">
        <f>'5.Bepalen Faalfreq'!A2530</f>
        <v>0</v>
      </c>
      <c r="CA2588" s="112">
        <f>'5.Bepalen Faalfreq'!B2530</f>
        <v>0</v>
      </c>
    </row>
    <row r="2589" spans="53:79" outlineLevel="1" x14ac:dyDescent="0.25">
      <c r="BA2589" s="152" t="e">
        <f>'5.Bepalen Faalfreq'!AJ2531</f>
        <v>#N/A</v>
      </c>
      <c r="BB2589" s="163">
        <v>1000</v>
      </c>
      <c r="BC2589" s="154" t="str">
        <f>'5.Bepalen Faalfreq'!P2531</f>
        <v/>
      </c>
      <c r="BD2589" s="154" t="str">
        <f>'5.Bepalen Faalfreq'!Q2531</f>
        <v/>
      </c>
      <c r="BE2589" s="94">
        <f>'5.Bepalen Faalfreq'!O2531</f>
        <v>0</v>
      </c>
      <c r="BI2589" s="94">
        <f>'5.Bepalen Faalfreq'!H2531+'5.Bepalen Faalfreq'!J2531</f>
        <v>0</v>
      </c>
      <c r="BZ2589" s="112">
        <f>'5.Bepalen Faalfreq'!A2531</f>
        <v>0</v>
      </c>
      <c r="CA2589" s="112">
        <f>'5.Bepalen Faalfreq'!B2531</f>
        <v>0</v>
      </c>
    </row>
    <row r="2590" spans="53:79" outlineLevel="1" x14ac:dyDescent="0.25">
      <c r="BA2590" s="152" t="e">
        <f>'5.Bepalen Faalfreq'!AJ2532</f>
        <v>#N/A</v>
      </c>
      <c r="BB2590" s="163">
        <v>1000</v>
      </c>
      <c r="BC2590" s="154" t="str">
        <f>'5.Bepalen Faalfreq'!P2532</f>
        <v/>
      </c>
      <c r="BD2590" s="154" t="str">
        <f>'5.Bepalen Faalfreq'!Q2532</f>
        <v/>
      </c>
      <c r="BE2590" s="94">
        <f>'5.Bepalen Faalfreq'!O2532</f>
        <v>0</v>
      </c>
      <c r="BI2590" s="94">
        <f>'5.Bepalen Faalfreq'!H2532+'5.Bepalen Faalfreq'!J2532</f>
        <v>0</v>
      </c>
      <c r="BZ2590" s="112">
        <f>'5.Bepalen Faalfreq'!A2532</f>
        <v>0</v>
      </c>
      <c r="CA2590" s="112">
        <f>'5.Bepalen Faalfreq'!B2532</f>
        <v>0</v>
      </c>
    </row>
    <row r="2591" spans="53:79" outlineLevel="1" x14ac:dyDescent="0.25">
      <c r="BA2591" s="152" t="e">
        <f>'5.Bepalen Faalfreq'!AJ2533</f>
        <v>#N/A</v>
      </c>
      <c r="BB2591" s="163">
        <v>1000</v>
      </c>
      <c r="BC2591" s="154" t="str">
        <f>'5.Bepalen Faalfreq'!P2533</f>
        <v/>
      </c>
      <c r="BD2591" s="154" t="str">
        <f>'5.Bepalen Faalfreq'!Q2533</f>
        <v/>
      </c>
      <c r="BE2591" s="94">
        <f>'5.Bepalen Faalfreq'!O2533</f>
        <v>0</v>
      </c>
      <c r="BI2591" s="94">
        <f>'5.Bepalen Faalfreq'!H2533+'5.Bepalen Faalfreq'!J2533</f>
        <v>0</v>
      </c>
      <c r="BZ2591" s="112">
        <f>'5.Bepalen Faalfreq'!A2533</f>
        <v>0</v>
      </c>
      <c r="CA2591" s="112">
        <f>'5.Bepalen Faalfreq'!B2533</f>
        <v>0</v>
      </c>
    </row>
    <row r="2592" spans="53:79" outlineLevel="1" x14ac:dyDescent="0.25">
      <c r="BA2592" s="152" t="e">
        <f>'5.Bepalen Faalfreq'!AJ2534</f>
        <v>#N/A</v>
      </c>
      <c r="BB2592" s="163">
        <v>1000</v>
      </c>
      <c r="BC2592" s="154" t="str">
        <f>'5.Bepalen Faalfreq'!P2534</f>
        <v/>
      </c>
      <c r="BD2592" s="154" t="str">
        <f>'5.Bepalen Faalfreq'!Q2534</f>
        <v/>
      </c>
      <c r="BE2592" s="94">
        <f>'5.Bepalen Faalfreq'!O2534</f>
        <v>0</v>
      </c>
      <c r="BI2592" s="94">
        <f>'5.Bepalen Faalfreq'!H2534+'5.Bepalen Faalfreq'!J2534</f>
        <v>0</v>
      </c>
      <c r="BZ2592" s="112">
        <f>'5.Bepalen Faalfreq'!A2534</f>
        <v>0</v>
      </c>
      <c r="CA2592" s="112">
        <f>'5.Bepalen Faalfreq'!B2534</f>
        <v>0</v>
      </c>
    </row>
    <row r="2593" spans="53:79" outlineLevel="1" x14ac:dyDescent="0.25">
      <c r="BA2593" s="152" t="e">
        <f>'5.Bepalen Faalfreq'!AJ2535</f>
        <v>#N/A</v>
      </c>
      <c r="BB2593" s="163">
        <v>1000</v>
      </c>
      <c r="BC2593" s="154" t="str">
        <f>'5.Bepalen Faalfreq'!P2535</f>
        <v/>
      </c>
      <c r="BD2593" s="154" t="str">
        <f>'5.Bepalen Faalfreq'!Q2535</f>
        <v/>
      </c>
      <c r="BE2593" s="94">
        <f>'5.Bepalen Faalfreq'!O2535</f>
        <v>0</v>
      </c>
      <c r="BI2593" s="94">
        <f>'5.Bepalen Faalfreq'!H2535+'5.Bepalen Faalfreq'!J2535</f>
        <v>0</v>
      </c>
      <c r="BZ2593" s="112">
        <f>'5.Bepalen Faalfreq'!A2535</f>
        <v>0</v>
      </c>
      <c r="CA2593" s="112">
        <f>'5.Bepalen Faalfreq'!B2535</f>
        <v>0</v>
      </c>
    </row>
    <row r="2594" spans="53:79" outlineLevel="1" x14ac:dyDescent="0.25">
      <c r="BA2594" s="152" t="e">
        <f>'5.Bepalen Faalfreq'!AJ2536</f>
        <v>#N/A</v>
      </c>
      <c r="BB2594" s="163">
        <v>1000</v>
      </c>
      <c r="BC2594" s="154" t="str">
        <f>'5.Bepalen Faalfreq'!P2536</f>
        <v/>
      </c>
      <c r="BD2594" s="154" t="str">
        <f>'5.Bepalen Faalfreq'!Q2536</f>
        <v/>
      </c>
      <c r="BE2594" s="94">
        <f>'5.Bepalen Faalfreq'!O2536</f>
        <v>0</v>
      </c>
      <c r="BI2594" s="94">
        <f>'5.Bepalen Faalfreq'!H2536+'5.Bepalen Faalfreq'!J2536</f>
        <v>0</v>
      </c>
      <c r="BZ2594" s="112">
        <f>'5.Bepalen Faalfreq'!A2536</f>
        <v>0</v>
      </c>
      <c r="CA2594" s="112">
        <f>'5.Bepalen Faalfreq'!B2536</f>
        <v>0</v>
      </c>
    </row>
    <row r="2595" spans="53:79" outlineLevel="1" x14ac:dyDescent="0.25">
      <c r="BA2595" s="152" t="e">
        <f>'5.Bepalen Faalfreq'!AJ2537</f>
        <v>#N/A</v>
      </c>
      <c r="BB2595" s="163">
        <v>1000</v>
      </c>
      <c r="BC2595" s="154" t="str">
        <f>'5.Bepalen Faalfreq'!P2537</f>
        <v/>
      </c>
      <c r="BD2595" s="154" t="str">
        <f>'5.Bepalen Faalfreq'!Q2537</f>
        <v/>
      </c>
      <c r="BE2595" s="94">
        <f>'5.Bepalen Faalfreq'!O2537</f>
        <v>0</v>
      </c>
      <c r="BI2595" s="94">
        <f>'5.Bepalen Faalfreq'!H2537+'5.Bepalen Faalfreq'!J2537</f>
        <v>0</v>
      </c>
      <c r="BZ2595" s="112">
        <f>'5.Bepalen Faalfreq'!A2537</f>
        <v>0</v>
      </c>
      <c r="CA2595" s="112">
        <f>'5.Bepalen Faalfreq'!B2537</f>
        <v>0</v>
      </c>
    </row>
    <row r="2596" spans="53:79" outlineLevel="1" x14ac:dyDescent="0.25">
      <c r="BA2596" s="152" t="e">
        <f>'5.Bepalen Faalfreq'!AJ2538</f>
        <v>#N/A</v>
      </c>
      <c r="BB2596" s="163">
        <v>1000</v>
      </c>
      <c r="BC2596" s="154" t="str">
        <f>'5.Bepalen Faalfreq'!P2538</f>
        <v/>
      </c>
      <c r="BD2596" s="154" t="str">
        <f>'5.Bepalen Faalfreq'!Q2538</f>
        <v/>
      </c>
      <c r="BE2596" s="94">
        <f>'5.Bepalen Faalfreq'!O2538</f>
        <v>0</v>
      </c>
      <c r="BI2596" s="94">
        <f>'5.Bepalen Faalfreq'!H2538+'5.Bepalen Faalfreq'!J2538</f>
        <v>0</v>
      </c>
      <c r="BZ2596" s="112">
        <f>'5.Bepalen Faalfreq'!A2538</f>
        <v>0</v>
      </c>
      <c r="CA2596" s="112">
        <f>'5.Bepalen Faalfreq'!B2538</f>
        <v>0</v>
      </c>
    </row>
    <row r="2597" spans="53:79" outlineLevel="1" x14ac:dyDescent="0.25">
      <c r="BA2597" s="152" t="e">
        <f>'5.Bepalen Faalfreq'!AJ2539</f>
        <v>#N/A</v>
      </c>
      <c r="BB2597" s="163">
        <v>1000</v>
      </c>
      <c r="BC2597" s="154" t="str">
        <f>'5.Bepalen Faalfreq'!P2539</f>
        <v/>
      </c>
      <c r="BD2597" s="154" t="str">
        <f>'5.Bepalen Faalfreq'!Q2539</f>
        <v/>
      </c>
      <c r="BE2597" s="94">
        <f>'5.Bepalen Faalfreq'!O2539</f>
        <v>0</v>
      </c>
      <c r="BI2597" s="94">
        <f>'5.Bepalen Faalfreq'!H2539+'5.Bepalen Faalfreq'!J2539</f>
        <v>0</v>
      </c>
      <c r="BZ2597" s="112">
        <f>'5.Bepalen Faalfreq'!A2539</f>
        <v>0</v>
      </c>
      <c r="CA2597" s="112">
        <f>'5.Bepalen Faalfreq'!B2539</f>
        <v>0</v>
      </c>
    </row>
    <row r="2598" spans="53:79" outlineLevel="1" x14ac:dyDescent="0.25">
      <c r="BA2598" s="152" t="e">
        <f>'5.Bepalen Faalfreq'!AJ2540</f>
        <v>#N/A</v>
      </c>
      <c r="BB2598" s="163">
        <v>1000</v>
      </c>
      <c r="BC2598" s="154" t="str">
        <f>'5.Bepalen Faalfreq'!P2540</f>
        <v/>
      </c>
      <c r="BD2598" s="154" t="str">
        <f>'5.Bepalen Faalfreq'!Q2540</f>
        <v/>
      </c>
      <c r="BE2598" s="94">
        <f>'5.Bepalen Faalfreq'!O2540</f>
        <v>0</v>
      </c>
      <c r="BI2598" s="94">
        <f>'5.Bepalen Faalfreq'!H2540+'5.Bepalen Faalfreq'!J2540</f>
        <v>0</v>
      </c>
      <c r="BZ2598" s="112">
        <f>'5.Bepalen Faalfreq'!A2540</f>
        <v>0</v>
      </c>
      <c r="CA2598" s="112">
        <f>'5.Bepalen Faalfreq'!B2540</f>
        <v>0</v>
      </c>
    </row>
    <row r="2599" spans="53:79" outlineLevel="1" x14ac:dyDescent="0.25">
      <c r="BA2599" s="152" t="e">
        <f>'5.Bepalen Faalfreq'!AJ2541</f>
        <v>#N/A</v>
      </c>
      <c r="BB2599" s="163">
        <v>1000</v>
      </c>
      <c r="BC2599" s="154" t="str">
        <f>'5.Bepalen Faalfreq'!P2541</f>
        <v/>
      </c>
      <c r="BD2599" s="154" t="str">
        <f>'5.Bepalen Faalfreq'!Q2541</f>
        <v/>
      </c>
      <c r="BE2599" s="94">
        <f>'5.Bepalen Faalfreq'!O2541</f>
        <v>0</v>
      </c>
      <c r="BI2599" s="94">
        <f>'5.Bepalen Faalfreq'!H2541+'5.Bepalen Faalfreq'!J2541</f>
        <v>0</v>
      </c>
      <c r="BZ2599" s="112">
        <f>'5.Bepalen Faalfreq'!A2541</f>
        <v>0</v>
      </c>
      <c r="CA2599" s="112">
        <f>'5.Bepalen Faalfreq'!B2541</f>
        <v>0</v>
      </c>
    </row>
    <row r="2600" spans="53:79" outlineLevel="1" x14ac:dyDescent="0.25">
      <c r="BA2600" s="152" t="e">
        <f>'5.Bepalen Faalfreq'!AJ2542</f>
        <v>#N/A</v>
      </c>
      <c r="BB2600" s="163">
        <v>1000</v>
      </c>
      <c r="BC2600" s="154" t="str">
        <f>'5.Bepalen Faalfreq'!P2542</f>
        <v/>
      </c>
      <c r="BD2600" s="154" t="str">
        <f>'5.Bepalen Faalfreq'!Q2542</f>
        <v/>
      </c>
      <c r="BE2600" s="94">
        <f>'5.Bepalen Faalfreq'!O2542</f>
        <v>0</v>
      </c>
      <c r="BI2600" s="94">
        <f>'5.Bepalen Faalfreq'!H2542+'5.Bepalen Faalfreq'!J2542</f>
        <v>0</v>
      </c>
      <c r="BZ2600" s="112">
        <f>'5.Bepalen Faalfreq'!A2542</f>
        <v>0</v>
      </c>
      <c r="CA2600" s="112">
        <f>'5.Bepalen Faalfreq'!B2542</f>
        <v>0</v>
      </c>
    </row>
    <row r="2601" spans="53:79" outlineLevel="1" x14ac:dyDescent="0.25">
      <c r="BA2601" s="152" t="e">
        <f>'5.Bepalen Faalfreq'!AJ2543</f>
        <v>#N/A</v>
      </c>
      <c r="BB2601" s="163">
        <v>1000</v>
      </c>
      <c r="BC2601" s="154" t="str">
        <f>'5.Bepalen Faalfreq'!P2543</f>
        <v/>
      </c>
      <c r="BD2601" s="154" t="str">
        <f>'5.Bepalen Faalfreq'!Q2543</f>
        <v/>
      </c>
      <c r="BE2601" s="94">
        <f>'5.Bepalen Faalfreq'!O2543</f>
        <v>0</v>
      </c>
      <c r="BI2601" s="94">
        <f>'5.Bepalen Faalfreq'!H2543+'5.Bepalen Faalfreq'!J2543</f>
        <v>0</v>
      </c>
      <c r="BZ2601" s="112">
        <f>'5.Bepalen Faalfreq'!A2543</f>
        <v>0</v>
      </c>
      <c r="CA2601" s="112">
        <f>'5.Bepalen Faalfreq'!B2543</f>
        <v>0</v>
      </c>
    </row>
    <row r="2602" spans="53:79" outlineLevel="1" x14ac:dyDescent="0.25">
      <c r="BA2602" s="152" t="e">
        <f>'5.Bepalen Faalfreq'!AJ2544</f>
        <v>#N/A</v>
      </c>
      <c r="BB2602" s="163">
        <v>1000</v>
      </c>
      <c r="BC2602" s="154" t="str">
        <f>'5.Bepalen Faalfreq'!P2544</f>
        <v/>
      </c>
      <c r="BD2602" s="154" t="str">
        <f>'5.Bepalen Faalfreq'!Q2544</f>
        <v/>
      </c>
      <c r="BE2602" s="94">
        <f>'5.Bepalen Faalfreq'!O2544</f>
        <v>0</v>
      </c>
      <c r="BI2602" s="94">
        <f>'5.Bepalen Faalfreq'!H2544+'5.Bepalen Faalfreq'!J2544</f>
        <v>0</v>
      </c>
      <c r="BZ2602" s="112">
        <f>'5.Bepalen Faalfreq'!A2544</f>
        <v>0</v>
      </c>
      <c r="CA2602" s="112">
        <f>'5.Bepalen Faalfreq'!B2544</f>
        <v>0</v>
      </c>
    </row>
    <row r="2603" spans="53:79" outlineLevel="1" x14ac:dyDescent="0.25">
      <c r="BA2603" s="152" t="e">
        <f>'5.Bepalen Faalfreq'!AJ2545</f>
        <v>#N/A</v>
      </c>
      <c r="BB2603" s="163">
        <v>1000</v>
      </c>
      <c r="BC2603" s="154" t="str">
        <f>'5.Bepalen Faalfreq'!P2545</f>
        <v/>
      </c>
      <c r="BD2603" s="154" t="str">
        <f>'5.Bepalen Faalfreq'!Q2545</f>
        <v/>
      </c>
      <c r="BE2603" s="94">
        <f>'5.Bepalen Faalfreq'!O2545</f>
        <v>0</v>
      </c>
      <c r="BI2603" s="94">
        <f>'5.Bepalen Faalfreq'!H2545+'5.Bepalen Faalfreq'!J2545</f>
        <v>0</v>
      </c>
      <c r="BZ2603" s="112">
        <f>'5.Bepalen Faalfreq'!A2545</f>
        <v>0</v>
      </c>
      <c r="CA2603" s="112">
        <f>'5.Bepalen Faalfreq'!B2545</f>
        <v>0</v>
      </c>
    </row>
    <row r="2604" spans="53:79" outlineLevel="1" x14ac:dyDescent="0.25">
      <c r="BA2604" s="152" t="e">
        <f>'5.Bepalen Faalfreq'!AJ2546</f>
        <v>#N/A</v>
      </c>
      <c r="BB2604" s="163">
        <v>1000</v>
      </c>
      <c r="BC2604" s="154" t="str">
        <f>'5.Bepalen Faalfreq'!P2546</f>
        <v/>
      </c>
      <c r="BD2604" s="154" t="str">
        <f>'5.Bepalen Faalfreq'!Q2546</f>
        <v/>
      </c>
      <c r="BE2604" s="94">
        <f>'5.Bepalen Faalfreq'!O2546</f>
        <v>0</v>
      </c>
      <c r="BI2604" s="94">
        <f>'5.Bepalen Faalfreq'!H2546+'5.Bepalen Faalfreq'!J2546</f>
        <v>0</v>
      </c>
      <c r="BZ2604" s="112">
        <f>'5.Bepalen Faalfreq'!A2546</f>
        <v>0</v>
      </c>
      <c r="CA2604" s="112">
        <f>'5.Bepalen Faalfreq'!B2546</f>
        <v>0</v>
      </c>
    </row>
    <row r="2605" spans="53:79" outlineLevel="1" x14ac:dyDescent="0.25">
      <c r="BA2605" s="152" t="e">
        <f>'5.Bepalen Faalfreq'!AJ2547</f>
        <v>#N/A</v>
      </c>
      <c r="BB2605" s="163">
        <v>1000</v>
      </c>
      <c r="BC2605" s="154" t="str">
        <f>'5.Bepalen Faalfreq'!P2547</f>
        <v/>
      </c>
      <c r="BD2605" s="154" t="str">
        <f>'5.Bepalen Faalfreq'!Q2547</f>
        <v/>
      </c>
      <c r="BE2605" s="94">
        <f>'5.Bepalen Faalfreq'!O2547</f>
        <v>0</v>
      </c>
      <c r="BI2605" s="94">
        <f>'5.Bepalen Faalfreq'!H2547+'5.Bepalen Faalfreq'!J2547</f>
        <v>0</v>
      </c>
      <c r="BZ2605" s="112">
        <f>'5.Bepalen Faalfreq'!A2547</f>
        <v>0</v>
      </c>
      <c r="CA2605" s="112">
        <f>'5.Bepalen Faalfreq'!B2547</f>
        <v>0</v>
      </c>
    </row>
    <row r="2606" spans="53:79" outlineLevel="1" x14ac:dyDescent="0.25">
      <c r="BA2606" s="152" t="e">
        <f>'5.Bepalen Faalfreq'!AJ2548</f>
        <v>#N/A</v>
      </c>
      <c r="BB2606" s="163">
        <v>1000</v>
      </c>
      <c r="BC2606" s="154" t="str">
        <f>'5.Bepalen Faalfreq'!P2548</f>
        <v/>
      </c>
      <c r="BD2606" s="154" t="str">
        <f>'5.Bepalen Faalfreq'!Q2548</f>
        <v/>
      </c>
      <c r="BE2606" s="94">
        <f>'5.Bepalen Faalfreq'!O2548</f>
        <v>0</v>
      </c>
      <c r="BI2606" s="94">
        <f>'5.Bepalen Faalfreq'!H2548+'5.Bepalen Faalfreq'!J2548</f>
        <v>0</v>
      </c>
      <c r="BZ2606" s="112">
        <f>'5.Bepalen Faalfreq'!A2548</f>
        <v>0</v>
      </c>
      <c r="CA2606" s="112">
        <f>'5.Bepalen Faalfreq'!B2548</f>
        <v>0</v>
      </c>
    </row>
    <row r="2607" spans="53:79" outlineLevel="1" x14ac:dyDescent="0.25">
      <c r="BA2607" s="152" t="e">
        <f>'5.Bepalen Faalfreq'!AJ2549</f>
        <v>#N/A</v>
      </c>
      <c r="BB2607" s="163">
        <v>1000</v>
      </c>
      <c r="BC2607" s="154" t="str">
        <f>'5.Bepalen Faalfreq'!P2549</f>
        <v/>
      </c>
      <c r="BD2607" s="154" t="str">
        <f>'5.Bepalen Faalfreq'!Q2549</f>
        <v/>
      </c>
      <c r="BE2607" s="94">
        <f>'5.Bepalen Faalfreq'!O2549</f>
        <v>0</v>
      </c>
      <c r="BI2607" s="94">
        <f>'5.Bepalen Faalfreq'!H2549+'5.Bepalen Faalfreq'!J2549</f>
        <v>0</v>
      </c>
      <c r="BZ2607" s="112">
        <f>'5.Bepalen Faalfreq'!A2549</f>
        <v>0</v>
      </c>
      <c r="CA2607" s="112">
        <f>'5.Bepalen Faalfreq'!B2549</f>
        <v>0</v>
      </c>
    </row>
    <row r="2608" spans="53:79" outlineLevel="1" x14ac:dyDescent="0.25">
      <c r="BA2608" s="152" t="e">
        <f>'5.Bepalen Faalfreq'!AJ2550</f>
        <v>#N/A</v>
      </c>
      <c r="BB2608" s="163">
        <v>1000</v>
      </c>
      <c r="BC2608" s="154" t="str">
        <f>'5.Bepalen Faalfreq'!P2550</f>
        <v/>
      </c>
      <c r="BD2608" s="154" t="str">
        <f>'5.Bepalen Faalfreq'!Q2550</f>
        <v/>
      </c>
      <c r="BE2608" s="94">
        <f>'5.Bepalen Faalfreq'!O2550</f>
        <v>0</v>
      </c>
      <c r="BI2608" s="94">
        <f>'5.Bepalen Faalfreq'!H2550+'5.Bepalen Faalfreq'!J2550</f>
        <v>0</v>
      </c>
      <c r="BZ2608" s="112">
        <f>'5.Bepalen Faalfreq'!A2550</f>
        <v>0</v>
      </c>
      <c r="CA2608" s="112">
        <f>'5.Bepalen Faalfreq'!B2550</f>
        <v>0</v>
      </c>
    </row>
    <row r="2609" spans="53:79" outlineLevel="1" x14ac:dyDescent="0.25">
      <c r="BA2609" s="152" t="e">
        <f>'5.Bepalen Faalfreq'!AJ2551</f>
        <v>#N/A</v>
      </c>
      <c r="BB2609" s="163">
        <v>1000</v>
      </c>
      <c r="BC2609" s="154" t="str">
        <f>'5.Bepalen Faalfreq'!P2551</f>
        <v/>
      </c>
      <c r="BD2609" s="154" t="str">
        <f>'5.Bepalen Faalfreq'!Q2551</f>
        <v/>
      </c>
      <c r="BE2609" s="94">
        <f>'5.Bepalen Faalfreq'!O2551</f>
        <v>0</v>
      </c>
      <c r="BI2609" s="94">
        <f>'5.Bepalen Faalfreq'!H2551+'5.Bepalen Faalfreq'!J2551</f>
        <v>0</v>
      </c>
      <c r="BZ2609" s="112">
        <f>'5.Bepalen Faalfreq'!A2551</f>
        <v>0</v>
      </c>
      <c r="CA2609" s="112">
        <f>'5.Bepalen Faalfreq'!B2551</f>
        <v>0</v>
      </c>
    </row>
    <row r="2610" spans="53:79" outlineLevel="1" x14ac:dyDescent="0.25">
      <c r="BA2610" s="152" t="e">
        <f>'5.Bepalen Faalfreq'!AJ2552</f>
        <v>#N/A</v>
      </c>
      <c r="BB2610" s="163">
        <v>1000</v>
      </c>
      <c r="BC2610" s="154" t="str">
        <f>'5.Bepalen Faalfreq'!P2552</f>
        <v/>
      </c>
      <c r="BD2610" s="154" t="str">
        <f>'5.Bepalen Faalfreq'!Q2552</f>
        <v/>
      </c>
      <c r="BE2610" s="94">
        <f>'5.Bepalen Faalfreq'!O2552</f>
        <v>0</v>
      </c>
      <c r="BI2610" s="94">
        <f>'5.Bepalen Faalfreq'!H2552+'5.Bepalen Faalfreq'!J2552</f>
        <v>0</v>
      </c>
      <c r="BZ2610" s="112">
        <f>'5.Bepalen Faalfreq'!A2552</f>
        <v>0</v>
      </c>
      <c r="CA2610" s="112">
        <f>'5.Bepalen Faalfreq'!B2552</f>
        <v>0</v>
      </c>
    </row>
    <row r="2611" spans="53:79" outlineLevel="1" x14ac:dyDescent="0.25">
      <c r="BA2611" s="152" t="e">
        <f>'5.Bepalen Faalfreq'!AJ2553</f>
        <v>#N/A</v>
      </c>
      <c r="BB2611" s="163">
        <v>1000</v>
      </c>
      <c r="BC2611" s="154" t="str">
        <f>'5.Bepalen Faalfreq'!P2553</f>
        <v/>
      </c>
      <c r="BD2611" s="154" t="str">
        <f>'5.Bepalen Faalfreq'!Q2553</f>
        <v/>
      </c>
      <c r="BE2611" s="94">
        <f>'5.Bepalen Faalfreq'!O2553</f>
        <v>0</v>
      </c>
      <c r="BI2611" s="94">
        <f>'5.Bepalen Faalfreq'!H2553+'5.Bepalen Faalfreq'!J2553</f>
        <v>0</v>
      </c>
      <c r="BZ2611" s="112">
        <f>'5.Bepalen Faalfreq'!A2553</f>
        <v>0</v>
      </c>
      <c r="CA2611" s="112">
        <f>'5.Bepalen Faalfreq'!B2553</f>
        <v>0</v>
      </c>
    </row>
    <row r="2612" spans="53:79" outlineLevel="1" x14ac:dyDescent="0.25">
      <c r="BA2612" s="152" t="e">
        <f>'5.Bepalen Faalfreq'!AJ2554</f>
        <v>#N/A</v>
      </c>
      <c r="BB2612" s="163">
        <v>1000</v>
      </c>
      <c r="BC2612" s="154" t="str">
        <f>'5.Bepalen Faalfreq'!P2554</f>
        <v/>
      </c>
      <c r="BD2612" s="154" t="str">
        <f>'5.Bepalen Faalfreq'!Q2554</f>
        <v/>
      </c>
      <c r="BE2612" s="94">
        <f>'5.Bepalen Faalfreq'!O2554</f>
        <v>0</v>
      </c>
      <c r="BI2612" s="94">
        <f>'5.Bepalen Faalfreq'!H2554+'5.Bepalen Faalfreq'!J2554</f>
        <v>0</v>
      </c>
      <c r="BZ2612" s="112">
        <f>'5.Bepalen Faalfreq'!A2554</f>
        <v>0</v>
      </c>
      <c r="CA2612" s="112">
        <f>'5.Bepalen Faalfreq'!B2554</f>
        <v>0</v>
      </c>
    </row>
    <row r="2613" spans="53:79" outlineLevel="1" x14ac:dyDescent="0.25">
      <c r="BA2613" s="152" t="e">
        <f>'5.Bepalen Faalfreq'!AJ2555</f>
        <v>#N/A</v>
      </c>
      <c r="BB2613" s="163">
        <v>1000</v>
      </c>
      <c r="BC2613" s="154" t="str">
        <f>'5.Bepalen Faalfreq'!P2555</f>
        <v/>
      </c>
      <c r="BD2613" s="154" t="str">
        <f>'5.Bepalen Faalfreq'!Q2555</f>
        <v/>
      </c>
      <c r="BE2613" s="94">
        <f>'5.Bepalen Faalfreq'!O2555</f>
        <v>0</v>
      </c>
      <c r="BI2613" s="94">
        <f>'5.Bepalen Faalfreq'!H2555+'5.Bepalen Faalfreq'!J2555</f>
        <v>0</v>
      </c>
      <c r="BZ2613" s="112">
        <f>'5.Bepalen Faalfreq'!A2555</f>
        <v>0</v>
      </c>
      <c r="CA2613" s="112">
        <f>'5.Bepalen Faalfreq'!B2555</f>
        <v>0</v>
      </c>
    </row>
    <row r="2614" spans="53:79" outlineLevel="1" x14ac:dyDescent="0.25">
      <c r="BA2614" s="152" t="e">
        <f>'5.Bepalen Faalfreq'!AJ2556</f>
        <v>#N/A</v>
      </c>
      <c r="BB2614" s="163">
        <v>1000</v>
      </c>
      <c r="BC2614" s="154" t="str">
        <f>'5.Bepalen Faalfreq'!P2556</f>
        <v/>
      </c>
      <c r="BD2614" s="154" t="str">
        <f>'5.Bepalen Faalfreq'!Q2556</f>
        <v/>
      </c>
      <c r="BE2614" s="94">
        <f>'5.Bepalen Faalfreq'!O2556</f>
        <v>0</v>
      </c>
      <c r="BI2614" s="94">
        <f>'5.Bepalen Faalfreq'!H2556+'5.Bepalen Faalfreq'!J2556</f>
        <v>0</v>
      </c>
      <c r="BZ2614" s="112">
        <f>'5.Bepalen Faalfreq'!A2556</f>
        <v>0</v>
      </c>
      <c r="CA2614" s="112">
        <f>'5.Bepalen Faalfreq'!B2556</f>
        <v>0</v>
      </c>
    </row>
    <row r="2615" spans="53:79" outlineLevel="1" x14ac:dyDescent="0.25">
      <c r="BA2615" s="152" t="e">
        <f>'5.Bepalen Faalfreq'!AJ2557</f>
        <v>#N/A</v>
      </c>
      <c r="BB2615" s="163">
        <v>1000</v>
      </c>
      <c r="BC2615" s="154" t="str">
        <f>'5.Bepalen Faalfreq'!P2557</f>
        <v/>
      </c>
      <c r="BD2615" s="154" t="str">
        <f>'5.Bepalen Faalfreq'!Q2557</f>
        <v/>
      </c>
      <c r="BE2615" s="94">
        <f>'5.Bepalen Faalfreq'!O2557</f>
        <v>0</v>
      </c>
      <c r="BI2615" s="94">
        <f>'5.Bepalen Faalfreq'!H2557+'5.Bepalen Faalfreq'!J2557</f>
        <v>0</v>
      </c>
      <c r="BZ2615" s="112">
        <f>'5.Bepalen Faalfreq'!A2557</f>
        <v>0</v>
      </c>
      <c r="CA2615" s="112">
        <f>'5.Bepalen Faalfreq'!B2557</f>
        <v>0</v>
      </c>
    </row>
    <row r="2616" spans="53:79" outlineLevel="1" x14ac:dyDescent="0.25">
      <c r="BA2616" s="152" t="e">
        <f>'5.Bepalen Faalfreq'!AJ2558</f>
        <v>#N/A</v>
      </c>
      <c r="BB2616" s="163">
        <v>1000</v>
      </c>
      <c r="BC2616" s="154" t="str">
        <f>'5.Bepalen Faalfreq'!P2558</f>
        <v/>
      </c>
      <c r="BD2616" s="154" t="str">
        <f>'5.Bepalen Faalfreq'!Q2558</f>
        <v/>
      </c>
      <c r="BE2616" s="94">
        <f>'5.Bepalen Faalfreq'!O2558</f>
        <v>0</v>
      </c>
      <c r="BI2616" s="94">
        <f>'5.Bepalen Faalfreq'!H2558+'5.Bepalen Faalfreq'!J2558</f>
        <v>0</v>
      </c>
      <c r="BZ2616" s="112">
        <f>'5.Bepalen Faalfreq'!A2558</f>
        <v>0</v>
      </c>
      <c r="CA2616" s="112">
        <f>'5.Bepalen Faalfreq'!B2558</f>
        <v>0</v>
      </c>
    </row>
    <row r="2617" spans="53:79" outlineLevel="1" x14ac:dyDescent="0.25">
      <c r="BA2617" s="152" t="e">
        <f>'5.Bepalen Faalfreq'!AJ2559</f>
        <v>#N/A</v>
      </c>
      <c r="BB2617" s="163">
        <v>1000</v>
      </c>
      <c r="BC2617" s="154" t="str">
        <f>'5.Bepalen Faalfreq'!P2559</f>
        <v/>
      </c>
      <c r="BD2617" s="154" t="str">
        <f>'5.Bepalen Faalfreq'!Q2559</f>
        <v/>
      </c>
      <c r="BE2617" s="94">
        <f>'5.Bepalen Faalfreq'!O2559</f>
        <v>0</v>
      </c>
      <c r="BI2617" s="94">
        <f>'5.Bepalen Faalfreq'!H2559+'5.Bepalen Faalfreq'!J2559</f>
        <v>0</v>
      </c>
      <c r="BZ2617" s="112">
        <f>'5.Bepalen Faalfreq'!A2559</f>
        <v>0</v>
      </c>
      <c r="CA2617" s="112">
        <f>'5.Bepalen Faalfreq'!B2559</f>
        <v>0</v>
      </c>
    </row>
    <row r="2618" spans="53:79" outlineLevel="1" x14ac:dyDescent="0.25">
      <c r="BA2618" s="152" t="e">
        <f>'5.Bepalen Faalfreq'!AJ2560</f>
        <v>#N/A</v>
      </c>
      <c r="BB2618" s="163">
        <v>1000</v>
      </c>
      <c r="BC2618" s="154" t="str">
        <f>'5.Bepalen Faalfreq'!P2560</f>
        <v/>
      </c>
      <c r="BD2618" s="154" t="str">
        <f>'5.Bepalen Faalfreq'!Q2560</f>
        <v/>
      </c>
      <c r="BE2618" s="94">
        <f>'5.Bepalen Faalfreq'!O2560</f>
        <v>0</v>
      </c>
      <c r="BI2618" s="94">
        <f>'5.Bepalen Faalfreq'!H2560+'5.Bepalen Faalfreq'!J2560</f>
        <v>0</v>
      </c>
      <c r="BZ2618" s="112">
        <f>'5.Bepalen Faalfreq'!A2560</f>
        <v>0</v>
      </c>
      <c r="CA2618" s="112">
        <f>'5.Bepalen Faalfreq'!B2560</f>
        <v>0</v>
      </c>
    </row>
    <row r="2619" spans="53:79" outlineLevel="1" x14ac:dyDescent="0.25">
      <c r="BA2619" s="152" t="e">
        <f>'5.Bepalen Faalfreq'!AJ2561</f>
        <v>#N/A</v>
      </c>
      <c r="BB2619" s="163">
        <v>1000</v>
      </c>
      <c r="BC2619" s="154" t="str">
        <f>'5.Bepalen Faalfreq'!P2561</f>
        <v/>
      </c>
      <c r="BD2619" s="154" t="str">
        <f>'5.Bepalen Faalfreq'!Q2561</f>
        <v/>
      </c>
      <c r="BE2619" s="94">
        <f>'5.Bepalen Faalfreq'!O2561</f>
        <v>0</v>
      </c>
      <c r="BI2619" s="94">
        <f>'5.Bepalen Faalfreq'!H2561+'5.Bepalen Faalfreq'!J2561</f>
        <v>0</v>
      </c>
      <c r="BZ2619" s="112">
        <f>'5.Bepalen Faalfreq'!A2561</f>
        <v>0</v>
      </c>
      <c r="CA2619" s="112">
        <f>'5.Bepalen Faalfreq'!B2561</f>
        <v>0</v>
      </c>
    </row>
    <row r="2620" spans="53:79" outlineLevel="1" x14ac:dyDescent="0.25">
      <c r="BA2620" s="152" t="e">
        <f>'5.Bepalen Faalfreq'!AJ2562</f>
        <v>#N/A</v>
      </c>
      <c r="BB2620" s="163">
        <v>1000</v>
      </c>
      <c r="BC2620" s="154" t="str">
        <f>'5.Bepalen Faalfreq'!P2562</f>
        <v/>
      </c>
      <c r="BD2620" s="154" t="str">
        <f>'5.Bepalen Faalfreq'!Q2562</f>
        <v/>
      </c>
      <c r="BE2620" s="94">
        <f>'5.Bepalen Faalfreq'!O2562</f>
        <v>0</v>
      </c>
      <c r="BI2620" s="94">
        <f>'5.Bepalen Faalfreq'!H2562+'5.Bepalen Faalfreq'!J2562</f>
        <v>0</v>
      </c>
      <c r="BZ2620" s="112">
        <f>'5.Bepalen Faalfreq'!A2562</f>
        <v>0</v>
      </c>
      <c r="CA2620" s="112">
        <f>'5.Bepalen Faalfreq'!B2562</f>
        <v>0</v>
      </c>
    </row>
    <row r="2621" spans="53:79" outlineLevel="1" x14ac:dyDescent="0.25">
      <c r="BA2621" s="152" t="e">
        <f>'5.Bepalen Faalfreq'!AJ2563</f>
        <v>#N/A</v>
      </c>
      <c r="BB2621" s="163">
        <v>1000</v>
      </c>
      <c r="BC2621" s="154" t="str">
        <f>'5.Bepalen Faalfreq'!P2563</f>
        <v/>
      </c>
      <c r="BD2621" s="154" t="str">
        <f>'5.Bepalen Faalfreq'!Q2563</f>
        <v/>
      </c>
      <c r="BE2621" s="94">
        <f>'5.Bepalen Faalfreq'!O2563</f>
        <v>0</v>
      </c>
      <c r="BI2621" s="94">
        <f>'5.Bepalen Faalfreq'!H2563+'5.Bepalen Faalfreq'!J2563</f>
        <v>0</v>
      </c>
      <c r="BZ2621" s="112">
        <f>'5.Bepalen Faalfreq'!A2563</f>
        <v>0</v>
      </c>
      <c r="CA2621" s="112">
        <f>'5.Bepalen Faalfreq'!B2563</f>
        <v>0</v>
      </c>
    </row>
    <row r="2622" spans="53:79" outlineLevel="1" x14ac:dyDescent="0.25">
      <c r="BA2622" s="152" t="e">
        <f>'5.Bepalen Faalfreq'!AJ2564</f>
        <v>#N/A</v>
      </c>
      <c r="BB2622" s="163">
        <v>1000</v>
      </c>
      <c r="BC2622" s="154" t="str">
        <f>'5.Bepalen Faalfreq'!P2564</f>
        <v/>
      </c>
      <c r="BD2622" s="154" t="str">
        <f>'5.Bepalen Faalfreq'!Q2564</f>
        <v/>
      </c>
      <c r="BE2622" s="94">
        <f>'5.Bepalen Faalfreq'!O2564</f>
        <v>0</v>
      </c>
      <c r="BI2622" s="94">
        <f>'5.Bepalen Faalfreq'!H2564+'5.Bepalen Faalfreq'!J2564</f>
        <v>0</v>
      </c>
      <c r="BZ2622" s="112">
        <f>'5.Bepalen Faalfreq'!A2564</f>
        <v>0</v>
      </c>
      <c r="CA2622" s="112">
        <f>'5.Bepalen Faalfreq'!B2564</f>
        <v>0</v>
      </c>
    </row>
    <row r="2623" spans="53:79" outlineLevel="1" x14ac:dyDescent="0.25">
      <c r="BA2623" s="152" t="e">
        <f>'5.Bepalen Faalfreq'!AJ2565</f>
        <v>#N/A</v>
      </c>
      <c r="BB2623" s="163">
        <v>1000</v>
      </c>
      <c r="BC2623" s="154" t="str">
        <f>'5.Bepalen Faalfreq'!P2565</f>
        <v/>
      </c>
      <c r="BD2623" s="154" t="str">
        <f>'5.Bepalen Faalfreq'!Q2565</f>
        <v/>
      </c>
      <c r="BE2623" s="94">
        <f>'5.Bepalen Faalfreq'!O2565</f>
        <v>0</v>
      </c>
      <c r="BI2623" s="94">
        <f>'5.Bepalen Faalfreq'!H2565+'5.Bepalen Faalfreq'!J2565</f>
        <v>0</v>
      </c>
      <c r="BZ2623" s="112">
        <f>'5.Bepalen Faalfreq'!A2565</f>
        <v>0</v>
      </c>
      <c r="CA2623" s="112">
        <f>'5.Bepalen Faalfreq'!B2565</f>
        <v>0</v>
      </c>
    </row>
    <row r="2624" spans="53:79" outlineLevel="1" x14ac:dyDescent="0.25">
      <c r="BA2624" s="152" t="e">
        <f>'5.Bepalen Faalfreq'!AJ2566</f>
        <v>#N/A</v>
      </c>
      <c r="BB2624" s="163">
        <v>1000</v>
      </c>
      <c r="BC2624" s="154" t="str">
        <f>'5.Bepalen Faalfreq'!P2566</f>
        <v/>
      </c>
      <c r="BD2624" s="154" t="str">
        <f>'5.Bepalen Faalfreq'!Q2566</f>
        <v/>
      </c>
      <c r="BE2624" s="94">
        <f>'5.Bepalen Faalfreq'!O2566</f>
        <v>0</v>
      </c>
      <c r="BI2624" s="94">
        <f>'5.Bepalen Faalfreq'!H2566+'5.Bepalen Faalfreq'!J2566</f>
        <v>0</v>
      </c>
      <c r="BZ2624" s="112">
        <f>'5.Bepalen Faalfreq'!A2566</f>
        <v>0</v>
      </c>
      <c r="CA2624" s="112">
        <f>'5.Bepalen Faalfreq'!B2566</f>
        <v>0</v>
      </c>
    </row>
    <row r="2625" spans="53:79" outlineLevel="1" x14ac:dyDescent="0.25">
      <c r="BA2625" s="152" t="e">
        <f>'5.Bepalen Faalfreq'!AJ2567</f>
        <v>#N/A</v>
      </c>
      <c r="BB2625" s="163">
        <v>1000</v>
      </c>
      <c r="BC2625" s="154" t="str">
        <f>'5.Bepalen Faalfreq'!P2567</f>
        <v/>
      </c>
      <c r="BD2625" s="154" t="str">
        <f>'5.Bepalen Faalfreq'!Q2567</f>
        <v/>
      </c>
      <c r="BE2625" s="94">
        <f>'5.Bepalen Faalfreq'!O2567</f>
        <v>0</v>
      </c>
      <c r="BI2625" s="94">
        <f>'5.Bepalen Faalfreq'!H2567+'5.Bepalen Faalfreq'!J2567</f>
        <v>0</v>
      </c>
      <c r="BZ2625" s="112">
        <f>'5.Bepalen Faalfreq'!A2567</f>
        <v>0</v>
      </c>
      <c r="CA2625" s="112">
        <f>'5.Bepalen Faalfreq'!B2567</f>
        <v>0</v>
      </c>
    </row>
    <row r="2626" spans="53:79" outlineLevel="1" x14ac:dyDescent="0.25">
      <c r="BA2626" s="152" t="e">
        <f>'5.Bepalen Faalfreq'!AJ2568</f>
        <v>#N/A</v>
      </c>
      <c r="BB2626" s="163">
        <v>1000</v>
      </c>
      <c r="BC2626" s="154" t="str">
        <f>'5.Bepalen Faalfreq'!P2568</f>
        <v/>
      </c>
      <c r="BD2626" s="154" t="str">
        <f>'5.Bepalen Faalfreq'!Q2568</f>
        <v/>
      </c>
      <c r="BE2626" s="94">
        <f>'5.Bepalen Faalfreq'!O2568</f>
        <v>0</v>
      </c>
      <c r="BI2626" s="94">
        <f>'5.Bepalen Faalfreq'!H2568+'5.Bepalen Faalfreq'!J2568</f>
        <v>0</v>
      </c>
      <c r="BZ2626" s="112">
        <f>'5.Bepalen Faalfreq'!A2568</f>
        <v>0</v>
      </c>
      <c r="CA2626" s="112">
        <f>'5.Bepalen Faalfreq'!B2568</f>
        <v>0</v>
      </c>
    </row>
    <row r="2627" spans="53:79" outlineLevel="1" x14ac:dyDescent="0.25">
      <c r="BA2627" s="152" t="e">
        <f>'5.Bepalen Faalfreq'!AJ2569</f>
        <v>#N/A</v>
      </c>
      <c r="BB2627" s="163">
        <v>1000</v>
      </c>
      <c r="BC2627" s="154" t="str">
        <f>'5.Bepalen Faalfreq'!P2569</f>
        <v/>
      </c>
      <c r="BD2627" s="154" t="str">
        <f>'5.Bepalen Faalfreq'!Q2569</f>
        <v/>
      </c>
      <c r="BE2627" s="94">
        <f>'5.Bepalen Faalfreq'!O2569</f>
        <v>0</v>
      </c>
      <c r="BI2627" s="94">
        <f>'5.Bepalen Faalfreq'!H2569+'5.Bepalen Faalfreq'!J2569</f>
        <v>0</v>
      </c>
      <c r="BZ2627" s="112">
        <f>'5.Bepalen Faalfreq'!A2569</f>
        <v>0</v>
      </c>
      <c r="CA2627" s="112">
        <f>'5.Bepalen Faalfreq'!B2569</f>
        <v>0</v>
      </c>
    </row>
    <row r="2628" spans="53:79" outlineLevel="1" x14ac:dyDescent="0.25">
      <c r="BA2628" s="152" t="e">
        <f>'5.Bepalen Faalfreq'!AJ2570</f>
        <v>#N/A</v>
      </c>
      <c r="BB2628" s="163">
        <v>1000</v>
      </c>
      <c r="BC2628" s="154" t="str">
        <f>'5.Bepalen Faalfreq'!P2570</f>
        <v/>
      </c>
      <c r="BD2628" s="154" t="str">
        <f>'5.Bepalen Faalfreq'!Q2570</f>
        <v/>
      </c>
      <c r="BE2628" s="94">
        <f>'5.Bepalen Faalfreq'!O2570</f>
        <v>0</v>
      </c>
      <c r="BI2628" s="94">
        <f>'5.Bepalen Faalfreq'!H2570+'5.Bepalen Faalfreq'!J2570</f>
        <v>0</v>
      </c>
      <c r="BZ2628" s="112">
        <f>'5.Bepalen Faalfreq'!A2570</f>
        <v>0</v>
      </c>
      <c r="CA2628" s="112">
        <f>'5.Bepalen Faalfreq'!B2570</f>
        <v>0</v>
      </c>
    </row>
    <row r="2629" spans="53:79" outlineLevel="1" x14ac:dyDescent="0.25">
      <c r="BA2629" s="152" t="e">
        <f>'5.Bepalen Faalfreq'!AJ2571</f>
        <v>#N/A</v>
      </c>
      <c r="BB2629" s="163">
        <v>1000</v>
      </c>
      <c r="BC2629" s="154" t="str">
        <f>'5.Bepalen Faalfreq'!P2571</f>
        <v/>
      </c>
      <c r="BD2629" s="154" t="str">
        <f>'5.Bepalen Faalfreq'!Q2571</f>
        <v/>
      </c>
      <c r="BE2629" s="94">
        <f>'5.Bepalen Faalfreq'!O2571</f>
        <v>0</v>
      </c>
      <c r="BI2629" s="94">
        <f>'5.Bepalen Faalfreq'!H2571+'5.Bepalen Faalfreq'!J2571</f>
        <v>0</v>
      </c>
      <c r="BZ2629" s="112">
        <f>'5.Bepalen Faalfreq'!A2571</f>
        <v>0</v>
      </c>
      <c r="CA2629" s="112">
        <f>'5.Bepalen Faalfreq'!B2571</f>
        <v>0</v>
      </c>
    </row>
    <row r="2630" spans="53:79" outlineLevel="1" x14ac:dyDescent="0.25">
      <c r="BA2630" s="152" t="e">
        <f>'5.Bepalen Faalfreq'!AJ2572</f>
        <v>#N/A</v>
      </c>
      <c r="BB2630" s="163">
        <v>1000</v>
      </c>
      <c r="BC2630" s="154" t="str">
        <f>'5.Bepalen Faalfreq'!P2572</f>
        <v/>
      </c>
      <c r="BD2630" s="154" t="str">
        <f>'5.Bepalen Faalfreq'!Q2572</f>
        <v/>
      </c>
      <c r="BE2630" s="94">
        <f>'5.Bepalen Faalfreq'!O2572</f>
        <v>0</v>
      </c>
      <c r="BI2630" s="94">
        <f>'5.Bepalen Faalfreq'!H2572+'5.Bepalen Faalfreq'!J2572</f>
        <v>0</v>
      </c>
      <c r="BZ2630" s="112">
        <f>'5.Bepalen Faalfreq'!A2572</f>
        <v>0</v>
      </c>
      <c r="CA2630" s="112">
        <f>'5.Bepalen Faalfreq'!B2572</f>
        <v>0</v>
      </c>
    </row>
    <row r="2631" spans="53:79" outlineLevel="1" x14ac:dyDescent="0.25">
      <c r="BA2631" s="152" t="e">
        <f>'5.Bepalen Faalfreq'!AJ2573</f>
        <v>#N/A</v>
      </c>
      <c r="BB2631" s="163">
        <v>1000</v>
      </c>
      <c r="BC2631" s="154" t="str">
        <f>'5.Bepalen Faalfreq'!P2573</f>
        <v/>
      </c>
      <c r="BD2631" s="154" t="str">
        <f>'5.Bepalen Faalfreq'!Q2573</f>
        <v/>
      </c>
      <c r="BE2631" s="94">
        <f>'5.Bepalen Faalfreq'!O2573</f>
        <v>0</v>
      </c>
      <c r="BI2631" s="94">
        <f>'5.Bepalen Faalfreq'!H2573+'5.Bepalen Faalfreq'!J2573</f>
        <v>0</v>
      </c>
      <c r="BZ2631" s="112">
        <f>'5.Bepalen Faalfreq'!A2573</f>
        <v>0</v>
      </c>
      <c r="CA2631" s="112">
        <f>'5.Bepalen Faalfreq'!B2573</f>
        <v>0</v>
      </c>
    </row>
    <row r="2632" spans="53:79" outlineLevel="1" x14ac:dyDescent="0.25">
      <c r="BA2632" s="152" t="e">
        <f>'5.Bepalen Faalfreq'!AJ2574</f>
        <v>#N/A</v>
      </c>
      <c r="BB2632" s="163">
        <v>1000</v>
      </c>
      <c r="BC2632" s="154" t="str">
        <f>'5.Bepalen Faalfreq'!P2574</f>
        <v/>
      </c>
      <c r="BD2632" s="154" t="str">
        <f>'5.Bepalen Faalfreq'!Q2574</f>
        <v/>
      </c>
      <c r="BE2632" s="94">
        <f>'5.Bepalen Faalfreq'!O2574</f>
        <v>0</v>
      </c>
      <c r="BI2632" s="94">
        <f>'5.Bepalen Faalfreq'!H2574+'5.Bepalen Faalfreq'!J2574</f>
        <v>0</v>
      </c>
      <c r="BZ2632" s="112">
        <f>'5.Bepalen Faalfreq'!A2574</f>
        <v>0</v>
      </c>
      <c r="CA2632" s="112">
        <f>'5.Bepalen Faalfreq'!B2574</f>
        <v>0</v>
      </c>
    </row>
    <row r="2633" spans="53:79" outlineLevel="1" x14ac:dyDescent="0.25">
      <c r="BA2633" s="152" t="e">
        <f>'5.Bepalen Faalfreq'!AJ2575</f>
        <v>#N/A</v>
      </c>
      <c r="BB2633" s="163">
        <v>1000</v>
      </c>
      <c r="BC2633" s="154" t="str">
        <f>'5.Bepalen Faalfreq'!P2575</f>
        <v/>
      </c>
      <c r="BD2633" s="154" t="str">
        <f>'5.Bepalen Faalfreq'!Q2575</f>
        <v/>
      </c>
      <c r="BE2633" s="94">
        <f>'5.Bepalen Faalfreq'!O2575</f>
        <v>0</v>
      </c>
      <c r="BI2633" s="94">
        <f>'5.Bepalen Faalfreq'!H2575+'5.Bepalen Faalfreq'!J2575</f>
        <v>0</v>
      </c>
      <c r="BZ2633" s="112">
        <f>'5.Bepalen Faalfreq'!A2575</f>
        <v>0</v>
      </c>
      <c r="CA2633" s="112">
        <f>'5.Bepalen Faalfreq'!B2575</f>
        <v>0</v>
      </c>
    </row>
    <row r="2634" spans="53:79" outlineLevel="1" x14ac:dyDescent="0.25">
      <c r="BA2634" s="152" t="e">
        <f>'5.Bepalen Faalfreq'!AJ2576</f>
        <v>#N/A</v>
      </c>
      <c r="BB2634" s="163">
        <v>1000</v>
      </c>
      <c r="BC2634" s="154" t="str">
        <f>'5.Bepalen Faalfreq'!P2576</f>
        <v/>
      </c>
      <c r="BD2634" s="154" t="str">
        <f>'5.Bepalen Faalfreq'!Q2576</f>
        <v/>
      </c>
      <c r="BE2634" s="94">
        <f>'5.Bepalen Faalfreq'!O2576</f>
        <v>0</v>
      </c>
      <c r="BI2634" s="94">
        <f>'5.Bepalen Faalfreq'!H2576+'5.Bepalen Faalfreq'!J2576</f>
        <v>0</v>
      </c>
      <c r="BZ2634" s="112">
        <f>'5.Bepalen Faalfreq'!A2576</f>
        <v>0</v>
      </c>
      <c r="CA2634" s="112">
        <f>'5.Bepalen Faalfreq'!B2576</f>
        <v>0</v>
      </c>
    </row>
    <row r="2635" spans="53:79" outlineLevel="1" x14ac:dyDescent="0.25">
      <c r="BA2635" s="152" t="e">
        <f>'5.Bepalen Faalfreq'!AJ2577</f>
        <v>#N/A</v>
      </c>
      <c r="BB2635" s="163">
        <v>1000</v>
      </c>
      <c r="BC2635" s="154" t="str">
        <f>'5.Bepalen Faalfreq'!P2577</f>
        <v/>
      </c>
      <c r="BD2635" s="154" t="str">
        <f>'5.Bepalen Faalfreq'!Q2577</f>
        <v/>
      </c>
      <c r="BE2635" s="94">
        <f>'5.Bepalen Faalfreq'!O2577</f>
        <v>0</v>
      </c>
      <c r="BI2635" s="94">
        <f>'5.Bepalen Faalfreq'!H2577+'5.Bepalen Faalfreq'!J2577</f>
        <v>0</v>
      </c>
      <c r="BZ2635" s="112">
        <f>'5.Bepalen Faalfreq'!A2577</f>
        <v>0</v>
      </c>
      <c r="CA2635" s="112">
        <f>'5.Bepalen Faalfreq'!B2577</f>
        <v>0</v>
      </c>
    </row>
    <row r="2636" spans="53:79" outlineLevel="1" x14ac:dyDescent="0.25">
      <c r="BA2636" s="152" t="e">
        <f>'5.Bepalen Faalfreq'!AJ2578</f>
        <v>#N/A</v>
      </c>
      <c r="BB2636" s="163">
        <v>1000</v>
      </c>
      <c r="BC2636" s="154" t="str">
        <f>'5.Bepalen Faalfreq'!P2578</f>
        <v/>
      </c>
      <c r="BD2636" s="154" t="str">
        <f>'5.Bepalen Faalfreq'!Q2578</f>
        <v/>
      </c>
      <c r="BE2636" s="94">
        <f>'5.Bepalen Faalfreq'!O2578</f>
        <v>0</v>
      </c>
      <c r="BI2636" s="94">
        <f>'5.Bepalen Faalfreq'!H2578+'5.Bepalen Faalfreq'!J2578</f>
        <v>0</v>
      </c>
      <c r="BZ2636" s="112">
        <f>'5.Bepalen Faalfreq'!A2578</f>
        <v>0</v>
      </c>
      <c r="CA2636" s="112">
        <f>'5.Bepalen Faalfreq'!B2578</f>
        <v>0</v>
      </c>
    </row>
    <row r="2637" spans="53:79" outlineLevel="1" x14ac:dyDescent="0.25">
      <c r="BA2637" s="152" t="e">
        <f>'5.Bepalen Faalfreq'!AJ2579</f>
        <v>#N/A</v>
      </c>
      <c r="BB2637" s="163">
        <v>1000</v>
      </c>
      <c r="BC2637" s="154" t="str">
        <f>'5.Bepalen Faalfreq'!P2579</f>
        <v/>
      </c>
      <c r="BD2637" s="154" t="str">
        <f>'5.Bepalen Faalfreq'!Q2579</f>
        <v/>
      </c>
      <c r="BE2637" s="94">
        <f>'5.Bepalen Faalfreq'!O2579</f>
        <v>0</v>
      </c>
      <c r="BI2637" s="94">
        <f>'5.Bepalen Faalfreq'!H2579+'5.Bepalen Faalfreq'!J2579</f>
        <v>0</v>
      </c>
      <c r="BZ2637" s="112">
        <f>'5.Bepalen Faalfreq'!A2579</f>
        <v>0</v>
      </c>
      <c r="CA2637" s="112">
        <f>'5.Bepalen Faalfreq'!B2579</f>
        <v>0</v>
      </c>
    </row>
    <row r="2638" spans="53:79" outlineLevel="1" x14ac:dyDescent="0.25">
      <c r="BA2638" s="152" t="e">
        <f>'5.Bepalen Faalfreq'!AJ2580</f>
        <v>#N/A</v>
      </c>
      <c r="BB2638" s="163">
        <v>1000</v>
      </c>
      <c r="BC2638" s="154" t="str">
        <f>'5.Bepalen Faalfreq'!P2580</f>
        <v/>
      </c>
      <c r="BD2638" s="154" t="str">
        <f>'5.Bepalen Faalfreq'!Q2580</f>
        <v/>
      </c>
      <c r="BE2638" s="94">
        <f>'5.Bepalen Faalfreq'!O2580</f>
        <v>0</v>
      </c>
      <c r="BI2638" s="94">
        <f>'5.Bepalen Faalfreq'!H2580+'5.Bepalen Faalfreq'!J2580</f>
        <v>0</v>
      </c>
      <c r="BZ2638" s="112">
        <f>'5.Bepalen Faalfreq'!A2580</f>
        <v>0</v>
      </c>
      <c r="CA2638" s="112">
        <f>'5.Bepalen Faalfreq'!B2580</f>
        <v>0</v>
      </c>
    </row>
    <row r="2639" spans="53:79" outlineLevel="1" x14ac:dyDescent="0.25">
      <c r="BA2639" s="152" t="e">
        <f>'5.Bepalen Faalfreq'!AJ2581</f>
        <v>#N/A</v>
      </c>
      <c r="BB2639" s="163">
        <v>1000</v>
      </c>
      <c r="BC2639" s="154" t="str">
        <f>'5.Bepalen Faalfreq'!P2581</f>
        <v/>
      </c>
      <c r="BD2639" s="154" t="str">
        <f>'5.Bepalen Faalfreq'!Q2581</f>
        <v/>
      </c>
      <c r="BE2639" s="94">
        <f>'5.Bepalen Faalfreq'!O2581</f>
        <v>0</v>
      </c>
      <c r="BI2639" s="94">
        <f>'5.Bepalen Faalfreq'!H2581+'5.Bepalen Faalfreq'!J2581</f>
        <v>0</v>
      </c>
      <c r="BZ2639" s="112">
        <f>'5.Bepalen Faalfreq'!A2581</f>
        <v>0</v>
      </c>
      <c r="CA2639" s="112">
        <f>'5.Bepalen Faalfreq'!B2581</f>
        <v>0</v>
      </c>
    </row>
    <row r="2640" spans="53:79" outlineLevel="1" x14ac:dyDescent="0.25">
      <c r="BA2640" s="152" t="e">
        <f>'5.Bepalen Faalfreq'!AJ2582</f>
        <v>#N/A</v>
      </c>
      <c r="BB2640" s="163">
        <v>1000</v>
      </c>
      <c r="BC2640" s="154" t="str">
        <f>'5.Bepalen Faalfreq'!P2582</f>
        <v/>
      </c>
      <c r="BD2640" s="154" t="str">
        <f>'5.Bepalen Faalfreq'!Q2582</f>
        <v/>
      </c>
      <c r="BE2640" s="94">
        <f>'5.Bepalen Faalfreq'!O2582</f>
        <v>0</v>
      </c>
      <c r="BI2640" s="94">
        <f>'5.Bepalen Faalfreq'!H2582+'5.Bepalen Faalfreq'!J2582</f>
        <v>0</v>
      </c>
      <c r="BZ2640" s="112">
        <f>'5.Bepalen Faalfreq'!A2582</f>
        <v>0</v>
      </c>
      <c r="CA2640" s="112">
        <f>'5.Bepalen Faalfreq'!B2582</f>
        <v>0</v>
      </c>
    </row>
    <row r="2641" spans="53:79" outlineLevel="1" x14ac:dyDescent="0.25">
      <c r="BA2641" s="152" t="e">
        <f>'5.Bepalen Faalfreq'!AJ2583</f>
        <v>#N/A</v>
      </c>
      <c r="BB2641" s="163">
        <v>1000</v>
      </c>
      <c r="BC2641" s="154" t="str">
        <f>'5.Bepalen Faalfreq'!P2583</f>
        <v/>
      </c>
      <c r="BD2641" s="154" t="str">
        <f>'5.Bepalen Faalfreq'!Q2583</f>
        <v/>
      </c>
      <c r="BE2641" s="94">
        <f>'5.Bepalen Faalfreq'!O2583</f>
        <v>0</v>
      </c>
      <c r="BI2641" s="94">
        <f>'5.Bepalen Faalfreq'!H2583+'5.Bepalen Faalfreq'!J2583</f>
        <v>0</v>
      </c>
      <c r="BZ2641" s="112">
        <f>'5.Bepalen Faalfreq'!A2583</f>
        <v>0</v>
      </c>
      <c r="CA2641" s="112">
        <f>'5.Bepalen Faalfreq'!B2583</f>
        <v>0</v>
      </c>
    </row>
    <row r="2642" spans="53:79" outlineLevel="1" x14ac:dyDescent="0.25">
      <c r="BA2642" s="152" t="e">
        <f>'5.Bepalen Faalfreq'!AJ2584</f>
        <v>#N/A</v>
      </c>
      <c r="BB2642" s="163">
        <v>1000</v>
      </c>
      <c r="BC2642" s="154" t="str">
        <f>'5.Bepalen Faalfreq'!P2584</f>
        <v/>
      </c>
      <c r="BD2642" s="154" t="str">
        <f>'5.Bepalen Faalfreq'!Q2584</f>
        <v/>
      </c>
      <c r="BE2642" s="94">
        <f>'5.Bepalen Faalfreq'!O2584</f>
        <v>0</v>
      </c>
      <c r="BI2642" s="94">
        <f>'5.Bepalen Faalfreq'!H2584+'5.Bepalen Faalfreq'!J2584</f>
        <v>0</v>
      </c>
      <c r="BZ2642" s="112">
        <f>'5.Bepalen Faalfreq'!A2584</f>
        <v>0</v>
      </c>
      <c r="CA2642" s="112">
        <f>'5.Bepalen Faalfreq'!B2584</f>
        <v>0</v>
      </c>
    </row>
    <row r="2643" spans="53:79" outlineLevel="1" x14ac:dyDescent="0.25">
      <c r="BA2643" s="152" t="e">
        <f>'5.Bepalen Faalfreq'!AJ2585</f>
        <v>#N/A</v>
      </c>
      <c r="BB2643" s="163">
        <v>1000</v>
      </c>
      <c r="BC2643" s="154" t="str">
        <f>'5.Bepalen Faalfreq'!P2585</f>
        <v/>
      </c>
      <c r="BD2643" s="154" t="str">
        <f>'5.Bepalen Faalfreq'!Q2585</f>
        <v/>
      </c>
      <c r="BE2643" s="94">
        <f>'5.Bepalen Faalfreq'!O2585</f>
        <v>0</v>
      </c>
      <c r="BI2643" s="94">
        <f>'5.Bepalen Faalfreq'!H2585+'5.Bepalen Faalfreq'!J2585</f>
        <v>0</v>
      </c>
      <c r="BZ2643" s="112">
        <f>'5.Bepalen Faalfreq'!A2585</f>
        <v>0</v>
      </c>
      <c r="CA2643" s="112">
        <f>'5.Bepalen Faalfreq'!B2585</f>
        <v>0</v>
      </c>
    </row>
    <row r="2644" spans="53:79" outlineLevel="1" x14ac:dyDescent="0.25">
      <c r="BA2644" s="152" t="e">
        <f>'5.Bepalen Faalfreq'!AJ2586</f>
        <v>#N/A</v>
      </c>
      <c r="BB2644" s="163">
        <v>1000</v>
      </c>
      <c r="BC2644" s="154" t="str">
        <f>'5.Bepalen Faalfreq'!P2586</f>
        <v/>
      </c>
      <c r="BD2644" s="154" t="str">
        <f>'5.Bepalen Faalfreq'!Q2586</f>
        <v/>
      </c>
      <c r="BE2644" s="94">
        <f>'5.Bepalen Faalfreq'!O2586</f>
        <v>0</v>
      </c>
      <c r="BI2644" s="94">
        <f>'5.Bepalen Faalfreq'!H2586+'5.Bepalen Faalfreq'!J2586</f>
        <v>0</v>
      </c>
      <c r="BZ2644" s="112">
        <f>'5.Bepalen Faalfreq'!A2586</f>
        <v>0</v>
      </c>
      <c r="CA2644" s="112">
        <f>'5.Bepalen Faalfreq'!B2586</f>
        <v>0</v>
      </c>
    </row>
    <row r="2645" spans="53:79" outlineLevel="1" x14ac:dyDescent="0.25">
      <c r="BA2645" s="152" t="e">
        <f>'5.Bepalen Faalfreq'!AJ2587</f>
        <v>#N/A</v>
      </c>
      <c r="BB2645" s="163">
        <v>1000</v>
      </c>
      <c r="BC2645" s="154" t="str">
        <f>'5.Bepalen Faalfreq'!P2587</f>
        <v/>
      </c>
      <c r="BD2645" s="154" t="str">
        <f>'5.Bepalen Faalfreq'!Q2587</f>
        <v/>
      </c>
      <c r="BE2645" s="94">
        <f>'5.Bepalen Faalfreq'!O2587</f>
        <v>0</v>
      </c>
      <c r="BI2645" s="94">
        <f>'5.Bepalen Faalfreq'!H2587+'5.Bepalen Faalfreq'!J2587</f>
        <v>0</v>
      </c>
      <c r="BZ2645" s="112">
        <f>'5.Bepalen Faalfreq'!A2587</f>
        <v>0</v>
      </c>
      <c r="CA2645" s="112">
        <f>'5.Bepalen Faalfreq'!B2587</f>
        <v>0</v>
      </c>
    </row>
    <row r="2646" spans="53:79" outlineLevel="1" x14ac:dyDescent="0.25">
      <c r="BA2646" s="152" t="e">
        <f>'5.Bepalen Faalfreq'!AJ2588</f>
        <v>#N/A</v>
      </c>
      <c r="BB2646" s="163">
        <v>1000</v>
      </c>
      <c r="BC2646" s="154" t="str">
        <f>'5.Bepalen Faalfreq'!P2588</f>
        <v/>
      </c>
      <c r="BD2646" s="154" t="str">
        <f>'5.Bepalen Faalfreq'!Q2588</f>
        <v/>
      </c>
      <c r="BE2646" s="94">
        <f>'5.Bepalen Faalfreq'!O2588</f>
        <v>0</v>
      </c>
      <c r="BI2646" s="94">
        <f>'5.Bepalen Faalfreq'!H2588+'5.Bepalen Faalfreq'!J2588</f>
        <v>0</v>
      </c>
      <c r="BZ2646" s="112">
        <f>'5.Bepalen Faalfreq'!A2588</f>
        <v>0</v>
      </c>
      <c r="CA2646" s="112">
        <f>'5.Bepalen Faalfreq'!B2588</f>
        <v>0</v>
      </c>
    </row>
    <row r="2647" spans="53:79" outlineLevel="1" x14ac:dyDescent="0.25">
      <c r="BA2647" s="152" t="e">
        <f>'5.Bepalen Faalfreq'!AJ2589</f>
        <v>#N/A</v>
      </c>
      <c r="BB2647" s="163">
        <v>1000</v>
      </c>
      <c r="BC2647" s="154" t="str">
        <f>'5.Bepalen Faalfreq'!P2589</f>
        <v/>
      </c>
      <c r="BD2647" s="154" t="str">
        <f>'5.Bepalen Faalfreq'!Q2589</f>
        <v/>
      </c>
      <c r="BE2647" s="94">
        <f>'5.Bepalen Faalfreq'!O2589</f>
        <v>0</v>
      </c>
      <c r="BI2647" s="94">
        <f>'5.Bepalen Faalfreq'!H2589+'5.Bepalen Faalfreq'!J2589</f>
        <v>0</v>
      </c>
      <c r="BZ2647" s="112">
        <f>'5.Bepalen Faalfreq'!A2589</f>
        <v>0</v>
      </c>
      <c r="CA2647" s="112">
        <f>'5.Bepalen Faalfreq'!B2589</f>
        <v>0</v>
      </c>
    </row>
    <row r="2648" spans="53:79" outlineLevel="1" x14ac:dyDescent="0.25">
      <c r="BA2648" s="152" t="e">
        <f>'5.Bepalen Faalfreq'!AJ2590</f>
        <v>#N/A</v>
      </c>
      <c r="BB2648" s="163">
        <v>1000</v>
      </c>
      <c r="BC2648" s="154" t="str">
        <f>'5.Bepalen Faalfreq'!P2590</f>
        <v/>
      </c>
      <c r="BD2648" s="154" t="str">
        <f>'5.Bepalen Faalfreq'!Q2590</f>
        <v/>
      </c>
      <c r="BE2648" s="94">
        <f>'5.Bepalen Faalfreq'!O2590</f>
        <v>0</v>
      </c>
      <c r="BI2648" s="94">
        <f>'5.Bepalen Faalfreq'!H2590+'5.Bepalen Faalfreq'!J2590</f>
        <v>0</v>
      </c>
      <c r="BZ2648" s="112">
        <f>'5.Bepalen Faalfreq'!A2590</f>
        <v>0</v>
      </c>
      <c r="CA2648" s="112">
        <f>'5.Bepalen Faalfreq'!B2590</f>
        <v>0</v>
      </c>
    </row>
    <row r="2649" spans="53:79" outlineLevel="1" x14ac:dyDescent="0.25">
      <c r="BA2649" s="152" t="e">
        <f>'5.Bepalen Faalfreq'!AJ2591</f>
        <v>#N/A</v>
      </c>
      <c r="BB2649" s="163">
        <v>1000</v>
      </c>
      <c r="BC2649" s="154" t="str">
        <f>'5.Bepalen Faalfreq'!P2591</f>
        <v/>
      </c>
      <c r="BD2649" s="154" t="str">
        <f>'5.Bepalen Faalfreq'!Q2591</f>
        <v/>
      </c>
      <c r="BE2649" s="94">
        <f>'5.Bepalen Faalfreq'!O2591</f>
        <v>0</v>
      </c>
      <c r="BI2649" s="94">
        <f>'5.Bepalen Faalfreq'!H2591+'5.Bepalen Faalfreq'!J2591</f>
        <v>0</v>
      </c>
      <c r="BZ2649" s="112">
        <f>'5.Bepalen Faalfreq'!A2591</f>
        <v>0</v>
      </c>
      <c r="CA2649" s="112">
        <f>'5.Bepalen Faalfreq'!B2591</f>
        <v>0</v>
      </c>
    </row>
    <row r="2650" spans="53:79" outlineLevel="1" x14ac:dyDescent="0.25">
      <c r="BA2650" s="152" t="e">
        <f>'5.Bepalen Faalfreq'!AJ2592</f>
        <v>#N/A</v>
      </c>
      <c r="BB2650" s="163">
        <v>1000</v>
      </c>
      <c r="BC2650" s="154" t="str">
        <f>'5.Bepalen Faalfreq'!P2592</f>
        <v/>
      </c>
      <c r="BD2650" s="154" t="str">
        <f>'5.Bepalen Faalfreq'!Q2592</f>
        <v/>
      </c>
      <c r="BE2650" s="94">
        <f>'5.Bepalen Faalfreq'!O2592</f>
        <v>0</v>
      </c>
      <c r="BI2650" s="94">
        <f>'5.Bepalen Faalfreq'!H2592+'5.Bepalen Faalfreq'!J2592</f>
        <v>0</v>
      </c>
      <c r="BZ2650" s="112">
        <f>'5.Bepalen Faalfreq'!A2592</f>
        <v>0</v>
      </c>
      <c r="CA2650" s="112">
        <f>'5.Bepalen Faalfreq'!B2592</f>
        <v>0</v>
      </c>
    </row>
    <row r="2651" spans="53:79" outlineLevel="1" x14ac:dyDescent="0.25">
      <c r="BA2651" s="152" t="e">
        <f>'5.Bepalen Faalfreq'!AJ2593</f>
        <v>#N/A</v>
      </c>
      <c r="BB2651" s="163">
        <v>1000</v>
      </c>
      <c r="BC2651" s="154" t="str">
        <f>'5.Bepalen Faalfreq'!P2593</f>
        <v/>
      </c>
      <c r="BD2651" s="154" t="str">
        <f>'5.Bepalen Faalfreq'!Q2593</f>
        <v/>
      </c>
      <c r="BE2651" s="94">
        <f>'5.Bepalen Faalfreq'!O2593</f>
        <v>0</v>
      </c>
      <c r="BI2651" s="94">
        <f>'5.Bepalen Faalfreq'!H2593+'5.Bepalen Faalfreq'!J2593</f>
        <v>0</v>
      </c>
      <c r="BZ2651" s="112">
        <f>'5.Bepalen Faalfreq'!A2593</f>
        <v>0</v>
      </c>
      <c r="CA2651" s="112">
        <f>'5.Bepalen Faalfreq'!B2593</f>
        <v>0</v>
      </c>
    </row>
    <row r="2652" spans="53:79" outlineLevel="1" x14ac:dyDescent="0.25">
      <c r="BA2652" s="152" t="e">
        <f>'5.Bepalen Faalfreq'!AJ2594</f>
        <v>#N/A</v>
      </c>
      <c r="BB2652" s="163">
        <v>1000</v>
      </c>
      <c r="BC2652" s="154" t="str">
        <f>'5.Bepalen Faalfreq'!P2594</f>
        <v/>
      </c>
      <c r="BD2652" s="154" t="str">
        <f>'5.Bepalen Faalfreq'!Q2594</f>
        <v/>
      </c>
      <c r="BE2652" s="94">
        <f>'5.Bepalen Faalfreq'!O2594</f>
        <v>0</v>
      </c>
      <c r="BI2652" s="94">
        <f>'5.Bepalen Faalfreq'!H2594+'5.Bepalen Faalfreq'!J2594</f>
        <v>0</v>
      </c>
      <c r="BZ2652" s="112">
        <f>'5.Bepalen Faalfreq'!A2594</f>
        <v>0</v>
      </c>
      <c r="CA2652" s="112">
        <f>'5.Bepalen Faalfreq'!B2594</f>
        <v>0</v>
      </c>
    </row>
    <row r="2653" spans="53:79" outlineLevel="1" x14ac:dyDescent="0.25">
      <c r="BA2653" s="152" t="e">
        <f>'5.Bepalen Faalfreq'!AJ2595</f>
        <v>#N/A</v>
      </c>
      <c r="BB2653" s="163">
        <v>1000</v>
      </c>
      <c r="BC2653" s="154" t="str">
        <f>'5.Bepalen Faalfreq'!P2595</f>
        <v/>
      </c>
      <c r="BD2653" s="154" t="str">
        <f>'5.Bepalen Faalfreq'!Q2595</f>
        <v/>
      </c>
      <c r="BE2653" s="94">
        <f>'5.Bepalen Faalfreq'!O2595</f>
        <v>0</v>
      </c>
      <c r="BI2653" s="94">
        <f>'5.Bepalen Faalfreq'!H2595+'5.Bepalen Faalfreq'!J2595</f>
        <v>0</v>
      </c>
      <c r="BZ2653" s="112">
        <f>'5.Bepalen Faalfreq'!A2595</f>
        <v>0</v>
      </c>
      <c r="CA2653" s="112">
        <f>'5.Bepalen Faalfreq'!B2595</f>
        <v>0</v>
      </c>
    </row>
    <row r="2654" spans="53:79" outlineLevel="1" x14ac:dyDescent="0.25">
      <c r="BA2654" s="152" t="e">
        <f>'5.Bepalen Faalfreq'!AJ2596</f>
        <v>#N/A</v>
      </c>
      <c r="BB2654" s="163">
        <v>1000</v>
      </c>
      <c r="BC2654" s="154" t="str">
        <f>'5.Bepalen Faalfreq'!P2596</f>
        <v/>
      </c>
      <c r="BD2654" s="154" t="str">
        <f>'5.Bepalen Faalfreq'!Q2596</f>
        <v/>
      </c>
      <c r="BE2654" s="94">
        <f>'5.Bepalen Faalfreq'!O2596</f>
        <v>0</v>
      </c>
      <c r="BI2654" s="94">
        <f>'5.Bepalen Faalfreq'!H2596+'5.Bepalen Faalfreq'!J2596</f>
        <v>0</v>
      </c>
      <c r="BZ2654" s="112">
        <f>'5.Bepalen Faalfreq'!A2596</f>
        <v>0</v>
      </c>
      <c r="CA2654" s="112">
        <f>'5.Bepalen Faalfreq'!B2596</f>
        <v>0</v>
      </c>
    </row>
    <row r="2655" spans="53:79" outlineLevel="1" x14ac:dyDescent="0.25">
      <c r="BA2655" s="152" t="e">
        <f>'5.Bepalen Faalfreq'!AJ2597</f>
        <v>#N/A</v>
      </c>
      <c r="BB2655" s="163">
        <v>1000</v>
      </c>
      <c r="BC2655" s="154" t="str">
        <f>'5.Bepalen Faalfreq'!P2597</f>
        <v/>
      </c>
      <c r="BD2655" s="154" t="str">
        <f>'5.Bepalen Faalfreq'!Q2597</f>
        <v/>
      </c>
      <c r="BE2655" s="94">
        <f>'5.Bepalen Faalfreq'!O2597</f>
        <v>0</v>
      </c>
      <c r="BI2655" s="94">
        <f>'5.Bepalen Faalfreq'!H2597+'5.Bepalen Faalfreq'!J2597</f>
        <v>0</v>
      </c>
      <c r="BZ2655" s="112">
        <f>'5.Bepalen Faalfreq'!A2597</f>
        <v>0</v>
      </c>
      <c r="CA2655" s="112">
        <f>'5.Bepalen Faalfreq'!B2597</f>
        <v>0</v>
      </c>
    </row>
    <row r="2656" spans="53:79" outlineLevel="1" x14ac:dyDescent="0.25">
      <c r="BA2656" s="152" t="e">
        <f>'5.Bepalen Faalfreq'!AJ2598</f>
        <v>#N/A</v>
      </c>
      <c r="BB2656" s="163">
        <v>1000</v>
      </c>
      <c r="BC2656" s="154" t="str">
        <f>'5.Bepalen Faalfreq'!P2598</f>
        <v/>
      </c>
      <c r="BD2656" s="154" t="str">
        <f>'5.Bepalen Faalfreq'!Q2598</f>
        <v/>
      </c>
      <c r="BE2656" s="94">
        <f>'5.Bepalen Faalfreq'!O2598</f>
        <v>0</v>
      </c>
      <c r="BI2656" s="94">
        <f>'5.Bepalen Faalfreq'!H2598+'5.Bepalen Faalfreq'!J2598</f>
        <v>0</v>
      </c>
      <c r="BZ2656" s="112">
        <f>'5.Bepalen Faalfreq'!A2598</f>
        <v>0</v>
      </c>
      <c r="CA2656" s="112">
        <f>'5.Bepalen Faalfreq'!B2598</f>
        <v>0</v>
      </c>
    </row>
    <row r="2657" spans="53:79" outlineLevel="1" x14ac:dyDescent="0.25">
      <c r="BA2657" s="152" t="e">
        <f>'5.Bepalen Faalfreq'!AJ2599</f>
        <v>#N/A</v>
      </c>
      <c r="BB2657" s="163">
        <v>1000</v>
      </c>
      <c r="BC2657" s="154" t="str">
        <f>'5.Bepalen Faalfreq'!P2599</f>
        <v/>
      </c>
      <c r="BD2657" s="154" t="str">
        <f>'5.Bepalen Faalfreq'!Q2599</f>
        <v/>
      </c>
      <c r="BE2657" s="94">
        <f>'5.Bepalen Faalfreq'!O2599</f>
        <v>0</v>
      </c>
      <c r="BI2657" s="94">
        <f>'5.Bepalen Faalfreq'!H2599+'5.Bepalen Faalfreq'!J2599</f>
        <v>0</v>
      </c>
      <c r="BZ2657" s="112">
        <f>'5.Bepalen Faalfreq'!A2599</f>
        <v>0</v>
      </c>
      <c r="CA2657" s="112">
        <f>'5.Bepalen Faalfreq'!B2599</f>
        <v>0</v>
      </c>
    </row>
    <row r="2658" spans="53:79" outlineLevel="1" x14ac:dyDescent="0.25">
      <c r="BA2658" s="152" t="e">
        <f>'5.Bepalen Faalfreq'!AJ2600</f>
        <v>#N/A</v>
      </c>
      <c r="BB2658" s="163">
        <v>1000</v>
      </c>
      <c r="BC2658" s="154" t="str">
        <f>'5.Bepalen Faalfreq'!P2600</f>
        <v/>
      </c>
      <c r="BD2658" s="154" t="str">
        <f>'5.Bepalen Faalfreq'!Q2600</f>
        <v/>
      </c>
      <c r="BE2658" s="94">
        <f>'5.Bepalen Faalfreq'!O2600</f>
        <v>0</v>
      </c>
      <c r="BI2658" s="94">
        <f>'5.Bepalen Faalfreq'!H2600+'5.Bepalen Faalfreq'!J2600</f>
        <v>0</v>
      </c>
      <c r="BZ2658" s="112">
        <f>'5.Bepalen Faalfreq'!A2600</f>
        <v>0</v>
      </c>
      <c r="CA2658" s="112">
        <f>'5.Bepalen Faalfreq'!B2600</f>
        <v>0</v>
      </c>
    </row>
    <row r="2659" spans="53:79" outlineLevel="1" x14ac:dyDescent="0.25">
      <c r="BA2659" s="152" t="e">
        <f>'5.Bepalen Faalfreq'!AJ2601</f>
        <v>#N/A</v>
      </c>
      <c r="BB2659" s="163">
        <v>1000</v>
      </c>
      <c r="BC2659" s="154" t="str">
        <f>'5.Bepalen Faalfreq'!P2601</f>
        <v/>
      </c>
      <c r="BD2659" s="154" t="str">
        <f>'5.Bepalen Faalfreq'!Q2601</f>
        <v/>
      </c>
      <c r="BE2659" s="94">
        <f>'5.Bepalen Faalfreq'!O2601</f>
        <v>0</v>
      </c>
      <c r="BI2659" s="94">
        <f>'5.Bepalen Faalfreq'!H2601+'5.Bepalen Faalfreq'!J2601</f>
        <v>0</v>
      </c>
      <c r="BZ2659" s="112">
        <f>'5.Bepalen Faalfreq'!A2601</f>
        <v>0</v>
      </c>
      <c r="CA2659" s="112">
        <f>'5.Bepalen Faalfreq'!B2601</f>
        <v>0</v>
      </c>
    </row>
    <row r="2660" spans="53:79" outlineLevel="1" x14ac:dyDescent="0.25">
      <c r="BA2660" s="152" t="e">
        <f>'5.Bepalen Faalfreq'!AJ2602</f>
        <v>#N/A</v>
      </c>
      <c r="BB2660" s="163">
        <v>1000</v>
      </c>
      <c r="BC2660" s="154" t="str">
        <f>'5.Bepalen Faalfreq'!P2602</f>
        <v/>
      </c>
      <c r="BD2660" s="154" t="str">
        <f>'5.Bepalen Faalfreq'!Q2602</f>
        <v/>
      </c>
      <c r="BE2660" s="94">
        <f>'5.Bepalen Faalfreq'!O2602</f>
        <v>0</v>
      </c>
      <c r="BI2660" s="94">
        <f>'5.Bepalen Faalfreq'!H2602+'5.Bepalen Faalfreq'!J2602</f>
        <v>0</v>
      </c>
      <c r="BZ2660" s="112">
        <f>'5.Bepalen Faalfreq'!A2602</f>
        <v>0</v>
      </c>
      <c r="CA2660" s="112">
        <f>'5.Bepalen Faalfreq'!B2602</f>
        <v>0</v>
      </c>
    </row>
    <row r="2661" spans="53:79" outlineLevel="1" x14ac:dyDescent="0.25">
      <c r="BA2661" s="152" t="e">
        <f>'5.Bepalen Faalfreq'!AJ2603</f>
        <v>#N/A</v>
      </c>
      <c r="BB2661" s="163">
        <v>1000</v>
      </c>
      <c r="BC2661" s="154" t="str">
        <f>'5.Bepalen Faalfreq'!P2603</f>
        <v/>
      </c>
      <c r="BD2661" s="154" t="str">
        <f>'5.Bepalen Faalfreq'!Q2603</f>
        <v/>
      </c>
      <c r="BE2661" s="94">
        <f>'5.Bepalen Faalfreq'!O2603</f>
        <v>0</v>
      </c>
      <c r="BI2661" s="94">
        <f>'5.Bepalen Faalfreq'!H2603+'5.Bepalen Faalfreq'!J2603</f>
        <v>0</v>
      </c>
      <c r="BZ2661" s="112">
        <f>'5.Bepalen Faalfreq'!A2603</f>
        <v>0</v>
      </c>
      <c r="CA2661" s="112">
        <f>'5.Bepalen Faalfreq'!B2603</f>
        <v>0</v>
      </c>
    </row>
    <row r="2662" spans="53:79" outlineLevel="1" x14ac:dyDescent="0.25">
      <c r="BA2662" s="152" t="e">
        <f>'5.Bepalen Faalfreq'!AJ2604</f>
        <v>#N/A</v>
      </c>
      <c r="BB2662" s="163">
        <v>1000</v>
      </c>
      <c r="BC2662" s="154" t="str">
        <f>'5.Bepalen Faalfreq'!P2604</f>
        <v/>
      </c>
      <c r="BD2662" s="154" t="str">
        <f>'5.Bepalen Faalfreq'!Q2604</f>
        <v/>
      </c>
      <c r="BE2662" s="94">
        <f>'5.Bepalen Faalfreq'!O2604</f>
        <v>0</v>
      </c>
      <c r="BI2662" s="94">
        <f>'5.Bepalen Faalfreq'!H2604+'5.Bepalen Faalfreq'!J2604</f>
        <v>0</v>
      </c>
      <c r="BZ2662" s="112">
        <f>'5.Bepalen Faalfreq'!A2604</f>
        <v>0</v>
      </c>
      <c r="CA2662" s="112">
        <f>'5.Bepalen Faalfreq'!B2604</f>
        <v>0</v>
      </c>
    </row>
    <row r="2663" spans="53:79" outlineLevel="1" x14ac:dyDescent="0.25">
      <c r="BA2663" s="152" t="e">
        <f>'5.Bepalen Faalfreq'!AJ2605</f>
        <v>#N/A</v>
      </c>
      <c r="BB2663" s="163">
        <v>1000</v>
      </c>
      <c r="BC2663" s="154" t="str">
        <f>'5.Bepalen Faalfreq'!P2605</f>
        <v/>
      </c>
      <c r="BD2663" s="154" t="str">
        <f>'5.Bepalen Faalfreq'!Q2605</f>
        <v/>
      </c>
      <c r="BE2663" s="94">
        <f>'5.Bepalen Faalfreq'!O2605</f>
        <v>0</v>
      </c>
      <c r="BI2663" s="94">
        <f>'5.Bepalen Faalfreq'!H2605+'5.Bepalen Faalfreq'!J2605</f>
        <v>0</v>
      </c>
      <c r="BZ2663" s="112">
        <f>'5.Bepalen Faalfreq'!A2605</f>
        <v>0</v>
      </c>
      <c r="CA2663" s="112">
        <f>'5.Bepalen Faalfreq'!B2605</f>
        <v>0</v>
      </c>
    </row>
    <row r="2664" spans="53:79" outlineLevel="1" x14ac:dyDescent="0.25">
      <c r="BA2664" s="152" t="e">
        <f>'5.Bepalen Faalfreq'!AJ2606</f>
        <v>#N/A</v>
      </c>
      <c r="BB2664" s="163">
        <v>1000</v>
      </c>
      <c r="BC2664" s="154" t="str">
        <f>'5.Bepalen Faalfreq'!P2606</f>
        <v/>
      </c>
      <c r="BD2664" s="154" t="str">
        <f>'5.Bepalen Faalfreq'!Q2606</f>
        <v/>
      </c>
      <c r="BE2664" s="94">
        <f>'5.Bepalen Faalfreq'!O2606</f>
        <v>0</v>
      </c>
      <c r="BI2664" s="94">
        <f>'5.Bepalen Faalfreq'!H2606+'5.Bepalen Faalfreq'!J2606</f>
        <v>0</v>
      </c>
      <c r="BZ2664" s="112">
        <f>'5.Bepalen Faalfreq'!A2606</f>
        <v>0</v>
      </c>
      <c r="CA2664" s="112">
        <f>'5.Bepalen Faalfreq'!B2606</f>
        <v>0</v>
      </c>
    </row>
    <row r="2665" spans="53:79" outlineLevel="1" x14ac:dyDescent="0.25">
      <c r="BA2665" s="152" t="e">
        <f>'5.Bepalen Faalfreq'!AJ2607</f>
        <v>#N/A</v>
      </c>
      <c r="BB2665" s="163">
        <v>1000</v>
      </c>
      <c r="BC2665" s="154" t="str">
        <f>'5.Bepalen Faalfreq'!P2607</f>
        <v/>
      </c>
      <c r="BD2665" s="154" t="str">
        <f>'5.Bepalen Faalfreq'!Q2607</f>
        <v/>
      </c>
      <c r="BE2665" s="94">
        <f>'5.Bepalen Faalfreq'!O2607</f>
        <v>0</v>
      </c>
      <c r="BI2665" s="94">
        <f>'5.Bepalen Faalfreq'!H2607+'5.Bepalen Faalfreq'!J2607</f>
        <v>0</v>
      </c>
      <c r="BZ2665" s="112">
        <f>'5.Bepalen Faalfreq'!A2607</f>
        <v>0</v>
      </c>
      <c r="CA2665" s="112">
        <f>'5.Bepalen Faalfreq'!B2607</f>
        <v>0</v>
      </c>
    </row>
    <row r="2666" spans="53:79" outlineLevel="1" x14ac:dyDescent="0.25">
      <c r="BA2666" s="152" t="e">
        <f>'5.Bepalen Faalfreq'!AJ2608</f>
        <v>#N/A</v>
      </c>
      <c r="BB2666" s="163">
        <v>1000</v>
      </c>
      <c r="BC2666" s="154" t="str">
        <f>'5.Bepalen Faalfreq'!P2608</f>
        <v/>
      </c>
      <c r="BD2666" s="154" t="str">
        <f>'5.Bepalen Faalfreq'!Q2608</f>
        <v/>
      </c>
      <c r="BE2666" s="94">
        <f>'5.Bepalen Faalfreq'!O2608</f>
        <v>0</v>
      </c>
      <c r="BI2666" s="94">
        <f>'5.Bepalen Faalfreq'!H2608+'5.Bepalen Faalfreq'!J2608</f>
        <v>0</v>
      </c>
      <c r="BZ2666" s="112">
        <f>'5.Bepalen Faalfreq'!A2608</f>
        <v>0</v>
      </c>
      <c r="CA2666" s="112">
        <f>'5.Bepalen Faalfreq'!B2608</f>
        <v>0</v>
      </c>
    </row>
    <row r="2667" spans="53:79" outlineLevel="1" x14ac:dyDescent="0.25">
      <c r="BA2667" s="152" t="e">
        <f>'5.Bepalen Faalfreq'!AJ2609</f>
        <v>#N/A</v>
      </c>
      <c r="BB2667" s="163">
        <v>1000</v>
      </c>
      <c r="BC2667" s="154" t="str">
        <f>'5.Bepalen Faalfreq'!P2609</f>
        <v/>
      </c>
      <c r="BD2667" s="154" t="str">
        <f>'5.Bepalen Faalfreq'!Q2609</f>
        <v/>
      </c>
      <c r="BE2667" s="94">
        <f>'5.Bepalen Faalfreq'!O2609</f>
        <v>0</v>
      </c>
      <c r="BI2667" s="94">
        <f>'5.Bepalen Faalfreq'!H2609+'5.Bepalen Faalfreq'!J2609</f>
        <v>0</v>
      </c>
      <c r="BZ2667" s="112">
        <f>'5.Bepalen Faalfreq'!A2609</f>
        <v>0</v>
      </c>
      <c r="CA2667" s="112">
        <f>'5.Bepalen Faalfreq'!B2609</f>
        <v>0</v>
      </c>
    </row>
    <row r="2668" spans="53:79" outlineLevel="1" x14ac:dyDescent="0.25">
      <c r="BA2668" s="152" t="e">
        <f>'5.Bepalen Faalfreq'!AJ2610</f>
        <v>#N/A</v>
      </c>
      <c r="BB2668" s="163">
        <v>1000</v>
      </c>
      <c r="BC2668" s="154" t="str">
        <f>'5.Bepalen Faalfreq'!P2610</f>
        <v/>
      </c>
      <c r="BD2668" s="154" t="str">
        <f>'5.Bepalen Faalfreq'!Q2610</f>
        <v/>
      </c>
      <c r="BE2668" s="94">
        <f>'5.Bepalen Faalfreq'!O2610</f>
        <v>0</v>
      </c>
      <c r="BI2668" s="94">
        <f>'5.Bepalen Faalfreq'!H2610+'5.Bepalen Faalfreq'!J2610</f>
        <v>0</v>
      </c>
      <c r="BZ2668" s="112">
        <f>'5.Bepalen Faalfreq'!A2610</f>
        <v>0</v>
      </c>
      <c r="CA2668" s="112">
        <f>'5.Bepalen Faalfreq'!B2610</f>
        <v>0</v>
      </c>
    </row>
    <row r="2669" spans="53:79" outlineLevel="1" x14ac:dyDescent="0.25">
      <c r="BA2669" s="152" t="e">
        <f>'5.Bepalen Faalfreq'!AJ2611</f>
        <v>#N/A</v>
      </c>
      <c r="BB2669" s="163">
        <v>1000</v>
      </c>
      <c r="BC2669" s="154" t="str">
        <f>'5.Bepalen Faalfreq'!P2611</f>
        <v/>
      </c>
      <c r="BD2669" s="154" t="str">
        <f>'5.Bepalen Faalfreq'!Q2611</f>
        <v/>
      </c>
      <c r="BE2669" s="94">
        <f>'5.Bepalen Faalfreq'!O2611</f>
        <v>0</v>
      </c>
      <c r="BI2669" s="94">
        <f>'5.Bepalen Faalfreq'!H2611+'5.Bepalen Faalfreq'!J2611</f>
        <v>0</v>
      </c>
      <c r="BZ2669" s="112">
        <f>'5.Bepalen Faalfreq'!A2611</f>
        <v>0</v>
      </c>
      <c r="CA2669" s="112">
        <f>'5.Bepalen Faalfreq'!B2611</f>
        <v>0</v>
      </c>
    </row>
    <row r="2670" spans="53:79" outlineLevel="1" x14ac:dyDescent="0.25">
      <c r="BA2670" s="152" t="e">
        <f>'5.Bepalen Faalfreq'!AJ2612</f>
        <v>#N/A</v>
      </c>
      <c r="BB2670" s="163">
        <v>1000</v>
      </c>
      <c r="BC2670" s="154" t="str">
        <f>'5.Bepalen Faalfreq'!P2612</f>
        <v/>
      </c>
      <c r="BD2670" s="154" t="str">
        <f>'5.Bepalen Faalfreq'!Q2612</f>
        <v/>
      </c>
      <c r="BE2670" s="94">
        <f>'5.Bepalen Faalfreq'!O2612</f>
        <v>0</v>
      </c>
      <c r="BI2670" s="94">
        <f>'5.Bepalen Faalfreq'!H2612+'5.Bepalen Faalfreq'!J2612</f>
        <v>0</v>
      </c>
      <c r="BZ2670" s="112">
        <f>'5.Bepalen Faalfreq'!A2612</f>
        <v>0</v>
      </c>
      <c r="CA2670" s="112">
        <f>'5.Bepalen Faalfreq'!B2612</f>
        <v>0</v>
      </c>
    </row>
    <row r="2671" spans="53:79" outlineLevel="1" x14ac:dyDescent="0.25">
      <c r="BA2671" s="152" t="e">
        <f>'5.Bepalen Faalfreq'!AJ2613</f>
        <v>#N/A</v>
      </c>
      <c r="BB2671" s="163">
        <v>1000</v>
      </c>
      <c r="BC2671" s="154" t="str">
        <f>'5.Bepalen Faalfreq'!P2613</f>
        <v/>
      </c>
      <c r="BD2671" s="154" t="str">
        <f>'5.Bepalen Faalfreq'!Q2613</f>
        <v/>
      </c>
      <c r="BE2671" s="94">
        <f>'5.Bepalen Faalfreq'!O2613</f>
        <v>0</v>
      </c>
      <c r="BI2671" s="94">
        <f>'5.Bepalen Faalfreq'!H2613+'5.Bepalen Faalfreq'!J2613</f>
        <v>0</v>
      </c>
      <c r="BZ2671" s="112">
        <f>'5.Bepalen Faalfreq'!A2613</f>
        <v>0</v>
      </c>
      <c r="CA2671" s="112">
        <f>'5.Bepalen Faalfreq'!B2613</f>
        <v>0</v>
      </c>
    </row>
    <row r="2672" spans="53:79" outlineLevel="1" x14ac:dyDescent="0.25">
      <c r="BA2672" s="152" t="e">
        <f>'5.Bepalen Faalfreq'!AJ2614</f>
        <v>#N/A</v>
      </c>
      <c r="BB2672" s="163">
        <v>1000</v>
      </c>
      <c r="BC2672" s="154" t="str">
        <f>'5.Bepalen Faalfreq'!P2614</f>
        <v/>
      </c>
      <c r="BD2672" s="154" t="str">
        <f>'5.Bepalen Faalfreq'!Q2614</f>
        <v/>
      </c>
      <c r="BE2672" s="94">
        <f>'5.Bepalen Faalfreq'!O2614</f>
        <v>0</v>
      </c>
      <c r="BI2672" s="94">
        <f>'5.Bepalen Faalfreq'!H2614+'5.Bepalen Faalfreq'!J2614</f>
        <v>0</v>
      </c>
      <c r="BZ2672" s="112">
        <f>'5.Bepalen Faalfreq'!A2614</f>
        <v>0</v>
      </c>
      <c r="CA2672" s="112">
        <f>'5.Bepalen Faalfreq'!B2614</f>
        <v>0</v>
      </c>
    </row>
    <row r="2673" spans="53:79" outlineLevel="1" x14ac:dyDescent="0.25">
      <c r="BA2673" s="152" t="e">
        <f>'5.Bepalen Faalfreq'!AJ2615</f>
        <v>#N/A</v>
      </c>
      <c r="BB2673" s="163">
        <v>1000</v>
      </c>
      <c r="BC2673" s="154" t="str">
        <f>'5.Bepalen Faalfreq'!P2615</f>
        <v/>
      </c>
      <c r="BD2673" s="154" t="str">
        <f>'5.Bepalen Faalfreq'!Q2615</f>
        <v/>
      </c>
      <c r="BE2673" s="94">
        <f>'5.Bepalen Faalfreq'!O2615</f>
        <v>0</v>
      </c>
      <c r="BI2673" s="94">
        <f>'5.Bepalen Faalfreq'!H2615+'5.Bepalen Faalfreq'!J2615</f>
        <v>0</v>
      </c>
      <c r="BZ2673" s="112">
        <f>'5.Bepalen Faalfreq'!A2615</f>
        <v>0</v>
      </c>
      <c r="CA2673" s="112">
        <f>'5.Bepalen Faalfreq'!B2615</f>
        <v>0</v>
      </c>
    </row>
    <row r="2674" spans="53:79" outlineLevel="1" x14ac:dyDescent="0.25">
      <c r="BA2674" s="152" t="e">
        <f>'5.Bepalen Faalfreq'!AJ2616</f>
        <v>#N/A</v>
      </c>
      <c r="BB2674" s="163">
        <v>1000</v>
      </c>
      <c r="BC2674" s="154" t="str">
        <f>'5.Bepalen Faalfreq'!P2616</f>
        <v/>
      </c>
      <c r="BD2674" s="154" t="str">
        <f>'5.Bepalen Faalfreq'!Q2616</f>
        <v/>
      </c>
      <c r="BE2674" s="94">
        <f>'5.Bepalen Faalfreq'!O2616</f>
        <v>0</v>
      </c>
      <c r="BI2674" s="94">
        <f>'5.Bepalen Faalfreq'!H2616+'5.Bepalen Faalfreq'!J2616</f>
        <v>0</v>
      </c>
      <c r="BZ2674" s="112">
        <f>'5.Bepalen Faalfreq'!A2616</f>
        <v>0</v>
      </c>
      <c r="CA2674" s="112">
        <f>'5.Bepalen Faalfreq'!B2616</f>
        <v>0</v>
      </c>
    </row>
    <row r="2675" spans="53:79" outlineLevel="1" x14ac:dyDescent="0.25">
      <c r="BA2675" s="152" t="e">
        <f>'5.Bepalen Faalfreq'!AJ2617</f>
        <v>#N/A</v>
      </c>
      <c r="BB2675" s="163">
        <v>1000</v>
      </c>
      <c r="BC2675" s="154" t="str">
        <f>'5.Bepalen Faalfreq'!P2617</f>
        <v/>
      </c>
      <c r="BD2675" s="154" t="str">
        <f>'5.Bepalen Faalfreq'!Q2617</f>
        <v/>
      </c>
      <c r="BE2675" s="94">
        <f>'5.Bepalen Faalfreq'!O2617</f>
        <v>0</v>
      </c>
      <c r="BI2675" s="94">
        <f>'5.Bepalen Faalfreq'!H2617+'5.Bepalen Faalfreq'!J2617</f>
        <v>0</v>
      </c>
      <c r="BZ2675" s="112">
        <f>'5.Bepalen Faalfreq'!A2617</f>
        <v>0</v>
      </c>
      <c r="CA2675" s="112">
        <f>'5.Bepalen Faalfreq'!B2617</f>
        <v>0</v>
      </c>
    </row>
    <row r="2676" spans="53:79" outlineLevel="1" x14ac:dyDescent="0.25">
      <c r="BA2676" s="152" t="e">
        <f>'5.Bepalen Faalfreq'!AJ2618</f>
        <v>#N/A</v>
      </c>
      <c r="BB2676" s="163">
        <v>1000</v>
      </c>
      <c r="BC2676" s="154" t="str">
        <f>'5.Bepalen Faalfreq'!P2618</f>
        <v/>
      </c>
      <c r="BD2676" s="154" t="str">
        <f>'5.Bepalen Faalfreq'!Q2618</f>
        <v/>
      </c>
      <c r="BE2676" s="94">
        <f>'5.Bepalen Faalfreq'!O2618</f>
        <v>0</v>
      </c>
      <c r="BI2676" s="94">
        <f>'5.Bepalen Faalfreq'!H2618+'5.Bepalen Faalfreq'!J2618</f>
        <v>0</v>
      </c>
      <c r="BZ2676" s="112">
        <f>'5.Bepalen Faalfreq'!A2618</f>
        <v>0</v>
      </c>
      <c r="CA2676" s="112">
        <f>'5.Bepalen Faalfreq'!B2618</f>
        <v>0</v>
      </c>
    </row>
    <row r="2677" spans="53:79" outlineLevel="1" x14ac:dyDescent="0.25">
      <c r="BA2677" s="152" t="e">
        <f>'5.Bepalen Faalfreq'!AJ2619</f>
        <v>#N/A</v>
      </c>
      <c r="BB2677" s="163">
        <v>1000</v>
      </c>
      <c r="BC2677" s="154" t="str">
        <f>'5.Bepalen Faalfreq'!P2619</f>
        <v/>
      </c>
      <c r="BD2677" s="154" t="str">
        <f>'5.Bepalen Faalfreq'!Q2619</f>
        <v/>
      </c>
      <c r="BE2677" s="94">
        <f>'5.Bepalen Faalfreq'!O2619</f>
        <v>0</v>
      </c>
      <c r="BI2677" s="94">
        <f>'5.Bepalen Faalfreq'!H2619+'5.Bepalen Faalfreq'!J2619</f>
        <v>0</v>
      </c>
      <c r="BZ2677" s="112">
        <f>'5.Bepalen Faalfreq'!A2619</f>
        <v>0</v>
      </c>
      <c r="CA2677" s="112">
        <f>'5.Bepalen Faalfreq'!B2619</f>
        <v>0</v>
      </c>
    </row>
    <row r="2678" spans="53:79" outlineLevel="1" x14ac:dyDescent="0.25">
      <c r="BA2678" s="152" t="e">
        <f>'5.Bepalen Faalfreq'!AJ2620</f>
        <v>#N/A</v>
      </c>
      <c r="BB2678" s="163">
        <v>1000</v>
      </c>
      <c r="BC2678" s="154" t="str">
        <f>'5.Bepalen Faalfreq'!P2620</f>
        <v/>
      </c>
      <c r="BD2678" s="154" t="str">
        <f>'5.Bepalen Faalfreq'!Q2620</f>
        <v/>
      </c>
      <c r="BE2678" s="94">
        <f>'5.Bepalen Faalfreq'!O2620</f>
        <v>0</v>
      </c>
      <c r="BI2678" s="94">
        <f>'5.Bepalen Faalfreq'!H2620+'5.Bepalen Faalfreq'!J2620</f>
        <v>0</v>
      </c>
      <c r="BZ2678" s="112">
        <f>'5.Bepalen Faalfreq'!A2620</f>
        <v>0</v>
      </c>
      <c r="CA2678" s="112">
        <f>'5.Bepalen Faalfreq'!B2620</f>
        <v>0</v>
      </c>
    </row>
    <row r="2679" spans="53:79" outlineLevel="1" x14ac:dyDescent="0.25">
      <c r="BA2679" s="152" t="e">
        <f>'5.Bepalen Faalfreq'!AJ2621</f>
        <v>#N/A</v>
      </c>
      <c r="BB2679" s="163">
        <v>1000</v>
      </c>
      <c r="BC2679" s="154" t="str">
        <f>'5.Bepalen Faalfreq'!P2621</f>
        <v/>
      </c>
      <c r="BD2679" s="154" t="str">
        <f>'5.Bepalen Faalfreq'!Q2621</f>
        <v/>
      </c>
      <c r="BE2679" s="94">
        <f>'5.Bepalen Faalfreq'!O2621</f>
        <v>0</v>
      </c>
      <c r="BI2679" s="94">
        <f>'5.Bepalen Faalfreq'!H2621+'5.Bepalen Faalfreq'!J2621</f>
        <v>0</v>
      </c>
      <c r="BZ2679" s="112">
        <f>'5.Bepalen Faalfreq'!A2621</f>
        <v>0</v>
      </c>
      <c r="CA2679" s="112">
        <f>'5.Bepalen Faalfreq'!B2621</f>
        <v>0</v>
      </c>
    </row>
    <row r="2680" spans="53:79" outlineLevel="1" x14ac:dyDescent="0.25">
      <c r="BA2680" s="152" t="e">
        <f>'5.Bepalen Faalfreq'!AJ2622</f>
        <v>#N/A</v>
      </c>
      <c r="BB2680" s="163">
        <v>1000</v>
      </c>
      <c r="BC2680" s="154" t="str">
        <f>'5.Bepalen Faalfreq'!P2622</f>
        <v/>
      </c>
      <c r="BD2680" s="154" t="str">
        <f>'5.Bepalen Faalfreq'!Q2622</f>
        <v/>
      </c>
      <c r="BE2680" s="94">
        <f>'5.Bepalen Faalfreq'!O2622</f>
        <v>0</v>
      </c>
      <c r="BI2680" s="94">
        <f>'5.Bepalen Faalfreq'!H2622+'5.Bepalen Faalfreq'!J2622</f>
        <v>0</v>
      </c>
      <c r="BZ2680" s="112">
        <f>'5.Bepalen Faalfreq'!A2622</f>
        <v>0</v>
      </c>
      <c r="CA2680" s="112">
        <f>'5.Bepalen Faalfreq'!B2622</f>
        <v>0</v>
      </c>
    </row>
    <row r="2681" spans="53:79" outlineLevel="1" x14ac:dyDescent="0.25">
      <c r="BA2681" s="152" t="e">
        <f>'5.Bepalen Faalfreq'!AJ2623</f>
        <v>#N/A</v>
      </c>
      <c r="BB2681" s="163">
        <v>1000</v>
      </c>
      <c r="BC2681" s="154" t="str">
        <f>'5.Bepalen Faalfreq'!P2623</f>
        <v/>
      </c>
      <c r="BD2681" s="154" t="str">
        <f>'5.Bepalen Faalfreq'!Q2623</f>
        <v/>
      </c>
      <c r="BE2681" s="94">
        <f>'5.Bepalen Faalfreq'!O2623</f>
        <v>0</v>
      </c>
      <c r="BI2681" s="94">
        <f>'5.Bepalen Faalfreq'!H2623+'5.Bepalen Faalfreq'!J2623</f>
        <v>0</v>
      </c>
      <c r="BZ2681" s="112">
        <f>'5.Bepalen Faalfreq'!A2623</f>
        <v>0</v>
      </c>
      <c r="CA2681" s="112">
        <f>'5.Bepalen Faalfreq'!B2623</f>
        <v>0</v>
      </c>
    </row>
    <row r="2682" spans="53:79" outlineLevel="1" x14ac:dyDescent="0.25">
      <c r="BA2682" s="152" t="e">
        <f>'5.Bepalen Faalfreq'!AJ2624</f>
        <v>#N/A</v>
      </c>
      <c r="BB2682" s="163">
        <v>1000</v>
      </c>
      <c r="BC2682" s="154" t="str">
        <f>'5.Bepalen Faalfreq'!P2624</f>
        <v/>
      </c>
      <c r="BD2682" s="154" t="str">
        <f>'5.Bepalen Faalfreq'!Q2624</f>
        <v/>
      </c>
      <c r="BE2682" s="94">
        <f>'5.Bepalen Faalfreq'!O2624</f>
        <v>0</v>
      </c>
      <c r="BI2682" s="94">
        <f>'5.Bepalen Faalfreq'!H2624+'5.Bepalen Faalfreq'!J2624</f>
        <v>0</v>
      </c>
      <c r="BZ2682" s="112">
        <f>'5.Bepalen Faalfreq'!A2624</f>
        <v>0</v>
      </c>
      <c r="CA2682" s="112">
        <f>'5.Bepalen Faalfreq'!B2624</f>
        <v>0</v>
      </c>
    </row>
    <row r="2683" spans="53:79" outlineLevel="1" x14ac:dyDescent="0.25">
      <c r="BA2683" s="152" t="e">
        <f>'5.Bepalen Faalfreq'!AJ2625</f>
        <v>#N/A</v>
      </c>
      <c r="BB2683" s="163">
        <v>1000</v>
      </c>
      <c r="BC2683" s="154" t="str">
        <f>'5.Bepalen Faalfreq'!P2625</f>
        <v/>
      </c>
      <c r="BD2683" s="154" t="str">
        <f>'5.Bepalen Faalfreq'!Q2625</f>
        <v/>
      </c>
      <c r="BE2683" s="94">
        <f>'5.Bepalen Faalfreq'!O2625</f>
        <v>0</v>
      </c>
      <c r="BI2683" s="94">
        <f>'5.Bepalen Faalfreq'!H2625+'5.Bepalen Faalfreq'!J2625</f>
        <v>0</v>
      </c>
      <c r="BZ2683" s="112">
        <f>'5.Bepalen Faalfreq'!A2625</f>
        <v>0</v>
      </c>
      <c r="CA2683" s="112">
        <f>'5.Bepalen Faalfreq'!B2625</f>
        <v>0</v>
      </c>
    </row>
    <row r="2684" spans="53:79" outlineLevel="1" x14ac:dyDescent="0.25">
      <c r="BA2684" s="152" t="e">
        <f>'5.Bepalen Faalfreq'!AJ2626</f>
        <v>#N/A</v>
      </c>
      <c r="BB2684" s="163">
        <v>1000</v>
      </c>
      <c r="BC2684" s="154" t="str">
        <f>'5.Bepalen Faalfreq'!P2626</f>
        <v/>
      </c>
      <c r="BD2684" s="154" t="str">
        <f>'5.Bepalen Faalfreq'!Q2626</f>
        <v/>
      </c>
      <c r="BE2684" s="94">
        <f>'5.Bepalen Faalfreq'!O2626</f>
        <v>0</v>
      </c>
      <c r="BI2684" s="94">
        <f>'5.Bepalen Faalfreq'!H2626+'5.Bepalen Faalfreq'!J2626</f>
        <v>0</v>
      </c>
      <c r="BZ2684" s="112">
        <f>'5.Bepalen Faalfreq'!A2626</f>
        <v>0</v>
      </c>
      <c r="CA2684" s="112">
        <f>'5.Bepalen Faalfreq'!B2626</f>
        <v>0</v>
      </c>
    </row>
    <row r="2685" spans="53:79" outlineLevel="1" x14ac:dyDescent="0.25">
      <c r="BA2685" s="152" t="e">
        <f>'5.Bepalen Faalfreq'!AJ2627</f>
        <v>#N/A</v>
      </c>
      <c r="BB2685" s="163">
        <v>1000</v>
      </c>
      <c r="BC2685" s="154" t="str">
        <f>'5.Bepalen Faalfreq'!P2627</f>
        <v/>
      </c>
      <c r="BD2685" s="154" t="str">
        <f>'5.Bepalen Faalfreq'!Q2627</f>
        <v/>
      </c>
      <c r="BE2685" s="94">
        <f>'5.Bepalen Faalfreq'!O2627</f>
        <v>0</v>
      </c>
      <c r="BI2685" s="94">
        <f>'5.Bepalen Faalfreq'!H2627+'5.Bepalen Faalfreq'!J2627</f>
        <v>0</v>
      </c>
      <c r="BZ2685" s="112">
        <f>'5.Bepalen Faalfreq'!A2627</f>
        <v>0</v>
      </c>
      <c r="CA2685" s="112">
        <f>'5.Bepalen Faalfreq'!B2627</f>
        <v>0</v>
      </c>
    </row>
    <row r="2686" spans="53:79" outlineLevel="1" x14ac:dyDescent="0.25">
      <c r="BA2686" s="152" t="e">
        <f>'5.Bepalen Faalfreq'!AJ2628</f>
        <v>#N/A</v>
      </c>
      <c r="BB2686" s="163">
        <v>1000</v>
      </c>
      <c r="BC2686" s="154" t="str">
        <f>'5.Bepalen Faalfreq'!P2628</f>
        <v/>
      </c>
      <c r="BD2686" s="154" t="str">
        <f>'5.Bepalen Faalfreq'!Q2628</f>
        <v/>
      </c>
      <c r="BE2686" s="94">
        <f>'5.Bepalen Faalfreq'!O2628</f>
        <v>0</v>
      </c>
      <c r="BI2686" s="94">
        <f>'5.Bepalen Faalfreq'!H2628+'5.Bepalen Faalfreq'!J2628</f>
        <v>0</v>
      </c>
      <c r="BZ2686" s="112">
        <f>'5.Bepalen Faalfreq'!A2628</f>
        <v>0</v>
      </c>
      <c r="CA2686" s="112">
        <f>'5.Bepalen Faalfreq'!B2628</f>
        <v>0</v>
      </c>
    </row>
    <row r="2687" spans="53:79" outlineLevel="1" x14ac:dyDescent="0.25">
      <c r="BA2687" s="152" t="e">
        <f>'5.Bepalen Faalfreq'!AJ2629</f>
        <v>#N/A</v>
      </c>
      <c r="BB2687" s="163">
        <v>1000</v>
      </c>
      <c r="BC2687" s="154" t="str">
        <f>'5.Bepalen Faalfreq'!P2629</f>
        <v/>
      </c>
      <c r="BD2687" s="154" t="str">
        <f>'5.Bepalen Faalfreq'!Q2629</f>
        <v/>
      </c>
      <c r="BE2687" s="94">
        <f>'5.Bepalen Faalfreq'!O2629</f>
        <v>0</v>
      </c>
      <c r="BI2687" s="94">
        <f>'5.Bepalen Faalfreq'!H2629+'5.Bepalen Faalfreq'!J2629</f>
        <v>0</v>
      </c>
      <c r="BZ2687" s="112">
        <f>'5.Bepalen Faalfreq'!A2629</f>
        <v>0</v>
      </c>
      <c r="CA2687" s="112">
        <f>'5.Bepalen Faalfreq'!B2629</f>
        <v>0</v>
      </c>
    </row>
    <row r="2688" spans="53:79" outlineLevel="1" x14ac:dyDescent="0.25">
      <c r="BA2688" s="152" t="e">
        <f>'5.Bepalen Faalfreq'!AJ2630</f>
        <v>#N/A</v>
      </c>
      <c r="BB2688" s="163">
        <v>1000</v>
      </c>
      <c r="BC2688" s="154" t="str">
        <f>'5.Bepalen Faalfreq'!P2630</f>
        <v/>
      </c>
      <c r="BD2688" s="154" t="str">
        <f>'5.Bepalen Faalfreq'!Q2630</f>
        <v/>
      </c>
      <c r="BE2688" s="94">
        <f>'5.Bepalen Faalfreq'!O2630</f>
        <v>0</v>
      </c>
      <c r="BI2688" s="94">
        <f>'5.Bepalen Faalfreq'!H2630+'5.Bepalen Faalfreq'!J2630</f>
        <v>0</v>
      </c>
      <c r="BZ2688" s="112">
        <f>'5.Bepalen Faalfreq'!A2630</f>
        <v>0</v>
      </c>
      <c r="CA2688" s="112">
        <f>'5.Bepalen Faalfreq'!B2630</f>
        <v>0</v>
      </c>
    </row>
    <row r="2689" spans="53:79" outlineLevel="1" x14ac:dyDescent="0.25">
      <c r="BA2689" s="152" t="e">
        <f>'5.Bepalen Faalfreq'!AJ2631</f>
        <v>#N/A</v>
      </c>
      <c r="BB2689" s="163">
        <v>1000</v>
      </c>
      <c r="BC2689" s="154" t="str">
        <f>'5.Bepalen Faalfreq'!P2631</f>
        <v/>
      </c>
      <c r="BD2689" s="154" t="str">
        <f>'5.Bepalen Faalfreq'!Q2631</f>
        <v/>
      </c>
      <c r="BE2689" s="94">
        <f>'5.Bepalen Faalfreq'!O2631</f>
        <v>0</v>
      </c>
      <c r="BI2689" s="94">
        <f>'5.Bepalen Faalfreq'!H2631+'5.Bepalen Faalfreq'!J2631</f>
        <v>0</v>
      </c>
      <c r="BZ2689" s="112">
        <f>'5.Bepalen Faalfreq'!A2631</f>
        <v>0</v>
      </c>
      <c r="CA2689" s="112">
        <f>'5.Bepalen Faalfreq'!B2631</f>
        <v>0</v>
      </c>
    </row>
    <row r="2690" spans="53:79" outlineLevel="1" x14ac:dyDescent="0.25">
      <c r="BA2690" s="152" t="e">
        <f>'5.Bepalen Faalfreq'!AJ2632</f>
        <v>#N/A</v>
      </c>
      <c r="BB2690" s="163">
        <v>1000</v>
      </c>
      <c r="BC2690" s="154" t="str">
        <f>'5.Bepalen Faalfreq'!P2632</f>
        <v/>
      </c>
      <c r="BD2690" s="154" t="str">
        <f>'5.Bepalen Faalfreq'!Q2632</f>
        <v/>
      </c>
      <c r="BE2690" s="94">
        <f>'5.Bepalen Faalfreq'!O2632</f>
        <v>0</v>
      </c>
      <c r="BI2690" s="94">
        <f>'5.Bepalen Faalfreq'!H2632+'5.Bepalen Faalfreq'!J2632</f>
        <v>0</v>
      </c>
      <c r="BZ2690" s="112">
        <f>'5.Bepalen Faalfreq'!A2632</f>
        <v>0</v>
      </c>
      <c r="CA2690" s="112">
        <f>'5.Bepalen Faalfreq'!B2632</f>
        <v>0</v>
      </c>
    </row>
    <row r="2691" spans="53:79" outlineLevel="1" x14ac:dyDescent="0.25">
      <c r="BA2691" s="152" t="e">
        <f>'5.Bepalen Faalfreq'!AJ2633</f>
        <v>#N/A</v>
      </c>
      <c r="BB2691" s="163">
        <v>1000</v>
      </c>
      <c r="BC2691" s="154" t="str">
        <f>'5.Bepalen Faalfreq'!P2633</f>
        <v/>
      </c>
      <c r="BD2691" s="154" t="str">
        <f>'5.Bepalen Faalfreq'!Q2633</f>
        <v/>
      </c>
      <c r="BE2691" s="94">
        <f>'5.Bepalen Faalfreq'!O2633</f>
        <v>0</v>
      </c>
      <c r="BI2691" s="94">
        <f>'5.Bepalen Faalfreq'!H2633+'5.Bepalen Faalfreq'!J2633</f>
        <v>0</v>
      </c>
      <c r="BZ2691" s="112">
        <f>'5.Bepalen Faalfreq'!A2633</f>
        <v>0</v>
      </c>
      <c r="CA2691" s="112">
        <f>'5.Bepalen Faalfreq'!B2633</f>
        <v>0</v>
      </c>
    </row>
    <row r="2692" spans="53:79" outlineLevel="1" x14ac:dyDescent="0.25">
      <c r="BA2692" s="152" t="e">
        <f>'5.Bepalen Faalfreq'!AJ2634</f>
        <v>#N/A</v>
      </c>
      <c r="BB2692" s="163">
        <v>1000</v>
      </c>
      <c r="BC2692" s="154" t="str">
        <f>'5.Bepalen Faalfreq'!P2634</f>
        <v/>
      </c>
      <c r="BD2692" s="154" t="str">
        <f>'5.Bepalen Faalfreq'!Q2634</f>
        <v/>
      </c>
      <c r="BE2692" s="94">
        <f>'5.Bepalen Faalfreq'!O2634</f>
        <v>0</v>
      </c>
      <c r="BI2692" s="94">
        <f>'5.Bepalen Faalfreq'!H2634+'5.Bepalen Faalfreq'!J2634</f>
        <v>0</v>
      </c>
      <c r="BZ2692" s="112">
        <f>'5.Bepalen Faalfreq'!A2634</f>
        <v>0</v>
      </c>
      <c r="CA2692" s="112">
        <f>'5.Bepalen Faalfreq'!B2634</f>
        <v>0</v>
      </c>
    </row>
    <row r="2693" spans="53:79" outlineLevel="1" x14ac:dyDescent="0.25">
      <c r="BA2693" s="152" t="e">
        <f>'5.Bepalen Faalfreq'!AJ2635</f>
        <v>#N/A</v>
      </c>
      <c r="BB2693" s="163">
        <v>1000</v>
      </c>
      <c r="BC2693" s="154" t="str">
        <f>'5.Bepalen Faalfreq'!P2635</f>
        <v/>
      </c>
      <c r="BD2693" s="154" t="str">
        <f>'5.Bepalen Faalfreq'!Q2635</f>
        <v/>
      </c>
      <c r="BE2693" s="94">
        <f>'5.Bepalen Faalfreq'!O2635</f>
        <v>0</v>
      </c>
      <c r="BI2693" s="94">
        <f>'5.Bepalen Faalfreq'!H2635+'5.Bepalen Faalfreq'!J2635</f>
        <v>0</v>
      </c>
      <c r="BZ2693" s="112">
        <f>'5.Bepalen Faalfreq'!A2635</f>
        <v>0</v>
      </c>
      <c r="CA2693" s="112">
        <f>'5.Bepalen Faalfreq'!B2635</f>
        <v>0</v>
      </c>
    </row>
    <row r="2694" spans="53:79" outlineLevel="1" x14ac:dyDescent="0.25">
      <c r="BA2694" s="152" t="e">
        <f>'5.Bepalen Faalfreq'!AJ2636</f>
        <v>#N/A</v>
      </c>
      <c r="BB2694" s="163">
        <v>1000</v>
      </c>
      <c r="BC2694" s="154" t="str">
        <f>'5.Bepalen Faalfreq'!P2636</f>
        <v/>
      </c>
      <c r="BD2694" s="154" t="str">
        <f>'5.Bepalen Faalfreq'!Q2636</f>
        <v/>
      </c>
      <c r="BE2694" s="94">
        <f>'5.Bepalen Faalfreq'!O2636</f>
        <v>0</v>
      </c>
      <c r="BI2694" s="94">
        <f>'5.Bepalen Faalfreq'!H2636+'5.Bepalen Faalfreq'!J2636</f>
        <v>0</v>
      </c>
      <c r="BZ2694" s="112">
        <f>'5.Bepalen Faalfreq'!A2636</f>
        <v>0</v>
      </c>
      <c r="CA2694" s="112">
        <f>'5.Bepalen Faalfreq'!B2636</f>
        <v>0</v>
      </c>
    </row>
    <row r="2695" spans="53:79" outlineLevel="1" x14ac:dyDescent="0.25">
      <c r="BA2695" s="152" t="e">
        <f>'5.Bepalen Faalfreq'!AJ2637</f>
        <v>#N/A</v>
      </c>
      <c r="BB2695" s="163">
        <v>1000</v>
      </c>
      <c r="BC2695" s="154" t="str">
        <f>'5.Bepalen Faalfreq'!P2637</f>
        <v/>
      </c>
      <c r="BD2695" s="154" t="str">
        <f>'5.Bepalen Faalfreq'!Q2637</f>
        <v/>
      </c>
      <c r="BE2695" s="94">
        <f>'5.Bepalen Faalfreq'!O2637</f>
        <v>0</v>
      </c>
      <c r="BI2695" s="94">
        <f>'5.Bepalen Faalfreq'!H2637+'5.Bepalen Faalfreq'!J2637</f>
        <v>0</v>
      </c>
      <c r="BZ2695" s="112">
        <f>'5.Bepalen Faalfreq'!A2637</f>
        <v>0</v>
      </c>
      <c r="CA2695" s="112">
        <f>'5.Bepalen Faalfreq'!B2637</f>
        <v>0</v>
      </c>
    </row>
    <row r="2696" spans="53:79" outlineLevel="1" x14ac:dyDescent="0.25">
      <c r="BA2696" s="152" t="e">
        <f>'5.Bepalen Faalfreq'!AJ2638</f>
        <v>#N/A</v>
      </c>
      <c r="BB2696" s="163">
        <v>1000</v>
      </c>
      <c r="BC2696" s="154" t="str">
        <f>'5.Bepalen Faalfreq'!P2638</f>
        <v/>
      </c>
      <c r="BD2696" s="154" t="str">
        <f>'5.Bepalen Faalfreq'!Q2638</f>
        <v/>
      </c>
      <c r="BE2696" s="94">
        <f>'5.Bepalen Faalfreq'!O2638</f>
        <v>0</v>
      </c>
      <c r="BI2696" s="94">
        <f>'5.Bepalen Faalfreq'!H2638+'5.Bepalen Faalfreq'!J2638</f>
        <v>0</v>
      </c>
      <c r="BZ2696" s="112">
        <f>'5.Bepalen Faalfreq'!A2638</f>
        <v>0</v>
      </c>
      <c r="CA2696" s="112">
        <f>'5.Bepalen Faalfreq'!B2638</f>
        <v>0</v>
      </c>
    </row>
    <row r="2697" spans="53:79" outlineLevel="1" x14ac:dyDescent="0.25">
      <c r="BA2697" s="152" t="e">
        <f>'5.Bepalen Faalfreq'!AJ2639</f>
        <v>#N/A</v>
      </c>
      <c r="BB2697" s="163">
        <v>1000</v>
      </c>
      <c r="BC2697" s="154" t="str">
        <f>'5.Bepalen Faalfreq'!P2639</f>
        <v/>
      </c>
      <c r="BD2697" s="154" t="str">
        <f>'5.Bepalen Faalfreq'!Q2639</f>
        <v/>
      </c>
      <c r="BE2697" s="94">
        <f>'5.Bepalen Faalfreq'!O2639</f>
        <v>0</v>
      </c>
      <c r="BI2697" s="94">
        <f>'5.Bepalen Faalfreq'!H2639+'5.Bepalen Faalfreq'!J2639</f>
        <v>0</v>
      </c>
      <c r="BZ2697" s="112">
        <f>'5.Bepalen Faalfreq'!A2639</f>
        <v>0</v>
      </c>
      <c r="CA2697" s="112">
        <f>'5.Bepalen Faalfreq'!B2639</f>
        <v>0</v>
      </c>
    </row>
    <row r="2698" spans="53:79" outlineLevel="1" x14ac:dyDescent="0.25">
      <c r="BA2698" s="152" t="e">
        <f>'5.Bepalen Faalfreq'!AJ2640</f>
        <v>#N/A</v>
      </c>
      <c r="BB2698" s="163">
        <v>1000</v>
      </c>
      <c r="BC2698" s="154" t="str">
        <f>'5.Bepalen Faalfreq'!P2640</f>
        <v/>
      </c>
      <c r="BD2698" s="154" t="str">
        <f>'5.Bepalen Faalfreq'!Q2640</f>
        <v/>
      </c>
      <c r="BE2698" s="94">
        <f>'5.Bepalen Faalfreq'!O2640</f>
        <v>0</v>
      </c>
      <c r="BI2698" s="94">
        <f>'5.Bepalen Faalfreq'!H2640+'5.Bepalen Faalfreq'!J2640</f>
        <v>0</v>
      </c>
      <c r="BZ2698" s="112">
        <f>'5.Bepalen Faalfreq'!A2640</f>
        <v>0</v>
      </c>
      <c r="CA2698" s="112">
        <f>'5.Bepalen Faalfreq'!B2640</f>
        <v>0</v>
      </c>
    </row>
    <row r="2699" spans="53:79" outlineLevel="1" x14ac:dyDescent="0.25">
      <c r="BA2699" s="152" t="e">
        <f>'5.Bepalen Faalfreq'!AJ2641</f>
        <v>#N/A</v>
      </c>
      <c r="BB2699" s="163">
        <v>1000</v>
      </c>
      <c r="BC2699" s="154" t="str">
        <f>'5.Bepalen Faalfreq'!P2641</f>
        <v/>
      </c>
      <c r="BD2699" s="154" t="str">
        <f>'5.Bepalen Faalfreq'!Q2641</f>
        <v/>
      </c>
      <c r="BE2699" s="94">
        <f>'5.Bepalen Faalfreq'!O2641</f>
        <v>0</v>
      </c>
      <c r="BI2699" s="94">
        <f>'5.Bepalen Faalfreq'!H2641+'5.Bepalen Faalfreq'!J2641</f>
        <v>0</v>
      </c>
      <c r="BZ2699" s="112">
        <f>'5.Bepalen Faalfreq'!A2641</f>
        <v>0</v>
      </c>
      <c r="CA2699" s="112">
        <f>'5.Bepalen Faalfreq'!B2641</f>
        <v>0</v>
      </c>
    </row>
    <row r="2700" spans="53:79" outlineLevel="1" x14ac:dyDescent="0.25">
      <c r="BA2700" s="152" t="e">
        <f>'5.Bepalen Faalfreq'!AJ2642</f>
        <v>#N/A</v>
      </c>
      <c r="BB2700" s="163">
        <v>1000</v>
      </c>
      <c r="BC2700" s="154" t="str">
        <f>'5.Bepalen Faalfreq'!P2642</f>
        <v/>
      </c>
      <c r="BD2700" s="154" t="str">
        <f>'5.Bepalen Faalfreq'!Q2642</f>
        <v/>
      </c>
      <c r="BE2700" s="94">
        <f>'5.Bepalen Faalfreq'!O2642</f>
        <v>0</v>
      </c>
      <c r="BI2700" s="94">
        <f>'5.Bepalen Faalfreq'!H2642+'5.Bepalen Faalfreq'!J2642</f>
        <v>0</v>
      </c>
      <c r="BZ2700" s="112">
        <f>'5.Bepalen Faalfreq'!A2642</f>
        <v>0</v>
      </c>
      <c r="CA2700" s="112">
        <f>'5.Bepalen Faalfreq'!B2642</f>
        <v>0</v>
      </c>
    </row>
    <row r="2701" spans="53:79" outlineLevel="1" x14ac:dyDescent="0.25">
      <c r="BA2701" s="152" t="e">
        <f>'5.Bepalen Faalfreq'!AJ2643</f>
        <v>#N/A</v>
      </c>
      <c r="BB2701" s="163">
        <v>1000</v>
      </c>
      <c r="BC2701" s="154" t="str">
        <f>'5.Bepalen Faalfreq'!P2643</f>
        <v/>
      </c>
      <c r="BD2701" s="154" t="str">
        <f>'5.Bepalen Faalfreq'!Q2643</f>
        <v/>
      </c>
      <c r="BE2701" s="94">
        <f>'5.Bepalen Faalfreq'!O2643</f>
        <v>0</v>
      </c>
      <c r="BI2701" s="94">
        <f>'5.Bepalen Faalfreq'!H2643+'5.Bepalen Faalfreq'!J2643</f>
        <v>0</v>
      </c>
      <c r="BZ2701" s="112">
        <f>'5.Bepalen Faalfreq'!A2643</f>
        <v>0</v>
      </c>
      <c r="CA2701" s="112">
        <f>'5.Bepalen Faalfreq'!B2643</f>
        <v>0</v>
      </c>
    </row>
    <row r="2702" spans="53:79" outlineLevel="1" x14ac:dyDescent="0.25">
      <c r="BA2702" s="152" t="e">
        <f>'5.Bepalen Faalfreq'!AJ2644</f>
        <v>#N/A</v>
      </c>
      <c r="BB2702" s="163">
        <v>1000</v>
      </c>
      <c r="BC2702" s="154" t="str">
        <f>'5.Bepalen Faalfreq'!P2644</f>
        <v/>
      </c>
      <c r="BD2702" s="154" t="str">
        <f>'5.Bepalen Faalfreq'!Q2644</f>
        <v/>
      </c>
      <c r="BE2702" s="94">
        <f>'5.Bepalen Faalfreq'!O2644</f>
        <v>0</v>
      </c>
      <c r="BI2702" s="94">
        <f>'5.Bepalen Faalfreq'!H2644+'5.Bepalen Faalfreq'!J2644</f>
        <v>0</v>
      </c>
      <c r="BZ2702" s="112">
        <f>'5.Bepalen Faalfreq'!A2644</f>
        <v>0</v>
      </c>
      <c r="CA2702" s="112">
        <f>'5.Bepalen Faalfreq'!B2644</f>
        <v>0</v>
      </c>
    </row>
    <row r="2703" spans="53:79" outlineLevel="1" x14ac:dyDescent="0.25">
      <c r="BA2703" s="152" t="e">
        <f>'5.Bepalen Faalfreq'!AJ2645</f>
        <v>#N/A</v>
      </c>
      <c r="BB2703" s="163">
        <v>1000</v>
      </c>
      <c r="BC2703" s="154" t="str">
        <f>'5.Bepalen Faalfreq'!P2645</f>
        <v/>
      </c>
      <c r="BD2703" s="154" t="str">
        <f>'5.Bepalen Faalfreq'!Q2645</f>
        <v/>
      </c>
      <c r="BE2703" s="94">
        <f>'5.Bepalen Faalfreq'!O2645</f>
        <v>0</v>
      </c>
      <c r="BI2703" s="94">
        <f>'5.Bepalen Faalfreq'!H2645+'5.Bepalen Faalfreq'!J2645</f>
        <v>0</v>
      </c>
      <c r="BZ2703" s="112">
        <f>'5.Bepalen Faalfreq'!A2645</f>
        <v>0</v>
      </c>
      <c r="CA2703" s="112">
        <f>'5.Bepalen Faalfreq'!B2645</f>
        <v>0</v>
      </c>
    </row>
    <row r="2704" spans="53:79" outlineLevel="1" x14ac:dyDescent="0.25">
      <c r="BA2704" s="152" t="e">
        <f>'5.Bepalen Faalfreq'!AJ2646</f>
        <v>#N/A</v>
      </c>
      <c r="BB2704" s="163">
        <v>1000</v>
      </c>
      <c r="BC2704" s="154" t="str">
        <f>'5.Bepalen Faalfreq'!P2646</f>
        <v/>
      </c>
      <c r="BD2704" s="154" t="str">
        <f>'5.Bepalen Faalfreq'!Q2646</f>
        <v/>
      </c>
      <c r="BE2704" s="94">
        <f>'5.Bepalen Faalfreq'!O2646</f>
        <v>0</v>
      </c>
      <c r="BI2704" s="94">
        <f>'5.Bepalen Faalfreq'!H2646+'5.Bepalen Faalfreq'!J2646</f>
        <v>0</v>
      </c>
      <c r="BZ2704" s="112">
        <f>'5.Bepalen Faalfreq'!A2646</f>
        <v>0</v>
      </c>
      <c r="CA2704" s="112">
        <f>'5.Bepalen Faalfreq'!B2646</f>
        <v>0</v>
      </c>
    </row>
    <row r="2705" spans="53:79" outlineLevel="1" x14ac:dyDescent="0.25">
      <c r="BA2705" s="152" t="e">
        <f>'5.Bepalen Faalfreq'!AJ2647</f>
        <v>#N/A</v>
      </c>
      <c r="BB2705" s="163">
        <v>1000</v>
      </c>
      <c r="BC2705" s="154" t="str">
        <f>'5.Bepalen Faalfreq'!P2647</f>
        <v/>
      </c>
      <c r="BD2705" s="154" t="str">
        <f>'5.Bepalen Faalfreq'!Q2647</f>
        <v/>
      </c>
      <c r="BE2705" s="94">
        <f>'5.Bepalen Faalfreq'!O2647</f>
        <v>0</v>
      </c>
      <c r="BI2705" s="94">
        <f>'5.Bepalen Faalfreq'!H2647+'5.Bepalen Faalfreq'!J2647</f>
        <v>0</v>
      </c>
      <c r="BZ2705" s="112">
        <f>'5.Bepalen Faalfreq'!A2647</f>
        <v>0</v>
      </c>
      <c r="CA2705" s="112">
        <f>'5.Bepalen Faalfreq'!B2647</f>
        <v>0</v>
      </c>
    </row>
    <row r="2706" spans="53:79" outlineLevel="1" x14ac:dyDescent="0.25">
      <c r="BA2706" s="152" t="e">
        <f>'5.Bepalen Faalfreq'!AJ2648</f>
        <v>#N/A</v>
      </c>
      <c r="BB2706" s="163">
        <v>1000</v>
      </c>
      <c r="BC2706" s="154" t="str">
        <f>'5.Bepalen Faalfreq'!P2648</f>
        <v/>
      </c>
      <c r="BD2706" s="154" t="str">
        <f>'5.Bepalen Faalfreq'!Q2648</f>
        <v/>
      </c>
      <c r="BE2706" s="94">
        <f>'5.Bepalen Faalfreq'!O2648</f>
        <v>0</v>
      </c>
      <c r="BI2706" s="94">
        <f>'5.Bepalen Faalfreq'!H2648+'5.Bepalen Faalfreq'!J2648</f>
        <v>0</v>
      </c>
      <c r="BZ2706" s="112">
        <f>'5.Bepalen Faalfreq'!A2648</f>
        <v>0</v>
      </c>
      <c r="CA2706" s="112">
        <f>'5.Bepalen Faalfreq'!B2648</f>
        <v>0</v>
      </c>
    </row>
    <row r="2707" spans="53:79" outlineLevel="1" x14ac:dyDescent="0.25">
      <c r="BA2707" s="152" t="e">
        <f>'5.Bepalen Faalfreq'!AJ2649</f>
        <v>#N/A</v>
      </c>
      <c r="BB2707" s="163">
        <v>1000</v>
      </c>
      <c r="BC2707" s="154" t="str">
        <f>'5.Bepalen Faalfreq'!P2649</f>
        <v/>
      </c>
      <c r="BD2707" s="154" t="str">
        <f>'5.Bepalen Faalfreq'!Q2649</f>
        <v/>
      </c>
      <c r="BE2707" s="94">
        <f>'5.Bepalen Faalfreq'!O2649</f>
        <v>0</v>
      </c>
      <c r="BI2707" s="94">
        <f>'5.Bepalen Faalfreq'!H2649+'5.Bepalen Faalfreq'!J2649</f>
        <v>0</v>
      </c>
      <c r="BZ2707" s="112">
        <f>'5.Bepalen Faalfreq'!A2649</f>
        <v>0</v>
      </c>
      <c r="CA2707" s="112">
        <f>'5.Bepalen Faalfreq'!B2649</f>
        <v>0</v>
      </c>
    </row>
    <row r="2708" spans="53:79" outlineLevel="1" x14ac:dyDescent="0.25">
      <c r="BA2708" s="152" t="e">
        <f>'5.Bepalen Faalfreq'!AJ2650</f>
        <v>#N/A</v>
      </c>
      <c r="BB2708" s="163">
        <v>1000</v>
      </c>
      <c r="BC2708" s="154" t="str">
        <f>'5.Bepalen Faalfreq'!P2650</f>
        <v/>
      </c>
      <c r="BD2708" s="154" t="str">
        <f>'5.Bepalen Faalfreq'!Q2650</f>
        <v/>
      </c>
      <c r="BE2708" s="94">
        <f>'5.Bepalen Faalfreq'!O2650</f>
        <v>0</v>
      </c>
      <c r="BI2708" s="94">
        <f>'5.Bepalen Faalfreq'!H2650+'5.Bepalen Faalfreq'!J2650</f>
        <v>0</v>
      </c>
      <c r="BZ2708" s="112">
        <f>'5.Bepalen Faalfreq'!A2650</f>
        <v>0</v>
      </c>
      <c r="CA2708" s="112">
        <f>'5.Bepalen Faalfreq'!B2650</f>
        <v>0</v>
      </c>
    </row>
    <row r="2709" spans="53:79" outlineLevel="1" x14ac:dyDescent="0.25">
      <c r="BA2709" s="152" t="e">
        <f>'5.Bepalen Faalfreq'!AJ2651</f>
        <v>#N/A</v>
      </c>
      <c r="BB2709" s="163">
        <v>1000</v>
      </c>
      <c r="BC2709" s="154" t="str">
        <f>'5.Bepalen Faalfreq'!P2651</f>
        <v/>
      </c>
      <c r="BD2709" s="154" t="str">
        <f>'5.Bepalen Faalfreq'!Q2651</f>
        <v/>
      </c>
      <c r="BE2709" s="94">
        <f>'5.Bepalen Faalfreq'!O2651</f>
        <v>0</v>
      </c>
      <c r="BI2709" s="94">
        <f>'5.Bepalen Faalfreq'!H2651+'5.Bepalen Faalfreq'!J2651</f>
        <v>0</v>
      </c>
      <c r="BZ2709" s="112">
        <f>'5.Bepalen Faalfreq'!A2651</f>
        <v>0</v>
      </c>
      <c r="CA2709" s="112">
        <f>'5.Bepalen Faalfreq'!B2651</f>
        <v>0</v>
      </c>
    </row>
    <row r="2710" spans="53:79" outlineLevel="1" x14ac:dyDescent="0.25">
      <c r="BA2710" s="152" t="e">
        <f>'5.Bepalen Faalfreq'!AJ2652</f>
        <v>#N/A</v>
      </c>
      <c r="BB2710" s="163">
        <v>1000</v>
      </c>
      <c r="BC2710" s="154" t="str">
        <f>'5.Bepalen Faalfreq'!P2652</f>
        <v/>
      </c>
      <c r="BD2710" s="154" t="str">
        <f>'5.Bepalen Faalfreq'!Q2652</f>
        <v/>
      </c>
      <c r="BE2710" s="94">
        <f>'5.Bepalen Faalfreq'!O2652</f>
        <v>0</v>
      </c>
      <c r="BI2710" s="94">
        <f>'5.Bepalen Faalfreq'!H2652+'5.Bepalen Faalfreq'!J2652</f>
        <v>0</v>
      </c>
      <c r="BZ2710" s="112">
        <f>'5.Bepalen Faalfreq'!A2652</f>
        <v>0</v>
      </c>
      <c r="CA2710" s="112">
        <f>'5.Bepalen Faalfreq'!B2652</f>
        <v>0</v>
      </c>
    </row>
    <row r="2711" spans="53:79" outlineLevel="1" x14ac:dyDescent="0.25">
      <c r="BA2711" s="152" t="e">
        <f>'5.Bepalen Faalfreq'!AJ2653</f>
        <v>#N/A</v>
      </c>
      <c r="BB2711" s="163">
        <v>1000</v>
      </c>
      <c r="BC2711" s="154" t="str">
        <f>'5.Bepalen Faalfreq'!P2653</f>
        <v/>
      </c>
      <c r="BD2711" s="154" t="str">
        <f>'5.Bepalen Faalfreq'!Q2653</f>
        <v/>
      </c>
      <c r="BE2711" s="94">
        <f>'5.Bepalen Faalfreq'!O2653</f>
        <v>0</v>
      </c>
      <c r="BI2711" s="94">
        <f>'5.Bepalen Faalfreq'!H2653+'5.Bepalen Faalfreq'!J2653</f>
        <v>0</v>
      </c>
      <c r="BZ2711" s="112">
        <f>'5.Bepalen Faalfreq'!A2653</f>
        <v>0</v>
      </c>
      <c r="CA2711" s="112">
        <f>'5.Bepalen Faalfreq'!B2653</f>
        <v>0</v>
      </c>
    </row>
    <row r="2712" spans="53:79" outlineLevel="1" x14ac:dyDescent="0.25">
      <c r="BA2712" s="152" t="e">
        <f>'5.Bepalen Faalfreq'!AJ2654</f>
        <v>#N/A</v>
      </c>
      <c r="BB2712" s="163">
        <v>1000</v>
      </c>
      <c r="BC2712" s="154" t="str">
        <f>'5.Bepalen Faalfreq'!P2654</f>
        <v/>
      </c>
      <c r="BD2712" s="154" t="str">
        <f>'5.Bepalen Faalfreq'!Q2654</f>
        <v/>
      </c>
      <c r="BE2712" s="94">
        <f>'5.Bepalen Faalfreq'!O2654</f>
        <v>0</v>
      </c>
      <c r="BI2712" s="94">
        <f>'5.Bepalen Faalfreq'!H2654+'5.Bepalen Faalfreq'!J2654</f>
        <v>0</v>
      </c>
      <c r="BZ2712" s="112">
        <f>'5.Bepalen Faalfreq'!A2654</f>
        <v>0</v>
      </c>
      <c r="CA2712" s="112">
        <f>'5.Bepalen Faalfreq'!B2654</f>
        <v>0</v>
      </c>
    </row>
    <row r="2713" spans="53:79" outlineLevel="1" x14ac:dyDescent="0.25">
      <c r="BA2713" s="152" t="e">
        <f>'5.Bepalen Faalfreq'!AJ2655</f>
        <v>#N/A</v>
      </c>
      <c r="BB2713" s="163">
        <v>1000</v>
      </c>
      <c r="BC2713" s="154" t="str">
        <f>'5.Bepalen Faalfreq'!P2655</f>
        <v/>
      </c>
      <c r="BD2713" s="154" t="str">
        <f>'5.Bepalen Faalfreq'!Q2655</f>
        <v/>
      </c>
      <c r="BE2713" s="94">
        <f>'5.Bepalen Faalfreq'!O2655</f>
        <v>0</v>
      </c>
      <c r="BI2713" s="94">
        <f>'5.Bepalen Faalfreq'!H2655+'5.Bepalen Faalfreq'!J2655</f>
        <v>0</v>
      </c>
      <c r="BZ2713" s="112">
        <f>'5.Bepalen Faalfreq'!A2655</f>
        <v>0</v>
      </c>
      <c r="CA2713" s="112">
        <f>'5.Bepalen Faalfreq'!B2655</f>
        <v>0</v>
      </c>
    </row>
    <row r="2714" spans="53:79" outlineLevel="1" x14ac:dyDescent="0.25">
      <c r="BA2714" s="152" t="e">
        <f>'5.Bepalen Faalfreq'!AJ2656</f>
        <v>#N/A</v>
      </c>
      <c r="BB2714" s="163">
        <v>1000</v>
      </c>
      <c r="BC2714" s="154" t="str">
        <f>'5.Bepalen Faalfreq'!P2656</f>
        <v/>
      </c>
      <c r="BD2714" s="154" t="str">
        <f>'5.Bepalen Faalfreq'!Q2656</f>
        <v/>
      </c>
      <c r="BE2714" s="94">
        <f>'5.Bepalen Faalfreq'!O2656</f>
        <v>0</v>
      </c>
      <c r="BI2714" s="94">
        <f>'5.Bepalen Faalfreq'!H2656+'5.Bepalen Faalfreq'!J2656</f>
        <v>0</v>
      </c>
      <c r="BZ2714" s="112">
        <f>'5.Bepalen Faalfreq'!A2656</f>
        <v>0</v>
      </c>
      <c r="CA2714" s="112">
        <f>'5.Bepalen Faalfreq'!B2656</f>
        <v>0</v>
      </c>
    </row>
    <row r="2715" spans="53:79" outlineLevel="1" x14ac:dyDescent="0.25">
      <c r="BA2715" s="152" t="e">
        <f>'5.Bepalen Faalfreq'!AJ2657</f>
        <v>#N/A</v>
      </c>
      <c r="BB2715" s="163">
        <v>1000</v>
      </c>
      <c r="BC2715" s="154" t="str">
        <f>'5.Bepalen Faalfreq'!P2657</f>
        <v/>
      </c>
      <c r="BD2715" s="154" t="str">
        <f>'5.Bepalen Faalfreq'!Q2657</f>
        <v/>
      </c>
      <c r="BE2715" s="94">
        <f>'5.Bepalen Faalfreq'!O2657</f>
        <v>0</v>
      </c>
      <c r="BI2715" s="94">
        <f>'5.Bepalen Faalfreq'!H2657+'5.Bepalen Faalfreq'!J2657</f>
        <v>0</v>
      </c>
      <c r="BZ2715" s="112">
        <f>'5.Bepalen Faalfreq'!A2657</f>
        <v>0</v>
      </c>
      <c r="CA2715" s="112">
        <f>'5.Bepalen Faalfreq'!B2657</f>
        <v>0</v>
      </c>
    </row>
    <row r="2716" spans="53:79" outlineLevel="1" x14ac:dyDescent="0.25">
      <c r="BA2716" s="152" t="e">
        <f>'5.Bepalen Faalfreq'!AJ2658</f>
        <v>#N/A</v>
      </c>
      <c r="BB2716" s="163">
        <v>1000</v>
      </c>
      <c r="BC2716" s="154" t="str">
        <f>'5.Bepalen Faalfreq'!P2658</f>
        <v/>
      </c>
      <c r="BD2716" s="154" t="str">
        <f>'5.Bepalen Faalfreq'!Q2658</f>
        <v/>
      </c>
      <c r="BE2716" s="94">
        <f>'5.Bepalen Faalfreq'!O2658</f>
        <v>0</v>
      </c>
      <c r="BI2716" s="94">
        <f>'5.Bepalen Faalfreq'!H2658+'5.Bepalen Faalfreq'!J2658</f>
        <v>0</v>
      </c>
      <c r="BZ2716" s="112">
        <f>'5.Bepalen Faalfreq'!A2658</f>
        <v>0</v>
      </c>
      <c r="CA2716" s="112">
        <f>'5.Bepalen Faalfreq'!B2658</f>
        <v>0</v>
      </c>
    </row>
    <row r="2717" spans="53:79" outlineLevel="1" x14ac:dyDescent="0.25">
      <c r="BA2717" s="152" t="e">
        <f>'5.Bepalen Faalfreq'!AJ2659</f>
        <v>#N/A</v>
      </c>
      <c r="BB2717" s="163">
        <v>1000</v>
      </c>
      <c r="BC2717" s="154" t="str">
        <f>'5.Bepalen Faalfreq'!P2659</f>
        <v/>
      </c>
      <c r="BD2717" s="154" t="str">
        <f>'5.Bepalen Faalfreq'!Q2659</f>
        <v/>
      </c>
      <c r="BE2717" s="94">
        <f>'5.Bepalen Faalfreq'!O2659</f>
        <v>0</v>
      </c>
      <c r="BI2717" s="94">
        <f>'5.Bepalen Faalfreq'!H2659+'5.Bepalen Faalfreq'!J2659</f>
        <v>0</v>
      </c>
      <c r="BZ2717" s="112">
        <f>'5.Bepalen Faalfreq'!A2659</f>
        <v>0</v>
      </c>
      <c r="CA2717" s="112">
        <f>'5.Bepalen Faalfreq'!B2659</f>
        <v>0</v>
      </c>
    </row>
    <row r="2718" spans="53:79" outlineLevel="1" x14ac:dyDescent="0.25">
      <c r="BA2718" s="152" t="e">
        <f>'5.Bepalen Faalfreq'!AJ2660</f>
        <v>#N/A</v>
      </c>
      <c r="BB2718" s="163">
        <v>1000</v>
      </c>
      <c r="BC2718" s="154" t="str">
        <f>'5.Bepalen Faalfreq'!P2660</f>
        <v/>
      </c>
      <c r="BD2718" s="154" t="str">
        <f>'5.Bepalen Faalfreq'!Q2660</f>
        <v/>
      </c>
      <c r="BE2718" s="94">
        <f>'5.Bepalen Faalfreq'!O2660</f>
        <v>0</v>
      </c>
      <c r="BI2718" s="94">
        <f>'5.Bepalen Faalfreq'!H2660+'5.Bepalen Faalfreq'!J2660</f>
        <v>0</v>
      </c>
      <c r="BZ2718" s="112">
        <f>'5.Bepalen Faalfreq'!A2660</f>
        <v>0</v>
      </c>
      <c r="CA2718" s="112">
        <f>'5.Bepalen Faalfreq'!B2660</f>
        <v>0</v>
      </c>
    </row>
    <row r="2719" spans="53:79" outlineLevel="1" x14ac:dyDescent="0.25">
      <c r="BA2719" s="152" t="e">
        <f>'5.Bepalen Faalfreq'!AJ2661</f>
        <v>#N/A</v>
      </c>
      <c r="BB2719" s="163">
        <v>1000</v>
      </c>
      <c r="BC2719" s="154" t="str">
        <f>'5.Bepalen Faalfreq'!P2661</f>
        <v/>
      </c>
      <c r="BD2719" s="154" t="str">
        <f>'5.Bepalen Faalfreq'!Q2661</f>
        <v/>
      </c>
      <c r="BE2719" s="94">
        <f>'5.Bepalen Faalfreq'!O2661</f>
        <v>0</v>
      </c>
      <c r="BI2719" s="94">
        <f>'5.Bepalen Faalfreq'!H2661+'5.Bepalen Faalfreq'!J2661</f>
        <v>0</v>
      </c>
      <c r="BZ2719" s="112">
        <f>'5.Bepalen Faalfreq'!A2661</f>
        <v>0</v>
      </c>
      <c r="CA2719" s="112">
        <f>'5.Bepalen Faalfreq'!B2661</f>
        <v>0</v>
      </c>
    </row>
    <row r="2720" spans="53:79" outlineLevel="1" x14ac:dyDescent="0.25">
      <c r="BA2720" s="152" t="e">
        <f>'5.Bepalen Faalfreq'!AJ2662</f>
        <v>#N/A</v>
      </c>
      <c r="BB2720" s="163">
        <v>1000</v>
      </c>
      <c r="BC2720" s="154" t="str">
        <f>'5.Bepalen Faalfreq'!P2662</f>
        <v/>
      </c>
      <c r="BD2720" s="154" t="str">
        <f>'5.Bepalen Faalfreq'!Q2662</f>
        <v/>
      </c>
      <c r="BE2720" s="94">
        <f>'5.Bepalen Faalfreq'!O2662</f>
        <v>0</v>
      </c>
      <c r="BI2720" s="94">
        <f>'5.Bepalen Faalfreq'!H2662+'5.Bepalen Faalfreq'!J2662</f>
        <v>0</v>
      </c>
      <c r="BZ2720" s="112">
        <f>'5.Bepalen Faalfreq'!A2662</f>
        <v>0</v>
      </c>
      <c r="CA2720" s="112">
        <f>'5.Bepalen Faalfreq'!B2662</f>
        <v>0</v>
      </c>
    </row>
    <row r="2721" spans="53:79" outlineLevel="1" x14ac:dyDescent="0.25">
      <c r="BA2721" s="152" t="e">
        <f>'5.Bepalen Faalfreq'!AJ2663</f>
        <v>#N/A</v>
      </c>
      <c r="BB2721" s="163">
        <v>1000</v>
      </c>
      <c r="BC2721" s="154" t="str">
        <f>'5.Bepalen Faalfreq'!P2663</f>
        <v/>
      </c>
      <c r="BD2721" s="154" t="str">
        <f>'5.Bepalen Faalfreq'!Q2663</f>
        <v/>
      </c>
      <c r="BE2721" s="94">
        <f>'5.Bepalen Faalfreq'!O2663</f>
        <v>0</v>
      </c>
      <c r="BI2721" s="94">
        <f>'5.Bepalen Faalfreq'!H2663+'5.Bepalen Faalfreq'!J2663</f>
        <v>0</v>
      </c>
      <c r="BZ2721" s="112">
        <f>'5.Bepalen Faalfreq'!A2663</f>
        <v>0</v>
      </c>
      <c r="CA2721" s="112">
        <f>'5.Bepalen Faalfreq'!B2663</f>
        <v>0</v>
      </c>
    </row>
    <row r="2722" spans="53:79" outlineLevel="1" x14ac:dyDescent="0.25">
      <c r="BA2722" s="152" t="e">
        <f>'5.Bepalen Faalfreq'!AJ2664</f>
        <v>#N/A</v>
      </c>
      <c r="BB2722" s="163">
        <v>1000</v>
      </c>
      <c r="BC2722" s="154" t="str">
        <f>'5.Bepalen Faalfreq'!P2664</f>
        <v/>
      </c>
      <c r="BD2722" s="154" t="str">
        <f>'5.Bepalen Faalfreq'!Q2664</f>
        <v/>
      </c>
      <c r="BE2722" s="94">
        <f>'5.Bepalen Faalfreq'!O2664</f>
        <v>0</v>
      </c>
      <c r="BI2722" s="94">
        <f>'5.Bepalen Faalfreq'!H2664+'5.Bepalen Faalfreq'!J2664</f>
        <v>0</v>
      </c>
      <c r="BZ2722" s="112">
        <f>'5.Bepalen Faalfreq'!A2664</f>
        <v>0</v>
      </c>
      <c r="CA2722" s="112">
        <f>'5.Bepalen Faalfreq'!B2664</f>
        <v>0</v>
      </c>
    </row>
    <row r="2723" spans="53:79" outlineLevel="1" x14ac:dyDescent="0.25">
      <c r="BA2723" s="152" t="e">
        <f>'5.Bepalen Faalfreq'!AJ2665</f>
        <v>#N/A</v>
      </c>
      <c r="BB2723" s="163">
        <v>1000</v>
      </c>
      <c r="BC2723" s="154" t="str">
        <f>'5.Bepalen Faalfreq'!P2665</f>
        <v/>
      </c>
      <c r="BD2723" s="154" t="str">
        <f>'5.Bepalen Faalfreq'!Q2665</f>
        <v/>
      </c>
      <c r="BE2723" s="94">
        <f>'5.Bepalen Faalfreq'!O2665</f>
        <v>0</v>
      </c>
      <c r="BI2723" s="94">
        <f>'5.Bepalen Faalfreq'!H2665+'5.Bepalen Faalfreq'!J2665</f>
        <v>0</v>
      </c>
      <c r="BZ2723" s="112">
        <f>'5.Bepalen Faalfreq'!A2665</f>
        <v>0</v>
      </c>
      <c r="CA2723" s="112">
        <f>'5.Bepalen Faalfreq'!B2665</f>
        <v>0</v>
      </c>
    </row>
    <row r="2724" spans="53:79" outlineLevel="1" x14ac:dyDescent="0.25">
      <c r="BA2724" s="152" t="e">
        <f>'5.Bepalen Faalfreq'!AJ2666</f>
        <v>#N/A</v>
      </c>
      <c r="BB2724" s="163">
        <v>1000</v>
      </c>
      <c r="BC2724" s="154" t="str">
        <f>'5.Bepalen Faalfreq'!P2666</f>
        <v/>
      </c>
      <c r="BD2724" s="154" t="str">
        <f>'5.Bepalen Faalfreq'!Q2666</f>
        <v/>
      </c>
      <c r="BE2724" s="94">
        <f>'5.Bepalen Faalfreq'!O2666</f>
        <v>0</v>
      </c>
      <c r="BI2724" s="94">
        <f>'5.Bepalen Faalfreq'!H2666+'5.Bepalen Faalfreq'!J2666</f>
        <v>0</v>
      </c>
      <c r="BZ2724" s="112">
        <f>'5.Bepalen Faalfreq'!A2666</f>
        <v>0</v>
      </c>
      <c r="CA2724" s="112">
        <f>'5.Bepalen Faalfreq'!B2666</f>
        <v>0</v>
      </c>
    </row>
    <row r="2725" spans="53:79" outlineLevel="1" x14ac:dyDescent="0.25">
      <c r="BA2725" s="152" t="e">
        <f>'5.Bepalen Faalfreq'!AJ2667</f>
        <v>#N/A</v>
      </c>
      <c r="BB2725" s="163">
        <v>1000</v>
      </c>
      <c r="BC2725" s="154" t="str">
        <f>'5.Bepalen Faalfreq'!P2667</f>
        <v/>
      </c>
      <c r="BD2725" s="154" t="str">
        <f>'5.Bepalen Faalfreq'!Q2667</f>
        <v/>
      </c>
      <c r="BE2725" s="94">
        <f>'5.Bepalen Faalfreq'!O2667</f>
        <v>0</v>
      </c>
      <c r="BI2725" s="94">
        <f>'5.Bepalen Faalfreq'!H2667+'5.Bepalen Faalfreq'!J2667</f>
        <v>0</v>
      </c>
      <c r="BZ2725" s="112">
        <f>'5.Bepalen Faalfreq'!A2667</f>
        <v>0</v>
      </c>
      <c r="CA2725" s="112">
        <f>'5.Bepalen Faalfreq'!B2667</f>
        <v>0</v>
      </c>
    </row>
    <row r="2726" spans="53:79" outlineLevel="1" x14ac:dyDescent="0.25">
      <c r="BA2726" s="152" t="e">
        <f>'5.Bepalen Faalfreq'!AJ2668</f>
        <v>#N/A</v>
      </c>
      <c r="BB2726" s="163">
        <v>1000</v>
      </c>
      <c r="BC2726" s="154" t="str">
        <f>'5.Bepalen Faalfreq'!P2668</f>
        <v/>
      </c>
      <c r="BD2726" s="154" t="str">
        <f>'5.Bepalen Faalfreq'!Q2668</f>
        <v/>
      </c>
      <c r="BE2726" s="94">
        <f>'5.Bepalen Faalfreq'!O2668</f>
        <v>0</v>
      </c>
      <c r="BI2726" s="94">
        <f>'5.Bepalen Faalfreq'!H2668+'5.Bepalen Faalfreq'!J2668</f>
        <v>0</v>
      </c>
      <c r="BZ2726" s="112">
        <f>'5.Bepalen Faalfreq'!A2668</f>
        <v>0</v>
      </c>
      <c r="CA2726" s="112">
        <f>'5.Bepalen Faalfreq'!B2668</f>
        <v>0</v>
      </c>
    </row>
    <row r="2727" spans="53:79" outlineLevel="1" x14ac:dyDescent="0.25">
      <c r="BA2727" s="152" t="e">
        <f>'5.Bepalen Faalfreq'!AJ2669</f>
        <v>#N/A</v>
      </c>
      <c r="BB2727" s="163">
        <v>1000</v>
      </c>
      <c r="BC2727" s="154" t="str">
        <f>'5.Bepalen Faalfreq'!P2669</f>
        <v/>
      </c>
      <c r="BD2727" s="154" t="str">
        <f>'5.Bepalen Faalfreq'!Q2669</f>
        <v/>
      </c>
      <c r="BE2727" s="94">
        <f>'5.Bepalen Faalfreq'!O2669</f>
        <v>0</v>
      </c>
      <c r="BI2727" s="94">
        <f>'5.Bepalen Faalfreq'!H2669+'5.Bepalen Faalfreq'!J2669</f>
        <v>0</v>
      </c>
      <c r="BZ2727" s="112">
        <f>'5.Bepalen Faalfreq'!A2669</f>
        <v>0</v>
      </c>
      <c r="CA2727" s="112">
        <f>'5.Bepalen Faalfreq'!B2669</f>
        <v>0</v>
      </c>
    </row>
    <row r="2728" spans="53:79" outlineLevel="1" x14ac:dyDescent="0.25">
      <c r="BA2728" s="152" t="e">
        <f>'5.Bepalen Faalfreq'!AJ2670</f>
        <v>#N/A</v>
      </c>
      <c r="BB2728" s="163">
        <v>1000</v>
      </c>
      <c r="BC2728" s="154" t="str">
        <f>'5.Bepalen Faalfreq'!P2670</f>
        <v/>
      </c>
      <c r="BD2728" s="154" t="str">
        <f>'5.Bepalen Faalfreq'!Q2670</f>
        <v/>
      </c>
      <c r="BE2728" s="94">
        <f>'5.Bepalen Faalfreq'!O2670</f>
        <v>0</v>
      </c>
      <c r="BI2728" s="94">
        <f>'5.Bepalen Faalfreq'!H2670+'5.Bepalen Faalfreq'!J2670</f>
        <v>0</v>
      </c>
      <c r="BZ2728" s="112">
        <f>'5.Bepalen Faalfreq'!A2670</f>
        <v>0</v>
      </c>
      <c r="CA2728" s="112">
        <f>'5.Bepalen Faalfreq'!B2670</f>
        <v>0</v>
      </c>
    </row>
    <row r="2729" spans="53:79" outlineLevel="1" x14ac:dyDescent="0.25">
      <c r="BA2729" s="152" t="e">
        <f>'5.Bepalen Faalfreq'!AJ2671</f>
        <v>#N/A</v>
      </c>
      <c r="BB2729" s="163">
        <v>1000</v>
      </c>
      <c r="BC2729" s="154" t="str">
        <f>'5.Bepalen Faalfreq'!P2671</f>
        <v/>
      </c>
      <c r="BD2729" s="154" t="str">
        <f>'5.Bepalen Faalfreq'!Q2671</f>
        <v/>
      </c>
      <c r="BE2729" s="94">
        <f>'5.Bepalen Faalfreq'!O2671</f>
        <v>0</v>
      </c>
      <c r="BI2729" s="94">
        <f>'5.Bepalen Faalfreq'!H2671+'5.Bepalen Faalfreq'!J2671</f>
        <v>0</v>
      </c>
      <c r="BZ2729" s="112">
        <f>'5.Bepalen Faalfreq'!A2671</f>
        <v>0</v>
      </c>
      <c r="CA2729" s="112">
        <f>'5.Bepalen Faalfreq'!B2671</f>
        <v>0</v>
      </c>
    </row>
    <row r="2730" spans="53:79" outlineLevel="1" x14ac:dyDescent="0.25">
      <c r="BA2730" s="152" t="e">
        <f>'5.Bepalen Faalfreq'!AJ2672</f>
        <v>#N/A</v>
      </c>
      <c r="BB2730" s="163">
        <v>1000</v>
      </c>
      <c r="BC2730" s="154" t="str">
        <f>'5.Bepalen Faalfreq'!P2672</f>
        <v/>
      </c>
      <c r="BD2730" s="154" t="str">
        <f>'5.Bepalen Faalfreq'!Q2672</f>
        <v/>
      </c>
      <c r="BE2730" s="94">
        <f>'5.Bepalen Faalfreq'!O2672</f>
        <v>0</v>
      </c>
      <c r="BI2730" s="94">
        <f>'5.Bepalen Faalfreq'!H2672+'5.Bepalen Faalfreq'!J2672</f>
        <v>0</v>
      </c>
      <c r="BZ2730" s="112">
        <f>'5.Bepalen Faalfreq'!A2672</f>
        <v>0</v>
      </c>
      <c r="CA2730" s="112">
        <f>'5.Bepalen Faalfreq'!B2672</f>
        <v>0</v>
      </c>
    </row>
    <row r="2731" spans="53:79" outlineLevel="1" x14ac:dyDescent="0.25">
      <c r="BA2731" s="152" t="e">
        <f>'5.Bepalen Faalfreq'!AJ2673</f>
        <v>#N/A</v>
      </c>
      <c r="BB2731" s="163">
        <v>1000</v>
      </c>
      <c r="BC2731" s="154" t="str">
        <f>'5.Bepalen Faalfreq'!P2673</f>
        <v/>
      </c>
      <c r="BD2731" s="154" t="str">
        <f>'5.Bepalen Faalfreq'!Q2673</f>
        <v/>
      </c>
      <c r="BE2731" s="94">
        <f>'5.Bepalen Faalfreq'!O2673</f>
        <v>0</v>
      </c>
      <c r="BI2731" s="94">
        <f>'5.Bepalen Faalfreq'!H2673+'5.Bepalen Faalfreq'!J2673</f>
        <v>0</v>
      </c>
      <c r="BZ2731" s="112">
        <f>'5.Bepalen Faalfreq'!A2673</f>
        <v>0</v>
      </c>
      <c r="CA2731" s="112">
        <f>'5.Bepalen Faalfreq'!B2673</f>
        <v>0</v>
      </c>
    </row>
    <row r="2732" spans="53:79" outlineLevel="1" x14ac:dyDescent="0.25">
      <c r="BA2732" s="152" t="e">
        <f>'5.Bepalen Faalfreq'!AJ2674</f>
        <v>#N/A</v>
      </c>
      <c r="BB2732" s="163">
        <v>1000</v>
      </c>
      <c r="BC2732" s="154" t="str">
        <f>'5.Bepalen Faalfreq'!P2674</f>
        <v/>
      </c>
      <c r="BD2732" s="154" t="str">
        <f>'5.Bepalen Faalfreq'!Q2674</f>
        <v/>
      </c>
      <c r="BE2732" s="94">
        <f>'5.Bepalen Faalfreq'!O2674</f>
        <v>0</v>
      </c>
      <c r="BI2732" s="94">
        <f>'5.Bepalen Faalfreq'!H2674+'5.Bepalen Faalfreq'!J2674</f>
        <v>0</v>
      </c>
      <c r="BZ2732" s="112">
        <f>'5.Bepalen Faalfreq'!A2674</f>
        <v>0</v>
      </c>
      <c r="CA2732" s="112">
        <f>'5.Bepalen Faalfreq'!B2674</f>
        <v>0</v>
      </c>
    </row>
    <row r="2733" spans="53:79" outlineLevel="1" x14ac:dyDescent="0.25">
      <c r="BA2733" s="152" t="e">
        <f>'5.Bepalen Faalfreq'!AJ2675</f>
        <v>#N/A</v>
      </c>
      <c r="BB2733" s="163">
        <v>1000</v>
      </c>
      <c r="BC2733" s="154" t="str">
        <f>'5.Bepalen Faalfreq'!P2675</f>
        <v/>
      </c>
      <c r="BD2733" s="154" t="str">
        <f>'5.Bepalen Faalfreq'!Q2675</f>
        <v/>
      </c>
      <c r="BE2733" s="94">
        <f>'5.Bepalen Faalfreq'!O2675</f>
        <v>0</v>
      </c>
      <c r="BI2733" s="94">
        <f>'5.Bepalen Faalfreq'!H2675+'5.Bepalen Faalfreq'!J2675</f>
        <v>0</v>
      </c>
      <c r="BZ2733" s="112">
        <f>'5.Bepalen Faalfreq'!A2675</f>
        <v>0</v>
      </c>
      <c r="CA2733" s="112">
        <f>'5.Bepalen Faalfreq'!B2675</f>
        <v>0</v>
      </c>
    </row>
    <row r="2734" spans="53:79" outlineLevel="1" x14ac:dyDescent="0.25">
      <c r="BA2734" s="152" t="e">
        <f>'5.Bepalen Faalfreq'!AJ2676</f>
        <v>#N/A</v>
      </c>
      <c r="BB2734" s="163">
        <v>1000</v>
      </c>
      <c r="BC2734" s="154" t="str">
        <f>'5.Bepalen Faalfreq'!P2676</f>
        <v/>
      </c>
      <c r="BD2734" s="154" t="str">
        <f>'5.Bepalen Faalfreq'!Q2676</f>
        <v/>
      </c>
      <c r="BE2734" s="94">
        <f>'5.Bepalen Faalfreq'!O2676</f>
        <v>0</v>
      </c>
      <c r="BI2734" s="94">
        <f>'5.Bepalen Faalfreq'!H2676+'5.Bepalen Faalfreq'!J2676</f>
        <v>0</v>
      </c>
      <c r="BZ2734" s="112">
        <f>'5.Bepalen Faalfreq'!A2676</f>
        <v>0</v>
      </c>
      <c r="CA2734" s="112">
        <f>'5.Bepalen Faalfreq'!B2676</f>
        <v>0</v>
      </c>
    </row>
    <row r="2735" spans="53:79" outlineLevel="1" x14ac:dyDescent="0.25">
      <c r="BA2735" s="152" t="e">
        <f>'5.Bepalen Faalfreq'!AJ2677</f>
        <v>#N/A</v>
      </c>
      <c r="BB2735" s="163">
        <v>1000</v>
      </c>
      <c r="BC2735" s="154" t="str">
        <f>'5.Bepalen Faalfreq'!P2677</f>
        <v/>
      </c>
      <c r="BD2735" s="154" t="str">
        <f>'5.Bepalen Faalfreq'!Q2677</f>
        <v/>
      </c>
      <c r="BE2735" s="94">
        <f>'5.Bepalen Faalfreq'!O2677</f>
        <v>0</v>
      </c>
      <c r="BI2735" s="94">
        <f>'5.Bepalen Faalfreq'!H2677+'5.Bepalen Faalfreq'!J2677</f>
        <v>0</v>
      </c>
      <c r="BZ2735" s="112">
        <f>'5.Bepalen Faalfreq'!A2677</f>
        <v>0</v>
      </c>
      <c r="CA2735" s="112">
        <f>'5.Bepalen Faalfreq'!B2677</f>
        <v>0</v>
      </c>
    </row>
    <row r="2736" spans="53:79" outlineLevel="1" x14ac:dyDescent="0.25">
      <c r="BA2736" s="152" t="e">
        <f>'5.Bepalen Faalfreq'!AJ2678</f>
        <v>#N/A</v>
      </c>
      <c r="BB2736" s="163">
        <v>1000</v>
      </c>
      <c r="BC2736" s="154" t="str">
        <f>'5.Bepalen Faalfreq'!P2678</f>
        <v/>
      </c>
      <c r="BD2736" s="154" t="str">
        <f>'5.Bepalen Faalfreq'!Q2678</f>
        <v/>
      </c>
      <c r="BE2736" s="94">
        <f>'5.Bepalen Faalfreq'!O2678</f>
        <v>0</v>
      </c>
      <c r="BI2736" s="94">
        <f>'5.Bepalen Faalfreq'!H2678+'5.Bepalen Faalfreq'!J2678</f>
        <v>0</v>
      </c>
      <c r="BZ2736" s="112">
        <f>'5.Bepalen Faalfreq'!A2678</f>
        <v>0</v>
      </c>
      <c r="CA2736" s="112">
        <f>'5.Bepalen Faalfreq'!B2678</f>
        <v>0</v>
      </c>
    </row>
    <row r="2737" spans="53:79" outlineLevel="1" x14ac:dyDescent="0.25">
      <c r="BA2737" s="152" t="e">
        <f>'5.Bepalen Faalfreq'!AJ2679</f>
        <v>#N/A</v>
      </c>
      <c r="BB2737" s="163">
        <v>1000</v>
      </c>
      <c r="BC2737" s="154" t="str">
        <f>'5.Bepalen Faalfreq'!P2679</f>
        <v/>
      </c>
      <c r="BD2737" s="154" t="str">
        <f>'5.Bepalen Faalfreq'!Q2679</f>
        <v/>
      </c>
      <c r="BE2737" s="94">
        <f>'5.Bepalen Faalfreq'!O2679</f>
        <v>0</v>
      </c>
      <c r="BI2737" s="94">
        <f>'5.Bepalen Faalfreq'!H2679+'5.Bepalen Faalfreq'!J2679</f>
        <v>0</v>
      </c>
      <c r="BZ2737" s="112">
        <f>'5.Bepalen Faalfreq'!A2679</f>
        <v>0</v>
      </c>
      <c r="CA2737" s="112">
        <f>'5.Bepalen Faalfreq'!B2679</f>
        <v>0</v>
      </c>
    </row>
    <row r="2738" spans="53:79" outlineLevel="1" x14ac:dyDescent="0.25">
      <c r="BA2738" s="152" t="e">
        <f>'5.Bepalen Faalfreq'!AJ2680</f>
        <v>#N/A</v>
      </c>
      <c r="BB2738" s="163">
        <v>1000</v>
      </c>
      <c r="BC2738" s="154" t="str">
        <f>'5.Bepalen Faalfreq'!P2680</f>
        <v/>
      </c>
      <c r="BD2738" s="154" t="str">
        <f>'5.Bepalen Faalfreq'!Q2680</f>
        <v/>
      </c>
      <c r="BE2738" s="94">
        <f>'5.Bepalen Faalfreq'!O2680</f>
        <v>0</v>
      </c>
      <c r="BI2738" s="94">
        <f>'5.Bepalen Faalfreq'!H2680+'5.Bepalen Faalfreq'!J2680</f>
        <v>0</v>
      </c>
      <c r="BZ2738" s="112">
        <f>'5.Bepalen Faalfreq'!A2680</f>
        <v>0</v>
      </c>
      <c r="CA2738" s="112">
        <f>'5.Bepalen Faalfreq'!B2680</f>
        <v>0</v>
      </c>
    </row>
    <row r="2739" spans="53:79" outlineLevel="1" x14ac:dyDescent="0.25">
      <c r="BA2739" s="152" t="e">
        <f>'5.Bepalen Faalfreq'!AJ2681</f>
        <v>#N/A</v>
      </c>
      <c r="BB2739" s="163">
        <v>1000</v>
      </c>
      <c r="BC2739" s="154" t="str">
        <f>'5.Bepalen Faalfreq'!P2681</f>
        <v/>
      </c>
      <c r="BD2739" s="154" t="str">
        <f>'5.Bepalen Faalfreq'!Q2681</f>
        <v/>
      </c>
      <c r="BE2739" s="94">
        <f>'5.Bepalen Faalfreq'!O2681</f>
        <v>0</v>
      </c>
      <c r="BI2739" s="94">
        <f>'5.Bepalen Faalfreq'!H2681+'5.Bepalen Faalfreq'!J2681</f>
        <v>0</v>
      </c>
      <c r="BZ2739" s="112">
        <f>'5.Bepalen Faalfreq'!A2681</f>
        <v>0</v>
      </c>
      <c r="CA2739" s="112">
        <f>'5.Bepalen Faalfreq'!B2681</f>
        <v>0</v>
      </c>
    </row>
    <row r="2740" spans="53:79" outlineLevel="1" x14ac:dyDescent="0.25">
      <c r="BA2740" s="152" t="e">
        <f>'5.Bepalen Faalfreq'!AJ2682</f>
        <v>#N/A</v>
      </c>
      <c r="BB2740" s="163">
        <v>1000</v>
      </c>
      <c r="BC2740" s="154" t="str">
        <f>'5.Bepalen Faalfreq'!P2682</f>
        <v/>
      </c>
      <c r="BD2740" s="154" t="str">
        <f>'5.Bepalen Faalfreq'!Q2682</f>
        <v/>
      </c>
      <c r="BE2740" s="94">
        <f>'5.Bepalen Faalfreq'!O2682</f>
        <v>0</v>
      </c>
      <c r="BI2740" s="94">
        <f>'5.Bepalen Faalfreq'!H2682+'5.Bepalen Faalfreq'!J2682</f>
        <v>0</v>
      </c>
      <c r="BZ2740" s="112">
        <f>'5.Bepalen Faalfreq'!A2682</f>
        <v>0</v>
      </c>
      <c r="CA2740" s="112">
        <f>'5.Bepalen Faalfreq'!B2682</f>
        <v>0</v>
      </c>
    </row>
    <row r="2741" spans="53:79" outlineLevel="1" x14ac:dyDescent="0.25">
      <c r="BA2741" s="152" t="e">
        <f>'5.Bepalen Faalfreq'!AJ2683</f>
        <v>#N/A</v>
      </c>
      <c r="BB2741" s="163">
        <v>1000</v>
      </c>
      <c r="BC2741" s="154" t="str">
        <f>'5.Bepalen Faalfreq'!P2683</f>
        <v/>
      </c>
      <c r="BD2741" s="154" t="str">
        <f>'5.Bepalen Faalfreq'!Q2683</f>
        <v/>
      </c>
      <c r="BE2741" s="94">
        <f>'5.Bepalen Faalfreq'!O2683</f>
        <v>0</v>
      </c>
      <c r="BI2741" s="94">
        <f>'5.Bepalen Faalfreq'!H2683+'5.Bepalen Faalfreq'!J2683</f>
        <v>0</v>
      </c>
      <c r="BZ2741" s="112">
        <f>'5.Bepalen Faalfreq'!A2683</f>
        <v>0</v>
      </c>
      <c r="CA2741" s="112">
        <f>'5.Bepalen Faalfreq'!B2683</f>
        <v>0</v>
      </c>
    </row>
    <row r="2742" spans="53:79" outlineLevel="1" x14ac:dyDescent="0.25">
      <c r="BA2742" s="152" t="e">
        <f>'5.Bepalen Faalfreq'!AJ2684</f>
        <v>#N/A</v>
      </c>
      <c r="BB2742" s="163">
        <v>1000</v>
      </c>
      <c r="BC2742" s="154" t="str">
        <f>'5.Bepalen Faalfreq'!P2684</f>
        <v/>
      </c>
      <c r="BD2742" s="154" t="str">
        <f>'5.Bepalen Faalfreq'!Q2684</f>
        <v/>
      </c>
      <c r="BE2742" s="94">
        <f>'5.Bepalen Faalfreq'!O2684</f>
        <v>0</v>
      </c>
      <c r="BI2742" s="94">
        <f>'5.Bepalen Faalfreq'!H2684+'5.Bepalen Faalfreq'!J2684</f>
        <v>0</v>
      </c>
      <c r="BZ2742" s="112">
        <f>'5.Bepalen Faalfreq'!A2684</f>
        <v>0</v>
      </c>
      <c r="CA2742" s="112">
        <f>'5.Bepalen Faalfreq'!B2684</f>
        <v>0</v>
      </c>
    </row>
    <row r="2743" spans="53:79" outlineLevel="1" x14ac:dyDescent="0.25">
      <c r="BA2743" s="152" t="e">
        <f>'5.Bepalen Faalfreq'!AJ2685</f>
        <v>#N/A</v>
      </c>
      <c r="BB2743" s="163">
        <v>1000</v>
      </c>
      <c r="BC2743" s="154" t="str">
        <f>'5.Bepalen Faalfreq'!P2685</f>
        <v/>
      </c>
      <c r="BD2743" s="154" t="str">
        <f>'5.Bepalen Faalfreq'!Q2685</f>
        <v/>
      </c>
      <c r="BE2743" s="94">
        <f>'5.Bepalen Faalfreq'!O2685</f>
        <v>0</v>
      </c>
      <c r="BI2743" s="94">
        <f>'5.Bepalen Faalfreq'!H2685+'5.Bepalen Faalfreq'!J2685</f>
        <v>0</v>
      </c>
      <c r="BZ2743" s="112">
        <f>'5.Bepalen Faalfreq'!A2685</f>
        <v>0</v>
      </c>
      <c r="CA2743" s="112">
        <f>'5.Bepalen Faalfreq'!B2685</f>
        <v>0</v>
      </c>
    </row>
    <row r="2744" spans="53:79" outlineLevel="1" x14ac:dyDescent="0.25">
      <c r="BA2744" s="152" t="e">
        <f>'5.Bepalen Faalfreq'!AJ2686</f>
        <v>#N/A</v>
      </c>
      <c r="BB2744" s="163">
        <v>1000</v>
      </c>
      <c r="BC2744" s="154" t="str">
        <f>'5.Bepalen Faalfreq'!P2686</f>
        <v/>
      </c>
      <c r="BD2744" s="154" t="str">
        <f>'5.Bepalen Faalfreq'!Q2686</f>
        <v/>
      </c>
      <c r="BE2744" s="94">
        <f>'5.Bepalen Faalfreq'!O2686</f>
        <v>0</v>
      </c>
      <c r="BI2744" s="94">
        <f>'5.Bepalen Faalfreq'!H2686+'5.Bepalen Faalfreq'!J2686</f>
        <v>0</v>
      </c>
      <c r="BZ2744" s="112">
        <f>'5.Bepalen Faalfreq'!A2686</f>
        <v>0</v>
      </c>
      <c r="CA2744" s="112">
        <f>'5.Bepalen Faalfreq'!B2686</f>
        <v>0</v>
      </c>
    </row>
    <row r="2745" spans="53:79" outlineLevel="1" x14ac:dyDescent="0.25">
      <c r="BA2745" s="152" t="e">
        <f>'5.Bepalen Faalfreq'!AJ2687</f>
        <v>#N/A</v>
      </c>
      <c r="BB2745" s="163">
        <v>1000</v>
      </c>
      <c r="BC2745" s="154" t="str">
        <f>'5.Bepalen Faalfreq'!P2687</f>
        <v/>
      </c>
      <c r="BD2745" s="154" t="str">
        <f>'5.Bepalen Faalfreq'!Q2687</f>
        <v/>
      </c>
      <c r="BE2745" s="94">
        <f>'5.Bepalen Faalfreq'!O2687</f>
        <v>0</v>
      </c>
      <c r="BI2745" s="94">
        <f>'5.Bepalen Faalfreq'!H2687+'5.Bepalen Faalfreq'!J2687</f>
        <v>0</v>
      </c>
      <c r="BZ2745" s="112">
        <f>'5.Bepalen Faalfreq'!A2687</f>
        <v>0</v>
      </c>
      <c r="CA2745" s="112">
        <f>'5.Bepalen Faalfreq'!B2687</f>
        <v>0</v>
      </c>
    </row>
    <row r="2746" spans="53:79" outlineLevel="1" x14ac:dyDescent="0.25">
      <c r="BA2746" s="152" t="e">
        <f>'5.Bepalen Faalfreq'!AJ2688</f>
        <v>#N/A</v>
      </c>
      <c r="BB2746" s="163">
        <v>1000</v>
      </c>
      <c r="BC2746" s="154" t="str">
        <f>'5.Bepalen Faalfreq'!P2688</f>
        <v/>
      </c>
      <c r="BD2746" s="154" t="str">
        <f>'5.Bepalen Faalfreq'!Q2688</f>
        <v/>
      </c>
      <c r="BE2746" s="94">
        <f>'5.Bepalen Faalfreq'!O2688</f>
        <v>0</v>
      </c>
      <c r="BI2746" s="94">
        <f>'5.Bepalen Faalfreq'!H2688+'5.Bepalen Faalfreq'!J2688</f>
        <v>0</v>
      </c>
      <c r="BZ2746" s="112">
        <f>'5.Bepalen Faalfreq'!A2688</f>
        <v>0</v>
      </c>
      <c r="CA2746" s="112">
        <f>'5.Bepalen Faalfreq'!B2688</f>
        <v>0</v>
      </c>
    </row>
    <row r="2747" spans="53:79" outlineLevel="1" x14ac:dyDescent="0.25">
      <c r="BA2747" s="152" t="e">
        <f>'5.Bepalen Faalfreq'!AJ2689</f>
        <v>#N/A</v>
      </c>
      <c r="BB2747" s="163">
        <v>1000</v>
      </c>
      <c r="BC2747" s="154" t="str">
        <f>'5.Bepalen Faalfreq'!P2689</f>
        <v/>
      </c>
      <c r="BD2747" s="154" t="str">
        <f>'5.Bepalen Faalfreq'!Q2689</f>
        <v/>
      </c>
      <c r="BE2747" s="94">
        <f>'5.Bepalen Faalfreq'!O2689</f>
        <v>0</v>
      </c>
      <c r="BI2747" s="94">
        <f>'5.Bepalen Faalfreq'!H2689+'5.Bepalen Faalfreq'!J2689</f>
        <v>0</v>
      </c>
      <c r="BZ2747" s="112">
        <f>'5.Bepalen Faalfreq'!A2689</f>
        <v>0</v>
      </c>
      <c r="CA2747" s="112">
        <f>'5.Bepalen Faalfreq'!B2689</f>
        <v>0</v>
      </c>
    </row>
    <row r="2748" spans="53:79" outlineLevel="1" x14ac:dyDescent="0.25">
      <c r="BA2748" s="152" t="e">
        <f>'5.Bepalen Faalfreq'!AJ2690</f>
        <v>#N/A</v>
      </c>
      <c r="BB2748" s="163">
        <v>1000</v>
      </c>
      <c r="BC2748" s="154" t="str">
        <f>'5.Bepalen Faalfreq'!P2690</f>
        <v/>
      </c>
      <c r="BD2748" s="154" t="str">
        <f>'5.Bepalen Faalfreq'!Q2690</f>
        <v/>
      </c>
      <c r="BE2748" s="94">
        <f>'5.Bepalen Faalfreq'!O2690</f>
        <v>0</v>
      </c>
      <c r="BI2748" s="94">
        <f>'5.Bepalen Faalfreq'!H2690+'5.Bepalen Faalfreq'!J2690</f>
        <v>0</v>
      </c>
      <c r="BZ2748" s="112">
        <f>'5.Bepalen Faalfreq'!A2690</f>
        <v>0</v>
      </c>
      <c r="CA2748" s="112">
        <f>'5.Bepalen Faalfreq'!B2690</f>
        <v>0</v>
      </c>
    </row>
    <row r="2749" spans="53:79" outlineLevel="1" x14ac:dyDescent="0.25">
      <c r="BA2749" s="152" t="e">
        <f>'5.Bepalen Faalfreq'!AJ2691</f>
        <v>#N/A</v>
      </c>
      <c r="BB2749" s="163">
        <v>1000</v>
      </c>
      <c r="BC2749" s="154" t="str">
        <f>'5.Bepalen Faalfreq'!P2691</f>
        <v/>
      </c>
      <c r="BD2749" s="154" t="str">
        <f>'5.Bepalen Faalfreq'!Q2691</f>
        <v/>
      </c>
      <c r="BE2749" s="94">
        <f>'5.Bepalen Faalfreq'!O2691</f>
        <v>0</v>
      </c>
      <c r="BI2749" s="94">
        <f>'5.Bepalen Faalfreq'!H2691+'5.Bepalen Faalfreq'!J2691</f>
        <v>0</v>
      </c>
      <c r="BZ2749" s="112">
        <f>'5.Bepalen Faalfreq'!A2691</f>
        <v>0</v>
      </c>
      <c r="CA2749" s="112">
        <f>'5.Bepalen Faalfreq'!B2691</f>
        <v>0</v>
      </c>
    </row>
    <row r="2750" spans="53:79" outlineLevel="1" x14ac:dyDescent="0.25">
      <c r="BA2750" s="152" t="e">
        <f>'5.Bepalen Faalfreq'!AJ2692</f>
        <v>#N/A</v>
      </c>
      <c r="BB2750" s="163">
        <v>1000</v>
      </c>
      <c r="BC2750" s="154" t="str">
        <f>'5.Bepalen Faalfreq'!P2692</f>
        <v/>
      </c>
      <c r="BD2750" s="154" t="str">
        <f>'5.Bepalen Faalfreq'!Q2692</f>
        <v/>
      </c>
      <c r="BE2750" s="94">
        <f>'5.Bepalen Faalfreq'!O2692</f>
        <v>0</v>
      </c>
      <c r="BI2750" s="94">
        <f>'5.Bepalen Faalfreq'!H2692+'5.Bepalen Faalfreq'!J2692</f>
        <v>0</v>
      </c>
      <c r="BZ2750" s="112">
        <f>'5.Bepalen Faalfreq'!A2692</f>
        <v>0</v>
      </c>
      <c r="CA2750" s="112">
        <f>'5.Bepalen Faalfreq'!B2692</f>
        <v>0</v>
      </c>
    </row>
    <row r="2751" spans="53:79" outlineLevel="1" x14ac:dyDescent="0.25">
      <c r="BA2751" s="152" t="e">
        <f>'5.Bepalen Faalfreq'!AJ2693</f>
        <v>#N/A</v>
      </c>
      <c r="BB2751" s="163">
        <v>1000</v>
      </c>
      <c r="BC2751" s="154" t="str">
        <f>'5.Bepalen Faalfreq'!P2693</f>
        <v/>
      </c>
      <c r="BD2751" s="154" t="str">
        <f>'5.Bepalen Faalfreq'!Q2693</f>
        <v/>
      </c>
      <c r="BE2751" s="94">
        <f>'5.Bepalen Faalfreq'!O2693</f>
        <v>0</v>
      </c>
      <c r="BI2751" s="94">
        <f>'5.Bepalen Faalfreq'!H2693+'5.Bepalen Faalfreq'!J2693</f>
        <v>0</v>
      </c>
      <c r="BZ2751" s="112">
        <f>'5.Bepalen Faalfreq'!A2693</f>
        <v>0</v>
      </c>
      <c r="CA2751" s="112">
        <f>'5.Bepalen Faalfreq'!B2693</f>
        <v>0</v>
      </c>
    </row>
    <row r="2752" spans="53:79" outlineLevel="1" x14ac:dyDescent="0.25">
      <c r="BA2752" s="152" t="e">
        <f>'5.Bepalen Faalfreq'!AJ2694</f>
        <v>#N/A</v>
      </c>
      <c r="BB2752" s="163">
        <v>1000</v>
      </c>
      <c r="BC2752" s="154" t="str">
        <f>'5.Bepalen Faalfreq'!P2694</f>
        <v/>
      </c>
      <c r="BD2752" s="154" t="str">
        <f>'5.Bepalen Faalfreq'!Q2694</f>
        <v/>
      </c>
      <c r="BE2752" s="94">
        <f>'5.Bepalen Faalfreq'!O2694</f>
        <v>0</v>
      </c>
      <c r="BI2752" s="94">
        <f>'5.Bepalen Faalfreq'!H2694+'5.Bepalen Faalfreq'!J2694</f>
        <v>0</v>
      </c>
      <c r="BZ2752" s="112">
        <f>'5.Bepalen Faalfreq'!A2694</f>
        <v>0</v>
      </c>
      <c r="CA2752" s="112">
        <f>'5.Bepalen Faalfreq'!B2694</f>
        <v>0</v>
      </c>
    </row>
    <row r="2753" spans="53:79" outlineLevel="1" x14ac:dyDescent="0.25">
      <c r="BA2753" s="152" t="e">
        <f>'5.Bepalen Faalfreq'!AJ2695</f>
        <v>#N/A</v>
      </c>
      <c r="BB2753" s="163">
        <v>1000</v>
      </c>
      <c r="BC2753" s="154" t="str">
        <f>'5.Bepalen Faalfreq'!P2695</f>
        <v/>
      </c>
      <c r="BD2753" s="154" t="str">
        <f>'5.Bepalen Faalfreq'!Q2695</f>
        <v/>
      </c>
      <c r="BE2753" s="94">
        <f>'5.Bepalen Faalfreq'!O2695</f>
        <v>0</v>
      </c>
      <c r="BI2753" s="94">
        <f>'5.Bepalen Faalfreq'!H2695+'5.Bepalen Faalfreq'!J2695</f>
        <v>0</v>
      </c>
      <c r="BZ2753" s="112">
        <f>'5.Bepalen Faalfreq'!A2695</f>
        <v>0</v>
      </c>
      <c r="CA2753" s="112">
        <f>'5.Bepalen Faalfreq'!B2695</f>
        <v>0</v>
      </c>
    </row>
    <row r="2754" spans="53:79" outlineLevel="1" x14ac:dyDescent="0.25">
      <c r="BA2754" s="152" t="e">
        <f>'5.Bepalen Faalfreq'!AJ2696</f>
        <v>#N/A</v>
      </c>
      <c r="BB2754" s="163">
        <v>1000</v>
      </c>
      <c r="BC2754" s="154" t="str">
        <f>'5.Bepalen Faalfreq'!P2696</f>
        <v/>
      </c>
      <c r="BD2754" s="154" t="str">
        <f>'5.Bepalen Faalfreq'!Q2696</f>
        <v/>
      </c>
      <c r="BE2754" s="94">
        <f>'5.Bepalen Faalfreq'!O2696</f>
        <v>0</v>
      </c>
      <c r="BI2754" s="94">
        <f>'5.Bepalen Faalfreq'!H2696+'5.Bepalen Faalfreq'!J2696</f>
        <v>0</v>
      </c>
      <c r="BZ2754" s="112">
        <f>'5.Bepalen Faalfreq'!A2696</f>
        <v>0</v>
      </c>
      <c r="CA2754" s="112">
        <f>'5.Bepalen Faalfreq'!B2696</f>
        <v>0</v>
      </c>
    </row>
    <row r="2755" spans="53:79" outlineLevel="1" x14ac:dyDescent="0.25">
      <c r="BA2755" s="152" t="e">
        <f>'5.Bepalen Faalfreq'!AJ2697</f>
        <v>#N/A</v>
      </c>
      <c r="BB2755" s="163">
        <v>1000</v>
      </c>
      <c r="BC2755" s="154" t="str">
        <f>'5.Bepalen Faalfreq'!P2697</f>
        <v/>
      </c>
      <c r="BD2755" s="154" t="str">
        <f>'5.Bepalen Faalfreq'!Q2697</f>
        <v/>
      </c>
      <c r="BE2755" s="94">
        <f>'5.Bepalen Faalfreq'!O2697</f>
        <v>0</v>
      </c>
      <c r="BI2755" s="94">
        <f>'5.Bepalen Faalfreq'!H2697+'5.Bepalen Faalfreq'!J2697</f>
        <v>0</v>
      </c>
      <c r="BZ2755" s="112">
        <f>'5.Bepalen Faalfreq'!A2697</f>
        <v>0</v>
      </c>
      <c r="CA2755" s="112">
        <f>'5.Bepalen Faalfreq'!B2697</f>
        <v>0</v>
      </c>
    </row>
    <row r="2756" spans="53:79" outlineLevel="1" x14ac:dyDescent="0.25">
      <c r="BA2756" s="152" t="e">
        <f>'5.Bepalen Faalfreq'!AJ2698</f>
        <v>#N/A</v>
      </c>
      <c r="BB2756" s="163">
        <v>1000</v>
      </c>
      <c r="BC2756" s="154" t="str">
        <f>'5.Bepalen Faalfreq'!P2698</f>
        <v/>
      </c>
      <c r="BD2756" s="154" t="str">
        <f>'5.Bepalen Faalfreq'!Q2698</f>
        <v/>
      </c>
      <c r="BE2756" s="94">
        <f>'5.Bepalen Faalfreq'!O2698</f>
        <v>0</v>
      </c>
      <c r="BI2756" s="94">
        <f>'5.Bepalen Faalfreq'!H2698+'5.Bepalen Faalfreq'!J2698</f>
        <v>0</v>
      </c>
      <c r="BZ2756" s="112">
        <f>'5.Bepalen Faalfreq'!A2698</f>
        <v>0</v>
      </c>
      <c r="CA2756" s="112">
        <f>'5.Bepalen Faalfreq'!B2698</f>
        <v>0</v>
      </c>
    </row>
    <row r="2757" spans="53:79" outlineLevel="1" x14ac:dyDescent="0.25">
      <c r="BA2757" s="152" t="e">
        <f>'5.Bepalen Faalfreq'!AJ2699</f>
        <v>#N/A</v>
      </c>
      <c r="BB2757" s="163">
        <v>1000</v>
      </c>
      <c r="BC2757" s="154" t="str">
        <f>'5.Bepalen Faalfreq'!P2699</f>
        <v/>
      </c>
      <c r="BD2757" s="154" t="str">
        <f>'5.Bepalen Faalfreq'!Q2699</f>
        <v/>
      </c>
      <c r="BE2757" s="94">
        <f>'5.Bepalen Faalfreq'!O2699</f>
        <v>0</v>
      </c>
      <c r="BI2757" s="94">
        <f>'5.Bepalen Faalfreq'!H2699+'5.Bepalen Faalfreq'!J2699</f>
        <v>0</v>
      </c>
      <c r="BZ2757" s="112">
        <f>'5.Bepalen Faalfreq'!A2699</f>
        <v>0</v>
      </c>
      <c r="CA2757" s="112">
        <f>'5.Bepalen Faalfreq'!B2699</f>
        <v>0</v>
      </c>
    </row>
    <row r="2758" spans="53:79" outlineLevel="1" x14ac:dyDescent="0.25">
      <c r="BA2758" s="152" t="e">
        <f>'5.Bepalen Faalfreq'!AJ2700</f>
        <v>#N/A</v>
      </c>
      <c r="BB2758" s="163">
        <v>1000</v>
      </c>
      <c r="BC2758" s="154" t="str">
        <f>'5.Bepalen Faalfreq'!P2700</f>
        <v/>
      </c>
      <c r="BD2758" s="154" t="str">
        <f>'5.Bepalen Faalfreq'!Q2700</f>
        <v/>
      </c>
      <c r="BE2758" s="94">
        <f>'5.Bepalen Faalfreq'!O2700</f>
        <v>0</v>
      </c>
      <c r="BI2758" s="94">
        <f>'5.Bepalen Faalfreq'!H2700+'5.Bepalen Faalfreq'!J2700</f>
        <v>0</v>
      </c>
      <c r="BZ2758" s="112">
        <f>'5.Bepalen Faalfreq'!A2700</f>
        <v>0</v>
      </c>
      <c r="CA2758" s="112">
        <f>'5.Bepalen Faalfreq'!B2700</f>
        <v>0</v>
      </c>
    </row>
    <row r="2759" spans="53:79" outlineLevel="1" x14ac:dyDescent="0.25">
      <c r="BA2759" s="152" t="e">
        <f>'5.Bepalen Faalfreq'!AJ2701</f>
        <v>#N/A</v>
      </c>
      <c r="BB2759" s="163">
        <v>1000</v>
      </c>
      <c r="BC2759" s="154" t="str">
        <f>'5.Bepalen Faalfreq'!P2701</f>
        <v/>
      </c>
      <c r="BD2759" s="154" t="str">
        <f>'5.Bepalen Faalfreq'!Q2701</f>
        <v/>
      </c>
      <c r="BE2759" s="94">
        <f>'5.Bepalen Faalfreq'!O2701</f>
        <v>0</v>
      </c>
      <c r="BI2759" s="94">
        <f>'5.Bepalen Faalfreq'!H2701+'5.Bepalen Faalfreq'!J2701</f>
        <v>0</v>
      </c>
      <c r="BZ2759" s="112">
        <f>'5.Bepalen Faalfreq'!A2701</f>
        <v>0</v>
      </c>
      <c r="CA2759" s="112">
        <f>'5.Bepalen Faalfreq'!B2701</f>
        <v>0</v>
      </c>
    </row>
    <row r="2760" spans="53:79" outlineLevel="1" x14ac:dyDescent="0.25">
      <c r="BA2760" s="152" t="e">
        <f>'5.Bepalen Faalfreq'!AJ2702</f>
        <v>#N/A</v>
      </c>
      <c r="BB2760" s="163">
        <v>1000</v>
      </c>
      <c r="BC2760" s="154" t="str">
        <f>'5.Bepalen Faalfreq'!P2702</f>
        <v/>
      </c>
      <c r="BD2760" s="154" t="str">
        <f>'5.Bepalen Faalfreq'!Q2702</f>
        <v/>
      </c>
      <c r="BE2760" s="94">
        <f>'5.Bepalen Faalfreq'!O2702</f>
        <v>0</v>
      </c>
      <c r="BI2760" s="94">
        <f>'5.Bepalen Faalfreq'!H2702+'5.Bepalen Faalfreq'!J2702</f>
        <v>0</v>
      </c>
      <c r="BZ2760" s="112">
        <f>'5.Bepalen Faalfreq'!A2702</f>
        <v>0</v>
      </c>
      <c r="CA2760" s="112">
        <f>'5.Bepalen Faalfreq'!B2702</f>
        <v>0</v>
      </c>
    </row>
    <row r="2761" spans="53:79" outlineLevel="1" x14ac:dyDescent="0.25">
      <c r="BA2761" s="152" t="e">
        <f>'5.Bepalen Faalfreq'!AJ2703</f>
        <v>#N/A</v>
      </c>
      <c r="BB2761" s="163">
        <v>1000</v>
      </c>
      <c r="BC2761" s="154" t="str">
        <f>'5.Bepalen Faalfreq'!P2703</f>
        <v/>
      </c>
      <c r="BD2761" s="154" t="str">
        <f>'5.Bepalen Faalfreq'!Q2703</f>
        <v/>
      </c>
      <c r="BE2761" s="94">
        <f>'5.Bepalen Faalfreq'!O2703</f>
        <v>0</v>
      </c>
      <c r="BI2761" s="94">
        <f>'5.Bepalen Faalfreq'!H2703+'5.Bepalen Faalfreq'!J2703</f>
        <v>0</v>
      </c>
      <c r="BZ2761" s="112">
        <f>'5.Bepalen Faalfreq'!A2703</f>
        <v>0</v>
      </c>
      <c r="CA2761" s="112">
        <f>'5.Bepalen Faalfreq'!B2703</f>
        <v>0</v>
      </c>
    </row>
    <row r="2762" spans="53:79" outlineLevel="1" x14ac:dyDescent="0.25">
      <c r="BA2762" s="152" t="e">
        <f>'5.Bepalen Faalfreq'!AJ2704</f>
        <v>#N/A</v>
      </c>
      <c r="BB2762" s="163">
        <v>1000</v>
      </c>
      <c r="BC2762" s="154" t="str">
        <f>'5.Bepalen Faalfreq'!P2704</f>
        <v/>
      </c>
      <c r="BD2762" s="154" t="str">
        <f>'5.Bepalen Faalfreq'!Q2704</f>
        <v/>
      </c>
      <c r="BE2762" s="94">
        <f>'5.Bepalen Faalfreq'!O2704</f>
        <v>0</v>
      </c>
      <c r="BI2762" s="94">
        <f>'5.Bepalen Faalfreq'!H2704+'5.Bepalen Faalfreq'!J2704</f>
        <v>0</v>
      </c>
      <c r="BZ2762" s="112">
        <f>'5.Bepalen Faalfreq'!A2704</f>
        <v>0</v>
      </c>
      <c r="CA2762" s="112">
        <f>'5.Bepalen Faalfreq'!B2704</f>
        <v>0</v>
      </c>
    </row>
    <row r="2763" spans="53:79" outlineLevel="1" x14ac:dyDescent="0.25">
      <c r="BA2763" s="152" t="e">
        <f>'5.Bepalen Faalfreq'!AJ2705</f>
        <v>#N/A</v>
      </c>
      <c r="BB2763" s="163">
        <v>1000</v>
      </c>
      <c r="BC2763" s="154" t="str">
        <f>'5.Bepalen Faalfreq'!P2705</f>
        <v/>
      </c>
      <c r="BD2763" s="154" t="str">
        <f>'5.Bepalen Faalfreq'!Q2705</f>
        <v/>
      </c>
      <c r="BE2763" s="94">
        <f>'5.Bepalen Faalfreq'!O2705</f>
        <v>0</v>
      </c>
      <c r="BI2763" s="94">
        <f>'5.Bepalen Faalfreq'!H2705+'5.Bepalen Faalfreq'!J2705</f>
        <v>0</v>
      </c>
      <c r="BZ2763" s="112">
        <f>'5.Bepalen Faalfreq'!A2705</f>
        <v>0</v>
      </c>
      <c r="CA2763" s="112">
        <f>'5.Bepalen Faalfreq'!B2705</f>
        <v>0</v>
      </c>
    </row>
    <row r="2764" spans="53:79" outlineLevel="1" x14ac:dyDescent="0.25">
      <c r="BA2764" s="152" t="e">
        <f>'5.Bepalen Faalfreq'!AJ2706</f>
        <v>#N/A</v>
      </c>
      <c r="BB2764" s="163">
        <v>1000</v>
      </c>
      <c r="BC2764" s="154" t="str">
        <f>'5.Bepalen Faalfreq'!P2706</f>
        <v/>
      </c>
      <c r="BD2764" s="154" t="str">
        <f>'5.Bepalen Faalfreq'!Q2706</f>
        <v/>
      </c>
      <c r="BE2764" s="94">
        <f>'5.Bepalen Faalfreq'!O2706</f>
        <v>0</v>
      </c>
      <c r="BI2764" s="94">
        <f>'5.Bepalen Faalfreq'!H2706+'5.Bepalen Faalfreq'!J2706</f>
        <v>0</v>
      </c>
      <c r="BZ2764" s="112">
        <f>'5.Bepalen Faalfreq'!A2706</f>
        <v>0</v>
      </c>
      <c r="CA2764" s="112">
        <f>'5.Bepalen Faalfreq'!B2706</f>
        <v>0</v>
      </c>
    </row>
    <row r="2765" spans="53:79" outlineLevel="1" x14ac:dyDescent="0.25">
      <c r="BA2765" s="152" t="e">
        <f>'5.Bepalen Faalfreq'!AJ2707</f>
        <v>#N/A</v>
      </c>
      <c r="BB2765" s="163">
        <v>1000</v>
      </c>
      <c r="BC2765" s="154" t="str">
        <f>'5.Bepalen Faalfreq'!P2707</f>
        <v/>
      </c>
      <c r="BD2765" s="154" t="str">
        <f>'5.Bepalen Faalfreq'!Q2707</f>
        <v/>
      </c>
      <c r="BE2765" s="94">
        <f>'5.Bepalen Faalfreq'!O2707</f>
        <v>0</v>
      </c>
      <c r="BI2765" s="94">
        <f>'5.Bepalen Faalfreq'!H2707+'5.Bepalen Faalfreq'!J2707</f>
        <v>0</v>
      </c>
      <c r="BZ2765" s="112">
        <f>'5.Bepalen Faalfreq'!A2707</f>
        <v>0</v>
      </c>
      <c r="CA2765" s="112">
        <f>'5.Bepalen Faalfreq'!B2707</f>
        <v>0</v>
      </c>
    </row>
    <row r="2766" spans="53:79" outlineLevel="1" x14ac:dyDescent="0.25">
      <c r="BA2766" s="152" t="e">
        <f>'5.Bepalen Faalfreq'!AJ2708</f>
        <v>#N/A</v>
      </c>
      <c r="BB2766" s="163">
        <v>1000</v>
      </c>
      <c r="BC2766" s="154" t="str">
        <f>'5.Bepalen Faalfreq'!P2708</f>
        <v/>
      </c>
      <c r="BD2766" s="154" t="str">
        <f>'5.Bepalen Faalfreq'!Q2708</f>
        <v/>
      </c>
      <c r="BE2766" s="94">
        <f>'5.Bepalen Faalfreq'!O2708</f>
        <v>0</v>
      </c>
      <c r="BI2766" s="94">
        <f>'5.Bepalen Faalfreq'!H2708+'5.Bepalen Faalfreq'!J2708</f>
        <v>0</v>
      </c>
      <c r="BZ2766" s="112">
        <f>'5.Bepalen Faalfreq'!A2708</f>
        <v>0</v>
      </c>
      <c r="CA2766" s="112">
        <f>'5.Bepalen Faalfreq'!B2708</f>
        <v>0</v>
      </c>
    </row>
    <row r="2767" spans="53:79" outlineLevel="1" x14ac:dyDescent="0.25">
      <c r="BA2767" s="152" t="e">
        <f>'5.Bepalen Faalfreq'!AJ2709</f>
        <v>#N/A</v>
      </c>
      <c r="BB2767" s="163">
        <v>1000</v>
      </c>
      <c r="BC2767" s="154" t="str">
        <f>'5.Bepalen Faalfreq'!P2709</f>
        <v/>
      </c>
      <c r="BD2767" s="154" t="str">
        <f>'5.Bepalen Faalfreq'!Q2709</f>
        <v/>
      </c>
      <c r="BE2767" s="94">
        <f>'5.Bepalen Faalfreq'!O2709</f>
        <v>0</v>
      </c>
      <c r="BI2767" s="94">
        <f>'5.Bepalen Faalfreq'!H2709+'5.Bepalen Faalfreq'!J2709</f>
        <v>0</v>
      </c>
      <c r="BZ2767" s="112">
        <f>'5.Bepalen Faalfreq'!A2709</f>
        <v>0</v>
      </c>
      <c r="CA2767" s="112">
        <f>'5.Bepalen Faalfreq'!B2709</f>
        <v>0</v>
      </c>
    </row>
    <row r="2768" spans="53:79" outlineLevel="1" x14ac:dyDescent="0.25">
      <c r="BA2768" s="152" t="e">
        <f>'5.Bepalen Faalfreq'!AJ2710</f>
        <v>#N/A</v>
      </c>
      <c r="BB2768" s="163">
        <v>1000</v>
      </c>
      <c r="BC2768" s="154" t="str">
        <f>'5.Bepalen Faalfreq'!P2710</f>
        <v/>
      </c>
      <c r="BD2768" s="154" t="str">
        <f>'5.Bepalen Faalfreq'!Q2710</f>
        <v/>
      </c>
      <c r="BE2768" s="94">
        <f>'5.Bepalen Faalfreq'!O2710</f>
        <v>0</v>
      </c>
      <c r="BI2768" s="94">
        <f>'5.Bepalen Faalfreq'!H2710+'5.Bepalen Faalfreq'!J2710</f>
        <v>0</v>
      </c>
      <c r="BZ2768" s="112">
        <f>'5.Bepalen Faalfreq'!A2710</f>
        <v>0</v>
      </c>
      <c r="CA2768" s="112">
        <f>'5.Bepalen Faalfreq'!B2710</f>
        <v>0</v>
      </c>
    </row>
    <row r="2769" spans="53:79" outlineLevel="1" x14ac:dyDescent="0.25">
      <c r="BA2769" s="152" t="e">
        <f>'5.Bepalen Faalfreq'!AJ2711</f>
        <v>#N/A</v>
      </c>
      <c r="BB2769" s="163">
        <v>1000</v>
      </c>
      <c r="BC2769" s="154" t="str">
        <f>'5.Bepalen Faalfreq'!P2711</f>
        <v/>
      </c>
      <c r="BD2769" s="154" t="str">
        <f>'5.Bepalen Faalfreq'!Q2711</f>
        <v/>
      </c>
      <c r="BE2769" s="94">
        <f>'5.Bepalen Faalfreq'!O2711</f>
        <v>0</v>
      </c>
      <c r="BI2769" s="94">
        <f>'5.Bepalen Faalfreq'!H2711+'5.Bepalen Faalfreq'!J2711</f>
        <v>0</v>
      </c>
      <c r="BZ2769" s="112">
        <f>'5.Bepalen Faalfreq'!A2711</f>
        <v>0</v>
      </c>
      <c r="CA2769" s="112">
        <f>'5.Bepalen Faalfreq'!B2711</f>
        <v>0</v>
      </c>
    </row>
    <row r="2770" spans="53:79" outlineLevel="1" x14ac:dyDescent="0.25">
      <c r="BA2770" s="152" t="e">
        <f>'5.Bepalen Faalfreq'!AJ2712</f>
        <v>#N/A</v>
      </c>
      <c r="BB2770" s="163">
        <v>1000</v>
      </c>
      <c r="BC2770" s="154" t="str">
        <f>'5.Bepalen Faalfreq'!P2712</f>
        <v/>
      </c>
      <c r="BD2770" s="154" t="str">
        <f>'5.Bepalen Faalfreq'!Q2712</f>
        <v/>
      </c>
      <c r="BE2770" s="94">
        <f>'5.Bepalen Faalfreq'!O2712</f>
        <v>0</v>
      </c>
      <c r="BI2770" s="94">
        <f>'5.Bepalen Faalfreq'!H2712+'5.Bepalen Faalfreq'!J2712</f>
        <v>0</v>
      </c>
      <c r="BZ2770" s="112">
        <f>'5.Bepalen Faalfreq'!A2712</f>
        <v>0</v>
      </c>
      <c r="CA2770" s="112">
        <f>'5.Bepalen Faalfreq'!B2712</f>
        <v>0</v>
      </c>
    </row>
    <row r="2771" spans="53:79" outlineLevel="1" x14ac:dyDescent="0.25">
      <c r="BA2771" s="152" t="e">
        <f>'5.Bepalen Faalfreq'!AJ2713</f>
        <v>#N/A</v>
      </c>
      <c r="BB2771" s="163">
        <v>1000</v>
      </c>
      <c r="BC2771" s="154" t="str">
        <f>'5.Bepalen Faalfreq'!P2713</f>
        <v/>
      </c>
      <c r="BD2771" s="154" t="str">
        <f>'5.Bepalen Faalfreq'!Q2713</f>
        <v/>
      </c>
      <c r="BE2771" s="94">
        <f>'5.Bepalen Faalfreq'!O2713</f>
        <v>0</v>
      </c>
      <c r="BI2771" s="94">
        <f>'5.Bepalen Faalfreq'!H2713+'5.Bepalen Faalfreq'!J2713</f>
        <v>0</v>
      </c>
      <c r="BZ2771" s="112">
        <f>'5.Bepalen Faalfreq'!A2713</f>
        <v>0</v>
      </c>
      <c r="CA2771" s="112">
        <f>'5.Bepalen Faalfreq'!B2713</f>
        <v>0</v>
      </c>
    </row>
    <row r="2772" spans="53:79" outlineLevel="1" x14ac:dyDescent="0.25">
      <c r="BA2772" s="152" t="e">
        <f>'5.Bepalen Faalfreq'!AJ2714</f>
        <v>#N/A</v>
      </c>
      <c r="BB2772" s="163">
        <v>1000</v>
      </c>
      <c r="BC2772" s="154" t="str">
        <f>'5.Bepalen Faalfreq'!P2714</f>
        <v/>
      </c>
      <c r="BD2772" s="154" t="str">
        <f>'5.Bepalen Faalfreq'!Q2714</f>
        <v/>
      </c>
      <c r="BE2772" s="94">
        <f>'5.Bepalen Faalfreq'!O2714</f>
        <v>0</v>
      </c>
      <c r="BI2772" s="94">
        <f>'5.Bepalen Faalfreq'!H2714+'5.Bepalen Faalfreq'!J2714</f>
        <v>0</v>
      </c>
      <c r="BZ2772" s="112">
        <f>'5.Bepalen Faalfreq'!A2714</f>
        <v>0</v>
      </c>
      <c r="CA2772" s="112">
        <f>'5.Bepalen Faalfreq'!B2714</f>
        <v>0</v>
      </c>
    </row>
    <row r="2773" spans="53:79" outlineLevel="1" x14ac:dyDescent="0.25">
      <c r="BA2773" s="152" t="e">
        <f>'5.Bepalen Faalfreq'!AJ2715</f>
        <v>#N/A</v>
      </c>
      <c r="BB2773" s="163">
        <v>1000</v>
      </c>
      <c r="BC2773" s="154" t="str">
        <f>'5.Bepalen Faalfreq'!P2715</f>
        <v/>
      </c>
      <c r="BD2773" s="154" t="str">
        <f>'5.Bepalen Faalfreq'!Q2715</f>
        <v/>
      </c>
      <c r="BE2773" s="94">
        <f>'5.Bepalen Faalfreq'!O2715</f>
        <v>0</v>
      </c>
      <c r="BI2773" s="94">
        <f>'5.Bepalen Faalfreq'!H2715+'5.Bepalen Faalfreq'!J2715</f>
        <v>0</v>
      </c>
      <c r="BZ2773" s="112">
        <f>'5.Bepalen Faalfreq'!A2715</f>
        <v>0</v>
      </c>
      <c r="CA2773" s="112">
        <f>'5.Bepalen Faalfreq'!B2715</f>
        <v>0</v>
      </c>
    </row>
    <row r="2774" spans="53:79" outlineLevel="1" x14ac:dyDescent="0.25">
      <c r="BA2774" s="152" t="e">
        <f>'5.Bepalen Faalfreq'!AJ2716</f>
        <v>#N/A</v>
      </c>
      <c r="BB2774" s="163">
        <v>1000</v>
      </c>
      <c r="BC2774" s="154" t="str">
        <f>'5.Bepalen Faalfreq'!P2716</f>
        <v/>
      </c>
      <c r="BD2774" s="154" t="str">
        <f>'5.Bepalen Faalfreq'!Q2716</f>
        <v/>
      </c>
      <c r="BE2774" s="94">
        <f>'5.Bepalen Faalfreq'!O2716</f>
        <v>0</v>
      </c>
      <c r="BI2774" s="94">
        <f>'5.Bepalen Faalfreq'!H2716+'5.Bepalen Faalfreq'!J2716</f>
        <v>0</v>
      </c>
      <c r="BZ2774" s="112">
        <f>'5.Bepalen Faalfreq'!A2716</f>
        <v>0</v>
      </c>
      <c r="CA2774" s="112">
        <f>'5.Bepalen Faalfreq'!B2716</f>
        <v>0</v>
      </c>
    </row>
    <row r="2775" spans="53:79" outlineLevel="1" x14ac:dyDescent="0.25">
      <c r="BA2775" s="152" t="e">
        <f>'5.Bepalen Faalfreq'!AJ2717</f>
        <v>#N/A</v>
      </c>
      <c r="BB2775" s="163">
        <v>1000</v>
      </c>
      <c r="BC2775" s="154" t="str">
        <f>'5.Bepalen Faalfreq'!P2717</f>
        <v/>
      </c>
      <c r="BD2775" s="154" t="str">
        <f>'5.Bepalen Faalfreq'!Q2717</f>
        <v/>
      </c>
      <c r="BE2775" s="94">
        <f>'5.Bepalen Faalfreq'!O2717</f>
        <v>0</v>
      </c>
      <c r="BI2775" s="94">
        <f>'5.Bepalen Faalfreq'!H2717+'5.Bepalen Faalfreq'!J2717</f>
        <v>0</v>
      </c>
      <c r="BZ2775" s="112">
        <f>'5.Bepalen Faalfreq'!A2717</f>
        <v>0</v>
      </c>
      <c r="CA2775" s="112">
        <f>'5.Bepalen Faalfreq'!B2717</f>
        <v>0</v>
      </c>
    </row>
    <row r="2776" spans="53:79" outlineLevel="1" x14ac:dyDescent="0.25">
      <c r="BA2776" s="152" t="e">
        <f>'5.Bepalen Faalfreq'!AJ2718</f>
        <v>#N/A</v>
      </c>
      <c r="BB2776" s="163">
        <v>1000</v>
      </c>
      <c r="BC2776" s="154" t="str">
        <f>'5.Bepalen Faalfreq'!P2718</f>
        <v/>
      </c>
      <c r="BD2776" s="154" t="str">
        <f>'5.Bepalen Faalfreq'!Q2718</f>
        <v/>
      </c>
      <c r="BE2776" s="94">
        <f>'5.Bepalen Faalfreq'!O2718</f>
        <v>0</v>
      </c>
      <c r="BI2776" s="94">
        <f>'5.Bepalen Faalfreq'!H2718+'5.Bepalen Faalfreq'!J2718</f>
        <v>0</v>
      </c>
      <c r="BZ2776" s="112">
        <f>'5.Bepalen Faalfreq'!A2718</f>
        <v>0</v>
      </c>
      <c r="CA2776" s="112">
        <f>'5.Bepalen Faalfreq'!B2718</f>
        <v>0</v>
      </c>
    </row>
    <row r="2777" spans="53:79" outlineLevel="1" x14ac:dyDescent="0.25">
      <c r="BA2777" s="152" t="e">
        <f>'5.Bepalen Faalfreq'!AJ2719</f>
        <v>#N/A</v>
      </c>
      <c r="BB2777" s="163">
        <v>1000</v>
      </c>
      <c r="BC2777" s="154" t="str">
        <f>'5.Bepalen Faalfreq'!P2719</f>
        <v/>
      </c>
      <c r="BD2777" s="154" t="str">
        <f>'5.Bepalen Faalfreq'!Q2719</f>
        <v/>
      </c>
      <c r="BE2777" s="94">
        <f>'5.Bepalen Faalfreq'!O2719</f>
        <v>0</v>
      </c>
      <c r="BI2777" s="94">
        <f>'5.Bepalen Faalfreq'!H2719+'5.Bepalen Faalfreq'!J2719</f>
        <v>0</v>
      </c>
      <c r="BZ2777" s="112">
        <f>'5.Bepalen Faalfreq'!A2719</f>
        <v>0</v>
      </c>
      <c r="CA2777" s="112">
        <f>'5.Bepalen Faalfreq'!B2719</f>
        <v>0</v>
      </c>
    </row>
    <row r="2778" spans="53:79" outlineLevel="1" x14ac:dyDescent="0.25">
      <c r="BA2778" s="152" t="e">
        <f>'5.Bepalen Faalfreq'!AJ2720</f>
        <v>#N/A</v>
      </c>
      <c r="BB2778" s="163">
        <v>1000</v>
      </c>
      <c r="BC2778" s="154" t="str">
        <f>'5.Bepalen Faalfreq'!P2720</f>
        <v/>
      </c>
      <c r="BD2778" s="154" t="str">
        <f>'5.Bepalen Faalfreq'!Q2720</f>
        <v/>
      </c>
      <c r="BE2778" s="94">
        <f>'5.Bepalen Faalfreq'!O2720</f>
        <v>0</v>
      </c>
      <c r="BI2778" s="94">
        <f>'5.Bepalen Faalfreq'!H2720+'5.Bepalen Faalfreq'!J2720</f>
        <v>0</v>
      </c>
      <c r="BZ2778" s="112">
        <f>'5.Bepalen Faalfreq'!A2720</f>
        <v>0</v>
      </c>
      <c r="CA2778" s="112">
        <f>'5.Bepalen Faalfreq'!B2720</f>
        <v>0</v>
      </c>
    </row>
    <row r="2779" spans="53:79" outlineLevel="1" x14ac:dyDescent="0.25">
      <c r="BA2779" s="152" t="e">
        <f>'5.Bepalen Faalfreq'!AJ2721</f>
        <v>#N/A</v>
      </c>
      <c r="BB2779" s="163">
        <v>1000</v>
      </c>
      <c r="BC2779" s="154" t="str">
        <f>'5.Bepalen Faalfreq'!P2721</f>
        <v/>
      </c>
      <c r="BD2779" s="154" t="str">
        <f>'5.Bepalen Faalfreq'!Q2721</f>
        <v/>
      </c>
      <c r="BE2779" s="94">
        <f>'5.Bepalen Faalfreq'!O2721</f>
        <v>0</v>
      </c>
      <c r="BI2779" s="94">
        <f>'5.Bepalen Faalfreq'!H2721+'5.Bepalen Faalfreq'!J2721</f>
        <v>0</v>
      </c>
      <c r="BZ2779" s="112">
        <f>'5.Bepalen Faalfreq'!A2721</f>
        <v>0</v>
      </c>
      <c r="CA2779" s="112">
        <f>'5.Bepalen Faalfreq'!B2721</f>
        <v>0</v>
      </c>
    </row>
    <row r="2780" spans="53:79" outlineLevel="1" x14ac:dyDescent="0.25">
      <c r="BA2780" s="152" t="e">
        <f>'5.Bepalen Faalfreq'!AJ2722</f>
        <v>#N/A</v>
      </c>
      <c r="BB2780" s="163">
        <v>1000</v>
      </c>
      <c r="BC2780" s="154" t="str">
        <f>'5.Bepalen Faalfreq'!P2722</f>
        <v/>
      </c>
      <c r="BD2780" s="154" t="str">
        <f>'5.Bepalen Faalfreq'!Q2722</f>
        <v/>
      </c>
      <c r="BE2780" s="94">
        <f>'5.Bepalen Faalfreq'!O2722</f>
        <v>0</v>
      </c>
      <c r="BI2780" s="94">
        <f>'5.Bepalen Faalfreq'!H2722+'5.Bepalen Faalfreq'!J2722</f>
        <v>0</v>
      </c>
      <c r="BZ2780" s="112">
        <f>'5.Bepalen Faalfreq'!A2722</f>
        <v>0</v>
      </c>
      <c r="CA2780" s="112">
        <f>'5.Bepalen Faalfreq'!B2722</f>
        <v>0</v>
      </c>
    </row>
    <row r="2781" spans="53:79" outlineLevel="1" x14ac:dyDescent="0.25">
      <c r="BA2781" s="152" t="e">
        <f>'5.Bepalen Faalfreq'!AJ2723</f>
        <v>#N/A</v>
      </c>
      <c r="BB2781" s="163">
        <v>1000</v>
      </c>
      <c r="BC2781" s="154" t="str">
        <f>'5.Bepalen Faalfreq'!P2723</f>
        <v/>
      </c>
      <c r="BD2781" s="154" t="str">
        <f>'5.Bepalen Faalfreq'!Q2723</f>
        <v/>
      </c>
      <c r="BE2781" s="94">
        <f>'5.Bepalen Faalfreq'!O2723</f>
        <v>0</v>
      </c>
      <c r="BI2781" s="94">
        <f>'5.Bepalen Faalfreq'!H2723+'5.Bepalen Faalfreq'!J2723</f>
        <v>0</v>
      </c>
      <c r="BZ2781" s="112">
        <f>'5.Bepalen Faalfreq'!A2723</f>
        <v>0</v>
      </c>
      <c r="CA2781" s="112">
        <f>'5.Bepalen Faalfreq'!B2723</f>
        <v>0</v>
      </c>
    </row>
    <row r="2782" spans="53:79" outlineLevel="1" x14ac:dyDescent="0.25">
      <c r="BA2782" s="152" t="e">
        <f>'5.Bepalen Faalfreq'!AJ2724</f>
        <v>#N/A</v>
      </c>
      <c r="BB2782" s="163">
        <v>1000</v>
      </c>
      <c r="BC2782" s="154" t="str">
        <f>'5.Bepalen Faalfreq'!P2724</f>
        <v/>
      </c>
      <c r="BD2782" s="154" t="str">
        <f>'5.Bepalen Faalfreq'!Q2724</f>
        <v/>
      </c>
      <c r="BE2782" s="94">
        <f>'5.Bepalen Faalfreq'!O2724</f>
        <v>0</v>
      </c>
      <c r="BI2782" s="94">
        <f>'5.Bepalen Faalfreq'!H2724+'5.Bepalen Faalfreq'!J2724</f>
        <v>0</v>
      </c>
      <c r="BZ2782" s="112">
        <f>'5.Bepalen Faalfreq'!A2724</f>
        <v>0</v>
      </c>
      <c r="CA2782" s="112">
        <f>'5.Bepalen Faalfreq'!B2724</f>
        <v>0</v>
      </c>
    </row>
    <row r="2783" spans="53:79" outlineLevel="1" x14ac:dyDescent="0.25">
      <c r="BA2783" s="152" t="e">
        <f>'5.Bepalen Faalfreq'!AJ2725</f>
        <v>#N/A</v>
      </c>
      <c r="BB2783" s="163">
        <v>1000</v>
      </c>
      <c r="BC2783" s="154" t="str">
        <f>'5.Bepalen Faalfreq'!P2725</f>
        <v/>
      </c>
      <c r="BD2783" s="154" t="str">
        <f>'5.Bepalen Faalfreq'!Q2725</f>
        <v/>
      </c>
      <c r="BE2783" s="94">
        <f>'5.Bepalen Faalfreq'!O2725</f>
        <v>0</v>
      </c>
      <c r="BI2783" s="94">
        <f>'5.Bepalen Faalfreq'!H2725+'5.Bepalen Faalfreq'!J2725</f>
        <v>0</v>
      </c>
      <c r="BZ2783" s="112">
        <f>'5.Bepalen Faalfreq'!A2725</f>
        <v>0</v>
      </c>
      <c r="CA2783" s="112">
        <f>'5.Bepalen Faalfreq'!B2725</f>
        <v>0</v>
      </c>
    </row>
    <row r="2784" spans="53:79" outlineLevel="1" x14ac:dyDescent="0.25">
      <c r="BA2784" s="152" t="e">
        <f>'5.Bepalen Faalfreq'!AJ2726</f>
        <v>#N/A</v>
      </c>
      <c r="BB2784" s="163">
        <v>1000</v>
      </c>
      <c r="BC2784" s="154" t="str">
        <f>'5.Bepalen Faalfreq'!P2726</f>
        <v/>
      </c>
      <c r="BD2784" s="154" t="str">
        <f>'5.Bepalen Faalfreq'!Q2726</f>
        <v/>
      </c>
      <c r="BE2784" s="94">
        <f>'5.Bepalen Faalfreq'!O2726</f>
        <v>0</v>
      </c>
      <c r="BI2784" s="94">
        <f>'5.Bepalen Faalfreq'!H2726+'5.Bepalen Faalfreq'!J2726</f>
        <v>0</v>
      </c>
      <c r="BZ2784" s="112">
        <f>'5.Bepalen Faalfreq'!A2726</f>
        <v>0</v>
      </c>
      <c r="CA2784" s="112">
        <f>'5.Bepalen Faalfreq'!B2726</f>
        <v>0</v>
      </c>
    </row>
    <row r="2785" spans="53:79" outlineLevel="1" x14ac:dyDescent="0.25">
      <c r="BA2785" s="152" t="e">
        <f>'5.Bepalen Faalfreq'!AJ2727</f>
        <v>#N/A</v>
      </c>
      <c r="BB2785" s="163">
        <v>1000</v>
      </c>
      <c r="BC2785" s="154" t="str">
        <f>'5.Bepalen Faalfreq'!P2727</f>
        <v/>
      </c>
      <c r="BD2785" s="154" t="str">
        <f>'5.Bepalen Faalfreq'!Q2727</f>
        <v/>
      </c>
      <c r="BE2785" s="94">
        <f>'5.Bepalen Faalfreq'!O2727</f>
        <v>0</v>
      </c>
      <c r="BI2785" s="94">
        <f>'5.Bepalen Faalfreq'!H2727+'5.Bepalen Faalfreq'!J2727</f>
        <v>0</v>
      </c>
      <c r="BZ2785" s="112">
        <f>'5.Bepalen Faalfreq'!A2727</f>
        <v>0</v>
      </c>
      <c r="CA2785" s="112">
        <f>'5.Bepalen Faalfreq'!B2727</f>
        <v>0</v>
      </c>
    </row>
    <row r="2786" spans="53:79" outlineLevel="1" x14ac:dyDescent="0.25">
      <c r="BA2786" s="152" t="e">
        <f>'5.Bepalen Faalfreq'!AJ2728</f>
        <v>#N/A</v>
      </c>
      <c r="BB2786" s="163">
        <v>1000</v>
      </c>
      <c r="BC2786" s="154" t="str">
        <f>'5.Bepalen Faalfreq'!P2728</f>
        <v/>
      </c>
      <c r="BD2786" s="154" t="str">
        <f>'5.Bepalen Faalfreq'!Q2728</f>
        <v/>
      </c>
      <c r="BE2786" s="94">
        <f>'5.Bepalen Faalfreq'!O2728</f>
        <v>0</v>
      </c>
      <c r="BI2786" s="94">
        <f>'5.Bepalen Faalfreq'!H2728+'5.Bepalen Faalfreq'!J2728</f>
        <v>0</v>
      </c>
      <c r="BZ2786" s="112">
        <f>'5.Bepalen Faalfreq'!A2728</f>
        <v>0</v>
      </c>
      <c r="CA2786" s="112">
        <f>'5.Bepalen Faalfreq'!B2728</f>
        <v>0</v>
      </c>
    </row>
    <row r="2787" spans="53:79" outlineLevel="1" x14ac:dyDescent="0.25">
      <c r="BA2787" s="152" t="e">
        <f>'5.Bepalen Faalfreq'!AJ2729</f>
        <v>#N/A</v>
      </c>
      <c r="BB2787" s="163">
        <v>1000</v>
      </c>
      <c r="BC2787" s="154" t="str">
        <f>'5.Bepalen Faalfreq'!P2729</f>
        <v/>
      </c>
      <c r="BD2787" s="154" t="str">
        <f>'5.Bepalen Faalfreq'!Q2729</f>
        <v/>
      </c>
      <c r="BE2787" s="94">
        <f>'5.Bepalen Faalfreq'!O2729</f>
        <v>0</v>
      </c>
      <c r="BI2787" s="94">
        <f>'5.Bepalen Faalfreq'!H2729+'5.Bepalen Faalfreq'!J2729</f>
        <v>0</v>
      </c>
      <c r="BZ2787" s="112">
        <f>'5.Bepalen Faalfreq'!A2729</f>
        <v>0</v>
      </c>
      <c r="CA2787" s="112">
        <f>'5.Bepalen Faalfreq'!B2729</f>
        <v>0</v>
      </c>
    </row>
    <row r="2788" spans="53:79" outlineLevel="1" x14ac:dyDescent="0.25">
      <c r="BA2788" s="152" t="e">
        <f>'5.Bepalen Faalfreq'!AJ2730</f>
        <v>#N/A</v>
      </c>
      <c r="BB2788" s="163">
        <v>1000</v>
      </c>
      <c r="BC2788" s="154" t="str">
        <f>'5.Bepalen Faalfreq'!P2730</f>
        <v/>
      </c>
      <c r="BD2788" s="154" t="str">
        <f>'5.Bepalen Faalfreq'!Q2730</f>
        <v/>
      </c>
      <c r="BE2788" s="94">
        <f>'5.Bepalen Faalfreq'!O2730</f>
        <v>0</v>
      </c>
      <c r="BI2788" s="94">
        <f>'5.Bepalen Faalfreq'!H2730+'5.Bepalen Faalfreq'!J2730</f>
        <v>0</v>
      </c>
      <c r="BZ2788" s="112">
        <f>'5.Bepalen Faalfreq'!A2730</f>
        <v>0</v>
      </c>
      <c r="CA2788" s="112">
        <f>'5.Bepalen Faalfreq'!B2730</f>
        <v>0</v>
      </c>
    </row>
    <row r="2789" spans="53:79" outlineLevel="1" x14ac:dyDescent="0.25">
      <c r="BA2789" s="152" t="e">
        <f>'5.Bepalen Faalfreq'!AJ2731</f>
        <v>#N/A</v>
      </c>
      <c r="BB2789" s="163">
        <v>1000</v>
      </c>
      <c r="BC2789" s="154" t="str">
        <f>'5.Bepalen Faalfreq'!P2731</f>
        <v/>
      </c>
      <c r="BD2789" s="154" t="str">
        <f>'5.Bepalen Faalfreq'!Q2731</f>
        <v/>
      </c>
      <c r="BE2789" s="94">
        <f>'5.Bepalen Faalfreq'!O2731</f>
        <v>0</v>
      </c>
      <c r="BI2789" s="94">
        <f>'5.Bepalen Faalfreq'!H2731+'5.Bepalen Faalfreq'!J2731</f>
        <v>0</v>
      </c>
      <c r="BZ2789" s="112">
        <f>'5.Bepalen Faalfreq'!A2731</f>
        <v>0</v>
      </c>
      <c r="CA2789" s="112">
        <f>'5.Bepalen Faalfreq'!B2731</f>
        <v>0</v>
      </c>
    </row>
    <row r="2790" spans="53:79" outlineLevel="1" x14ac:dyDescent="0.25">
      <c r="BA2790" s="152" t="e">
        <f>'5.Bepalen Faalfreq'!AJ2732</f>
        <v>#N/A</v>
      </c>
      <c r="BB2790" s="163">
        <v>1000</v>
      </c>
      <c r="BC2790" s="154" t="str">
        <f>'5.Bepalen Faalfreq'!P2732</f>
        <v/>
      </c>
      <c r="BD2790" s="154" t="str">
        <f>'5.Bepalen Faalfreq'!Q2732</f>
        <v/>
      </c>
      <c r="BE2790" s="94">
        <f>'5.Bepalen Faalfreq'!O2732</f>
        <v>0</v>
      </c>
      <c r="BI2790" s="94">
        <f>'5.Bepalen Faalfreq'!H2732+'5.Bepalen Faalfreq'!J2732</f>
        <v>0</v>
      </c>
      <c r="BZ2790" s="112">
        <f>'5.Bepalen Faalfreq'!A2732</f>
        <v>0</v>
      </c>
      <c r="CA2790" s="112">
        <f>'5.Bepalen Faalfreq'!B2732</f>
        <v>0</v>
      </c>
    </row>
    <row r="2791" spans="53:79" outlineLevel="1" x14ac:dyDescent="0.25">
      <c r="BA2791" s="152" t="e">
        <f>'5.Bepalen Faalfreq'!AJ2733</f>
        <v>#N/A</v>
      </c>
      <c r="BB2791" s="163">
        <v>1000</v>
      </c>
      <c r="BC2791" s="154" t="str">
        <f>'5.Bepalen Faalfreq'!P2733</f>
        <v/>
      </c>
      <c r="BD2791" s="154" t="str">
        <f>'5.Bepalen Faalfreq'!Q2733</f>
        <v/>
      </c>
      <c r="BE2791" s="94">
        <f>'5.Bepalen Faalfreq'!O2733</f>
        <v>0</v>
      </c>
      <c r="BI2791" s="94">
        <f>'5.Bepalen Faalfreq'!H2733+'5.Bepalen Faalfreq'!J2733</f>
        <v>0</v>
      </c>
      <c r="BZ2791" s="112">
        <f>'5.Bepalen Faalfreq'!A2733</f>
        <v>0</v>
      </c>
      <c r="CA2791" s="112">
        <f>'5.Bepalen Faalfreq'!B2733</f>
        <v>0</v>
      </c>
    </row>
    <row r="2792" spans="53:79" outlineLevel="1" x14ac:dyDescent="0.25">
      <c r="BA2792" s="152" t="e">
        <f>'5.Bepalen Faalfreq'!AJ2734</f>
        <v>#N/A</v>
      </c>
      <c r="BB2792" s="163">
        <v>1000</v>
      </c>
      <c r="BC2792" s="154" t="str">
        <f>'5.Bepalen Faalfreq'!P2734</f>
        <v/>
      </c>
      <c r="BD2792" s="154" t="str">
        <f>'5.Bepalen Faalfreq'!Q2734</f>
        <v/>
      </c>
      <c r="BE2792" s="94">
        <f>'5.Bepalen Faalfreq'!O2734</f>
        <v>0</v>
      </c>
      <c r="BI2792" s="94">
        <f>'5.Bepalen Faalfreq'!H2734+'5.Bepalen Faalfreq'!J2734</f>
        <v>0</v>
      </c>
      <c r="BZ2792" s="112">
        <f>'5.Bepalen Faalfreq'!A2734</f>
        <v>0</v>
      </c>
      <c r="CA2792" s="112">
        <f>'5.Bepalen Faalfreq'!B2734</f>
        <v>0</v>
      </c>
    </row>
    <row r="2793" spans="53:79" outlineLevel="1" x14ac:dyDescent="0.25">
      <c r="BA2793" s="152" t="e">
        <f>'5.Bepalen Faalfreq'!AJ2735</f>
        <v>#N/A</v>
      </c>
      <c r="BB2793" s="163">
        <v>1000</v>
      </c>
      <c r="BC2793" s="154" t="str">
        <f>'5.Bepalen Faalfreq'!P2735</f>
        <v/>
      </c>
      <c r="BD2793" s="154" t="str">
        <f>'5.Bepalen Faalfreq'!Q2735</f>
        <v/>
      </c>
      <c r="BE2793" s="94">
        <f>'5.Bepalen Faalfreq'!O2735</f>
        <v>0</v>
      </c>
      <c r="BI2793" s="94">
        <f>'5.Bepalen Faalfreq'!H2735+'5.Bepalen Faalfreq'!J2735</f>
        <v>0</v>
      </c>
      <c r="BZ2793" s="112">
        <f>'5.Bepalen Faalfreq'!A2735</f>
        <v>0</v>
      </c>
      <c r="CA2793" s="112">
        <f>'5.Bepalen Faalfreq'!B2735</f>
        <v>0</v>
      </c>
    </row>
    <row r="2794" spans="53:79" outlineLevel="1" x14ac:dyDescent="0.25">
      <c r="BA2794" s="152" t="e">
        <f>'5.Bepalen Faalfreq'!AJ2736</f>
        <v>#N/A</v>
      </c>
      <c r="BB2794" s="163">
        <v>1000</v>
      </c>
      <c r="BC2794" s="154" t="str">
        <f>'5.Bepalen Faalfreq'!P2736</f>
        <v/>
      </c>
      <c r="BD2794" s="154" t="str">
        <f>'5.Bepalen Faalfreq'!Q2736</f>
        <v/>
      </c>
      <c r="BE2794" s="94">
        <f>'5.Bepalen Faalfreq'!O2736</f>
        <v>0</v>
      </c>
      <c r="BI2794" s="94">
        <f>'5.Bepalen Faalfreq'!H2736+'5.Bepalen Faalfreq'!J2736</f>
        <v>0</v>
      </c>
      <c r="BZ2794" s="112">
        <f>'5.Bepalen Faalfreq'!A2736</f>
        <v>0</v>
      </c>
      <c r="CA2794" s="112">
        <f>'5.Bepalen Faalfreq'!B2736</f>
        <v>0</v>
      </c>
    </row>
    <row r="2795" spans="53:79" outlineLevel="1" x14ac:dyDescent="0.25">
      <c r="BA2795" s="152" t="e">
        <f>'5.Bepalen Faalfreq'!AJ2737</f>
        <v>#N/A</v>
      </c>
      <c r="BB2795" s="163">
        <v>1000</v>
      </c>
      <c r="BC2795" s="154" t="str">
        <f>'5.Bepalen Faalfreq'!P2737</f>
        <v/>
      </c>
      <c r="BD2795" s="154" t="str">
        <f>'5.Bepalen Faalfreq'!Q2737</f>
        <v/>
      </c>
      <c r="BE2795" s="94">
        <f>'5.Bepalen Faalfreq'!O2737</f>
        <v>0</v>
      </c>
      <c r="BI2795" s="94">
        <f>'5.Bepalen Faalfreq'!H2737+'5.Bepalen Faalfreq'!J2737</f>
        <v>0</v>
      </c>
      <c r="BZ2795" s="112">
        <f>'5.Bepalen Faalfreq'!A2737</f>
        <v>0</v>
      </c>
      <c r="CA2795" s="112">
        <f>'5.Bepalen Faalfreq'!B2737</f>
        <v>0</v>
      </c>
    </row>
    <row r="2796" spans="53:79" outlineLevel="1" x14ac:dyDescent="0.25">
      <c r="BA2796" s="152" t="e">
        <f>'5.Bepalen Faalfreq'!AJ2738</f>
        <v>#N/A</v>
      </c>
      <c r="BB2796" s="163">
        <v>1000</v>
      </c>
      <c r="BC2796" s="154" t="str">
        <f>'5.Bepalen Faalfreq'!P2738</f>
        <v/>
      </c>
      <c r="BD2796" s="154" t="str">
        <f>'5.Bepalen Faalfreq'!Q2738</f>
        <v/>
      </c>
      <c r="BE2796" s="94">
        <f>'5.Bepalen Faalfreq'!O2738</f>
        <v>0</v>
      </c>
      <c r="BI2796" s="94">
        <f>'5.Bepalen Faalfreq'!H2738+'5.Bepalen Faalfreq'!J2738</f>
        <v>0</v>
      </c>
      <c r="BZ2796" s="112">
        <f>'5.Bepalen Faalfreq'!A2738</f>
        <v>0</v>
      </c>
      <c r="CA2796" s="112">
        <f>'5.Bepalen Faalfreq'!B2738</f>
        <v>0</v>
      </c>
    </row>
    <row r="2797" spans="53:79" outlineLevel="1" x14ac:dyDescent="0.25">
      <c r="BA2797" s="152" t="e">
        <f>'5.Bepalen Faalfreq'!AJ2739</f>
        <v>#N/A</v>
      </c>
      <c r="BB2797" s="163">
        <v>1000</v>
      </c>
      <c r="BC2797" s="154" t="str">
        <f>'5.Bepalen Faalfreq'!P2739</f>
        <v/>
      </c>
      <c r="BD2797" s="154" t="str">
        <f>'5.Bepalen Faalfreq'!Q2739</f>
        <v/>
      </c>
      <c r="BE2797" s="94">
        <f>'5.Bepalen Faalfreq'!O2739</f>
        <v>0</v>
      </c>
      <c r="BI2797" s="94">
        <f>'5.Bepalen Faalfreq'!H2739+'5.Bepalen Faalfreq'!J2739</f>
        <v>0</v>
      </c>
      <c r="BZ2797" s="112">
        <f>'5.Bepalen Faalfreq'!A2739</f>
        <v>0</v>
      </c>
      <c r="CA2797" s="112">
        <f>'5.Bepalen Faalfreq'!B2739</f>
        <v>0</v>
      </c>
    </row>
    <row r="2798" spans="53:79" outlineLevel="1" x14ac:dyDescent="0.25">
      <c r="BA2798" s="152" t="e">
        <f>'5.Bepalen Faalfreq'!AJ2740</f>
        <v>#N/A</v>
      </c>
      <c r="BB2798" s="163">
        <v>1000</v>
      </c>
      <c r="BC2798" s="154" t="str">
        <f>'5.Bepalen Faalfreq'!P2740</f>
        <v/>
      </c>
      <c r="BD2798" s="154" t="str">
        <f>'5.Bepalen Faalfreq'!Q2740</f>
        <v/>
      </c>
      <c r="BE2798" s="94">
        <f>'5.Bepalen Faalfreq'!O2740</f>
        <v>0</v>
      </c>
      <c r="BI2798" s="94">
        <f>'5.Bepalen Faalfreq'!H2740+'5.Bepalen Faalfreq'!J2740</f>
        <v>0</v>
      </c>
      <c r="BZ2798" s="112">
        <f>'5.Bepalen Faalfreq'!A2740</f>
        <v>0</v>
      </c>
      <c r="CA2798" s="112">
        <f>'5.Bepalen Faalfreq'!B2740</f>
        <v>0</v>
      </c>
    </row>
    <row r="2799" spans="53:79" outlineLevel="1" x14ac:dyDescent="0.25">
      <c r="BA2799" s="152" t="e">
        <f>'5.Bepalen Faalfreq'!AJ2741</f>
        <v>#N/A</v>
      </c>
      <c r="BB2799" s="163">
        <v>1000</v>
      </c>
      <c r="BC2799" s="154" t="str">
        <f>'5.Bepalen Faalfreq'!P2741</f>
        <v/>
      </c>
      <c r="BD2799" s="154" t="str">
        <f>'5.Bepalen Faalfreq'!Q2741</f>
        <v/>
      </c>
      <c r="BE2799" s="94">
        <f>'5.Bepalen Faalfreq'!O2741</f>
        <v>0</v>
      </c>
      <c r="BI2799" s="94">
        <f>'5.Bepalen Faalfreq'!H2741+'5.Bepalen Faalfreq'!J2741</f>
        <v>0</v>
      </c>
      <c r="BZ2799" s="112">
        <f>'5.Bepalen Faalfreq'!A2741</f>
        <v>0</v>
      </c>
      <c r="CA2799" s="112">
        <f>'5.Bepalen Faalfreq'!B2741</f>
        <v>0</v>
      </c>
    </row>
    <row r="2800" spans="53:79" outlineLevel="1" x14ac:dyDescent="0.25">
      <c r="BA2800" s="152" t="e">
        <f>'5.Bepalen Faalfreq'!AJ2742</f>
        <v>#N/A</v>
      </c>
      <c r="BB2800" s="163">
        <v>1000</v>
      </c>
      <c r="BC2800" s="154" t="str">
        <f>'5.Bepalen Faalfreq'!P2742</f>
        <v/>
      </c>
      <c r="BD2800" s="154" t="str">
        <f>'5.Bepalen Faalfreq'!Q2742</f>
        <v/>
      </c>
      <c r="BE2800" s="94">
        <f>'5.Bepalen Faalfreq'!O2742</f>
        <v>0</v>
      </c>
      <c r="BI2800" s="94">
        <f>'5.Bepalen Faalfreq'!H2742+'5.Bepalen Faalfreq'!J2742</f>
        <v>0</v>
      </c>
      <c r="BZ2800" s="112">
        <f>'5.Bepalen Faalfreq'!A2742</f>
        <v>0</v>
      </c>
      <c r="CA2800" s="112">
        <f>'5.Bepalen Faalfreq'!B2742</f>
        <v>0</v>
      </c>
    </row>
    <row r="2801" spans="53:79" outlineLevel="1" x14ac:dyDescent="0.25">
      <c r="BA2801" s="152" t="e">
        <f>'5.Bepalen Faalfreq'!AJ2743</f>
        <v>#N/A</v>
      </c>
      <c r="BB2801" s="163">
        <v>1000</v>
      </c>
      <c r="BC2801" s="154" t="str">
        <f>'5.Bepalen Faalfreq'!P2743</f>
        <v/>
      </c>
      <c r="BD2801" s="154" t="str">
        <f>'5.Bepalen Faalfreq'!Q2743</f>
        <v/>
      </c>
      <c r="BE2801" s="94">
        <f>'5.Bepalen Faalfreq'!O2743</f>
        <v>0</v>
      </c>
      <c r="BI2801" s="94">
        <f>'5.Bepalen Faalfreq'!H2743+'5.Bepalen Faalfreq'!J2743</f>
        <v>0</v>
      </c>
      <c r="BZ2801" s="112">
        <f>'5.Bepalen Faalfreq'!A2743</f>
        <v>0</v>
      </c>
      <c r="CA2801" s="112">
        <f>'5.Bepalen Faalfreq'!B2743</f>
        <v>0</v>
      </c>
    </row>
    <row r="2802" spans="53:79" outlineLevel="1" x14ac:dyDescent="0.25">
      <c r="BA2802" s="152" t="e">
        <f>'5.Bepalen Faalfreq'!AJ2744</f>
        <v>#N/A</v>
      </c>
      <c r="BB2802" s="163">
        <v>1000</v>
      </c>
      <c r="BC2802" s="154" t="str">
        <f>'5.Bepalen Faalfreq'!P2744</f>
        <v/>
      </c>
      <c r="BD2802" s="154" t="str">
        <f>'5.Bepalen Faalfreq'!Q2744</f>
        <v/>
      </c>
      <c r="BE2802" s="94">
        <f>'5.Bepalen Faalfreq'!O2744</f>
        <v>0</v>
      </c>
      <c r="BI2802" s="94">
        <f>'5.Bepalen Faalfreq'!H2744+'5.Bepalen Faalfreq'!J2744</f>
        <v>0</v>
      </c>
      <c r="BZ2802" s="112">
        <f>'5.Bepalen Faalfreq'!A2744</f>
        <v>0</v>
      </c>
      <c r="CA2802" s="112">
        <f>'5.Bepalen Faalfreq'!B2744</f>
        <v>0</v>
      </c>
    </row>
    <row r="2803" spans="53:79" outlineLevel="1" x14ac:dyDescent="0.25">
      <c r="BA2803" s="152" t="e">
        <f>'5.Bepalen Faalfreq'!AJ2745</f>
        <v>#N/A</v>
      </c>
      <c r="BB2803" s="163">
        <v>1000</v>
      </c>
      <c r="BC2803" s="154" t="str">
        <f>'5.Bepalen Faalfreq'!P2745</f>
        <v/>
      </c>
      <c r="BD2803" s="154" t="str">
        <f>'5.Bepalen Faalfreq'!Q2745</f>
        <v/>
      </c>
      <c r="BE2803" s="94">
        <f>'5.Bepalen Faalfreq'!O2745</f>
        <v>0</v>
      </c>
      <c r="BI2803" s="94">
        <f>'5.Bepalen Faalfreq'!H2745+'5.Bepalen Faalfreq'!J2745</f>
        <v>0</v>
      </c>
      <c r="BZ2803" s="112">
        <f>'5.Bepalen Faalfreq'!A2745</f>
        <v>0</v>
      </c>
      <c r="CA2803" s="112">
        <f>'5.Bepalen Faalfreq'!B2745</f>
        <v>0</v>
      </c>
    </row>
    <row r="2804" spans="53:79" outlineLevel="1" x14ac:dyDescent="0.25">
      <c r="BA2804" s="152" t="e">
        <f>'5.Bepalen Faalfreq'!AJ2746</f>
        <v>#N/A</v>
      </c>
      <c r="BB2804" s="163">
        <v>1000</v>
      </c>
      <c r="BC2804" s="154" t="str">
        <f>'5.Bepalen Faalfreq'!P2746</f>
        <v/>
      </c>
      <c r="BD2804" s="154" t="str">
        <f>'5.Bepalen Faalfreq'!Q2746</f>
        <v/>
      </c>
      <c r="BE2804" s="94">
        <f>'5.Bepalen Faalfreq'!O2746</f>
        <v>0</v>
      </c>
      <c r="BI2804" s="94">
        <f>'5.Bepalen Faalfreq'!H2746+'5.Bepalen Faalfreq'!J2746</f>
        <v>0</v>
      </c>
      <c r="BZ2804" s="112">
        <f>'5.Bepalen Faalfreq'!A2746</f>
        <v>0</v>
      </c>
      <c r="CA2804" s="112">
        <f>'5.Bepalen Faalfreq'!B2746</f>
        <v>0</v>
      </c>
    </row>
    <row r="2805" spans="53:79" outlineLevel="1" x14ac:dyDescent="0.25">
      <c r="BA2805" s="152" t="e">
        <f>'5.Bepalen Faalfreq'!AJ2747</f>
        <v>#N/A</v>
      </c>
      <c r="BB2805" s="163">
        <v>1000</v>
      </c>
      <c r="BC2805" s="154" t="str">
        <f>'5.Bepalen Faalfreq'!P2747</f>
        <v/>
      </c>
      <c r="BD2805" s="154" t="str">
        <f>'5.Bepalen Faalfreq'!Q2747</f>
        <v/>
      </c>
      <c r="BE2805" s="94">
        <f>'5.Bepalen Faalfreq'!O2747</f>
        <v>0</v>
      </c>
      <c r="BI2805" s="94">
        <f>'5.Bepalen Faalfreq'!H2747+'5.Bepalen Faalfreq'!J2747</f>
        <v>0</v>
      </c>
      <c r="BZ2805" s="112">
        <f>'5.Bepalen Faalfreq'!A2747</f>
        <v>0</v>
      </c>
      <c r="CA2805" s="112">
        <f>'5.Bepalen Faalfreq'!B2747</f>
        <v>0</v>
      </c>
    </row>
    <row r="2806" spans="53:79" outlineLevel="1" x14ac:dyDescent="0.25">
      <c r="BA2806" s="152" t="e">
        <f>'5.Bepalen Faalfreq'!AJ2748</f>
        <v>#N/A</v>
      </c>
      <c r="BB2806" s="163">
        <v>1000</v>
      </c>
      <c r="BC2806" s="154" t="str">
        <f>'5.Bepalen Faalfreq'!P2748</f>
        <v/>
      </c>
      <c r="BD2806" s="154" t="str">
        <f>'5.Bepalen Faalfreq'!Q2748</f>
        <v/>
      </c>
      <c r="BE2806" s="94">
        <f>'5.Bepalen Faalfreq'!O2748</f>
        <v>0</v>
      </c>
      <c r="BI2806" s="94">
        <f>'5.Bepalen Faalfreq'!H2748+'5.Bepalen Faalfreq'!J2748</f>
        <v>0</v>
      </c>
      <c r="BZ2806" s="112">
        <f>'5.Bepalen Faalfreq'!A2748</f>
        <v>0</v>
      </c>
      <c r="CA2806" s="112">
        <f>'5.Bepalen Faalfreq'!B2748</f>
        <v>0</v>
      </c>
    </row>
    <row r="2807" spans="53:79" outlineLevel="1" x14ac:dyDescent="0.25">
      <c r="BA2807" s="152" t="e">
        <f>'5.Bepalen Faalfreq'!AJ2749</f>
        <v>#N/A</v>
      </c>
      <c r="BB2807" s="163">
        <v>1000</v>
      </c>
      <c r="BC2807" s="154" t="str">
        <f>'5.Bepalen Faalfreq'!P2749</f>
        <v/>
      </c>
      <c r="BD2807" s="154" t="str">
        <f>'5.Bepalen Faalfreq'!Q2749</f>
        <v/>
      </c>
      <c r="BE2807" s="94">
        <f>'5.Bepalen Faalfreq'!O2749</f>
        <v>0</v>
      </c>
      <c r="BI2807" s="94">
        <f>'5.Bepalen Faalfreq'!H2749+'5.Bepalen Faalfreq'!J2749</f>
        <v>0</v>
      </c>
      <c r="BZ2807" s="112">
        <f>'5.Bepalen Faalfreq'!A2749</f>
        <v>0</v>
      </c>
      <c r="CA2807" s="112">
        <f>'5.Bepalen Faalfreq'!B2749</f>
        <v>0</v>
      </c>
    </row>
    <row r="2808" spans="53:79" outlineLevel="1" x14ac:dyDescent="0.25">
      <c r="BA2808" s="152" t="e">
        <f>'5.Bepalen Faalfreq'!AJ2750</f>
        <v>#N/A</v>
      </c>
      <c r="BB2808" s="163">
        <v>1000</v>
      </c>
      <c r="BC2808" s="154" t="str">
        <f>'5.Bepalen Faalfreq'!P2750</f>
        <v/>
      </c>
      <c r="BD2808" s="154" t="str">
        <f>'5.Bepalen Faalfreq'!Q2750</f>
        <v/>
      </c>
      <c r="BE2808" s="94">
        <f>'5.Bepalen Faalfreq'!O2750</f>
        <v>0</v>
      </c>
      <c r="BI2808" s="94">
        <f>'5.Bepalen Faalfreq'!H2750+'5.Bepalen Faalfreq'!J2750</f>
        <v>0</v>
      </c>
      <c r="BZ2808" s="112">
        <f>'5.Bepalen Faalfreq'!A2750</f>
        <v>0</v>
      </c>
      <c r="CA2808" s="112">
        <f>'5.Bepalen Faalfreq'!B2750</f>
        <v>0</v>
      </c>
    </row>
    <row r="2809" spans="53:79" outlineLevel="1" x14ac:dyDescent="0.25">
      <c r="BA2809" s="152" t="e">
        <f>'5.Bepalen Faalfreq'!AJ2751</f>
        <v>#N/A</v>
      </c>
      <c r="BB2809" s="163">
        <v>1000</v>
      </c>
      <c r="BC2809" s="154" t="str">
        <f>'5.Bepalen Faalfreq'!P2751</f>
        <v/>
      </c>
      <c r="BD2809" s="154" t="str">
        <f>'5.Bepalen Faalfreq'!Q2751</f>
        <v/>
      </c>
      <c r="BE2809" s="94">
        <f>'5.Bepalen Faalfreq'!O2751</f>
        <v>0</v>
      </c>
      <c r="BI2809" s="94">
        <f>'5.Bepalen Faalfreq'!H2751+'5.Bepalen Faalfreq'!J2751</f>
        <v>0</v>
      </c>
      <c r="BZ2809" s="112">
        <f>'5.Bepalen Faalfreq'!A2751</f>
        <v>0</v>
      </c>
      <c r="CA2809" s="112">
        <f>'5.Bepalen Faalfreq'!B2751</f>
        <v>0</v>
      </c>
    </row>
    <row r="2810" spans="53:79" outlineLevel="1" x14ac:dyDescent="0.25">
      <c r="BA2810" s="152" t="e">
        <f>'5.Bepalen Faalfreq'!AJ2752</f>
        <v>#N/A</v>
      </c>
      <c r="BB2810" s="163">
        <v>1000</v>
      </c>
      <c r="BC2810" s="154" t="str">
        <f>'5.Bepalen Faalfreq'!P2752</f>
        <v/>
      </c>
      <c r="BD2810" s="154" t="str">
        <f>'5.Bepalen Faalfreq'!Q2752</f>
        <v/>
      </c>
      <c r="BE2810" s="94">
        <f>'5.Bepalen Faalfreq'!O2752</f>
        <v>0</v>
      </c>
      <c r="BI2810" s="94">
        <f>'5.Bepalen Faalfreq'!H2752+'5.Bepalen Faalfreq'!J2752</f>
        <v>0</v>
      </c>
      <c r="BZ2810" s="112">
        <f>'5.Bepalen Faalfreq'!A2752</f>
        <v>0</v>
      </c>
      <c r="CA2810" s="112">
        <f>'5.Bepalen Faalfreq'!B2752</f>
        <v>0</v>
      </c>
    </row>
    <row r="2811" spans="53:79" outlineLevel="1" x14ac:dyDescent="0.25">
      <c r="BA2811" s="152" t="e">
        <f>'5.Bepalen Faalfreq'!AJ2753</f>
        <v>#N/A</v>
      </c>
      <c r="BB2811" s="163">
        <v>1000</v>
      </c>
      <c r="BC2811" s="154" t="str">
        <f>'5.Bepalen Faalfreq'!P2753</f>
        <v/>
      </c>
      <c r="BD2811" s="154" t="str">
        <f>'5.Bepalen Faalfreq'!Q2753</f>
        <v/>
      </c>
      <c r="BE2811" s="94">
        <f>'5.Bepalen Faalfreq'!O2753</f>
        <v>0</v>
      </c>
      <c r="BI2811" s="94">
        <f>'5.Bepalen Faalfreq'!H2753+'5.Bepalen Faalfreq'!J2753</f>
        <v>0</v>
      </c>
      <c r="BZ2811" s="112">
        <f>'5.Bepalen Faalfreq'!A2753</f>
        <v>0</v>
      </c>
      <c r="CA2811" s="112">
        <f>'5.Bepalen Faalfreq'!B2753</f>
        <v>0</v>
      </c>
    </row>
    <row r="2812" spans="53:79" outlineLevel="1" x14ac:dyDescent="0.25">
      <c r="BA2812" s="152" t="e">
        <f>'5.Bepalen Faalfreq'!AJ2754</f>
        <v>#N/A</v>
      </c>
      <c r="BB2812" s="163">
        <v>1000</v>
      </c>
      <c r="BC2812" s="154" t="str">
        <f>'5.Bepalen Faalfreq'!P2754</f>
        <v/>
      </c>
      <c r="BD2812" s="154" t="str">
        <f>'5.Bepalen Faalfreq'!Q2754</f>
        <v/>
      </c>
      <c r="BE2812" s="94">
        <f>'5.Bepalen Faalfreq'!O2754</f>
        <v>0</v>
      </c>
      <c r="BI2812" s="94">
        <f>'5.Bepalen Faalfreq'!H2754+'5.Bepalen Faalfreq'!J2754</f>
        <v>0</v>
      </c>
      <c r="BZ2812" s="112">
        <f>'5.Bepalen Faalfreq'!A2754</f>
        <v>0</v>
      </c>
      <c r="CA2812" s="112">
        <f>'5.Bepalen Faalfreq'!B2754</f>
        <v>0</v>
      </c>
    </row>
    <row r="2813" spans="53:79" outlineLevel="1" x14ac:dyDescent="0.25">
      <c r="BA2813" s="152" t="e">
        <f>'5.Bepalen Faalfreq'!AJ2755</f>
        <v>#N/A</v>
      </c>
      <c r="BB2813" s="163">
        <v>1000</v>
      </c>
      <c r="BC2813" s="154" t="str">
        <f>'5.Bepalen Faalfreq'!P2755</f>
        <v/>
      </c>
      <c r="BD2813" s="154" t="str">
        <f>'5.Bepalen Faalfreq'!Q2755</f>
        <v/>
      </c>
      <c r="BE2813" s="94">
        <f>'5.Bepalen Faalfreq'!O2755</f>
        <v>0</v>
      </c>
      <c r="BI2813" s="94">
        <f>'5.Bepalen Faalfreq'!H2755+'5.Bepalen Faalfreq'!J2755</f>
        <v>0</v>
      </c>
      <c r="BZ2813" s="112">
        <f>'5.Bepalen Faalfreq'!A2755</f>
        <v>0</v>
      </c>
      <c r="CA2813" s="112">
        <f>'5.Bepalen Faalfreq'!B2755</f>
        <v>0</v>
      </c>
    </row>
    <row r="2814" spans="53:79" outlineLevel="1" x14ac:dyDescent="0.25">
      <c r="BA2814" s="152" t="e">
        <f>'5.Bepalen Faalfreq'!AJ2756</f>
        <v>#N/A</v>
      </c>
      <c r="BB2814" s="163">
        <v>1000</v>
      </c>
      <c r="BC2814" s="154" t="str">
        <f>'5.Bepalen Faalfreq'!P2756</f>
        <v/>
      </c>
      <c r="BD2814" s="154" t="str">
        <f>'5.Bepalen Faalfreq'!Q2756</f>
        <v/>
      </c>
      <c r="BE2814" s="94">
        <f>'5.Bepalen Faalfreq'!O2756</f>
        <v>0</v>
      </c>
      <c r="BI2814" s="94">
        <f>'5.Bepalen Faalfreq'!H2756+'5.Bepalen Faalfreq'!J2756</f>
        <v>0</v>
      </c>
      <c r="BZ2814" s="112">
        <f>'5.Bepalen Faalfreq'!A2756</f>
        <v>0</v>
      </c>
      <c r="CA2814" s="112">
        <f>'5.Bepalen Faalfreq'!B2756</f>
        <v>0</v>
      </c>
    </row>
    <row r="2815" spans="53:79" outlineLevel="1" x14ac:dyDescent="0.25">
      <c r="BA2815" s="152" t="e">
        <f>'5.Bepalen Faalfreq'!AJ2757</f>
        <v>#N/A</v>
      </c>
      <c r="BB2815" s="163">
        <v>1000</v>
      </c>
      <c r="BC2815" s="154" t="str">
        <f>'5.Bepalen Faalfreq'!P2757</f>
        <v/>
      </c>
      <c r="BD2815" s="154" t="str">
        <f>'5.Bepalen Faalfreq'!Q2757</f>
        <v/>
      </c>
      <c r="BE2815" s="94">
        <f>'5.Bepalen Faalfreq'!O2757</f>
        <v>0</v>
      </c>
      <c r="BI2815" s="94">
        <f>'5.Bepalen Faalfreq'!H2757+'5.Bepalen Faalfreq'!J2757</f>
        <v>0</v>
      </c>
      <c r="BZ2815" s="112">
        <f>'5.Bepalen Faalfreq'!A2757</f>
        <v>0</v>
      </c>
      <c r="CA2815" s="112">
        <f>'5.Bepalen Faalfreq'!B2757</f>
        <v>0</v>
      </c>
    </row>
    <row r="2816" spans="53:79" outlineLevel="1" x14ac:dyDescent="0.25">
      <c r="BA2816" s="152" t="e">
        <f>'5.Bepalen Faalfreq'!AJ2758</f>
        <v>#N/A</v>
      </c>
      <c r="BB2816" s="163">
        <v>1000</v>
      </c>
      <c r="BC2816" s="154" t="str">
        <f>'5.Bepalen Faalfreq'!P2758</f>
        <v/>
      </c>
      <c r="BD2816" s="154" t="str">
        <f>'5.Bepalen Faalfreq'!Q2758</f>
        <v/>
      </c>
      <c r="BE2816" s="94">
        <f>'5.Bepalen Faalfreq'!O2758</f>
        <v>0</v>
      </c>
      <c r="BI2816" s="94">
        <f>'5.Bepalen Faalfreq'!H2758+'5.Bepalen Faalfreq'!J2758</f>
        <v>0</v>
      </c>
      <c r="BZ2816" s="112">
        <f>'5.Bepalen Faalfreq'!A2758</f>
        <v>0</v>
      </c>
      <c r="CA2816" s="112">
        <f>'5.Bepalen Faalfreq'!B2758</f>
        <v>0</v>
      </c>
    </row>
    <row r="2817" spans="53:79" outlineLevel="1" x14ac:dyDescent="0.25">
      <c r="BA2817" s="152" t="e">
        <f>'5.Bepalen Faalfreq'!AJ2759</f>
        <v>#N/A</v>
      </c>
      <c r="BB2817" s="163">
        <v>1000</v>
      </c>
      <c r="BC2817" s="154" t="str">
        <f>'5.Bepalen Faalfreq'!P2759</f>
        <v/>
      </c>
      <c r="BD2817" s="154" t="str">
        <f>'5.Bepalen Faalfreq'!Q2759</f>
        <v/>
      </c>
      <c r="BE2817" s="94">
        <f>'5.Bepalen Faalfreq'!O2759</f>
        <v>0</v>
      </c>
      <c r="BI2817" s="94">
        <f>'5.Bepalen Faalfreq'!H2759+'5.Bepalen Faalfreq'!J2759</f>
        <v>0</v>
      </c>
      <c r="BZ2817" s="112">
        <f>'5.Bepalen Faalfreq'!A2759</f>
        <v>0</v>
      </c>
      <c r="CA2817" s="112">
        <f>'5.Bepalen Faalfreq'!B2759</f>
        <v>0</v>
      </c>
    </row>
    <row r="2818" spans="53:79" outlineLevel="1" x14ac:dyDescent="0.25">
      <c r="BA2818" s="152" t="e">
        <f>'5.Bepalen Faalfreq'!AJ2760</f>
        <v>#N/A</v>
      </c>
      <c r="BB2818" s="163">
        <v>1000</v>
      </c>
      <c r="BC2818" s="154" t="str">
        <f>'5.Bepalen Faalfreq'!P2760</f>
        <v/>
      </c>
      <c r="BD2818" s="154" t="str">
        <f>'5.Bepalen Faalfreq'!Q2760</f>
        <v/>
      </c>
      <c r="BE2818" s="94">
        <f>'5.Bepalen Faalfreq'!O2760</f>
        <v>0</v>
      </c>
      <c r="BI2818" s="94">
        <f>'5.Bepalen Faalfreq'!H2760+'5.Bepalen Faalfreq'!J2760</f>
        <v>0</v>
      </c>
      <c r="BZ2818" s="112">
        <f>'5.Bepalen Faalfreq'!A2760</f>
        <v>0</v>
      </c>
      <c r="CA2818" s="112">
        <f>'5.Bepalen Faalfreq'!B2760</f>
        <v>0</v>
      </c>
    </row>
    <row r="2819" spans="53:79" outlineLevel="1" x14ac:dyDescent="0.25">
      <c r="BA2819" s="152" t="e">
        <f>'5.Bepalen Faalfreq'!AJ2761</f>
        <v>#N/A</v>
      </c>
      <c r="BB2819" s="163">
        <v>1000</v>
      </c>
      <c r="BC2819" s="154" t="str">
        <f>'5.Bepalen Faalfreq'!P2761</f>
        <v/>
      </c>
      <c r="BD2819" s="154" t="str">
        <f>'5.Bepalen Faalfreq'!Q2761</f>
        <v/>
      </c>
      <c r="BE2819" s="94">
        <f>'5.Bepalen Faalfreq'!O2761</f>
        <v>0</v>
      </c>
      <c r="BI2819" s="94">
        <f>'5.Bepalen Faalfreq'!H2761+'5.Bepalen Faalfreq'!J2761</f>
        <v>0</v>
      </c>
      <c r="BZ2819" s="112">
        <f>'5.Bepalen Faalfreq'!A2761</f>
        <v>0</v>
      </c>
      <c r="CA2819" s="112">
        <f>'5.Bepalen Faalfreq'!B2761</f>
        <v>0</v>
      </c>
    </row>
    <row r="2820" spans="53:79" outlineLevel="1" x14ac:dyDescent="0.25">
      <c r="BA2820" s="152" t="e">
        <f>'5.Bepalen Faalfreq'!AJ2762</f>
        <v>#N/A</v>
      </c>
      <c r="BB2820" s="163">
        <v>1000</v>
      </c>
      <c r="BC2820" s="154" t="str">
        <f>'5.Bepalen Faalfreq'!P2762</f>
        <v/>
      </c>
      <c r="BD2820" s="154" t="str">
        <f>'5.Bepalen Faalfreq'!Q2762</f>
        <v/>
      </c>
      <c r="BE2820" s="94">
        <f>'5.Bepalen Faalfreq'!O2762</f>
        <v>0</v>
      </c>
      <c r="BI2820" s="94">
        <f>'5.Bepalen Faalfreq'!H2762+'5.Bepalen Faalfreq'!J2762</f>
        <v>0</v>
      </c>
      <c r="BZ2820" s="112">
        <f>'5.Bepalen Faalfreq'!A2762</f>
        <v>0</v>
      </c>
      <c r="CA2820" s="112">
        <f>'5.Bepalen Faalfreq'!B2762</f>
        <v>0</v>
      </c>
    </row>
    <row r="2821" spans="53:79" outlineLevel="1" x14ac:dyDescent="0.25">
      <c r="BA2821" s="152" t="e">
        <f>'5.Bepalen Faalfreq'!AJ2763</f>
        <v>#N/A</v>
      </c>
      <c r="BB2821" s="163">
        <v>1000</v>
      </c>
      <c r="BC2821" s="154" t="str">
        <f>'5.Bepalen Faalfreq'!P2763</f>
        <v/>
      </c>
      <c r="BD2821" s="154" t="str">
        <f>'5.Bepalen Faalfreq'!Q2763</f>
        <v/>
      </c>
      <c r="BE2821" s="94">
        <f>'5.Bepalen Faalfreq'!O2763</f>
        <v>0</v>
      </c>
      <c r="BI2821" s="94">
        <f>'5.Bepalen Faalfreq'!H2763+'5.Bepalen Faalfreq'!J2763</f>
        <v>0</v>
      </c>
      <c r="BZ2821" s="112">
        <f>'5.Bepalen Faalfreq'!A2763</f>
        <v>0</v>
      </c>
      <c r="CA2821" s="112">
        <f>'5.Bepalen Faalfreq'!B2763</f>
        <v>0</v>
      </c>
    </row>
    <row r="2822" spans="53:79" outlineLevel="1" x14ac:dyDescent="0.25">
      <c r="BA2822" s="152" t="e">
        <f>'5.Bepalen Faalfreq'!AJ2764</f>
        <v>#N/A</v>
      </c>
      <c r="BB2822" s="163">
        <v>1000</v>
      </c>
      <c r="BC2822" s="154" t="str">
        <f>'5.Bepalen Faalfreq'!P2764</f>
        <v/>
      </c>
      <c r="BD2822" s="154" t="str">
        <f>'5.Bepalen Faalfreq'!Q2764</f>
        <v/>
      </c>
      <c r="BE2822" s="94">
        <f>'5.Bepalen Faalfreq'!O2764</f>
        <v>0</v>
      </c>
      <c r="BI2822" s="94">
        <f>'5.Bepalen Faalfreq'!H2764+'5.Bepalen Faalfreq'!J2764</f>
        <v>0</v>
      </c>
      <c r="BZ2822" s="112">
        <f>'5.Bepalen Faalfreq'!A2764</f>
        <v>0</v>
      </c>
      <c r="CA2822" s="112">
        <f>'5.Bepalen Faalfreq'!B2764</f>
        <v>0</v>
      </c>
    </row>
    <row r="2823" spans="53:79" outlineLevel="1" x14ac:dyDescent="0.25">
      <c r="BA2823" s="152" t="e">
        <f>'5.Bepalen Faalfreq'!AJ2765</f>
        <v>#N/A</v>
      </c>
      <c r="BB2823" s="163">
        <v>1000</v>
      </c>
      <c r="BC2823" s="154" t="str">
        <f>'5.Bepalen Faalfreq'!P2765</f>
        <v/>
      </c>
      <c r="BD2823" s="154" t="str">
        <f>'5.Bepalen Faalfreq'!Q2765</f>
        <v/>
      </c>
      <c r="BE2823" s="94">
        <f>'5.Bepalen Faalfreq'!O2765</f>
        <v>0</v>
      </c>
      <c r="BI2823" s="94">
        <f>'5.Bepalen Faalfreq'!H2765+'5.Bepalen Faalfreq'!J2765</f>
        <v>0</v>
      </c>
      <c r="BZ2823" s="112">
        <f>'5.Bepalen Faalfreq'!A2765</f>
        <v>0</v>
      </c>
      <c r="CA2823" s="112">
        <f>'5.Bepalen Faalfreq'!B2765</f>
        <v>0</v>
      </c>
    </row>
    <row r="2824" spans="53:79" outlineLevel="1" x14ac:dyDescent="0.25">
      <c r="BA2824" s="152" t="e">
        <f>'5.Bepalen Faalfreq'!AJ2766</f>
        <v>#N/A</v>
      </c>
      <c r="BB2824" s="163">
        <v>1000</v>
      </c>
      <c r="BC2824" s="154" t="str">
        <f>'5.Bepalen Faalfreq'!P2766</f>
        <v/>
      </c>
      <c r="BD2824" s="154" t="str">
        <f>'5.Bepalen Faalfreq'!Q2766</f>
        <v/>
      </c>
      <c r="BE2824" s="94">
        <f>'5.Bepalen Faalfreq'!O2766</f>
        <v>0</v>
      </c>
      <c r="BI2824" s="94">
        <f>'5.Bepalen Faalfreq'!H2766+'5.Bepalen Faalfreq'!J2766</f>
        <v>0</v>
      </c>
      <c r="BZ2824" s="112">
        <f>'5.Bepalen Faalfreq'!A2766</f>
        <v>0</v>
      </c>
      <c r="CA2824" s="112">
        <f>'5.Bepalen Faalfreq'!B2766</f>
        <v>0</v>
      </c>
    </row>
    <row r="2825" spans="53:79" outlineLevel="1" x14ac:dyDescent="0.25">
      <c r="BA2825" s="152" t="e">
        <f>'5.Bepalen Faalfreq'!AJ2767</f>
        <v>#N/A</v>
      </c>
      <c r="BB2825" s="163">
        <v>1000</v>
      </c>
      <c r="BC2825" s="154" t="str">
        <f>'5.Bepalen Faalfreq'!P2767</f>
        <v/>
      </c>
      <c r="BD2825" s="154" t="str">
        <f>'5.Bepalen Faalfreq'!Q2767</f>
        <v/>
      </c>
      <c r="BE2825" s="94">
        <f>'5.Bepalen Faalfreq'!O2767</f>
        <v>0</v>
      </c>
      <c r="BI2825" s="94">
        <f>'5.Bepalen Faalfreq'!H2767+'5.Bepalen Faalfreq'!J2767</f>
        <v>0</v>
      </c>
      <c r="BZ2825" s="112">
        <f>'5.Bepalen Faalfreq'!A2767</f>
        <v>0</v>
      </c>
      <c r="CA2825" s="112">
        <f>'5.Bepalen Faalfreq'!B2767</f>
        <v>0</v>
      </c>
    </row>
    <row r="2826" spans="53:79" outlineLevel="1" x14ac:dyDescent="0.25">
      <c r="BA2826" s="152" t="e">
        <f>'5.Bepalen Faalfreq'!AJ2768</f>
        <v>#N/A</v>
      </c>
      <c r="BB2826" s="163">
        <v>1000</v>
      </c>
      <c r="BC2826" s="154" t="str">
        <f>'5.Bepalen Faalfreq'!P2768</f>
        <v/>
      </c>
      <c r="BD2826" s="154" t="str">
        <f>'5.Bepalen Faalfreq'!Q2768</f>
        <v/>
      </c>
      <c r="BE2826" s="94">
        <f>'5.Bepalen Faalfreq'!O2768</f>
        <v>0</v>
      </c>
      <c r="BI2826" s="94">
        <f>'5.Bepalen Faalfreq'!H2768+'5.Bepalen Faalfreq'!J2768</f>
        <v>0</v>
      </c>
      <c r="BZ2826" s="112">
        <f>'5.Bepalen Faalfreq'!A2768</f>
        <v>0</v>
      </c>
      <c r="CA2826" s="112">
        <f>'5.Bepalen Faalfreq'!B2768</f>
        <v>0</v>
      </c>
    </row>
    <row r="2827" spans="53:79" outlineLevel="1" x14ac:dyDescent="0.25">
      <c r="BA2827" s="152" t="e">
        <f>'5.Bepalen Faalfreq'!AJ2769</f>
        <v>#N/A</v>
      </c>
      <c r="BB2827" s="163">
        <v>1000</v>
      </c>
      <c r="BC2827" s="154" t="str">
        <f>'5.Bepalen Faalfreq'!P2769</f>
        <v/>
      </c>
      <c r="BD2827" s="154" t="str">
        <f>'5.Bepalen Faalfreq'!Q2769</f>
        <v/>
      </c>
      <c r="BE2827" s="94">
        <f>'5.Bepalen Faalfreq'!O2769</f>
        <v>0</v>
      </c>
      <c r="BI2827" s="94">
        <f>'5.Bepalen Faalfreq'!H2769+'5.Bepalen Faalfreq'!J2769</f>
        <v>0</v>
      </c>
      <c r="BZ2827" s="112">
        <f>'5.Bepalen Faalfreq'!A2769</f>
        <v>0</v>
      </c>
      <c r="CA2827" s="112">
        <f>'5.Bepalen Faalfreq'!B2769</f>
        <v>0</v>
      </c>
    </row>
    <row r="2828" spans="53:79" outlineLevel="1" x14ac:dyDescent="0.25">
      <c r="BA2828" s="152" t="e">
        <f>'5.Bepalen Faalfreq'!AJ2770</f>
        <v>#N/A</v>
      </c>
      <c r="BB2828" s="163">
        <v>1000</v>
      </c>
      <c r="BC2828" s="154" t="str">
        <f>'5.Bepalen Faalfreq'!P2770</f>
        <v/>
      </c>
      <c r="BD2828" s="154" t="str">
        <f>'5.Bepalen Faalfreq'!Q2770</f>
        <v/>
      </c>
      <c r="BE2828" s="94">
        <f>'5.Bepalen Faalfreq'!O2770</f>
        <v>0</v>
      </c>
      <c r="BI2828" s="94">
        <f>'5.Bepalen Faalfreq'!H2770+'5.Bepalen Faalfreq'!J2770</f>
        <v>0</v>
      </c>
      <c r="BZ2828" s="112">
        <f>'5.Bepalen Faalfreq'!A2770</f>
        <v>0</v>
      </c>
      <c r="CA2828" s="112">
        <f>'5.Bepalen Faalfreq'!B2770</f>
        <v>0</v>
      </c>
    </row>
    <row r="2829" spans="53:79" outlineLevel="1" x14ac:dyDescent="0.25">
      <c r="BA2829" s="152" t="e">
        <f>'5.Bepalen Faalfreq'!AJ2771</f>
        <v>#N/A</v>
      </c>
      <c r="BB2829" s="163">
        <v>1000</v>
      </c>
      <c r="BC2829" s="154" t="str">
        <f>'5.Bepalen Faalfreq'!P2771</f>
        <v/>
      </c>
      <c r="BD2829" s="154" t="str">
        <f>'5.Bepalen Faalfreq'!Q2771</f>
        <v/>
      </c>
      <c r="BE2829" s="94">
        <f>'5.Bepalen Faalfreq'!O2771</f>
        <v>0</v>
      </c>
      <c r="BI2829" s="94">
        <f>'5.Bepalen Faalfreq'!H2771+'5.Bepalen Faalfreq'!J2771</f>
        <v>0</v>
      </c>
      <c r="BZ2829" s="112">
        <f>'5.Bepalen Faalfreq'!A2771</f>
        <v>0</v>
      </c>
      <c r="CA2829" s="112">
        <f>'5.Bepalen Faalfreq'!B2771</f>
        <v>0</v>
      </c>
    </row>
    <row r="2830" spans="53:79" outlineLevel="1" x14ac:dyDescent="0.25">
      <c r="BA2830" s="152" t="e">
        <f>'5.Bepalen Faalfreq'!AJ2772</f>
        <v>#N/A</v>
      </c>
      <c r="BB2830" s="163">
        <v>1000</v>
      </c>
      <c r="BC2830" s="154" t="str">
        <f>'5.Bepalen Faalfreq'!P2772</f>
        <v/>
      </c>
      <c r="BD2830" s="154" t="str">
        <f>'5.Bepalen Faalfreq'!Q2772</f>
        <v/>
      </c>
      <c r="BE2830" s="94">
        <f>'5.Bepalen Faalfreq'!O2772</f>
        <v>0</v>
      </c>
      <c r="BI2830" s="94">
        <f>'5.Bepalen Faalfreq'!H2772+'5.Bepalen Faalfreq'!J2772</f>
        <v>0</v>
      </c>
      <c r="BZ2830" s="112">
        <f>'5.Bepalen Faalfreq'!A2772</f>
        <v>0</v>
      </c>
      <c r="CA2830" s="112">
        <f>'5.Bepalen Faalfreq'!B2772</f>
        <v>0</v>
      </c>
    </row>
    <row r="2831" spans="53:79" outlineLevel="1" x14ac:dyDescent="0.25">
      <c r="BA2831" s="152" t="e">
        <f>'5.Bepalen Faalfreq'!AJ2773</f>
        <v>#N/A</v>
      </c>
      <c r="BB2831" s="163">
        <v>1000</v>
      </c>
      <c r="BC2831" s="154" t="str">
        <f>'5.Bepalen Faalfreq'!P2773</f>
        <v/>
      </c>
      <c r="BD2831" s="154" t="str">
        <f>'5.Bepalen Faalfreq'!Q2773</f>
        <v/>
      </c>
      <c r="BE2831" s="94">
        <f>'5.Bepalen Faalfreq'!O2773</f>
        <v>0</v>
      </c>
      <c r="BI2831" s="94">
        <f>'5.Bepalen Faalfreq'!H2773+'5.Bepalen Faalfreq'!J2773</f>
        <v>0</v>
      </c>
      <c r="BZ2831" s="112">
        <f>'5.Bepalen Faalfreq'!A2773</f>
        <v>0</v>
      </c>
      <c r="CA2831" s="112">
        <f>'5.Bepalen Faalfreq'!B2773</f>
        <v>0</v>
      </c>
    </row>
    <row r="2832" spans="53:79" outlineLevel="1" x14ac:dyDescent="0.25">
      <c r="BA2832" s="152" t="e">
        <f>'5.Bepalen Faalfreq'!AJ2774</f>
        <v>#N/A</v>
      </c>
      <c r="BB2832" s="163">
        <v>1000</v>
      </c>
      <c r="BC2832" s="154" t="str">
        <f>'5.Bepalen Faalfreq'!P2774</f>
        <v/>
      </c>
      <c r="BD2832" s="154" t="str">
        <f>'5.Bepalen Faalfreq'!Q2774</f>
        <v/>
      </c>
      <c r="BE2832" s="94">
        <f>'5.Bepalen Faalfreq'!O2774</f>
        <v>0</v>
      </c>
      <c r="BI2832" s="94">
        <f>'5.Bepalen Faalfreq'!H2774+'5.Bepalen Faalfreq'!J2774</f>
        <v>0</v>
      </c>
      <c r="BZ2832" s="112">
        <f>'5.Bepalen Faalfreq'!A2774</f>
        <v>0</v>
      </c>
      <c r="CA2832" s="112">
        <f>'5.Bepalen Faalfreq'!B2774</f>
        <v>0</v>
      </c>
    </row>
    <row r="2833" spans="53:79" outlineLevel="1" x14ac:dyDescent="0.25">
      <c r="BA2833" s="152" t="e">
        <f>'5.Bepalen Faalfreq'!AJ2775</f>
        <v>#N/A</v>
      </c>
      <c r="BB2833" s="163">
        <v>1000</v>
      </c>
      <c r="BC2833" s="154" t="str">
        <f>'5.Bepalen Faalfreq'!P2775</f>
        <v/>
      </c>
      <c r="BD2833" s="154" t="str">
        <f>'5.Bepalen Faalfreq'!Q2775</f>
        <v/>
      </c>
      <c r="BE2833" s="94">
        <f>'5.Bepalen Faalfreq'!O2775</f>
        <v>0</v>
      </c>
      <c r="BI2833" s="94">
        <f>'5.Bepalen Faalfreq'!H2775+'5.Bepalen Faalfreq'!J2775</f>
        <v>0</v>
      </c>
      <c r="BZ2833" s="112">
        <f>'5.Bepalen Faalfreq'!A2775</f>
        <v>0</v>
      </c>
      <c r="CA2833" s="112">
        <f>'5.Bepalen Faalfreq'!B2775</f>
        <v>0</v>
      </c>
    </row>
    <row r="2834" spans="53:79" outlineLevel="1" x14ac:dyDescent="0.25">
      <c r="BA2834" s="152" t="e">
        <f>'5.Bepalen Faalfreq'!AJ2776</f>
        <v>#N/A</v>
      </c>
      <c r="BB2834" s="163">
        <v>1000</v>
      </c>
      <c r="BC2834" s="154" t="str">
        <f>'5.Bepalen Faalfreq'!P2776</f>
        <v/>
      </c>
      <c r="BD2834" s="154" t="str">
        <f>'5.Bepalen Faalfreq'!Q2776</f>
        <v/>
      </c>
      <c r="BE2834" s="94">
        <f>'5.Bepalen Faalfreq'!O2776</f>
        <v>0</v>
      </c>
      <c r="BI2834" s="94">
        <f>'5.Bepalen Faalfreq'!H2776+'5.Bepalen Faalfreq'!J2776</f>
        <v>0</v>
      </c>
      <c r="BZ2834" s="112">
        <f>'5.Bepalen Faalfreq'!A2776</f>
        <v>0</v>
      </c>
      <c r="CA2834" s="112">
        <f>'5.Bepalen Faalfreq'!B2776</f>
        <v>0</v>
      </c>
    </row>
    <row r="2835" spans="53:79" outlineLevel="1" x14ac:dyDescent="0.25">
      <c r="BA2835" s="152" t="e">
        <f>'5.Bepalen Faalfreq'!AJ2777</f>
        <v>#N/A</v>
      </c>
      <c r="BB2835" s="163">
        <v>1000</v>
      </c>
      <c r="BC2835" s="154" t="str">
        <f>'5.Bepalen Faalfreq'!P2777</f>
        <v/>
      </c>
      <c r="BD2835" s="154" t="str">
        <f>'5.Bepalen Faalfreq'!Q2777</f>
        <v/>
      </c>
      <c r="BE2835" s="94">
        <f>'5.Bepalen Faalfreq'!O2777</f>
        <v>0</v>
      </c>
      <c r="BI2835" s="94">
        <f>'5.Bepalen Faalfreq'!H2777+'5.Bepalen Faalfreq'!J2777</f>
        <v>0</v>
      </c>
      <c r="BZ2835" s="112">
        <f>'5.Bepalen Faalfreq'!A2777</f>
        <v>0</v>
      </c>
      <c r="CA2835" s="112">
        <f>'5.Bepalen Faalfreq'!B2777</f>
        <v>0</v>
      </c>
    </row>
    <row r="2836" spans="53:79" outlineLevel="1" x14ac:dyDescent="0.25">
      <c r="BA2836" s="152" t="e">
        <f>'5.Bepalen Faalfreq'!AJ2778</f>
        <v>#N/A</v>
      </c>
      <c r="BB2836" s="163">
        <v>1000</v>
      </c>
      <c r="BC2836" s="154" t="str">
        <f>'5.Bepalen Faalfreq'!P2778</f>
        <v/>
      </c>
      <c r="BD2836" s="154" t="str">
        <f>'5.Bepalen Faalfreq'!Q2778</f>
        <v/>
      </c>
      <c r="BE2836" s="94">
        <f>'5.Bepalen Faalfreq'!O2778</f>
        <v>0</v>
      </c>
      <c r="BI2836" s="94">
        <f>'5.Bepalen Faalfreq'!H2778+'5.Bepalen Faalfreq'!J2778</f>
        <v>0</v>
      </c>
      <c r="BZ2836" s="112">
        <f>'5.Bepalen Faalfreq'!A2778</f>
        <v>0</v>
      </c>
      <c r="CA2836" s="112">
        <f>'5.Bepalen Faalfreq'!B2778</f>
        <v>0</v>
      </c>
    </row>
    <row r="2837" spans="53:79" outlineLevel="1" x14ac:dyDescent="0.25">
      <c r="BA2837" s="152" t="e">
        <f>'5.Bepalen Faalfreq'!AJ2779</f>
        <v>#N/A</v>
      </c>
      <c r="BB2837" s="163">
        <v>1000</v>
      </c>
      <c r="BC2837" s="154" t="str">
        <f>'5.Bepalen Faalfreq'!P2779</f>
        <v/>
      </c>
      <c r="BD2837" s="154" t="str">
        <f>'5.Bepalen Faalfreq'!Q2779</f>
        <v/>
      </c>
      <c r="BE2837" s="94">
        <f>'5.Bepalen Faalfreq'!O2779</f>
        <v>0</v>
      </c>
      <c r="BI2837" s="94">
        <f>'5.Bepalen Faalfreq'!H2779+'5.Bepalen Faalfreq'!J2779</f>
        <v>0</v>
      </c>
      <c r="BZ2837" s="112">
        <f>'5.Bepalen Faalfreq'!A2779</f>
        <v>0</v>
      </c>
      <c r="CA2837" s="112">
        <f>'5.Bepalen Faalfreq'!B2779</f>
        <v>0</v>
      </c>
    </row>
    <row r="2838" spans="53:79" outlineLevel="1" x14ac:dyDescent="0.25">
      <c r="BA2838" s="152" t="e">
        <f>'5.Bepalen Faalfreq'!AJ2780</f>
        <v>#N/A</v>
      </c>
      <c r="BB2838" s="163">
        <v>1000</v>
      </c>
      <c r="BC2838" s="154" t="str">
        <f>'5.Bepalen Faalfreq'!P2780</f>
        <v/>
      </c>
      <c r="BD2838" s="154" t="str">
        <f>'5.Bepalen Faalfreq'!Q2780</f>
        <v/>
      </c>
      <c r="BE2838" s="94">
        <f>'5.Bepalen Faalfreq'!O2780</f>
        <v>0</v>
      </c>
      <c r="BI2838" s="94">
        <f>'5.Bepalen Faalfreq'!H2780+'5.Bepalen Faalfreq'!J2780</f>
        <v>0</v>
      </c>
      <c r="BZ2838" s="112">
        <f>'5.Bepalen Faalfreq'!A2780</f>
        <v>0</v>
      </c>
      <c r="CA2838" s="112">
        <f>'5.Bepalen Faalfreq'!B2780</f>
        <v>0</v>
      </c>
    </row>
    <row r="2839" spans="53:79" outlineLevel="1" x14ac:dyDescent="0.25">
      <c r="BA2839" s="152" t="e">
        <f>'5.Bepalen Faalfreq'!AJ2781</f>
        <v>#N/A</v>
      </c>
      <c r="BB2839" s="163">
        <v>1000</v>
      </c>
      <c r="BC2839" s="154" t="str">
        <f>'5.Bepalen Faalfreq'!P2781</f>
        <v/>
      </c>
      <c r="BD2839" s="154" t="str">
        <f>'5.Bepalen Faalfreq'!Q2781</f>
        <v/>
      </c>
      <c r="BE2839" s="94">
        <f>'5.Bepalen Faalfreq'!O2781</f>
        <v>0</v>
      </c>
      <c r="BI2839" s="94">
        <f>'5.Bepalen Faalfreq'!H2781+'5.Bepalen Faalfreq'!J2781</f>
        <v>0</v>
      </c>
      <c r="BZ2839" s="112">
        <f>'5.Bepalen Faalfreq'!A2781</f>
        <v>0</v>
      </c>
      <c r="CA2839" s="112">
        <f>'5.Bepalen Faalfreq'!B2781</f>
        <v>0</v>
      </c>
    </row>
    <row r="2840" spans="53:79" outlineLevel="1" x14ac:dyDescent="0.25">
      <c r="BA2840" s="152" t="e">
        <f>'5.Bepalen Faalfreq'!AJ2782</f>
        <v>#N/A</v>
      </c>
      <c r="BB2840" s="163">
        <v>1000</v>
      </c>
      <c r="BC2840" s="154" t="str">
        <f>'5.Bepalen Faalfreq'!P2782</f>
        <v/>
      </c>
      <c r="BD2840" s="154" t="str">
        <f>'5.Bepalen Faalfreq'!Q2782</f>
        <v/>
      </c>
      <c r="BE2840" s="94">
        <f>'5.Bepalen Faalfreq'!O2782</f>
        <v>0</v>
      </c>
      <c r="BI2840" s="94">
        <f>'5.Bepalen Faalfreq'!H2782+'5.Bepalen Faalfreq'!J2782</f>
        <v>0</v>
      </c>
      <c r="BZ2840" s="112">
        <f>'5.Bepalen Faalfreq'!A2782</f>
        <v>0</v>
      </c>
      <c r="CA2840" s="112">
        <f>'5.Bepalen Faalfreq'!B2782</f>
        <v>0</v>
      </c>
    </row>
    <row r="2841" spans="53:79" outlineLevel="1" x14ac:dyDescent="0.25">
      <c r="BA2841" s="152" t="e">
        <f>'5.Bepalen Faalfreq'!AJ2783</f>
        <v>#N/A</v>
      </c>
      <c r="BB2841" s="163">
        <v>1000</v>
      </c>
      <c r="BC2841" s="154" t="str">
        <f>'5.Bepalen Faalfreq'!P2783</f>
        <v/>
      </c>
      <c r="BD2841" s="154" t="str">
        <f>'5.Bepalen Faalfreq'!Q2783</f>
        <v/>
      </c>
      <c r="BE2841" s="94">
        <f>'5.Bepalen Faalfreq'!O2783</f>
        <v>0</v>
      </c>
      <c r="BI2841" s="94">
        <f>'5.Bepalen Faalfreq'!H2783+'5.Bepalen Faalfreq'!J2783</f>
        <v>0</v>
      </c>
      <c r="BZ2841" s="112">
        <f>'5.Bepalen Faalfreq'!A2783</f>
        <v>0</v>
      </c>
      <c r="CA2841" s="112">
        <f>'5.Bepalen Faalfreq'!B2783</f>
        <v>0</v>
      </c>
    </row>
    <row r="2842" spans="53:79" outlineLevel="1" x14ac:dyDescent="0.25">
      <c r="BA2842" s="152" t="e">
        <f>'5.Bepalen Faalfreq'!AJ2784</f>
        <v>#N/A</v>
      </c>
      <c r="BB2842" s="163">
        <v>1000</v>
      </c>
      <c r="BC2842" s="154" t="str">
        <f>'5.Bepalen Faalfreq'!P2784</f>
        <v/>
      </c>
      <c r="BD2842" s="154" t="str">
        <f>'5.Bepalen Faalfreq'!Q2784</f>
        <v/>
      </c>
      <c r="BE2842" s="94">
        <f>'5.Bepalen Faalfreq'!O2784</f>
        <v>0</v>
      </c>
      <c r="BI2842" s="94">
        <f>'5.Bepalen Faalfreq'!H2784+'5.Bepalen Faalfreq'!J2784</f>
        <v>0</v>
      </c>
      <c r="BZ2842" s="112">
        <f>'5.Bepalen Faalfreq'!A2784</f>
        <v>0</v>
      </c>
      <c r="CA2842" s="112">
        <f>'5.Bepalen Faalfreq'!B2784</f>
        <v>0</v>
      </c>
    </row>
    <row r="2843" spans="53:79" outlineLevel="1" x14ac:dyDescent="0.25">
      <c r="BA2843" s="152" t="e">
        <f>'5.Bepalen Faalfreq'!AJ2785</f>
        <v>#N/A</v>
      </c>
      <c r="BB2843" s="163">
        <v>1000</v>
      </c>
      <c r="BC2843" s="154" t="str">
        <f>'5.Bepalen Faalfreq'!P2785</f>
        <v/>
      </c>
      <c r="BD2843" s="154" t="str">
        <f>'5.Bepalen Faalfreq'!Q2785</f>
        <v/>
      </c>
      <c r="BE2843" s="94">
        <f>'5.Bepalen Faalfreq'!O2785</f>
        <v>0</v>
      </c>
      <c r="BI2843" s="94">
        <f>'5.Bepalen Faalfreq'!H2785+'5.Bepalen Faalfreq'!J2785</f>
        <v>0</v>
      </c>
      <c r="BZ2843" s="112">
        <f>'5.Bepalen Faalfreq'!A2785</f>
        <v>0</v>
      </c>
      <c r="CA2843" s="112">
        <f>'5.Bepalen Faalfreq'!B2785</f>
        <v>0</v>
      </c>
    </row>
    <row r="2844" spans="53:79" outlineLevel="1" x14ac:dyDescent="0.25">
      <c r="BA2844" s="152" t="e">
        <f>'5.Bepalen Faalfreq'!AJ2786</f>
        <v>#N/A</v>
      </c>
      <c r="BB2844" s="163">
        <v>1000</v>
      </c>
      <c r="BC2844" s="154" t="str">
        <f>'5.Bepalen Faalfreq'!P2786</f>
        <v/>
      </c>
      <c r="BD2844" s="154" t="str">
        <f>'5.Bepalen Faalfreq'!Q2786</f>
        <v/>
      </c>
      <c r="BE2844" s="94">
        <f>'5.Bepalen Faalfreq'!O2786</f>
        <v>0</v>
      </c>
      <c r="BI2844" s="94">
        <f>'5.Bepalen Faalfreq'!H2786+'5.Bepalen Faalfreq'!J2786</f>
        <v>0</v>
      </c>
      <c r="BZ2844" s="112">
        <f>'5.Bepalen Faalfreq'!A2786</f>
        <v>0</v>
      </c>
      <c r="CA2844" s="112">
        <f>'5.Bepalen Faalfreq'!B2786</f>
        <v>0</v>
      </c>
    </row>
    <row r="2845" spans="53:79" outlineLevel="1" x14ac:dyDescent="0.25">
      <c r="BA2845" s="152" t="e">
        <f>'5.Bepalen Faalfreq'!AJ2787</f>
        <v>#N/A</v>
      </c>
      <c r="BB2845" s="163">
        <v>1000</v>
      </c>
      <c r="BC2845" s="154" t="str">
        <f>'5.Bepalen Faalfreq'!P2787</f>
        <v/>
      </c>
      <c r="BD2845" s="154" t="str">
        <f>'5.Bepalen Faalfreq'!Q2787</f>
        <v/>
      </c>
      <c r="BE2845" s="94">
        <f>'5.Bepalen Faalfreq'!O2787</f>
        <v>0</v>
      </c>
      <c r="BI2845" s="94">
        <f>'5.Bepalen Faalfreq'!H2787+'5.Bepalen Faalfreq'!J2787</f>
        <v>0</v>
      </c>
      <c r="BZ2845" s="112">
        <f>'5.Bepalen Faalfreq'!A2787</f>
        <v>0</v>
      </c>
      <c r="CA2845" s="112">
        <f>'5.Bepalen Faalfreq'!B2787</f>
        <v>0</v>
      </c>
    </row>
    <row r="2846" spans="53:79" outlineLevel="1" x14ac:dyDescent="0.25">
      <c r="BA2846" s="152" t="e">
        <f>'5.Bepalen Faalfreq'!AJ2788</f>
        <v>#N/A</v>
      </c>
      <c r="BB2846" s="163">
        <v>1000</v>
      </c>
      <c r="BC2846" s="154" t="str">
        <f>'5.Bepalen Faalfreq'!P2788</f>
        <v/>
      </c>
      <c r="BD2846" s="154" t="str">
        <f>'5.Bepalen Faalfreq'!Q2788</f>
        <v/>
      </c>
      <c r="BE2846" s="94">
        <f>'5.Bepalen Faalfreq'!O2788</f>
        <v>0</v>
      </c>
      <c r="BI2846" s="94">
        <f>'5.Bepalen Faalfreq'!H2788+'5.Bepalen Faalfreq'!J2788</f>
        <v>0</v>
      </c>
      <c r="BZ2846" s="112">
        <f>'5.Bepalen Faalfreq'!A2788</f>
        <v>0</v>
      </c>
      <c r="CA2846" s="112">
        <f>'5.Bepalen Faalfreq'!B2788</f>
        <v>0</v>
      </c>
    </row>
    <row r="2847" spans="53:79" outlineLevel="1" x14ac:dyDescent="0.25">
      <c r="BA2847" s="152" t="e">
        <f>'5.Bepalen Faalfreq'!AJ2789</f>
        <v>#N/A</v>
      </c>
      <c r="BB2847" s="163">
        <v>1000</v>
      </c>
      <c r="BC2847" s="154" t="str">
        <f>'5.Bepalen Faalfreq'!P2789</f>
        <v/>
      </c>
      <c r="BD2847" s="154" t="str">
        <f>'5.Bepalen Faalfreq'!Q2789</f>
        <v/>
      </c>
      <c r="BE2847" s="94">
        <f>'5.Bepalen Faalfreq'!O2789</f>
        <v>0</v>
      </c>
      <c r="BI2847" s="94">
        <f>'5.Bepalen Faalfreq'!H2789+'5.Bepalen Faalfreq'!J2789</f>
        <v>0</v>
      </c>
      <c r="BZ2847" s="112">
        <f>'5.Bepalen Faalfreq'!A2789</f>
        <v>0</v>
      </c>
      <c r="CA2847" s="112">
        <f>'5.Bepalen Faalfreq'!B2789</f>
        <v>0</v>
      </c>
    </row>
    <row r="2848" spans="53:79" outlineLevel="1" x14ac:dyDescent="0.25">
      <c r="BA2848" s="152" t="e">
        <f>'5.Bepalen Faalfreq'!AJ2790</f>
        <v>#N/A</v>
      </c>
      <c r="BB2848" s="163">
        <v>1000</v>
      </c>
      <c r="BC2848" s="154" t="str">
        <f>'5.Bepalen Faalfreq'!P2790</f>
        <v/>
      </c>
      <c r="BD2848" s="154" t="str">
        <f>'5.Bepalen Faalfreq'!Q2790</f>
        <v/>
      </c>
      <c r="BE2848" s="94">
        <f>'5.Bepalen Faalfreq'!O2790</f>
        <v>0</v>
      </c>
      <c r="BI2848" s="94">
        <f>'5.Bepalen Faalfreq'!H2790+'5.Bepalen Faalfreq'!J2790</f>
        <v>0</v>
      </c>
      <c r="BZ2848" s="112">
        <f>'5.Bepalen Faalfreq'!A2790</f>
        <v>0</v>
      </c>
      <c r="CA2848" s="112">
        <f>'5.Bepalen Faalfreq'!B2790</f>
        <v>0</v>
      </c>
    </row>
    <row r="2849" spans="53:79" outlineLevel="1" x14ac:dyDescent="0.25">
      <c r="BA2849" s="152" t="e">
        <f>'5.Bepalen Faalfreq'!AJ2791</f>
        <v>#N/A</v>
      </c>
      <c r="BB2849" s="163">
        <v>1000</v>
      </c>
      <c r="BC2849" s="154" t="str">
        <f>'5.Bepalen Faalfreq'!P2791</f>
        <v/>
      </c>
      <c r="BD2849" s="154" t="str">
        <f>'5.Bepalen Faalfreq'!Q2791</f>
        <v/>
      </c>
      <c r="BE2849" s="94">
        <f>'5.Bepalen Faalfreq'!O2791</f>
        <v>0</v>
      </c>
      <c r="BI2849" s="94">
        <f>'5.Bepalen Faalfreq'!H2791+'5.Bepalen Faalfreq'!J2791</f>
        <v>0</v>
      </c>
      <c r="BZ2849" s="112">
        <f>'5.Bepalen Faalfreq'!A2791</f>
        <v>0</v>
      </c>
      <c r="CA2849" s="112">
        <f>'5.Bepalen Faalfreq'!B2791</f>
        <v>0</v>
      </c>
    </row>
    <row r="2850" spans="53:79" outlineLevel="1" x14ac:dyDescent="0.25">
      <c r="BA2850" s="152" t="e">
        <f>'5.Bepalen Faalfreq'!AJ2792</f>
        <v>#N/A</v>
      </c>
      <c r="BB2850" s="163">
        <v>1000</v>
      </c>
      <c r="BC2850" s="154" t="str">
        <f>'5.Bepalen Faalfreq'!P2792</f>
        <v/>
      </c>
      <c r="BD2850" s="154" t="str">
        <f>'5.Bepalen Faalfreq'!Q2792</f>
        <v/>
      </c>
      <c r="BE2850" s="94">
        <f>'5.Bepalen Faalfreq'!O2792</f>
        <v>0</v>
      </c>
      <c r="BI2850" s="94">
        <f>'5.Bepalen Faalfreq'!H2792+'5.Bepalen Faalfreq'!J2792</f>
        <v>0</v>
      </c>
      <c r="BZ2850" s="112">
        <f>'5.Bepalen Faalfreq'!A2792</f>
        <v>0</v>
      </c>
      <c r="CA2850" s="112">
        <f>'5.Bepalen Faalfreq'!B2792</f>
        <v>0</v>
      </c>
    </row>
    <row r="2851" spans="53:79" outlineLevel="1" x14ac:dyDescent="0.25">
      <c r="BA2851" s="152" t="e">
        <f>'5.Bepalen Faalfreq'!AJ2793</f>
        <v>#N/A</v>
      </c>
      <c r="BB2851" s="163">
        <v>1000</v>
      </c>
      <c r="BC2851" s="154" t="str">
        <f>'5.Bepalen Faalfreq'!P2793</f>
        <v/>
      </c>
      <c r="BD2851" s="154" t="str">
        <f>'5.Bepalen Faalfreq'!Q2793</f>
        <v/>
      </c>
      <c r="BE2851" s="94">
        <f>'5.Bepalen Faalfreq'!O2793</f>
        <v>0</v>
      </c>
      <c r="BI2851" s="94">
        <f>'5.Bepalen Faalfreq'!H2793+'5.Bepalen Faalfreq'!J2793</f>
        <v>0</v>
      </c>
      <c r="BZ2851" s="112">
        <f>'5.Bepalen Faalfreq'!A2793</f>
        <v>0</v>
      </c>
      <c r="CA2851" s="112">
        <f>'5.Bepalen Faalfreq'!B2793</f>
        <v>0</v>
      </c>
    </row>
    <row r="2852" spans="53:79" outlineLevel="1" x14ac:dyDescent="0.25">
      <c r="BA2852" s="152" t="e">
        <f>'5.Bepalen Faalfreq'!AJ2794</f>
        <v>#N/A</v>
      </c>
      <c r="BB2852" s="163">
        <v>1000</v>
      </c>
      <c r="BC2852" s="154" t="str">
        <f>'5.Bepalen Faalfreq'!P2794</f>
        <v/>
      </c>
      <c r="BD2852" s="154" t="str">
        <f>'5.Bepalen Faalfreq'!Q2794</f>
        <v/>
      </c>
      <c r="BE2852" s="94">
        <f>'5.Bepalen Faalfreq'!O2794</f>
        <v>0</v>
      </c>
      <c r="BI2852" s="94">
        <f>'5.Bepalen Faalfreq'!H2794+'5.Bepalen Faalfreq'!J2794</f>
        <v>0</v>
      </c>
      <c r="BZ2852" s="112">
        <f>'5.Bepalen Faalfreq'!A2794</f>
        <v>0</v>
      </c>
      <c r="CA2852" s="112">
        <f>'5.Bepalen Faalfreq'!B2794</f>
        <v>0</v>
      </c>
    </row>
    <row r="2853" spans="53:79" outlineLevel="1" x14ac:dyDescent="0.25">
      <c r="BA2853" s="152" t="e">
        <f>'5.Bepalen Faalfreq'!AJ2795</f>
        <v>#N/A</v>
      </c>
      <c r="BB2853" s="163">
        <v>1000</v>
      </c>
      <c r="BC2853" s="154" t="str">
        <f>'5.Bepalen Faalfreq'!P2795</f>
        <v/>
      </c>
      <c r="BD2853" s="154" t="str">
        <f>'5.Bepalen Faalfreq'!Q2795</f>
        <v/>
      </c>
      <c r="BE2853" s="94">
        <f>'5.Bepalen Faalfreq'!O2795</f>
        <v>0</v>
      </c>
      <c r="BI2853" s="94">
        <f>'5.Bepalen Faalfreq'!H2795+'5.Bepalen Faalfreq'!J2795</f>
        <v>0</v>
      </c>
      <c r="BZ2853" s="112">
        <f>'5.Bepalen Faalfreq'!A2795</f>
        <v>0</v>
      </c>
      <c r="CA2853" s="112">
        <f>'5.Bepalen Faalfreq'!B2795</f>
        <v>0</v>
      </c>
    </row>
    <row r="2854" spans="53:79" outlineLevel="1" x14ac:dyDescent="0.25">
      <c r="BA2854" s="152" t="e">
        <f>'5.Bepalen Faalfreq'!AJ2796</f>
        <v>#N/A</v>
      </c>
      <c r="BB2854" s="163">
        <v>1000</v>
      </c>
      <c r="BC2854" s="154" t="str">
        <f>'5.Bepalen Faalfreq'!P2796</f>
        <v/>
      </c>
      <c r="BD2854" s="154" t="str">
        <f>'5.Bepalen Faalfreq'!Q2796</f>
        <v/>
      </c>
      <c r="BE2854" s="94">
        <f>'5.Bepalen Faalfreq'!O2796</f>
        <v>0</v>
      </c>
      <c r="BI2854" s="94">
        <f>'5.Bepalen Faalfreq'!H2796+'5.Bepalen Faalfreq'!J2796</f>
        <v>0</v>
      </c>
      <c r="BZ2854" s="112">
        <f>'5.Bepalen Faalfreq'!A2796</f>
        <v>0</v>
      </c>
      <c r="CA2854" s="112">
        <f>'5.Bepalen Faalfreq'!B2796</f>
        <v>0</v>
      </c>
    </row>
    <row r="2855" spans="53:79" outlineLevel="1" x14ac:dyDescent="0.25">
      <c r="BA2855" s="152" t="e">
        <f>'5.Bepalen Faalfreq'!AJ2797</f>
        <v>#N/A</v>
      </c>
      <c r="BB2855" s="163">
        <v>1000</v>
      </c>
      <c r="BC2855" s="154" t="str">
        <f>'5.Bepalen Faalfreq'!P2797</f>
        <v/>
      </c>
      <c r="BD2855" s="154" t="str">
        <f>'5.Bepalen Faalfreq'!Q2797</f>
        <v/>
      </c>
      <c r="BE2855" s="94">
        <f>'5.Bepalen Faalfreq'!O2797</f>
        <v>0</v>
      </c>
      <c r="BI2855" s="94">
        <f>'5.Bepalen Faalfreq'!H2797+'5.Bepalen Faalfreq'!J2797</f>
        <v>0</v>
      </c>
      <c r="BZ2855" s="112">
        <f>'5.Bepalen Faalfreq'!A2797</f>
        <v>0</v>
      </c>
      <c r="CA2855" s="112">
        <f>'5.Bepalen Faalfreq'!B2797</f>
        <v>0</v>
      </c>
    </row>
    <row r="2856" spans="53:79" outlineLevel="1" x14ac:dyDescent="0.25">
      <c r="BA2856" s="152" t="e">
        <f>'5.Bepalen Faalfreq'!AJ2798</f>
        <v>#N/A</v>
      </c>
      <c r="BB2856" s="163">
        <v>1000</v>
      </c>
      <c r="BC2856" s="154" t="str">
        <f>'5.Bepalen Faalfreq'!P2798</f>
        <v/>
      </c>
      <c r="BD2856" s="154" t="str">
        <f>'5.Bepalen Faalfreq'!Q2798</f>
        <v/>
      </c>
      <c r="BE2856" s="94">
        <f>'5.Bepalen Faalfreq'!O2798</f>
        <v>0</v>
      </c>
      <c r="BI2856" s="94">
        <f>'5.Bepalen Faalfreq'!H2798+'5.Bepalen Faalfreq'!J2798</f>
        <v>0</v>
      </c>
      <c r="BZ2856" s="112">
        <f>'5.Bepalen Faalfreq'!A2798</f>
        <v>0</v>
      </c>
      <c r="CA2856" s="112">
        <f>'5.Bepalen Faalfreq'!B2798</f>
        <v>0</v>
      </c>
    </row>
    <row r="2857" spans="53:79" outlineLevel="1" x14ac:dyDescent="0.25">
      <c r="BA2857" s="152" t="e">
        <f>'5.Bepalen Faalfreq'!AJ2799</f>
        <v>#N/A</v>
      </c>
      <c r="BB2857" s="163">
        <v>1000</v>
      </c>
      <c r="BC2857" s="154" t="str">
        <f>'5.Bepalen Faalfreq'!P2799</f>
        <v/>
      </c>
      <c r="BD2857" s="154" t="str">
        <f>'5.Bepalen Faalfreq'!Q2799</f>
        <v/>
      </c>
      <c r="BE2857" s="94">
        <f>'5.Bepalen Faalfreq'!O2799</f>
        <v>0</v>
      </c>
      <c r="BI2857" s="94">
        <f>'5.Bepalen Faalfreq'!H2799+'5.Bepalen Faalfreq'!J2799</f>
        <v>0</v>
      </c>
      <c r="BZ2857" s="112">
        <f>'5.Bepalen Faalfreq'!A2799</f>
        <v>0</v>
      </c>
      <c r="CA2857" s="112">
        <f>'5.Bepalen Faalfreq'!B2799</f>
        <v>0</v>
      </c>
    </row>
    <row r="2858" spans="53:79" outlineLevel="1" x14ac:dyDescent="0.25">
      <c r="BA2858" s="152" t="e">
        <f>'5.Bepalen Faalfreq'!AJ2800</f>
        <v>#N/A</v>
      </c>
      <c r="BB2858" s="163">
        <v>1000</v>
      </c>
      <c r="BC2858" s="154" t="str">
        <f>'5.Bepalen Faalfreq'!P2800</f>
        <v/>
      </c>
      <c r="BD2858" s="154" t="str">
        <f>'5.Bepalen Faalfreq'!Q2800</f>
        <v/>
      </c>
      <c r="BE2858" s="94">
        <f>'5.Bepalen Faalfreq'!O2800</f>
        <v>0</v>
      </c>
      <c r="BI2858" s="94">
        <f>'5.Bepalen Faalfreq'!H2800+'5.Bepalen Faalfreq'!J2800</f>
        <v>0</v>
      </c>
      <c r="BZ2858" s="112">
        <f>'5.Bepalen Faalfreq'!A2800</f>
        <v>0</v>
      </c>
      <c r="CA2858" s="112">
        <f>'5.Bepalen Faalfreq'!B2800</f>
        <v>0</v>
      </c>
    </row>
    <row r="2859" spans="53:79" outlineLevel="1" x14ac:dyDescent="0.25">
      <c r="BA2859" s="152" t="e">
        <f>'5.Bepalen Faalfreq'!AJ2801</f>
        <v>#N/A</v>
      </c>
      <c r="BB2859" s="163">
        <v>1000</v>
      </c>
      <c r="BC2859" s="154" t="str">
        <f>'5.Bepalen Faalfreq'!P2801</f>
        <v/>
      </c>
      <c r="BD2859" s="154" t="str">
        <f>'5.Bepalen Faalfreq'!Q2801</f>
        <v/>
      </c>
      <c r="BE2859" s="94">
        <f>'5.Bepalen Faalfreq'!O2801</f>
        <v>0</v>
      </c>
      <c r="BI2859" s="94">
        <f>'5.Bepalen Faalfreq'!H2801+'5.Bepalen Faalfreq'!J2801</f>
        <v>0</v>
      </c>
      <c r="BZ2859" s="112">
        <f>'5.Bepalen Faalfreq'!A2801</f>
        <v>0</v>
      </c>
      <c r="CA2859" s="112">
        <f>'5.Bepalen Faalfreq'!B2801</f>
        <v>0</v>
      </c>
    </row>
    <row r="2860" spans="53:79" outlineLevel="1" x14ac:dyDescent="0.25">
      <c r="BA2860" s="152" t="e">
        <f>'5.Bepalen Faalfreq'!AJ2802</f>
        <v>#N/A</v>
      </c>
      <c r="BB2860" s="163">
        <v>1000</v>
      </c>
      <c r="BC2860" s="154" t="str">
        <f>'5.Bepalen Faalfreq'!P2802</f>
        <v/>
      </c>
      <c r="BD2860" s="154" t="str">
        <f>'5.Bepalen Faalfreq'!Q2802</f>
        <v/>
      </c>
      <c r="BE2860" s="94">
        <f>'5.Bepalen Faalfreq'!O2802</f>
        <v>0</v>
      </c>
      <c r="BI2860" s="94">
        <f>'5.Bepalen Faalfreq'!H2802+'5.Bepalen Faalfreq'!J2802</f>
        <v>0</v>
      </c>
      <c r="BZ2860" s="112">
        <f>'5.Bepalen Faalfreq'!A2802</f>
        <v>0</v>
      </c>
      <c r="CA2860" s="112">
        <f>'5.Bepalen Faalfreq'!B2802</f>
        <v>0</v>
      </c>
    </row>
    <row r="2861" spans="53:79" outlineLevel="1" x14ac:dyDescent="0.25">
      <c r="BA2861" s="152" t="e">
        <f>'5.Bepalen Faalfreq'!AJ2803</f>
        <v>#N/A</v>
      </c>
      <c r="BB2861" s="163">
        <v>1000</v>
      </c>
      <c r="BC2861" s="154" t="str">
        <f>'5.Bepalen Faalfreq'!P2803</f>
        <v/>
      </c>
      <c r="BD2861" s="154" t="str">
        <f>'5.Bepalen Faalfreq'!Q2803</f>
        <v/>
      </c>
      <c r="BE2861" s="94">
        <f>'5.Bepalen Faalfreq'!O2803</f>
        <v>0</v>
      </c>
      <c r="BI2861" s="94">
        <f>'5.Bepalen Faalfreq'!H2803+'5.Bepalen Faalfreq'!J2803</f>
        <v>0</v>
      </c>
      <c r="BZ2861" s="112">
        <f>'5.Bepalen Faalfreq'!A2803</f>
        <v>0</v>
      </c>
      <c r="CA2861" s="112">
        <f>'5.Bepalen Faalfreq'!B2803</f>
        <v>0</v>
      </c>
    </row>
    <row r="2862" spans="53:79" outlineLevel="1" x14ac:dyDescent="0.25">
      <c r="BA2862" s="152" t="e">
        <f>'5.Bepalen Faalfreq'!AJ2804</f>
        <v>#N/A</v>
      </c>
      <c r="BB2862" s="163">
        <v>1000</v>
      </c>
      <c r="BC2862" s="154" t="str">
        <f>'5.Bepalen Faalfreq'!P2804</f>
        <v/>
      </c>
      <c r="BD2862" s="154" t="str">
        <f>'5.Bepalen Faalfreq'!Q2804</f>
        <v/>
      </c>
      <c r="BE2862" s="94">
        <f>'5.Bepalen Faalfreq'!O2804</f>
        <v>0</v>
      </c>
      <c r="BI2862" s="94">
        <f>'5.Bepalen Faalfreq'!H2804+'5.Bepalen Faalfreq'!J2804</f>
        <v>0</v>
      </c>
      <c r="BZ2862" s="112">
        <f>'5.Bepalen Faalfreq'!A2804</f>
        <v>0</v>
      </c>
      <c r="CA2862" s="112">
        <f>'5.Bepalen Faalfreq'!B2804</f>
        <v>0</v>
      </c>
    </row>
    <row r="2863" spans="53:79" outlineLevel="1" x14ac:dyDescent="0.25">
      <c r="BA2863" s="152" t="e">
        <f>'5.Bepalen Faalfreq'!AJ2805</f>
        <v>#N/A</v>
      </c>
      <c r="BB2863" s="163">
        <v>1000</v>
      </c>
      <c r="BC2863" s="154" t="str">
        <f>'5.Bepalen Faalfreq'!P2805</f>
        <v/>
      </c>
      <c r="BD2863" s="154" t="str">
        <f>'5.Bepalen Faalfreq'!Q2805</f>
        <v/>
      </c>
      <c r="BE2863" s="94">
        <f>'5.Bepalen Faalfreq'!O2805</f>
        <v>0</v>
      </c>
      <c r="BI2863" s="94">
        <f>'5.Bepalen Faalfreq'!H2805+'5.Bepalen Faalfreq'!J2805</f>
        <v>0</v>
      </c>
      <c r="BZ2863" s="112">
        <f>'5.Bepalen Faalfreq'!A2805</f>
        <v>0</v>
      </c>
      <c r="CA2863" s="112">
        <f>'5.Bepalen Faalfreq'!B2805</f>
        <v>0</v>
      </c>
    </row>
    <row r="2864" spans="53:79" outlineLevel="1" x14ac:dyDescent="0.25">
      <c r="BA2864" s="152" t="e">
        <f>'5.Bepalen Faalfreq'!AJ2806</f>
        <v>#N/A</v>
      </c>
      <c r="BB2864" s="163">
        <v>1000</v>
      </c>
      <c r="BC2864" s="154" t="str">
        <f>'5.Bepalen Faalfreq'!P2806</f>
        <v/>
      </c>
      <c r="BD2864" s="154" t="str">
        <f>'5.Bepalen Faalfreq'!Q2806</f>
        <v/>
      </c>
      <c r="BE2864" s="94">
        <f>'5.Bepalen Faalfreq'!O2806</f>
        <v>0</v>
      </c>
      <c r="BI2864" s="94">
        <f>'5.Bepalen Faalfreq'!H2806+'5.Bepalen Faalfreq'!J2806</f>
        <v>0</v>
      </c>
      <c r="BZ2864" s="112">
        <f>'5.Bepalen Faalfreq'!A2806</f>
        <v>0</v>
      </c>
      <c r="CA2864" s="112">
        <f>'5.Bepalen Faalfreq'!B2806</f>
        <v>0</v>
      </c>
    </row>
    <row r="2865" spans="53:79" outlineLevel="1" x14ac:dyDescent="0.25">
      <c r="BA2865" s="152" t="e">
        <f>'5.Bepalen Faalfreq'!AJ2807</f>
        <v>#N/A</v>
      </c>
      <c r="BB2865" s="163">
        <v>1000</v>
      </c>
      <c r="BC2865" s="154" t="str">
        <f>'5.Bepalen Faalfreq'!P2807</f>
        <v/>
      </c>
      <c r="BD2865" s="154" t="str">
        <f>'5.Bepalen Faalfreq'!Q2807</f>
        <v/>
      </c>
      <c r="BE2865" s="94">
        <f>'5.Bepalen Faalfreq'!O2807</f>
        <v>0</v>
      </c>
      <c r="BI2865" s="94">
        <f>'5.Bepalen Faalfreq'!H2807+'5.Bepalen Faalfreq'!J2807</f>
        <v>0</v>
      </c>
      <c r="BZ2865" s="112">
        <f>'5.Bepalen Faalfreq'!A2807</f>
        <v>0</v>
      </c>
      <c r="CA2865" s="112">
        <f>'5.Bepalen Faalfreq'!B2807</f>
        <v>0</v>
      </c>
    </row>
    <row r="2866" spans="53:79" outlineLevel="1" x14ac:dyDescent="0.25">
      <c r="BA2866" s="152" t="e">
        <f>'5.Bepalen Faalfreq'!AJ2808</f>
        <v>#N/A</v>
      </c>
      <c r="BB2866" s="163">
        <v>1000</v>
      </c>
      <c r="BC2866" s="154" t="str">
        <f>'5.Bepalen Faalfreq'!P2808</f>
        <v/>
      </c>
      <c r="BD2866" s="154" t="str">
        <f>'5.Bepalen Faalfreq'!Q2808</f>
        <v/>
      </c>
      <c r="BE2866" s="94">
        <f>'5.Bepalen Faalfreq'!O2808</f>
        <v>0</v>
      </c>
      <c r="BI2866" s="94">
        <f>'5.Bepalen Faalfreq'!H2808+'5.Bepalen Faalfreq'!J2808</f>
        <v>0</v>
      </c>
      <c r="BZ2866" s="112">
        <f>'5.Bepalen Faalfreq'!A2808</f>
        <v>0</v>
      </c>
      <c r="CA2866" s="112">
        <f>'5.Bepalen Faalfreq'!B2808</f>
        <v>0</v>
      </c>
    </row>
    <row r="2867" spans="53:79" outlineLevel="1" x14ac:dyDescent="0.25">
      <c r="BA2867" s="152" t="e">
        <f>'5.Bepalen Faalfreq'!AJ2809</f>
        <v>#N/A</v>
      </c>
      <c r="BB2867" s="163">
        <v>1000</v>
      </c>
      <c r="BC2867" s="154" t="str">
        <f>'5.Bepalen Faalfreq'!P2809</f>
        <v/>
      </c>
      <c r="BD2867" s="154" t="str">
        <f>'5.Bepalen Faalfreq'!Q2809</f>
        <v/>
      </c>
      <c r="BE2867" s="94">
        <f>'5.Bepalen Faalfreq'!O2809</f>
        <v>0</v>
      </c>
      <c r="BI2867" s="94">
        <f>'5.Bepalen Faalfreq'!H2809+'5.Bepalen Faalfreq'!J2809</f>
        <v>0</v>
      </c>
      <c r="BZ2867" s="112">
        <f>'5.Bepalen Faalfreq'!A2809</f>
        <v>0</v>
      </c>
      <c r="CA2867" s="112">
        <f>'5.Bepalen Faalfreq'!B2809</f>
        <v>0</v>
      </c>
    </row>
    <row r="2868" spans="53:79" outlineLevel="1" x14ac:dyDescent="0.25">
      <c r="BA2868" s="152" t="e">
        <f>'5.Bepalen Faalfreq'!AJ2810</f>
        <v>#N/A</v>
      </c>
      <c r="BB2868" s="163">
        <v>1000</v>
      </c>
      <c r="BC2868" s="154" t="str">
        <f>'5.Bepalen Faalfreq'!P2810</f>
        <v/>
      </c>
      <c r="BD2868" s="154" t="str">
        <f>'5.Bepalen Faalfreq'!Q2810</f>
        <v/>
      </c>
      <c r="BE2868" s="94">
        <f>'5.Bepalen Faalfreq'!O2810</f>
        <v>0</v>
      </c>
      <c r="BI2868" s="94">
        <f>'5.Bepalen Faalfreq'!H2810+'5.Bepalen Faalfreq'!J2810</f>
        <v>0</v>
      </c>
      <c r="BZ2868" s="112">
        <f>'5.Bepalen Faalfreq'!A2810</f>
        <v>0</v>
      </c>
      <c r="CA2868" s="112">
        <f>'5.Bepalen Faalfreq'!B2810</f>
        <v>0</v>
      </c>
    </row>
    <row r="2869" spans="53:79" outlineLevel="1" x14ac:dyDescent="0.25">
      <c r="BA2869" s="152" t="e">
        <f>'5.Bepalen Faalfreq'!AJ2811</f>
        <v>#N/A</v>
      </c>
      <c r="BB2869" s="163">
        <v>1000</v>
      </c>
      <c r="BC2869" s="154" t="str">
        <f>'5.Bepalen Faalfreq'!P2811</f>
        <v/>
      </c>
      <c r="BD2869" s="154" t="str">
        <f>'5.Bepalen Faalfreq'!Q2811</f>
        <v/>
      </c>
      <c r="BE2869" s="94">
        <f>'5.Bepalen Faalfreq'!O2811</f>
        <v>0</v>
      </c>
      <c r="BI2869" s="94">
        <f>'5.Bepalen Faalfreq'!H2811+'5.Bepalen Faalfreq'!J2811</f>
        <v>0</v>
      </c>
      <c r="BZ2869" s="112">
        <f>'5.Bepalen Faalfreq'!A2811</f>
        <v>0</v>
      </c>
      <c r="CA2869" s="112">
        <f>'5.Bepalen Faalfreq'!B2811</f>
        <v>0</v>
      </c>
    </row>
    <row r="2870" spans="53:79" outlineLevel="1" x14ac:dyDescent="0.25">
      <c r="BA2870" s="152" t="e">
        <f>'5.Bepalen Faalfreq'!AJ2812</f>
        <v>#N/A</v>
      </c>
      <c r="BB2870" s="163">
        <v>1000</v>
      </c>
      <c r="BC2870" s="154" t="str">
        <f>'5.Bepalen Faalfreq'!P2812</f>
        <v/>
      </c>
      <c r="BD2870" s="154" t="str">
        <f>'5.Bepalen Faalfreq'!Q2812</f>
        <v/>
      </c>
      <c r="BE2870" s="94">
        <f>'5.Bepalen Faalfreq'!O2812</f>
        <v>0</v>
      </c>
      <c r="BI2870" s="94">
        <f>'5.Bepalen Faalfreq'!H2812+'5.Bepalen Faalfreq'!J2812</f>
        <v>0</v>
      </c>
      <c r="BZ2870" s="112">
        <f>'5.Bepalen Faalfreq'!A2812</f>
        <v>0</v>
      </c>
      <c r="CA2870" s="112">
        <f>'5.Bepalen Faalfreq'!B2812</f>
        <v>0</v>
      </c>
    </row>
    <row r="2871" spans="53:79" outlineLevel="1" x14ac:dyDescent="0.25">
      <c r="BA2871" s="152" t="e">
        <f>'5.Bepalen Faalfreq'!AJ2813</f>
        <v>#N/A</v>
      </c>
      <c r="BB2871" s="163">
        <v>1000</v>
      </c>
      <c r="BC2871" s="154" t="str">
        <f>'5.Bepalen Faalfreq'!P2813</f>
        <v/>
      </c>
      <c r="BD2871" s="154" t="str">
        <f>'5.Bepalen Faalfreq'!Q2813</f>
        <v/>
      </c>
      <c r="BE2871" s="94">
        <f>'5.Bepalen Faalfreq'!O2813</f>
        <v>0</v>
      </c>
      <c r="BI2871" s="94">
        <f>'5.Bepalen Faalfreq'!H2813+'5.Bepalen Faalfreq'!J2813</f>
        <v>0</v>
      </c>
      <c r="BZ2871" s="112">
        <f>'5.Bepalen Faalfreq'!A2813</f>
        <v>0</v>
      </c>
      <c r="CA2871" s="112">
        <f>'5.Bepalen Faalfreq'!B2813</f>
        <v>0</v>
      </c>
    </row>
    <row r="2872" spans="53:79" outlineLevel="1" x14ac:dyDescent="0.25">
      <c r="BA2872" s="152" t="e">
        <f>'5.Bepalen Faalfreq'!AJ2814</f>
        <v>#N/A</v>
      </c>
      <c r="BB2872" s="163">
        <v>1000</v>
      </c>
      <c r="BC2872" s="154" t="str">
        <f>'5.Bepalen Faalfreq'!P2814</f>
        <v/>
      </c>
      <c r="BD2872" s="154" t="str">
        <f>'5.Bepalen Faalfreq'!Q2814</f>
        <v/>
      </c>
      <c r="BE2872" s="94">
        <f>'5.Bepalen Faalfreq'!O2814</f>
        <v>0</v>
      </c>
      <c r="BI2872" s="94">
        <f>'5.Bepalen Faalfreq'!H2814+'5.Bepalen Faalfreq'!J2814</f>
        <v>0</v>
      </c>
      <c r="BZ2872" s="112">
        <f>'5.Bepalen Faalfreq'!A2814</f>
        <v>0</v>
      </c>
      <c r="CA2872" s="112">
        <f>'5.Bepalen Faalfreq'!B2814</f>
        <v>0</v>
      </c>
    </row>
    <row r="2873" spans="53:79" outlineLevel="1" x14ac:dyDescent="0.25">
      <c r="BA2873" s="152" t="e">
        <f>'5.Bepalen Faalfreq'!AJ2815</f>
        <v>#N/A</v>
      </c>
      <c r="BB2873" s="163">
        <v>1000</v>
      </c>
      <c r="BC2873" s="154" t="str">
        <f>'5.Bepalen Faalfreq'!P2815</f>
        <v/>
      </c>
      <c r="BD2873" s="154" t="str">
        <f>'5.Bepalen Faalfreq'!Q2815</f>
        <v/>
      </c>
      <c r="BE2873" s="94">
        <f>'5.Bepalen Faalfreq'!O2815</f>
        <v>0</v>
      </c>
      <c r="BI2873" s="94">
        <f>'5.Bepalen Faalfreq'!H2815+'5.Bepalen Faalfreq'!J2815</f>
        <v>0</v>
      </c>
      <c r="BZ2873" s="112">
        <f>'5.Bepalen Faalfreq'!A2815</f>
        <v>0</v>
      </c>
      <c r="CA2873" s="112">
        <f>'5.Bepalen Faalfreq'!B2815</f>
        <v>0</v>
      </c>
    </row>
    <row r="2874" spans="53:79" outlineLevel="1" x14ac:dyDescent="0.25">
      <c r="BA2874" s="152" t="e">
        <f>'5.Bepalen Faalfreq'!AJ2816</f>
        <v>#N/A</v>
      </c>
      <c r="BB2874" s="163">
        <v>1000</v>
      </c>
      <c r="BC2874" s="154" t="str">
        <f>'5.Bepalen Faalfreq'!P2816</f>
        <v/>
      </c>
      <c r="BD2874" s="154" t="str">
        <f>'5.Bepalen Faalfreq'!Q2816</f>
        <v/>
      </c>
      <c r="BE2874" s="94">
        <f>'5.Bepalen Faalfreq'!O2816</f>
        <v>0</v>
      </c>
      <c r="BI2874" s="94">
        <f>'5.Bepalen Faalfreq'!H2816+'5.Bepalen Faalfreq'!J2816</f>
        <v>0</v>
      </c>
      <c r="BZ2874" s="112">
        <f>'5.Bepalen Faalfreq'!A2816</f>
        <v>0</v>
      </c>
      <c r="CA2874" s="112">
        <f>'5.Bepalen Faalfreq'!B2816</f>
        <v>0</v>
      </c>
    </row>
    <row r="2875" spans="53:79" outlineLevel="1" x14ac:dyDescent="0.25">
      <c r="BA2875" s="152" t="e">
        <f>'5.Bepalen Faalfreq'!AJ2817</f>
        <v>#N/A</v>
      </c>
      <c r="BB2875" s="163">
        <v>1000</v>
      </c>
      <c r="BC2875" s="154" t="str">
        <f>'5.Bepalen Faalfreq'!P2817</f>
        <v/>
      </c>
      <c r="BD2875" s="154" t="str">
        <f>'5.Bepalen Faalfreq'!Q2817</f>
        <v/>
      </c>
      <c r="BE2875" s="94">
        <f>'5.Bepalen Faalfreq'!O2817</f>
        <v>0</v>
      </c>
      <c r="BI2875" s="94">
        <f>'5.Bepalen Faalfreq'!H2817+'5.Bepalen Faalfreq'!J2817</f>
        <v>0</v>
      </c>
      <c r="BZ2875" s="112">
        <f>'5.Bepalen Faalfreq'!A2817</f>
        <v>0</v>
      </c>
      <c r="CA2875" s="112">
        <f>'5.Bepalen Faalfreq'!B2817</f>
        <v>0</v>
      </c>
    </row>
    <row r="2876" spans="53:79" outlineLevel="1" x14ac:dyDescent="0.25">
      <c r="BA2876" s="152" t="e">
        <f>'5.Bepalen Faalfreq'!AJ2818</f>
        <v>#N/A</v>
      </c>
      <c r="BB2876" s="163">
        <v>1000</v>
      </c>
      <c r="BC2876" s="154" t="str">
        <f>'5.Bepalen Faalfreq'!P2818</f>
        <v/>
      </c>
      <c r="BD2876" s="154" t="str">
        <f>'5.Bepalen Faalfreq'!Q2818</f>
        <v/>
      </c>
      <c r="BE2876" s="94">
        <f>'5.Bepalen Faalfreq'!O2818</f>
        <v>0</v>
      </c>
      <c r="BI2876" s="94">
        <f>'5.Bepalen Faalfreq'!H2818+'5.Bepalen Faalfreq'!J2818</f>
        <v>0</v>
      </c>
      <c r="BZ2876" s="112">
        <f>'5.Bepalen Faalfreq'!A2818</f>
        <v>0</v>
      </c>
      <c r="CA2876" s="112">
        <f>'5.Bepalen Faalfreq'!B2818</f>
        <v>0</v>
      </c>
    </row>
    <row r="2877" spans="53:79" outlineLevel="1" x14ac:dyDescent="0.25">
      <c r="BA2877" s="152" t="e">
        <f>'5.Bepalen Faalfreq'!AJ2819</f>
        <v>#N/A</v>
      </c>
      <c r="BB2877" s="163">
        <v>1000</v>
      </c>
      <c r="BC2877" s="154" t="str">
        <f>'5.Bepalen Faalfreq'!P2819</f>
        <v/>
      </c>
      <c r="BD2877" s="154" t="str">
        <f>'5.Bepalen Faalfreq'!Q2819</f>
        <v/>
      </c>
      <c r="BE2877" s="94">
        <f>'5.Bepalen Faalfreq'!O2819</f>
        <v>0</v>
      </c>
      <c r="BI2877" s="94">
        <f>'5.Bepalen Faalfreq'!H2819+'5.Bepalen Faalfreq'!J2819</f>
        <v>0</v>
      </c>
      <c r="BZ2877" s="112">
        <f>'5.Bepalen Faalfreq'!A2819</f>
        <v>0</v>
      </c>
      <c r="CA2877" s="112">
        <f>'5.Bepalen Faalfreq'!B2819</f>
        <v>0</v>
      </c>
    </row>
    <row r="2878" spans="53:79" outlineLevel="1" x14ac:dyDescent="0.25">
      <c r="BA2878" s="152" t="e">
        <f>'5.Bepalen Faalfreq'!AJ2820</f>
        <v>#N/A</v>
      </c>
      <c r="BB2878" s="163">
        <v>1000</v>
      </c>
      <c r="BC2878" s="154" t="str">
        <f>'5.Bepalen Faalfreq'!P2820</f>
        <v/>
      </c>
      <c r="BD2878" s="154" t="str">
        <f>'5.Bepalen Faalfreq'!Q2820</f>
        <v/>
      </c>
      <c r="BE2878" s="94">
        <f>'5.Bepalen Faalfreq'!O2820</f>
        <v>0</v>
      </c>
      <c r="BI2878" s="94">
        <f>'5.Bepalen Faalfreq'!H2820+'5.Bepalen Faalfreq'!J2820</f>
        <v>0</v>
      </c>
      <c r="BZ2878" s="112">
        <f>'5.Bepalen Faalfreq'!A2820</f>
        <v>0</v>
      </c>
      <c r="CA2878" s="112">
        <f>'5.Bepalen Faalfreq'!B2820</f>
        <v>0</v>
      </c>
    </row>
    <row r="2879" spans="53:79" outlineLevel="1" x14ac:dyDescent="0.25">
      <c r="BA2879" s="152" t="e">
        <f>'5.Bepalen Faalfreq'!AJ2821</f>
        <v>#N/A</v>
      </c>
      <c r="BB2879" s="163">
        <v>1000</v>
      </c>
      <c r="BC2879" s="154" t="str">
        <f>'5.Bepalen Faalfreq'!P2821</f>
        <v/>
      </c>
      <c r="BD2879" s="154" t="str">
        <f>'5.Bepalen Faalfreq'!Q2821</f>
        <v/>
      </c>
      <c r="BE2879" s="94">
        <f>'5.Bepalen Faalfreq'!O2821</f>
        <v>0</v>
      </c>
      <c r="BI2879" s="94">
        <f>'5.Bepalen Faalfreq'!H2821+'5.Bepalen Faalfreq'!J2821</f>
        <v>0</v>
      </c>
      <c r="BZ2879" s="112">
        <f>'5.Bepalen Faalfreq'!A2821</f>
        <v>0</v>
      </c>
      <c r="CA2879" s="112">
        <f>'5.Bepalen Faalfreq'!B2821</f>
        <v>0</v>
      </c>
    </row>
    <row r="2880" spans="53:79" outlineLevel="1" x14ac:dyDescent="0.25">
      <c r="BA2880" s="152" t="e">
        <f>'5.Bepalen Faalfreq'!AJ2822</f>
        <v>#N/A</v>
      </c>
      <c r="BB2880" s="163">
        <v>1000</v>
      </c>
      <c r="BC2880" s="154" t="str">
        <f>'5.Bepalen Faalfreq'!P2822</f>
        <v/>
      </c>
      <c r="BD2880" s="154" t="str">
        <f>'5.Bepalen Faalfreq'!Q2822</f>
        <v/>
      </c>
      <c r="BE2880" s="94">
        <f>'5.Bepalen Faalfreq'!O2822</f>
        <v>0</v>
      </c>
      <c r="BI2880" s="94">
        <f>'5.Bepalen Faalfreq'!H2822+'5.Bepalen Faalfreq'!J2822</f>
        <v>0</v>
      </c>
      <c r="BZ2880" s="112">
        <f>'5.Bepalen Faalfreq'!A2822</f>
        <v>0</v>
      </c>
      <c r="CA2880" s="112">
        <f>'5.Bepalen Faalfreq'!B2822</f>
        <v>0</v>
      </c>
    </row>
    <row r="2881" spans="53:79" outlineLevel="1" x14ac:dyDescent="0.25">
      <c r="BA2881" s="152" t="e">
        <f>'5.Bepalen Faalfreq'!AJ2823</f>
        <v>#N/A</v>
      </c>
      <c r="BB2881" s="163">
        <v>1000</v>
      </c>
      <c r="BC2881" s="154" t="str">
        <f>'5.Bepalen Faalfreq'!P2823</f>
        <v/>
      </c>
      <c r="BD2881" s="154" t="str">
        <f>'5.Bepalen Faalfreq'!Q2823</f>
        <v/>
      </c>
      <c r="BE2881" s="94">
        <f>'5.Bepalen Faalfreq'!O2823</f>
        <v>0</v>
      </c>
      <c r="BI2881" s="94">
        <f>'5.Bepalen Faalfreq'!H2823+'5.Bepalen Faalfreq'!J2823</f>
        <v>0</v>
      </c>
      <c r="BZ2881" s="112">
        <f>'5.Bepalen Faalfreq'!A2823</f>
        <v>0</v>
      </c>
      <c r="CA2881" s="112">
        <f>'5.Bepalen Faalfreq'!B2823</f>
        <v>0</v>
      </c>
    </row>
    <row r="2882" spans="53:79" outlineLevel="1" x14ac:dyDescent="0.25">
      <c r="BA2882" s="152" t="e">
        <f>'5.Bepalen Faalfreq'!AJ2824</f>
        <v>#N/A</v>
      </c>
      <c r="BB2882" s="163">
        <v>1000</v>
      </c>
      <c r="BC2882" s="154" t="str">
        <f>'5.Bepalen Faalfreq'!P2824</f>
        <v/>
      </c>
      <c r="BD2882" s="154" t="str">
        <f>'5.Bepalen Faalfreq'!Q2824</f>
        <v/>
      </c>
      <c r="BE2882" s="94">
        <f>'5.Bepalen Faalfreq'!O2824</f>
        <v>0</v>
      </c>
      <c r="BI2882" s="94">
        <f>'5.Bepalen Faalfreq'!H2824+'5.Bepalen Faalfreq'!J2824</f>
        <v>0</v>
      </c>
      <c r="BZ2882" s="112">
        <f>'5.Bepalen Faalfreq'!A2824</f>
        <v>0</v>
      </c>
      <c r="CA2882" s="112">
        <f>'5.Bepalen Faalfreq'!B2824</f>
        <v>0</v>
      </c>
    </row>
    <row r="2883" spans="53:79" outlineLevel="1" x14ac:dyDescent="0.25">
      <c r="BA2883" s="152" t="e">
        <f>'5.Bepalen Faalfreq'!AJ2825</f>
        <v>#N/A</v>
      </c>
      <c r="BB2883" s="163">
        <v>1000</v>
      </c>
      <c r="BC2883" s="154" t="str">
        <f>'5.Bepalen Faalfreq'!P2825</f>
        <v/>
      </c>
      <c r="BD2883" s="154" t="str">
        <f>'5.Bepalen Faalfreq'!Q2825</f>
        <v/>
      </c>
      <c r="BE2883" s="94">
        <f>'5.Bepalen Faalfreq'!O2825</f>
        <v>0</v>
      </c>
      <c r="BI2883" s="94">
        <f>'5.Bepalen Faalfreq'!H2825+'5.Bepalen Faalfreq'!J2825</f>
        <v>0</v>
      </c>
      <c r="BZ2883" s="112">
        <f>'5.Bepalen Faalfreq'!A2825</f>
        <v>0</v>
      </c>
      <c r="CA2883" s="112">
        <f>'5.Bepalen Faalfreq'!B2825</f>
        <v>0</v>
      </c>
    </row>
    <row r="2884" spans="53:79" outlineLevel="1" x14ac:dyDescent="0.25">
      <c r="BA2884" s="152" t="e">
        <f>'5.Bepalen Faalfreq'!AJ2826</f>
        <v>#N/A</v>
      </c>
      <c r="BB2884" s="163">
        <v>1000</v>
      </c>
      <c r="BC2884" s="154" t="str">
        <f>'5.Bepalen Faalfreq'!P2826</f>
        <v/>
      </c>
      <c r="BD2884" s="154" t="str">
        <f>'5.Bepalen Faalfreq'!Q2826</f>
        <v/>
      </c>
      <c r="BE2884" s="94">
        <f>'5.Bepalen Faalfreq'!O2826</f>
        <v>0</v>
      </c>
      <c r="BI2884" s="94">
        <f>'5.Bepalen Faalfreq'!H2826+'5.Bepalen Faalfreq'!J2826</f>
        <v>0</v>
      </c>
      <c r="BZ2884" s="112">
        <f>'5.Bepalen Faalfreq'!A2826</f>
        <v>0</v>
      </c>
      <c r="CA2884" s="112">
        <f>'5.Bepalen Faalfreq'!B2826</f>
        <v>0</v>
      </c>
    </row>
    <row r="2885" spans="53:79" outlineLevel="1" x14ac:dyDescent="0.25">
      <c r="BA2885" s="152" t="e">
        <f>'5.Bepalen Faalfreq'!AJ2827</f>
        <v>#N/A</v>
      </c>
      <c r="BB2885" s="163">
        <v>1000</v>
      </c>
      <c r="BC2885" s="154" t="str">
        <f>'5.Bepalen Faalfreq'!P2827</f>
        <v/>
      </c>
      <c r="BD2885" s="154" t="str">
        <f>'5.Bepalen Faalfreq'!Q2827</f>
        <v/>
      </c>
      <c r="BE2885" s="94">
        <f>'5.Bepalen Faalfreq'!O2827</f>
        <v>0</v>
      </c>
      <c r="BI2885" s="94">
        <f>'5.Bepalen Faalfreq'!H2827+'5.Bepalen Faalfreq'!J2827</f>
        <v>0</v>
      </c>
      <c r="BZ2885" s="112">
        <f>'5.Bepalen Faalfreq'!A2827</f>
        <v>0</v>
      </c>
      <c r="CA2885" s="112">
        <f>'5.Bepalen Faalfreq'!B2827</f>
        <v>0</v>
      </c>
    </row>
    <row r="2886" spans="53:79" outlineLevel="1" x14ac:dyDescent="0.25">
      <c r="BA2886" s="152" t="e">
        <f>'5.Bepalen Faalfreq'!AJ2828</f>
        <v>#N/A</v>
      </c>
      <c r="BB2886" s="163">
        <v>1000</v>
      </c>
      <c r="BC2886" s="154" t="str">
        <f>'5.Bepalen Faalfreq'!P2828</f>
        <v/>
      </c>
      <c r="BD2886" s="154" t="str">
        <f>'5.Bepalen Faalfreq'!Q2828</f>
        <v/>
      </c>
      <c r="BE2886" s="94">
        <f>'5.Bepalen Faalfreq'!O2828</f>
        <v>0</v>
      </c>
      <c r="BI2886" s="94">
        <f>'5.Bepalen Faalfreq'!H2828+'5.Bepalen Faalfreq'!J2828</f>
        <v>0</v>
      </c>
      <c r="BZ2886" s="112">
        <f>'5.Bepalen Faalfreq'!A2828</f>
        <v>0</v>
      </c>
      <c r="CA2886" s="112">
        <f>'5.Bepalen Faalfreq'!B2828</f>
        <v>0</v>
      </c>
    </row>
    <row r="2887" spans="53:79" outlineLevel="1" x14ac:dyDescent="0.25">
      <c r="BA2887" s="152" t="e">
        <f>'5.Bepalen Faalfreq'!AJ2829</f>
        <v>#N/A</v>
      </c>
      <c r="BB2887" s="163">
        <v>1000</v>
      </c>
      <c r="BC2887" s="154" t="str">
        <f>'5.Bepalen Faalfreq'!P2829</f>
        <v/>
      </c>
      <c r="BD2887" s="154" t="str">
        <f>'5.Bepalen Faalfreq'!Q2829</f>
        <v/>
      </c>
      <c r="BE2887" s="94">
        <f>'5.Bepalen Faalfreq'!O2829</f>
        <v>0</v>
      </c>
      <c r="BI2887" s="94">
        <f>'5.Bepalen Faalfreq'!H2829+'5.Bepalen Faalfreq'!J2829</f>
        <v>0</v>
      </c>
      <c r="BZ2887" s="112">
        <f>'5.Bepalen Faalfreq'!A2829</f>
        <v>0</v>
      </c>
      <c r="CA2887" s="112">
        <f>'5.Bepalen Faalfreq'!B2829</f>
        <v>0</v>
      </c>
    </row>
    <row r="2888" spans="53:79" outlineLevel="1" x14ac:dyDescent="0.25">
      <c r="BA2888" s="152" t="e">
        <f>'5.Bepalen Faalfreq'!AJ2830</f>
        <v>#N/A</v>
      </c>
      <c r="BB2888" s="163">
        <v>1000</v>
      </c>
      <c r="BC2888" s="154" t="str">
        <f>'5.Bepalen Faalfreq'!P2830</f>
        <v/>
      </c>
      <c r="BD2888" s="154" t="str">
        <f>'5.Bepalen Faalfreq'!Q2830</f>
        <v/>
      </c>
      <c r="BE2888" s="94">
        <f>'5.Bepalen Faalfreq'!O2830</f>
        <v>0</v>
      </c>
      <c r="BI2888" s="94">
        <f>'5.Bepalen Faalfreq'!H2830+'5.Bepalen Faalfreq'!J2830</f>
        <v>0</v>
      </c>
      <c r="BZ2888" s="112">
        <f>'5.Bepalen Faalfreq'!A2830</f>
        <v>0</v>
      </c>
      <c r="CA2888" s="112">
        <f>'5.Bepalen Faalfreq'!B2830</f>
        <v>0</v>
      </c>
    </row>
    <row r="2889" spans="53:79" outlineLevel="1" x14ac:dyDescent="0.25">
      <c r="BA2889" s="152" t="e">
        <f>'5.Bepalen Faalfreq'!AJ2831</f>
        <v>#N/A</v>
      </c>
      <c r="BB2889" s="163">
        <v>1000</v>
      </c>
      <c r="BC2889" s="154" t="str">
        <f>'5.Bepalen Faalfreq'!P2831</f>
        <v/>
      </c>
      <c r="BD2889" s="154" t="str">
        <f>'5.Bepalen Faalfreq'!Q2831</f>
        <v/>
      </c>
      <c r="BE2889" s="94">
        <f>'5.Bepalen Faalfreq'!O2831</f>
        <v>0</v>
      </c>
      <c r="BI2889" s="94">
        <f>'5.Bepalen Faalfreq'!H2831+'5.Bepalen Faalfreq'!J2831</f>
        <v>0</v>
      </c>
      <c r="BZ2889" s="112">
        <f>'5.Bepalen Faalfreq'!A2831</f>
        <v>0</v>
      </c>
      <c r="CA2889" s="112">
        <f>'5.Bepalen Faalfreq'!B2831</f>
        <v>0</v>
      </c>
    </row>
    <row r="2890" spans="53:79" outlineLevel="1" x14ac:dyDescent="0.25">
      <c r="BA2890" s="152" t="e">
        <f>'5.Bepalen Faalfreq'!AJ2832</f>
        <v>#N/A</v>
      </c>
      <c r="BB2890" s="163">
        <v>1000</v>
      </c>
      <c r="BC2890" s="154" t="str">
        <f>'5.Bepalen Faalfreq'!P2832</f>
        <v/>
      </c>
      <c r="BD2890" s="154" t="str">
        <f>'5.Bepalen Faalfreq'!Q2832</f>
        <v/>
      </c>
      <c r="BE2890" s="94">
        <f>'5.Bepalen Faalfreq'!O2832</f>
        <v>0</v>
      </c>
      <c r="BI2890" s="94">
        <f>'5.Bepalen Faalfreq'!H2832+'5.Bepalen Faalfreq'!J2832</f>
        <v>0</v>
      </c>
      <c r="BZ2890" s="112">
        <f>'5.Bepalen Faalfreq'!A2832</f>
        <v>0</v>
      </c>
      <c r="CA2890" s="112">
        <f>'5.Bepalen Faalfreq'!B2832</f>
        <v>0</v>
      </c>
    </row>
    <row r="2891" spans="53:79" outlineLevel="1" x14ac:dyDescent="0.25">
      <c r="BA2891" s="152" t="e">
        <f>'5.Bepalen Faalfreq'!AJ2833</f>
        <v>#N/A</v>
      </c>
      <c r="BB2891" s="163">
        <v>1000</v>
      </c>
      <c r="BC2891" s="154" t="str">
        <f>'5.Bepalen Faalfreq'!P2833</f>
        <v/>
      </c>
      <c r="BD2891" s="154" t="str">
        <f>'5.Bepalen Faalfreq'!Q2833</f>
        <v/>
      </c>
      <c r="BE2891" s="94">
        <f>'5.Bepalen Faalfreq'!O2833</f>
        <v>0</v>
      </c>
      <c r="BI2891" s="94">
        <f>'5.Bepalen Faalfreq'!H2833+'5.Bepalen Faalfreq'!J2833</f>
        <v>0</v>
      </c>
      <c r="BZ2891" s="112">
        <f>'5.Bepalen Faalfreq'!A2833</f>
        <v>0</v>
      </c>
      <c r="CA2891" s="112">
        <f>'5.Bepalen Faalfreq'!B2833</f>
        <v>0</v>
      </c>
    </row>
    <row r="2892" spans="53:79" outlineLevel="1" x14ac:dyDescent="0.25">
      <c r="BA2892" s="152" t="e">
        <f>'5.Bepalen Faalfreq'!AJ2834</f>
        <v>#N/A</v>
      </c>
      <c r="BB2892" s="163">
        <v>1000</v>
      </c>
      <c r="BC2892" s="154" t="str">
        <f>'5.Bepalen Faalfreq'!P2834</f>
        <v/>
      </c>
      <c r="BD2892" s="154" t="str">
        <f>'5.Bepalen Faalfreq'!Q2834</f>
        <v/>
      </c>
      <c r="BE2892" s="94">
        <f>'5.Bepalen Faalfreq'!O2834</f>
        <v>0</v>
      </c>
      <c r="BI2892" s="94">
        <f>'5.Bepalen Faalfreq'!H2834+'5.Bepalen Faalfreq'!J2834</f>
        <v>0</v>
      </c>
      <c r="BZ2892" s="112">
        <f>'5.Bepalen Faalfreq'!A2834</f>
        <v>0</v>
      </c>
      <c r="CA2892" s="112">
        <f>'5.Bepalen Faalfreq'!B2834</f>
        <v>0</v>
      </c>
    </row>
    <row r="2893" spans="53:79" outlineLevel="1" x14ac:dyDescent="0.25">
      <c r="BA2893" s="152" t="e">
        <f>'5.Bepalen Faalfreq'!AJ2835</f>
        <v>#N/A</v>
      </c>
      <c r="BB2893" s="163">
        <v>1000</v>
      </c>
      <c r="BC2893" s="154" t="str">
        <f>'5.Bepalen Faalfreq'!P2835</f>
        <v/>
      </c>
      <c r="BD2893" s="154" t="str">
        <f>'5.Bepalen Faalfreq'!Q2835</f>
        <v/>
      </c>
      <c r="BE2893" s="94">
        <f>'5.Bepalen Faalfreq'!O2835</f>
        <v>0</v>
      </c>
      <c r="BI2893" s="94">
        <f>'5.Bepalen Faalfreq'!H2835+'5.Bepalen Faalfreq'!J2835</f>
        <v>0</v>
      </c>
      <c r="BZ2893" s="112">
        <f>'5.Bepalen Faalfreq'!A2835</f>
        <v>0</v>
      </c>
      <c r="CA2893" s="112">
        <f>'5.Bepalen Faalfreq'!B2835</f>
        <v>0</v>
      </c>
    </row>
    <row r="2894" spans="53:79" outlineLevel="1" x14ac:dyDescent="0.25">
      <c r="BA2894" s="152" t="e">
        <f>'5.Bepalen Faalfreq'!AJ2836</f>
        <v>#N/A</v>
      </c>
      <c r="BB2894" s="163">
        <v>1000</v>
      </c>
      <c r="BC2894" s="154" t="str">
        <f>'5.Bepalen Faalfreq'!P2836</f>
        <v/>
      </c>
      <c r="BD2894" s="154" t="str">
        <f>'5.Bepalen Faalfreq'!Q2836</f>
        <v/>
      </c>
      <c r="BE2894" s="94">
        <f>'5.Bepalen Faalfreq'!O2836</f>
        <v>0</v>
      </c>
      <c r="BI2894" s="94">
        <f>'5.Bepalen Faalfreq'!H2836+'5.Bepalen Faalfreq'!J2836</f>
        <v>0</v>
      </c>
      <c r="BZ2894" s="112">
        <f>'5.Bepalen Faalfreq'!A2836</f>
        <v>0</v>
      </c>
      <c r="CA2894" s="112">
        <f>'5.Bepalen Faalfreq'!B2836</f>
        <v>0</v>
      </c>
    </row>
    <row r="2895" spans="53:79" outlineLevel="1" x14ac:dyDescent="0.25">
      <c r="BA2895" s="152" t="e">
        <f>'5.Bepalen Faalfreq'!AJ2837</f>
        <v>#N/A</v>
      </c>
      <c r="BB2895" s="163">
        <v>1000</v>
      </c>
      <c r="BC2895" s="154" t="str">
        <f>'5.Bepalen Faalfreq'!P2837</f>
        <v/>
      </c>
      <c r="BD2895" s="154" t="str">
        <f>'5.Bepalen Faalfreq'!Q2837</f>
        <v/>
      </c>
      <c r="BE2895" s="94">
        <f>'5.Bepalen Faalfreq'!O2837</f>
        <v>0</v>
      </c>
      <c r="BI2895" s="94">
        <f>'5.Bepalen Faalfreq'!H2837+'5.Bepalen Faalfreq'!J2837</f>
        <v>0</v>
      </c>
      <c r="BZ2895" s="112">
        <f>'5.Bepalen Faalfreq'!A2837</f>
        <v>0</v>
      </c>
      <c r="CA2895" s="112">
        <f>'5.Bepalen Faalfreq'!B2837</f>
        <v>0</v>
      </c>
    </row>
    <row r="2896" spans="53:79" outlineLevel="1" x14ac:dyDescent="0.25">
      <c r="BA2896" s="152" t="e">
        <f>'5.Bepalen Faalfreq'!AJ2838</f>
        <v>#N/A</v>
      </c>
      <c r="BB2896" s="163">
        <v>1000</v>
      </c>
      <c r="BC2896" s="154" t="str">
        <f>'5.Bepalen Faalfreq'!P2838</f>
        <v/>
      </c>
      <c r="BD2896" s="154" t="str">
        <f>'5.Bepalen Faalfreq'!Q2838</f>
        <v/>
      </c>
      <c r="BE2896" s="94">
        <f>'5.Bepalen Faalfreq'!O2838</f>
        <v>0</v>
      </c>
      <c r="BI2896" s="94">
        <f>'5.Bepalen Faalfreq'!H2838+'5.Bepalen Faalfreq'!J2838</f>
        <v>0</v>
      </c>
      <c r="BZ2896" s="112">
        <f>'5.Bepalen Faalfreq'!A2838</f>
        <v>0</v>
      </c>
      <c r="CA2896" s="112">
        <f>'5.Bepalen Faalfreq'!B2838</f>
        <v>0</v>
      </c>
    </row>
    <row r="2897" spans="53:79" outlineLevel="1" x14ac:dyDescent="0.25">
      <c r="BA2897" s="152" t="e">
        <f>'5.Bepalen Faalfreq'!AJ2839</f>
        <v>#N/A</v>
      </c>
      <c r="BB2897" s="163">
        <v>1000</v>
      </c>
      <c r="BC2897" s="154" t="str">
        <f>'5.Bepalen Faalfreq'!P2839</f>
        <v/>
      </c>
      <c r="BD2897" s="154" t="str">
        <f>'5.Bepalen Faalfreq'!Q2839</f>
        <v/>
      </c>
      <c r="BE2897" s="94">
        <f>'5.Bepalen Faalfreq'!O2839</f>
        <v>0</v>
      </c>
      <c r="BI2897" s="94">
        <f>'5.Bepalen Faalfreq'!H2839+'5.Bepalen Faalfreq'!J2839</f>
        <v>0</v>
      </c>
      <c r="BZ2897" s="112">
        <f>'5.Bepalen Faalfreq'!A2839</f>
        <v>0</v>
      </c>
      <c r="CA2897" s="112">
        <f>'5.Bepalen Faalfreq'!B2839</f>
        <v>0</v>
      </c>
    </row>
    <row r="2898" spans="53:79" outlineLevel="1" x14ac:dyDescent="0.25">
      <c r="BA2898" s="152" t="e">
        <f>'5.Bepalen Faalfreq'!AJ2840</f>
        <v>#N/A</v>
      </c>
      <c r="BB2898" s="163">
        <v>1000</v>
      </c>
      <c r="BC2898" s="154" t="str">
        <f>'5.Bepalen Faalfreq'!P2840</f>
        <v/>
      </c>
      <c r="BD2898" s="154" t="str">
        <f>'5.Bepalen Faalfreq'!Q2840</f>
        <v/>
      </c>
      <c r="BE2898" s="94">
        <f>'5.Bepalen Faalfreq'!O2840</f>
        <v>0</v>
      </c>
      <c r="BI2898" s="94">
        <f>'5.Bepalen Faalfreq'!H2840+'5.Bepalen Faalfreq'!J2840</f>
        <v>0</v>
      </c>
      <c r="BZ2898" s="112">
        <f>'5.Bepalen Faalfreq'!A2840</f>
        <v>0</v>
      </c>
      <c r="CA2898" s="112">
        <f>'5.Bepalen Faalfreq'!B2840</f>
        <v>0</v>
      </c>
    </row>
    <row r="2899" spans="53:79" outlineLevel="1" x14ac:dyDescent="0.25">
      <c r="BA2899" s="152" t="e">
        <f>'5.Bepalen Faalfreq'!AJ2841</f>
        <v>#N/A</v>
      </c>
      <c r="BB2899" s="163">
        <v>1000</v>
      </c>
      <c r="BC2899" s="154" t="str">
        <f>'5.Bepalen Faalfreq'!P2841</f>
        <v/>
      </c>
      <c r="BD2899" s="154" t="str">
        <f>'5.Bepalen Faalfreq'!Q2841</f>
        <v/>
      </c>
      <c r="BE2899" s="94">
        <f>'5.Bepalen Faalfreq'!O2841</f>
        <v>0</v>
      </c>
      <c r="BI2899" s="94">
        <f>'5.Bepalen Faalfreq'!H2841+'5.Bepalen Faalfreq'!J2841</f>
        <v>0</v>
      </c>
      <c r="BZ2899" s="112">
        <f>'5.Bepalen Faalfreq'!A2841</f>
        <v>0</v>
      </c>
      <c r="CA2899" s="112">
        <f>'5.Bepalen Faalfreq'!B2841</f>
        <v>0</v>
      </c>
    </row>
    <row r="2900" spans="53:79" outlineLevel="1" x14ac:dyDescent="0.25">
      <c r="BA2900" s="152" t="e">
        <f>'5.Bepalen Faalfreq'!AJ2842</f>
        <v>#N/A</v>
      </c>
      <c r="BB2900" s="163">
        <v>1000</v>
      </c>
      <c r="BC2900" s="154" t="str">
        <f>'5.Bepalen Faalfreq'!P2842</f>
        <v/>
      </c>
      <c r="BD2900" s="154" t="str">
        <f>'5.Bepalen Faalfreq'!Q2842</f>
        <v/>
      </c>
      <c r="BE2900" s="94">
        <f>'5.Bepalen Faalfreq'!O2842</f>
        <v>0</v>
      </c>
      <c r="BI2900" s="94">
        <f>'5.Bepalen Faalfreq'!H2842+'5.Bepalen Faalfreq'!J2842</f>
        <v>0</v>
      </c>
      <c r="BZ2900" s="112">
        <f>'5.Bepalen Faalfreq'!A2842</f>
        <v>0</v>
      </c>
      <c r="CA2900" s="112">
        <f>'5.Bepalen Faalfreq'!B2842</f>
        <v>0</v>
      </c>
    </row>
    <row r="2901" spans="53:79" outlineLevel="1" x14ac:dyDescent="0.25">
      <c r="BA2901" s="152" t="e">
        <f>'5.Bepalen Faalfreq'!AJ2843</f>
        <v>#N/A</v>
      </c>
      <c r="BB2901" s="163">
        <v>1000</v>
      </c>
      <c r="BC2901" s="154" t="str">
        <f>'5.Bepalen Faalfreq'!P2843</f>
        <v/>
      </c>
      <c r="BD2901" s="154" t="str">
        <f>'5.Bepalen Faalfreq'!Q2843</f>
        <v/>
      </c>
      <c r="BE2901" s="94">
        <f>'5.Bepalen Faalfreq'!O2843</f>
        <v>0</v>
      </c>
      <c r="BI2901" s="94">
        <f>'5.Bepalen Faalfreq'!H2843+'5.Bepalen Faalfreq'!J2843</f>
        <v>0</v>
      </c>
      <c r="BZ2901" s="112">
        <f>'5.Bepalen Faalfreq'!A2843</f>
        <v>0</v>
      </c>
      <c r="CA2901" s="112">
        <f>'5.Bepalen Faalfreq'!B2843</f>
        <v>0</v>
      </c>
    </row>
    <row r="2902" spans="53:79" outlineLevel="1" x14ac:dyDescent="0.25">
      <c r="BA2902" s="152" t="e">
        <f>'5.Bepalen Faalfreq'!AJ2844</f>
        <v>#N/A</v>
      </c>
      <c r="BB2902" s="163">
        <v>1000</v>
      </c>
      <c r="BC2902" s="154" t="str">
        <f>'5.Bepalen Faalfreq'!P2844</f>
        <v/>
      </c>
      <c r="BD2902" s="154" t="str">
        <f>'5.Bepalen Faalfreq'!Q2844</f>
        <v/>
      </c>
      <c r="BE2902" s="94">
        <f>'5.Bepalen Faalfreq'!O2844</f>
        <v>0</v>
      </c>
      <c r="BI2902" s="94">
        <f>'5.Bepalen Faalfreq'!H2844+'5.Bepalen Faalfreq'!J2844</f>
        <v>0</v>
      </c>
      <c r="BZ2902" s="112">
        <f>'5.Bepalen Faalfreq'!A2844</f>
        <v>0</v>
      </c>
      <c r="CA2902" s="112">
        <f>'5.Bepalen Faalfreq'!B2844</f>
        <v>0</v>
      </c>
    </row>
    <row r="2903" spans="53:79" outlineLevel="1" x14ac:dyDescent="0.25">
      <c r="BA2903" s="152" t="e">
        <f>'5.Bepalen Faalfreq'!AJ2845</f>
        <v>#N/A</v>
      </c>
      <c r="BB2903" s="163">
        <v>1000</v>
      </c>
      <c r="BC2903" s="154" t="str">
        <f>'5.Bepalen Faalfreq'!P2845</f>
        <v/>
      </c>
      <c r="BD2903" s="154" t="str">
        <f>'5.Bepalen Faalfreq'!Q2845</f>
        <v/>
      </c>
      <c r="BE2903" s="94">
        <f>'5.Bepalen Faalfreq'!O2845</f>
        <v>0</v>
      </c>
      <c r="BI2903" s="94">
        <f>'5.Bepalen Faalfreq'!H2845+'5.Bepalen Faalfreq'!J2845</f>
        <v>0</v>
      </c>
      <c r="BZ2903" s="112">
        <f>'5.Bepalen Faalfreq'!A2845</f>
        <v>0</v>
      </c>
      <c r="CA2903" s="112">
        <f>'5.Bepalen Faalfreq'!B2845</f>
        <v>0</v>
      </c>
    </row>
    <row r="2904" spans="53:79" outlineLevel="1" x14ac:dyDescent="0.25">
      <c r="BA2904" s="152" t="e">
        <f>'5.Bepalen Faalfreq'!AJ2846</f>
        <v>#N/A</v>
      </c>
      <c r="BB2904" s="163">
        <v>1000</v>
      </c>
      <c r="BC2904" s="154" t="str">
        <f>'5.Bepalen Faalfreq'!P2846</f>
        <v/>
      </c>
      <c r="BD2904" s="154" t="str">
        <f>'5.Bepalen Faalfreq'!Q2846</f>
        <v/>
      </c>
      <c r="BE2904" s="94">
        <f>'5.Bepalen Faalfreq'!O2846</f>
        <v>0</v>
      </c>
      <c r="BI2904" s="94">
        <f>'5.Bepalen Faalfreq'!H2846+'5.Bepalen Faalfreq'!J2846</f>
        <v>0</v>
      </c>
      <c r="BZ2904" s="112">
        <f>'5.Bepalen Faalfreq'!A2846</f>
        <v>0</v>
      </c>
      <c r="CA2904" s="112">
        <f>'5.Bepalen Faalfreq'!B2846</f>
        <v>0</v>
      </c>
    </row>
    <row r="2905" spans="53:79" outlineLevel="1" x14ac:dyDescent="0.25">
      <c r="BA2905" s="152" t="e">
        <f>'5.Bepalen Faalfreq'!AJ2847</f>
        <v>#N/A</v>
      </c>
      <c r="BB2905" s="163">
        <v>1000</v>
      </c>
      <c r="BC2905" s="154" t="str">
        <f>'5.Bepalen Faalfreq'!P2847</f>
        <v/>
      </c>
      <c r="BD2905" s="154" t="str">
        <f>'5.Bepalen Faalfreq'!Q2847</f>
        <v/>
      </c>
      <c r="BE2905" s="94">
        <f>'5.Bepalen Faalfreq'!O2847</f>
        <v>0</v>
      </c>
      <c r="BI2905" s="94">
        <f>'5.Bepalen Faalfreq'!H2847+'5.Bepalen Faalfreq'!J2847</f>
        <v>0</v>
      </c>
      <c r="BZ2905" s="112">
        <f>'5.Bepalen Faalfreq'!A2847</f>
        <v>0</v>
      </c>
      <c r="CA2905" s="112">
        <f>'5.Bepalen Faalfreq'!B2847</f>
        <v>0</v>
      </c>
    </row>
    <row r="2906" spans="53:79" outlineLevel="1" x14ac:dyDescent="0.25">
      <c r="BA2906" s="152" t="e">
        <f>'5.Bepalen Faalfreq'!AJ2848</f>
        <v>#N/A</v>
      </c>
      <c r="BB2906" s="163">
        <v>1000</v>
      </c>
      <c r="BC2906" s="154" t="str">
        <f>'5.Bepalen Faalfreq'!P2848</f>
        <v/>
      </c>
      <c r="BD2906" s="154" t="str">
        <f>'5.Bepalen Faalfreq'!Q2848</f>
        <v/>
      </c>
      <c r="BE2906" s="94">
        <f>'5.Bepalen Faalfreq'!O2848</f>
        <v>0</v>
      </c>
      <c r="BI2906" s="94">
        <f>'5.Bepalen Faalfreq'!H2848+'5.Bepalen Faalfreq'!J2848</f>
        <v>0</v>
      </c>
      <c r="BZ2906" s="112">
        <f>'5.Bepalen Faalfreq'!A2848</f>
        <v>0</v>
      </c>
      <c r="CA2906" s="112">
        <f>'5.Bepalen Faalfreq'!B2848</f>
        <v>0</v>
      </c>
    </row>
    <row r="2907" spans="53:79" outlineLevel="1" x14ac:dyDescent="0.25">
      <c r="BA2907" s="152" t="e">
        <f>'5.Bepalen Faalfreq'!AJ2849</f>
        <v>#N/A</v>
      </c>
      <c r="BB2907" s="163">
        <v>1000</v>
      </c>
      <c r="BC2907" s="154" t="str">
        <f>'5.Bepalen Faalfreq'!P2849</f>
        <v/>
      </c>
      <c r="BD2907" s="154" t="str">
        <f>'5.Bepalen Faalfreq'!Q2849</f>
        <v/>
      </c>
      <c r="BE2907" s="94">
        <f>'5.Bepalen Faalfreq'!O2849</f>
        <v>0</v>
      </c>
      <c r="BI2907" s="94">
        <f>'5.Bepalen Faalfreq'!H2849+'5.Bepalen Faalfreq'!J2849</f>
        <v>0</v>
      </c>
      <c r="BZ2907" s="112">
        <f>'5.Bepalen Faalfreq'!A2849</f>
        <v>0</v>
      </c>
      <c r="CA2907" s="112">
        <f>'5.Bepalen Faalfreq'!B2849</f>
        <v>0</v>
      </c>
    </row>
    <row r="2908" spans="53:79" outlineLevel="1" x14ac:dyDescent="0.25">
      <c r="BA2908" s="152" t="e">
        <f>'5.Bepalen Faalfreq'!AJ2850</f>
        <v>#N/A</v>
      </c>
      <c r="BB2908" s="163">
        <v>1000</v>
      </c>
      <c r="BC2908" s="154" t="str">
        <f>'5.Bepalen Faalfreq'!P2850</f>
        <v/>
      </c>
      <c r="BD2908" s="154" t="str">
        <f>'5.Bepalen Faalfreq'!Q2850</f>
        <v/>
      </c>
      <c r="BE2908" s="94">
        <f>'5.Bepalen Faalfreq'!O2850</f>
        <v>0</v>
      </c>
      <c r="BI2908" s="94">
        <f>'5.Bepalen Faalfreq'!H2850+'5.Bepalen Faalfreq'!J2850</f>
        <v>0</v>
      </c>
      <c r="BZ2908" s="112">
        <f>'5.Bepalen Faalfreq'!A2850</f>
        <v>0</v>
      </c>
      <c r="CA2908" s="112">
        <f>'5.Bepalen Faalfreq'!B2850</f>
        <v>0</v>
      </c>
    </row>
    <row r="2909" spans="53:79" outlineLevel="1" x14ac:dyDescent="0.25">
      <c r="BA2909" s="152" t="e">
        <f>'5.Bepalen Faalfreq'!AJ2851</f>
        <v>#N/A</v>
      </c>
      <c r="BB2909" s="163">
        <v>1000</v>
      </c>
      <c r="BC2909" s="154" t="str">
        <f>'5.Bepalen Faalfreq'!P2851</f>
        <v/>
      </c>
      <c r="BD2909" s="154" t="str">
        <f>'5.Bepalen Faalfreq'!Q2851</f>
        <v/>
      </c>
      <c r="BE2909" s="94">
        <f>'5.Bepalen Faalfreq'!O2851</f>
        <v>0</v>
      </c>
      <c r="BI2909" s="94">
        <f>'5.Bepalen Faalfreq'!H2851+'5.Bepalen Faalfreq'!J2851</f>
        <v>0</v>
      </c>
      <c r="BZ2909" s="112">
        <f>'5.Bepalen Faalfreq'!A2851</f>
        <v>0</v>
      </c>
      <c r="CA2909" s="112">
        <f>'5.Bepalen Faalfreq'!B2851</f>
        <v>0</v>
      </c>
    </row>
    <row r="2910" spans="53:79" outlineLevel="1" x14ac:dyDescent="0.25">
      <c r="BA2910" s="152" t="e">
        <f>'5.Bepalen Faalfreq'!AJ2852</f>
        <v>#N/A</v>
      </c>
      <c r="BB2910" s="163">
        <v>1000</v>
      </c>
      <c r="BC2910" s="154" t="str">
        <f>'5.Bepalen Faalfreq'!P2852</f>
        <v/>
      </c>
      <c r="BD2910" s="154" t="str">
        <f>'5.Bepalen Faalfreq'!Q2852</f>
        <v/>
      </c>
      <c r="BE2910" s="94">
        <f>'5.Bepalen Faalfreq'!O2852</f>
        <v>0</v>
      </c>
      <c r="BI2910" s="94">
        <f>'5.Bepalen Faalfreq'!H2852+'5.Bepalen Faalfreq'!J2852</f>
        <v>0</v>
      </c>
      <c r="BZ2910" s="112">
        <f>'5.Bepalen Faalfreq'!A2852</f>
        <v>0</v>
      </c>
      <c r="CA2910" s="112">
        <f>'5.Bepalen Faalfreq'!B2852</f>
        <v>0</v>
      </c>
    </row>
    <row r="2911" spans="53:79" outlineLevel="1" x14ac:dyDescent="0.25">
      <c r="BA2911" s="152" t="e">
        <f>'5.Bepalen Faalfreq'!AJ2853</f>
        <v>#N/A</v>
      </c>
      <c r="BB2911" s="163">
        <v>1000</v>
      </c>
      <c r="BC2911" s="154" t="str">
        <f>'5.Bepalen Faalfreq'!P2853</f>
        <v/>
      </c>
      <c r="BD2911" s="154" t="str">
        <f>'5.Bepalen Faalfreq'!Q2853</f>
        <v/>
      </c>
      <c r="BE2911" s="94">
        <f>'5.Bepalen Faalfreq'!O2853</f>
        <v>0</v>
      </c>
      <c r="BI2911" s="94">
        <f>'5.Bepalen Faalfreq'!H2853+'5.Bepalen Faalfreq'!J2853</f>
        <v>0</v>
      </c>
      <c r="BZ2911" s="112">
        <f>'5.Bepalen Faalfreq'!A2853</f>
        <v>0</v>
      </c>
      <c r="CA2911" s="112">
        <f>'5.Bepalen Faalfreq'!B2853</f>
        <v>0</v>
      </c>
    </row>
    <row r="2912" spans="53:79" outlineLevel="1" x14ac:dyDescent="0.25">
      <c r="BA2912" s="152" t="e">
        <f>'5.Bepalen Faalfreq'!AJ2854</f>
        <v>#N/A</v>
      </c>
      <c r="BB2912" s="163">
        <v>1000</v>
      </c>
      <c r="BC2912" s="154" t="str">
        <f>'5.Bepalen Faalfreq'!P2854</f>
        <v/>
      </c>
      <c r="BD2912" s="154" t="str">
        <f>'5.Bepalen Faalfreq'!Q2854</f>
        <v/>
      </c>
      <c r="BE2912" s="94">
        <f>'5.Bepalen Faalfreq'!O2854</f>
        <v>0</v>
      </c>
      <c r="BI2912" s="94">
        <f>'5.Bepalen Faalfreq'!H2854+'5.Bepalen Faalfreq'!J2854</f>
        <v>0</v>
      </c>
      <c r="BZ2912" s="112">
        <f>'5.Bepalen Faalfreq'!A2854</f>
        <v>0</v>
      </c>
      <c r="CA2912" s="112">
        <f>'5.Bepalen Faalfreq'!B2854</f>
        <v>0</v>
      </c>
    </row>
    <row r="2913" spans="53:79" outlineLevel="1" x14ac:dyDescent="0.25">
      <c r="BA2913" s="152" t="e">
        <f>'5.Bepalen Faalfreq'!AJ2855</f>
        <v>#N/A</v>
      </c>
      <c r="BB2913" s="163">
        <v>1000</v>
      </c>
      <c r="BC2913" s="154" t="str">
        <f>'5.Bepalen Faalfreq'!P2855</f>
        <v/>
      </c>
      <c r="BD2913" s="154" t="str">
        <f>'5.Bepalen Faalfreq'!Q2855</f>
        <v/>
      </c>
      <c r="BE2913" s="94">
        <f>'5.Bepalen Faalfreq'!O2855</f>
        <v>0</v>
      </c>
      <c r="BI2913" s="94">
        <f>'5.Bepalen Faalfreq'!H2855+'5.Bepalen Faalfreq'!J2855</f>
        <v>0</v>
      </c>
      <c r="BZ2913" s="112">
        <f>'5.Bepalen Faalfreq'!A2855</f>
        <v>0</v>
      </c>
      <c r="CA2913" s="112">
        <f>'5.Bepalen Faalfreq'!B2855</f>
        <v>0</v>
      </c>
    </row>
    <row r="2914" spans="53:79" outlineLevel="1" x14ac:dyDescent="0.25">
      <c r="BA2914" s="152" t="e">
        <f>'5.Bepalen Faalfreq'!AJ2856</f>
        <v>#N/A</v>
      </c>
      <c r="BB2914" s="163">
        <v>1000</v>
      </c>
      <c r="BC2914" s="154" t="str">
        <f>'5.Bepalen Faalfreq'!P2856</f>
        <v/>
      </c>
      <c r="BD2914" s="154" t="str">
        <f>'5.Bepalen Faalfreq'!Q2856</f>
        <v/>
      </c>
      <c r="BE2914" s="94">
        <f>'5.Bepalen Faalfreq'!O2856</f>
        <v>0</v>
      </c>
      <c r="BI2914" s="94">
        <f>'5.Bepalen Faalfreq'!H2856+'5.Bepalen Faalfreq'!J2856</f>
        <v>0</v>
      </c>
      <c r="BZ2914" s="112">
        <f>'5.Bepalen Faalfreq'!A2856</f>
        <v>0</v>
      </c>
      <c r="CA2914" s="112">
        <f>'5.Bepalen Faalfreq'!B2856</f>
        <v>0</v>
      </c>
    </row>
    <row r="2915" spans="53:79" outlineLevel="1" x14ac:dyDescent="0.25">
      <c r="BA2915" s="152" t="e">
        <f>'5.Bepalen Faalfreq'!AJ2857</f>
        <v>#N/A</v>
      </c>
      <c r="BB2915" s="163">
        <v>1000</v>
      </c>
      <c r="BC2915" s="154" t="str">
        <f>'5.Bepalen Faalfreq'!P2857</f>
        <v/>
      </c>
      <c r="BD2915" s="154" t="str">
        <f>'5.Bepalen Faalfreq'!Q2857</f>
        <v/>
      </c>
      <c r="BE2915" s="94">
        <f>'5.Bepalen Faalfreq'!O2857</f>
        <v>0</v>
      </c>
      <c r="BI2915" s="94">
        <f>'5.Bepalen Faalfreq'!H2857+'5.Bepalen Faalfreq'!J2857</f>
        <v>0</v>
      </c>
      <c r="BZ2915" s="112">
        <f>'5.Bepalen Faalfreq'!A2857</f>
        <v>0</v>
      </c>
      <c r="CA2915" s="112">
        <f>'5.Bepalen Faalfreq'!B2857</f>
        <v>0</v>
      </c>
    </row>
    <row r="2916" spans="53:79" outlineLevel="1" x14ac:dyDescent="0.25">
      <c r="BA2916" s="152" t="e">
        <f>'5.Bepalen Faalfreq'!AJ2858</f>
        <v>#N/A</v>
      </c>
      <c r="BB2916" s="163">
        <v>1000</v>
      </c>
      <c r="BC2916" s="154" t="str">
        <f>'5.Bepalen Faalfreq'!P2858</f>
        <v/>
      </c>
      <c r="BD2916" s="154" t="str">
        <f>'5.Bepalen Faalfreq'!Q2858</f>
        <v/>
      </c>
      <c r="BE2916" s="94">
        <f>'5.Bepalen Faalfreq'!O2858</f>
        <v>0</v>
      </c>
      <c r="BI2916" s="94">
        <f>'5.Bepalen Faalfreq'!H2858+'5.Bepalen Faalfreq'!J2858</f>
        <v>0</v>
      </c>
      <c r="BZ2916" s="112">
        <f>'5.Bepalen Faalfreq'!A2858</f>
        <v>0</v>
      </c>
      <c r="CA2916" s="112">
        <f>'5.Bepalen Faalfreq'!B2858</f>
        <v>0</v>
      </c>
    </row>
    <row r="2917" spans="53:79" outlineLevel="1" x14ac:dyDescent="0.25">
      <c r="BA2917" s="152" t="e">
        <f>'5.Bepalen Faalfreq'!AJ2859</f>
        <v>#N/A</v>
      </c>
      <c r="BB2917" s="163">
        <v>1000</v>
      </c>
      <c r="BC2917" s="154" t="str">
        <f>'5.Bepalen Faalfreq'!P2859</f>
        <v/>
      </c>
      <c r="BD2917" s="154" t="str">
        <f>'5.Bepalen Faalfreq'!Q2859</f>
        <v/>
      </c>
      <c r="BE2917" s="94">
        <f>'5.Bepalen Faalfreq'!O2859</f>
        <v>0</v>
      </c>
      <c r="BI2917" s="94">
        <f>'5.Bepalen Faalfreq'!H2859+'5.Bepalen Faalfreq'!J2859</f>
        <v>0</v>
      </c>
      <c r="BZ2917" s="112">
        <f>'5.Bepalen Faalfreq'!A2859</f>
        <v>0</v>
      </c>
      <c r="CA2917" s="112">
        <f>'5.Bepalen Faalfreq'!B2859</f>
        <v>0</v>
      </c>
    </row>
    <row r="2918" spans="53:79" outlineLevel="1" x14ac:dyDescent="0.25">
      <c r="BA2918" s="152" t="e">
        <f>'5.Bepalen Faalfreq'!AJ2860</f>
        <v>#N/A</v>
      </c>
      <c r="BB2918" s="163">
        <v>1000</v>
      </c>
      <c r="BC2918" s="154" t="str">
        <f>'5.Bepalen Faalfreq'!P2860</f>
        <v/>
      </c>
      <c r="BD2918" s="154" t="str">
        <f>'5.Bepalen Faalfreq'!Q2860</f>
        <v/>
      </c>
      <c r="BE2918" s="94">
        <f>'5.Bepalen Faalfreq'!O2860</f>
        <v>0</v>
      </c>
      <c r="BI2918" s="94">
        <f>'5.Bepalen Faalfreq'!H2860+'5.Bepalen Faalfreq'!J2860</f>
        <v>0</v>
      </c>
      <c r="BZ2918" s="112">
        <f>'5.Bepalen Faalfreq'!A2860</f>
        <v>0</v>
      </c>
      <c r="CA2918" s="112">
        <f>'5.Bepalen Faalfreq'!B2860</f>
        <v>0</v>
      </c>
    </row>
    <row r="2919" spans="53:79" outlineLevel="1" x14ac:dyDescent="0.25">
      <c r="BA2919" s="152" t="e">
        <f>'5.Bepalen Faalfreq'!AJ2861</f>
        <v>#N/A</v>
      </c>
      <c r="BB2919" s="163">
        <v>1000</v>
      </c>
      <c r="BC2919" s="154" t="str">
        <f>'5.Bepalen Faalfreq'!P2861</f>
        <v/>
      </c>
      <c r="BD2919" s="154" t="str">
        <f>'5.Bepalen Faalfreq'!Q2861</f>
        <v/>
      </c>
      <c r="BE2919" s="94">
        <f>'5.Bepalen Faalfreq'!O2861</f>
        <v>0</v>
      </c>
      <c r="BI2919" s="94">
        <f>'5.Bepalen Faalfreq'!H2861+'5.Bepalen Faalfreq'!J2861</f>
        <v>0</v>
      </c>
      <c r="BZ2919" s="112">
        <f>'5.Bepalen Faalfreq'!A2861</f>
        <v>0</v>
      </c>
      <c r="CA2919" s="112">
        <f>'5.Bepalen Faalfreq'!B2861</f>
        <v>0</v>
      </c>
    </row>
    <row r="2920" spans="53:79" outlineLevel="1" x14ac:dyDescent="0.25">
      <c r="BA2920" s="152" t="e">
        <f>'5.Bepalen Faalfreq'!AJ2862</f>
        <v>#N/A</v>
      </c>
      <c r="BB2920" s="163">
        <v>1000</v>
      </c>
      <c r="BC2920" s="154" t="str">
        <f>'5.Bepalen Faalfreq'!P2862</f>
        <v/>
      </c>
      <c r="BD2920" s="154" t="str">
        <f>'5.Bepalen Faalfreq'!Q2862</f>
        <v/>
      </c>
      <c r="BE2920" s="94">
        <f>'5.Bepalen Faalfreq'!O2862</f>
        <v>0</v>
      </c>
      <c r="BI2920" s="94">
        <f>'5.Bepalen Faalfreq'!H2862+'5.Bepalen Faalfreq'!J2862</f>
        <v>0</v>
      </c>
      <c r="BZ2920" s="112">
        <f>'5.Bepalen Faalfreq'!A2862</f>
        <v>0</v>
      </c>
      <c r="CA2920" s="112">
        <f>'5.Bepalen Faalfreq'!B2862</f>
        <v>0</v>
      </c>
    </row>
    <row r="2921" spans="53:79" outlineLevel="1" x14ac:dyDescent="0.25">
      <c r="BA2921" s="152" t="e">
        <f>'5.Bepalen Faalfreq'!AJ2863</f>
        <v>#N/A</v>
      </c>
      <c r="BB2921" s="163">
        <v>1000</v>
      </c>
      <c r="BC2921" s="154" t="str">
        <f>'5.Bepalen Faalfreq'!P2863</f>
        <v/>
      </c>
      <c r="BD2921" s="154" t="str">
        <f>'5.Bepalen Faalfreq'!Q2863</f>
        <v/>
      </c>
      <c r="BE2921" s="94">
        <f>'5.Bepalen Faalfreq'!O2863</f>
        <v>0</v>
      </c>
      <c r="BI2921" s="94">
        <f>'5.Bepalen Faalfreq'!H2863+'5.Bepalen Faalfreq'!J2863</f>
        <v>0</v>
      </c>
      <c r="BZ2921" s="112">
        <f>'5.Bepalen Faalfreq'!A2863</f>
        <v>0</v>
      </c>
      <c r="CA2921" s="112">
        <f>'5.Bepalen Faalfreq'!B2863</f>
        <v>0</v>
      </c>
    </row>
    <row r="2922" spans="53:79" outlineLevel="1" x14ac:dyDescent="0.25">
      <c r="BA2922" s="152" t="e">
        <f>'5.Bepalen Faalfreq'!AJ2864</f>
        <v>#N/A</v>
      </c>
      <c r="BB2922" s="163">
        <v>1000</v>
      </c>
      <c r="BC2922" s="154" t="str">
        <f>'5.Bepalen Faalfreq'!P2864</f>
        <v/>
      </c>
      <c r="BD2922" s="154" t="str">
        <f>'5.Bepalen Faalfreq'!Q2864</f>
        <v/>
      </c>
      <c r="BE2922" s="94">
        <f>'5.Bepalen Faalfreq'!O2864</f>
        <v>0</v>
      </c>
      <c r="BI2922" s="94">
        <f>'5.Bepalen Faalfreq'!H2864+'5.Bepalen Faalfreq'!J2864</f>
        <v>0</v>
      </c>
      <c r="BZ2922" s="112">
        <f>'5.Bepalen Faalfreq'!A2864</f>
        <v>0</v>
      </c>
      <c r="CA2922" s="112">
        <f>'5.Bepalen Faalfreq'!B2864</f>
        <v>0</v>
      </c>
    </row>
    <row r="2923" spans="53:79" outlineLevel="1" x14ac:dyDescent="0.25">
      <c r="BA2923" s="152" t="e">
        <f>'5.Bepalen Faalfreq'!AJ2865</f>
        <v>#N/A</v>
      </c>
      <c r="BB2923" s="163">
        <v>1000</v>
      </c>
      <c r="BC2923" s="154" t="str">
        <f>'5.Bepalen Faalfreq'!P2865</f>
        <v/>
      </c>
      <c r="BD2923" s="154" t="str">
        <f>'5.Bepalen Faalfreq'!Q2865</f>
        <v/>
      </c>
      <c r="BE2923" s="94">
        <f>'5.Bepalen Faalfreq'!O2865</f>
        <v>0</v>
      </c>
      <c r="BI2923" s="94">
        <f>'5.Bepalen Faalfreq'!H2865+'5.Bepalen Faalfreq'!J2865</f>
        <v>0</v>
      </c>
      <c r="BZ2923" s="112">
        <f>'5.Bepalen Faalfreq'!A2865</f>
        <v>0</v>
      </c>
      <c r="CA2923" s="112">
        <f>'5.Bepalen Faalfreq'!B2865</f>
        <v>0</v>
      </c>
    </row>
    <row r="2924" spans="53:79" outlineLevel="1" x14ac:dyDescent="0.25">
      <c r="BA2924" s="152" t="e">
        <f>'5.Bepalen Faalfreq'!AJ2866</f>
        <v>#N/A</v>
      </c>
      <c r="BB2924" s="163">
        <v>1000</v>
      </c>
      <c r="BC2924" s="154" t="str">
        <f>'5.Bepalen Faalfreq'!P2866</f>
        <v/>
      </c>
      <c r="BD2924" s="154" t="str">
        <f>'5.Bepalen Faalfreq'!Q2866</f>
        <v/>
      </c>
      <c r="BE2924" s="94">
        <f>'5.Bepalen Faalfreq'!O2866</f>
        <v>0</v>
      </c>
      <c r="BI2924" s="94">
        <f>'5.Bepalen Faalfreq'!H2866+'5.Bepalen Faalfreq'!J2866</f>
        <v>0</v>
      </c>
      <c r="BZ2924" s="112">
        <f>'5.Bepalen Faalfreq'!A2866</f>
        <v>0</v>
      </c>
      <c r="CA2924" s="112">
        <f>'5.Bepalen Faalfreq'!B2866</f>
        <v>0</v>
      </c>
    </row>
    <row r="2925" spans="53:79" outlineLevel="1" x14ac:dyDescent="0.25">
      <c r="BA2925" s="152" t="e">
        <f>'5.Bepalen Faalfreq'!AJ2867</f>
        <v>#N/A</v>
      </c>
      <c r="BB2925" s="163">
        <v>1000</v>
      </c>
      <c r="BC2925" s="154" t="str">
        <f>'5.Bepalen Faalfreq'!P2867</f>
        <v/>
      </c>
      <c r="BD2925" s="154" t="str">
        <f>'5.Bepalen Faalfreq'!Q2867</f>
        <v/>
      </c>
      <c r="BE2925" s="94">
        <f>'5.Bepalen Faalfreq'!O2867</f>
        <v>0</v>
      </c>
      <c r="BI2925" s="94">
        <f>'5.Bepalen Faalfreq'!H2867+'5.Bepalen Faalfreq'!J2867</f>
        <v>0</v>
      </c>
      <c r="BZ2925" s="112">
        <f>'5.Bepalen Faalfreq'!A2867</f>
        <v>0</v>
      </c>
      <c r="CA2925" s="112">
        <f>'5.Bepalen Faalfreq'!B2867</f>
        <v>0</v>
      </c>
    </row>
    <row r="2926" spans="53:79" outlineLevel="1" x14ac:dyDescent="0.25">
      <c r="BA2926" s="152" t="e">
        <f>'5.Bepalen Faalfreq'!AJ2868</f>
        <v>#N/A</v>
      </c>
      <c r="BB2926" s="163">
        <v>1000</v>
      </c>
      <c r="BC2926" s="154" t="str">
        <f>'5.Bepalen Faalfreq'!P2868</f>
        <v/>
      </c>
      <c r="BD2926" s="154" t="str">
        <f>'5.Bepalen Faalfreq'!Q2868</f>
        <v/>
      </c>
      <c r="BE2926" s="94">
        <f>'5.Bepalen Faalfreq'!O2868</f>
        <v>0</v>
      </c>
      <c r="BI2926" s="94">
        <f>'5.Bepalen Faalfreq'!H2868+'5.Bepalen Faalfreq'!J2868</f>
        <v>0</v>
      </c>
      <c r="BZ2926" s="112">
        <f>'5.Bepalen Faalfreq'!A2868</f>
        <v>0</v>
      </c>
      <c r="CA2926" s="112">
        <f>'5.Bepalen Faalfreq'!B2868</f>
        <v>0</v>
      </c>
    </row>
    <row r="2927" spans="53:79" outlineLevel="1" x14ac:dyDescent="0.25">
      <c r="BA2927" s="152" t="e">
        <f>'5.Bepalen Faalfreq'!AJ2869</f>
        <v>#N/A</v>
      </c>
      <c r="BB2927" s="163">
        <v>1000</v>
      </c>
      <c r="BC2927" s="154" t="str">
        <f>'5.Bepalen Faalfreq'!P2869</f>
        <v/>
      </c>
      <c r="BD2927" s="154" t="str">
        <f>'5.Bepalen Faalfreq'!Q2869</f>
        <v/>
      </c>
      <c r="BE2927" s="94">
        <f>'5.Bepalen Faalfreq'!O2869</f>
        <v>0</v>
      </c>
      <c r="BI2927" s="94">
        <f>'5.Bepalen Faalfreq'!H2869+'5.Bepalen Faalfreq'!J2869</f>
        <v>0</v>
      </c>
      <c r="BZ2927" s="112">
        <f>'5.Bepalen Faalfreq'!A2869</f>
        <v>0</v>
      </c>
      <c r="CA2927" s="112">
        <f>'5.Bepalen Faalfreq'!B2869</f>
        <v>0</v>
      </c>
    </row>
    <row r="2928" spans="53:79" outlineLevel="1" x14ac:dyDescent="0.25">
      <c r="BA2928" s="152" t="e">
        <f>'5.Bepalen Faalfreq'!AJ2870</f>
        <v>#N/A</v>
      </c>
      <c r="BB2928" s="163">
        <v>1000</v>
      </c>
      <c r="BC2928" s="154" t="str">
        <f>'5.Bepalen Faalfreq'!P2870</f>
        <v/>
      </c>
      <c r="BD2928" s="154" t="str">
        <f>'5.Bepalen Faalfreq'!Q2870</f>
        <v/>
      </c>
      <c r="BE2928" s="94">
        <f>'5.Bepalen Faalfreq'!O2870</f>
        <v>0</v>
      </c>
      <c r="BI2928" s="94">
        <f>'5.Bepalen Faalfreq'!H2870+'5.Bepalen Faalfreq'!J2870</f>
        <v>0</v>
      </c>
      <c r="BZ2928" s="112">
        <f>'5.Bepalen Faalfreq'!A2870</f>
        <v>0</v>
      </c>
      <c r="CA2928" s="112">
        <f>'5.Bepalen Faalfreq'!B2870</f>
        <v>0</v>
      </c>
    </row>
    <row r="2929" spans="53:79" outlineLevel="1" x14ac:dyDescent="0.25">
      <c r="BA2929" s="152" t="e">
        <f>'5.Bepalen Faalfreq'!AJ2871</f>
        <v>#N/A</v>
      </c>
      <c r="BB2929" s="163">
        <v>1000</v>
      </c>
      <c r="BC2929" s="154" t="str">
        <f>'5.Bepalen Faalfreq'!P2871</f>
        <v/>
      </c>
      <c r="BD2929" s="154" t="str">
        <f>'5.Bepalen Faalfreq'!Q2871</f>
        <v/>
      </c>
      <c r="BE2929" s="94">
        <f>'5.Bepalen Faalfreq'!O2871</f>
        <v>0</v>
      </c>
      <c r="BI2929" s="94">
        <f>'5.Bepalen Faalfreq'!H2871+'5.Bepalen Faalfreq'!J2871</f>
        <v>0</v>
      </c>
      <c r="BZ2929" s="112">
        <f>'5.Bepalen Faalfreq'!A2871</f>
        <v>0</v>
      </c>
      <c r="CA2929" s="112">
        <f>'5.Bepalen Faalfreq'!B2871</f>
        <v>0</v>
      </c>
    </row>
    <row r="2930" spans="53:79" outlineLevel="1" x14ac:dyDescent="0.25">
      <c r="BA2930" s="152" t="e">
        <f>'5.Bepalen Faalfreq'!AJ2872</f>
        <v>#N/A</v>
      </c>
      <c r="BB2930" s="163">
        <v>1000</v>
      </c>
      <c r="BC2930" s="154" t="str">
        <f>'5.Bepalen Faalfreq'!P2872</f>
        <v/>
      </c>
      <c r="BD2930" s="154" t="str">
        <f>'5.Bepalen Faalfreq'!Q2872</f>
        <v/>
      </c>
      <c r="BE2930" s="94">
        <f>'5.Bepalen Faalfreq'!O2872</f>
        <v>0</v>
      </c>
      <c r="BI2930" s="94">
        <f>'5.Bepalen Faalfreq'!H2872+'5.Bepalen Faalfreq'!J2872</f>
        <v>0</v>
      </c>
      <c r="BZ2930" s="112">
        <f>'5.Bepalen Faalfreq'!A2872</f>
        <v>0</v>
      </c>
      <c r="CA2930" s="112">
        <f>'5.Bepalen Faalfreq'!B2872</f>
        <v>0</v>
      </c>
    </row>
    <row r="2931" spans="53:79" outlineLevel="1" x14ac:dyDescent="0.25">
      <c r="BA2931" s="152" t="e">
        <f>'5.Bepalen Faalfreq'!AJ2873</f>
        <v>#N/A</v>
      </c>
      <c r="BB2931" s="163">
        <v>1000</v>
      </c>
      <c r="BC2931" s="154" t="str">
        <f>'5.Bepalen Faalfreq'!P2873</f>
        <v/>
      </c>
      <c r="BD2931" s="154" t="str">
        <f>'5.Bepalen Faalfreq'!Q2873</f>
        <v/>
      </c>
      <c r="BE2931" s="94">
        <f>'5.Bepalen Faalfreq'!O2873</f>
        <v>0</v>
      </c>
      <c r="BI2931" s="94">
        <f>'5.Bepalen Faalfreq'!H2873+'5.Bepalen Faalfreq'!J2873</f>
        <v>0</v>
      </c>
      <c r="BZ2931" s="112">
        <f>'5.Bepalen Faalfreq'!A2873</f>
        <v>0</v>
      </c>
      <c r="CA2931" s="112">
        <f>'5.Bepalen Faalfreq'!B2873</f>
        <v>0</v>
      </c>
    </row>
    <row r="2932" spans="53:79" outlineLevel="1" x14ac:dyDescent="0.25">
      <c r="BA2932" s="152" t="e">
        <f>'5.Bepalen Faalfreq'!AJ2874</f>
        <v>#N/A</v>
      </c>
      <c r="BB2932" s="163">
        <v>1000</v>
      </c>
      <c r="BC2932" s="154" t="str">
        <f>'5.Bepalen Faalfreq'!P2874</f>
        <v/>
      </c>
      <c r="BD2932" s="154" t="str">
        <f>'5.Bepalen Faalfreq'!Q2874</f>
        <v/>
      </c>
      <c r="BE2932" s="94">
        <f>'5.Bepalen Faalfreq'!O2874</f>
        <v>0</v>
      </c>
      <c r="BI2932" s="94">
        <f>'5.Bepalen Faalfreq'!H2874+'5.Bepalen Faalfreq'!J2874</f>
        <v>0</v>
      </c>
      <c r="BZ2932" s="112">
        <f>'5.Bepalen Faalfreq'!A2874</f>
        <v>0</v>
      </c>
      <c r="CA2932" s="112">
        <f>'5.Bepalen Faalfreq'!B2874</f>
        <v>0</v>
      </c>
    </row>
    <row r="2933" spans="53:79" outlineLevel="1" x14ac:dyDescent="0.25">
      <c r="BA2933" s="152" t="e">
        <f>'5.Bepalen Faalfreq'!AJ2875</f>
        <v>#N/A</v>
      </c>
      <c r="BB2933" s="163">
        <v>1000</v>
      </c>
      <c r="BC2933" s="154" t="str">
        <f>'5.Bepalen Faalfreq'!P2875</f>
        <v/>
      </c>
      <c r="BD2933" s="154" t="str">
        <f>'5.Bepalen Faalfreq'!Q2875</f>
        <v/>
      </c>
      <c r="BE2933" s="94">
        <f>'5.Bepalen Faalfreq'!O2875</f>
        <v>0</v>
      </c>
      <c r="BI2933" s="94">
        <f>'5.Bepalen Faalfreq'!H2875+'5.Bepalen Faalfreq'!J2875</f>
        <v>0</v>
      </c>
      <c r="BZ2933" s="112">
        <f>'5.Bepalen Faalfreq'!A2875</f>
        <v>0</v>
      </c>
      <c r="CA2933" s="112">
        <f>'5.Bepalen Faalfreq'!B2875</f>
        <v>0</v>
      </c>
    </row>
    <row r="2934" spans="53:79" outlineLevel="1" x14ac:dyDescent="0.25">
      <c r="BA2934" s="152" t="e">
        <f>'5.Bepalen Faalfreq'!AJ2876</f>
        <v>#N/A</v>
      </c>
      <c r="BB2934" s="163">
        <v>1000</v>
      </c>
      <c r="BC2934" s="154" t="str">
        <f>'5.Bepalen Faalfreq'!P2876</f>
        <v/>
      </c>
      <c r="BD2934" s="154" t="str">
        <f>'5.Bepalen Faalfreq'!Q2876</f>
        <v/>
      </c>
      <c r="BE2934" s="94">
        <f>'5.Bepalen Faalfreq'!O2876</f>
        <v>0</v>
      </c>
      <c r="BI2934" s="94">
        <f>'5.Bepalen Faalfreq'!H2876+'5.Bepalen Faalfreq'!J2876</f>
        <v>0</v>
      </c>
      <c r="BZ2934" s="112">
        <f>'5.Bepalen Faalfreq'!A2876</f>
        <v>0</v>
      </c>
      <c r="CA2934" s="112">
        <f>'5.Bepalen Faalfreq'!B2876</f>
        <v>0</v>
      </c>
    </row>
    <row r="2935" spans="53:79" outlineLevel="1" x14ac:dyDescent="0.25">
      <c r="BA2935" s="152" t="e">
        <f>'5.Bepalen Faalfreq'!AJ2877</f>
        <v>#N/A</v>
      </c>
      <c r="BB2935" s="163">
        <v>1000</v>
      </c>
      <c r="BC2935" s="154" t="str">
        <f>'5.Bepalen Faalfreq'!P2877</f>
        <v/>
      </c>
      <c r="BD2935" s="154" t="str">
        <f>'5.Bepalen Faalfreq'!Q2877</f>
        <v/>
      </c>
      <c r="BE2935" s="94">
        <f>'5.Bepalen Faalfreq'!O2877</f>
        <v>0</v>
      </c>
      <c r="BI2935" s="94">
        <f>'5.Bepalen Faalfreq'!H2877+'5.Bepalen Faalfreq'!J2877</f>
        <v>0</v>
      </c>
      <c r="BZ2935" s="112">
        <f>'5.Bepalen Faalfreq'!A2877</f>
        <v>0</v>
      </c>
      <c r="CA2935" s="112">
        <f>'5.Bepalen Faalfreq'!B2877</f>
        <v>0</v>
      </c>
    </row>
    <row r="2936" spans="53:79" outlineLevel="1" x14ac:dyDescent="0.25">
      <c r="BA2936" s="152" t="e">
        <f>'5.Bepalen Faalfreq'!AJ2878</f>
        <v>#N/A</v>
      </c>
      <c r="BB2936" s="163">
        <v>1000</v>
      </c>
      <c r="BC2936" s="154" t="str">
        <f>'5.Bepalen Faalfreq'!P2878</f>
        <v/>
      </c>
      <c r="BD2936" s="154" t="str">
        <f>'5.Bepalen Faalfreq'!Q2878</f>
        <v/>
      </c>
      <c r="BE2936" s="94">
        <f>'5.Bepalen Faalfreq'!O2878</f>
        <v>0</v>
      </c>
      <c r="BI2936" s="94">
        <f>'5.Bepalen Faalfreq'!H2878+'5.Bepalen Faalfreq'!J2878</f>
        <v>0</v>
      </c>
      <c r="BZ2936" s="112">
        <f>'5.Bepalen Faalfreq'!A2878</f>
        <v>0</v>
      </c>
      <c r="CA2936" s="112">
        <f>'5.Bepalen Faalfreq'!B2878</f>
        <v>0</v>
      </c>
    </row>
    <row r="2937" spans="53:79" outlineLevel="1" x14ac:dyDescent="0.25">
      <c r="BA2937" s="152" t="e">
        <f>'5.Bepalen Faalfreq'!AJ2879</f>
        <v>#N/A</v>
      </c>
      <c r="BB2937" s="163">
        <v>1000</v>
      </c>
      <c r="BC2937" s="154" t="str">
        <f>'5.Bepalen Faalfreq'!P2879</f>
        <v/>
      </c>
      <c r="BD2937" s="154" t="str">
        <f>'5.Bepalen Faalfreq'!Q2879</f>
        <v/>
      </c>
      <c r="BE2937" s="94">
        <f>'5.Bepalen Faalfreq'!O2879</f>
        <v>0</v>
      </c>
      <c r="BI2937" s="94">
        <f>'5.Bepalen Faalfreq'!H2879+'5.Bepalen Faalfreq'!J2879</f>
        <v>0</v>
      </c>
      <c r="BZ2937" s="112">
        <f>'5.Bepalen Faalfreq'!A2879</f>
        <v>0</v>
      </c>
      <c r="CA2937" s="112">
        <f>'5.Bepalen Faalfreq'!B2879</f>
        <v>0</v>
      </c>
    </row>
    <row r="2938" spans="53:79" outlineLevel="1" x14ac:dyDescent="0.25">
      <c r="BA2938" s="152" t="e">
        <f>'5.Bepalen Faalfreq'!AJ2880</f>
        <v>#N/A</v>
      </c>
      <c r="BB2938" s="163">
        <v>1000</v>
      </c>
      <c r="BC2938" s="154" t="str">
        <f>'5.Bepalen Faalfreq'!P2880</f>
        <v/>
      </c>
      <c r="BD2938" s="154" t="str">
        <f>'5.Bepalen Faalfreq'!Q2880</f>
        <v/>
      </c>
      <c r="BE2938" s="94">
        <f>'5.Bepalen Faalfreq'!O2880</f>
        <v>0</v>
      </c>
      <c r="BI2938" s="94">
        <f>'5.Bepalen Faalfreq'!H2880+'5.Bepalen Faalfreq'!J2880</f>
        <v>0</v>
      </c>
      <c r="BZ2938" s="112">
        <f>'5.Bepalen Faalfreq'!A2880</f>
        <v>0</v>
      </c>
      <c r="CA2938" s="112">
        <f>'5.Bepalen Faalfreq'!B2880</f>
        <v>0</v>
      </c>
    </row>
    <row r="2939" spans="53:79" outlineLevel="1" x14ac:dyDescent="0.25">
      <c r="BA2939" s="152" t="e">
        <f>'5.Bepalen Faalfreq'!AJ2881</f>
        <v>#N/A</v>
      </c>
      <c r="BB2939" s="163">
        <v>1000</v>
      </c>
      <c r="BC2939" s="154" t="str">
        <f>'5.Bepalen Faalfreq'!P2881</f>
        <v/>
      </c>
      <c r="BD2939" s="154" t="str">
        <f>'5.Bepalen Faalfreq'!Q2881</f>
        <v/>
      </c>
      <c r="BE2939" s="94">
        <f>'5.Bepalen Faalfreq'!O2881</f>
        <v>0</v>
      </c>
      <c r="BI2939" s="94">
        <f>'5.Bepalen Faalfreq'!H2881+'5.Bepalen Faalfreq'!J2881</f>
        <v>0</v>
      </c>
      <c r="BZ2939" s="112">
        <f>'5.Bepalen Faalfreq'!A2881</f>
        <v>0</v>
      </c>
      <c r="CA2939" s="112">
        <f>'5.Bepalen Faalfreq'!B2881</f>
        <v>0</v>
      </c>
    </row>
    <row r="2940" spans="53:79" outlineLevel="1" x14ac:dyDescent="0.25">
      <c r="BA2940" s="152" t="e">
        <f>'5.Bepalen Faalfreq'!AJ2882</f>
        <v>#N/A</v>
      </c>
      <c r="BB2940" s="163">
        <v>1000</v>
      </c>
      <c r="BC2940" s="154" t="str">
        <f>'5.Bepalen Faalfreq'!P2882</f>
        <v/>
      </c>
      <c r="BD2940" s="154" t="str">
        <f>'5.Bepalen Faalfreq'!Q2882</f>
        <v/>
      </c>
      <c r="BE2940" s="94">
        <f>'5.Bepalen Faalfreq'!O2882</f>
        <v>0</v>
      </c>
      <c r="BI2940" s="94">
        <f>'5.Bepalen Faalfreq'!H2882+'5.Bepalen Faalfreq'!J2882</f>
        <v>0</v>
      </c>
      <c r="BZ2940" s="112">
        <f>'5.Bepalen Faalfreq'!A2882</f>
        <v>0</v>
      </c>
      <c r="CA2940" s="112">
        <f>'5.Bepalen Faalfreq'!B2882</f>
        <v>0</v>
      </c>
    </row>
    <row r="2941" spans="53:79" outlineLevel="1" x14ac:dyDescent="0.25">
      <c r="BA2941" s="152" t="e">
        <f>'5.Bepalen Faalfreq'!AJ2883</f>
        <v>#N/A</v>
      </c>
      <c r="BB2941" s="163">
        <v>1000</v>
      </c>
      <c r="BC2941" s="154" t="str">
        <f>'5.Bepalen Faalfreq'!P2883</f>
        <v/>
      </c>
      <c r="BD2941" s="154" t="str">
        <f>'5.Bepalen Faalfreq'!Q2883</f>
        <v/>
      </c>
      <c r="BE2941" s="94">
        <f>'5.Bepalen Faalfreq'!O2883</f>
        <v>0</v>
      </c>
      <c r="BI2941" s="94">
        <f>'5.Bepalen Faalfreq'!H2883+'5.Bepalen Faalfreq'!J2883</f>
        <v>0</v>
      </c>
      <c r="BZ2941" s="112">
        <f>'5.Bepalen Faalfreq'!A2883</f>
        <v>0</v>
      </c>
      <c r="CA2941" s="112">
        <f>'5.Bepalen Faalfreq'!B2883</f>
        <v>0</v>
      </c>
    </row>
    <row r="2942" spans="53:79" outlineLevel="1" x14ac:dyDescent="0.25">
      <c r="BA2942" s="152" t="e">
        <f>'5.Bepalen Faalfreq'!AJ2884</f>
        <v>#N/A</v>
      </c>
      <c r="BB2942" s="163">
        <v>1000</v>
      </c>
      <c r="BC2942" s="154" t="str">
        <f>'5.Bepalen Faalfreq'!P2884</f>
        <v/>
      </c>
      <c r="BD2942" s="154" t="str">
        <f>'5.Bepalen Faalfreq'!Q2884</f>
        <v/>
      </c>
      <c r="BE2942" s="94">
        <f>'5.Bepalen Faalfreq'!O2884</f>
        <v>0</v>
      </c>
      <c r="BI2942" s="94">
        <f>'5.Bepalen Faalfreq'!H2884+'5.Bepalen Faalfreq'!J2884</f>
        <v>0</v>
      </c>
      <c r="BZ2942" s="112">
        <f>'5.Bepalen Faalfreq'!A2884</f>
        <v>0</v>
      </c>
      <c r="CA2942" s="112">
        <f>'5.Bepalen Faalfreq'!B2884</f>
        <v>0</v>
      </c>
    </row>
    <row r="2943" spans="53:79" outlineLevel="1" x14ac:dyDescent="0.25">
      <c r="BA2943" s="152" t="e">
        <f>'5.Bepalen Faalfreq'!AJ2885</f>
        <v>#N/A</v>
      </c>
      <c r="BB2943" s="163">
        <v>1000</v>
      </c>
      <c r="BC2943" s="154" t="str">
        <f>'5.Bepalen Faalfreq'!P2885</f>
        <v/>
      </c>
      <c r="BD2943" s="154" t="str">
        <f>'5.Bepalen Faalfreq'!Q2885</f>
        <v/>
      </c>
      <c r="BE2943" s="94">
        <f>'5.Bepalen Faalfreq'!O2885</f>
        <v>0</v>
      </c>
      <c r="BI2943" s="94">
        <f>'5.Bepalen Faalfreq'!H2885+'5.Bepalen Faalfreq'!J2885</f>
        <v>0</v>
      </c>
      <c r="BZ2943" s="112">
        <f>'5.Bepalen Faalfreq'!A2885</f>
        <v>0</v>
      </c>
      <c r="CA2943" s="112">
        <f>'5.Bepalen Faalfreq'!B2885</f>
        <v>0</v>
      </c>
    </row>
    <row r="2944" spans="53:79" outlineLevel="1" x14ac:dyDescent="0.25">
      <c r="BA2944" s="152" t="e">
        <f>'5.Bepalen Faalfreq'!AJ2886</f>
        <v>#N/A</v>
      </c>
      <c r="BB2944" s="163">
        <v>1000</v>
      </c>
      <c r="BC2944" s="154" t="str">
        <f>'5.Bepalen Faalfreq'!P2886</f>
        <v/>
      </c>
      <c r="BD2944" s="154" t="str">
        <f>'5.Bepalen Faalfreq'!Q2886</f>
        <v/>
      </c>
      <c r="BE2944" s="94">
        <f>'5.Bepalen Faalfreq'!O2886</f>
        <v>0</v>
      </c>
      <c r="BI2944" s="94">
        <f>'5.Bepalen Faalfreq'!H2886+'5.Bepalen Faalfreq'!J2886</f>
        <v>0</v>
      </c>
      <c r="BZ2944" s="112">
        <f>'5.Bepalen Faalfreq'!A2886</f>
        <v>0</v>
      </c>
      <c r="CA2944" s="112">
        <f>'5.Bepalen Faalfreq'!B2886</f>
        <v>0</v>
      </c>
    </row>
    <row r="2945" spans="53:79" outlineLevel="1" x14ac:dyDescent="0.25">
      <c r="BA2945" s="152" t="e">
        <f>'5.Bepalen Faalfreq'!AJ2887</f>
        <v>#N/A</v>
      </c>
      <c r="BB2945" s="163">
        <v>1000</v>
      </c>
      <c r="BC2945" s="154" t="str">
        <f>'5.Bepalen Faalfreq'!P2887</f>
        <v/>
      </c>
      <c r="BD2945" s="154" t="str">
        <f>'5.Bepalen Faalfreq'!Q2887</f>
        <v/>
      </c>
      <c r="BE2945" s="94">
        <f>'5.Bepalen Faalfreq'!O2887</f>
        <v>0</v>
      </c>
      <c r="BI2945" s="94">
        <f>'5.Bepalen Faalfreq'!H2887+'5.Bepalen Faalfreq'!J2887</f>
        <v>0</v>
      </c>
      <c r="BZ2945" s="112">
        <f>'5.Bepalen Faalfreq'!A2887</f>
        <v>0</v>
      </c>
      <c r="CA2945" s="112">
        <f>'5.Bepalen Faalfreq'!B2887</f>
        <v>0</v>
      </c>
    </row>
    <row r="2946" spans="53:79" outlineLevel="1" x14ac:dyDescent="0.25">
      <c r="BA2946" s="152" t="e">
        <f>'5.Bepalen Faalfreq'!AJ2888</f>
        <v>#N/A</v>
      </c>
      <c r="BB2946" s="163">
        <v>1000</v>
      </c>
      <c r="BC2946" s="154" t="str">
        <f>'5.Bepalen Faalfreq'!P2888</f>
        <v/>
      </c>
      <c r="BD2946" s="154" t="str">
        <f>'5.Bepalen Faalfreq'!Q2888</f>
        <v/>
      </c>
      <c r="BE2946" s="94">
        <f>'5.Bepalen Faalfreq'!O2888</f>
        <v>0</v>
      </c>
      <c r="BI2946" s="94">
        <f>'5.Bepalen Faalfreq'!H2888+'5.Bepalen Faalfreq'!J2888</f>
        <v>0</v>
      </c>
      <c r="BZ2946" s="112">
        <f>'5.Bepalen Faalfreq'!A2888</f>
        <v>0</v>
      </c>
      <c r="CA2946" s="112">
        <f>'5.Bepalen Faalfreq'!B2888</f>
        <v>0</v>
      </c>
    </row>
    <row r="2947" spans="53:79" outlineLevel="1" x14ac:dyDescent="0.25">
      <c r="BA2947" s="152" t="e">
        <f>'5.Bepalen Faalfreq'!AJ2889</f>
        <v>#N/A</v>
      </c>
      <c r="BB2947" s="163">
        <v>1000</v>
      </c>
      <c r="BC2947" s="154" t="str">
        <f>'5.Bepalen Faalfreq'!P2889</f>
        <v/>
      </c>
      <c r="BD2947" s="154" t="str">
        <f>'5.Bepalen Faalfreq'!Q2889</f>
        <v/>
      </c>
      <c r="BE2947" s="94">
        <f>'5.Bepalen Faalfreq'!O2889</f>
        <v>0</v>
      </c>
      <c r="BI2947" s="94">
        <f>'5.Bepalen Faalfreq'!H2889+'5.Bepalen Faalfreq'!J2889</f>
        <v>0</v>
      </c>
      <c r="BZ2947" s="112">
        <f>'5.Bepalen Faalfreq'!A2889</f>
        <v>0</v>
      </c>
      <c r="CA2947" s="112">
        <f>'5.Bepalen Faalfreq'!B2889</f>
        <v>0</v>
      </c>
    </row>
    <row r="2948" spans="53:79" outlineLevel="1" x14ac:dyDescent="0.25">
      <c r="BA2948" s="152" t="e">
        <f>'5.Bepalen Faalfreq'!AJ2890</f>
        <v>#N/A</v>
      </c>
      <c r="BB2948" s="163">
        <v>1000</v>
      </c>
      <c r="BC2948" s="154" t="str">
        <f>'5.Bepalen Faalfreq'!P2890</f>
        <v/>
      </c>
      <c r="BD2948" s="154" t="str">
        <f>'5.Bepalen Faalfreq'!Q2890</f>
        <v/>
      </c>
      <c r="BE2948" s="94">
        <f>'5.Bepalen Faalfreq'!O2890</f>
        <v>0</v>
      </c>
      <c r="BI2948" s="94">
        <f>'5.Bepalen Faalfreq'!H2890+'5.Bepalen Faalfreq'!J2890</f>
        <v>0</v>
      </c>
      <c r="BZ2948" s="112">
        <f>'5.Bepalen Faalfreq'!A2890</f>
        <v>0</v>
      </c>
      <c r="CA2948" s="112">
        <f>'5.Bepalen Faalfreq'!B2890</f>
        <v>0</v>
      </c>
    </row>
    <row r="2949" spans="53:79" outlineLevel="1" x14ac:dyDescent="0.25">
      <c r="BA2949" s="152" t="e">
        <f>'5.Bepalen Faalfreq'!AJ2891</f>
        <v>#N/A</v>
      </c>
      <c r="BB2949" s="163">
        <v>1000</v>
      </c>
      <c r="BC2949" s="154" t="str">
        <f>'5.Bepalen Faalfreq'!P2891</f>
        <v/>
      </c>
      <c r="BD2949" s="154" t="str">
        <f>'5.Bepalen Faalfreq'!Q2891</f>
        <v/>
      </c>
      <c r="BE2949" s="94">
        <f>'5.Bepalen Faalfreq'!O2891</f>
        <v>0</v>
      </c>
      <c r="BI2949" s="94">
        <f>'5.Bepalen Faalfreq'!H2891+'5.Bepalen Faalfreq'!J2891</f>
        <v>0</v>
      </c>
      <c r="BZ2949" s="112">
        <f>'5.Bepalen Faalfreq'!A2891</f>
        <v>0</v>
      </c>
      <c r="CA2949" s="112">
        <f>'5.Bepalen Faalfreq'!B2891</f>
        <v>0</v>
      </c>
    </row>
    <row r="2950" spans="53:79" outlineLevel="1" x14ac:dyDescent="0.25">
      <c r="BA2950" s="152" t="e">
        <f>'5.Bepalen Faalfreq'!AJ2892</f>
        <v>#N/A</v>
      </c>
      <c r="BB2950" s="163">
        <v>1000</v>
      </c>
      <c r="BC2950" s="154" t="str">
        <f>'5.Bepalen Faalfreq'!P2892</f>
        <v/>
      </c>
      <c r="BD2950" s="154" t="str">
        <f>'5.Bepalen Faalfreq'!Q2892</f>
        <v/>
      </c>
      <c r="BE2950" s="94">
        <f>'5.Bepalen Faalfreq'!O2892</f>
        <v>0</v>
      </c>
      <c r="BI2950" s="94">
        <f>'5.Bepalen Faalfreq'!H2892+'5.Bepalen Faalfreq'!J2892</f>
        <v>0</v>
      </c>
      <c r="BZ2950" s="112">
        <f>'5.Bepalen Faalfreq'!A2892</f>
        <v>0</v>
      </c>
      <c r="CA2950" s="112">
        <f>'5.Bepalen Faalfreq'!B2892</f>
        <v>0</v>
      </c>
    </row>
    <row r="2951" spans="53:79" outlineLevel="1" x14ac:dyDescent="0.25">
      <c r="BA2951" s="152" t="e">
        <f>'5.Bepalen Faalfreq'!AJ2893</f>
        <v>#N/A</v>
      </c>
      <c r="BB2951" s="163">
        <v>1000</v>
      </c>
      <c r="BC2951" s="154" t="str">
        <f>'5.Bepalen Faalfreq'!P2893</f>
        <v/>
      </c>
      <c r="BD2951" s="154" t="str">
        <f>'5.Bepalen Faalfreq'!Q2893</f>
        <v/>
      </c>
      <c r="BE2951" s="94">
        <f>'5.Bepalen Faalfreq'!O2893</f>
        <v>0</v>
      </c>
      <c r="BI2951" s="94">
        <f>'5.Bepalen Faalfreq'!H2893+'5.Bepalen Faalfreq'!J2893</f>
        <v>0</v>
      </c>
      <c r="BZ2951" s="112">
        <f>'5.Bepalen Faalfreq'!A2893</f>
        <v>0</v>
      </c>
      <c r="CA2951" s="112">
        <f>'5.Bepalen Faalfreq'!B2893</f>
        <v>0</v>
      </c>
    </row>
    <row r="2952" spans="53:79" outlineLevel="1" x14ac:dyDescent="0.25">
      <c r="BA2952" s="152" t="e">
        <f>'5.Bepalen Faalfreq'!AJ2894</f>
        <v>#N/A</v>
      </c>
      <c r="BB2952" s="163">
        <v>1000</v>
      </c>
      <c r="BC2952" s="154" t="str">
        <f>'5.Bepalen Faalfreq'!P2894</f>
        <v/>
      </c>
      <c r="BD2952" s="154" t="str">
        <f>'5.Bepalen Faalfreq'!Q2894</f>
        <v/>
      </c>
      <c r="BE2952" s="94">
        <f>'5.Bepalen Faalfreq'!O2894</f>
        <v>0</v>
      </c>
      <c r="BI2952" s="94">
        <f>'5.Bepalen Faalfreq'!H2894+'5.Bepalen Faalfreq'!J2894</f>
        <v>0</v>
      </c>
      <c r="BZ2952" s="112">
        <f>'5.Bepalen Faalfreq'!A2894</f>
        <v>0</v>
      </c>
      <c r="CA2952" s="112">
        <f>'5.Bepalen Faalfreq'!B2894</f>
        <v>0</v>
      </c>
    </row>
    <row r="2953" spans="53:79" outlineLevel="1" x14ac:dyDescent="0.25">
      <c r="BA2953" s="152" t="e">
        <f>'5.Bepalen Faalfreq'!AJ2895</f>
        <v>#N/A</v>
      </c>
      <c r="BB2953" s="163">
        <v>1000</v>
      </c>
      <c r="BC2953" s="154" t="str">
        <f>'5.Bepalen Faalfreq'!P2895</f>
        <v/>
      </c>
      <c r="BD2953" s="154" t="str">
        <f>'5.Bepalen Faalfreq'!Q2895</f>
        <v/>
      </c>
      <c r="BE2953" s="94">
        <f>'5.Bepalen Faalfreq'!O2895</f>
        <v>0</v>
      </c>
      <c r="BI2953" s="94">
        <f>'5.Bepalen Faalfreq'!H2895+'5.Bepalen Faalfreq'!J2895</f>
        <v>0</v>
      </c>
      <c r="BZ2953" s="112">
        <f>'5.Bepalen Faalfreq'!A2895</f>
        <v>0</v>
      </c>
      <c r="CA2953" s="112">
        <f>'5.Bepalen Faalfreq'!B2895</f>
        <v>0</v>
      </c>
    </row>
    <row r="2954" spans="53:79" outlineLevel="1" x14ac:dyDescent="0.25">
      <c r="BA2954" s="152" t="e">
        <f>'5.Bepalen Faalfreq'!AJ2896</f>
        <v>#N/A</v>
      </c>
      <c r="BB2954" s="163">
        <v>1000</v>
      </c>
      <c r="BC2954" s="154" t="str">
        <f>'5.Bepalen Faalfreq'!P2896</f>
        <v/>
      </c>
      <c r="BD2954" s="154" t="str">
        <f>'5.Bepalen Faalfreq'!Q2896</f>
        <v/>
      </c>
      <c r="BE2954" s="94">
        <f>'5.Bepalen Faalfreq'!O2896</f>
        <v>0</v>
      </c>
      <c r="BI2954" s="94">
        <f>'5.Bepalen Faalfreq'!H2896+'5.Bepalen Faalfreq'!J2896</f>
        <v>0</v>
      </c>
      <c r="BZ2954" s="112">
        <f>'5.Bepalen Faalfreq'!A2896</f>
        <v>0</v>
      </c>
      <c r="CA2954" s="112">
        <f>'5.Bepalen Faalfreq'!B2896</f>
        <v>0</v>
      </c>
    </row>
    <row r="2955" spans="53:79" outlineLevel="1" x14ac:dyDescent="0.25">
      <c r="BA2955" s="152" t="e">
        <f>'5.Bepalen Faalfreq'!AJ2897</f>
        <v>#N/A</v>
      </c>
      <c r="BB2955" s="163">
        <v>1000</v>
      </c>
      <c r="BC2955" s="154" t="str">
        <f>'5.Bepalen Faalfreq'!P2897</f>
        <v/>
      </c>
      <c r="BD2955" s="154" t="str">
        <f>'5.Bepalen Faalfreq'!Q2897</f>
        <v/>
      </c>
      <c r="BE2955" s="94">
        <f>'5.Bepalen Faalfreq'!O2897</f>
        <v>0</v>
      </c>
      <c r="BI2955" s="94">
        <f>'5.Bepalen Faalfreq'!H2897+'5.Bepalen Faalfreq'!J2897</f>
        <v>0</v>
      </c>
      <c r="BZ2955" s="112">
        <f>'5.Bepalen Faalfreq'!A2897</f>
        <v>0</v>
      </c>
      <c r="CA2955" s="112">
        <f>'5.Bepalen Faalfreq'!B2897</f>
        <v>0</v>
      </c>
    </row>
    <row r="2956" spans="53:79" outlineLevel="1" x14ac:dyDescent="0.25">
      <c r="BA2956" s="152" t="e">
        <f>'5.Bepalen Faalfreq'!AJ2898</f>
        <v>#N/A</v>
      </c>
      <c r="BB2956" s="163">
        <v>1000</v>
      </c>
      <c r="BC2956" s="154" t="str">
        <f>'5.Bepalen Faalfreq'!P2898</f>
        <v/>
      </c>
      <c r="BD2956" s="154" t="str">
        <f>'5.Bepalen Faalfreq'!Q2898</f>
        <v/>
      </c>
      <c r="BE2956" s="94">
        <f>'5.Bepalen Faalfreq'!O2898</f>
        <v>0</v>
      </c>
      <c r="BI2956" s="94">
        <f>'5.Bepalen Faalfreq'!H2898+'5.Bepalen Faalfreq'!J2898</f>
        <v>0</v>
      </c>
      <c r="BZ2956" s="112">
        <f>'5.Bepalen Faalfreq'!A2898</f>
        <v>0</v>
      </c>
      <c r="CA2956" s="112">
        <f>'5.Bepalen Faalfreq'!B2898</f>
        <v>0</v>
      </c>
    </row>
    <row r="2957" spans="53:79" outlineLevel="1" x14ac:dyDescent="0.25">
      <c r="BA2957" s="152" t="e">
        <f>'5.Bepalen Faalfreq'!AJ2899</f>
        <v>#N/A</v>
      </c>
      <c r="BB2957" s="163">
        <v>1000</v>
      </c>
      <c r="BC2957" s="154" t="str">
        <f>'5.Bepalen Faalfreq'!P2899</f>
        <v/>
      </c>
      <c r="BD2957" s="154" t="str">
        <f>'5.Bepalen Faalfreq'!Q2899</f>
        <v/>
      </c>
      <c r="BE2957" s="94">
        <f>'5.Bepalen Faalfreq'!O2899</f>
        <v>0</v>
      </c>
      <c r="BI2957" s="94">
        <f>'5.Bepalen Faalfreq'!H2899+'5.Bepalen Faalfreq'!J2899</f>
        <v>0</v>
      </c>
      <c r="BZ2957" s="112">
        <f>'5.Bepalen Faalfreq'!A2899</f>
        <v>0</v>
      </c>
      <c r="CA2957" s="112">
        <f>'5.Bepalen Faalfreq'!B2899</f>
        <v>0</v>
      </c>
    </row>
    <row r="2958" spans="53:79" outlineLevel="1" x14ac:dyDescent="0.25">
      <c r="BA2958" s="152" t="e">
        <f>'5.Bepalen Faalfreq'!AJ2900</f>
        <v>#N/A</v>
      </c>
      <c r="BB2958" s="163">
        <v>1000</v>
      </c>
      <c r="BC2958" s="154" t="str">
        <f>'5.Bepalen Faalfreq'!P2900</f>
        <v/>
      </c>
      <c r="BD2958" s="154" t="str">
        <f>'5.Bepalen Faalfreq'!Q2900</f>
        <v/>
      </c>
      <c r="BE2958" s="94">
        <f>'5.Bepalen Faalfreq'!O2900</f>
        <v>0</v>
      </c>
      <c r="BI2958" s="94">
        <f>'5.Bepalen Faalfreq'!H2900+'5.Bepalen Faalfreq'!J2900</f>
        <v>0</v>
      </c>
      <c r="BZ2958" s="112">
        <f>'5.Bepalen Faalfreq'!A2900</f>
        <v>0</v>
      </c>
      <c r="CA2958" s="112">
        <f>'5.Bepalen Faalfreq'!B2900</f>
        <v>0</v>
      </c>
    </row>
    <row r="2959" spans="53:79" outlineLevel="1" x14ac:dyDescent="0.25">
      <c r="BA2959" s="152" t="e">
        <f>'5.Bepalen Faalfreq'!AJ2901</f>
        <v>#N/A</v>
      </c>
      <c r="BB2959" s="163">
        <v>1000</v>
      </c>
      <c r="BC2959" s="154" t="str">
        <f>'5.Bepalen Faalfreq'!P2901</f>
        <v/>
      </c>
      <c r="BD2959" s="154" t="str">
        <f>'5.Bepalen Faalfreq'!Q2901</f>
        <v/>
      </c>
      <c r="BE2959" s="94">
        <f>'5.Bepalen Faalfreq'!O2901</f>
        <v>0</v>
      </c>
      <c r="BI2959" s="94">
        <f>'5.Bepalen Faalfreq'!H2901+'5.Bepalen Faalfreq'!J2901</f>
        <v>0</v>
      </c>
      <c r="BZ2959" s="112">
        <f>'5.Bepalen Faalfreq'!A2901</f>
        <v>0</v>
      </c>
      <c r="CA2959" s="112">
        <f>'5.Bepalen Faalfreq'!B2901</f>
        <v>0</v>
      </c>
    </row>
    <row r="2960" spans="53:79" outlineLevel="1" x14ac:dyDescent="0.25">
      <c r="BA2960" s="152" t="e">
        <f>'5.Bepalen Faalfreq'!AJ2902</f>
        <v>#N/A</v>
      </c>
      <c r="BB2960" s="163">
        <v>1000</v>
      </c>
      <c r="BC2960" s="154" t="str">
        <f>'5.Bepalen Faalfreq'!P2902</f>
        <v/>
      </c>
      <c r="BD2960" s="154" t="str">
        <f>'5.Bepalen Faalfreq'!Q2902</f>
        <v/>
      </c>
      <c r="BE2960" s="94">
        <f>'5.Bepalen Faalfreq'!O2902</f>
        <v>0</v>
      </c>
      <c r="BI2960" s="94">
        <f>'5.Bepalen Faalfreq'!H2902+'5.Bepalen Faalfreq'!J2902</f>
        <v>0</v>
      </c>
      <c r="BZ2960" s="112">
        <f>'5.Bepalen Faalfreq'!A2902</f>
        <v>0</v>
      </c>
      <c r="CA2960" s="112">
        <f>'5.Bepalen Faalfreq'!B2902</f>
        <v>0</v>
      </c>
    </row>
    <row r="2961" spans="53:79" outlineLevel="1" x14ac:dyDescent="0.25">
      <c r="BA2961" s="152" t="e">
        <f>'5.Bepalen Faalfreq'!AJ2903</f>
        <v>#N/A</v>
      </c>
      <c r="BB2961" s="163">
        <v>1000</v>
      </c>
      <c r="BC2961" s="154" t="str">
        <f>'5.Bepalen Faalfreq'!P2903</f>
        <v/>
      </c>
      <c r="BD2961" s="154" t="str">
        <f>'5.Bepalen Faalfreq'!Q2903</f>
        <v/>
      </c>
      <c r="BE2961" s="94">
        <f>'5.Bepalen Faalfreq'!O2903</f>
        <v>0</v>
      </c>
      <c r="BI2961" s="94">
        <f>'5.Bepalen Faalfreq'!H2903+'5.Bepalen Faalfreq'!J2903</f>
        <v>0</v>
      </c>
      <c r="BZ2961" s="112">
        <f>'5.Bepalen Faalfreq'!A2903</f>
        <v>0</v>
      </c>
      <c r="CA2961" s="112">
        <f>'5.Bepalen Faalfreq'!B2903</f>
        <v>0</v>
      </c>
    </row>
    <row r="2962" spans="53:79" outlineLevel="1" x14ac:dyDescent="0.25">
      <c r="BA2962" s="152" t="e">
        <f>'5.Bepalen Faalfreq'!AJ2904</f>
        <v>#N/A</v>
      </c>
      <c r="BB2962" s="163">
        <v>1000</v>
      </c>
      <c r="BC2962" s="154" t="str">
        <f>'5.Bepalen Faalfreq'!P2904</f>
        <v/>
      </c>
      <c r="BD2962" s="154" t="str">
        <f>'5.Bepalen Faalfreq'!Q2904</f>
        <v/>
      </c>
      <c r="BE2962" s="94">
        <f>'5.Bepalen Faalfreq'!O2904</f>
        <v>0</v>
      </c>
      <c r="BI2962" s="94">
        <f>'5.Bepalen Faalfreq'!H2904+'5.Bepalen Faalfreq'!J2904</f>
        <v>0</v>
      </c>
      <c r="BZ2962" s="112">
        <f>'5.Bepalen Faalfreq'!A2904</f>
        <v>0</v>
      </c>
      <c r="CA2962" s="112">
        <f>'5.Bepalen Faalfreq'!B2904</f>
        <v>0</v>
      </c>
    </row>
    <row r="2963" spans="53:79" outlineLevel="1" x14ac:dyDescent="0.25">
      <c r="BA2963" s="152" t="e">
        <f>'5.Bepalen Faalfreq'!AJ2905</f>
        <v>#N/A</v>
      </c>
      <c r="BB2963" s="163">
        <v>1000</v>
      </c>
      <c r="BC2963" s="154" t="str">
        <f>'5.Bepalen Faalfreq'!P2905</f>
        <v/>
      </c>
      <c r="BD2963" s="154" t="str">
        <f>'5.Bepalen Faalfreq'!Q2905</f>
        <v/>
      </c>
      <c r="BE2963" s="94">
        <f>'5.Bepalen Faalfreq'!O2905</f>
        <v>0</v>
      </c>
      <c r="BI2963" s="94">
        <f>'5.Bepalen Faalfreq'!H2905+'5.Bepalen Faalfreq'!J2905</f>
        <v>0</v>
      </c>
      <c r="BZ2963" s="112">
        <f>'5.Bepalen Faalfreq'!A2905</f>
        <v>0</v>
      </c>
      <c r="CA2963" s="112">
        <f>'5.Bepalen Faalfreq'!B2905</f>
        <v>0</v>
      </c>
    </row>
    <row r="2964" spans="53:79" outlineLevel="1" x14ac:dyDescent="0.25">
      <c r="BA2964" s="152" t="e">
        <f>'5.Bepalen Faalfreq'!AJ2906</f>
        <v>#N/A</v>
      </c>
      <c r="BB2964" s="163">
        <v>1000</v>
      </c>
      <c r="BC2964" s="154" t="str">
        <f>'5.Bepalen Faalfreq'!P2906</f>
        <v/>
      </c>
      <c r="BD2964" s="154" t="str">
        <f>'5.Bepalen Faalfreq'!Q2906</f>
        <v/>
      </c>
      <c r="BE2964" s="94">
        <f>'5.Bepalen Faalfreq'!O2906</f>
        <v>0</v>
      </c>
      <c r="BI2964" s="94">
        <f>'5.Bepalen Faalfreq'!H2906+'5.Bepalen Faalfreq'!J2906</f>
        <v>0</v>
      </c>
      <c r="BZ2964" s="112">
        <f>'5.Bepalen Faalfreq'!A2906</f>
        <v>0</v>
      </c>
      <c r="CA2964" s="112">
        <f>'5.Bepalen Faalfreq'!B2906</f>
        <v>0</v>
      </c>
    </row>
    <row r="2965" spans="53:79" outlineLevel="1" x14ac:dyDescent="0.25">
      <c r="BA2965" s="152" t="e">
        <f>'5.Bepalen Faalfreq'!AJ2907</f>
        <v>#N/A</v>
      </c>
      <c r="BB2965" s="163">
        <v>1000</v>
      </c>
      <c r="BC2965" s="154" t="str">
        <f>'5.Bepalen Faalfreq'!P2907</f>
        <v/>
      </c>
      <c r="BD2965" s="154" t="str">
        <f>'5.Bepalen Faalfreq'!Q2907</f>
        <v/>
      </c>
      <c r="BE2965" s="94">
        <f>'5.Bepalen Faalfreq'!O2907</f>
        <v>0</v>
      </c>
      <c r="BI2965" s="94">
        <f>'5.Bepalen Faalfreq'!H2907+'5.Bepalen Faalfreq'!J2907</f>
        <v>0</v>
      </c>
      <c r="BZ2965" s="112">
        <f>'5.Bepalen Faalfreq'!A2907</f>
        <v>0</v>
      </c>
      <c r="CA2965" s="112">
        <f>'5.Bepalen Faalfreq'!B2907</f>
        <v>0</v>
      </c>
    </row>
    <row r="2966" spans="53:79" outlineLevel="1" x14ac:dyDescent="0.25">
      <c r="BA2966" s="152" t="e">
        <f>'5.Bepalen Faalfreq'!AJ2908</f>
        <v>#N/A</v>
      </c>
      <c r="BB2966" s="163">
        <v>1000</v>
      </c>
      <c r="BC2966" s="154" t="str">
        <f>'5.Bepalen Faalfreq'!P2908</f>
        <v/>
      </c>
      <c r="BD2966" s="154" t="str">
        <f>'5.Bepalen Faalfreq'!Q2908</f>
        <v/>
      </c>
      <c r="BE2966" s="94">
        <f>'5.Bepalen Faalfreq'!O2908</f>
        <v>0</v>
      </c>
      <c r="BI2966" s="94">
        <f>'5.Bepalen Faalfreq'!H2908+'5.Bepalen Faalfreq'!J2908</f>
        <v>0</v>
      </c>
      <c r="BZ2966" s="112">
        <f>'5.Bepalen Faalfreq'!A2908</f>
        <v>0</v>
      </c>
      <c r="CA2966" s="112">
        <f>'5.Bepalen Faalfreq'!B2908</f>
        <v>0</v>
      </c>
    </row>
    <row r="2967" spans="53:79" outlineLevel="1" x14ac:dyDescent="0.25">
      <c r="BA2967" s="152" t="e">
        <f>'5.Bepalen Faalfreq'!AJ2909</f>
        <v>#N/A</v>
      </c>
      <c r="BB2967" s="163">
        <v>1000</v>
      </c>
      <c r="BC2967" s="154" t="str">
        <f>'5.Bepalen Faalfreq'!P2909</f>
        <v/>
      </c>
      <c r="BD2967" s="154" t="str">
        <f>'5.Bepalen Faalfreq'!Q2909</f>
        <v/>
      </c>
      <c r="BE2967" s="94">
        <f>'5.Bepalen Faalfreq'!O2909</f>
        <v>0</v>
      </c>
      <c r="BI2967" s="94">
        <f>'5.Bepalen Faalfreq'!H2909+'5.Bepalen Faalfreq'!J2909</f>
        <v>0</v>
      </c>
      <c r="BZ2967" s="112">
        <f>'5.Bepalen Faalfreq'!A2909</f>
        <v>0</v>
      </c>
      <c r="CA2967" s="112">
        <f>'5.Bepalen Faalfreq'!B2909</f>
        <v>0</v>
      </c>
    </row>
    <row r="2968" spans="53:79" outlineLevel="1" x14ac:dyDescent="0.25">
      <c r="BA2968" s="152" t="e">
        <f>'5.Bepalen Faalfreq'!AJ2910</f>
        <v>#N/A</v>
      </c>
      <c r="BB2968" s="163">
        <v>1000</v>
      </c>
      <c r="BC2968" s="154" t="str">
        <f>'5.Bepalen Faalfreq'!P2910</f>
        <v/>
      </c>
      <c r="BD2968" s="154" t="str">
        <f>'5.Bepalen Faalfreq'!Q2910</f>
        <v/>
      </c>
      <c r="BE2968" s="94">
        <f>'5.Bepalen Faalfreq'!O2910</f>
        <v>0</v>
      </c>
      <c r="BI2968" s="94">
        <f>'5.Bepalen Faalfreq'!H2910+'5.Bepalen Faalfreq'!J2910</f>
        <v>0</v>
      </c>
      <c r="BZ2968" s="112">
        <f>'5.Bepalen Faalfreq'!A2910</f>
        <v>0</v>
      </c>
      <c r="CA2968" s="112">
        <f>'5.Bepalen Faalfreq'!B2910</f>
        <v>0</v>
      </c>
    </row>
    <row r="2969" spans="53:79" outlineLevel="1" x14ac:dyDescent="0.25">
      <c r="BA2969" s="152" t="e">
        <f>'5.Bepalen Faalfreq'!AJ2911</f>
        <v>#N/A</v>
      </c>
      <c r="BB2969" s="163">
        <v>1000</v>
      </c>
      <c r="BC2969" s="154" t="str">
        <f>'5.Bepalen Faalfreq'!P2911</f>
        <v/>
      </c>
      <c r="BD2969" s="154" t="str">
        <f>'5.Bepalen Faalfreq'!Q2911</f>
        <v/>
      </c>
      <c r="BE2969" s="94">
        <f>'5.Bepalen Faalfreq'!O2911</f>
        <v>0</v>
      </c>
      <c r="BI2969" s="94">
        <f>'5.Bepalen Faalfreq'!H2911+'5.Bepalen Faalfreq'!J2911</f>
        <v>0</v>
      </c>
      <c r="BZ2969" s="112">
        <f>'5.Bepalen Faalfreq'!A2911</f>
        <v>0</v>
      </c>
      <c r="CA2969" s="112">
        <f>'5.Bepalen Faalfreq'!B2911</f>
        <v>0</v>
      </c>
    </row>
    <row r="2970" spans="53:79" outlineLevel="1" x14ac:dyDescent="0.25">
      <c r="BA2970" s="152" t="e">
        <f>'5.Bepalen Faalfreq'!AJ2912</f>
        <v>#N/A</v>
      </c>
      <c r="BB2970" s="163">
        <v>1000</v>
      </c>
      <c r="BC2970" s="154" t="str">
        <f>'5.Bepalen Faalfreq'!P2912</f>
        <v/>
      </c>
      <c r="BD2970" s="154" t="str">
        <f>'5.Bepalen Faalfreq'!Q2912</f>
        <v/>
      </c>
      <c r="BE2970" s="94">
        <f>'5.Bepalen Faalfreq'!O2912</f>
        <v>0</v>
      </c>
      <c r="BI2970" s="94">
        <f>'5.Bepalen Faalfreq'!H2912+'5.Bepalen Faalfreq'!J2912</f>
        <v>0</v>
      </c>
      <c r="BZ2970" s="112">
        <f>'5.Bepalen Faalfreq'!A2912</f>
        <v>0</v>
      </c>
      <c r="CA2970" s="112">
        <f>'5.Bepalen Faalfreq'!B2912</f>
        <v>0</v>
      </c>
    </row>
    <row r="2971" spans="53:79" outlineLevel="1" x14ac:dyDescent="0.25">
      <c r="BA2971" s="152" t="e">
        <f>'5.Bepalen Faalfreq'!AJ2913</f>
        <v>#N/A</v>
      </c>
      <c r="BB2971" s="163">
        <v>1000</v>
      </c>
      <c r="BC2971" s="154" t="str">
        <f>'5.Bepalen Faalfreq'!P2913</f>
        <v/>
      </c>
      <c r="BD2971" s="154" t="str">
        <f>'5.Bepalen Faalfreq'!Q2913</f>
        <v/>
      </c>
      <c r="BE2971" s="94">
        <f>'5.Bepalen Faalfreq'!O2913</f>
        <v>0</v>
      </c>
      <c r="BI2971" s="94">
        <f>'5.Bepalen Faalfreq'!H2913+'5.Bepalen Faalfreq'!J2913</f>
        <v>0</v>
      </c>
      <c r="BZ2971" s="112">
        <f>'5.Bepalen Faalfreq'!A2913</f>
        <v>0</v>
      </c>
      <c r="CA2971" s="112">
        <f>'5.Bepalen Faalfreq'!B2913</f>
        <v>0</v>
      </c>
    </row>
    <row r="2972" spans="53:79" outlineLevel="1" x14ac:dyDescent="0.25">
      <c r="BA2972" s="152" t="e">
        <f>'5.Bepalen Faalfreq'!AJ2914</f>
        <v>#N/A</v>
      </c>
      <c r="BB2972" s="163">
        <v>1000</v>
      </c>
      <c r="BC2972" s="154" t="str">
        <f>'5.Bepalen Faalfreq'!P2914</f>
        <v/>
      </c>
      <c r="BD2972" s="154" t="str">
        <f>'5.Bepalen Faalfreq'!Q2914</f>
        <v/>
      </c>
      <c r="BE2972" s="94">
        <f>'5.Bepalen Faalfreq'!O2914</f>
        <v>0</v>
      </c>
      <c r="BI2972" s="94">
        <f>'5.Bepalen Faalfreq'!H2914+'5.Bepalen Faalfreq'!J2914</f>
        <v>0</v>
      </c>
      <c r="BZ2972" s="112">
        <f>'5.Bepalen Faalfreq'!A2914</f>
        <v>0</v>
      </c>
      <c r="CA2972" s="112">
        <f>'5.Bepalen Faalfreq'!B2914</f>
        <v>0</v>
      </c>
    </row>
    <row r="2973" spans="53:79" outlineLevel="1" x14ac:dyDescent="0.25">
      <c r="BA2973" s="152" t="e">
        <f>'5.Bepalen Faalfreq'!AJ2915</f>
        <v>#N/A</v>
      </c>
      <c r="BB2973" s="163">
        <v>1000</v>
      </c>
      <c r="BC2973" s="154" t="str">
        <f>'5.Bepalen Faalfreq'!P2915</f>
        <v/>
      </c>
      <c r="BD2973" s="154" t="str">
        <f>'5.Bepalen Faalfreq'!Q2915</f>
        <v/>
      </c>
      <c r="BE2973" s="94">
        <f>'5.Bepalen Faalfreq'!O2915</f>
        <v>0</v>
      </c>
      <c r="BI2973" s="94">
        <f>'5.Bepalen Faalfreq'!H2915+'5.Bepalen Faalfreq'!J2915</f>
        <v>0</v>
      </c>
      <c r="BZ2973" s="112">
        <f>'5.Bepalen Faalfreq'!A2915</f>
        <v>0</v>
      </c>
      <c r="CA2973" s="112">
        <f>'5.Bepalen Faalfreq'!B2915</f>
        <v>0</v>
      </c>
    </row>
    <row r="2974" spans="53:79" outlineLevel="1" x14ac:dyDescent="0.25">
      <c r="BA2974" s="152" t="e">
        <f>'5.Bepalen Faalfreq'!AJ2916</f>
        <v>#N/A</v>
      </c>
      <c r="BB2974" s="163">
        <v>1000</v>
      </c>
      <c r="BC2974" s="154" t="str">
        <f>'5.Bepalen Faalfreq'!P2916</f>
        <v/>
      </c>
      <c r="BD2974" s="154" t="str">
        <f>'5.Bepalen Faalfreq'!Q2916</f>
        <v/>
      </c>
      <c r="BE2974" s="94">
        <f>'5.Bepalen Faalfreq'!O2916</f>
        <v>0</v>
      </c>
      <c r="BI2974" s="94">
        <f>'5.Bepalen Faalfreq'!H2916+'5.Bepalen Faalfreq'!J2916</f>
        <v>0</v>
      </c>
      <c r="BZ2974" s="112">
        <f>'5.Bepalen Faalfreq'!A2916</f>
        <v>0</v>
      </c>
      <c r="CA2974" s="112">
        <f>'5.Bepalen Faalfreq'!B2916</f>
        <v>0</v>
      </c>
    </row>
    <row r="2975" spans="53:79" outlineLevel="1" x14ac:dyDescent="0.25">
      <c r="BA2975" s="152" t="e">
        <f>'5.Bepalen Faalfreq'!AJ2917</f>
        <v>#N/A</v>
      </c>
      <c r="BB2975" s="163">
        <v>1000</v>
      </c>
      <c r="BC2975" s="154" t="str">
        <f>'5.Bepalen Faalfreq'!P2917</f>
        <v/>
      </c>
      <c r="BD2975" s="154" t="str">
        <f>'5.Bepalen Faalfreq'!Q2917</f>
        <v/>
      </c>
      <c r="BE2975" s="94">
        <f>'5.Bepalen Faalfreq'!O2917</f>
        <v>0</v>
      </c>
      <c r="BI2975" s="94">
        <f>'5.Bepalen Faalfreq'!H2917+'5.Bepalen Faalfreq'!J2917</f>
        <v>0</v>
      </c>
      <c r="BZ2975" s="112">
        <f>'5.Bepalen Faalfreq'!A2917</f>
        <v>0</v>
      </c>
      <c r="CA2975" s="112">
        <f>'5.Bepalen Faalfreq'!B2917</f>
        <v>0</v>
      </c>
    </row>
    <row r="2976" spans="53:79" outlineLevel="1" x14ac:dyDescent="0.25">
      <c r="BA2976" s="152" t="e">
        <f>'5.Bepalen Faalfreq'!AJ2918</f>
        <v>#N/A</v>
      </c>
      <c r="BB2976" s="163">
        <v>1000</v>
      </c>
      <c r="BC2976" s="154" t="str">
        <f>'5.Bepalen Faalfreq'!P2918</f>
        <v/>
      </c>
      <c r="BD2976" s="154" t="str">
        <f>'5.Bepalen Faalfreq'!Q2918</f>
        <v/>
      </c>
      <c r="BE2976" s="94">
        <f>'5.Bepalen Faalfreq'!O2918</f>
        <v>0</v>
      </c>
      <c r="BI2976" s="94">
        <f>'5.Bepalen Faalfreq'!H2918+'5.Bepalen Faalfreq'!J2918</f>
        <v>0</v>
      </c>
      <c r="BZ2976" s="112">
        <f>'5.Bepalen Faalfreq'!A2918</f>
        <v>0</v>
      </c>
      <c r="CA2976" s="112">
        <f>'5.Bepalen Faalfreq'!B2918</f>
        <v>0</v>
      </c>
    </row>
    <row r="2977" spans="53:79" outlineLevel="1" x14ac:dyDescent="0.25">
      <c r="BA2977" s="152" t="e">
        <f>'5.Bepalen Faalfreq'!AJ2919</f>
        <v>#N/A</v>
      </c>
      <c r="BB2977" s="163">
        <v>1000</v>
      </c>
      <c r="BC2977" s="154" t="str">
        <f>'5.Bepalen Faalfreq'!P2919</f>
        <v/>
      </c>
      <c r="BD2977" s="154" t="str">
        <f>'5.Bepalen Faalfreq'!Q2919</f>
        <v/>
      </c>
      <c r="BE2977" s="94">
        <f>'5.Bepalen Faalfreq'!O2919</f>
        <v>0</v>
      </c>
      <c r="BI2977" s="94">
        <f>'5.Bepalen Faalfreq'!H2919+'5.Bepalen Faalfreq'!J2919</f>
        <v>0</v>
      </c>
      <c r="BZ2977" s="112">
        <f>'5.Bepalen Faalfreq'!A2919</f>
        <v>0</v>
      </c>
      <c r="CA2977" s="112">
        <f>'5.Bepalen Faalfreq'!B2919</f>
        <v>0</v>
      </c>
    </row>
    <row r="2978" spans="53:79" outlineLevel="1" x14ac:dyDescent="0.25">
      <c r="BA2978" s="152" t="e">
        <f>'5.Bepalen Faalfreq'!AJ2920</f>
        <v>#N/A</v>
      </c>
      <c r="BB2978" s="163">
        <v>1000</v>
      </c>
      <c r="BC2978" s="154" t="str">
        <f>'5.Bepalen Faalfreq'!P2920</f>
        <v/>
      </c>
      <c r="BD2978" s="154" t="str">
        <f>'5.Bepalen Faalfreq'!Q2920</f>
        <v/>
      </c>
      <c r="BE2978" s="94">
        <f>'5.Bepalen Faalfreq'!O2920</f>
        <v>0</v>
      </c>
      <c r="BI2978" s="94">
        <f>'5.Bepalen Faalfreq'!H2920+'5.Bepalen Faalfreq'!J2920</f>
        <v>0</v>
      </c>
      <c r="BZ2978" s="112">
        <f>'5.Bepalen Faalfreq'!A2920</f>
        <v>0</v>
      </c>
      <c r="CA2978" s="112">
        <f>'5.Bepalen Faalfreq'!B2920</f>
        <v>0</v>
      </c>
    </row>
    <row r="2979" spans="53:79" outlineLevel="1" x14ac:dyDescent="0.25">
      <c r="BA2979" s="152" t="e">
        <f>'5.Bepalen Faalfreq'!AJ2921</f>
        <v>#N/A</v>
      </c>
      <c r="BB2979" s="163">
        <v>1000</v>
      </c>
      <c r="BC2979" s="154" t="str">
        <f>'5.Bepalen Faalfreq'!P2921</f>
        <v/>
      </c>
      <c r="BD2979" s="154" t="str">
        <f>'5.Bepalen Faalfreq'!Q2921</f>
        <v/>
      </c>
      <c r="BE2979" s="94">
        <f>'5.Bepalen Faalfreq'!O2921</f>
        <v>0</v>
      </c>
      <c r="BI2979" s="94">
        <f>'5.Bepalen Faalfreq'!H2921+'5.Bepalen Faalfreq'!J2921</f>
        <v>0</v>
      </c>
      <c r="BZ2979" s="112">
        <f>'5.Bepalen Faalfreq'!A2921</f>
        <v>0</v>
      </c>
      <c r="CA2979" s="112">
        <f>'5.Bepalen Faalfreq'!B2921</f>
        <v>0</v>
      </c>
    </row>
    <row r="2980" spans="53:79" outlineLevel="1" x14ac:dyDescent="0.25">
      <c r="BA2980" s="152" t="e">
        <f>'5.Bepalen Faalfreq'!AJ2922</f>
        <v>#N/A</v>
      </c>
      <c r="BB2980" s="163">
        <v>1000</v>
      </c>
      <c r="BC2980" s="154" t="str">
        <f>'5.Bepalen Faalfreq'!P2922</f>
        <v/>
      </c>
      <c r="BD2980" s="154" t="str">
        <f>'5.Bepalen Faalfreq'!Q2922</f>
        <v/>
      </c>
      <c r="BE2980" s="94">
        <f>'5.Bepalen Faalfreq'!O2922</f>
        <v>0</v>
      </c>
      <c r="BI2980" s="94">
        <f>'5.Bepalen Faalfreq'!H2922+'5.Bepalen Faalfreq'!J2922</f>
        <v>0</v>
      </c>
      <c r="BZ2980" s="112">
        <f>'5.Bepalen Faalfreq'!A2922</f>
        <v>0</v>
      </c>
      <c r="CA2980" s="112">
        <f>'5.Bepalen Faalfreq'!B2922</f>
        <v>0</v>
      </c>
    </row>
    <row r="2981" spans="53:79" outlineLevel="1" x14ac:dyDescent="0.25">
      <c r="BA2981" s="152" t="e">
        <f>'5.Bepalen Faalfreq'!AJ2923</f>
        <v>#N/A</v>
      </c>
      <c r="BB2981" s="163">
        <v>1000</v>
      </c>
      <c r="BC2981" s="154" t="str">
        <f>'5.Bepalen Faalfreq'!P2923</f>
        <v/>
      </c>
      <c r="BD2981" s="154" t="str">
        <f>'5.Bepalen Faalfreq'!Q2923</f>
        <v/>
      </c>
      <c r="BE2981" s="94">
        <f>'5.Bepalen Faalfreq'!O2923</f>
        <v>0</v>
      </c>
      <c r="BI2981" s="94">
        <f>'5.Bepalen Faalfreq'!H2923+'5.Bepalen Faalfreq'!J2923</f>
        <v>0</v>
      </c>
      <c r="BZ2981" s="112">
        <f>'5.Bepalen Faalfreq'!A2923</f>
        <v>0</v>
      </c>
      <c r="CA2981" s="112">
        <f>'5.Bepalen Faalfreq'!B2923</f>
        <v>0</v>
      </c>
    </row>
    <row r="2982" spans="53:79" outlineLevel="1" x14ac:dyDescent="0.25">
      <c r="BA2982" s="152" t="e">
        <f>'5.Bepalen Faalfreq'!AJ2924</f>
        <v>#N/A</v>
      </c>
      <c r="BB2982" s="163">
        <v>1000</v>
      </c>
      <c r="BC2982" s="154" t="str">
        <f>'5.Bepalen Faalfreq'!P2924</f>
        <v/>
      </c>
      <c r="BD2982" s="154" t="str">
        <f>'5.Bepalen Faalfreq'!Q2924</f>
        <v/>
      </c>
      <c r="BE2982" s="94">
        <f>'5.Bepalen Faalfreq'!O2924</f>
        <v>0</v>
      </c>
      <c r="BI2982" s="94">
        <f>'5.Bepalen Faalfreq'!H2924+'5.Bepalen Faalfreq'!J2924</f>
        <v>0</v>
      </c>
      <c r="BZ2982" s="112">
        <f>'5.Bepalen Faalfreq'!A2924</f>
        <v>0</v>
      </c>
      <c r="CA2982" s="112">
        <f>'5.Bepalen Faalfreq'!B2924</f>
        <v>0</v>
      </c>
    </row>
    <row r="2983" spans="53:79" outlineLevel="1" x14ac:dyDescent="0.25">
      <c r="BA2983" s="152" t="e">
        <f>'5.Bepalen Faalfreq'!AJ2925</f>
        <v>#N/A</v>
      </c>
      <c r="BB2983" s="163">
        <v>1000</v>
      </c>
      <c r="BC2983" s="154" t="str">
        <f>'5.Bepalen Faalfreq'!P2925</f>
        <v/>
      </c>
      <c r="BD2983" s="154" t="str">
        <f>'5.Bepalen Faalfreq'!Q2925</f>
        <v/>
      </c>
      <c r="BE2983" s="94">
        <f>'5.Bepalen Faalfreq'!O2925</f>
        <v>0</v>
      </c>
      <c r="BI2983" s="94">
        <f>'5.Bepalen Faalfreq'!H2925+'5.Bepalen Faalfreq'!J2925</f>
        <v>0</v>
      </c>
      <c r="BZ2983" s="112">
        <f>'5.Bepalen Faalfreq'!A2925</f>
        <v>0</v>
      </c>
      <c r="CA2983" s="112">
        <f>'5.Bepalen Faalfreq'!B2925</f>
        <v>0</v>
      </c>
    </row>
    <row r="2984" spans="53:79" outlineLevel="1" x14ac:dyDescent="0.25">
      <c r="BA2984" s="152" t="e">
        <f>'5.Bepalen Faalfreq'!AJ2926</f>
        <v>#N/A</v>
      </c>
      <c r="BB2984" s="163">
        <v>1000</v>
      </c>
      <c r="BC2984" s="154" t="str">
        <f>'5.Bepalen Faalfreq'!P2926</f>
        <v/>
      </c>
      <c r="BD2984" s="154" t="str">
        <f>'5.Bepalen Faalfreq'!Q2926</f>
        <v/>
      </c>
      <c r="BE2984" s="94">
        <f>'5.Bepalen Faalfreq'!O2926</f>
        <v>0</v>
      </c>
      <c r="BI2984" s="94">
        <f>'5.Bepalen Faalfreq'!H2926+'5.Bepalen Faalfreq'!J2926</f>
        <v>0</v>
      </c>
      <c r="BZ2984" s="112">
        <f>'5.Bepalen Faalfreq'!A2926</f>
        <v>0</v>
      </c>
      <c r="CA2984" s="112">
        <f>'5.Bepalen Faalfreq'!B2926</f>
        <v>0</v>
      </c>
    </row>
    <row r="2985" spans="53:79" outlineLevel="1" x14ac:dyDescent="0.25">
      <c r="BA2985" s="152" t="e">
        <f>'5.Bepalen Faalfreq'!AJ2927</f>
        <v>#N/A</v>
      </c>
      <c r="BB2985" s="163">
        <v>1000</v>
      </c>
      <c r="BC2985" s="154" t="str">
        <f>'5.Bepalen Faalfreq'!P2927</f>
        <v/>
      </c>
      <c r="BD2985" s="154" t="str">
        <f>'5.Bepalen Faalfreq'!Q2927</f>
        <v/>
      </c>
      <c r="BE2985" s="94">
        <f>'5.Bepalen Faalfreq'!O2927</f>
        <v>0</v>
      </c>
      <c r="BI2985" s="94">
        <f>'5.Bepalen Faalfreq'!H2927+'5.Bepalen Faalfreq'!J2927</f>
        <v>0</v>
      </c>
      <c r="BZ2985" s="112">
        <f>'5.Bepalen Faalfreq'!A2927</f>
        <v>0</v>
      </c>
      <c r="CA2985" s="112">
        <f>'5.Bepalen Faalfreq'!B2927</f>
        <v>0</v>
      </c>
    </row>
    <row r="2986" spans="53:79" outlineLevel="1" x14ac:dyDescent="0.25">
      <c r="BA2986" s="152" t="e">
        <f>'5.Bepalen Faalfreq'!AJ2928</f>
        <v>#N/A</v>
      </c>
      <c r="BB2986" s="163">
        <v>1000</v>
      </c>
      <c r="BC2986" s="154" t="str">
        <f>'5.Bepalen Faalfreq'!P2928</f>
        <v/>
      </c>
      <c r="BD2986" s="154" t="str">
        <f>'5.Bepalen Faalfreq'!Q2928</f>
        <v/>
      </c>
      <c r="BE2986" s="94">
        <f>'5.Bepalen Faalfreq'!O2928</f>
        <v>0</v>
      </c>
      <c r="BI2986" s="94">
        <f>'5.Bepalen Faalfreq'!H2928+'5.Bepalen Faalfreq'!J2928</f>
        <v>0</v>
      </c>
      <c r="BZ2986" s="112">
        <f>'5.Bepalen Faalfreq'!A2928</f>
        <v>0</v>
      </c>
      <c r="CA2986" s="112">
        <f>'5.Bepalen Faalfreq'!B2928</f>
        <v>0</v>
      </c>
    </row>
    <row r="2987" spans="53:79" outlineLevel="1" x14ac:dyDescent="0.25">
      <c r="BA2987" s="152" t="e">
        <f>'5.Bepalen Faalfreq'!AJ2929</f>
        <v>#N/A</v>
      </c>
      <c r="BB2987" s="163">
        <v>1000</v>
      </c>
      <c r="BC2987" s="154" t="str">
        <f>'5.Bepalen Faalfreq'!P2929</f>
        <v/>
      </c>
      <c r="BD2987" s="154" t="str">
        <f>'5.Bepalen Faalfreq'!Q2929</f>
        <v/>
      </c>
      <c r="BE2987" s="94">
        <f>'5.Bepalen Faalfreq'!O2929</f>
        <v>0</v>
      </c>
      <c r="BI2987" s="94">
        <f>'5.Bepalen Faalfreq'!H2929+'5.Bepalen Faalfreq'!J2929</f>
        <v>0</v>
      </c>
      <c r="BZ2987" s="112">
        <f>'5.Bepalen Faalfreq'!A2929</f>
        <v>0</v>
      </c>
      <c r="CA2987" s="112">
        <f>'5.Bepalen Faalfreq'!B2929</f>
        <v>0</v>
      </c>
    </row>
    <row r="2988" spans="53:79" outlineLevel="1" x14ac:dyDescent="0.25">
      <c r="BA2988" s="152" t="e">
        <f>'5.Bepalen Faalfreq'!AJ2930</f>
        <v>#N/A</v>
      </c>
      <c r="BB2988" s="163">
        <v>1000</v>
      </c>
      <c r="BC2988" s="154" t="str">
        <f>'5.Bepalen Faalfreq'!P2930</f>
        <v/>
      </c>
      <c r="BD2988" s="154" t="str">
        <f>'5.Bepalen Faalfreq'!Q2930</f>
        <v/>
      </c>
      <c r="BE2988" s="94">
        <f>'5.Bepalen Faalfreq'!O2930</f>
        <v>0</v>
      </c>
      <c r="BI2988" s="94">
        <f>'5.Bepalen Faalfreq'!H2930+'5.Bepalen Faalfreq'!J2930</f>
        <v>0</v>
      </c>
      <c r="BZ2988" s="112">
        <f>'5.Bepalen Faalfreq'!A2930</f>
        <v>0</v>
      </c>
      <c r="CA2988" s="112">
        <f>'5.Bepalen Faalfreq'!B2930</f>
        <v>0</v>
      </c>
    </row>
    <row r="2989" spans="53:79" outlineLevel="1" x14ac:dyDescent="0.25">
      <c r="BA2989" s="152" t="e">
        <f>'5.Bepalen Faalfreq'!AJ2931</f>
        <v>#N/A</v>
      </c>
      <c r="BB2989" s="163">
        <v>1000</v>
      </c>
      <c r="BC2989" s="154" t="str">
        <f>'5.Bepalen Faalfreq'!P2931</f>
        <v/>
      </c>
      <c r="BD2989" s="154" t="str">
        <f>'5.Bepalen Faalfreq'!Q2931</f>
        <v/>
      </c>
      <c r="BE2989" s="94">
        <f>'5.Bepalen Faalfreq'!O2931</f>
        <v>0</v>
      </c>
      <c r="BI2989" s="94">
        <f>'5.Bepalen Faalfreq'!H2931+'5.Bepalen Faalfreq'!J2931</f>
        <v>0</v>
      </c>
      <c r="BZ2989" s="112">
        <f>'5.Bepalen Faalfreq'!A2931</f>
        <v>0</v>
      </c>
      <c r="CA2989" s="112">
        <f>'5.Bepalen Faalfreq'!B2931</f>
        <v>0</v>
      </c>
    </row>
    <row r="2990" spans="53:79" outlineLevel="1" x14ac:dyDescent="0.25">
      <c r="BA2990" s="152" t="e">
        <f>'5.Bepalen Faalfreq'!AJ2932</f>
        <v>#N/A</v>
      </c>
      <c r="BB2990" s="163">
        <v>1000</v>
      </c>
      <c r="BC2990" s="154" t="str">
        <f>'5.Bepalen Faalfreq'!P2932</f>
        <v/>
      </c>
      <c r="BD2990" s="154" t="str">
        <f>'5.Bepalen Faalfreq'!Q2932</f>
        <v/>
      </c>
      <c r="BE2990" s="94">
        <f>'5.Bepalen Faalfreq'!O2932</f>
        <v>0</v>
      </c>
      <c r="BI2990" s="94">
        <f>'5.Bepalen Faalfreq'!H2932+'5.Bepalen Faalfreq'!J2932</f>
        <v>0</v>
      </c>
      <c r="BZ2990" s="112">
        <f>'5.Bepalen Faalfreq'!A2932</f>
        <v>0</v>
      </c>
      <c r="CA2990" s="112">
        <f>'5.Bepalen Faalfreq'!B2932</f>
        <v>0</v>
      </c>
    </row>
    <row r="2991" spans="53:79" outlineLevel="1" x14ac:dyDescent="0.25">
      <c r="BA2991" s="152" t="e">
        <f>'5.Bepalen Faalfreq'!AJ2933</f>
        <v>#N/A</v>
      </c>
      <c r="BB2991" s="163">
        <v>1000</v>
      </c>
      <c r="BC2991" s="154" t="str">
        <f>'5.Bepalen Faalfreq'!P2933</f>
        <v/>
      </c>
      <c r="BD2991" s="154" t="str">
        <f>'5.Bepalen Faalfreq'!Q2933</f>
        <v/>
      </c>
      <c r="BE2991" s="94">
        <f>'5.Bepalen Faalfreq'!O2933</f>
        <v>0</v>
      </c>
      <c r="BI2991" s="94">
        <f>'5.Bepalen Faalfreq'!H2933+'5.Bepalen Faalfreq'!J2933</f>
        <v>0</v>
      </c>
      <c r="BZ2991" s="112">
        <f>'5.Bepalen Faalfreq'!A2933</f>
        <v>0</v>
      </c>
      <c r="CA2991" s="112">
        <f>'5.Bepalen Faalfreq'!B2933</f>
        <v>0</v>
      </c>
    </row>
    <row r="2992" spans="53:79" outlineLevel="1" x14ac:dyDescent="0.25">
      <c r="BA2992" s="152" t="e">
        <f>'5.Bepalen Faalfreq'!AJ2934</f>
        <v>#N/A</v>
      </c>
      <c r="BB2992" s="163">
        <v>1000</v>
      </c>
      <c r="BC2992" s="154" t="str">
        <f>'5.Bepalen Faalfreq'!P2934</f>
        <v/>
      </c>
      <c r="BD2992" s="154" t="str">
        <f>'5.Bepalen Faalfreq'!Q2934</f>
        <v/>
      </c>
      <c r="BE2992" s="94">
        <f>'5.Bepalen Faalfreq'!O2934</f>
        <v>0</v>
      </c>
      <c r="BI2992" s="94">
        <f>'5.Bepalen Faalfreq'!H2934+'5.Bepalen Faalfreq'!J2934</f>
        <v>0</v>
      </c>
      <c r="BZ2992" s="112">
        <f>'5.Bepalen Faalfreq'!A2934</f>
        <v>0</v>
      </c>
      <c r="CA2992" s="112">
        <f>'5.Bepalen Faalfreq'!B2934</f>
        <v>0</v>
      </c>
    </row>
    <row r="2993" spans="53:79" outlineLevel="1" x14ac:dyDescent="0.25">
      <c r="BA2993" s="152" t="e">
        <f>'5.Bepalen Faalfreq'!AJ2935</f>
        <v>#N/A</v>
      </c>
      <c r="BB2993" s="163">
        <v>1000</v>
      </c>
      <c r="BC2993" s="154" t="str">
        <f>'5.Bepalen Faalfreq'!P2935</f>
        <v/>
      </c>
      <c r="BD2993" s="154" t="str">
        <f>'5.Bepalen Faalfreq'!Q2935</f>
        <v/>
      </c>
      <c r="BE2993" s="94">
        <f>'5.Bepalen Faalfreq'!O2935</f>
        <v>0</v>
      </c>
      <c r="BI2993" s="94">
        <f>'5.Bepalen Faalfreq'!H2935+'5.Bepalen Faalfreq'!J2935</f>
        <v>0</v>
      </c>
      <c r="BZ2993" s="112">
        <f>'5.Bepalen Faalfreq'!A2935</f>
        <v>0</v>
      </c>
      <c r="CA2993" s="112">
        <f>'5.Bepalen Faalfreq'!B2935</f>
        <v>0</v>
      </c>
    </row>
    <row r="2994" spans="53:79" outlineLevel="1" x14ac:dyDescent="0.25">
      <c r="BA2994" s="152" t="e">
        <f>'5.Bepalen Faalfreq'!AJ2936</f>
        <v>#N/A</v>
      </c>
      <c r="BB2994" s="163">
        <v>1000</v>
      </c>
      <c r="BC2994" s="154" t="str">
        <f>'5.Bepalen Faalfreq'!P2936</f>
        <v/>
      </c>
      <c r="BD2994" s="154" t="str">
        <f>'5.Bepalen Faalfreq'!Q2936</f>
        <v/>
      </c>
      <c r="BE2994" s="94">
        <f>'5.Bepalen Faalfreq'!O2936</f>
        <v>0</v>
      </c>
      <c r="BI2994" s="94">
        <f>'5.Bepalen Faalfreq'!H2936+'5.Bepalen Faalfreq'!J2936</f>
        <v>0</v>
      </c>
      <c r="BZ2994" s="112">
        <f>'5.Bepalen Faalfreq'!A2936</f>
        <v>0</v>
      </c>
      <c r="CA2994" s="112">
        <f>'5.Bepalen Faalfreq'!B2936</f>
        <v>0</v>
      </c>
    </row>
    <row r="2995" spans="53:79" outlineLevel="1" x14ac:dyDescent="0.25">
      <c r="BA2995" s="152" t="e">
        <f>'5.Bepalen Faalfreq'!AJ2937</f>
        <v>#N/A</v>
      </c>
      <c r="BB2995" s="163">
        <v>1000</v>
      </c>
      <c r="BC2995" s="154" t="str">
        <f>'5.Bepalen Faalfreq'!P2937</f>
        <v/>
      </c>
      <c r="BD2995" s="154" t="str">
        <f>'5.Bepalen Faalfreq'!Q2937</f>
        <v/>
      </c>
      <c r="BE2995" s="94">
        <f>'5.Bepalen Faalfreq'!O2937</f>
        <v>0</v>
      </c>
      <c r="BI2995" s="94">
        <f>'5.Bepalen Faalfreq'!H2937+'5.Bepalen Faalfreq'!J2937</f>
        <v>0</v>
      </c>
      <c r="BZ2995" s="112">
        <f>'5.Bepalen Faalfreq'!A2937</f>
        <v>0</v>
      </c>
      <c r="CA2995" s="112">
        <f>'5.Bepalen Faalfreq'!B2937</f>
        <v>0</v>
      </c>
    </row>
    <row r="2996" spans="53:79" outlineLevel="1" x14ac:dyDescent="0.25">
      <c r="BA2996" s="152" t="e">
        <f>'5.Bepalen Faalfreq'!AJ2938</f>
        <v>#N/A</v>
      </c>
      <c r="BB2996" s="163">
        <v>1000</v>
      </c>
      <c r="BC2996" s="154" t="str">
        <f>'5.Bepalen Faalfreq'!P2938</f>
        <v/>
      </c>
      <c r="BD2996" s="154" t="str">
        <f>'5.Bepalen Faalfreq'!Q2938</f>
        <v/>
      </c>
      <c r="BE2996" s="94">
        <f>'5.Bepalen Faalfreq'!O2938</f>
        <v>0</v>
      </c>
      <c r="BI2996" s="94">
        <f>'5.Bepalen Faalfreq'!H2938+'5.Bepalen Faalfreq'!J2938</f>
        <v>0</v>
      </c>
      <c r="BZ2996" s="112">
        <f>'5.Bepalen Faalfreq'!A2938</f>
        <v>0</v>
      </c>
      <c r="CA2996" s="112">
        <f>'5.Bepalen Faalfreq'!B2938</f>
        <v>0</v>
      </c>
    </row>
    <row r="2997" spans="53:79" outlineLevel="1" x14ac:dyDescent="0.25">
      <c r="BA2997" s="152" t="e">
        <f>'5.Bepalen Faalfreq'!AJ2939</f>
        <v>#N/A</v>
      </c>
      <c r="BB2997" s="163">
        <v>1000</v>
      </c>
      <c r="BC2997" s="154" t="str">
        <f>'5.Bepalen Faalfreq'!P2939</f>
        <v/>
      </c>
      <c r="BD2997" s="154" t="str">
        <f>'5.Bepalen Faalfreq'!Q2939</f>
        <v/>
      </c>
      <c r="BE2997" s="94">
        <f>'5.Bepalen Faalfreq'!O2939</f>
        <v>0</v>
      </c>
      <c r="BI2997" s="94">
        <f>'5.Bepalen Faalfreq'!H2939+'5.Bepalen Faalfreq'!J2939</f>
        <v>0</v>
      </c>
      <c r="BZ2997" s="112">
        <f>'5.Bepalen Faalfreq'!A2939</f>
        <v>0</v>
      </c>
      <c r="CA2997" s="112">
        <f>'5.Bepalen Faalfreq'!B2939</f>
        <v>0</v>
      </c>
    </row>
    <row r="2998" spans="53:79" outlineLevel="1" x14ac:dyDescent="0.25">
      <c r="BA2998" s="152" t="e">
        <f>'5.Bepalen Faalfreq'!AJ2940</f>
        <v>#N/A</v>
      </c>
      <c r="BB2998" s="163">
        <v>1000</v>
      </c>
      <c r="BC2998" s="154" t="str">
        <f>'5.Bepalen Faalfreq'!P2940</f>
        <v/>
      </c>
      <c r="BD2998" s="154" t="str">
        <f>'5.Bepalen Faalfreq'!Q2940</f>
        <v/>
      </c>
      <c r="BE2998" s="94">
        <f>'5.Bepalen Faalfreq'!O2940</f>
        <v>0</v>
      </c>
      <c r="BI2998" s="94">
        <f>'5.Bepalen Faalfreq'!H2940+'5.Bepalen Faalfreq'!J2940</f>
        <v>0</v>
      </c>
      <c r="BZ2998" s="112">
        <f>'5.Bepalen Faalfreq'!A2940</f>
        <v>0</v>
      </c>
      <c r="CA2998" s="112">
        <f>'5.Bepalen Faalfreq'!B2940</f>
        <v>0</v>
      </c>
    </row>
    <row r="2999" spans="53:79" outlineLevel="1" x14ac:dyDescent="0.25">
      <c r="BA2999" s="152" t="e">
        <f>'5.Bepalen Faalfreq'!AJ2941</f>
        <v>#N/A</v>
      </c>
      <c r="BB2999" s="163">
        <v>1000</v>
      </c>
      <c r="BC2999" s="154" t="str">
        <f>'5.Bepalen Faalfreq'!P2941</f>
        <v/>
      </c>
      <c r="BD2999" s="154" t="str">
        <f>'5.Bepalen Faalfreq'!Q2941</f>
        <v/>
      </c>
      <c r="BE2999" s="94">
        <f>'5.Bepalen Faalfreq'!O2941</f>
        <v>0</v>
      </c>
      <c r="BI2999" s="94">
        <f>'5.Bepalen Faalfreq'!H2941+'5.Bepalen Faalfreq'!J2941</f>
        <v>0</v>
      </c>
      <c r="BZ2999" s="112">
        <f>'5.Bepalen Faalfreq'!A2941</f>
        <v>0</v>
      </c>
      <c r="CA2999" s="112">
        <f>'5.Bepalen Faalfreq'!B2941</f>
        <v>0</v>
      </c>
    </row>
    <row r="3000" spans="53:79" outlineLevel="1" x14ac:dyDescent="0.25">
      <c r="BA3000" s="152" t="e">
        <f>'5.Bepalen Faalfreq'!AJ2942</f>
        <v>#N/A</v>
      </c>
      <c r="BB3000" s="163">
        <v>1000</v>
      </c>
      <c r="BC3000" s="154" t="str">
        <f>'5.Bepalen Faalfreq'!P2942</f>
        <v/>
      </c>
      <c r="BD3000" s="154" t="str">
        <f>'5.Bepalen Faalfreq'!Q2942</f>
        <v/>
      </c>
      <c r="BE3000" s="94">
        <f>'5.Bepalen Faalfreq'!O2942</f>
        <v>0</v>
      </c>
      <c r="BI3000" s="94">
        <f>'5.Bepalen Faalfreq'!H2942+'5.Bepalen Faalfreq'!J2942</f>
        <v>0</v>
      </c>
      <c r="BZ3000" s="112">
        <f>'5.Bepalen Faalfreq'!A2942</f>
        <v>0</v>
      </c>
      <c r="CA3000" s="112">
        <f>'5.Bepalen Faalfreq'!B2942</f>
        <v>0</v>
      </c>
    </row>
    <row r="3001" spans="53:79" outlineLevel="1" x14ac:dyDescent="0.25">
      <c r="BA3001" s="152" t="e">
        <f>'5.Bepalen Faalfreq'!AJ2943</f>
        <v>#N/A</v>
      </c>
      <c r="BB3001" s="163">
        <v>1000</v>
      </c>
      <c r="BC3001" s="154" t="str">
        <f>'5.Bepalen Faalfreq'!P2943</f>
        <v/>
      </c>
      <c r="BD3001" s="154" t="str">
        <f>'5.Bepalen Faalfreq'!Q2943</f>
        <v/>
      </c>
      <c r="BE3001" s="94">
        <f>'5.Bepalen Faalfreq'!O2943</f>
        <v>0</v>
      </c>
      <c r="BI3001" s="94">
        <f>'5.Bepalen Faalfreq'!H2943+'5.Bepalen Faalfreq'!J2943</f>
        <v>0</v>
      </c>
      <c r="BZ3001" s="112">
        <f>'5.Bepalen Faalfreq'!A2943</f>
        <v>0</v>
      </c>
      <c r="CA3001" s="112">
        <f>'5.Bepalen Faalfreq'!B2943</f>
        <v>0</v>
      </c>
    </row>
    <row r="3002" spans="53:79" outlineLevel="1" x14ac:dyDescent="0.25">
      <c r="BA3002" s="152" t="e">
        <f>'5.Bepalen Faalfreq'!AJ2944</f>
        <v>#N/A</v>
      </c>
      <c r="BB3002" s="163">
        <v>1000</v>
      </c>
      <c r="BC3002" s="154" t="str">
        <f>'5.Bepalen Faalfreq'!P2944</f>
        <v/>
      </c>
      <c r="BD3002" s="154" t="str">
        <f>'5.Bepalen Faalfreq'!Q2944</f>
        <v/>
      </c>
      <c r="BE3002" s="94">
        <f>'5.Bepalen Faalfreq'!O2944</f>
        <v>0</v>
      </c>
      <c r="BI3002" s="94">
        <f>'5.Bepalen Faalfreq'!H2944+'5.Bepalen Faalfreq'!J2944</f>
        <v>0</v>
      </c>
      <c r="BZ3002" s="112">
        <f>'5.Bepalen Faalfreq'!A2944</f>
        <v>0</v>
      </c>
      <c r="CA3002" s="112">
        <f>'5.Bepalen Faalfreq'!B2944</f>
        <v>0</v>
      </c>
    </row>
    <row r="3003" spans="53:79" outlineLevel="1" x14ac:dyDescent="0.25">
      <c r="BA3003" s="152" t="e">
        <f>'5.Bepalen Faalfreq'!AJ2945</f>
        <v>#N/A</v>
      </c>
      <c r="BB3003" s="163">
        <v>1000</v>
      </c>
      <c r="BC3003" s="154" t="str">
        <f>'5.Bepalen Faalfreq'!P2945</f>
        <v/>
      </c>
      <c r="BD3003" s="154" t="str">
        <f>'5.Bepalen Faalfreq'!Q2945</f>
        <v/>
      </c>
      <c r="BE3003" s="94">
        <f>'5.Bepalen Faalfreq'!O2945</f>
        <v>0</v>
      </c>
      <c r="BI3003" s="94">
        <f>'5.Bepalen Faalfreq'!H2945+'5.Bepalen Faalfreq'!J2945</f>
        <v>0</v>
      </c>
      <c r="BZ3003" s="112">
        <f>'5.Bepalen Faalfreq'!A2945</f>
        <v>0</v>
      </c>
      <c r="CA3003" s="112">
        <f>'5.Bepalen Faalfreq'!B2945</f>
        <v>0</v>
      </c>
    </row>
    <row r="3004" spans="53:79" outlineLevel="1" x14ac:dyDescent="0.25">
      <c r="BA3004" s="152" t="e">
        <f>'5.Bepalen Faalfreq'!AJ2946</f>
        <v>#N/A</v>
      </c>
      <c r="BB3004" s="163">
        <v>1000</v>
      </c>
      <c r="BC3004" s="154" t="str">
        <f>'5.Bepalen Faalfreq'!P2946</f>
        <v/>
      </c>
      <c r="BD3004" s="154" t="str">
        <f>'5.Bepalen Faalfreq'!Q2946</f>
        <v/>
      </c>
      <c r="BE3004" s="94">
        <f>'5.Bepalen Faalfreq'!O2946</f>
        <v>0</v>
      </c>
      <c r="BI3004" s="94">
        <f>'5.Bepalen Faalfreq'!H2946+'5.Bepalen Faalfreq'!J2946</f>
        <v>0</v>
      </c>
      <c r="BZ3004" s="112">
        <f>'5.Bepalen Faalfreq'!A2946</f>
        <v>0</v>
      </c>
      <c r="CA3004" s="112">
        <f>'5.Bepalen Faalfreq'!B2946</f>
        <v>0</v>
      </c>
    </row>
    <row r="3005" spans="53:79" outlineLevel="1" x14ac:dyDescent="0.25">
      <c r="BA3005" s="152" t="e">
        <f>'5.Bepalen Faalfreq'!AJ2947</f>
        <v>#N/A</v>
      </c>
      <c r="BB3005" s="163">
        <v>1000</v>
      </c>
      <c r="BC3005" s="154" t="str">
        <f>'5.Bepalen Faalfreq'!P2947</f>
        <v/>
      </c>
      <c r="BD3005" s="154" t="str">
        <f>'5.Bepalen Faalfreq'!Q2947</f>
        <v/>
      </c>
      <c r="BE3005" s="94">
        <f>'5.Bepalen Faalfreq'!O2947</f>
        <v>0</v>
      </c>
      <c r="BI3005" s="94">
        <f>'5.Bepalen Faalfreq'!H2947+'5.Bepalen Faalfreq'!J2947</f>
        <v>0</v>
      </c>
      <c r="BZ3005" s="112">
        <f>'5.Bepalen Faalfreq'!A2947</f>
        <v>0</v>
      </c>
      <c r="CA3005" s="112">
        <f>'5.Bepalen Faalfreq'!B2947</f>
        <v>0</v>
      </c>
    </row>
    <row r="3006" spans="53:79" outlineLevel="1" x14ac:dyDescent="0.25">
      <c r="BA3006" s="152" t="e">
        <f>'5.Bepalen Faalfreq'!AJ2948</f>
        <v>#N/A</v>
      </c>
      <c r="BB3006" s="163">
        <v>1000</v>
      </c>
      <c r="BC3006" s="154" t="str">
        <f>'5.Bepalen Faalfreq'!P2948</f>
        <v/>
      </c>
      <c r="BD3006" s="154" t="str">
        <f>'5.Bepalen Faalfreq'!Q2948</f>
        <v/>
      </c>
      <c r="BE3006" s="94">
        <f>'5.Bepalen Faalfreq'!O2948</f>
        <v>0</v>
      </c>
      <c r="BI3006" s="94">
        <f>'5.Bepalen Faalfreq'!H2948+'5.Bepalen Faalfreq'!J2948</f>
        <v>0</v>
      </c>
      <c r="BZ3006" s="112">
        <f>'5.Bepalen Faalfreq'!A2948</f>
        <v>0</v>
      </c>
      <c r="CA3006" s="112">
        <f>'5.Bepalen Faalfreq'!B2948</f>
        <v>0</v>
      </c>
    </row>
    <row r="3007" spans="53:79" outlineLevel="1" x14ac:dyDescent="0.25">
      <c r="BA3007" s="152" t="e">
        <f>'5.Bepalen Faalfreq'!AJ2949</f>
        <v>#N/A</v>
      </c>
      <c r="BB3007" s="163">
        <v>1000</v>
      </c>
      <c r="BC3007" s="154" t="str">
        <f>'5.Bepalen Faalfreq'!P2949</f>
        <v/>
      </c>
      <c r="BD3007" s="154" t="str">
        <f>'5.Bepalen Faalfreq'!Q2949</f>
        <v/>
      </c>
      <c r="BE3007" s="94">
        <f>'5.Bepalen Faalfreq'!O2949</f>
        <v>0</v>
      </c>
      <c r="BI3007" s="94">
        <f>'5.Bepalen Faalfreq'!H2949+'5.Bepalen Faalfreq'!J2949</f>
        <v>0</v>
      </c>
      <c r="BZ3007" s="112">
        <f>'5.Bepalen Faalfreq'!A2949</f>
        <v>0</v>
      </c>
      <c r="CA3007" s="112">
        <f>'5.Bepalen Faalfreq'!B2949</f>
        <v>0</v>
      </c>
    </row>
    <row r="3008" spans="53:79" outlineLevel="1" x14ac:dyDescent="0.25">
      <c r="BA3008" s="152" t="e">
        <f>'5.Bepalen Faalfreq'!AJ2950</f>
        <v>#N/A</v>
      </c>
      <c r="BB3008" s="163">
        <v>1000</v>
      </c>
      <c r="BC3008" s="154" t="str">
        <f>'5.Bepalen Faalfreq'!P2950</f>
        <v/>
      </c>
      <c r="BD3008" s="154" t="str">
        <f>'5.Bepalen Faalfreq'!Q2950</f>
        <v/>
      </c>
      <c r="BE3008" s="94">
        <f>'5.Bepalen Faalfreq'!O2950</f>
        <v>0</v>
      </c>
      <c r="BI3008" s="94">
        <f>'5.Bepalen Faalfreq'!H2950+'5.Bepalen Faalfreq'!J2950</f>
        <v>0</v>
      </c>
      <c r="BZ3008" s="112">
        <f>'5.Bepalen Faalfreq'!A2950</f>
        <v>0</v>
      </c>
      <c r="CA3008" s="112">
        <f>'5.Bepalen Faalfreq'!B2950</f>
        <v>0</v>
      </c>
    </row>
    <row r="3009" spans="53:79" outlineLevel="1" x14ac:dyDescent="0.25">
      <c r="BA3009" s="152" t="e">
        <f>'5.Bepalen Faalfreq'!AJ2951</f>
        <v>#N/A</v>
      </c>
      <c r="BB3009" s="163">
        <v>1000</v>
      </c>
      <c r="BC3009" s="154" t="str">
        <f>'5.Bepalen Faalfreq'!P2951</f>
        <v/>
      </c>
      <c r="BD3009" s="154" t="str">
        <f>'5.Bepalen Faalfreq'!Q2951</f>
        <v/>
      </c>
      <c r="BE3009" s="94">
        <f>'5.Bepalen Faalfreq'!O2951</f>
        <v>0</v>
      </c>
      <c r="BI3009" s="94">
        <f>'5.Bepalen Faalfreq'!H2951+'5.Bepalen Faalfreq'!J2951</f>
        <v>0</v>
      </c>
      <c r="BZ3009" s="112">
        <f>'5.Bepalen Faalfreq'!A2951</f>
        <v>0</v>
      </c>
      <c r="CA3009" s="112">
        <f>'5.Bepalen Faalfreq'!B2951</f>
        <v>0</v>
      </c>
    </row>
    <row r="3010" spans="53:79" outlineLevel="1" x14ac:dyDescent="0.25">
      <c r="BA3010" s="152" t="e">
        <f>'5.Bepalen Faalfreq'!AJ2952</f>
        <v>#N/A</v>
      </c>
      <c r="BB3010" s="163">
        <v>1000</v>
      </c>
      <c r="BC3010" s="154" t="str">
        <f>'5.Bepalen Faalfreq'!P2952</f>
        <v/>
      </c>
      <c r="BD3010" s="154" t="str">
        <f>'5.Bepalen Faalfreq'!Q2952</f>
        <v/>
      </c>
      <c r="BE3010" s="94">
        <f>'5.Bepalen Faalfreq'!O2952</f>
        <v>0</v>
      </c>
      <c r="BI3010" s="94">
        <f>'5.Bepalen Faalfreq'!H2952+'5.Bepalen Faalfreq'!J2952</f>
        <v>0</v>
      </c>
      <c r="BZ3010" s="112">
        <f>'5.Bepalen Faalfreq'!A2952</f>
        <v>0</v>
      </c>
      <c r="CA3010" s="112">
        <f>'5.Bepalen Faalfreq'!B2952</f>
        <v>0</v>
      </c>
    </row>
    <row r="3011" spans="53:79" outlineLevel="1" x14ac:dyDescent="0.25">
      <c r="BA3011" s="152" t="e">
        <f>'5.Bepalen Faalfreq'!AJ2953</f>
        <v>#N/A</v>
      </c>
      <c r="BB3011" s="163">
        <v>1000</v>
      </c>
      <c r="BC3011" s="154" t="str">
        <f>'5.Bepalen Faalfreq'!P2953</f>
        <v/>
      </c>
      <c r="BD3011" s="154" t="str">
        <f>'5.Bepalen Faalfreq'!Q2953</f>
        <v/>
      </c>
      <c r="BE3011" s="94">
        <f>'5.Bepalen Faalfreq'!O2953</f>
        <v>0</v>
      </c>
      <c r="BI3011" s="94">
        <f>'5.Bepalen Faalfreq'!H2953+'5.Bepalen Faalfreq'!J2953</f>
        <v>0</v>
      </c>
      <c r="BZ3011" s="112">
        <f>'5.Bepalen Faalfreq'!A2953</f>
        <v>0</v>
      </c>
      <c r="CA3011" s="112">
        <f>'5.Bepalen Faalfreq'!B2953</f>
        <v>0</v>
      </c>
    </row>
    <row r="3012" spans="53:79" outlineLevel="1" x14ac:dyDescent="0.25">
      <c r="BA3012" s="152" t="e">
        <f>'5.Bepalen Faalfreq'!AJ2954</f>
        <v>#N/A</v>
      </c>
      <c r="BB3012" s="163">
        <v>1000</v>
      </c>
      <c r="BC3012" s="154" t="str">
        <f>'5.Bepalen Faalfreq'!P2954</f>
        <v/>
      </c>
      <c r="BD3012" s="154" t="str">
        <f>'5.Bepalen Faalfreq'!Q2954</f>
        <v/>
      </c>
      <c r="BE3012" s="94">
        <f>'5.Bepalen Faalfreq'!O2954</f>
        <v>0</v>
      </c>
      <c r="BI3012" s="94">
        <f>'5.Bepalen Faalfreq'!H2954+'5.Bepalen Faalfreq'!J2954</f>
        <v>0</v>
      </c>
      <c r="BZ3012" s="112">
        <f>'5.Bepalen Faalfreq'!A2954</f>
        <v>0</v>
      </c>
      <c r="CA3012" s="112">
        <f>'5.Bepalen Faalfreq'!B2954</f>
        <v>0</v>
      </c>
    </row>
    <row r="3013" spans="53:79" outlineLevel="1" x14ac:dyDescent="0.25">
      <c r="BA3013" s="152" t="e">
        <f>'5.Bepalen Faalfreq'!AJ2955</f>
        <v>#N/A</v>
      </c>
      <c r="BB3013" s="163">
        <v>1000</v>
      </c>
      <c r="BC3013" s="154" t="str">
        <f>'5.Bepalen Faalfreq'!P2955</f>
        <v/>
      </c>
      <c r="BD3013" s="154" t="str">
        <f>'5.Bepalen Faalfreq'!Q2955</f>
        <v/>
      </c>
      <c r="BE3013" s="94">
        <f>'5.Bepalen Faalfreq'!O2955</f>
        <v>0</v>
      </c>
      <c r="BI3013" s="94">
        <f>'5.Bepalen Faalfreq'!H2955+'5.Bepalen Faalfreq'!J2955</f>
        <v>0</v>
      </c>
      <c r="BZ3013" s="112">
        <f>'5.Bepalen Faalfreq'!A2955</f>
        <v>0</v>
      </c>
      <c r="CA3013" s="112">
        <f>'5.Bepalen Faalfreq'!B2955</f>
        <v>0</v>
      </c>
    </row>
    <row r="3014" spans="53:79" outlineLevel="1" x14ac:dyDescent="0.25">
      <c r="BA3014" s="152" t="e">
        <f>'5.Bepalen Faalfreq'!AJ2956</f>
        <v>#N/A</v>
      </c>
      <c r="BB3014" s="163">
        <v>1000</v>
      </c>
      <c r="BC3014" s="154" t="str">
        <f>'5.Bepalen Faalfreq'!P2956</f>
        <v/>
      </c>
      <c r="BD3014" s="154" t="str">
        <f>'5.Bepalen Faalfreq'!Q2956</f>
        <v/>
      </c>
      <c r="BE3014" s="94">
        <f>'5.Bepalen Faalfreq'!O2956</f>
        <v>0</v>
      </c>
      <c r="BI3014" s="94">
        <f>'5.Bepalen Faalfreq'!H2956+'5.Bepalen Faalfreq'!J2956</f>
        <v>0</v>
      </c>
      <c r="BZ3014" s="112">
        <f>'5.Bepalen Faalfreq'!A2956</f>
        <v>0</v>
      </c>
      <c r="CA3014" s="112">
        <f>'5.Bepalen Faalfreq'!B2956</f>
        <v>0</v>
      </c>
    </row>
    <row r="3015" spans="53:79" outlineLevel="1" x14ac:dyDescent="0.25">
      <c r="BA3015" s="152" t="e">
        <f>'5.Bepalen Faalfreq'!AJ2957</f>
        <v>#N/A</v>
      </c>
      <c r="BB3015" s="163">
        <v>1000</v>
      </c>
      <c r="BC3015" s="154" t="str">
        <f>'5.Bepalen Faalfreq'!P2957</f>
        <v/>
      </c>
      <c r="BD3015" s="154" t="str">
        <f>'5.Bepalen Faalfreq'!Q2957</f>
        <v/>
      </c>
      <c r="BE3015" s="94">
        <f>'5.Bepalen Faalfreq'!O2957</f>
        <v>0</v>
      </c>
      <c r="BI3015" s="94">
        <f>'5.Bepalen Faalfreq'!H2957+'5.Bepalen Faalfreq'!J2957</f>
        <v>0</v>
      </c>
      <c r="BZ3015" s="112">
        <f>'5.Bepalen Faalfreq'!A2957</f>
        <v>0</v>
      </c>
      <c r="CA3015" s="112">
        <f>'5.Bepalen Faalfreq'!B2957</f>
        <v>0</v>
      </c>
    </row>
    <row r="3016" spans="53:79" outlineLevel="1" x14ac:dyDescent="0.25">
      <c r="BA3016" s="152" t="e">
        <f>'5.Bepalen Faalfreq'!AJ2958</f>
        <v>#N/A</v>
      </c>
      <c r="BB3016" s="163">
        <v>1000</v>
      </c>
      <c r="BC3016" s="154" t="str">
        <f>'5.Bepalen Faalfreq'!P2958</f>
        <v/>
      </c>
      <c r="BD3016" s="154" t="str">
        <f>'5.Bepalen Faalfreq'!Q2958</f>
        <v/>
      </c>
      <c r="BE3016" s="94">
        <f>'5.Bepalen Faalfreq'!O2958</f>
        <v>0</v>
      </c>
      <c r="BI3016" s="94">
        <f>'5.Bepalen Faalfreq'!H2958+'5.Bepalen Faalfreq'!J2958</f>
        <v>0</v>
      </c>
      <c r="BZ3016" s="112">
        <f>'5.Bepalen Faalfreq'!A2958</f>
        <v>0</v>
      </c>
      <c r="CA3016" s="112">
        <f>'5.Bepalen Faalfreq'!B2958</f>
        <v>0</v>
      </c>
    </row>
    <row r="3017" spans="53:79" outlineLevel="1" x14ac:dyDescent="0.25">
      <c r="BA3017" s="152" t="e">
        <f>'5.Bepalen Faalfreq'!AJ2959</f>
        <v>#N/A</v>
      </c>
      <c r="BB3017" s="163">
        <v>1000</v>
      </c>
      <c r="BC3017" s="154" t="str">
        <f>'5.Bepalen Faalfreq'!P2959</f>
        <v/>
      </c>
      <c r="BD3017" s="154" t="str">
        <f>'5.Bepalen Faalfreq'!Q2959</f>
        <v/>
      </c>
      <c r="BE3017" s="94">
        <f>'5.Bepalen Faalfreq'!O2959</f>
        <v>0</v>
      </c>
      <c r="BI3017" s="94">
        <f>'5.Bepalen Faalfreq'!H2959+'5.Bepalen Faalfreq'!J2959</f>
        <v>0</v>
      </c>
      <c r="BZ3017" s="112">
        <f>'5.Bepalen Faalfreq'!A2959</f>
        <v>0</v>
      </c>
      <c r="CA3017" s="112">
        <f>'5.Bepalen Faalfreq'!B2959</f>
        <v>0</v>
      </c>
    </row>
    <row r="3018" spans="53:79" outlineLevel="1" x14ac:dyDescent="0.25">
      <c r="BA3018" s="152" t="e">
        <f>'5.Bepalen Faalfreq'!AJ2960</f>
        <v>#N/A</v>
      </c>
      <c r="BB3018" s="163">
        <v>1000</v>
      </c>
      <c r="BC3018" s="154" t="str">
        <f>'5.Bepalen Faalfreq'!P2960</f>
        <v/>
      </c>
      <c r="BD3018" s="154" t="str">
        <f>'5.Bepalen Faalfreq'!Q2960</f>
        <v/>
      </c>
      <c r="BE3018" s="94">
        <f>'5.Bepalen Faalfreq'!O2960</f>
        <v>0</v>
      </c>
      <c r="BI3018" s="94">
        <f>'5.Bepalen Faalfreq'!H2960+'5.Bepalen Faalfreq'!J2960</f>
        <v>0</v>
      </c>
      <c r="BZ3018" s="112">
        <f>'5.Bepalen Faalfreq'!A2960</f>
        <v>0</v>
      </c>
      <c r="CA3018" s="112">
        <f>'5.Bepalen Faalfreq'!B2960</f>
        <v>0</v>
      </c>
    </row>
    <row r="3019" spans="53:79" outlineLevel="1" x14ac:dyDescent="0.25">
      <c r="BA3019" s="152" t="e">
        <f>'5.Bepalen Faalfreq'!AJ2961</f>
        <v>#N/A</v>
      </c>
      <c r="BB3019" s="163">
        <v>1000</v>
      </c>
      <c r="BC3019" s="154" t="str">
        <f>'5.Bepalen Faalfreq'!P2961</f>
        <v/>
      </c>
      <c r="BD3019" s="154" t="str">
        <f>'5.Bepalen Faalfreq'!Q2961</f>
        <v/>
      </c>
      <c r="BE3019" s="94">
        <f>'5.Bepalen Faalfreq'!O2961</f>
        <v>0</v>
      </c>
      <c r="BI3019" s="94">
        <f>'5.Bepalen Faalfreq'!H2961+'5.Bepalen Faalfreq'!J2961</f>
        <v>0</v>
      </c>
      <c r="BZ3019" s="112">
        <f>'5.Bepalen Faalfreq'!A2961</f>
        <v>0</v>
      </c>
      <c r="CA3019" s="112">
        <f>'5.Bepalen Faalfreq'!B2961</f>
        <v>0</v>
      </c>
    </row>
    <row r="3020" spans="53:79" outlineLevel="1" x14ac:dyDescent="0.25">
      <c r="BA3020" s="152" t="e">
        <f>'5.Bepalen Faalfreq'!AJ2962</f>
        <v>#N/A</v>
      </c>
      <c r="BB3020" s="163">
        <v>1000</v>
      </c>
      <c r="BC3020" s="154" t="str">
        <f>'5.Bepalen Faalfreq'!P2962</f>
        <v/>
      </c>
      <c r="BD3020" s="154" t="str">
        <f>'5.Bepalen Faalfreq'!Q2962</f>
        <v/>
      </c>
      <c r="BE3020" s="94">
        <f>'5.Bepalen Faalfreq'!O2962</f>
        <v>0</v>
      </c>
      <c r="BI3020" s="94">
        <f>'5.Bepalen Faalfreq'!H2962+'5.Bepalen Faalfreq'!J2962</f>
        <v>0</v>
      </c>
      <c r="BZ3020" s="112">
        <f>'5.Bepalen Faalfreq'!A2962</f>
        <v>0</v>
      </c>
      <c r="CA3020" s="112">
        <f>'5.Bepalen Faalfreq'!B2962</f>
        <v>0</v>
      </c>
    </row>
    <row r="3021" spans="53:79" outlineLevel="1" x14ac:dyDescent="0.25">
      <c r="BA3021" s="152" t="e">
        <f>'5.Bepalen Faalfreq'!AJ2963</f>
        <v>#N/A</v>
      </c>
      <c r="BB3021" s="163">
        <v>1000</v>
      </c>
      <c r="BC3021" s="154" t="str">
        <f>'5.Bepalen Faalfreq'!P2963</f>
        <v/>
      </c>
      <c r="BD3021" s="154" t="str">
        <f>'5.Bepalen Faalfreq'!Q2963</f>
        <v/>
      </c>
      <c r="BE3021" s="94">
        <f>'5.Bepalen Faalfreq'!O2963</f>
        <v>0</v>
      </c>
      <c r="BI3021" s="94">
        <f>'5.Bepalen Faalfreq'!H2963+'5.Bepalen Faalfreq'!J2963</f>
        <v>0</v>
      </c>
      <c r="BZ3021" s="112">
        <f>'5.Bepalen Faalfreq'!A2963</f>
        <v>0</v>
      </c>
      <c r="CA3021" s="112">
        <f>'5.Bepalen Faalfreq'!B2963</f>
        <v>0</v>
      </c>
    </row>
    <row r="3022" spans="53:79" outlineLevel="1" x14ac:dyDescent="0.25">
      <c r="BA3022" s="152" t="e">
        <f>'5.Bepalen Faalfreq'!AJ2964</f>
        <v>#N/A</v>
      </c>
      <c r="BB3022" s="163">
        <v>1000</v>
      </c>
      <c r="BC3022" s="154" t="str">
        <f>'5.Bepalen Faalfreq'!P2964</f>
        <v/>
      </c>
      <c r="BD3022" s="154" t="str">
        <f>'5.Bepalen Faalfreq'!Q2964</f>
        <v/>
      </c>
      <c r="BE3022" s="94">
        <f>'5.Bepalen Faalfreq'!O2964</f>
        <v>0</v>
      </c>
      <c r="BI3022" s="94">
        <f>'5.Bepalen Faalfreq'!H2964+'5.Bepalen Faalfreq'!J2964</f>
        <v>0</v>
      </c>
      <c r="BZ3022" s="112">
        <f>'5.Bepalen Faalfreq'!A2964</f>
        <v>0</v>
      </c>
      <c r="CA3022" s="112">
        <f>'5.Bepalen Faalfreq'!B2964</f>
        <v>0</v>
      </c>
    </row>
    <row r="3023" spans="53:79" outlineLevel="1" x14ac:dyDescent="0.25">
      <c r="BA3023" s="152" t="e">
        <f>'5.Bepalen Faalfreq'!AJ2965</f>
        <v>#N/A</v>
      </c>
      <c r="BB3023" s="163">
        <v>1000</v>
      </c>
      <c r="BC3023" s="154" t="str">
        <f>'5.Bepalen Faalfreq'!P2965</f>
        <v/>
      </c>
      <c r="BD3023" s="154" t="str">
        <f>'5.Bepalen Faalfreq'!Q2965</f>
        <v/>
      </c>
      <c r="BE3023" s="94">
        <f>'5.Bepalen Faalfreq'!O2965</f>
        <v>0</v>
      </c>
      <c r="BI3023" s="94">
        <f>'5.Bepalen Faalfreq'!H2965+'5.Bepalen Faalfreq'!J2965</f>
        <v>0</v>
      </c>
      <c r="BZ3023" s="112">
        <f>'5.Bepalen Faalfreq'!A2965</f>
        <v>0</v>
      </c>
      <c r="CA3023" s="112">
        <f>'5.Bepalen Faalfreq'!B2965</f>
        <v>0</v>
      </c>
    </row>
    <row r="3024" spans="53:79" outlineLevel="1" x14ac:dyDescent="0.25">
      <c r="BA3024" s="152" t="e">
        <f>'5.Bepalen Faalfreq'!AJ2966</f>
        <v>#N/A</v>
      </c>
      <c r="BB3024" s="163">
        <v>1000</v>
      </c>
      <c r="BC3024" s="154" t="str">
        <f>'5.Bepalen Faalfreq'!P2966</f>
        <v/>
      </c>
      <c r="BD3024" s="154" t="str">
        <f>'5.Bepalen Faalfreq'!Q2966</f>
        <v/>
      </c>
      <c r="BE3024" s="94">
        <f>'5.Bepalen Faalfreq'!O2966</f>
        <v>0</v>
      </c>
      <c r="BI3024" s="94">
        <f>'5.Bepalen Faalfreq'!H2966+'5.Bepalen Faalfreq'!J2966</f>
        <v>0</v>
      </c>
      <c r="BZ3024" s="112">
        <f>'5.Bepalen Faalfreq'!A2966</f>
        <v>0</v>
      </c>
      <c r="CA3024" s="112">
        <f>'5.Bepalen Faalfreq'!B2966</f>
        <v>0</v>
      </c>
    </row>
    <row r="3025" spans="53:79" outlineLevel="1" x14ac:dyDescent="0.25">
      <c r="BA3025" s="152" t="e">
        <f>'5.Bepalen Faalfreq'!AJ2967</f>
        <v>#N/A</v>
      </c>
      <c r="BB3025" s="163">
        <v>1000</v>
      </c>
      <c r="BC3025" s="154" t="str">
        <f>'5.Bepalen Faalfreq'!P2967</f>
        <v/>
      </c>
      <c r="BD3025" s="154" t="str">
        <f>'5.Bepalen Faalfreq'!Q2967</f>
        <v/>
      </c>
      <c r="BE3025" s="94">
        <f>'5.Bepalen Faalfreq'!O2967</f>
        <v>0</v>
      </c>
      <c r="BI3025" s="94">
        <f>'5.Bepalen Faalfreq'!H2967+'5.Bepalen Faalfreq'!J2967</f>
        <v>0</v>
      </c>
      <c r="BZ3025" s="112">
        <f>'5.Bepalen Faalfreq'!A2967</f>
        <v>0</v>
      </c>
      <c r="CA3025" s="112">
        <f>'5.Bepalen Faalfreq'!B2967</f>
        <v>0</v>
      </c>
    </row>
    <row r="3026" spans="53:79" outlineLevel="1" x14ac:dyDescent="0.25">
      <c r="BA3026" s="152" t="e">
        <f>'5.Bepalen Faalfreq'!AJ2968</f>
        <v>#N/A</v>
      </c>
      <c r="BB3026" s="163">
        <v>1000</v>
      </c>
      <c r="BC3026" s="154" t="str">
        <f>'5.Bepalen Faalfreq'!P2968</f>
        <v/>
      </c>
      <c r="BD3026" s="154" t="str">
        <f>'5.Bepalen Faalfreq'!Q2968</f>
        <v/>
      </c>
      <c r="BE3026" s="94">
        <f>'5.Bepalen Faalfreq'!O2968</f>
        <v>0</v>
      </c>
      <c r="BI3026" s="94">
        <f>'5.Bepalen Faalfreq'!H2968+'5.Bepalen Faalfreq'!J2968</f>
        <v>0</v>
      </c>
      <c r="BZ3026" s="112">
        <f>'5.Bepalen Faalfreq'!A2968</f>
        <v>0</v>
      </c>
      <c r="CA3026" s="112">
        <f>'5.Bepalen Faalfreq'!B2968</f>
        <v>0</v>
      </c>
    </row>
    <row r="3027" spans="53:79" outlineLevel="1" x14ac:dyDescent="0.25">
      <c r="BA3027" s="152" t="e">
        <f>'5.Bepalen Faalfreq'!AJ2969</f>
        <v>#N/A</v>
      </c>
      <c r="BB3027" s="163">
        <v>1000</v>
      </c>
      <c r="BC3027" s="154" t="str">
        <f>'5.Bepalen Faalfreq'!P2969</f>
        <v/>
      </c>
      <c r="BD3027" s="154" t="str">
        <f>'5.Bepalen Faalfreq'!Q2969</f>
        <v/>
      </c>
      <c r="BE3027" s="94">
        <f>'5.Bepalen Faalfreq'!O2969</f>
        <v>0</v>
      </c>
      <c r="BI3027" s="94">
        <f>'5.Bepalen Faalfreq'!H2969+'5.Bepalen Faalfreq'!J2969</f>
        <v>0</v>
      </c>
      <c r="BZ3027" s="112">
        <f>'5.Bepalen Faalfreq'!A2969</f>
        <v>0</v>
      </c>
      <c r="CA3027" s="112">
        <f>'5.Bepalen Faalfreq'!B2969</f>
        <v>0</v>
      </c>
    </row>
    <row r="3028" spans="53:79" outlineLevel="1" x14ac:dyDescent="0.25">
      <c r="BA3028" s="152" t="e">
        <f>'5.Bepalen Faalfreq'!AJ2970</f>
        <v>#N/A</v>
      </c>
      <c r="BB3028" s="163">
        <v>1000</v>
      </c>
      <c r="BC3028" s="154" t="str">
        <f>'5.Bepalen Faalfreq'!P2970</f>
        <v/>
      </c>
      <c r="BD3028" s="154" t="str">
        <f>'5.Bepalen Faalfreq'!Q2970</f>
        <v/>
      </c>
      <c r="BE3028" s="94">
        <f>'5.Bepalen Faalfreq'!O2970</f>
        <v>0</v>
      </c>
      <c r="BI3028" s="94">
        <f>'5.Bepalen Faalfreq'!H2970+'5.Bepalen Faalfreq'!J2970</f>
        <v>0</v>
      </c>
      <c r="BZ3028" s="112">
        <f>'5.Bepalen Faalfreq'!A2970</f>
        <v>0</v>
      </c>
      <c r="CA3028" s="112">
        <f>'5.Bepalen Faalfreq'!B2970</f>
        <v>0</v>
      </c>
    </row>
    <row r="3029" spans="53:79" outlineLevel="1" x14ac:dyDescent="0.25">
      <c r="BA3029" s="152" t="e">
        <f>'5.Bepalen Faalfreq'!AJ2971</f>
        <v>#N/A</v>
      </c>
      <c r="BB3029" s="163">
        <v>1000</v>
      </c>
      <c r="BC3029" s="154" t="str">
        <f>'5.Bepalen Faalfreq'!P2971</f>
        <v/>
      </c>
      <c r="BD3029" s="154" t="str">
        <f>'5.Bepalen Faalfreq'!Q2971</f>
        <v/>
      </c>
      <c r="BE3029" s="94">
        <f>'5.Bepalen Faalfreq'!O2971</f>
        <v>0</v>
      </c>
      <c r="BI3029" s="94">
        <f>'5.Bepalen Faalfreq'!H2971+'5.Bepalen Faalfreq'!J2971</f>
        <v>0</v>
      </c>
      <c r="BZ3029" s="112">
        <f>'5.Bepalen Faalfreq'!A2971</f>
        <v>0</v>
      </c>
      <c r="CA3029" s="112">
        <f>'5.Bepalen Faalfreq'!B2971</f>
        <v>0</v>
      </c>
    </row>
    <row r="3030" spans="53:79" outlineLevel="1" x14ac:dyDescent="0.25">
      <c r="BA3030" s="152" t="e">
        <f>'5.Bepalen Faalfreq'!AJ2972</f>
        <v>#N/A</v>
      </c>
      <c r="BB3030" s="163">
        <v>1000</v>
      </c>
      <c r="BC3030" s="154" t="str">
        <f>'5.Bepalen Faalfreq'!P2972</f>
        <v/>
      </c>
      <c r="BD3030" s="154" t="str">
        <f>'5.Bepalen Faalfreq'!Q2972</f>
        <v/>
      </c>
      <c r="BE3030" s="94">
        <f>'5.Bepalen Faalfreq'!O2972</f>
        <v>0</v>
      </c>
      <c r="BI3030" s="94">
        <f>'5.Bepalen Faalfreq'!H2972+'5.Bepalen Faalfreq'!J2972</f>
        <v>0</v>
      </c>
      <c r="BZ3030" s="112">
        <f>'5.Bepalen Faalfreq'!A2972</f>
        <v>0</v>
      </c>
      <c r="CA3030" s="112">
        <f>'5.Bepalen Faalfreq'!B2972</f>
        <v>0</v>
      </c>
    </row>
    <row r="3031" spans="53:79" outlineLevel="1" x14ac:dyDescent="0.25">
      <c r="BA3031" s="152" t="e">
        <f>'5.Bepalen Faalfreq'!AJ2973</f>
        <v>#N/A</v>
      </c>
      <c r="BB3031" s="163">
        <v>1000</v>
      </c>
      <c r="BC3031" s="154" t="str">
        <f>'5.Bepalen Faalfreq'!P2973</f>
        <v/>
      </c>
      <c r="BD3031" s="154" t="str">
        <f>'5.Bepalen Faalfreq'!Q2973</f>
        <v/>
      </c>
      <c r="BE3031" s="94">
        <f>'5.Bepalen Faalfreq'!O2973</f>
        <v>0</v>
      </c>
      <c r="BI3031" s="94">
        <f>'5.Bepalen Faalfreq'!H2973+'5.Bepalen Faalfreq'!J2973</f>
        <v>0</v>
      </c>
      <c r="BZ3031" s="112">
        <f>'5.Bepalen Faalfreq'!A2973</f>
        <v>0</v>
      </c>
      <c r="CA3031" s="112">
        <f>'5.Bepalen Faalfreq'!B2973</f>
        <v>0</v>
      </c>
    </row>
    <row r="3032" spans="53:79" outlineLevel="1" x14ac:dyDescent="0.25">
      <c r="BA3032" s="152" t="e">
        <f>'5.Bepalen Faalfreq'!AJ2974</f>
        <v>#N/A</v>
      </c>
      <c r="BB3032" s="163">
        <v>1000</v>
      </c>
      <c r="BC3032" s="154" t="str">
        <f>'5.Bepalen Faalfreq'!P2974</f>
        <v/>
      </c>
      <c r="BD3032" s="154" t="str">
        <f>'5.Bepalen Faalfreq'!Q2974</f>
        <v/>
      </c>
      <c r="BE3032" s="94">
        <f>'5.Bepalen Faalfreq'!O2974</f>
        <v>0</v>
      </c>
      <c r="BI3032" s="94">
        <f>'5.Bepalen Faalfreq'!H2974+'5.Bepalen Faalfreq'!J2974</f>
        <v>0</v>
      </c>
      <c r="BZ3032" s="112">
        <f>'5.Bepalen Faalfreq'!A2974</f>
        <v>0</v>
      </c>
      <c r="CA3032" s="112">
        <f>'5.Bepalen Faalfreq'!B2974</f>
        <v>0</v>
      </c>
    </row>
    <row r="3033" spans="53:79" outlineLevel="1" x14ac:dyDescent="0.25">
      <c r="BA3033" s="152" t="e">
        <f>'5.Bepalen Faalfreq'!AJ2975</f>
        <v>#N/A</v>
      </c>
      <c r="BB3033" s="163">
        <v>1000</v>
      </c>
      <c r="BC3033" s="154" t="str">
        <f>'5.Bepalen Faalfreq'!P2975</f>
        <v/>
      </c>
      <c r="BD3033" s="154" t="str">
        <f>'5.Bepalen Faalfreq'!Q2975</f>
        <v/>
      </c>
      <c r="BE3033" s="94">
        <f>'5.Bepalen Faalfreq'!O2975</f>
        <v>0</v>
      </c>
      <c r="BI3033" s="94">
        <f>'5.Bepalen Faalfreq'!H2975+'5.Bepalen Faalfreq'!J2975</f>
        <v>0</v>
      </c>
      <c r="BZ3033" s="112">
        <f>'5.Bepalen Faalfreq'!A2975</f>
        <v>0</v>
      </c>
      <c r="CA3033" s="112">
        <f>'5.Bepalen Faalfreq'!B2975</f>
        <v>0</v>
      </c>
    </row>
    <row r="3034" spans="53:79" outlineLevel="1" x14ac:dyDescent="0.25">
      <c r="BA3034" s="152" t="e">
        <f>'5.Bepalen Faalfreq'!AJ2976</f>
        <v>#N/A</v>
      </c>
      <c r="BB3034" s="163">
        <v>1000</v>
      </c>
      <c r="BC3034" s="154" t="str">
        <f>'5.Bepalen Faalfreq'!P2976</f>
        <v/>
      </c>
      <c r="BD3034" s="154" t="str">
        <f>'5.Bepalen Faalfreq'!Q2976</f>
        <v/>
      </c>
      <c r="BE3034" s="94">
        <f>'5.Bepalen Faalfreq'!O2976</f>
        <v>0</v>
      </c>
      <c r="BI3034" s="94">
        <f>'5.Bepalen Faalfreq'!H2976+'5.Bepalen Faalfreq'!J2976</f>
        <v>0</v>
      </c>
      <c r="BZ3034" s="112">
        <f>'5.Bepalen Faalfreq'!A2976</f>
        <v>0</v>
      </c>
      <c r="CA3034" s="112">
        <f>'5.Bepalen Faalfreq'!B2976</f>
        <v>0</v>
      </c>
    </row>
    <row r="3035" spans="53:79" outlineLevel="1" x14ac:dyDescent="0.25">
      <c r="BA3035" s="152" t="e">
        <f>'5.Bepalen Faalfreq'!AJ2977</f>
        <v>#N/A</v>
      </c>
      <c r="BB3035" s="163">
        <v>1000</v>
      </c>
      <c r="BC3035" s="154" t="str">
        <f>'5.Bepalen Faalfreq'!P2977</f>
        <v/>
      </c>
      <c r="BD3035" s="154" t="str">
        <f>'5.Bepalen Faalfreq'!Q2977</f>
        <v/>
      </c>
      <c r="BE3035" s="94">
        <f>'5.Bepalen Faalfreq'!O2977</f>
        <v>0</v>
      </c>
      <c r="BI3035" s="94">
        <f>'5.Bepalen Faalfreq'!H2977+'5.Bepalen Faalfreq'!J2977</f>
        <v>0</v>
      </c>
      <c r="BZ3035" s="112">
        <f>'5.Bepalen Faalfreq'!A2977</f>
        <v>0</v>
      </c>
      <c r="CA3035" s="112">
        <f>'5.Bepalen Faalfreq'!B2977</f>
        <v>0</v>
      </c>
    </row>
    <row r="3036" spans="53:79" outlineLevel="1" x14ac:dyDescent="0.25">
      <c r="BA3036" s="152" t="e">
        <f>'5.Bepalen Faalfreq'!AJ2978</f>
        <v>#N/A</v>
      </c>
      <c r="BB3036" s="163">
        <v>1000</v>
      </c>
      <c r="BC3036" s="154" t="str">
        <f>'5.Bepalen Faalfreq'!P2978</f>
        <v/>
      </c>
      <c r="BD3036" s="154" t="str">
        <f>'5.Bepalen Faalfreq'!Q2978</f>
        <v/>
      </c>
      <c r="BE3036" s="94">
        <f>'5.Bepalen Faalfreq'!O2978</f>
        <v>0</v>
      </c>
      <c r="BI3036" s="94">
        <f>'5.Bepalen Faalfreq'!H2978+'5.Bepalen Faalfreq'!J2978</f>
        <v>0</v>
      </c>
      <c r="BZ3036" s="112">
        <f>'5.Bepalen Faalfreq'!A2978</f>
        <v>0</v>
      </c>
      <c r="CA3036" s="112">
        <f>'5.Bepalen Faalfreq'!B2978</f>
        <v>0</v>
      </c>
    </row>
    <row r="3037" spans="53:79" outlineLevel="1" x14ac:dyDescent="0.25">
      <c r="BA3037" s="152" t="e">
        <f>'5.Bepalen Faalfreq'!AJ2979</f>
        <v>#N/A</v>
      </c>
      <c r="BB3037" s="163">
        <v>1000</v>
      </c>
      <c r="BC3037" s="154" t="str">
        <f>'5.Bepalen Faalfreq'!P2979</f>
        <v/>
      </c>
      <c r="BD3037" s="154" t="str">
        <f>'5.Bepalen Faalfreq'!Q2979</f>
        <v/>
      </c>
      <c r="BE3037" s="94">
        <f>'5.Bepalen Faalfreq'!O2979</f>
        <v>0</v>
      </c>
      <c r="BI3037" s="94">
        <f>'5.Bepalen Faalfreq'!H2979+'5.Bepalen Faalfreq'!J2979</f>
        <v>0</v>
      </c>
      <c r="BZ3037" s="112">
        <f>'5.Bepalen Faalfreq'!A2979</f>
        <v>0</v>
      </c>
      <c r="CA3037" s="112">
        <f>'5.Bepalen Faalfreq'!B2979</f>
        <v>0</v>
      </c>
    </row>
    <row r="3038" spans="53:79" outlineLevel="1" x14ac:dyDescent="0.25">
      <c r="BA3038" s="152" t="e">
        <f>'5.Bepalen Faalfreq'!AJ2980</f>
        <v>#N/A</v>
      </c>
      <c r="BB3038" s="163">
        <v>1000</v>
      </c>
      <c r="BC3038" s="154" t="str">
        <f>'5.Bepalen Faalfreq'!P2980</f>
        <v/>
      </c>
      <c r="BD3038" s="154" t="str">
        <f>'5.Bepalen Faalfreq'!Q2980</f>
        <v/>
      </c>
      <c r="BE3038" s="94">
        <f>'5.Bepalen Faalfreq'!O2980</f>
        <v>0</v>
      </c>
      <c r="BI3038" s="94">
        <f>'5.Bepalen Faalfreq'!H2980+'5.Bepalen Faalfreq'!J2980</f>
        <v>0</v>
      </c>
      <c r="BZ3038" s="112">
        <f>'5.Bepalen Faalfreq'!A2980</f>
        <v>0</v>
      </c>
      <c r="CA3038" s="112">
        <f>'5.Bepalen Faalfreq'!B2980</f>
        <v>0</v>
      </c>
    </row>
    <row r="3039" spans="53:79" outlineLevel="1" x14ac:dyDescent="0.25">
      <c r="BA3039" s="152" t="e">
        <f>'5.Bepalen Faalfreq'!AJ2981</f>
        <v>#N/A</v>
      </c>
      <c r="BB3039" s="163">
        <v>1000</v>
      </c>
      <c r="BC3039" s="154" t="str">
        <f>'5.Bepalen Faalfreq'!P2981</f>
        <v/>
      </c>
      <c r="BD3039" s="154" t="str">
        <f>'5.Bepalen Faalfreq'!Q2981</f>
        <v/>
      </c>
      <c r="BE3039" s="94">
        <f>'5.Bepalen Faalfreq'!O2981</f>
        <v>0</v>
      </c>
      <c r="BI3039" s="94">
        <f>'5.Bepalen Faalfreq'!H2981+'5.Bepalen Faalfreq'!J2981</f>
        <v>0</v>
      </c>
      <c r="BZ3039" s="112">
        <f>'5.Bepalen Faalfreq'!A2981</f>
        <v>0</v>
      </c>
      <c r="CA3039" s="112">
        <f>'5.Bepalen Faalfreq'!B2981</f>
        <v>0</v>
      </c>
    </row>
    <row r="3040" spans="53:79" outlineLevel="1" x14ac:dyDescent="0.25">
      <c r="BA3040" s="152" t="e">
        <f>'5.Bepalen Faalfreq'!AJ2982</f>
        <v>#N/A</v>
      </c>
      <c r="BB3040" s="163">
        <v>1000</v>
      </c>
      <c r="BC3040" s="154" t="str">
        <f>'5.Bepalen Faalfreq'!P2982</f>
        <v/>
      </c>
      <c r="BD3040" s="154" t="str">
        <f>'5.Bepalen Faalfreq'!Q2982</f>
        <v/>
      </c>
      <c r="BE3040" s="94">
        <f>'5.Bepalen Faalfreq'!O2982</f>
        <v>0</v>
      </c>
      <c r="BI3040" s="94">
        <f>'5.Bepalen Faalfreq'!H2982+'5.Bepalen Faalfreq'!J2982</f>
        <v>0</v>
      </c>
      <c r="BZ3040" s="112">
        <f>'5.Bepalen Faalfreq'!A2982</f>
        <v>0</v>
      </c>
      <c r="CA3040" s="112">
        <f>'5.Bepalen Faalfreq'!B2982</f>
        <v>0</v>
      </c>
    </row>
    <row r="3041" spans="53:79" outlineLevel="1" x14ac:dyDescent="0.25">
      <c r="BA3041" s="152" t="e">
        <f>'5.Bepalen Faalfreq'!AJ2983</f>
        <v>#N/A</v>
      </c>
      <c r="BB3041" s="163">
        <v>1000</v>
      </c>
      <c r="BC3041" s="154" t="str">
        <f>'5.Bepalen Faalfreq'!P2983</f>
        <v/>
      </c>
      <c r="BD3041" s="154" t="str">
        <f>'5.Bepalen Faalfreq'!Q2983</f>
        <v/>
      </c>
      <c r="BE3041" s="94">
        <f>'5.Bepalen Faalfreq'!O2983</f>
        <v>0</v>
      </c>
      <c r="BI3041" s="94">
        <f>'5.Bepalen Faalfreq'!H2983+'5.Bepalen Faalfreq'!J2983</f>
        <v>0</v>
      </c>
      <c r="BZ3041" s="112">
        <f>'5.Bepalen Faalfreq'!A2983</f>
        <v>0</v>
      </c>
      <c r="CA3041" s="112">
        <f>'5.Bepalen Faalfreq'!B2983</f>
        <v>0</v>
      </c>
    </row>
    <row r="3042" spans="53:79" outlineLevel="1" x14ac:dyDescent="0.25">
      <c r="BA3042" s="152" t="e">
        <f>'5.Bepalen Faalfreq'!AJ2984</f>
        <v>#N/A</v>
      </c>
      <c r="BB3042" s="163">
        <v>1000</v>
      </c>
      <c r="BC3042" s="154" t="str">
        <f>'5.Bepalen Faalfreq'!P2984</f>
        <v/>
      </c>
      <c r="BD3042" s="154" t="str">
        <f>'5.Bepalen Faalfreq'!Q2984</f>
        <v/>
      </c>
      <c r="BE3042" s="94">
        <f>'5.Bepalen Faalfreq'!O2984</f>
        <v>0</v>
      </c>
      <c r="BI3042" s="94">
        <f>'5.Bepalen Faalfreq'!H2984+'5.Bepalen Faalfreq'!J2984</f>
        <v>0</v>
      </c>
      <c r="BZ3042" s="112">
        <f>'5.Bepalen Faalfreq'!A2984</f>
        <v>0</v>
      </c>
      <c r="CA3042" s="112">
        <f>'5.Bepalen Faalfreq'!B2984</f>
        <v>0</v>
      </c>
    </row>
    <row r="3043" spans="53:79" outlineLevel="1" x14ac:dyDescent="0.25">
      <c r="BA3043" s="152" t="e">
        <f>'5.Bepalen Faalfreq'!AJ2985</f>
        <v>#N/A</v>
      </c>
      <c r="BB3043" s="163">
        <v>1000</v>
      </c>
      <c r="BC3043" s="154" t="str">
        <f>'5.Bepalen Faalfreq'!P2985</f>
        <v/>
      </c>
      <c r="BD3043" s="154" t="str">
        <f>'5.Bepalen Faalfreq'!Q2985</f>
        <v/>
      </c>
      <c r="BE3043" s="94">
        <f>'5.Bepalen Faalfreq'!O2985</f>
        <v>0</v>
      </c>
      <c r="BI3043" s="94">
        <f>'5.Bepalen Faalfreq'!H2985+'5.Bepalen Faalfreq'!J2985</f>
        <v>0</v>
      </c>
      <c r="BZ3043" s="112">
        <f>'5.Bepalen Faalfreq'!A2985</f>
        <v>0</v>
      </c>
      <c r="CA3043" s="112">
        <f>'5.Bepalen Faalfreq'!B2985</f>
        <v>0</v>
      </c>
    </row>
    <row r="3044" spans="53:79" outlineLevel="1" x14ac:dyDescent="0.25">
      <c r="BA3044" s="152" t="e">
        <f>'5.Bepalen Faalfreq'!AJ2986</f>
        <v>#N/A</v>
      </c>
      <c r="BB3044" s="163">
        <v>1000</v>
      </c>
      <c r="BC3044" s="154" t="str">
        <f>'5.Bepalen Faalfreq'!P2986</f>
        <v/>
      </c>
      <c r="BD3044" s="154" t="str">
        <f>'5.Bepalen Faalfreq'!Q2986</f>
        <v/>
      </c>
      <c r="BE3044" s="94">
        <f>'5.Bepalen Faalfreq'!O2986</f>
        <v>0</v>
      </c>
      <c r="BI3044" s="94">
        <f>'5.Bepalen Faalfreq'!H2986+'5.Bepalen Faalfreq'!J2986</f>
        <v>0</v>
      </c>
      <c r="BZ3044" s="112">
        <f>'5.Bepalen Faalfreq'!A2986</f>
        <v>0</v>
      </c>
      <c r="CA3044" s="112">
        <f>'5.Bepalen Faalfreq'!B2986</f>
        <v>0</v>
      </c>
    </row>
    <row r="3045" spans="53:79" outlineLevel="1" x14ac:dyDescent="0.25">
      <c r="BA3045" s="152" t="e">
        <f>'5.Bepalen Faalfreq'!AJ2987</f>
        <v>#N/A</v>
      </c>
      <c r="BB3045" s="163">
        <v>1000</v>
      </c>
      <c r="BC3045" s="154" t="str">
        <f>'5.Bepalen Faalfreq'!P2987</f>
        <v/>
      </c>
      <c r="BD3045" s="154" t="str">
        <f>'5.Bepalen Faalfreq'!Q2987</f>
        <v/>
      </c>
      <c r="BE3045" s="94">
        <f>'5.Bepalen Faalfreq'!O2987</f>
        <v>0</v>
      </c>
      <c r="BI3045" s="94">
        <f>'5.Bepalen Faalfreq'!H2987+'5.Bepalen Faalfreq'!J2987</f>
        <v>0</v>
      </c>
      <c r="BZ3045" s="112">
        <f>'5.Bepalen Faalfreq'!A2987</f>
        <v>0</v>
      </c>
      <c r="CA3045" s="112">
        <f>'5.Bepalen Faalfreq'!B2987</f>
        <v>0</v>
      </c>
    </row>
    <row r="3046" spans="53:79" outlineLevel="1" x14ac:dyDescent="0.25">
      <c r="BA3046" s="152" t="e">
        <f>'5.Bepalen Faalfreq'!AJ2988</f>
        <v>#N/A</v>
      </c>
      <c r="BB3046" s="163">
        <v>1000</v>
      </c>
      <c r="BC3046" s="154" t="str">
        <f>'5.Bepalen Faalfreq'!P2988</f>
        <v/>
      </c>
      <c r="BD3046" s="154" t="str">
        <f>'5.Bepalen Faalfreq'!Q2988</f>
        <v/>
      </c>
      <c r="BE3046" s="94">
        <f>'5.Bepalen Faalfreq'!O2988</f>
        <v>0</v>
      </c>
      <c r="BI3046" s="94">
        <f>'5.Bepalen Faalfreq'!H2988+'5.Bepalen Faalfreq'!J2988</f>
        <v>0</v>
      </c>
      <c r="BZ3046" s="112">
        <f>'5.Bepalen Faalfreq'!A2988</f>
        <v>0</v>
      </c>
      <c r="CA3046" s="112">
        <f>'5.Bepalen Faalfreq'!B2988</f>
        <v>0</v>
      </c>
    </row>
    <row r="3047" spans="53:79" outlineLevel="1" x14ac:dyDescent="0.25">
      <c r="BA3047" s="152" t="e">
        <f>'5.Bepalen Faalfreq'!AJ2989</f>
        <v>#N/A</v>
      </c>
      <c r="BB3047" s="163">
        <v>1000</v>
      </c>
      <c r="BC3047" s="154" t="str">
        <f>'5.Bepalen Faalfreq'!P2989</f>
        <v/>
      </c>
      <c r="BD3047" s="154" t="str">
        <f>'5.Bepalen Faalfreq'!Q2989</f>
        <v/>
      </c>
      <c r="BE3047" s="94">
        <f>'5.Bepalen Faalfreq'!O2989</f>
        <v>0</v>
      </c>
      <c r="BI3047" s="94">
        <f>'5.Bepalen Faalfreq'!H2989+'5.Bepalen Faalfreq'!J2989</f>
        <v>0</v>
      </c>
      <c r="BZ3047" s="112">
        <f>'5.Bepalen Faalfreq'!A2989</f>
        <v>0</v>
      </c>
      <c r="CA3047" s="112">
        <f>'5.Bepalen Faalfreq'!B2989</f>
        <v>0</v>
      </c>
    </row>
    <row r="3048" spans="53:79" outlineLevel="1" x14ac:dyDescent="0.25">
      <c r="BA3048" s="152" t="e">
        <f>'5.Bepalen Faalfreq'!AJ2990</f>
        <v>#N/A</v>
      </c>
      <c r="BB3048" s="163">
        <v>1000</v>
      </c>
      <c r="BC3048" s="154" t="str">
        <f>'5.Bepalen Faalfreq'!P2990</f>
        <v/>
      </c>
      <c r="BD3048" s="154" t="str">
        <f>'5.Bepalen Faalfreq'!Q2990</f>
        <v/>
      </c>
      <c r="BE3048" s="94">
        <f>'5.Bepalen Faalfreq'!O2990</f>
        <v>0</v>
      </c>
      <c r="BI3048" s="94">
        <f>'5.Bepalen Faalfreq'!H2990+'5.Bepalen Faalfreq'!J2990</f>
        <v>0</v>
      </c>
      <c r="BZ3048" s="112">
        <f>'5.Bepalen Faalfreq'!A2990</f>
        <v>0</v>
      </c>
      <c r="CA3048" s="112">
        <f>'5.Bepalen Faalfreq'!B2990</f>
        <v>0</v>
      </c>
    </row>
    <row r="3049" spans="53:79" outlineLevel="1" x14ac:dyDescent="0.25">
      <c r="BA3049" s="152" t="e">
        <f>'5.Bepalen Faalfreq'!AJ2991</f>
        <v>#N/A</v>
      </c>
      <c r="BB3049" s="163">
        <v>1000</v>
      </c>
      <c r="BC3049" s="154" t="str">
        <f>'5.Bepalen Faalfreq'!P2991</f>
        <v/>
      </c>
      <c r="BD3049" s="154" t="str">
        <f>'5.Bepalen Faalfreq'!Q2991</f>
        <v/>
      </c>
      <c r="BE3049" s="94">
        <f>'5.Bepalen Faalfreq'!O2991</f>
        <v>0</v>
      </c>
      <c r="BI3049" s="94">
        <f>'5.Bepalen Faalfreq'!H2991+'5.Bepalen Faalfreq'!J2991</f>
        <v>0</v>
      </c>
      <c r="BZ3049" s="112">
        <f>'5.Bepalen Faalfreq'!A2991</f>
        <v>0</v>
      </c>
      <c r="CA3049" s="112">
        <f>'5.Bepalen Faalfreq'!B2991</f>
        <v>0</v>
      </c>
    </row>
    <row r="3050" spans="53:79" outlineLevel="1" x14ac:dyDescent="0.25">
      <c r="BA3050" s="152" t="e">
        <f>'5.Bepalen Faalfreq'!AJ2992</f>
        <v>#N/A</v>
      </c>
      <c r="BB3050" s="163">
        <v>1000</v>
      </c>
      <c r="BC3050" s="154" t="str">
        <f>'5.Bepalen Faalfreq'!P2992</f>
        <v/>
      </c>
      <c r="BD3050" s="154" t="str">
        <f>'5.Bepalen Faalfreq'!Q2992</f>
        <v/>
      </c>
      <c r="BE3050" s="94">
        <f>'5.Bepalen Faalfreq'!O2992</f>
        <v>0</v>
      </c>
      <c r="BI3050" s="94">
        <f>'5.Bepalen Faalfreq'!H2992+'5.Bepalen Faalfreq'!J2992</f>
        <v>0</v>
      </c>
      <c r="BZ3050" s="112">
        <f>'5.Bepalen Faalfreq'!A2992</f>
        <v>0</v>
      </c>
      <c r="CA3050" s="112">
        <f>'5.Bepalen Faalfreq'!B2992</f>
        <v>0</v>
      </c>
    </row>
    <row r="3051" spans="53:79" outlineLevel="1" x14ac:dyDescent="0.25">
      <c r="BA3051" s="152" t="e">
        <f>'5.Bepalen Faalfreq'!AJ2993</f>
        <v>#N/A</v>
      </c>
      <c r="BB3051" s="163">
        <v>1000</v>
      </c>
      <c r="BC3051" s="154" t="str">
        <f>'5.Bepalen Faalfreq'!P2993</f>
        <v/>
      </c>
      <c r="BD3051" s="154" t="str">
        <f>'5.Bepalen Faalfreq'!Q2993</f>
        <v/>
      </c>
      <c r="BE3051" s="94">
        <f>'5.Bepalen Faalfreq'!O2993</f>
        <v>0</v>
      </c>
      <c r="BI3051" s="94">
        <f>'5.Bepalen Faalfreq'!H2993+'5.Bepalen Faalfreq'!J2993</f>
        <v>0</v>
      </c>
      <c r="BZ3051" s="112">
        <f>'5.Bepalen Faalfreq'!A2993</f>
        <v>0</v>
      </c>
      <c r="CA3051" s="112">
        <f>'5.Bepalen Faalfreq'!B2993</f>
        <v>0</v>
      </c>
    </row>
    <row r="3052" spans="53:79" outlineLevel="1" x14ac:dyDescent="0.25">
      <c r="BA3052" s="152" t="e">
        <f>'5.Bepalen Faalfreq'!AJ2994</f>
        <v>#N/A</v>
      </c>
      <c r="BB3052" s="163">
        <v>1000</v>
      </c>
      <c r="BC3052" s="154" t="str">
        <f>'5.Bepalen Faalfreq'!P2994</f>
        <v/>
      </c>
      <c r="BD3052" s="154" t="str">
        <f>'5.Bepalen Faalfreq'!Q2994</f>
        <v/>
      </c>
      <c r="BE3052" s="94">
        <f>'5.Bepalen Faalfreq'!O2994</f>
        <v>0</v>
      </c>
      <c r="BI3052" s="94">
        <f>'5.Bepalen Faalfreq'!H2994+'5.Bepalen Faalfreq'!J2994</f>
        <v>0</v>
      </c>
      <c r="BZ3052" s="112">
        <f>'5.Bepalen Faalfreq'!A2994</f>
        <v>0</v>
      </c>
      <c r="CA3052" s="112">
        <f>'5.Bepalen Faalfreq'!B2994</f>
        <v>0</v>
      </c>
    </row>
    <row r="3053" spans="53:79" outlineLevel="1" x14ac:dyDescent="0.25">
      <c r="BA3053" s="152" t="e">
        <f>'5.Bepalen Faalfreq'!AJ2995</f>
        <v>#N/A</v>
      </c>
      <c r="BB3053" s="163">
        <v>1000</v>
      </c>
      <c r="BC3053" s="154" t="str">
        <f>'5.Bepalen Faalfreq'!P2995</f>
        <v/>
      </c>
      <c r="BD3053" s="154" t="str">
        <f>'5.Bepalen Faalfreq'!Q2995</f>
        <v/>
      </c>
      <c r="BE3053" s="94">
        <f>'5.Bepalen Faalfreq'!O2995</f>
        <v>0</v>
      </c>
      <c r="BI3053" s="94">
        <f>'5.Bepalen Faalfreq'!H2995+'5.Bepalen Faalfreq'!J2995</f>
        <v>0</v>
      </c>
      <c r="BZ3053" s="112">
        <f>'5.Bepalen Faalfreq'!A2995</f>
        <v>0</v>
      </c>
      <c r="CA3053" s="112">
        <f>'5.Bepalen Faalfreq'!B2995</f>
        <v>0</v>
      </c>
    </row>
    <row r="3054" spans="53:79" outlineLevel="1" x14ac:dyDescent="0.25">
      <c r="BA3054" s="152" t="e">
        <f>'5.Bepalen Faalfreq'!AJ2996</f>
        <v>#N/A</v>
      </c>
      <c r="BB3054" s="163">
        <v>1000</v>
      </c>
      <c r="BC3054" s="154" t="str">
        <f>'5.Bepalen Faalfreq'!P2996</f>
        <v/>
      </c>
      <c r="BD3054" s="154" t="str">
        <f>'5.Bepalen Faalfreq'!Q2996</f>
        <v/>
      </c>
      <c r="BE3054" s="94">
        <f>'5.Bepalen Faalfreq'!O2996</f>
        <v>0</v>
      </c>
      <c r="BI3054" s="94">
        <f>'5.Bepalen Faalfreq'!H2996+'5.Bepalen Faalfreq'!J2996</f>
        <v>0</v>
      </c>
      <c r="BZ3054" s="112">
        <f>'5.Bepalen Faalfreq'!A2996</f>
        <v>0</v>
      </c>
      <c r="CA3054" s="112">
        <f>'5.Bepalen Faalfreq'!B2996</f>
        <v>0</v>
      </c>
    </row>
    <row r="3055" spans="53:79" outlineLevel="1" x14ac:dyDescent="0.25">
      <c r="BA3055" s="152" t="e">
        <f>'5.Bepalen Faalfreq'!AJ2997</f>
        <v>#N/A</v>
      </c>
      <c r="BB3055" s="163">
        <v>1000</v>
      </c>
      <c r="BC3055" s="154" t="str">
        <f>'5.Bepalen Faalfreq'!P2997</f>
        <v/>
      </c>
      <c r="BD3055" s="154" t="str">
        <f>'5.Bepalen Faalfreq'!Q2997</f>
        <v/>
      </c>
      <c r="BE3055" s="94">
        <f>'5.Bepalen Faalfreq'!O2997</f>
        <v>0</v>
      </c>
      <c r="BI3055" s="94">
        <f>'5.Bepalen Faalfreq'!H2997+'5.Bepalen Faalfreq'!J2997</f>
        <v>0</v>
      </c>
      <c r="BZ3055" s="112">
        <f>'5.Bepalen Faalfreq'!A2997</f>
        <v>0</v>
      </c>
      <c r="CA3055" s="112">
        <f>'5.Bepalen Faalfreq'!B2997</f>
        <v>0</v>
      </c>
    </row>
    <row r="3056" spans="53:79" outlineLevel="1" x14ac:dyDescent="0.25">
      <c r="BA3056" s="152" t="e">
        <f>'5.Bepalen Faalfreq'!AJ2998</f>
        <v>#N/A</v>
      </c>
      <c r="BB3056" s="163">
        <v>1000</v>
      </c>
      <c r="BC3056" s="154" t="str">
        <f>'5.Bepalen Faalfreq'!P2998</f>
        <v/>
      </c>
      <c r="BD3056" s="154" t="str">
        <f>'5.Bepalen Faalfreq'!Q2998</f>
        <v/>
      </c>
      <c r="BE3056" s="94">
        <f>'5.Bepalen Faalfreq'!O2998</f>
        <v>0</v>
      </c>
      <c r="BI3056" s="94">
        <f>'5.Bepalen Faalfreq'!H2998+'5.Bepalen Faalfreq'!J2998</f>
        <v>0</v>
      </c>
      <c r="BZ3056" s="112">
        <f>'5.Bepalen Faalfreq'!A2998</f>
        <v>0</v>
      </c>
      <c r="CA3056" s="112">
        <f>'5.Bepalen Faalfreq'!B2998</f>
        <v>0</v>
      </c>
    </row>
    <row r="3057" spans="53:79" outlineLevel="1" x14ac:dyDescent="0.25">
      <c r="BA3057" s="152" t="e">
        <f>'5.Bepalen Faalfreq'!AJ2999</f>
        <v>#N/A</v>
      </c>
      <c r="BB3057" s="163">
        <v>1000</v>
      </c>
      <c r="BC3057" s="154" t="str">
        <f>'5.Bepalen Faalfreq'!P2999</f>
        <v/>
      </c>
      <c r="BD3057" s="154" t="str">
        <f>'5.Bepalen Faalfreq'!Q2999</f>
        <v/>
      </c>
      <c r="BE3057" s="94">
        <f>'5.Bepalen Faalfreq'!O2999</f>
        <v>0</v>
      </c>
      <c r="BI3057" s="94">
        <f>'5.Bepalen Faalfreq'!H2999+'5.Bepalen Faalfreq'!J2999</f>
        <v>0</v>
      </c>
      <c r="BZ3057" s="112">
        <f>'5.Bepalen Faalfreq'!A2999</f>
        <v>0</v>
      </c>
      <c r="CA3057" s="112">
        <f>'5.Bepalen Faalfreq'!B2999</f>
        <v>0</v>
      </c>
    </row>
    <row r="3058" spans="53:79" outlineLevel="1" x14ac:dyDescent="0.25">
      <c r="BA3058" s="152" t="e">
        <f>'5.Bepalen Faalfreq'!AJ3000</f>
        <v>#N/A</v>
      </c>
      <c r="BB3058" s="163">
        <v>1000</v>
      </c>
      <c r="BC3058" s="154" t="str">
        <f>'5.Bepalen Faalfreq'!P3000</f>
        <v/>
      </c>
      <c r="BD3058" s="154" t="str">
        <f>'5.Bepalen Faalfreq'!Q3000</f>
        <v/>
      </c>
      <c r="BE3058" s="94">
        <f>'5.Bepalen Faalfreq'!O3000</f>
        <v>0</v>
      </c>
      <c r="BI3058" s="94">
        <f>'5.Bepalen Faalfreq'!H3000+'5.Bepalen Faalfreq'!J3000</f>
        <v>0</v>
      </c>
      <c r="BZ3058" s="112">
        <f>'5.Bepalen Faalfreq'!A3000</f>
        <v>0</v>
      </c>
      <c r="CA3058" s="112">
        <f>'5.Bepalen Faalfreq'!B3000</f>
        <v>0</v>
      </c>
    </row>
    <row r="3059" spans="53:79" outlineLevel="1" x14ac:dyDescent="0.25">
      <c r="BA3059" s="152" t="e">
        <f>'5.Bepalen Faalfreq'!AJ3001</f>
        <v>#N/A</v>
      </c>
      <c r="BB3059" s="163">
        <v>1000</v>
      </c>
      <c r="BC3059" s="154" t="str">
        <f>'5.Bepalen Faalfreq'!P3001</f>
        <v/>
      </c>
      <c r="BD3059" s="154" t="str">
        <f>'5.Bepalen Faalfreq'!Q3001</f>
        <v/>
      </c>
      <c r="BE3059" s="94">
        <f>'5.Bepalen Faalfreq'!O3001</f>
        <v>0</v>
      </c>
      <c r="BI3059" s="94">
        <f>'5.Bepalen Faalfreq'!H3001+'5.Bepalen Faalfreq'!J3001</f>
        <v>0</v>
      </c>
      <c r="BZ3059" s="112">
        <f>'5.Bepalen Faalfreq'!A3001</f>
        <v>0</v>
      </c>
      <c r="CA3059" s="112">
        <f>'5.Bepalen Faalfreq'!B3001</f>
        <v>0</v>
      </c>
    </row>
    <row r="3060" spans="53:79" outlineLevel="1" x14ac:dyDescent="0.25">
      <c r="BA3060" s="152" t="e">
        <f>'5.Bepalen Faalfreq'!AJ3002</f>
        <v>#N/A</v>
      </c>
      <c r="BB3060" s="163">
        <v>1000</v>
      </c>
      <c r="BC3060" s="154" t="str">
        <f>'5.Bepalen Faalfreq'!P3002</f>
        <v/>
      </c>
      <c r="BD3060" s="154" t="str">
        <f>'5.Bepalen Faalfreq'!Q3002</f>
        <v/>
      </c>
      <c r="BE3060" s="94">
        <f>'5.Bepalen Faalfreq'!O3002</f>
        <v>0</v>
      </c>
      <c r="BI3060" s="94">
        <f>'5.Bepalen Faalfreq'!H3002+'5.Bepalen Faalfreq'!J3002</f>
        <v>0</v>
      </c>
      <c r="BZ3060" s="112">
        <f>'5.Bepalen Faalfreq'!A3002</f>
        <v>0</v>
      </c>
      <c r="CA3060" s="112">
        <f>'5.Bepalen Faalfreq'!B3002</f>
        <v>0</v>
      </c>
    </row>
    <row r="3061" spans="53:79" outlineLevel="1" x14ac:dyDescent="0.25">
      <c r="BA3061" s="152" t="e">
        <f>'5.Bepalen Faalfreq'!AJ3003</f>
        <v>#N/A</v>
      </c>
      <c r="BB3061" s="163">
        <v>1000</v>
      </c>
      <c r="BC3061" s="154" t="str">
        <f>'5.Bepalen Faalfreq'!P3003</f>
        <v/>
      </c>
      <c r="BD3061" s="154" t="str">
        <f>'5.Bepalen Faalfreq'!Q3003</f>
        <v/>
      </c>
      <c r="BE3061" s="94">
        <f>'5.Bepalen Faalfreq'!O3003</f>
        <v>0</v>
      </c>
      <c r="BI3061" s="94">
        <f>'5.Bepalen Faalfreq'!H3003+'5.Bepalen Faalfreq'!J3003</f>
        <v>0</v>
      </c>
      <c r="BZ3061" s="112">
        <f>'5.Bepalen Faalfreq'!A3003</f>
        <v>0</v>
      </c>
      <c r="CA3061" s="112">
        <f>'5.Bepalen Faalfreq'!B3003</f>
        <v>0</v>
      </c>
    </row>
    <row r="3062" spans="53:79" outlineLevel="1" x14ac:dyDescent="0.25">
      <c r="BA3062" s="152" t="e">
        <f>'5.Bepalen Faalfreq'!AJ3004</f>
        <v>#N/A</v>
      </c>
      <c r="BB3062" s="163">
        <v>1000</v>
      </c>
      <c r="BC3062" s="154" t="str">
        <f>'5.Bepalen Faalfreq'!P3004</f>
        <v/>
      </c>
      <c r="BD3062" s="154" t="str">
        <f>'5.Bepalen Faalfreq'!Q3004</f>
        <v/>
      </c>
      <c r="BE3062" s="94">
        <f>'5.Bepalen Faalfreq'!O3004</f>
        <v>0</v>
      </c>
      <c r="BI3062" s="94">
        <f>'5.Bepalen Faalfreq'!H3004+'5.Bepalen Faalfreq'!J3004</f>
        <v>0</v>
      </c>
      <c r="BZ3062" s="112">
        <f>'5.Bepalen Faalfreq'!A3004</f>
        <v>0</v>
      </c>
      <c r="CA3062" s="112">
        <f>'5.Bepalen Faalfreq'!B3004</f>
        <v>0</v>
      </c>
    </row>
    <row r="3063" spans="53:79" x14ac:dyDescent="0.25">
      <c r="BA3063" s="152"/>
      <c r="BB3063" s="163"/>
      <c r="BC3063" s="154"/>
      <c r="BD3063" s="154"/>
      <c r="BZ3063" s="112"/>
      <c r="CA3063" s="112"/>
    </row>
    <row r="3064" spans="53:79" x14ac:dyDescent="0.25">
      <c r="BZ3064" s="112"/>
      <c r="CA3064" s="112"/>
    </row>
    <row r="3065" spans="53:79" x14ac:dyDescent="0.25">
      <c r="BZ3065" s="112"/>
      <c r="CA3065" s="112"/>
    </row>
    <row r="3066" spans="53:79" x14ac:dyDescent="0.25">
      <c r="BZ3066" s="112"/>
      <c r="CA3066" s="112"/>
    </row>
    <row r="3067" spans="53:79" x14ac:dyDescent="0.25">
      <c r="BZ3067" s="112"/>
      <c r="CA3067" s="112"/>
    </row>
    <row r="3068" spans="53:79" x14ac:dyDescent="0.25">
      <c r="BZ3068" s="112"/>
      <c r="CA3068" s="112"/>
    </row>
    <row r="3069" spans="53:79" x14ac:dyDescent="0.25">
      <c r="BZ3069" s="112"/>
      <c r="CA3069" s="112"/>
    </row>
    <row r="3070" spans="53:79" x14ac:dyDescent="0.25">
      <c r="BZ3070" s="112"/>
      <c r="CA3070" s="112"/>
    </row>
    <row r="3071" spans="53:79" x14ac:dyDescent="0.25">
      <c r="BZ3071" s="112"/>
      <c r="CA3071" s="112"/>
    </row>
    <row r="3072" spans="53:79" x14ac:dyDescent="0.25">
      <c r="BZ3072" s="112"/>
      <c r="CA3072" s="112"/>
    </row>
    <row r="3073" spans="78:79" x14ac:dyDescent="0.25">
      <c r="BZ3073" s="112"/>
      <c r="CA3073" s="112"/>
    </row>
    <row r="3074" spans="78:79" x14ac:dyDescent="0.25">
      <c r="BZ3074" s="112"/>
      <c r="CA3074" s="112"/>
    </row>
    <row r="3075" spans="78:79" x14ac:dyDescent="0.25">
      <c r="BZ3075" s="112"/>
      <c r="CA3075" s="112"/>
    </row>
    <row r="3076" spans="78:79" x14ac:dyDescent="0.25">
      <c r="BZ3076" s="112"/>
      <c r="CA3076" s="112"/>
    </row>
    <row r="3077" spans="78:79" x14ac:dyDescent="0.25">
      <c r="BZ3077" s="112"/>
      <c r="CA3077" s="112"/>
    </row>
    <row r="3078" spans="78:79" x14ac:dyDescent="0.25">
      <c r="BZ3078" s="112"/>
      <c r="CA3078" s="112"/>
    </row>
    <row r="3079" spans="78:79" x14ac:dyDescent="0.25">
      <c r="BZ3079" s="112"/>
      <c r="CA3079" s="112"/>
    </row>
    <row r="3080" spans="78:79" x14ac:dyDescent="0.25">
      <c r="BZ3080" s="112"/>
      <c r="CA3080" s="112"/>
    </row>
    <row r="3081" spans="78:79" x14ac:dyDescent="0.25">
      <c r="BZ3081" s="112"/>
      <c r="CA3081" s="112"/>
    </row>
    <row r="3082" spans="78:79" x14ac:dyDescent="0.25">
      <c r="BZ3082" s="112"/>
      <c r="CA3082" s="112"/>
    </row>
    <row r="3083" spans="78:79" x14ac:dyDescent="0.25">
      <c r="BZ3083" s="112"/>
      <c r="CA3083" s="112"/>
    </row>
    <row r="3084" spans="78:79" x14ac:dyDescent="0.25">
      <c r="BZ3084" s="112"/>
      <c r="CA3084" s="112"/>
    </row>
    <row r="3085" spans="78:79" x14ac:dyDescent="0.25">
      <c r="BZ3085" s="112"/>
      <c r="CA3085" s="112"/>
    </row>
    <row r="3086" spans="78:79" x14ac:dyDescent="0.25">
      <c r="BZ3086" s="112"/>
      <c r="CA3086" s="112"/>
    </row>
    <row r="3087" spans="78:79" x14ac:dyDescent="0.25">
      <c r="BZ3087" s="112"/>
      <c r="CA3087" s="112"/>
    </row>
    <row r="3088" spans="78:79" x14ac:dyDescent="0.25">
      <c r="BZ3088" s="112"/>
      <c r="CA3088" s="112"/>
    </row>
  </sheetData>
  <mergeCells count="24">
    <mergeCell ref="BX1:BY1"/>
    <mergeCell ref="BZ1:CD1"/>
    <mergeCell ref="P2:R2"/>
    <mergeCell ref="S2:V2"/>
    <mergeCell ref="W2:Z2"/>
    <mergeCell ref="AA2:AB2"/>
    <mergeCell ref="AC2:AD2"/>
    <mergeCell ref="AE2:AH2"/>
    <mergeCell ref="AJ2:AK2"/>
    <mergeCell ref="AO2:AT2"/>
    <mergeCell ref="P1:V1"/>
    <mergeCell ref="W1:AD1"/>
    <mergeCell ref="AE1:AM1"/>
    <mergeCell ref="AN1:BJ1"/>
    <mergeCell ref="BK1:BO1"/>
    <mergeCell ref="BP1:BW1"/>
    <mergeCell ref="BZ2:CB2"/>
    <mergeCell ref="CC2:CD2"/>
    <mergeCell ref="AU2:AW2"/>
    <mergeCell ref="AX2:BJ2"/>
    <mergeCell ref="BK2:BO2"/>
    <mergeCell ref="BP2:BT2"/>
    <mergeCell ref="BU2:BW2"/>
    <mergeCell ref="BX2:BY2"/>
  </mergeCells>
  <phoneticPr fontId="31" type="noConversion"/>
  <dataValidations count="61">
    <dataValidation type="list" allowBlank="1" showInputMessage="1" showErrorMessage="1" sqref="CD62:CD160" xr:uid="{7A9A7FD2-5DBE-4DF7-95F1-03E1F23B724B}">
      <formula1>$CD$7:$CD$11</formula1>
    </dataValidation>
    <dataValidation type="list" allowBlank="1" showInputMessage="1" showErrorMessage="1" sqref="CC62:CC160" xr:uid="{6B61AA69-F49F-42E9-9519-71711775283F}">
      <formula1>$CC$7:$CC$14</formula1>
    </dataValidation>
    <dataValidation type="list" allowBlank="1" showInputMessage="1" showErrorMessage="1" sqref="CB62:CB160" xr:uid="{40DD9FC3-509A-45B3-8CFC-259F7A2B17B9}">
      <formula1>$CB$7:$CB$9</formula1>
    </dataValidation>
    <dataValidation type="list" allowBlank="1" showInputMessage="1" showErrorMessage="1" sqref="BW62:BW160" xr:uid="{81F00EAF-6BF2-4F68-B37A-EB2DCED0DD10}">
      <formula1>$BW$7:$BW$9</formula1>
    </dataValidation>
    <dataValidation type="list" allowBlank="1" showInputMessage="1" showErrorMessage="1" sqref="BV62:BV160" xr:uid="{321FEC6E-BE85-4AF6-B61B-4E63F8216C53}">
      <formula1>$BV$7:$BV$9</formula1>
    </dataValidation>
    <dataValidation type="list" allowBlank="1" showInputMessage="1" showErrorMessage="1" sqref="BU62:BU160" xr:uid="{D6B61B82-9C8B-4103-B3F2-0D2D5996D641}">
      <formula1>$BU$7:$BU$9</formula1>
    </dataValidation>
    <dataValidation type="list" allowBlank="1" showInputMessage="1" showErrorMessage="1" sqref="BS62:BS160" xr:uid="{A9734B46-E225-4D2B-9A30-67EE116B848B}">
      <formula1>$BS$7:$BS$9</formula1>
    </dataValidation>
    <dataValidation type="list" allowBlank="1" showInputMessage="1" showErrorMessage="1" sqref="BR62:BR160" xr:uid="{CA5B6E12-9D90-4897-BF43-5CAC3AA854BC}">
      <formula1>$BR$7:$BR$12</formula1>
    </dataValidation>
    <dataValidation type="list" allowBlank="1" showInputMessage="1" showErrorMessage="1" sqref="BK62:BK160" xr:uid="{F585D57C-0592-4B59-9741-475A0428A52F}">
      <formula1>$BK$7:$BK$11</formula1>
    </dataValidation>
    <dataValidation type="list" allowBlank="1" showInputMessage="1" showErrorMessage="1" sqref="BJ62:BJ160" xr:uid="{95FC0222-2FB5-49B4-A010-2EB9F51D4F5B}">
      <formula1>$BJ$7:$BJ$9</formula1>
    </dataValidation>
    <dataValidation type="list" allowBlank="1" showInputMessage="1" showErrorMessage="1" sqref="BH62:BH160" xr:uid="{D94F876A-C587-403C-B072-E008E63EC450}">
      <formula1>$BH$7:$BH$8</formula1>
    </dataValidation>
    <dataValidation type="list" allowBlank="1" showInputMessage="1" showErrorMessage="1" sqref="AZ62:AZ160" xr:uid="{1888B646-3FB5-42A8-948C-9AEC02F4EAD4}">
      <formula1>$AZ$7:$AZ$9</formula1>
    </dataValidation>
    <dataValidation type="list" allowBlank="1" showInputMessage="1" showErrorMessage="1" sqref="AY62:AY160" xr:uid="{68E476BA-A2CB-463B-AEA8-A7C62C041DC0}">
      <formula1>$AY$7:$AY$8</formula1>
    </dataValidation>
    <dataValidation type="list" allowBlank="1" showInputMessage="1" showErrorMessage="1" sqref="AW62:AW160" xr:uid="{8B7C1ADE-4713-4DE9-9389-80D19643444F}">
      <formula1>$AW$7:$AW$9</formula1>
    </dataValidation>
    <dataValidation type="list" allowBlank="1" showInputMessage="1" showErrorMessage="1" sqref="AU62:AU160" xr:uid="{E6AC6B58-9AD1-4839-811A-72217819B767}">
      <formula1>$AU$7:$AU$8</formula1>
    </dataValidation>
    <dataValidation type="list" allowBlank="1" showInputMessage="1" showErrorMessage="1" sqref="AP62:AP160" xr:uid="{FF7E0422-D535-4B1D-9236-1518DD93080A}">
      <formula1>$AP$7:$AP$9</formula1>
    </dataValidation>
    <dataValidation type="list" allowBlank="1" showInputMessage="1" showErrorMessage="1" sqref="AM62:AM160" xr:uid="{127AECB8-F1D1-4BFA-9E0C-4D8BA7F2123C}">
      <formula1>$AM$7:$AM$8</formula1>
    </dataValidation>
    <dataValidation type="list" allowBlank="1" showInputMessage="1" showErrorMessage="1" sqref="AJ62:AJ160" xr:uid="{FFE7E122-E882-485A-8F80-2870230CAFD6}">
      <formula1>$AJ$7:$AJ$13</formula1>
    </dataValidation>
    <dataValidation type="list" allowBlank="1" showInputMessage="1" showErrorMessage="1" sqref="AE62:AE160" xr:uid="{8C3C3216-394A-492F-A754-23D1BACD3876}">
      <formula1>$AE$7:$AE$9</formula1>
    </dataValidation>
    <dataValidation type="list" allowBlank="1" showInputMessage="1" showErrorMessage="1" sqref="AC62:AC160" xr:uid="{95599853-8B0B-4F81-8D2F-A3BB25C2FEAF}">
      <formula1>$AC$7:$AC$12</formula1>
    </dataValidation>
    <dataValidation type="list" allowBlank="1" showInputMessage="1" showErrorMessage="1" sqref="AA62:AA160" xr:uid="{0A37E02B-5319-4E4C-9A22-C49AD1D0AABA}">
      <formula1>$AA$7:$AA$8</formula1>
    </dataValidation>
    <dataValidation type="list" allowBlank="1" showInputMessage="1" showErrorMessage="1" sqref="X62:X160" xr:uid="{35E8CB9C-C64C-401F-8083-DF83428656E7}">
      <formula1>$X$7:$X$8</formula1>
    </dataValidation>
    <dataValidation type="list" allowBlank="1" showInputMessage="1" showErrorMessage="1" sqref="W62:W160" xr:uid="{337BD314-7D94-4650-B083-3445FA99DD27}">
      <formula1>$W$7:$W$8</formula1>
    </dataValidation>
    <dataValidation type="list" allowBlank="1" showInputMessage="1" showErrorMessage="1" sqref="S62:S160" xr:uid="{5401CCD8-6A37-4244-A71E-E4A44E452FF8}">
      <formula1>$S$7:$S$15</formula1>
    </dataValidation>
    <dataValidation type="list" allowBlank="1" showInputMessage="1" showErrorMessage="1" sqref="R62:R160" xr:uid="{85924964-A061-411A-AF4D-834B5651C293}">
      <formula1>$R$7:$R$10</formula1>
    </dataValidation>
    <dataValidation type="list" allowBlank="1" showInputMessage="1" showErrorMessage="1" sqref="A63:A160" xr:uid="{81FA41AC-77AC-429C-99AD-F02C302A5146}">
      <formula1>$A$10:$A$11</formula1>
    </dataValidation>
    <dataValidation type="list" allowBlank="1" showInputMessage="1" showErrorMessage="1" sqref="CA6" xr:uid="{D10DDEF1-89CC-45E0-BF02-8D71D25C21CF}">
      <formula1>$CA$7:$CA$17</formula1>
    </dataValidation>
    <dataValidation type="list" allowBlank="1" showInputMessage="1" showErrorMessage="1" sqref="BZ6" xr:uid="{C16DDB25-759B-407D-AE17-DCBF273C6A1F}">
      <formula1>$BZ$7:$BZ$17</formula1>
    </dataValidation>
    <dataValidation type="list" allowBlank="1" showInputMessage="1" showErrorMessage="1" sqref="BT6" xr:uid="{D598287A-3C04-4DD5-929C-9EF26BD0A05B}">
      <formula1>$BT$7:$BT$16</formula1>
    </dataValidation>
    <dataValidation type="list" allowBlank="1" showInputMessage="1" showErrorMessage="1" sqref="BQ6" xr:uid="{FF30907F-EF91-4B53-9E6D-296FE64D50F0}">
      <formula1>$BQ$7:$BQ$17</formula1>
    </dataValidation>
    <dataValidation type="list" allowBlank="1" showInputMessage="1" showErrorMessage="1" sqref="BP6" xr:uid="{CE853AB4-EF55-43AD-A6BA-7B3F7C0283EC}">
      <formula1>$BP$7:$BP$10</formula1>
    </dataValidation>
    <dataValidation type="list" allowBlank="1" showInputMessage="1" showErrorMessage="1" sqref="BO6" xr:uid="{F3C1D9B8-E185-4C02-A1AA-887897C0540E}">
      <formula1>$BO$7:$BO$16</formula1>
    </dataValidation>
    <dataValidation type="list" allowBlank="1" showInputMessage="1" showErrorMessage="1" sqref="BN6" xr:uid="{7119313C-1539-4EDB-8DE0-C23EFF1CEFE5}">
      <formula1>$BN$7:$BN$16</formula1>
    </dataValidation>
    <dataValidation type="list" allowBlank="1" showInputMessage="1" showErrorMessage="1" sqref="BM6" xr:uid="{C34F1EBE-B851-4A81-8053-29F2BBA78730}">
      <formula1>$BM$7:$BM$16</formula1>
    </dataValidation>
    <dataValidation type="list" allowBlank="1" showInputMessage="1" showErrorMessage="1" sqref="BI6" xr:uid="{959B9E3C-E307-42CB-B82B-FA31BC138110}">
      <formula1>$BI$7:$BI$17</formula1>
    </dataValidation>
    <dataValidation type="list" allowBlank="1" showInputMessage="1" showErrorMessage="1" sqref="BG6" xr:uid="{6E9772BE-8D24-4CF4-A2C3-EF8FCE923F7C}">
      <formula1>$BG$7:$BG$17</formula1>
    </dataValidation>
    <dataValidation type="list" allowBlank="1" showInputMessage="1" showErrorMessage="1" sqref="BF6" xr:uid="{11221D76-EB5D-4F06-B3BA-1DEEF3CC4A21}">
      <formula1>$BF$7:$BF$14</formula1>
    </dataValidation>
    <dataValidation type="list" allowBlank="1" showInputMessage="1" showErrorMessage="1" sqref="BE6" xr:uid="{1986386C-7499-4429-985D-F66DBD86901D}">
      <formula1>$BE$7:$BE$14</formula1>
    </dataValidation>
    <dataValidation type="list" allowBlank="1" showInputMessage="1" showErrorMessage="1" sqref="BD6" xr:uid="{5C2AA2CF-B0E9-4714-BA5B-A15B5D69F452}">
      <formula1>$BD$7:$BD$17</formula1>
    </dataValidation>
    <dataValidation type="list" allowBlank="1" showInputMessage="1" showErrorMessage="1" sqref="BC6" xr:uid="{C90FEEC6-A235-484F-BB55-F231EB01BB23}">
      <formula1>$BC$7:$BC$17</formula1>
    </dataValidation>
    <dataValidation type="list" allowBlank="1" showInputMessage="1" showErrorMessage="1" sqref="BB6" xr:uid="{BE5666D4-685A-4491-8193-8E7D03F73D79}">
      <formula1>$BB$7:$BB$17</formula1>
    </dataValidation>
    <dataValidation type="list" allowBlank="1" showInputMessage="1" showErrorMessage="1" sqref="BA6" xr:uid="{EFB1B53D-F0D6-431B-9E1E-D55E460C736B}">
      <formula1>$BA$7:$BA$15</formula1>
    </dataValidation>
    <dataValidation type="list" allowBlank="1" showInputMessage="1" showErrorMessage="1" sqref="AV6" xr:uid="{3E5102A4-E30D-4487-BEDE-715965068984}">
      <formula1>$AV$7:$AV$17</formula1>
    </dataValidation>
    <dataValidation type="list" allowBlank="1" showInputMessage="1" showErrorMessage="1" sqref="AT6" xr:uid="{B5ECFA6A-7686-4D34-A0EF-7483EFDD40A1}">
      <formula1>$AT$7:$AT$10</formula1>
    </dataValidation>
    <dataValidation type="list" allowBlank="1" showInputMessage="1" showErrorMessage="1" sqref="AS6" xr:uid="{2971C49C-D8F8-4630-AFA8-7EB741DD3EF5}">
      <formula1>$AS$7:$AS$25</formula1>
    </dataValidation>
    <dataValidation type="list" allowBlank="1" showInputMessage="1" showErrorMessage="1" sqref="AR6" xr:uid="{85F126A8-ACAC-46DE-96D5-00C853671416}">
      <formula1>$AR$7:$AR$16</formula1>
    </dataValidation>
    <dataValidation type="list" allowBlank="1" showInputMessage="1" showErrorMessage="1" sqref="AQ6" xr:uid="{AE30EB04-0A6C-40AB-91BD-9D265ADE2530}">
      <formula1>$AQ$7:$AQ$17</formula1>
    </dataValidation>
    <dataValidation type="list" allowBlank="1" showInputMessage="1" showErrorMessage="1" sqref="AN6" xr:uid="{15E17614-695F-4367-8A34-C03656E977C3}">
      <formula1>$AN$7:$AN$14</formula1>
    </dataValidation>
    <dataValidation type="list" allowBlank="1" showInputMessage="1" showErrorMessage="1" sqref="AL6" xr:uid="{F3CAD0D4-5732-4903-B322-8DA52AB35847}">
      <formula1>$AL$7:$AL$25</formula1>
    </dataValidation>
    <dataValidation type="list" allowBlank="1" showInputMessage="1" showErrorMessage="1" sqref="AK6" xr:uid="{871D0A35-408B-49CA-BB8C-3CC698E960C0}">
      <formula1>$AK$7:$AK$11</formula1>
    </dataValidation>
    <dataValidation type="list" allowBlank="1" showInputMessage="1" showErrorMessage="1" sqref="AI6" xr:uid="{FB0092BB-2B2A-4661-854B-DABACA9B2D8E}">
      <formula1>$AI$7:$AI$17</formula1>
    </dataValidation>
    <dataValidation type="list" allowBlank="1" showInputMessage="1" showErrorMessage="1" sqref="AH6" xr:uid="{E97F702F-265D-4CBE-B95E-F16CAC71BB6F}">
      <formula1>$AH$7:$AH$14</formula1>
    </dataValidation>
    <dataValidation type="list" allowBlank="1" showInputMessage="1" showErrorMessage="1" sqref="AG6" xr:uid="{7D8A9DDA-04A9-42E5-9A35-F8DA1A440AA8}">
      <formula1>$AG$7:$AG$17</formula1>
    </dataValidation>
    <dataValidation type="list" allowBlank="1" showInputMessage="1" showErrorMessage="1" sqref="AF6" xr:uid="{130569C9-25B2-475B-8879-684CCA8E6BA0}">
      <formula1>$AF$7:$AF$17</formula1>
    </dataValidation>
    <dataValidation type="list" allowBlank="1" showInputMessage="1" showErrorMessage="1" sqref="AD6" xr:uid="{C33E63C4-D177-4C4A-A142-6DE4086DF8C4}">
      <formula1>$AD$7:$AD$10</formula1>
    </dataValidation>
    <dataValidation type="list" allowBlank="1" showInputMessage="1" showErrorMessage="1" sqref="AB6" xr:uid="{9CC4FFC5-FECB-4A01-B965-2ED2C5A17BAA}">
      <formula1>$AB$7:$AB$17</formula1>
    </dataValidation>
    <dataValidation type="list" allowBlank="1" showInputMessage="1" showErrorMessage="1" sqref="Z6" xr:uid="{B1F895C7-77FA-4883-B173-5D5FD4686EC0}">
      <formula1>$Z$7:$Z$17</formula1>
    </dataValidation>
    <dataValidation type="list" allowBlank="1" showInputMessage="1" showErrorMessage="1" sqref="Y6" xr:uid="{118DD8AA-E5C1-42E3-A8E2-01441BC91720}">
      <formula1>$Y$7:$Y$15</formula1>
    </dataValidation>
    <dataValidation type="list" allowBlank="1" showInputMessage="1" showErrorMessage="1" sqref="V6" xr:uid="{0415474A-8258-43BF-9D7B-410AF2E8BD39}">
      <formula1>$V$7:$V$10</formula1>
    </dataValidation>
    <dataValidation type="list" allowBlank="1" showInputMessage="1" showErrorMessage="1" sqref="U6" xr:uid="{BF9F77FD-CE70-4B6F-A32B-127190A5B564}">
      <formula1>$U$7:$U$18</formula1>
    </dataValidation>
    <dataValidation type="list" allowBlank="1" showInputMessage="1" showErrorMessage="1" sqref="T6" xr:uid="{703DA7E8-9256-4B29-B374-CC82776AE623}">
      <formula1>$T$7:$T$12</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ED99-6B6E-44ED-82B9-9594CEFE338E}">
  <sheetPr codeName="Blad5">
    <tabColor theme="4" tint="0.39997558519241921"/>
  </sheetPr>
  <dimension ref="A1:AK3200"/>
  <sheetViews>
    <sheetView zoomScaleNormal="100" workbookViewId="0">
      <selection activeCell="L8" sqref="L8"/>
    </sheetView>
  </sheetViews>
  <sheetFormatPr defaultColWidth="8.85546875" defaultRowHeight="15" outlineLevelCol="1" x14ac:dyDescent="0.25"/>
  <cols>
    <col min="1" max="1" width="16.42578125" style="210" customWidth="1" outlineLevel="1"/>
    <col min="2" max="2" width="14.5703125" style="210" customWidth="1" outlineLevel="1"/>
    <col min="3" max="3" width="13.140625" style="211" customWidth="1" outlineLevel="1"/>
    <col min="4" max="4" width="11.28515625" style="211" customWidth="1" outlineLevel="1"/>
    <col min="5" max="5" width="8.85546875" style="211" customWidth="1" outlineLevel="1"/>
    <col min="6" max="6" width="11.5703125" style="211" customWidth="1" outlineLevel="1"/>
    <col min="7" max="7" width="12.42578125" style="211" customWidth="1" outlineLevel="1"/>
    <col min="8" max="8" width="8.85546875" style="211" customWidth="1" outlineLevel="1"/>
    <col min="9" max="9" width="11" style="211" customWidth="1" outlineLevel="1"/>
    <col min="10" max="14" width="12" style="211" customWidth="1" outlineLevel="1"/>
    <col min="15" max="15" width="11.28515625" style="212" customWidth="1" outlineLevel="1"/>
    <col min="16" max="16" width="12.140625" style="42" customWidth="1" outlineLevel="1"/>
    <col min="17" max="18" width="12.140625" style="155" customWidth="1" outlineLevel="1"/>
    <col min="19" max="19" width="28.140625" style="43" customWidth="1" outlineLevel="1"/>
    <col min="20" max="20" width="73.85546875" style="42" customWidth="1" outlineLevel="1"/>
    <col min="21" max="21" width="18.42578125" style="44" customWidth="1" outlineLevel="1"/>
    <col min="22" max="22" width="14.85546875" style="43" customWidth="1" outlineLevel="1"/>
    <col min="23" max="23" width="26.85546875" style="42" customWidth="1" outlineLevel="1"/>
    <col min="24" max="24" width="26.7109375" style="45" customWidth="1" outlineLevel="1"/>
    <col min="25" max="25" width="40.5703125" style="42" customWidth="1"/>
    <col min="26" max="26" width="9.85546875" style="42" customWidth="1" outlineLevel="1"/>
    <col min="27" max="28" width="11.140625" style="42" customWidth="1" outlineLevel="1"/>
    <col min="29" max="29" width="9.85546875" style="42" customWidth="1" outlineLevel="1"/>
    <col min="30" max="32" width="8.85546875" style="42" customWidth="1" outlineLevel="1"/>
    <col min="33" max="33" width="26.140625" style="42" customWidth="1" outlineLevel="1"/>
    <col min="34" max="35" width="18.85546875" style="42" customWidth="1" outlineLevel="1"/>
    <col min="36" max="36" width="17" style="45" customWidth="1" outlineLevel="1"/>
    <col min="37" max="37" width="8.85546875" style="42" customWidth="1" outlineLevel="1"/>
    <col min="38" max="16384" width="8.85546875" style="42"/>
  </cols>
  <sheetData>
    <row r="1" spans="1:36" s="36" customFormat="1" ht="78.75" x14ac:dyDescent="0.25">
      <c r="A1" s="200" t="s">
        <v>143</v>
      </c>
      <c r="B1" s="200" t="s">
        <v>144</v>
      </c>
      <c r="C1" s="201" t="s">
        <v>138</v>
      </c>
      <c r="D1" s="201" t="s">
        <v>83</v>
      </c>
      <c r="E1" s="201" t="s">
        <v>139</v>
      </c>
      <c r="F1" s="201" t="s">
        <v>140</v>
      </c>
      <c r="G1" s="201" t="s">
        <v>141</v>
      </c>
      <c r="H1" s="201" t="s">
        <v>142</v>
      </c>
      <c r="I1" s="201" t="s">
        <v>172</v>
      </c>
      <c r="J1" s="201" t="s">
        <v>145</v>
      </c>
      <c r="K1" s="201" t="s">
        <v>84</v>
      </c>
      <c r="L1" s="201" t="s">
        <v>85</v>
      </c>
      <c r="M1" s="201" t="s">
        <v>86</v>
      </c>
      <c r="N1" s="201" t="s">
        <v>87</v>
      </c>
      <c r="O1" s="202" t="s">
        <v>88</v>
      </c>
      <c r="P1" s="36" t="s">
        <v>164</v>
      </c>
      <c r="Q1" s="37" t="s">
        <v>165</v>
      </c>
      <c r="R1" s="37" t="s">
        <v>691</v>
      </c>
      <c r="S1" s="37" t="s">
        <v>686</v>
      </c>
      <c r="T1" s="36" t="s">
        <v>89</v>
      </c>
      <c r="U1" s="38" t="s">
        <v>90</v>
      </c>
      <c r="V1" s="37" t="s">
        <v>166</v>
      </c>
      <c r="W1" s="36" t="s">
        <v>91</v>
      </c>
      <c r="X1" s="39" t="s">
        <v>167</v>
      </c>
      <c r="Z1" s="36" t="s">
        <v>92</v>
      </c>
      <c r="AA1" s="36" t="s">
        <v>93</v>
      </c>
      <c r="AB1" s="36" t="s">
        <v>94</v>
      </c>
      <c r="AC1" s="36" t="s">
        <v>95</v>
      </c>
      <c r="AD1" s="36" t="s">
        <v>96</v>
      </c>
      <c r="AE1" s="36" t="s">
        <v>97</v>
      </c>
      <c r="AF1" s="36" t="s">
        <v>98</v>
      </c>
      <c r="AG1" s="36" t="s">
        <v>99</v>
      </c>
      <c r="AH1" s="36" t="s">
        <v>169</v>
      </c>
      <c r="AI1" s="36" t="s">
        <v>100</v>
      </c>
      <c r="AJ1" s="39" t="s">
        <v>170</v>
      </c>
    </row>
    <row r="2" spans="1:36" s="36" customFormat="1" ht="35.25" customHeight="1" x14ac:dyDescent="0.25">
      <c r="A2" s="200"/>
      <c r="B2" s="200"/>
      <c r="C2" s="201"/>
      <c r="D2" s="201"/>
      <c r="E2" s="201"/>
      <c r="F2" s="201"/>
      <c r="G2" s="201"/>
      <c r="H2" s="201"/>
      <c r="I2" s="201"/>
      <c r="J2" s="201"/>
      <c r="K2" s="201"/>
      <c r="L2" s="201"/>
      <c r="M2" s="201"/>
      <c r="N2" s="201"/>
      <c r="O2" s="202"/>
      <c r="Q2" s="37"/>
      <c r="R2" s="37"/>
      <c r="S2" s="37"/>
      <c r="T2" s="40"/>
      <c r="U2" s="38"/>
      <c r="V2" s="37"/>
      <c r="X2" s="39" t="s">
        <v>168</v>
      </c>
      <c r="AJ2" s="39" t="s">
        <v>171</v>
      </c>
    </row>
    <row r="3" spans="1:36" s="36" customFormat="1" ht="46.5" customHeight="1" x14ac:dyDescent="0.25">
      <c r="A3" s="200"/>
      <c r="B3" s="200"/>
      <c r="C3" s="201"/>
      <c r="D3" s="201"/>
      <c r="E3" s="201"/>
      <c r="F3" s="201"/>
      <c r="G3" s="201"/>
      <c r="H3" s="201"/>
      <c r="I3" s="201"/>
      <c r="J3" s="201"/>
      <c r="K3" s="201"/>
      <c r="L3" s="201"/>
      <c r="M3" s="201"/>
      <c r="N3" s="201"/>
      <c r="O3" s="202"/>
      <c r="Q3" s="37"/>
      <c r="R3" s="37"/>
      <c r="S3" s="37"/>
      <c r="T3" s="40"/>
      <c r="U3" s="38"/>
      <c r="V3" s="37"/>
      <c r="X3" s="39"/>
      <c r="Z3" s="36">
        <v>0.4</v>
      </c>
      <c r="AA3" s="36" cm="1">
        <f t="array" ref="AA3">_xlfn.IFS('4. Gegevens leiding'!I36='Drop down menu'!D3,1,'4. Gegevens leiding'!I36='Drop down menu'!D2,INDEX('bijlage B. Exploitant'!B2:B18,MATCH('4. Gegevens leiding'!I35,'bijlage B. Exploitant'!A2:A18,0)))</f>
        <v>1</v>
      </c>
      <c r="AB3" s="36">
        <f>INDEX('bijlage B. Exploitant'!C2:C18,MATCH('4. Gegevens leiding'!I35,'bijlage B. Exploitant'!A2:A18,0))</f>
        <v>1</v>
      </c>
      <c r="AJ3" s="39"/>
    </row>
    <row r="4" spans="1:36" s="36" customFormat="1" ht="15.75" x14ac:dyDescent="0.25">
      <c r="A4" s="200"/>
      <c r="B4" s="200"/>
      <c r="C4" s="201"/>
      <c r="D4" s="201"/>
      <c r="E4" s="201"/>
      <c r="F4" s="201"/>
      <c r="G4" s="201"/>
      <c r="H4" s="201"/>
      <c r="I4" s="201"/>
      <c r="J4" s="201"/>
      <c r="K4" s="201"/>
      <c r="L4" s="201"/>
      <c r="M4" s="201"/>
      <c r="N4" s="201"/>
      <c r="O4" s="202"/>
      <c r="Q4" s="37"/>
      <c r="R4" s="37"/>
      <c r="S4" s="37"/>
      <c r="T4" s="40"/>
      <c r="U4" s="38"/>
      <c r="V4" s="37"/>
      <c r="X4" s="39"/>
      <c r="AG4" s="41"/>
      <c r="AJ4" s="39"/>
    </row>
    <row r="5" spans="1:36" x14ac:dyDescent="0.25">
      <c r="A5" s="203"/>
      <c r="B5" s="203"/>
      <c r="C5" s="203"/>
      <c r="D5" s="203"/>
      <c r="E5" s="203"/>
      <c r="F5" s="203"/>
      <c r="G5" s="203"/>
      <c r="H5" s="203"/>
      <c r="I5" s="203"/>
      <c r="J5" s="203"/>
      <c r="K5" s="203"/>
      <c r="L5" s="203"/>
      <c r="M5" s="203"/>
      <c r="N5" s="203"/>
      <c r="O5" s="204">
        <f t="shared" ref="O5:O68" si="0">D5-(2*F5)</f>
        <v>0</v>
      </c>
      <c r="P5" s="80">
        <f>IFERROR(R5+'4. Gegevens leiding'!$I$26,"")</f>
        <v>0</v>
      </c>
      <c r="Q5" s="155" t="str">
        <f>IFERROR(R6+'4. Gegevens leiding'!$I$26,"")</f>
        <v/>
      </c>
      <c r="R5" s="155">
        <v>0</v>
      </c>
      <c r="S5" s="43" t="str">
        <f>IFERROR(Q5-P5, "")</f>
        <v/>
      </c>
      <c r="T5" s="42" t="str">
        <f t="shared" ref="T5:T68" si="1">CONCATENATE($D$1,"=",D5,";",$F$1,"=",F5,";",$E$1,"=",E5,";",$G$1,"=",G5,";",$I$1,"=",I5)</f>
        <v>Diameter (mm, uitwendig)=;Wanddikte (mm)=;Druk (barg)=;Rekgrens (N/mm^2)=;Charpy energie (J)=</v>
      </c>
      <c r="U5" s="44" t="e">
        <f>INDEX('bijlage A. Frequentie Tabel'!G:G,MATCH(T5,'bijlage A. Frequentie Tabel'!A:A,0))</f>
        <v>#N/A</v>
      </c>
      <c r="V5" s="43">
        <f t="shared" ref="V5:V68" si="2">IF((H5+J5)&gt;2,2,(H5+J5))</f>
        <v>0</v>
      </c>
      <c r="W5" s="80">
        <f t="shared" ref="W5:W36" si="3">EXP(2.4*(1.31-V5))</f>
        <v>23.196467403779828</v>
      </c>
      <c r="X5" t="e">
        <f t="shared" ref="X5:X36" si="4">U5*W5</f>
        <v>#N/A</v>
      </c>
      <c r="Y5"/>
      <c r="Z5">
        <f>Z$3</f>
        <v>0.4</v>
      </c>
      <c r="AA5">
        <f>AA$3</f>
        <v>1</v>
      </c>
      <c r="AB5">
        <f>AB$3</f>
        <v>1</v>
      </c>
      <c r="AC5">
        <f t="shared" ref="AC5:AC36" si="5">Z5*AA5*AB5</f>
        <v>0.4</v>
      </c>
      <c r="AD5" t="e">
        <f>INDEX('bijlage C. Cluster maatregelen'!C:C,MATCH('5.Bepalen Faalfreq'!K5,'bijlage C. Cluster maatregelen'!A:A,0))</f>
        <v>#N/A</v>
      </c>
      <c r="AE5" t="e">
        <f>INDEX('bijlage C. Cluster maatregelen'!C:C,MATCH('5.Bepalen Faalfreq'!L5,'bijlage C. Cluster maatregelen'!A:A,0))</f>
        <v>#N/A</v>
      </c>
      <c r="AF5" t="e">
        <f>INDEX('bijlage C. Cluster maatregelen'!C:C,MATCH('5.Bepalen Faalfreq'!M5,'bijlage C. Cluster maatregelen'!A:A,0))</f>
        <v>#N/A</v>
      </c>
      <c r="AG5" t="e">
        <f>INDEX('bijlage C. Cluster maatregelen'!C:C,MATCH('5.Bepalen Faalfreq'!N5,'bijlage C. Cluster maatregelen'!A:A,0))</f>
        <v>#N/A</v>
      </c>
      <c r="AH5" t="e">
        <f>IF(AG5=1,1,((Z5*AB5)^-1)/AG5)</f>
        <v>#N/A</v>
      </c>
      <c r="AI5" t="e">
        <f>AC5*AD5*AE5*AF5*AH5</f>
        <v>#N/A</v>
      </c>
      <c r="AJ5" t="e">
        <f t="shared" ref="AJ5:AJ68" si="6">AI5*X5</f>
        <v>#N/A</v>
      </c>
    </row>
    <row r="6" spans="1:36" x14ac:dyDescent="0.25">
      <c r="A6" s="203"/>
      <c r="B6" s="203"/>
      <c r="C6" s="203"/>
      <c r="D6" s="203"/>
      <c r="E6" s="203"/>
      <c r="F6" s="203"/>
      <c r="G6" s="203"/>
      <c r="H6" s="203"/>
      <c r="I6" s="203"/>
      <c r="J6" s="203"/>
      <c r="K6" s="203"/>
      <c r="L6" s="203"/>
      <c r="M6" s="203"/>
      <c r="N6" s="203"/>
      <c r="O6" s="204">
        <f t="shared" si="0"/>
        <v>0</v>
      </c>
      <c r="P6" s="80" t="str">
        <f>IFERROR(R6+'4. Gegevens leiding'!$I$26,"")</f>
        <v/>
      </c>
      <c r="Q6" s="155" t="str">
        <f>IFERROR(R7+'4. Gegevens leiding'!$I$26,"")</f>
        <v/>
      </c>
      <c r="R6" s="155" t="str">
        <f>IF(ISBLANK(A6),"",R5+SQRT((A6-A5)^2+(B6-B5)^2))</f>
        <v/>
      </c>
      <c r="S6" s="43" t="str">
        <f t="shared" ref="S6:S69" si="7">IFERROR(Q6-P6, "")</f>
        <v/>
      </c>
      <c r="T6" s="42" t="str">
        <f t="shared" si="1"/>
        <v>Diameter (mm, uitwendig)=;Wanddikte (mm)=;Druk (barg)=;Rekgrens (N/mm^2)=;Charpy energie (J)=</v>
      </c>
      <c r="U6" s="44" t="e">
        <f>INDEX('bijlage A. Frequentie Tabel'!G:G,MATCH(T6,'bijlage A. Frequentie Tabel'!A:A,0))</f>
        <v>#N/A</v>
      </c>
      <c r="V6" s="43">
        <f t="shared" si="2"/>
        <v>0</v>
      </c>
      <c r="W6" s="80">
        <f t="shared" si="3"/>
        <v>23.196467403779828</v>
      </c>
      <c r="X6" t="e">
        <f t="shared" si="4"/>
        <v>#N/A</v>
      </c>
      <c r="Y6"/>
      <c r="Z6">
        <f t="shared" ref="Z6:Z69" si="8">Z$3</f>
        <v>0.4</v>
      </c>
      <c r="AA6">
        <f t="shared" ref="AA6:AB69" si="9">AA$3</f>
        <v>1</v>
      </c>
      <c r="AB6">
        <f t="shared" si="9"/>
        <v>1</v>
      </c>
      <c r="AC6">
        <f t="shared" si="5"/>
        <v>0.4</v>
      </c>
      <c r="AD6" t="e">
        <f>INDEX('bijlage C. Cluster maatregelen'!C:C,MATCH('5.Bepalen Faalfreq'!K6,'bijlage C. Cluster maatregelen'!A:A,0))</f>
        <v>#N/A</v>
      </c>
      <c r="AE6" t="e">
        <f>INDEX('bijlage C. Cluster maatregelen'!C:C,MATCH('5.Bepalen Faalfreq'!L6,'bijlage C. Cluster maatregelen'!A:A,0))</f>
        <v>#N/A</v>
      </c>
      <c r="AF6" t="e">
        <f>INDEX('bijlage C. Cluster maatregelen'!C:C,MATCH('5.Bepalen Faalfreq'!M6,'bijlage C. Cluster maatregelen'!A:A,0))</f>
        <v>#N/A</v>
      </c>
      <c r="AG6" t="e">
        <f>INDEX('bijlage C. Cluster maatregelen'!C:C,MATCH('5.Bepalen Faalfreq'!N6,'bijlage C. Cluster maatregelen'!A:A,0))</f>
        <v>#N/A</v>
      </c>
      <c r="AH6" t="e">
        <f t="shared" ref="AH6:AH69" si="10">IF(AG6=1,1,((Z6*AB6)^-1)/AG6)</f>
        <v>#N/A</v>
      </c>
      <c r="AI6" t="e">
        <f t="shared" ref="AI6:AI69" si="11">AC6*AD6*AE6*AF6*AH6</f>
        <v>#N/A</v>
      </c>
      <c r="AJ6" t="e">
        <f t="shared" si="6"/>
        <v>#N/A</v>
      </c>
    </row>
    <row r="7" spans="1:36" x14ac:dyDescent="0.25">
      <c r="A7" s="203"/>
      <c r="B7" s="203"/>
      <c r="C7" s="203"/>
      <c r="D7" s="203"/>
      <c r="E7" s="203"/>
      <c r="F7" s="203"/>
      <c r="G7" s="203"/>
      <c r="H7" s="203"/>
      <c r="I7" s="203"/>
      <c r="J7" s="203"/>
      <c r="K7" s="203"/>
      <c r="L7" s="203"/>
      <c r="M7" s="203"/>
      <c r="N7" s="203"/>
      <c r="O7" s="204">
        <f t="shared" si="0"/>
        <v>0</v>
      </c>
      <c r="P7" s="80" t="str">
        <f>IFERROR(R7+'4. Gegevens leiding'!$I$26,"")</f>
        <v/>
      </c>
      <c r="Q7" s="155" t="str">
        <f>IFERROR(R8+'4. Gegevens leiding'!$I$26,"")</f>
        <v/>
      </c>
      <c r="R7" s="155" t="str">
        <f t="shared" ref="R7:R70" si="12">IF(ISBLANK(A7),"",R6+SQRT((A7-A6)^2+(B7-B6)^2))</f>
        <v/>
      </c>
      <c r="S7" s="43" t="str">
        <f t="shared" si="7"/>
        <v/>
      </c>
      <c r="T7" s="42" t="str">
        <f t="shared" si="1"/>
        <v>Diameter (mm, uitwendig)=;Wanddikte (mm)=;Druk (barg)=;Rekgrens (N/mm^2)=;Charpy energie (J)=</v>
      </c>
      <c r="U7" s="44" t="e">
        <f>INDEX('bijlage A. Frequentie Tabel'!G:G,MATCH(T7,'bijlage A. Frequentie Tabel'!A:A,0))</f>
        <v>#N/A</v>
      </c>
      <c r="V7" s="43">
        <f t="shared" si="2"/>
        <v>0</v>
      </c>
      <c r="W7" s="80">
        <f t="shared" si="3"/>
        <v>23.196467403779828</v>
      </c>
      <c r="X7" t="e">
        <f t="shared" si="4"/>
        <v>#N/A</v>
      </c>
      <c r="Y7"/>
      <c r="Z7">
        <f t="shared" si="8"/>
        <v>0.4</v>
      </c>
      <c r="AA7">
        <f t="shared" si="9"/>
        <v>1</v>
      </c>
      <c r="AB7">
        <f t="shared" si="9"/>
        <v>1</v>
      </c>
      <c r="AC7">
        <f t="shared" si="5"/>
        <v>0.4</v>
      </c>
      <c r="AD7" t="e">
        <f>INDEX('bijlage C. Cluster maatregelen'!C:C,MATCH('5.Bepalen Faalfreq'!K7,'bijlage C. Cluster maatregelen'!A:A,0))</f>
        <v>#N/A</v>
      </c>
      <c r="AE7" t="e">
        <f>INDEX('bijlage C. Cluster maatregelen'!C:C,MATCH('5.Bepalen Faalfreq'!L7,'bijlage C. Cluster maatregelen'!A:A,0))</f>
        <v>#N/A</v>
      </c>
      <c r="AF7" t="e">
        <f>INDEX('bijlage C. Cluster maatregelen'!C:C,MATCH('5.Bepalen Faalfreq'!M7,'bijlage C. Cluster maatregelen'!A:A,0))</f>
        <v>#N/A</v>
      </c>
      <c r="AG7" t="e">
        <f>INDEX('bijlage C. Cluster maatregelen'!C:C,MATCH('5.Bepalen Faalfreq'!N7,'bijlage C. Cluster maatregelen'!A:A,0))</f>
        <v>#N/A</v>
      </c>
      <c r="AH7" t="e">
        <f t="shared" si="10"/>
        <v>#N/A</v>
      </c>
      <c r="AI7" t="e">
        <f t="shared" si="11"/>
        <v>#N/A</v>
      </c>
      <c r="AJ7" t="e">
        <f t="shared" si="6"/>
        <v>#N/A</v>
      </c>
    </row>
    <row r="8" spans="1:36" x14ac:dyDescent="0.25">
      <c r="A8" s="203"/>
      <c r="B8" s="203"/>
      <c r="C8" s="203"/>
      <c r="D8" s="203"/>
      <c r="E8" s="203"/>
      <c r="F8" s="203"/>
      <c r="G8" s="203"/>
      <c r="H8" s="203"/>
      <c r="I8" s="203"/>
      <c r="J8" s="203"/>
      <c r="K8" s="203"/>
      <c r="L8" s="203"/>
      <c r="M8" s="203"/>
      <c r="N8" s="203"/>
      <c r="O8" s="204">
        <f t="shared" si="0"/>
        <v>0</v>
      </c>
      <c r="P8" s="80" t="str">
        <f>IFERROR(R8+'4. Gegevens leiding'!$I$26,"")</f>
        <v/>
      </c>
      <c r="Q8" s="155" t="str">
        <f>IFERROR(R9+'4. Gegevens leiding'!$I$26,"")</f>
        <v/>
      </c>
      <c r="R8" s="155" t="str">
        <f t="shared" si="12"/>
        <v/>
      </c>
      <c r="S8" s="43" t="str">
        <f t="shared" si="7"/>
        <v/>
      </c>
      <c r="T8" s="42" t="str">
        <f t="shared" si="1"/>
        <v>Diameter (mm, uitwendig)=;Wanddikte (mm)=;Druk (barg)=;Rekgrens (N/mm^2)=;Charpy energie (J)=</v>
      </c>
      <c r="U8" s="44" t="e">
        <f>INDEX('bijlage A. Frequentie Tabel'!G:G,MATCH(T8,'bijlage A. Frequentie Tabel'!A:A,0))</f>
        <v>#N/A</v>
      </c>
      <c r="V8" s="43">
        <f t="shared" si="2"/>
        <v>0</v>
      </c>
      <c r="W8" s="80">
        <f t="shared" si="3"/>
        <v>23.196467403779828</v>
      </c>
      <c r="X8" t="e">
        <f t="shared" si="4"/>
        <v>#N/A</v>
      </c>
      <c r="Y8"/>
      <c r="Z8">
        <f t="shared" si="8"/>
        <v>0.4</v>
      </c>
      <c r="AA8">
        <f t="shared" si="9"/>
        <v>1</v>
      </c>
      <c r="AB8">
        <f t="shared" si="9"/>
        <v>1</v>
      </c>
      <c r="AC8">
        <f t="shared" si="5"/>
        <v>0.4</v>
      </c>
      <c r="AD8" t="e">
        <f>INDEX('bijlage C. Cluster maatregelen'!C:C,MATCH('5.Bepalen Faalfreq'!K8,'bijlage C. Cluster maatregelen'!A:A,0))</f>
        <v>#N/A</v>
      </c>
      <c r="AE8" t="e">
        <f>INDEX('bijlage C. Cluster maatregelen'!C:C,MATCH('5.Bepalen Faalfreq'!L8,'bijlage C. Cluster maatregelen'!A:A,0))</f>
        <v>#N/A</v>
      </c>
      <c r="AF8" t="e">
        <f>INDEX('bijlage C. Cluster maatregelen'!C:C,MATCH('5.Bepalen Faalfreq'!M8,'bijlage C. Cluster maatregelen'!A:A,0))</f>
        <v>#N/A</v>
      </c>
      <c r="AG8" t="e">
        <f>INDEX('bijlage C. Cluster maatregelen'!C:C,MATCH('5.Bepalen Faalfreq'!N8,'bijlage C. Cluster maatregelen'!A:A,0))</f>
        <v>#N/A</v>
      </c>
      <c r="AH8" t="e">
        <f t="shared" si="10"/>
        <v>#N/A</v>
      </c>
      <c r="AI8" t="e">
        <f t="shared" si="11"/>
        <v>#N/A</v>
      </c>
      <c r="AJ8" t="e">
        <f t="shared" si="6"/>
        <v>#N/A</v>
      </c>
    </row>
    <row r="9" spans="1:36" x14ac:dyDescent="0.25">
      <c r="A9" s="203"/>
      <c r="B9" s="203"/>
      <c r="C9" s="203"/>
      <c r="D9" s="203"/>
      <c r="E9" s="203"/>
      <c r="F9" s="203"/>
      <c r="G9" s="203"/>
      <c r="H9" s="203"/>
      <c r="I9" s="203"/>
      <c r="J9" s="203"/>
      <c r="K9" s="203"/>
      <c r="L9" s="203"/>
      <c r="M9" s="203"/>
      <c r="N9" s="203"/>
      <c r="O9" s="204">
        <f t="shared" si="0"/>
        <v>0</v>
      </c>
      <c r="P9" s="80" t="str">
        <f>IFERROR(R9+'4. Gegevens leiding'!$I$26,"")</f>
        <v/>
      </c>
      <c r="Q9" s="155" t="str">
        <f>IFERROR(R10+'4. Gegevens leiding'!$I$26,"")</f>
        <v/>
      </c>
      <c r="R9" s="155" t="str">
        <f t="shared" si="12"/>
        <v/>
      </c>
      <c r="S9" s="43" t="str">
        <f t="shared" si="7"/>
        <v/>
      </c>
      <c r="T9" s="42" t="str">
        <f t="shared" si="1"/>
        <v>Diameter (mm, uitwendig)=;Wanddikte (mm)=;Druk (barg)=;Rekgrens (N/mm^2)=;Charpy energie (J)=</v>
      </c>
      <c r="U9" s="44" t="e">
        <f>INDEX('bijlage A. Frequentie Tabel'!G:G,MATCH(T9,'bijlage A. Frequentie Tabel'!A:A,0))</f>
        <v>#N/A</v>
      </c>
      <c r="V9" s="43">
        <f t="shared" si="2"/>
        <v>0</v>
      </c>
      <c r="W9" s="80">
        <f t="shared" si="3"/>
        <v>23.196467403779828</v>
      </c>
      <c r="X9" t="e">
        <f t="shared" si="4"/>
        <v>#N/A</v>
      </c>
      <c r="Y9"/>
      <c r="Z9">
        <f t="shared" si="8"/>
        <v>0.4</v>
      </c>
      <c r="AA9">
        <f t="shared" si="9"/>
        <v>1</v>
      </c>
      <c r="AB9">
        <f t="shared" si="9"/>
        <v>1</v>
      </c>
      <c r="AC9">
        <f t="shared" si="5"/>
        <v>0.4</v>
      </c>
      <c r="AD9" t="e">
        <f>INDEX('bijlage C. Cluster maatregelen'!C:C,MATCH('5.Bepalen Faalfreq'!K9,'bijlage C. Cluster maatregelen'!A:A,0))</f>
        <v>#N/A</v>
      </c>
      <c r="AE9" t="e">
        <f>INDEX('bijlage C. Cluster maatregelen'!C:C,MATCH('5.Bepalen Faalfreq'!L9,'bijlage C. Cluster maatregelen'!A:A,0))</f>
        <v>#N/A</v>
      </c>
      <c r="AF9" t="e">
        <f>INDEX('bijlage C. Cluster maatregelen'!C:C,MATCH('5.Bepalen Faalfreq'!M9,'bijlage C. Cluster maatregelen'!A:A,0))</f>
        <v>#N/A</v>
      </c>
      <c r="AG9" t="e">
        <f>INDEX('bijlage C. Cluster maatregelen'!C:C,MATCH('5.Bepalen Faalfreq'!N9,'bijlage C. Cluster maatregelen'!A:A,0))</f>
        <v>#N/A</v>
      </c>
      <c r="AH9" t="e">
        <f t="shared" si="10"/>
        <v>#N/A</v>
      </c>
      <c r="AI9" t="e">
        <f t="shared" si="11"/>
        <v>#N/A</v>
      </c>
      <c r="AJ9" t="e">
        <f t="shared" si="6"/>
        <v>#N/A</v>
      </c>
    </row>
    <row r="10" spans="1:36" x14ac:dyDescent="0.25">
      <c r="A10" s="203"/>
      <c r="B10" s="203"/>
      <c r="C10" s="203"/>
      <c r="D10" s="203"/>
      <c r="E10" s="203"/>
      <c r="F10" s="203"/>
      <c r="G10" s="203"/>
      <c r="H10" s="203"/>
      <c r="I10" s="203"/>
      <c r="J10" s="203"/>
      <c r="K10" s="203"/>
      <c r="L10" s="203"/>
      <c r="M10" s="203"/>
      <c r="N10" s="203"/>
      <c r="O10" s="204">
        <f t="shared" si="0"/>
        <v>0</v>
      </c>
      <c r="P10" s="80" t="str">
        <f>IFERROR(R10+'4. Gegevens leiding'!$I$26,"")</f>
        <v/>
      </c>
      <c r="Q10" s="155" t="str">
        <f>IFERROR(R11+'4. Gegevens leiding'!$I$26,"")</f>
        <v/>
      </c>
      <c r="R10" s="155" t="str">
        <f t="shared" si="12"/>
        <v/>
      </c>
      <c r="S10" s="43" t="str">
        <f t="shared" si="7"/>
        <v/>
      </c>
      <c r="T10" s="42" t="str">
        <f t="shared" si="1"/>
        <v>Diameter (mm, uitwendig)=;Wanddikte (mm)=;Druk (barg)=;Rekgrens (N/mm^2)=;Charpy energie (J)=</v>
      </c>
      <c r="U10" s="44" t="e">
        <f>INDEX('bijlage A. Frequentie Tabel'!G:G,MATCH(T10,'bijlage A. Frequentie Tabel'!A:A,0))</f>
        <v>#N/A</v>
      </c>
      <c r="V10" s="43">
        <f t="shared" si="2"/>
        <v>0</v>
      </c>
      <c r="W10" s="80">
        <f t="shared" si="3"/>
        <v>23.196467403779828</v>
      </c>
      <c r="X10" t="e">
        <f t="shared" si="4"/>
        <v>#N/A</v>
      </c>
      <c r="Y10"/>
      <c r="Z10">
        <f t="shared" si="8"/>
        <v>0.4</v>
      </c>
      <c r="AA10">
        <f t="shared" si="9"/>
        <v>1</v>
      </c>
      <c r="AB10">
        <f t="shared" si="9"/>
        <v>1</v>
      </c>
      <c r="AC10">
        <f t="shared" si="5"/>
        <v>0.4</v>
      </c>
      <c r="AD10" t="e">
        <f>INDEX('bijlage C. Cluster maatregelen'!C:C,MATCH('5.Bepalen Faalfreq'!K10,'bijlage C. Cluster maatregelen'!A:A,0))</f>
        <v>#N/A</v>
      </c>
      <c r="AE10" t="e">
        <f>INDEX('bijlage C. Cluster maatregelen'!C:C,MATCH('5.Bepalen Faalfreq'!L10,'bijlage C. Cluster maatregelen'!A:A,0))</f>
        <v>#N/A</v>
      </c>
      <c r="AF10" t="e">
        <f>INDEX('bijlage C. Cluster maatregelen'!C:C,MATCH('5.Bepalen Faalfreq'!M10,'bijlage C. Cluster maatregelen'!A:A,0))</f>
        <v>#N/A</v>
      </c>
      <c r="AG10" t="e">
        <f>INDEX('bijlage C. Cluster maatregelen'!C:C,MATCH('5.Bepalen Faalfreq'!N10,'bijlage C. Cluster maatregelen'!A:A,0))</f>
        <v>#N/A</v>
      </c>
      <c r="AH10" t="e">
        <f t="shared" si="10"/>
        <v>#N/A</v>
      </c>
      <c r="AI10" t="e">
        <f t="shared" si="11"/>
        <v>#N/A</v>
      </c>
      <c r="AJ10" t="e">
        <f t="shared" si="6"/>
        <v>#N/A</v>
      </c>
    </row>
    <row r="11" spans="1:36" x14ac:dyDescent="0.25">
      <c r="A11" s="203"/>
      <c r="B11" s="203"/>
      <c r="C11" s="203"/>
      <c r="D11" s="203"/>
      <c r="E11" s="203"/>
      <c r="F11" s="203"/>
      <c r="G11" s="203"/>
      <c r="H11" s="203"/>
      <c r="I11" s="203"/>
      <c r="J11" s="203"/>
      <c r="K11" s="203"/>
      <c r="L11" s="203"/>
      <c r="M11" s="203"/>
      <c r="N11" s="203"/>
      <c r="O11" s="204">
        <f t="shared" si="0"/>
        <v>0</v>
      </c>
      <c r="P11" s="80" t="str">
        <f>IFERROR(R11+'4. Gegevens leiding'!$I$26,"")</f>
        <v/>
      </c>
      <c r="Q11" s="155" t="str">
        <f>IFERROR(R12+'4. Gegevens leiding'!$I$26,"")</f>
        <v/>
      </c>
      <c r="R11" s="155" t="str">
        <f t="shared" si="12"/>
        <v/>
      </c>
      <c r="S11" s="43" t="str">
        <f t="shared" si="7"/>
        <v/>
      </c>
      <c r="T11" s="42" t="str">
        <f t="shared" si="1"/>
        <v>Diameter (mm, uitwendig)=;Wanddikte (mm)=;Druk (barg)=;Rekgrens (N/mm^2)=;Charpy energie (J)=</v>
      </c>
      <c r="U11" s="44" t="e">
        <f>INDEX('bijlage A. Frequentie Tabel'!G:G,MATCH(T11,'bijlage A. Frequentie Tabel'!A:A,0))</f>
        <v>#N/A</v>
      </c>
      <c r="V11" s="43">
        <f t="shared" si="2"/>
        <v>0</v>
      </c>
      <c r="W11" s="80">
        <f t="shared" si="3"/>
        <v>23.196467403779828</v>
      </c>
      <c r="X11" t="e">
        <f t="shared" si="4"/>
        <v>#N/A</v>
      </c>
      <c r="Y11"/>
      <c r="Z11">
        <f t="shared" si="8"/>
        <v>0.4</v>
      </c>
      <c r="AA11">
        <f t="shared" si="9"/>
        <v>1</v>
      </c>
      <c r="AB11">
        <f t="shared" si="9"/>
        <v>1</v>
      </c>
      <c r="AC11">
        <f t="shared" si="5"/>
        <v>0.4</v>
      </c>
      <c r="AD11" t="e">
        <f>INDEX('bijlage C. Cluster maatregelen'!C:C,MATCH('5.Bepalen Faalfreq'!K11,'bijlage C. Cluster maatregelen'!A:A,0))</f>
        <v>#N/A</v>
      </c>
      <c r="AE11" t="e">
        <f>INDEX('bijlage C. Cluster maatregelen'!C:C,MATCH('5.Bepalen Faalfreq'!L11,'bijlage C. Cluster maatregelen'!A:A,0))</f>
        <v>#N/A</v>
      </c>
      <c r="AF11" t="e">
        <f>INDEX('bijlage C. Cluster maatregelen'!C:C,MATCH('5.Bepalen Faalfreq'!M11,'bijlage C. Cluster maatregelen'!A:A,0))</f>
        <v>#N/A</v>
      </c>
      <c r="AG11" t="e">
        <f>INDEX('bijlage C. Cluster maatregelen'!C:C,MATCH('5.Bepalen Faalfreq'!N11,'bijlage C. Cluster maatregelen'!A:A,0))</f>
        <v>#N/A</v>
      </c>
      <c r="AH11" t="e">
        <f t="shared" si="10"/>
        <v>#N/A</v>
      </c>
      <c r="AI11" t="e">
        <f t="shared" si="11"/>
        <v>#N/A</v>
      </c>
      <c r="AJ11" t="e">
        <f t="shared" si="6"/>
        <v>#N/A</v>
      </c>
    </row>
    <row r="12" spans="1:36" x14ac:dyDescent="0.25">
      <c r="A12" s="203"/>
      <c r="B12" s="203"/>
      <c r="C12" s="203"/>
      <c r="D12" s="203"/>
      <c r="E12" s="203"/>
      <c r="F12" s="203"/>
      <c r="G12" s="203"/>
      <c r="H12" s="203"/>
      <c r="I12" s="203"/>
      <c r="J12" s="203"/>
      <c r="K12" s="203"/>
      <c r="L12" s="203"/>
      <c r="M12" s="203"/>
      <c r="N12" s="203"/>
      <c r="O12" s="204">
        <f t="shared" si="0"/>
        <v>0</v>
      </c>
      <c r="P12" s="80" t="str">
        <f>IFERROR(R12+'4. Gegevens leiding'!$I$26,"")</f>
        <v/>
      </c>
      <c r="Q12" s="155" t="str">
        <f>IFERROR(R13+'4. Gegevens leiding'!$I$26,"")</f>
        <v/>
      </c>
      <c r="R12" s="155" t="str">
        <f t="shared" si="12"/>
        <v/>
      </c>
      <c r="S12" s="43" t="str">
        <f t="shared" si="7"/>
        <v/>
      </c>
      <c r="T12" s="42" t="str">
        <f t="shared" si="1"/>
        <v>Diameter (mm, uitwendig)=;Wanddikte (mm)=;Druk (barg)=;Rekgrens (N/mm^2)=;Charpy energie (J)=</v>
      </c>
      <c r="U12" s="44" t="e">
        <f>INDEX('bijlage A. Frequentie Tabel'!G:G,MATCH(T12,'bijlage A. Frequentie Tabel'!A:A,0))</f>
        <v>#N/A</v>
      </c>
      <c r="V12" s="43">
        <f t="shared" si="2"/>
        <v>0</v>
      </c>
      <c r="W12" s="80">
        <f t="shared" si="3"/>
        <v>23.196467403779828</v>
      </c>
      <c r="X12" t="e">
        <f t="shared" si="4"/>
        <v>#N/A</v>
      </c>
      <c r="Y12"/>
      <c r="Z12">
        <f t="shared" si="8"/>
        <v>0.4</v>
      </c>
      <c r="AA12">
        <f t="shared" si="9"/>
        <v>1</v>
      </c>
      <c r="AB12">
        <f t="shared" si="9"/>
        <v>1</v>
      </c>
      <c r="AC12">
        <f t="shared" si="5"/>
        <v>0.4</v>
      </c>
      <c r="AD12" t="e">
        <f>INDEX('bijlage C. Cluster maatregelen'!C:C,MATCH('5.Bepalen Faalfreq'!K12,'bijlage C. Cluster maatregelen'!A:A,0))</f>
        <v>#N/A</v>
      </c>
      <c r="AE12" t="e">
        <f>INDEX('bijlage C. Cluster maatregelen'!C:C,MATCH('5.Bepalen Faalfreq'!L12,'bijlage C. Cluster maatregelen'!A:A,0))</f>
        <v>#N/A</v>
      </c>
      <c r="AF12" t="e">
        <f>INDEX('bijlage C. Cluster maatregelen'!C:C,MATCH('5.Bepalen Faalfreq'!M12,'bijlage C. Cluster maatregelen'!A:A,0))</f>
        <v>#N/A</v>
      </c>
      <c r="AG12" t="e">
        <f>INDEX('bijlage C. Cluster maatregelen'!C:C,MATCH('5.Bepalen Faalfreq'!N12,'bijlage C. Cluster maatregelen'!A:A,0))</f>
        <v>#N/A</v>
      </c>
      <c r="AH12" t="e">
        <f t="shared" si="10"/>
        <v>#N/A</v>
      </c>
      <c r="AI12" t="e">
        <f t="shared" si="11"/>
        <v>#N/A</v>
      </c>
      <c r="AJ12" t="e">
        <f t="shared" si="6"/>
        <v>#N/A</v>
      </c>
    </row>
    <row r="13" spans="1:36" x14ac:dyDescent="0.25">
      <c r="A13" s="203"/>
      <c r="B13" s="203"/>
      <c r="C13" s="203"/>
      <c r="D13" s="203"/>
      <c r="E13" s="203"/>
      <c r="F13" s="203"/>
      <c r="G13" s="203"/>
      <c r="H13" s="203"/>
      <c r="I13" s="203"/>
      <c r="J13" s="203"/>
      <c r="K13" s="203"/>
      <c r="L13" s="203"/>
      <c r="M13" s="203"/>
      <c r="N13" s="203"/>
      <c r="O13" s="204">
        <f t="shared" si="0"/>
        <v>0</v>
      </c>
      <c r="P13" s="80" t="str">
        <f>IFERROR(R13+'4. Gegevens leiding'!$I$26,"")</f>
        <v/>
      </c>
      <c r="Q13" s="155" t="str">
        <f>IFERROR(R14+'4. Gegevens leiding'!$I$26,"")</f>
        <v/>
      </c>
      <c r="R13" s="155" t="str">
        <f t="shared" si="12"/>
        <v/>
      </c>
      <c r="S13" s="43" t="str">
        <f t="shared" si="7"/>
        <v/>
      </c>
      <c r="T13" s="42" t="str">
        <f t="shared" si="1"/>
        <v>Diameter (mm, uitwendig)=;Wanddikte (mm)=;Druk (barg)=;Rekgrens (N/mm^2)=;Charpy energie (J)=</v>
      </c>
      <c r="U13" s="44" t="e">
        <f>INDEX('bijlage A. Frequentie Tabel'!G:G,MATCH(T13,'bijlage A. Frequentie Tabel'!A:A,0))</f>
        <v>#N/A</v>
      </c>
      <c r="V13" s="43">
        <f t="shared" si="2"/>
        <v>0</v>
      </c>
      <c r="W13" s="80">
        <f t="shared" si="3"/>
        <v>23.196467403779828</v>
      </c>
      <c r="X13" t="e">
        <f t="shared" si="4"/>
        <v>#N/A</v>
      </c>
      <c r="Y13"/>
      <c r="Z13">
        <f t="shared" si="8"/>
        <v>0.4</v>
      </c>
      <c r="AA13">
        <f t="shared" si="9"/>
        <v>1</v>
      </c>
      <c r="AB13">
        <f t="shared" si="9"/>
        <v>1</v>
      </c>
      <c r="AC13">
        <f t="shared" si="5"/>
        <v>0.4</v>
      </c>
      <c r="AD13" t="e">
        <f>INDEX('bijlage C. Cluster maatregelen'!C:C,MATCH('5.Bepalen Faalfreq'!K13,'bijlage C. Cluster maatregelen'!A:A,0))</f>
        <v>#N/A</v>
      </c>
      <c r="AE13" t="e">
        <f>INDEX('bijlage C. Cluster maatregelen'!C:C,MATCH('5.Bepalen Faalfreq'!L13,'bijlage C. Cluster maatregelen'!A:A,0))</f>
        <v>#N/A</v>
      </c>
      <c r="AF13" t="e">
        <f>INDEX('bijlage C. Cluster maatregelen'!C:C,MATCH('5.Bepalen Faalfreq'!M13,'bijlage C. Cluster maatregelen'!A:A,0))</f>
        <v>#N/A</v>
      </c>
      <c r="AG13" t="e">
        <f>INDEX('bijlage C. Cluster maatregelen'!C:C,MATCH('5.Bepalen Faalfreq'!N13,'bijlage C. Cluster maatregelen'!A:A,0))</f>
        <v>#N/A</v>
      </c>
      <c r="AH13" t="e">
        <f t="shared" si="10"/>
        <v>#N/A</v>
      </c>
      <c r="AI13" t="e">
        <f t="shared" si="11"/>
        <v>#N/A</v>
      </c>
      <c r="AJ13" t="e">
        <f t="shared" si="6"/>
        <v>#N/A</v>
      </c>
    </row>
    <row r="14" spans="1:36" x14ac:dyDescent="0.25">
      <c r="A14" s="203"/>
      <c r="B14" s="203"/>
      <c r="C14" s="203"/>
      <c r="D14" s="203"/>
      <c r="E14" s="203"/>
      <c r="F14" s="203"/>
      <c r="G14" s="203"/>
      <c r="H14" s="203"/>
      <c r="I14" s="203"/>
      <c r="J14" s="203"/>
      <c r="K14" s="203"/>
      <c r="L14" s="203"/>
      <c r="M14" s="203"/>
      <c r="N14" s="203"/>
      <c r="O14" s="204">
        <f t="shared" si="0"/>
        <v>0</v>
      </c>
      <c r="P14" s="80" t="str">
        <f>IFERROR(R14+'4. Gegevens leiding'!$I$26,"")</f>
        <v/>
      </c>
      <c r="Q14" s="155" t="str">
        <f>IFERROR(R15+'4. Gegevens leiding'!$I$26,"")</f>
        <v/>
      </c>
      <c r="R14" s="155" t="str">
        <f t="shared" si="12"/>
        <v/>
      </c>
      <c r="S14" s="43" t="str">
        <f t="shared" si="7"/>
        <v/>
      </c>
      <c r="T14" s="42" t="str">
        <f t="shared" si="1"/>
        <v>Diameter (mm, uitwendig)=;Wanddikte (mm)=;Druk (barg)=;Rekgrens (N/mm^2)=;Charpy energie (J)=</v>
      </c>
      <c r="U14" s="44" t="e">
        <f>INDEX('bijlage A. Frequentie Tabel'!G:G,MATCH(T14,'bijlage A. Frequentie Tabel'!A:A,0))</f>
        <v>#N/A</v>
      </c>
      <c r="V14" s="43">
        <f t="shared" si="2"/>
        <v>0</v>
      </c>
      <c r="W14" s="80">
        <f t="shared" si="3"/>
        <v>23.196467403779828</v>
      </c>
      <c r="X14" t="e">
        <f t="shared" si="4"/>
        <v>#N/A</v>
      </c>
      <c r="Y14"/>
      <c r="Z14">
        <f t="shared" si="8"/>
        <v>0.4</v>
      </c>
      <c r="AA14">
        <f t="shared" si="9"/>
        <v>1</v>
      </c>
      <c r="AB14">
        <f t="shared" si="9"/>
        <v>1</v>
      </c>
      <c r="AC14">
        <f t="shared" si="5"/>
        <v>0.4</v>
      </c>
      <c r="AD14" t="e">
        <f>INDEX('bijlage C. Cluster maatregelen'!C:C,MATCH('5.Bepalen Faalfreq'!K14,'bijlage C. Cluster maatregelen'!A:A,0))</f>
        <v>#N/A</v>
      </c>
      <c r="AE14" t="e">
        <f>INDEX('bijlage C. Cluster maatregelen'!C:C,MATCH('5.Bepalen Faalfreq'!L14,'bijlage C. Cluster maatregelen'!A:A,0))</f>
        <v>#N/A</v>
      </c>
      <c r="AF14" t="e">
        <f>INDEX('bijlage C. Cluster maatregelen'!C:C,MATCH('5.Bepalen Faalfreq'!M14,'bijlage C. Cluster maatregelen'!A:A,0))</f>
        <v>#N/A</v>
      </c>
      <c r="AG14" t="e">
        <f>INDEX('bijlage C. Cluster maatregelen'!C:C,MATCH('5.Bepalen Faalfreq'!N14,'bijlage C. Cluster maatregelen'!A:A,0))</f>
        <v>#N/A</v>
      </c>
      <c r="AH14" t="e">
        <f t="shared" si="10"/>
        <v>#N/A</v>
      </c>
      <c r="AI14" t="e">
        <f t="shared" si="11"/>
        <v>#N/A</v>
      </c>
      <c r="AJ14" t="e">
        <f t="shared" si="6"/>
        <v>#N/A</v>
      </c>
    </row>
    <row r="15" spans="1:36" x14ac:dyDescent="0.25">
      <c r="A15" s="203"/>
      <c r="B15" s="203"/>
      <c r="C15" s="203"/>
      <c r="D15" s="203"/>
      <c r="E15" s="203"/>
      <c r="F15" s="203"/>
      <c r="G15" s="203"/>
      <c r="H15" s="203"/>
      <c r="I15" s="203"/>
      <c r="J15" s="203"/>
      <c r="K15" s="203"/>
      <c r="L15" s="203"/>
      <c r="M15" s="203"/>
      <c r="N15" s="203"/>
      <c r="O15" s="204">
        <f t="shared" si="0"/>
        <v>0</v>
      </c>
      <c r="P15" s="80" t="str">
        <f>IFERROR(R15+'4. Gegevens leiding'!$I$26,"")</f>
        <v/>
      </c>
      <c r="Q15" s="155" t="str">
        <f>IFERROR(R16+'4. Gegevens leiding'!$I$26,"")</f>
        <v/>
      </c>
      <c r="R15" s="155" t="str">
        <f t="shared" si="12"/>
        <v/>
      </c>
      <c r="S15" s="43" t="str">
        <f t="shared" si="7"/>
        <v/>
      </c>
      <c r="T15" s="42" t="str">
        <f t="shared" si="1"/>
        <v>Diameter (mm, uitwendig)=;Wanddikte (mm)=;Druk (barg)=;Rekgrens (N/mm^2)=;Charpy energie (J)=</v>
      </c>
      <c r="U15" s="44" t="e">
        <f>INDEX('bijlage A. Frequentie Tabel'!G:G,MATCH(T15,'bijlage A. Frequentie Tabel'!A:A,0))</f>
        <v>#N/A</v>
      </c>
      <c r="V15" s="43">
        <f t="shared" si="2"/>
        <v>0</v>
      </c>
      <c r="W15" s="80">
        <f t="shared" si="3"/>
        <v>23.196467403779828</v>
      </c>
      <c r="X15" t="e">
        <f t="shared" si="4"/>
        <v>#N/A</v>
      </c>
      <c r="Y15"/>
      <c r="Z15">
        <f t="shared" si="8"/>
        <v>0.4</v>
      </c>
      <c r="AA15">
        <f t="shared" si="9"/>
        <v>1</v>
      </c>
      <c r="AB15">
        <f t="shared" si="9"/>
        <v>1</v>
      </c>
      <c r="AC15">
        <f t="shared" si="5"/>
        <v>0.4</v>
      </c>
      <c r="AD15" t="e">
        <f>INDEX('bijlage C. Cluster maatregelen'!C:C,MATCH('5.Bepalen Faalfreq'!K15,'bijlage C. Cluster maatregelen'!A:A,0))</f>
        <v>#N/A</v>
      </c>
      <c r="AE15" t="e">
        <f>INDEX('bijlage C. Cluster maatregelen'!C:C,MATCH('5.Bepalen Faalfreq'!L15,'bijlage C. Cluster maatregelen'!A:A,0))</f>
        <v>#N/A</v>
      </c>
      <c r="AF15" t="e">
        <f>INDEX('bijlage C. Cluster maatregelen'!C:C,MATCH('5.Bepalen Faalfreq'!M15,'bijlage C. Cluster maatregelen'!A:A,0))</f>
        <v>#N/A</v>
      </c>
      <c r="AG15" t="e">
        <f>INDEX('bijlage C. Cluster maatregelen'!C:C,MATCH('5.Bepalen Faalfreq'!N15,'bijlage C. Cluster maatregelen'!A:A,0))</f>
        <v>#N/A</v>
      </c>
      <c r="AH15" t="e">
        <f t="shared" si="10"/>
        <v>#N/A</v>
      </c>
      <c r="AI15" t="e">
        <f t="shared" si="11"/>
        <v>#N/A</v>
      </c>
      <c r="AJ15" t="e">
        <f t="shared" si="6"/>
        <v>#N/A</v>
      </c>
    </row>
    <row r="16" spans="1:36" x14ac:dyDescent="0.25">
      <c r="A16" s="203"/>
      <c r="B16" s="203"/>
      <c r="C16" s="203"/>
      <c r="D16" s="203"/>
      <c r="E16" s="203"/>
      <c r="F16" s="203"/>
      <c r="G16" s="203"/>
      <c r="H16" s="203"/>
      <c r="I16" s="203"/>
      <c r="J16" s="203"/>
      <c r="K16" s="203"/>
      <c r="L16" s="203"/>
      <c r="M16" s="203"/>
      <c r="N16" s="203"/>
      <c r="O16" s="204">
        <f t="shared" si="0"/>
        <v>0</v>
      </c>
      <c r="P16" s="80" t="str">
        <f>IFERROR(R16+'4. Gegevens leiding'!$I$26,"")</f>
        <v/>
      </c>
      <c r="Q16" s="155" t="str">
        <f>IFERROR(R17+'4. Gegevens leiding'!$I$26,"")</f>
        <v/>
      </c>
      <c r="R16" s="155" t="str">
        <f t="shared" si="12"/>
        <v/>
      </c>
      <c r="S16" s="43" t="str">
        <f t="shared" si="7"/>
        <v/>
      </c>
      <c r="T16" s="42" t="str">
        <f t="shared" si="1"/>
        <v>Diameter (mm, uitwendig)=;Wanddikte (mm)=;Druk (barg)=;Rekgrens (N/mm^2)=;Charpy energie (J)=</v>
      </c>
      <c r="U16" s="44" t="e">
        <f>INDEX('bijlage A. Frequentie Tabel'!G:G,MATCH(T16,'bijlage A. Frequentie Tabel'!A:A,0))</f>
        <v>#N/A</v>
      </c>
      <c r="V16" s="43">
        <f t="shared" si="2"/>
        <v>0</v>
      </c>
      <c r="W16" s="80">
        <f t="shared" si="3"/>
        <v>23.196467403779828</v>
      </c>
      <c r="X16" t="e">
        <f t="shared" si="4"/>
        <v>#N/A</v>
      </c>
      <c r="Y16"/>
      <c r="Z16">
        <f t="shared" si="8"/>
        <v>0.4</v>
      </c>
      <c r="AA16">
        <f t="shared" si="9"/>
        <v>1</v>
      </c>
      <c r="AB16">
        <f t="shared" si="9"/>
        <v>1</v>
      </c>
      <c r="AC16">
        <f t="shared" si="5"/>
        <v>0.4</v>
      </c>
      <c r="AD16" t="e">
        <f>INDEX('bijlage C. Cluster maatregelen'!C:C,MATCH('5.Bepalen Faalfreq'!K16,'bijlage C. Cluster maatregelen'!A:A,0))</f>
        <v>#N/A</v>
      </c>
      <c r="AE16" t="e">
        <f>INDEX('bijlage C. Cluster maatregelen'!C:C,MATCH('5.Bepalen Faalfreq'!L16,'bijlage C. Cluster maatregelen'!A:A,0))</f>
        <v>#N/A</v>
      </c>
      <c r="AF16" t="e">
        <f>INDEX('bijlage C. Cluster maatregelen'!C:C,MATCH('5.Bepalen Faalfreq'!M16,'bijlage C. Cluster maatregelen'!A:A,0))</f>
        <v>#N/A</v>
      </c>
      <c r="AG16" t="e">
        <f>INDEX('bijlage C. Cluster maatregelen'!C:C,MATCH('5.Bepalen Faalfreq'!N16,'bijlage C. Cluster maatregelen'!A:A,0))</f>
        <v>#N/A</v>
      </c>
      <c r="AH16" t="e">
        <f t="shared" si="10"/>
        <v>#N/A</v>
      </c>
      <c r="AI16" t="e">
        <f t="shared" si="11"/>
        <v>#N/A</v>
      </c>
      <c r="AJ16" t="e">
        <f t="shared" si="6"/>
        <v>#N/A</v>
      </c>
    </row>
    <row r="17" spans="1:36" x14ac:dyDescent="0.25">
      <c r="A17" s="203"/>
      <c r="B17" s="203"/>
      <c r="C17" s="203"/>
      <c r="D17" s="203"/>
      <c r="E17" s="203"/>
      <c r="F17" s="203"/>
      <c r="G17" s="203"/>
      <c r="H17" s="203"/>
      <c r="I17" s="203"/>
      <c r="J17" s="203"/>
      <c r="K17" s="203"/>
      <c r="L17" s="203"/>
      <c r="M17" s="203"/>
      <c r="N17" s="203"/>
      <c r="O17" s="204">
        <f t="shared" si="0"/>
        <v>0</v>
      </c>
      <c r="P17" s="80" t="str">
        <f>IFERROR(R17+'4. Gegevens leiding'!$I$26,"")</f>
        <v/>
      </c>
      <c r="Q17" s="155" t="str">
        <f>IFERROR(R18+'4. Gegevens leiding'!$I$26,"")</f>
        <v/>
      </c>
      <c r="R17" s="155" t="str">
        <f t="shared" si="12"/>
        <v/>
      </c>
      <c r="S17" s="43" t="str">
        <f t="shared" si="7"/>
        <v/>
      </c>
      <c r="T17" s="42" t="str">
        <f t="shared" si="1"/>
        <v>Diameter (mm, uitwendig)=;Wanddikte (mm)=;Druk (barg)=;Rekgrens (N/mm^2)=;Charpy energie (J)=</v>
      </c>
      <c r="U17" s="44" t="e">
        <f>INDEX('bijlage A. Frequentie Tabel'!G:G,MATCH(T17,'bijlage A. Frequentie Tabel'!A:A,0))</f>
        <v>#N/A</v>
      </c>
      <c r="V17" s="43">
        <f t="shared" si="2"/>
        <v>0</v>
      </c>
      <c r="W17" s="80">
        <f t="shared" si="3"/>
        <v>23.196467403779828</v>
      </c>
      <c r="X17" t="e">
        <f t="shared" si="4"/>
        <v>#N/A</v>
      </c>
      <c r="Y17"/>
      <c r="Z17">
        <f t="shared" si="8"/>
        <v>0.4</v>
      </c>
      <c r="AA17">
        <f t="shared" si="9"/>
        <v>1</v>
      </c>
      <c r="AB17">
        <f t="shared" si="9"/>
        <v>1</v>
      </c>
      <c r="AC17">
        <f t="shared" si="5"/>
        <v>0.4</v>
      </c>
      <c r="AD17" t="e">
        <f>INDEX('bijlage C. Cluster maatregelen'!C:C,MATCH('5.Bepalen Faalfreq'!K17,'bijlage C. Cluster maatregelen'!A:A,0))</f>
        <v>#N/A</v>
      </c>
      <c r="AE17" t="e">
        <f>INDEX('bijlage C. Cluster maatregelen'!C:C,MATCH('5.Bepalen Faalfreq'!L17,'bijlage C. Cluster maatregelen'!A:A,0))</f>
        <v>#N/A</v>
      </c>
      <c r="AF17" t="e">
        <f>INDEX('bijlage C. Cluster maatregelen'!C:C,MATCH('5.Bepalen Faalfreq'!M17,'bijlage C. Cluster maatregelen'!A:A,0))</f>
        <v>#N/A</v>
      </c>
      <c r="AG17" t="e">
        <f>INDEX('bijlage C. Cluster maatregelen'!C:C,MATCH('5.Bepalen Faalfreq'!N17,'bijlage C. Cluster maatregelen'!A:A,0))</f>
        <v>#N/A</v>
      </c>
      <c r="AH17" t="e">
        <f t="shared" si="10"/>
        <v>#N/A</v>
      </c>
      <c r="AI17" t="e">
        <f t="shared" si="11"/>
        <v>#N/A</v>
      </c>
      <c r="AJ17" t="e">
        <f t="shared" si="6"/>
        <v>#N/A</v>
      </c>
    </row>
    <row r="18" spans="1:36" x14ac:dyDescent="0.25">
      <c r="A18" s="203"/>
      <c r="B18" s="203"/>
      <c r="C18" s="203"/>
      <c r="D18" s="203"/>
      <c r="E18" s="203"/>
      <c r="F18" s="203"/>
      <c r="G18" s="203"/>
      <c r="H18" s="203"/>
      <c r="I18" s="203"/>
      <c r="J18" s="203"/>
      <c r="K18" s="203"/>
      <c r="L18" s="203"/>
      <c r="M18" s="203"/>
      <c r="N18" s="203"/>
      <c r="O18" s="204">
        <f t="shared" si="0"/>
        <v>0</v>
      </c>
      <c r="P18" s="80" t="str">
        <f>IFERROR(R18+'4. Gegevens leiding'!$I$26,"")</f>
        <v/>
      </c>
      <c r="Q18" s="155" t="str">
        <f>IFERROR(R19+'4. Gegevens leiding'!$I$26,"")</f>
        <v/>
      </c>
      <c r="R18" s="155" t="str">
        <f t="shared" si="12"/>
        <v/>
      </c>
      <c r="S18" s="43" t="str">
        <f t="shared" si="7"/>
        <v/>
      </c>
      <c r="T18" s="42" t="str">
        <f t="shared" si="1"/>
        <v>Diameter (mm, uitwendig)=;Wanddikte (mm)=;Druk (barg)=;Rekgrens (N/mm^2)=;Charpy energie (J)=</v>
      </c>
      <c r="U18" s="44" t="e">
        <f>INDEX('bijlage A. Frequentie Tabel'!G:G,MATCH(T18,'bijlage A. Frequentie Tabel'!A:A,0))</f>
        <v>#N/A</v>
      </c>
      <c r="V18" s="43">
        <f t="shared" si="2"/>
        <v>0</v>
      </c>
      <c r="W18" s="80">
        <f t="shared" si="3"/>
        <v>23.196467403779828</v>
      </c>
      <c r="X18" t="e">
        <f t="shared" si="4"/>
        <v>#N/A</v>
      </c>
      <c r="Y18"/>
      <c r="Z18">
        <f t="shared" si="8"/>
        <v>0.4</v>
      </c>
      <c r="AA18">
        <f t="shared" si="9"/>
        <v>1</v>
      </c>
      <c r="AB18">
        <f t="shared" si="9"/>
        <v>1</v>
      </c>
      <c r="AC18">
        <f t="shared" si="5"/>
        <v>0.4</v>
      </c>
      <c r="AD18" t="e">
        <f>INDEX('bijlage C. Cluster maatregelen'!C:C,MATCH('5.Bepalen Faalfreq'!K18,'bijlage C. Cluster maatregelen'!A:A,0))</f>
        <v>#N/A</v>
      </c>
      <c r="AE18" t="e">
        <f>INDEX('bijlage C. Cluster maatregelen'!C:C,MATCH('5.Bepalen Faalfreq'!L18,'bijlage C. Cluster maatregelen'!A:A,0))</f>
        <v>#N/A</v>
      </c>
      <c r="AF18" t="e">
        <f>INDEX('bijlage C. Cluster maatregelen'!C:C,MATCH('5.Bepalen Faalfreq'!M18,'bijlage C. Cluster maatregelen'!A:A,0))</f>
        <v>#N/A</v>
      </c>
      <c r="AG18" t="e">
        <f>INDEX('bijlage C. Cluster maatregelen'!C:C,MATCH('5.Bepalen Faalfreq'!N18,'bijlage C. Cluster maatregelen'!A:A,0))</f>
        <v>#N/A</v>
      </c>
      <c r="AH18" t="e">
        <f t="shared" si="10"/>
        <v>#N/A</v>
      </c>
      <c r="AI18" t="e">
        <f t="shared" si="11"/>
        <v>#N/A</v>
      </c>
      <c r="AJ18" t="e">
        <f t="shared" si="6"/>
        <v>#N/A</v>
      </c>
    </row>
    <row r="19" spans="1:36" x14ac:dyDescent="0.25">
      <c r="A19" s="203"/>
      <c r="B19" s="203"/>
      <c r="C19" s="203"/>
      <c r="D19" s="203"/>
      <c r="E19" s="203"/>
      <c r="F19" s="203"/>
      <c r="G19" s="203"/>
      <c r="H19" s="203"/>
      <c r="I19" s="203"/>
      <c r="J19" s="203"/>
      <c r="K19" s="203"/>
      <c r="L19" s="203"/>
      <c r="M19" s="203"/>
      <c r="N19" s="203"/>
      <c r="O19" s="204">
        <f t="shared" si="0"/>
        <v>0</v>
      </c>
      <c r="P19" s="80" t="str">
        <f>IFERROR(R19+'4. Gegevens leiding'!$I$26,"")</f>
        <v/>
      </c>
      <c r="Q19" s="155" t="str">
        <f>IFERROR(R20+'4. Gegevens leiding'!$I$26,"")</f>
        <v/>
      </c>
      <c r="R19" s="155" t="str">
        <f t="shared" si="12"/>
        <v/>
      </c>
      <c r="S19" s="43" t="str">
        <f t="shared" si="7"/>
        <v/>
      </c>
      <c r="T19" s="42" t="str">
        <f t="shared" si="1"/>
        <v>Diameter (mm, uitwendig)=;Wanddikte (mm)=;Druk (barg)=;Rekgrens (N/mm^2)=;Charpy energie (J)=</v>
      </c>
      <c r="U19" s="44" t="e">
        <f>INDEX('bijlage A. Frequentie Tabel'!G:G,MATCH(T19,'bijlage A. Frequentie Tabel'!A:A,0))</f>
        <v>#N/A</v>
      </c>
      <c r="V19" s="43">
        <f t="shared" si="2"/>
        <v>0</v>
      </c>
      <c r="W19" s="80">
        <f t="shared" si="3"/>
        <v>23.196467403779828</v>
      </c>
      <c r="X19" t="e">
        <f t="shared" si="4"/>
        <v>#N/A</v>
      </c>
      <c r="Y19"/>
      <c r="Z19">
        <f t="shared" si="8"/>
        <v>0.4</v>
      </c>
      <c r="AA19">
        <f t="shared" si="9"/>
        <v>1</v>
      </c>
      <c r="AB19">
        <f t="shared" si="9"/>
        <v>1</v>
      </c>
      <c r="AC19">
        <f t="shared" si="5"/>
        <v>0.4</v>
      </c>
      <c r="AD19" t="e">
        <f>INDEX('bijlage C. Cluster maatregelen'!C:C,MATCH('5.Bepalen Faalfreq'!K19,'bijlage C. Cluster maatregelen'!A:A,0))</f>
        <v>#N/A</v>
      </c>
      <c r="AE19" t="e">
        <f>INDEX('bijlage C. Cluster maatregelen'!C:C,MATCH('5.Bepalen Faalfreq'!L19,'bijlage C. Cluster maatregelen'!A:A,0))</f>
        <v>#N/A</v>
      </c>
      <c r="AF19" t="e">
        <f>INDEX('bijlage C. Cluster maatregelen'!C:C,MATCH('5.Bepalen Faalfreq'!M19,'bijlage C. Cluster maatregelen'!A:A,0))</f>
        <v>#N/A</v>
      </c>
      <c r="AG19" t="e">
        <f>INDEX('bijlage C. Cluster maatregelen'!C:C,MATCH('5.Bepalen Faalfreq'!N19,'bijlage C. Cluster maatregelen'!A:A,0))</f>
        <v>#N/A</v>
      </c>
      <c r="AH19" t="e">
        <f t="shared" si="10"/>
        <v>#N/A</v>
      </c>
      <c r="AI19" t="e">
        <f t="shared" si="11"/>
        <v>#N/A</v>
      </c>
      <c r="AJ19" t="e">
        <f t="shared" si="6"/>
        <v>#N/A</v>
      </c>
    </row>
    <row r="20" spans="1:36" x14ac:dyDescent="0.25">
      <c r="A20" s="203"/>
      <c r="B20" s="203"/>
      <c r="C20" s="203"/>
      <c r="D20" s="203"/>
      <c r="E20" s="203"/>
      <c r="F20" s="203"/>
      <c r="G20" s="203"/>
      <c r="H20" s="203"/>
      <c r="I20" s="203"/>
      <c r="J20" s="203"/>
      <c r="K20" s="203"/>
      <c r="L20" s="203"/>
      <c r="M20" s="203"/>
      <c r="N20" s="203"/>
      <c r="O20" s="204">
        <f t="shared" si="0"/>
        <v>0</v>
      </c>
      <c r="P20" s="80" t="str">
        <f>IFERROR(R20+'4. Gegevens leiding'!$I$26,"")</f>
        <v/>
      </c>
      <c r="Q20" s="155" t="str">
        <f>IFERROR(R21+'4. Gegevens leiding'!$I$26,"")</f>
        <v/>
      </c>
      <c r="R20" s="155" t="str">
        <f t="shared" si="12"/>
        <v/>
      </c>
      <c r="S20" s="43" t="str">
        <f t="shared" si="7"/>
        <v/>
      </c>
      <c r="T20" s="42" t="str">
        <f t="shared" si="1"/>
        <v>Diameter (mm, uitwendig)=;Wanddikte (mm)=;Druk (barg)=;Rekgrens (N/mm^2)=;Charpy energie (J)=</v>
      </c>
      <c r="U20" s="44" t="e">
        <f>INDEX('bijlage A. Frequentie Tabel'!G:G,MATCH(T20,'bijlage A. Frequentie Tabel'!A:A,0))</f>
        <v>#N/A</v>
      </c>
      <c r="V20" s="43">
        <f t="shared" si="2"/>
        <v>0</v>
      </c>
      <c r="W20" s="80">
        <f t="shared" si="3"/>
        <v>23.196467403779828</v>
      </c>
      <c r="X20" t="e">
        <f t="shared" si="4"/>
        <v>#N/A</v>
      </c>
      <c r="Y20"/>
      <c r="Z20">
        <f t="shared" si="8"/>
        <v>0.4</v>
      </c>
      <c r="AA20">
        <f t="shared" si="9"/>
        <v>1</v>
      </c>
      <c r="AB20">
        <f t="shared" si="9"/>
        <v>1</v>
      </c>
      <c r="AC20">
        <f t="shared" si="5"/>
        <v>0.4</v>
      </c>
      <c r="AD20" t="e">
        <f>INDEX('bijlage C. Cluster maatregelen'!C:C,MATCH('5.Bepalen Faalfreq'!K20,'bijlage C. Cluster maatregelen'!A:A,0))</f>
        <v>#N/A</v>
      </c>
      <c r="AE20" t="e">
        <f>INDEX('bijlage C. Cluster maatregelen'!C:C,MATCH('5.Bepalen Faalfreq'!L20,'bijlage C. Cluster maatregelen'!A:A,0))</f>
        <v>#N/A</v>
      </c>
      <c r="AF20" t="e">
        <f>INDEX('bijlage C. Cluster maatregelen'!C:C,MATCH('5.Bepalen Faalfreq'!M20,'bijlage C. Cluster maatregelen'!A:A,0))</f>
        <v>#N/A</v>
      </c>
      <c r="AG20" t="e">
        <f>INDEX('bijlage C. Cluster maatregelen'!C:C,MATCH('5.Bepalen Faalfreq'!N20,'bijlage C. Cluster maatregelen'!A:A,0))</f>
        <v>#N/A</v>
      </c>
      <c r="AH20" t="e">
        <f t="shared" si="10"/>
        <v>#N/A</v>
      </c>
      <c r="AI20" t="e">
        <f t="shared" si="11"/>
        <v>#N/A</v>
      </c>
      <c r="AJ20" t="e">
        <f t="shared" si="6"/>
        <v>#N/A</v>
      </c>
    </row>
    <row r="21" spans="1:36" x14ac:dyDescent="0.25">
      <c r="A21" s="203"/>
      <c r="B21" s="203"/>
      <c r="C21" s="203"/>
      <c r="D21" s="203"/>
      <c r="E21" s="203"/>
      <c r="F21" s="203"/>
      <c r="G21" s="203"/>
      <c r="H21" s="203"/>
      <c r="I21" s="203"/>
      <c r="J21" s="203"/>
      <c r="K21" s="203"/>
      <c r="L21" s="203"/>
      <c r="M21" s="203"/>
      <c r="N21" s="203"/>
      <c r="O21" s="204">
        <f t="shared" si="0"/>
        <v>0</v>
      </c>
      <c r="P21" s="80" t="str">
        <f>IFERROR(R21+'4. Gegevens leiding'!$I$26,"")</f>
        <v/>
      </c>
      <c r="Q21" s="155" t="str">
        <f>IFERROR(R22+'4. Gegevens leiding'!$I$26,"")</f>
        <v/>
      </c>
      <c r="R21" s="155" t="str">
        <f t="shared" si="12"/>
        <v/>
      </c>
      <c r="S21" s="43" t="str">
        <f t="shared" si="7"/>
        <v/>
      </c>
      <c r="T21" s="42" t="str">
        <f t="shared" si="1"/>
        <v>Diameter (mm, uitwendig)=;Wanddikte (mm)=;Druk (barg)=;Rekgrens (N/mm^2)=;Charpy energie (J)=</v>
      </c>
      <c r="U21" s="44" t="e">
        <f>INDEX('bijlage A. Frequentie Tabel'!G:G,MATCH(T21,'bijlage A. Frequentie Tabel'!A:A,0))</f>
        <v>#N/A</v>
      </c>
      <c r="V21" s="43">
        <f t="shared" si="2"/>
        <v>0</v>
      </c>
      <c r="W21" s="80">
        <f t="shared" si="3"/>
        <v>23.196467403779828</v>
      </c>
      <c r="X21" t="e">
        <f t="shared" si="4"/>
        <v>#N/A</v>
      </c>
      <c r="Y21"/>
      <c r="Z21">
        <f t="shared" si="8"/>
        <v>0.4</v>
      </c>
      <c r="AA21">
        <f t="shared" si="9"/>
        <v>1</v>
      </c>
      <c r="AB21">
        <f t="shared" si="9"/>
        <v>1</v>
      </c>
      <c r="AC21">
        <f t="shared" si="5"/>
        <v>0.4</v>
      </c>
      <c r="AD21" t="e">
        <f>INDEX('bijlage C. Cluster maatregelen'!C:C,MATCH('5.Bepalen Faalfreq'!K21,'bijlage C. Cluster maatregelen'!A:A,0))</f>
        <v>#N/A</v>
      </c>
      <c r="AE21" t="e">
        <f>INDEX('bijlage C. Cluster maatregelen'!C:C,MATCH('5.Bepalen Faalfreq'!L21,'bijlage C. Cluster maatregelen'!A:A,0))</f>
        <v>#N/A</v>
      </c>
      <c r="AF21" t="e">
        <f>INDEX('bijlage C. Cluster maatregelen'!C:C,MATCH('5.Bepalen Faalfreq'!M21,'bijlage C. Cluster maatregelen'!A:A,0))</f>
        <v>#N/A</v>
      </c>
      <c r="AG21" t="e">
        <f>INDEX('bijlage C. Cluster maatregelen'!C:C,MATCH('5.Bepalen Faalfreq'!N21,'bijlage C. Cluster maatregelen'!A:A,0))</f>
        <v>#N/A</v>
      </c>
      <c r="AH21" t="e">
        <f t="shared" si="10"/>
        <v>#N/A</v>
      </c>
      <c r="AI21" t="e">
        <f t="shared" si="11"/>
        <v>#N/A</v>
      </c>
      <c r="AJ21" t="e">
        <f t="shared" si="6"/>
        <v>#N/A</v>
      </c>
    </row>
    <row r="22" spans="1:36" x14ac:dyDescent="0.25">
      <c r="A22" s="203"/>
      <c r="B22" s="203"/>
      <c r="C22" s="203"/>
      <c r="D22" s="203"/>
      <c r="E22" s="203"/>
      <c r="F22" s="203"/>
      <c r="G22" s="203"/>
      <c r="H22" s="203"/>
      <c r="I22" s="203"/>
      <c r="J22" s="203"/>
      <c r="K22" s="203"/>
      <c r="L22" s="203"/>
      <c r="M22" s="203"/>
      <c r="N22" s="203"/>
      <c r="O22" s="204">
        <f t="shared" si="0"/>
        <v>0</v>
      </c>
      <c r="P22" s="80" t="str">
        <f>IFERROR(R22+'4. Gegevens leiding'!$I$26,"")</f>
        <v/>
      </c>
      <c r="Q22" s="155" t="str">
        <f>IFERROR(R23+'4. Gegevens leiding'!$I$26,"")</f>
        <v/>
      </c>
      <c r="R22" s="155" t="str">
        <f t="shared" si="12"/>
        <v/>
      </c>
      <c r="S22" s="43" t="str">
        <f t="shared" si="7"/>
        <v/>
      </c>
      <c r="T22" s="42" t="str">
        <f t="shared" si="1"/>
        <v>Diameter (mm, uitwendig)=;Wanddikte (mm)=;Druk (barg)=;Rekgrens (N/mm^2)=;Charpy energie (J)=</v>
      </c>
      <c r="U22" s="44" t="e">
        <f>INDEX('bijlage A. Frequentie Tabel'!G:G,MATCH(T22,'bijlage A. Frequentie Tabel'!A:A,0))</f>
        <v>#N/A</v>
      </c>
      <c r="V22" s="43">
        <f t="shared" si="2"/>
        <v>0</v>
      </c>
      <c r="W22" s="80">
        <f t="shared" si="3"/>
        <v>23.196467403779828</v>
      </c>
      <c r="X22" t="e">
        <f t="shared" si="4"/>
        <v>#N/A</v>
      </c>
      <c r="Y22"/>
      <c r="Z22">
        <f t="shared" si="8"/>
        <v>0.4</v>
      </c>
      <c r="AA22">
        <f t="shared" si="9"/>
        <v>1</v>
      </c>
      <c r="AB22">
        <f t="shared" si="9"/>
        <v>1</v>
      </c>
      <c r="AC22">
        <f t="shared" si="5"/>
        <v>0.4</v>
      </c>
      <c r="AD22" t="e">
        <f>INDEX('bijlage C. Cluster maatregelen'!C:C,MATCH('5.Bepalen Faalfreq'!K22,'bijlage C. Cluster maatregelen'!A:A,0))</f>
        <v>#N/A</v>
      </c>
      <c r="AE22" t="e">
        <f>INDEX('bijlage C. Cluster maatregelen'!C:C,MATCH('5.Bepalen Faalfreq'!L22,'bijlage C. Cluster maatregelen'!A:A,0))</f>
        <v>#N/A</v>
      </c>
      <c r="AF22" t="e">
        <f>INDEX('bijlage C. Cluster maatregelen'!C:C,MATCH('5.Bepalen Faalfreq'!M22,'bijlage C. Cluster maatregelen'!A:A,0))</f>
        <v>#N/A</v>
      </c>
      <c r="AG22" t="e">
        <f>INDEX('bijlage C. Cluster maatregelen'!C:C,MATCH('5.Bepalen Faalfreq'!N22,'bijlage C. Cluster maatregelen'!A:A,0))</f>
        <v>#N/A</v>
      </c>
      <c r="AH22" t="e">
        <f t="shared" si="10"/>
        <v>#N/A</v>
      </c>
      <c r="AI22" t="e">
        <f t="shared" si="11"/>
        <v>#N/A</v>
      </c>
      <c r="AJ22" t="e">
        <f t="shared" si="6"/>
        <v>#N/A</v>
      </c>
    </row>
    <row r="23" spans="1:36" x14ac:dyDescent="0.25">
      <c r="A23" s="203"/>
      <c r="B23" s="203"/>
      <c r="C23" s="203"/>
      <c r="D23" s="203"/>
      <c r="E23" s="203"/>
      <c r="F23" s="203"/>
      <c r="G23" s="203"/>
      <c r="H23" s="203"/>
      <c r="I23" s="203"/>
      <c r="J23" s="203"/>
      <c r="K23" s="203"/>
      <c r="L23" s="203"/>
      <c r="M23" s="203"/>
      <c r="N23" s="203"/>
      <c r="O23" s="204">
        <f t="shared" si="0"/>
        <v>0</v>
      </c>
      <c r="P23" s="80" t="str">
        <f>IFERROR(R23+'4. Gegevens leiding'!$I$26,"")</f>
        <v/>
      </c>
      <c r="Q23" s="155" t="str">
        <f>IFERROR(R24+'4. Gegevens leiding'!$I$26,"")</f>
        <v/>
      </c>
      <c r="R23" s="155" t="str">
        <f t="shared" si="12"/>
        <v/>
      </c>
      <c r="S23" s="43" t="str">
        <f t="shared" si="7"/>
        <v/>
      </c>
      <c r="T23" s="42" t="str">
        <f t="shared" si="1"/>
        <v>Diameter (mm, uitwendig)=;Wanddikte (mm)=;Druk (barg)=;Rekgrens (N/mm^2)=;Charpy energie (J)=</v>
      </c>
      <c r="U23" s="44" t="e">
        <f>INDEX('bijlage A. Frequentie Tabel'!G:G,MATCH(T23,'bijlage A. Frequentie Tabel'!A:A,0))</f>
        <v>#N/A</v>
      </c>
      <c r="V23" s="43">
        <f t="shared" si="2"/>
        <v>0</v>
      </c>
      <c r="W23" s="80">
        <f t="shared" si="3"/>
        <v>23.196467403779828</v>
      </c>
      <c r="X23" t="e">
        <f t="shared" si="4"/>
        <v>#N/A</v>
      </c>
      <c r="Y23"/>
      <c r="Z23">
        <f t="shared" si="8"/>
        <v>0.4</v>
      </c>
      <c r="AA23">
        <f t="shared" si="9"/>
        <v>1</v>
      </c>
      <c r="AB23">
        <f t="shared" si="9"/>
        <v>1</v>
      </c>
      <c r="AC23">
        <f t="shared" si="5"/>
        <v>0.4</v>
      </c>
      <c r="AD23" t="e">
        <f>INDEX('bijlage C. Cluster maatregelen'!C:C,MATCH('5.Bepalen Faalfreq'!K23,'bijlage C. Cluster maatregelen'!A:A,0))</f>
        <v>#N/A</v>
      </c>
      <c r="AE23" t="e">
        <f>INDEX('bijlage C. Cluster maatregelen'!C:C,MATCH('5.Bepalen Faalfreq'!L23,'bijlage C. Cluster maatregelen'!A:A,0))</f>
        <v>#N/A</v>
      </c>
      <c r="AF23" t="e">
        <f>INDEX('bijlage C. Cluster maatregelen'!C:C,MATCH('5.Bepalen Faalfreq'!M23,'bijlage C. Cluster maatregelen'!A:A,0))</f>
        <v>#N/A</v>
      </c>
      <c r="AG23" t="e">
        <f>INDEX('bijlage C. Cluster maatregelen'!C:C,MATCH('5.Bepalen Faalfreq'!N23,'bijlage C. Cluster maatregelen'!A:A,0))</f>
        <v>#N/A</v>
      </c>
      <c r="AH23" t="e">
        <f t="shared" si="10"/>
        <v>#N/A</v>
      </c>
      <c r="AI23" t="e">
        <f t="shared" si="11"/>
        <v>#N/A</v>
      </c>
      <c r="AJ23" t="e">
        <f t="shared" si="6"/>
        <v>#N/A</v>
      </c>
    </row>
    <row r="24" spans="1:36" x14ac:dyDescent="0.25">
      <c r="A24" s="203"/>
      <c r="B24" s="203"/>
      <c r="C24" s="203"/>
      <c r="D24" s="203"/>
      <c r="E24" s="203"/>
      <c r="F24" s="203"/>
      <c r="G24" s="203"/>
      <c r="H24" s="203"/>
      <c r="I24" s="203"/>
      <c r="J24" s="203"/>
      <c r="K24" s="203"/>
      <c r="L24" s="203"/>
      <c r="M24" s="203"/>
      <c r="N24" s="203"/>
      <c r="O24" s="204">
        <f t="shared" si="0"/>
        <v>0</v>
      </c>
      <c r="P24" s="80" t="str">
        <f>IFERROR(R24+'4. Gegevens leiding'!$I$26,"")</f>
        <v/>
      </c>
      <c r="Q24" s="155" t="str">
        <f>IFERROR(R25+'4. Gegevens leiding'!$I$26,"")</f>
        <v/>
      </c>
      <c r="R24" s="155" t="str">
        <f t="shared" si="12"/>
        <v/>
      </c>
      <c r="S24" s="43" t="str">
        <f t="shared" si="7"/>
        <v/>
      </c>
      <c r="T24" s="42" t="str">
        <f t="shared" si="1"/>
        <v>Diameter (mm, uitwendig)=;Wanddikte (mm)=;Druk (barg)=;Rekgrens (N/mm^2)=;Charpy energie (J)=</v>
      </c>
      <c r="U24" s="44" t="e">
        <f>INDEX('bijlage A. Frequentie Tabel'!G:G,MATCH(T24,'bijlage A. Frequentie Tabel'!A:A,0))</f>
        <v>#N/A</v>
      </c>
      <c r="V24" s="43">
        <f t="shared" si="2"/>
        <v>0</v>
      </c>
      <c r="W24" s="80">
        <f t="shared" si="3"/>
        <v>23.196467403779828</v>
      </c>
      <c r="X24" t="e">
        <f t="shared" si="4"/>
        <v>#N/A</v>
      </c>
      <c r="Y24"/>
      <c r="Z24">
        <f t="shared" si="8"/>
        <v>0.4</v>
      </c>
      <c r="AA24">
        <f t="shared" si="9"/>
        <v>1</v>
      </c>
      <c r="AB24">
        <f t="shared" si="9"/>
        <v>1</v>
      </c>
      <c r="AC24">
        <f t="shared" si="5"/>
        <v>0.4</v>
      </c>
      <c r="AD24" t="e">
        <f>INDEX('bijlage C. Cluster maatregelen'!C:C,MATCH('5.Bepalen Faalfreq'!K24,'bijlage C. Cluster maatregelen'!A:A,0))</f>
        <v>#N/A</v>
      </c>
      <c r="AE24" t="e">
        <f>INDEX('bijlage C. Cluster maatregelen'!C:C,MATCH('5.Bepalen Faalfreq'!L24,'bijlage C. Cluster maatregelen'!A:A,0))</f>
        <v>#N/A</v>
      </c>
      <c r="AF24" t="e">
        <f>INDEX('bijlage C. Cluster maatregelen'!C:C,MATCH('5.Bepalen Faalfreq'!M24,'bijlage C. Cluster maatregelen'!A:A,0))</f>
        <v>#N/A</v>
      </c>
      <c r="AG24" t="e">
        <f>INDEX('bijlage C. Cluster maatregelen'!C:C,MATCH('5.Bepalen Faalfreq'!N24,'bijlage C. Cluster maatregelen'!A:A,0))</f>
        <v>#N/A</v>
      </c>
      <c r="AH24" t="e">
        <f t="shared" si="10"/>
        <v>#N/A</v>
      </c>
      <c r="AI24" t="e">
        <f t="shared" si="11"/>
        <v>#N/A</v>
      </c>
      <c r="AJ24" t="e">
        <f t="shared" si="6"/>
        <v>#N/A</v>
      </c>
    </row>
    <row r="25" spans="1:36" x14ac:dyDescent="0.25">
      <c r="A25" s="203"/>
      <c r="B25" s="203"/>
      <c r="C25" s="203"/>
      <c r="D25" s="203"/>
      <c r="E25" s="203"/>
      <c r="F25" s="203"/>
      <c r="G25" s="203"/>
      <c r="H25" s="203"/>
      <c r="I25" s="203"/>
      <c r="J25" s="203"/>
      <c r="K25" s="203"/>
      <c r="L25" s="203"/>
      <c r="M25" s="203"/>
      <c r="N25" s="203"/>
      <c r="O25" s="204">
        <f t="shared" si="0"/>
        <v>0</v>
      </c>
      <c r="P25" s="80" t="str">
        <f>IFERROR(R25+'4. Gegevens leiding'!$I$26,"")</f>
        <v/>
      </c>
      <c r="Q25" s="155" t="str">
        <f>IFERROR(R26+'4. Gegevens leiding'!$I$26,"")</f>
        <v/>
      </c>
      <c r="R25" s="155" t="str">
        <f t="shared" si="12"/>
        <v/>
      </c>
      <c r="S25" s="43" t="str">
        <f t="shared" si="7"/>
        <v/>
      </c>
      <c r="T25" s="42" t="str">
        <f t="shared" si="1"/>
        <v>Diameter (mm, uitwendig)=;Wanddikte (mm)=;Druk (barg)=;Rekgrens (N/mm^2)=;Charpy energie (J)=</v>
      </c>
      <c r="U25" s="44" t="e">
        <f>INDEX('bijlage A. Frequentie Tabel'!G:G,MATCH(T25,'bijlage A. Frequentie Tabel'!A:A,0))</f>
        <v>#N/A</v>
      </c>
      <c r="V25" s="43">
        <f t="shared" si="2"/>
        <v>0</v>
      </c>
      <c r="W25" s="80">
        <f t="shared" si="3"/>
        <v>23.196467403779828</v>
      </c>
      <c r="X25" t="e">
        <f t="shared" si="4"/>
        <v>#N/A</v>
      </c>
      <c r="Y25"/>
      <c r="Z25">
        <f t="shared" si="8"/>
        <v>0.4</v>
      </c>
      <c r="AA25">
        <f t="shared" si="9"/>
        <v>1</v>
      </c>
      <c r="AB25">
        <f t="shared" si="9"/>
        <v>1</v>
      </c>
      <c r="AC25">
        <f t="shared" si="5"/>
        <v>0.4</v>
      </c>
      <c r="AD25" t="e">
        <f>INDEX('bijlage C. Cluster maatregelen'!C:C,MATCH('5.Bepalen Faalfreq'!K25,'bijlage C. Cluster maatregelen'!A:A,0))</f>
        <v>#N/A</v>
      </c>
      <c r="AE25" t="e">
        <f>INDEX('bijlage C. Cluster maatregelen'!C:C,MATCH('5.Bepalen Faalfreq'!L25,'bijlage C. Cluster maatregelen'!A:A,0))</f>
        <v>#N/A</v>
      </c>
      <c r="AF25" t="e">
        <f>INDEX('bijlage C. Cluster maatregelen'!C:C,MATCH('5.Bepalen Faalfreq'!M25,'bijlage C. Cluster maatregelen'!A:A,0))</f>
        <v>#N/A</v>
      </c>
      <c r="AG25" t="e">
        <f>INDEX('bijlage C. Cluster maatregelen'!C:C,MATCH('5.Bepalen Faalfreq'!N25,'bijlage C. Cluster maatregelen'!A:A,0))</f>
        <v>#N/A</v>
      </c>
      <c r="AH25" t="e">
        <f t="shared" si="10"/>
        <v>#N/A</v>
      </c>
      <c r="AI25" t="e">
        <f t="shared" si="11"/>
        <v>#N/A</v>
      </c>
      <c r="AJ25" t="e">
        <f t="shared" si="6"/>
        <v>#N/A</v>
      </c>
    </row>
    <row r="26" spans="1:36" x14ac:dyDescent="0.25">
      <c r="A26" s="203"/>
      <c r="B26" s="203"/>
      <c r="C26" s="203"/>
      <c r="D26" s="203"/>
      <c r="E26" s="203"/>
      <c r="F26" s="203"/>
      <c r="G26" s="203"/>
      <c r="H26" s="203"/>
      <c r="I26" s="203"/>
      <c r="J26" s="203"/>
      <c r="K26" s="203"/>
      <c r="L26" s="203"/>
      <c r="M26" s="203"/>
      <c r="N26" s="203"/>
      <c r="O26" s="204">
        <f t="shared" si="0"/>
        <v>0</v>
      </c>
      <c r="P26" s="80" t="str">
        <f>IFERROR(R26+'4. Gegevens leiding'!$I$26,"")</f>
        <v/>
      </c>
      <c r="Q26" s="155" t="str">
        <f>IFERROR(R27+'4. Gegevens leiding'!$I$26,"")</f>
        <v/>
      </c>
      <c r="R26" s="155" t="str">
        <f t="shared" si="12"/>
        <v/>
      </c>
      <c r="S26" s="43" t="str">
        <f t="shared" si="7"/>
        <v/>
      </c>
      <c r="T26" s="42" t="str">
        <f t="shared" si="1"/>
        <v>Diameter (mm, uitwendig)=;Wanddikte (mm)=;Druk (barg)=;Rekgrens (N/mm^2)=;Charpy energie (J)=</v>
      </c>
      <c r="U26" s="44" t="e">
        <f>INDEX('bijlage A. Frequentie Tabel'!G:G,MATCH(T26,'bijlage A. Frequentie Tabel'!A:A,0))</f>
        <v>#N/A</v>
      </c>
      <c r="V26" s="43">
        <f t="shared" si="2"/>
        <v>0</v>
      </c>
      <c r="W26" s="80">
        <f t="shared" si="3"/>
        <v>23.196467403779828</v>
      </c>
      <c r="X26" t="e">
        <f t="shared" si="4"/>
        <v>#N/A</v>
      </c>
      <c r="Y26"/>
      <c r="Z26">
        <f t="shared" si="8"/>
        <v>0.4</v>
      </c>
      <c r="AA26">
        <f t="shared" si="9"/>
        <v>1</v>
      </c>
      <c r="AB26">
        <f t="shared" si="9"/>
        <v>1</v>
      </c>
      <c r="AC26">
        <f t="shared" si="5"/>
        <v>0.4</v>
      </c>
      <c r="AD26" t="e">
        <f>INDEX('bijlage C. Cluster maatregelen'!C:C,MATCH('5.Bepalen Faalfreq'!K26,'bijlage C. Cluster maatregelen'!A:A,0))</f>
        <v>#N/A</v>
      </c>
      <c r="AE26" t="e">
        <f>INDEX('bijlage C. Cluster maatregelen'!C:C,MATCH('5.Bepalen Faalfreq'!L26,'bijlage C. Cluster maatregelen'!A:A,0))</f>
        <v>#N/A</v>
      </c>
      <c r="AF26" t="e">
        <f>INDEX('bijlage C. Cluster maatregelen'!C:C,MATCH('5.Bepalen Faalfreq'!M26,'bijlage C. Cluster maatregelen'!A:A,0))</f>
        <v>#N/A</v>
      </c>
      <c r="AG26" t="e">
        <f>INDEX('bijlage C. Cluster maatregelen'!C:C,MATCH('5.Bepalen Faalfreq'!N26,'bijlage C. Cluster maatregelen'!A:A,0))</f>
        <v>#N/A</v>
      </c>
      <c r="AH26" t="e">
        <f t="shared" si="10"/>
        <v>#N/A</v>
      </c>
      <c r="AI26" t="e">
        <f t="shared" si="11"/>
        <v>#N/A</v>
      </c>
      <c r="AJ26" t="e">
        <f t="shared" si="6"/>
        <v>#N/A</v>
      </c>
    </row>
    <row r="27" spans="1:36" x14ac:dyDescent="0.25">
      <c r="A27" s="203"/>
      <c r="B27" s="203"/>
      <c r="C27" s="203"/>
      <c r="D27" s="203"/>
      <c r="E27" s="203"/>
      <c r="F27" s="203"/>
      <c r="G27" s="203"/>
      <c r="H27" s="203"/>
      <c r="I27" s="203"/>
      <c r="J27" s="203"/>
      <c r="K27" s="203"/>
      <c r="L27" s="203"/>
      <c r="M27" s="203"/>
      <c r="N27" s="203"/>
      <c r="O27" s="204">
        <f t="shared" si="0"/>
        <v>0</v>
      </c>
      <c r="P27" s="80" t="str">
        <f>IFERROR(R27+'4. Gegevens leiding'!$I$26,"")</f>
        <v/>
      </c>
      <c r="Q27" s="155" t="str">
        <f>IFERROR(R28+'4. Gegevens leiding'!$I$26,"")</f>
        <v/>
      </c>
      <c r="R27" s="155" t="str">
        <f t="shared" si="12"/>
        <v/>
      </c>
      <c r="S27" s="43" t="str">
        <f t="shared" si="7"/>
        <v/>
      </c>
      <c r="T27" s="42" t="str">
        <f t="shared" si="1"/>
        <v>Diameter (mm, uitwendig)=;Wanddikte (mm)=;Druk (barg)=;Rekgrens (N/mm^2)=;Charpy energie (J)=</v>
      </c>
      <c r="U27" s="44" t="e">
        <f>INDEX('bijlage A. Frequentie Tabel'!G:G,MATCH(T27,'bijlage A. Frequentie Tabel'!A:A,0))</f>
        <v>#N/A</v>
      </c>
      <c r="V27" s="43">
        <f t="shared" si="2"/>
        <v>0</v>
      </c>
      <c r="W27" s="80">
        <f t="shared" si="3"/>
        <v>23.196467403779828</v>
      </c>
      <c r="X27" t="e">
        <f t="shared" si="4"/>
        <v>#N/A</v>
      </c>
      <c r="Y27"/>
      <c r="Z27">
        <f t="shared" si="8"/>
        <v>0.4</v>
      </c>
      <c r="AA27">
        <f t="shared" si="9"/>
        <v>1</v>
      </c>
      <c r="AB27">
        <f t="shared" si="9"/>
        <v>1</v>
      </c>
      <c r="AC27">
        <f t="shared" si="5"/>
        <v>0.4</v>
      </c>
      <c r="AD27" t="e">
        <f>INDEX('bijlage C. Cluster maatregelen'!C:C,MATCH('5.Bepalen Faalfreq'!K27,'bijlage C. Cluster maatregelen'!A:A,0))</f>
        <v>#N/A</v>
      </c>
      <c r="AE27" t="e">
        <f>INDEX('bijlage C. Cluster maatregelen'!C:C,MATCH('5.Bepalen Faalfreq'!L27,'bijlage C. Cluster maatregelen'!A:A,0))</f>
        <v>#N/A</v>
      </c>
      <c r="AF27" t="e">
        <f>INDEX('bijlage C. Cluster maatregelen'!C:C,MATCH('5.Bepalen Faalfreq'!M27,'bijlage C. Cluster maatregelen'!A:A,0))</f>
        <v>#N/A</v>
      </c>
      <c r="AG27" t="e">
        <f>INDEX('bijlage C. Cluster maatregelen'!C:C,MATCH('5.Bepalen Faalfreq'!N27,'bijlage C. Cluster maatregelen'!A:A,0))</f>
        <v>#N/A</v>
      </c>
      <c r="AH27" t="e">
        <f t="shared" si="10"/>
        <v>#N/A</v>
      </c>
      <c r="AI27" t="e">
        <f t="shared" si="11"/>
        <v>#N/A</v>
      </c>
      <c r="AJ27" t="e">
        <f t="shared" si="6"/>
        <v>#N/A</v>
      </c>
    </row>
    <row r="28" spans="1:36" x14ac:dyDescent="0.25">
      <c r="A28" s="203"/>
      <c r="B28" s="203"/>
      <c r="C28" s="203"/>
      <c r="D28" s="203"/>
      <c r="E28" s="203"/>
      <c r="F28" s="203"/>
      <c r="G28" s="203"/>
      <c r="H28" s="203"/>
      <c r="I28" s="203"/>
      <c r="J28" s="203"/>
      <c r="K28" s="203"/>
      <c r="L28" s="203"/>
      <c r="M28" s="203"/>
      <c r="N28" s="203"/>
      <c r="O28" s="204">
        <f t="shared" si="0"/>
        <v>0</v>
      </c>
      <c r="P28" s="80" t="str">
        <f>IFERROR(R28+'4. Gegevens leiding'!$I$26,"")</f>
        <v/>
      </c>
      <c r="Q28" s="155" t="str">
        <f>IFERROR(R29+'4. Gegevens leiding'!$I$26,"")</f>
        <v/>
      </c>
      <c r="R28" s="155" t="str">
        <f t="shared" si="12"/>
        <v/>
      </c>
      <c r="S28" s="43" t="str">
        <f t="shared" si="7"/>
        <v/>
      </c>
      <c r="T28" s="42" t="str">
        <f t="shared" si="1"/>
        <v>Diameter (mm, uitwendig)=;Wanddikte (mm)=;Druk (barg)=;Rekgrens (N/mm^2)=;Charpy energie (J)=</v>
      </c>
      <c r="U28" s="44" t="e">
        <f>INDEX('bijlage A. Frequentie Tabel'!G:G,MATCH(T28,'bijlage A. Frequentie Tabel'!A:A,0))</f>
        <v>#N/A</v>
      </c>
      <c r="V28" s="43">
        <f t="shared" si="2"/>
        <v>0</v>
      </c>
      <c r="W28" s="80">
        <f t="shared" si="3"/>
        <v>23.196467403779828</v>
      </c>
      <c r="X28" t="e">
        <f t="shared" si="4"/>
        <v>#N/A</v>
      </c>
      <c r="Y28"/>
      <c r="Z28">
        <f t="shared" si="8"/>
        <v>0.4</v>
      </c>
      <c r="AA28">
        <f t="shared" si="9"/>
        <v>1</v>
      </c>
      <c r="AB28">
        <f t="shared" si="9"/>
        <v>1</v>
      </c>
      <c r="AC28">
        <f t="shared" si="5"/>
        <v>0.4</v>
      </c>
      <c r="AD28" t="e">
        <f>INDEX('bijlage C. Cluster maatregelen'!C:C,MATCH('5.Bepalen Faalfreq'!K28,'bijlage C. Cluster maatregelen'!A:A,0))</f>
        <v>#N/A</v>
      </c>
      <c r="AE28" t="e">
        <f>INDEX('bijlage C. Cluster maatregelen'!C:C,MATCH('5.Bepalen Faalfreq'!L28,'bijlage C. Cluster maatregelen'!A:A,0))</f>
        <v>#N/A</v>
      </c>
      <c r="AF28" t="e">
        <f>INDEX('bijlage C. Cluster maatregelen'!C:C,MATCH('5.Bepalen Faalfreq'!M28,'bijlage C. Cluster maatregelen'!A:A,0))</f>
        <v>#N/A</v>
      </c>
      <c r="AG28" t="e">
        <f>INDEX('bijlage C. Cluster maatregelen'!C:C,MATCH('5.Bepalen Faalfreq'!N28,'bijlage C. Cluster maatregelen'!A:A,0))</f>
        <v>#N/A</v>
      </c>
      <c r="AH28" t="e">
        <f t="shared" si="10"/>
        <v>#N/A</v>
      </c>
      <c r="AI28" t="e">
        <f t="shared" si="11"/>
        <v>#N/A</v>
      </c>
      <c r="AJ28" t="e">
        <f t="shared" si="6"/>
        <v>#N/A</v>
      </c>
    </row>
    <row r="29" spans="1:36" x14ac:dyDescent="0.25">
      <c r="A29" s="203"/>
      <c r="B29" s="203"/>
      <c r="C29" s="203"/>
      <c r="D29" s="203"/>
      <c r="E29" s="203"/>
      <c r="F29" s="203"/>
      <c r="G29" s="203"/>
      <c r="H29" s="203"/>
      <c r="I29" s="203"/>
      <c r="J29" s="203"/>
      <c r="K29" s="203"/>
      <c r="L29" s="203"/>
      <c r="M29" s="203"/>
      <c r="N29" s="203"/>
      <c r="O29" s="204">
        <f t="shared" si="0"/>
        <v>0</v>
      </c>
      <c r="P29" s="80" t="str">
        <f>IFERROR(R29+'4. Gegevens leiding'!$I$26,"")</f>
        <v/>
      </c>
      <c r="Q29" s="155" t="str">
        <f>IFERROR(R30+'4. Gegevens leiding'!$I$26,"")</f>
        <v/>
      </c>
      <c r="R29" s="155" t="str">
        <f t="shared" si="12"/>
        <v/>
      </c>
      <c r="S29" s="43" t="str">
        <f t="shared" si="7"/>
        <v/>
      </c>
      <c r="T29" s="42" t="str">
        <f t="shared" si="1"/>
        <v>Diameter (mm, uitwendig)=;Wanddikte (mm)=;Druk (barg)=;Rekgrens (N/mm^2)=;Charpy energie (J)=</v>
      </c>
      <c r="U29" s="44" t="e">
        <f>INDEX('bijlage A. Frequentie Tabel'!G:G,MATCH(T29,'bijlage A. Frequentie Tabel'!A:A,0))</f>
        <v>#N/A</v>
      </c>
      <c r="V29" s="43">
        <f t="shared" si="2"/>
        <v>0</v>
      </c>
      <c r="W29" s="80">
        <f t="shared" si="3"/>
        <v>23.196467403779828</v>
      </c>
      <c r="X29" t="e">
        <f t="shared" si="4"/>
        <v>#N/A</v>
      </c>
      <c r="Y29"/>
      <c r="Z29">
        <f t="shared" si="8"/>
        <v>0.4</v>
      </c>
      <c r="AA29">
        <f t="shared" si="9"/>
        <v>1</v>
      </c>
      <c r="AB29">
        <f t="shared" si="9"/>
        <v>1</v>
      </c>
      <c r="AC29">
        <f t="shared" si="5"/>
        <v>0.4</v>
      </c>
      <c r="AD29" t="e">
        <f>INDEX('bijlage C. Cluster maatregelen'!C:C,MATCH('5.Bepalen Faalfreq'!K29,'bijlage C. Cluster maatregelen'!A:A,0))</f>
        <v>#N/A</v>
      </c>
      <c r="AE29" t="e">
        <f>INDEX('bijlage C. Cluster maatregelen'!C:C,MATCH('5.Bepalen Faalfreq'!L29,'bijlage C. Cluster maatregelen'!A:A,0))</f>
        <v>#N/A</v>
      </c>
      <c r="AF29" t="e">
        <f>INDEX('bijlage C. Cluster maatregelen'!C:C,MATCH('5.Bepalen Faalfreq'!M29,'bijlage C. Cluster maatregelen'!A:A,0))</f>
        <v>#N/A</v>
      </c>
      <c r="AG29" t="e">
        <f>INDEX('bijlage C. Cluster maatregelen'!C:C,MATCH('5.Bepalen Faalfreq'!N29,'bijlage C. Cluster maatregelen'!A:A,0))</f>
        <v>#N/A</v>
      </c>
      <c r="AH29" t="e">
        <f t="shared" si="10"/>
        <v>#N/A</v>
      </c>
      <c r="AI29" t="e">
        <f t="shared" si="11"/>
        <v>#N/A</v>
      </c>
      <c r="AJ29" t="e">
        <f t="shared" si="6"/>
        <v>#N/A</v>
      </c>
    </row>
    <row r="30" spans="1:36" x14ac:dyDescent="0.25">
      <c r="A30" s="203"/>
      <c r="B30" s="203"/>
      <c r="C30" s="203"/>
      <c r="D30" s="203"/>
      <c r="E30" s="203"/>
      <c r="F30" s="203"/>
      <c r="G30" s="203"/>
      <c r="H30" s="203"/>
      <c r="I30" s="203"/>
      <c r="J30" s="203"/>
      <c r="K30" s="203"/>
      <c r="L30" s="203"/>
      <c r="M30" s="203"/>
      <c r="N30" s="203"/>
      <c r="O30" s="204">
        <f t="shared" si="0"/>
        <v>0</v>
      </c>
      <c r="P30" s="80" t="str">
        <f>IFERROR(R30+'4. Gegevens leiding'!$I$26,"")</f>
        <v/>
      </c>
      <c r="Q30" s="155" t="str">
        <f>IFERROR(R31+'4. Gegevens leiding'!$I$26,"")</f>
        <v/>
      </c>
      <c r="R30" s="155" t="str">
        <f t="shared" si="12"/>
        <v/>
      </c>
      <c r="S30" s="43" t="str">
        <f t="shared" si="7"/>
        <v/>
      </c>
      <c r="T30" s="42" t="str">
        <f t="shared" si="1"/>
        <v>Diameter (mm, uitwendig)=;Wanddikte (mm)=;Druk (barg)=;Rekgrens (N/mm^2)=;Charpy energie (J)=</v>
      </c>
      <c r="U30" s="44" t="e">
        <f>INDEX('bijlage A. Frequentie Tabel'!G:G,MATCH(T30,'bijlage A. Frequentie Tabel'!A:A,0))</f>
        <v>#N/A</v>
      </c>
      <c r="V30" s="43">
        <f t="shared" si="2"/>
        <v>0</v>
      </c>
      <c r="W30" s="80">
        <f t="shared" si="3"/>
        <v>23.196467403779828</v>
      </c>
      <c r="X30" t="e">
        <f t="shared" si="4"/>
        <v>#N/A</v>
      </c>
      <c r="Y30"/>
      <c r="Z30">
        <f t="shared" si="8"/>
        <v>0.4</v>
      </c>
      <c r="AA30">
        <f t="shared" si="9"/>
        <v>1</v>
      </c>
      <c r="AB30">
        <f t="shared" si="9"/>
        <v>1</v>
      </c>
      <c r="AC30">
        <f t="shared" si="5"/>
        <v>0.4</v>
      </c>
      <c r="AD30" t="e">
        <f>INDEX('bijlage C. Cluster maatregelen'!C:C,MATCH('5.Bepalen Faalfreq'!K30,'bijlage C. Cluster maatregelen'!A:A,0))</f>
        <v>#N/A</v>
      </c>
      <c r="AE30" t="e">
        <f>INDEX('bijlage C. Cluster maatregelen'!C:C,MATCH('5.Bepalen Faalfreq'!L30,'bijlage C. Cluster maatregelen'!A:A,0))</f>
        <v>#N/A</v>
      </c>
      <c r="AF30" t="e">
        <f>INDEX('bijlage C. Cluster maatregelen'!C:C,MATCH('5.Bepalen Faalfreq'!M30,'bijlage C. Cluster maatregelen'!A:A,0))</f>
        <v>#N/A</v>
      </c>
      <c r="AG30" t="e">
        <f>INDEX('bijlage C. Cluster maatregelen'!C:C,MATCH('5.Bepalen Faalfreq'!N30,'bijlage C. Cluster maatregelen'!A:A,0))</f>
        <v>#N/A</v>
      </c>
      <c r="AH30" t="e">
        <f t="shared" si="10"/>
        <v>#N/A</v>
      </c>
      <c r="AI30" t="e">
        <f t="shared" si="11"/>
        <v>#N/A</v>
      </c>
      <c r="AJ30" t="e">
        <f t="shared" si="6"/>
        <v>#N/A</v>
      </c>
    </row>
    <row r="31" spans="1:36" x14ac:dyDescent="0.25">
      <c r="A31" s="203"/>
      <c r="B31" s="203"/>
      <c r="C31" s="203"/>
      <c r="D31" s="203"/>
      <c r="E31" s="203"/>
      <c r="F31" s="203"/>
      <c r="G31" s="203"/>
      <c r="H31" s="203"/>
      <c r="I31" s="203"/>
      <c r="J31" s="203"/>
      <c r="K31" s="203"/>
      <c r="L31" s="203"/>
      <c r="M31" s="203"/>
      <c r="N31" s="203"/>
      <c r="O31" s="204">
        <f t="shared" si="0"/>
        <v>0</v>
      </c>
      <c r="P31" s="80" t="str">
        <f>IFERROR(R31+'4. Gegevens leiding'!$I$26,"")</f>
        <v/>
      </c>
      <c r="Q31" s="155" t="str">
        <f>IFERROR(R32+'4. Gegevens leiding'!$I$26,"")</f>
        <v/>
      </c>
      <c r="R31" s="155" t="str">
        <f t="shared" si="12"/>
        <v/>
      </c>
      <c r="S31" s="43" t="str">
        <f t="shared" si="7"/>
        <v/>
      </c>
      <c r="T31" s="42" t="str">
        <f t="shared" si="1"/>
        <v>Diameter (mm, uitwendig)=;Wanddikte (mm)=;Druk (barg)=;Rekgrens (N/mm^2)=;Charpy energie (J)=</v>
      </c>
      <c r="U31" s="44" t="e">
        <f>INDEX('bijlage A. Frequentie Tabel'!G:G,MATCH(T31,'bijlage A. Frequentie Tabel'!A:A,0))</f>
        <v>#N/A</v>
      </c>
      <c r="V31" s="43">
        <f t="shared" si="2"/>
        <v>0</v>
      </c>
      <c r="W31" s="80">
        <f t="shared" si="3"/>
        <v>23.196467403779828</v>
      </c>
      <c r="X31" t="e">
        <f t="shared" si="4"/>
        <v>#N/A</v>
      </c>
      <c r="Y31"/>
      <c r="Z31">
        <f t="shared" si="8"/>
        <v>0.4</v>
      </c>
      <c r="AA31">
        <f t="shared" si="9"/>
        <v>1</v>
      </c>
      <c r="AB31">
        <f t="shared" si="9"/>
        <v>1</v>
      </c>
      <c r="AC31">
        <f t="shared" si="5"/>
        <v>0.4</v>
      </c>
      <c r="AD31" t="e">
        <f>INDEX('bijlage C. Cluster maatregelen'!C:C,MATCH('5.Bepalen Faalfreq'!K31,'bijlage C. Cluster maatregelen'!A:A,0))</f>
        <v>#N/A</v>
      </c>
      <c r="AE31" t="e">
        <f>INDEX('bijlage C. Cluster maatregelen'!C:C,MATCH('5.Bepalen Faalfreq'!L31,'bijlage C. Cluster maatregelen'!A:A,0))</f>
        <v>#N/A</v>
      </c>
      <c r="AF31" t="e">
        <f>INDEX('bijlage C. Cluster maatregelen'!C:C,MATCH('5.Bepalen Faalfreq'!M31,'bijlage C. Cluster maatregelen'!A:A,0))</f>
        <v>#N/A</v>
      </c>
      <c r="AG31" t="e">
        <f>INDEX('bijlage C. Cluster maatregelen'!C:C,MATCH('5.Bepalen Faalfreq'!N31,'bijlage C. Cluster maatregelen'!A:A,0))</f>
        <v>#N/A</v>
      </c>
      <c r="AH31" t="e">
        <f t="shared" si="10"/>
        <v>#N/A</v>
      </c>
      <c r="AI31" t="e">
        <f t="shared" si="11"/>
        <v>#N/A</v>
      </c>
      <c r="AJ31" t="e">
        <f t="shared" si="6"/>
        <v>#N/A</v>
      </c>
    </row>
    <row r="32" spans="1:36" x14ac:dyDescent="0.25">
      <c r="A32" s="203"/>
      <c r="B32" s="203"/>
      <c r="C32" s="203"/>
      <c r="D32" s="203"/>
      <c r="E32" s="203"/>
      <c r="F32" s="203"/>
      <c r="G32" s="203"/>
      <c r="H32" s="203"/>
      <c r="I32" s="203"/>
      <c r="J32" s="203"/>
      <c r="K32" s="203"/>
      <c r="L32" s="203"/>
      <c r="M32" s="203"/>
      <c r="N32" s="203"/>
      <c r="O32" s="204">
        <f t="shared" si="0"/>
        <v>0</v>
      </c>
      <c r="P32" s="80" t="str">
        <f>IFERROR(R32+'4. Gegevens leiding'!$I$26,"")</f>
        <v/>
      </c>
      <c r="Q32" s="155" t="str">
        <f>IFERROR(R33+'4. Gegevens leiding'!$I$26,"")</f>
        <v/>
      </c>
      <c r="R32" s="155" t="str">
        <f t="shared" si="12"/>
        <v/>
      </c>
      <c r="S32" s="43" t="str">
        <f t="shared" si="7"/>
        <v/>
      </c>
      <c r="T32" s="42" t="str">
        <f t="shared" si="1"/>
        <v>Diameter (mm, uitwendig)=;Wanddikte (mm)=;Druk (barg)=;Rekgrens (N/mm^2)=;Charpy energie (J)=</v>
      </c>
      <c r="U32" s="44" t="e">
        <f>INDEX('bijlage A. Frequentie Tabel'!G:G,MATCH(T32,'bijlage A. Frequentie Tabel'!A:A,0))</f>
        <v>#N/A</v>
      </c>
      <c r="V32" s="43">
        <f t="shared" si="2"/>
        <v>0</v>
      </c>
      <c r="W32" s="80">
        <f t="shared" si="3"/>
        <v>23.196467403779828</v>
      </c>
      <c r="X32" t="e">
        <f t="shared" si="4"/>
        <v>#N/A</v>
      </c>
      <c r="Y32"/>
      <c r="Z32">
        <f t="shared" si="8"/>
        <v>0.4</v>
      </c>
      <c r="AA32">
        <f t="shared" si="9"/>
        <v>1</v>
      </c>
      <c r="AB32">
        <f t="shared" si="9"/>
        <v>1</v>
      </c>
      <c r="AC32">
        <f t="shared" si="5"/>
        <v>0.4</v>
      </c>
      <c r="AD32" t="e">
        <f>INDEX('bijlage C. Cluster maatregelen'!C:C,MATCH('5.Bepalen Faalfreq'!K32,'bijlage C. Cluster maatregelen'!A:A,0))</f>
        <v>#N/A</v>
      </c>
      <c r="AE32" t="e">
        <f>INDEX('bijlage C. Cluster maatregelen'!C:C,MATCH('5.Bepalen Faalfreq'!L32,'bijlage C. Cluster maatregelen'!A:A,0))</f>
        <v>#N/A</v>
      </c>
      <c r="AF32" t="e">
        <f>INDEX('bijlage C. Cluster maatregelen'!C:C,MATCH('5.Bepalen Faalfreq'!M32,'bijlage C. Cluster maatregelen'!A:A,0))</f>
        <v>#N/A</v>
      </c>
      <c r="AG32" t="e">
        <f>INDEX('bijlage C. Cluster maatregelen'!C:C,MATCH('5.Bepalen Faalfreq'!N32,'bijlage C. Cluster maatregelen'!A:A,0))</f>
        <v>#N/A</v>
      </c>
      <c r="AH32" t="e">
        <f t="shared" si="10"/>
        <v>#N/A</v>
      </c>
      <c r="AI32" t="e">
        <f t="shared" si="11"/>
        <v>#N/A</v>
      </c>
      <c r="AJ32" t="e">
        <f t="shared" si="6"/>
        <v>#N/A</v>
      </c>
    </row>
    <row r="33" spans="1:36" x14ac:dyDescent="0.25">
      <c r="A33" s="203"/>
      <c r="B33" s="203"/>
      <c r="C33" s="203"/>
      <c r="D33" s="203"/>
      <c r="E33" s="203"/>
      <c r="F33" s="203"/>
      <c r="G33" s="203"/>
      <c r="H33" s="203"/>
      <c r="I33" s="203"/>
      <c r="J33" s="203"/>
      <c r="K33" s="203"/>
      <c r="L33" s="203"/>
      <c r="M33" s="203"/>
      <c r="N33" s="203"/>
      <c r="O33" s="204">
        <f t="shared" si="0"/>
        <v>0</v>
      </c>
      <c r="P33" s="80" t="str">
        <f>IFERROR(R33+'4. Gegevens leiding'!$I$26,"")</f>
        <v/>
      </c>
      <c r="Q33" s="155" t="str">
        <f>IFERROR(R34+'4. Gegevens leiding'!$I$26,"")</f>
        <v/>
      </c>
      <c r="R33" s="155" t="str">
        <f t="shared" si="12"/>
        <v/>
      </c>
      <c r="S33" s="43" t="str">
        <f t="shared" si="7"/>
        <v/>
      </c>
      <c r="T33" s="42" t="str">
        <f t="shared" si="1"/>
        <v>Diameter (mm, uitwendig)=;Wanddikte (mm)=;Druk (barg)=;Rekgrens (N/mm^2)=;Charpy energie (J)=</v>
      </c>
      <c r="U33" s="44" t="e">
        <f>INDEX('bijlage A. Frequentie Tabel'!G:G,MATCH(T33,'bijlage A. Frequentie Tabel'!A:A,0))</f>
        <v>#N/A</v>
      </c>
      <c r="V33" s="43">
        <f t="shared" si="2"/>
        <v>0</v>
      </c>
      <c r="W33" s="80">
        <f t="shared" si="3"/>
        <v>23.196467403779828</v>
      </c>
      <c r="X33" t="e">
        <f t="shared" si="4"/>
        <v>#N/A</v>
      </c>
      <c r="Y33"/>
      <c r="Z33">
        <f t="shared" si="8"/>
        <v>0.4</v>
      </c>
      <c r="AA33">
        <f t="shared" si="9"/>
        <v>1</v>
      </c>
      <c r="AB33">
        <f t="shared" si="9"/>
        <v>1</v>
      </c>
      <c r="AC33">
        <f t="shared" si="5"/>
        <v>0.4</v>
      </c>
      <c r="AD33" t="e">
        <f>INDEX('bijlage C. Cluster maatregelen'!C:C,MATCH('5.Bepalen Faalfreq'!K33,'bijlage C. Cluster maatregelen'!A:A,0))</f>
        <v>#N/A</v>
      </c>
      <c r="AE33" t="e">
        <f>INDEX('bijlage C. Cluster maatregelen'!C:C,MATCH('5.Bepalen Faalfreq'!L33,'bijlage C. Cluster maatregelen'!A:A,0))</f>
        <v>#N/A</v>
      </c>
      <c r="AF33" t="e">
        <f>INDEX('bijlage C. Cluster maatregelen'!C:C,MATCH('5.Bepalen Faalfreq'!M33,'bijlage C. Cluster maatregelen'!A:A,0))</f>
        <v>#N/A</v>
      </c>
      <c r="AG33" t="e">
        <f>INDEX('bijlage C. Cluster maatregelen'!C:C,MATCH('5.Bepalen Faalfreq'!N33,'bijlage C. Cluster maatregelen'!A:A,0))</f>
        <v>#N/A</v>
      </c>
      <c r="AH33" t="e">
        <f t="shared" si="10"/>
        <v>#N/A</v>
      </c>
      <c r="AI33" t="e">
        <f t="shared" si="11"/>
        <v>#N/A</v>
      </c>
      <c r="AJ33" t="e">
        <f t="shared" si="6"/>
        <v>#N/A</v>
      </c>
    </row>
    <row r="34" spans="1:36" x14ac:dyDescent="0.25">
      <c r="A34" s="203"/>
      <c r="B34" s="203"/>
      <c r="C34" s="203"/>
      <c r="D34" s="203"/>
      <c r="E34" s="203"/>
      <c r="F34" s="203"/>
      <c r="G34" s="203"/>
      <c r="H34" s="203"/>
      <c r="I34" s="203"/>
      <c r="J34" s="203"/>
      <c r="K34" s="203"/>
      <c r="L34" s="203"/>
      <c r="M34" s="203"/>
      <c r="N34" s="203"/>
      <c r="O34" s="204">
        <f t="shared" si="0"/>
        <v>0</v>
      </c>
      <c r="P34" s="80" t="str">
        <f>IFERROR(R34+'4. Gegevens leiding'!$I$26,"")</f>
        <v/>
      </c>
      <c r="Q34" s="155" t="str">
        <f>IFERROR(R35+'4. Gegevens leiding'!$I$26,"")</f>
        <v/>
      </c>
      <c r="R34" s="155" t="str">
        <f t="shared" si="12"/>
        <v/>
      </c>
      <c r="S34" s="43" t="str">
        <f t="shared" si="7"/>
        <v/>
      </c>
      <c r="T34" s="42" t="str">
        <f t="shared" si="1"/>
        <v>Diameter (mm, uitwendig)=;Wanddikte (mm)=;Druk (barg)=;Rekgrens (N/mm^2)=;Charpy energie (J)=</v>
      </c>
      <c r="U34" s="44" t="e">
        <f>INDEX('bijlage A. Frequentie Tabel'!G:G,MATCH(T34,'bijlage A. Frequentie Tabel'!A:A,0))</f>
        <v>#N/A</v>
      </c>
      <c r="V34" s="43">
        <f t="shared" si="2"/>
        <v>0</v>
      </c>
      <c r="W34" s="80">
        <f t="shared" si="3"/>
        <v>23.196467403779828</v>
      </c>
      <c r="X34" t="e">
        <f t="shared" si="4"/>
        <v>#N/A</v>
      </c>
      <c r="Y34"/>
      <c r="Z34">
        <f t="shared" si="8"/>
        <v>0.4</v>
      </c>
      <c r="AA34">
        <f t="shared" si="9"/>
        <v>1</v>
      </c>
      <c r="AB34">
        <f t="shared" si="9"/>
        <v>1</v>
      </c>
      <c r="AC34">
        <f t="shared" si="5"/>
        <v>0.4</v>
      </c>
      <c r="AD34" t="e">
        <f>INDEX('bijlage C. Cluster maatregelen'!C:C,MATCH('5.Bepalen Faalfreq'!K34,'bijlage C. Cluster maatregelen'!A:A,0))</f>
        <v>#N/A</v>
      </c>
      <c r="AE34" t="e">
        <f>INDEX('bijlage C. Cluster maatregelen'!C:C,MATCH('5.Bepalen Faalfreq'!L34,'bijlage C. Cluster maatregelen'!A:A,0))</f>
        <v>#N/A</v>
      </c>
      <c r="AF34" t="e">
        <f>INDEX('bijlage C. Cluster maatregelen'!C:C,MATCH('5.Bepalen Faalfreq'!M34,'bijlage C. Cluster maatregelen'!A:A,0))</f>
        <v>#N/A</v>
      </c>
      <c r="AG34" t="e">
        <f>INDEX('bijlage C. Cluster maatregelen'!C:C,MATCH('5.Bepalen Faalfreq'!N34,'bijlage C. Cluster maatregelen'!A:A,0))</f>
        <v>#N/A</v>
      </c>
      <c r="AH34" t="e">
        <f t="shared" si="10"/>
        <v>#N/A</v>
      </c>
      <c r="AI34" t="e">
        <f t="shared" si="11"/>
        <v>#N/A</v>
      </c>
      <c r="AJ34" t="e">
        <f t="shared" si="6"/>
        <v>#N/A</v>
      </c>
    </row>
    <row r="35" spans="1:36" x14ac:dyDescent="0.25">
      <c r="A35" s="203"/>
      <c r="B35" s="203"/>
      <c r="C35" s="203"/>
      <c r="D35" s="203"/>
      <c r="E35" s="203"/>
      <c r="F35" s="203"/>
      <c r="G35" s="203"/>
      <c r="H35" s="203"/>
      <c r="I35" s="203"/>
      <c r="J35" s="203"/>
      <c r="K35" s="203"/>
      <c r="L35" s="203"/>
      <c r="M35" s="203"/>
      <c r="N35" s="203"/>
      <c r="O35" s="204">
        <f t="shared" si="0"/>
        <v>0</v>
      </c>
      <c r="P35" s="80" t="str">
        <f>IFERROR(R35+'4. Gegevens leiding'!$I$26,"")</f>
        <v/>
      </c>
      <c r="Q35" s="155" t="str">
        <f>IFERROR(R36+'4. Gegevens leiding'!$I$26,"")</f>
        <v/>
      </c>
      <c r="R35" s="155" t="str">
        <f t="shared" si="12"/>
        <v/>
      </c>
      <c r="S35" s="43" t="str">
        <f t="shared" si="7"/>
        <v/>
      </c>
      <c r="T35" s="42" t="str">
        <f t="shared" si="1"/>
        <v>Diameter (mm, uitwendig)=;Wanddikte (mm)=;Druk (barg)=;Rekgrens (N/mm^2)=;Charpy energie (J)=</v>
      </c>
      <c r="U35" s="44" t="e">
        <f>INDEX('bijlage A. Frequentie Tabel'!G:G,MATCH(T35,'bijlage A. Frequentie Tabel'!A:A,0))</f>
        <v>#N/A</v>
      </c>
      <c r="V35" s="43">
        <f t="shared" si="2"/>
        <v>0</v>
      </c>
      <c r="W35" s="80">
        <f t="shared" si="3"/>
        <v>23.196467403779828</v>
      </c>
      <c r="X35" t="e">
        <f t="shared" si="4"/>
        <v>#N/A</v>
      </c>
      <c r="Y35"/>
      <c r="Z35">
        <f t="shared" si="8"/>
        <v>0.4</v>
      </c>
      <c r="AA35">
        <f t="shared" si="9"/>
        <v>1</v>
      </c>
      <c r="AB35">
        <f t="shared" si="9"/>
        <v>1</v>
      </c>
      <c r="AC35">
        <f t="shared" si="5"/>
        <v>0.4</v>
      </c>
      <c r="AD35" t="e">
        <f>INDEX('bijlage C. Cluster maatregelen'!C:C,MATCH('5.Bepalen Faalfreq'!K35,'bijlage C. Cluster maatregelen'!A:A,0))</f>
        <v>#N/A</v>
      </c>
      <c r="AE35" t="e">
        <f>INDEX('bijlage C. Cluster maatregelen'!C:C,MATCH('5.Bepalen Faalfreq'!L35,'bijlage C. Cluster maatregelen'!A:A,0))</f>
        <v>#N/A</v>
      </c>
      <c r="AF35" t="e">
        <f>INDEX('bijlage C. Cluster maatregelen'!C:C,MATCH('5.Bepalen Faalfreq'!M35,'bijlage C. Cluster maatregelen'!A:A,0))</f>
        <v>#N/A</v>
      </c>
      <c r="AG35" t="e">
        <f>INDEX('bijlage C. Cluster maatregelen'!C:C,MATCH('5.Bepalen Faalfreq'!N35,'bijlage C. Cluster maatregelen'!A:A,0))</f>
        <v>#N/A</v>
      </c>
      <c r="AH35" t="e">
        <f t="shared" si="10"/>
        <v>#N/A</v>
      </c>
      <c r="AI35" t="e">
        <f t="shared" si="11"/>
        <v>#N/A</v>
      </c>
      <c r="AJ35" t="e">
        <f t="shared" si="6"/>
        <v>#N/A</v>
      </c>
    </row>
    <row r="36" spans="1:36" x14ac:dyDescent="0.25">
      <c r="A36" s="203"/>
      <c r="B36" s="203"/>
      <c r="C36" s="203"/>
      <c r="D36" s="203"/>
      <c r="E36" s="203"/>
      <c r="F36" s="203"/>
      <c r="G36" s="203"/>
      <c r="H36" s="203"/>
      <c r="I36" s="203"/>
      <c r="J36" s="203"/>
      <c r="K36" s="203"/>
      <c r="L36" s="203"/>
      <c r="M36" s="203"/>
      <c r="N36" s="203"/>
      <c r="O36" s="204">
        <f t="shared" si="0"/>
        <v>0</v>
      </c>
      <c r="P36" s="80" t="str">
        <f>IFERROR(R36+'4. Gegevens leiding'!$I$26,"")</f>
        <v/>
      </c>
      <c r="Q36" s="155" t="str">
        <f>IFERROR(R37+'4. Gegevens leiding'!$I$26,"")</f>
        <v/>
      </c>
      <c r="R36" s="155" t="str">
        <f t="shared" si="12"/>
        <v/>
      </c>
      <c r="S36" s="43" t="str">
        <f t="shared" si="7"/>
        <v/>
      </c>
      <c r="T36" s="42" t="str">
        <f t="shared" si="1"/>
        <v>Diameter (mm, uitwendig)=;Wanddikte (mm)=;Druk (barg)=;Rekgrens (N/mm^2)=;Charpy energie (J)=</v>
      </c>
      <c r="U36" s="44" t="e">
        <f>INDEX('bijlage A. Frequentie Tabel'!G:G,MATCH(T36,'bijlage A. Frequentie Tabel'!A:A,0))</f>
        <v>#N/A</v>
      </c>
      <c r="V36" s="43">
        <f t="shared" si="2"/>
        <v>0</v>
      </c>
      <c r="W36" s="80">
        <f t="shared" si="3"/>
        <v>23.196467403779828</v>
      </c>
      <c r="X36" t="e">
        <f t="shared" si="4"/>
        <v>#N/A</v>
      </c>
      <c r="Y36"/>
      <c r="Z36">
        <f t="shared" si="8"/>
        <v>0.4</v>
      </c>
      <c r="AA36">
        <f t="shared" si="9"/>
        <v>1</v>
      </c>
      <c r="AB36">
        <f t="shared" si="9"/>
        <v>1</v>
      </c>
      <c r="AC36">
        <f t="shared" si="5"/>
        <v>0.4</v>
      </c>
      <c r="AD36" t="e">
        <f>INDEX('bijlage C. Cluster maatregelen'!C:C,MATCH('5.Bepalen Faalfreq'!K36,'bijlage C. Cluster maatregelen'!A:A,0))</f>
        <v>#N/A</v>
      </c>
      <c r="AE36" t="e">
        <f>INDEX('bijlage C. Cluster maatregelen'!C:C,MATCH('5.Bepalen Faalfreq'!L36,'bijlage C. Cluster maatregelen'!A:A,0))</f>
        <v>#N/A</v>
      </c>
      <c r="AF36" t="e">
        <f>INDEX('bijlage C. Cluster maatregelen'!C:C,MATCH('5.Bepalen Faalfreq'!M36,'bijlage C. Cluster maatregelen'!A:A,0))</f>
        <v>#N/A</v>
      </c>
      <c r="AG36" t="e">
        <f>INDEX('bijlage C. Cluster maatregelen'!C:C,MATCH('5.Bepalen Faalfreq'!N36,'bijlage C. Cluster maatregelen'!A:A,0))</f>
        <v>#N/A</v>
      </c>
      <c r="AH36" t="e">
        <f t="shared" si="10"/>
        <v>#N/A</v>
      </c>
      <c r="AI36" t="e">
        <f t="shared" si="11"/>
        <v>#N/A</v>
      </c>
      <c r="AJ36" t="e">
        <f t="shared" si="6"/>
        <v>#N/A</v>
      </c>
    </row>
    <row r="37" spans="1:36" x14ac:dyDescent="0.25">
      <c r="A37" s="203"/>
      <c r="B37" s="203"/>
      <c r="C37" s="203"/>
      <c r="D37" s="203"/>
      <c r="E37" s="203"/>
      <c r="F37" s="203"/>
      <c r="G37" s="203"/>
      <c r="H37" s="203"/>
      <c r="I37" s="203"/>
      <c r="J37" s="203"/>
      <c r="K37" s="203"/>
      <c r="L37" s="203"/>
      <c r="M37" s="203"/>
      <c r="N37" s="203"/>
      <c r="O37" s="204">
        <f t="shared" si="0"/>
        <v>0</v>
      </c>
      <c r="P37" s="80" t="str">
        <f>IFERROR(R37+'4. Gegevens leiding'!$I$26,"")</f>
        <v/>
      </c>
      <c r="Q37" s="155" t="str">
        <f>IFERROR(R38+'4. Gegevens leiding'!$I$26,"")</f>
        <v/>
      </c>
      <c r="R37" s="155" t="str">
        <f t="shared" si="12"/>
        <v/>
      </c>
      <c r="S37" s="43" t="str">
        <f t="shared" si="7"/>
        <v/>
      </c>
      <c r="T37" s="42" t="str">
        <f t="shared" si="1"/>
        <v>Diameter (mm, uitwendig)=;Wanddikte (mm)=;Druk (barg)=;Rekgrens (N/mm^2)=;Charpy energie (J)=</v>
      </c>
      <c r="U37" s="44" t="e">
        <f>INDEX('bijlage A. Frequentie Tabel'!G:G,MATCH(T37,'bijlage A. Frequentie Tabel'!A:A,0))</f>
        <v>#N/A</v>
      </c>
      <c r="V37" s="43">
        <f t="shared" si="2"/>
        <v>0</v>
      </c>
      <c r="W37" s="80">
        <f t="shared" ref="W37:W68" si="13">EXP(2.4*(1.31-V37))</f>
        <v>23.196467403779828</v>
      </c>
      <c r="X37" t="e">
        <f t="shared" ref="X37:X68" si="14">U37*W37</f>
        <v>#N/A</v>
      </c>
      <c r="Y37"/>
      <c r="Z37">
        <f t="shared" si="8"/>
        <v>0.4</v>
      </c>
      <c r="AA37">
        <f t="shared" si="9"/>
        <v>1</v>
      </c>
      <c r="AB37">
        <f t="shared" si="9"/>
        <v>1</v>
      </c>
      <c r="AC37">
        <f t="shared" ref="AC37:AC68" si="15">Z37*AA37*AB37</f>
        <v>0.4</v>
      </c>
      <c r="AD37" t="e">
        <f>INDEX('bijlage C. Cluster maatregelen'!C:C,MATCH('5.Bepalen Faalfreq'!K37,'bijlage C. Cluster maatregelen'!A:A,0))</f>
        <v>#N/A</v>
      </c>
      <c r="AE37" t="e">
        <f>INDEX('bijlage C. Cluster maatregelen'!C:C,MATCH('5.Bepalen Faalfreq'!L37,'bijlage C. Cluster maatregelen'!A:A,0))</f>
        <v>#N/A</v>
      </c>
      <c r="AF37" t="e">
        <f>INDEX('bijlage C. Cluster maatregelen'!C:C,MATCH('5.Bepalen Faalfreq'!M37,'bijlage C. Cluster maatregelen'!A:A,0))</f>
        <v>#N/A</v>
      </c>
      <c r="AG37" t="e">
        <f>INDEX('bijlage C. Cluster maatregelen'!C:C,MATCH('5.Bepalen Faalfreq'!N37,'bijlage C. Cluster maatregelen'!A:A,0))</f>
        <v>#N/A</v>
      </c>
      <c r="AH37" t="e">
        <f t="shared" si="10"/>
        <v>#N/A</v>
      </c>
      <c r="AI37" t="e">
        <f t="shared" si="11"/>
        <v>#N/A</v>
      </c>
      <c r="AJ37" t="e">
        <f t="shared" si="6"/>
        <v>#N/A</v>
      </c>
    </row>
    <row r="38" spans="1:36" x14ac:dyDescent="0.25">
      <c r="A38" s="203"/>
      <c r="B38" s="203"/>
      <c r="C38" s="203"/>
      <c r="D38" s="203"/>
      <c r="E38" s="203"/>
      <c r="F38" s="203"/>
      <c r="G38" s="203"/>
      <c r="H38" s="203"/>
      <c r="I38" s="203"/>
      <c r="J38" s="203"/>
      <c r="K38" s="203"/>
      <c r="L38" s="203"/>
      <c r="M38" s="203"/>
      <c r="N38" s="203"/>
      <c r="O38" s="204">
        <f t="shared" si="0"/>
        <v>0</v>
      </c>
      <c r="P38" s="80" t="str">
        <f>IFERROR(R38+'4. Gegevens leiding'!$I$26,"")</f>
        <v/>
      </c>
      <c r="Q38" s="155" t="str">
        <f>IFERROR(R39+'4. Gegevens leiding'!$I$26,"")</f>
        <v/>
      </c>
      <c r="R38" s="155" t="str">
        <f t="shared" si="12"/>
        <v/>
      </c>
      <c r="S38" s="43" t="str">
        <f t="shared" si="7"/>
        <v/>
      </c>
      <c r="T38" s="42" t="str">
        <f t="shared" si="1"/>
        <v>Diameter (mm, uitwendig)=;Wanddikte (mm)=;Druk (barg)=;Rekgrens (N/mm^2)=;Charpy energie (J)=</v>
      </c>
      <c r="U38" s="44" t="e">
        <f>INDEX('bijlage A. Frequentie Tabel'!G:G,MATCH(T38,'bijlage A. Frequentie Tabel'!A:A,0))</f>
        <v>#N/A</v>
      </c>
      <c r="V38" s="43">
        <f t="shared" si="2"/>
        <v>0</v>
      </c>
      <c r="W38" s="80">
        <f t="shared" si="13"/>
        <v>23.196467403779828</v>
      </c>
      <c r="X38" t="e">
        <f t="shared" si="14"/>
        <v>#N/A</v>
      </c>
      <c r="Y38"/>
      <c r="Z38">
        <f t="shared" si="8"/>
        <v>0.4</v>
      </c>
      <c r="AA38">
        <f t="shared" si="9"/>
        <v>1</v>
      </c>
      <c r="AB38">
        <f t="shared" si="9"/>
        <v>1</v>
      </c>
      <c r="AC38">
        <f t="shared" si="15"/>
        <v>0.4</v>
      </c>
      <c r="AD38" t="e">
        <f>INDEX('bijlage C. Cluster maatregelen'!C:C,MATCH('5.Bepalen Faalfreq'!K38,'bijlage C. Cluster maatregelen'!A:A,0))</f>
        <v>#N/A</v>
      </c>
      <c r="AE38" t="e">
        <f>INDEX('bijlage C. Cluster maatregelen'!C:C,MATCH('5.Bepalen Faalfreq'!L38,'bijlage C. Cluster maatregelen'!A:A,0))</f>
        <v>#N/A</v>
      </c>
      <c r="AF38" t="e">
        <f>INDEX('bijlage C. Cluster maatregelen'!C:C,MATCH('5.Bepalen Faalfreq'!M38,'bijlage C. Cluster maatregelen'!A:A,0))</f>
        <v>#N/A</v>
      </c>
      <c r="AG38" t="e">
        <f>INDEX('bijlage C. Cluster maatregelen'!C:C,MATCH('5.Bepalen Faalfreq'!N38,'bijlage C. Cluster maatregelen'!A:A,0))</f>
        <v>#N/A</v>
      </c>
      <c r="AH38" t="e">
        <f t="shared" si="10"/>
        <v>#N/A</v>
      </c>
      <c r="AI38" t="e">
        <f t="shared" si="11"/>
        <v>#N/A</v>
      </c>
      <c r="AJ38" t="e">
        <f t="shared" si="6"/>
        <v>#N/A</v>
      </c>
    </row>
    <row r="39" spans="1:36" x14ac:dyDescent="0.25">
      <c r="A39" s="203"/>
      <c r="B39" s="203"/>
      <c r="C39" s="203"/>
      <c r="D39" s="203"/>
      <c r="E39" s="203"/>
      <c r="F39" s="203"/>
      <c r="G39" s="203"/>
      <c r="H39" s="203"/>
      <c r="I39" s="203"/>
      <c r="J39" s="203"/>
      <c r="K39" s="203"/>
      <c r="L39" s="203"/>
      <c r="M39" s="203"/>
      <c r="N39" s="203"/>
      <c r="O39" s="204">
        <f t="shared" si="0"/>
        <v>0</v>
      </c>
      <c r="P39" s="80" t="str">
        <f>IFERROR(R39+'4. Gegevens leiding'!$I$26,"")</f>
        <v/>
      </c>
      <c r="Q39" s="155" t="str">
        <f>IFERROR(R40+'4. Gegevens leiding'!$I$26,"")</f>
        <v/>
      </c>
      <c r="R39" s="155" t="str">
        <f t="shared" si="12"/>
        <v/>
      </c>
      <c r="S39" s="43" t="str">
        <f t="shared" si="7"/>
        <v/>
      </c>
      <c r="T39" s="42" t="str">
        <f t="shared" si="1"/>
        <v>Diameter (mm, uitwendig)=;Wanddikte (mm)=;Druk (barg)=;Rekgrens (N/mm^2)=;Charpy energie (J)=</v>
      </c>
      <c r="U39" s="44" t="e">
        <f>INDEX('bijlage A. Frequentie Tabel'!G:G,MATCH(T39,'bijlage A. Frequentie Tabel'!A:A,0))</f>
        <v>#N/A</v>
      </c>
      <c r="V39" s="43">
        <f t="shared" si="2"/>
        <v>0</v>
      </c>
      <c r="W39" s="80">
        <f t="shared" si="13"/>
        <v>23.196467403779828</v>
      </c>
      <c r="X39" t="e">
        <f t="shared" si="14"/>
        <v>#N/A</v>
      </c>
      <c r="Y39"/>
      <c r="Z39">
        <f t="shared" si="8"/>
        <v>0.4</v>
      </c>
      <c r="AA39">
        <f t="shared" si="9"/>
        <v>1</v>
      </c>
      <c r="AB39">
        <f t="shared" si="9"/>
        <v>1</v>
      </c>
      <c r="AC39">
        <f t="shared" si="15"/>
        <v>0.4</v>
      </c>
      <c r="AD39" t="e">
        <f>INDEX('bijlage C. Cluster maatregelen'!C:C,MATCH('5.Bepalen Faalfreq'!K39,'bijlage C. Cluster maatregelen'!A:A,0))</f>
        <v>#N/A</v>
      </c>
      <c r="AE39" t="e">
        <f>INDEX('bijlage C. Cluster maatregelen'!C:C,MATCH('5.Bepalen Faalfreq'!L39,'bijlage C. Cluster maatregelen'!A:A,0))</f>
        <v>#N/A</v>
      </c>
      <c r="AF39" t="e">
        <f>INDEX('bijlage C. Cluster maatregelen'!C:C,MATCH('5.Bepalen Faalfreq'!M39,'bijlage C. Cluster maatregelen'!A:A,0))</f>
        <v>#N/A</v>
      </c>
      <c r="AG39" t="e">
        <f>INDEX('bijlage C. Cluster maatregelen'!C:C,MATCH('5.Bepalen Faalfreq'!N39,'bijlage C. Cluster maatregelen'!A:A,0))</f>
        <v>#N/A</v>
      </c>
      <c r="AH39" t="e">
        <f t="shared" si="10"/>
        <v>#N/A</v>
      </c>
      <c r="AI39" t="e">
        <f t="shared" si="11"/>
        <v>#N/A</v>
      </c>
      <c r="AJ39" t="e">
        <f t="shared" si="6"/>
        <v>#N/A</v>
      </c>
    </row>
    <row r="40" spans="1:36" x14ac:dyDescent="0.25">
      <c r="A40" s="203"/>
      <c r="B40" s="203"/>
      <c r="C40" s="203"/>
      <c r="D40" s="203"/>
      <c r="E40" s="203"/>
      <c r="F40" s="203"/>
      <c r="G40" s="203"/>
      <c r="H40" s="203"/>
      <c r="I40" s="203"/>
      <c r="J40" s="203"/>
      <c r="K40" s="203"/>
      <c r="L40" s="203"/>
      <c r="M40" s="203"/>
      <c r="N40" s="203"/>
      <c r="O40" s="204">
        <f t="shared" si="0"/>
        <v>0</v>
      </c>
      <c r="P40" s="80" t="str">
        <f>IFERROR(R40+'4. Gegevens leiding'!$I$26,"")</f>
        <v/>
      </c>
      <c r="Q40" s="155" t="str">
        <f>IFERROR(R41+'4. Gegevens leiding'!$I$26,"")</f>
        <v/>
      </c>
      <c r="R40" s="155" t="str">
        <f t="shared" si="12"/>
        <v/>
      </c>
      <c r="S40" s="43" t="str">
        <f t="shared" si="7"/>
        <v/>
      </c>
      <c r="T40" s="42" t="str">
        <f t="shared" si="1"/>
        <v>Diameter (mm, uitwendig)=;Wanddikte (mm)=;Druk (barg)=;Rekgrens (N/mm^2)=;Charpy energie (J)=</v>
      </c>
      <c r="U40" s="44" t="e">
        <f>INDEX('bijlage A. Frequentie Tabel'!G:G,MATCH(T40,'bijlage A. Frequentie Tabel'!A:A,0))</f>
        <v>#N/A</v>
      </c>
      <c r="V40" s="43">
        <f t="shared" si="2"/>
        <v>0</v>
      </c>
      <c r="W40" s="80">
        <f t="shared" si="13"/>
        <v>23.196467403779828</v>
      </c>
      <c r="X40" t="e">
        <f t="shared" si="14"/>
        <v>#N/A</v>
      </c>
      <c r="Y40"/>
      <c r="Z40">
        <f t="shared" si="8"/>
        <v>0.4</v>
      </c>
      <c r="AA40">
        <f t="shared" si="9"/>
        <v>1</v>
      </c>
      <c r="AB40">
        <f t="shared" si="9"/>
        <v>1</v>
      </c>
      <c r="AC40">
        <f t="shared" si="15"/>
        <v>0.4</v>
      </c>
      <c r="AD40" t="e">
        <f>INDEX('bijlage C. Cluster maatregelen'!C:C,MATCH('5.Bepalen Faalfreq'!K40,'bijlage C. Cluster maatregelen'!A:A,0))</f>
        <v>#N/A</v>
      </c>
      <c r="AE40" t="e">
        <f>INDEX('bijlage C. Cluster maatregelen'!C:C,MATCH('5.Bepalen Faalfreq'!L40,'bijlage C. Cluster maatregelen'!A:A,0))</f>
        <v>#N/A</v>
      </c>
      <c r="AF40" t="e">
        <f>INDEX('bijlage C. Cluster maatregelen'!C:C,MATCH('5.Bepalen Faalfreq'!M40,'bijlage C. Cluster maatregelen'!A:A,0))</f>
        <v>#N/A</v>
      </c>
      <c r="AG40" t="e">
        <f>INDEX('bijlage C. Cluster maatregelen'!C:C,MATCH('5.Bepalen Faalfreq'!N40,'bijlage C. Cluster maatregelen'!A:A,0))</f>
        <v>#N/A</v>
      </c>
      <c r="AH40" t="e">
        <f t="shared" si="10"/>
        <v>#N/A</v>
      </c>
      <c r="AI40" t="e">
        <f t="shared" si="11"/>
        <v>#N/A</v>
      </c>
      <c r="AJ40" t="e">
        <f t="shared" si="6"/>
        <v>#N/A</v>
      </c>
    </row>
    <row r="41" spans="1:36" ht="13.9" customHeight="1" x14ac:dyDescent="0.25">
      <c r="A41" s="203"/>
      <c r="B41" s="203"/>
      <c r="C41" s="203"/>
      <c r="D41" s="203"/>
      <c r="E41" s="203"/>
      <c r="F41" s="203"/>
      <c r="G41" s="203"/>
      <c r="H41" s="203"/>
      <c r="I41" s="203"/>
      <c r="J41" s="203"/>
      <c r="K41" s="203"/>
      <c r="L41" s="203"/>
      <c r="M41" s="203"/>
      <c r="N41" s="203"/>
      <c r="O41" s="204">
        <f t="shared" si="0"/>
        <v>0</v>
      </c>
      <c r="P41" s="80" t="str">
        <f>IFERROR(R41+'4. Gegevens leiding'!$I$26,"")</f>
        <v/>
      </c>
      <c r="Q41" s="155" t="str">
        <f>IFERROR(R42+'4. Gegevens leiding'!$I$26,"")</f>
        <v/>
      </c>
      <c r="R41" s="155" t="str">
        <f t="shared" si="12"/>
        <v/>
      </c>
      <c r="S41" s="43" t="str">
        <f t="shared" si="7"/>
        <v/>
      </c>
      <c r="T41" s="42" t="str">
        <f t="shared" si="1"/>
        <v>Diameter (mm, uitwendig)=;Wanddikte (mm)=;Druk (barg)=;Rekgrens (N/mm^2)=;Charpy energie (J)=</v>
      </c>
      <c r="U41" s="44" t="e">
        <f>INDEX('bijlage A. Frequentie Tabel'!G:G,MATCH(T41,'bijlage A. Frequentie Tabel'!A:A,0))</f>
        <v>#N/A</v>
      </c>
      <c r="V41" s="43">
        <f t="shared" si="2"/>
        <v>0</v>
      </c>
      <c r="W41" s="80">
        <f t="shared" si="13"/>
        <v>23.196467403779828</v>
      </c>
      <c r="X41" t="e">
        <f t="shared" si="14"/>
        <v>#N/A</v>
      </c>
      <c r="Y41"/>
      <c r="Z41">
        <f t="shared" si="8"/>
        <v>0.4</v>
      </c>
      <c r="AA41">
        <f t="shared" si="9"/>
        <v>1</v>
      </c>
      <c r="AB41">
        <f t="shared" si="9"/>
        <v>1</v>
      </c>
      <c r="AC41">
        <f t="shared" si="15"/>
        <v>0.4</v>
      </c>
      <c r="AD41" t="e">
        <f>INDEX('bijlage C. Cluster maatregelen'!C:C,MATCH('5.Bepalen Faalfreq'!K41,'bijlage C. Cluster maatregelen'!A:A,0))</f>
        <v>#N/A</v>
      </c>
      <c r="AE41" t="e">
        <f>INDEX('bijlage C. Cluster maatregelen'!C:C,MATCH('5.Bepalen Faalfreq'!L41,'bijlage C. Cluster maatregelen'!A:A,0))</f>
        <v>#N/A</v>
      </c>
      <c r="AF41" t="e">
        <f>INDEX('bijlage C. Cluster maatregelen'!C:C,MATCH('5.Bepalen Faalfreq'!M41,'bijlage C. Cluster maatregelen'!A:A,0))</f>
        <v>#N/A</v>
      </c>
      <c r="AG41" t="e">
        <f>INDEX('bijlage C. Cluster maatregelen'!C:C,MATCH('5.Bepalen Faalfreq'!N41,'bijlage C. Cluster maatregelen'!A:A,0))</f>
        <v>#N/A</v>
      </c>
      <c r="AH41" t="e">
        <f t="shared" si="10"/>
        <v>#N/A</v>
      </c>
      <c r="AI41" t="e">
        <f t="shared" si="11"/>
        <v>#N/A</v>
      </c>
      <c r="AJ41" t="e">
        <f t="shared" si="6"/>
        <v>#N/A</v>
      </c>
    </row>
    <row r="42" spans="1:36" x14ac:dyDescent="0.25">
      <c r="A42" s="203"/>
      <c r="B42" s="203"/>
      <c r="C42" s="203"/>
      <c r="D42" s="203"/>
      <c r="E42" s="203"/>
      <c r="F42" s="203"/>
      <c r="G42" s="203"/>
      <c r="H42" s="203"/>
      <c r="I42" s="203"/>
      <c r="J42" s="203"/>
      <c r="K42" s="203"/>
      <c r="L42" s="203"/>
      <c r="M42" s="203"/>
      <c r="N42" s="203"/>
      <c r="O42" s="204">
        <f t="shared" si="0"/>
        <v>0</v>
      </c>
      <c r="P42" s="80" t="str">
        <f>IFERROR(R42+'4. Gegevens leiding'!$I$26,"")</f>
        <v/>
      </c>
      <c r="Q42" s="155" t="str">
        <f>IFERROR(R43+'4. Gegevens leiding'!$I$26,"")</f>
        <v/>
      </c>
      <c r="R42" s="155" t="str">
        <f t="shared" si="12"/>
        <v/>
      </c>
      <c r="S42" s="43" t="str">
        <f t="shared" si="7"/>
        <v/>
      </c>
      <c r="T42" s="42" t="str">
        <f t="shared" si="1"/>
        <v>Diameter (mm, uitwendig)=;Wanddikte (mm)=;Druk (barg)=;Rekgrens (N/mm^2)=;Charpy energie (J)=</v>
      </c>
      <c r="U42" s="44" t="e">
        <f>INDEX('bijlage A. Frequentie Tabel'!G:G,MATCH(T42,'bijlage A. Frequentie Tabel'!A:A,0))</f>
        <v>#N/A</v>
      </c>
      <c r="V42" s="43">
        <f t="shared" si="2"/>
        <v>0</v>
      </c>
      <c r="W42" s="80">
        <f t="shared" si="13"/>
        <v>23.196467403779828</v>
      </c>
      <c r="X42" t="e">
        <f t="shared" si="14"/>
        <v>#N/A</v>
      </c>
      <c r="Y42"/>
      <c r="Z42">
        <f t="shared" si="8"/>
        <v>0.4</v>
      </c>
      <c r="AA42">
        <f t="shared" si="9"/>
        <v>1</v>
      </c>
      <c r="AB42">
        <f t="shared" si="9"/>
        <v>1</v>
      </c>
      <c r="AC42">
        <f t="shared" si="15"/>
        <v>0.4</v>
      </c>
      <c r="AD42" t="e">
        <f>INDEX('bijlage C. Cluster maatregelen'!C:C,MATCH('5.Bepalen Faalfreq'!K42,'bijlage C. Cluster maatregelen'!A:A,0))</f>
        <v>#N/A</v>
      </c>
      <c r="AE42" t="e">
        <f>INDEX('bijlage C. Cluster maatregelen'!C:C,MATCH('5.Bepalen Faalfreq'!L42,'bijlage C. Cluster maatregelen'!A:A,0))</f>
        <v>#N/A</v>
      </c>
      <c r="AF42" t="e">
        <f>INDEX('bijlage C. Cluster maatregelen'!C:C,MATCH('5.Bepalen Faalfreq'!M42,'bijlage C. Cluster maatregelen'!A:A,0))</f>
        <v>#N/A</v>
      </c>
      <c r="AG42" t="e">
        <f>INDEX('bijlage C. Cluster maatregelen'!C:C,MATCH('5.Bepalen Faalfreq'!N42,'bijlage C. Cluster maatregelen'!A:A,0))</f>
        <v>#N/A</v>
      </c>
      <c r="AH42" t="e">
        <f t="shared" si="10"/>
        <v>#N/A</v>
      </c>
      <c r="AI42" t="e">
        <f t="shared" si="11"/>
        <v>#N/A</v>
      </c>
      <c r="AJ42" t="e">
        <f t="shared" si="6"/>
        <v>#N/A</v>
      </c>
    </row>
    <row r="43" spans="1:36" x14ac:dyDescent="0.25">
      <c r="A43" s="203"/>
      <c r="B43" s="203"/>
      <c r="C43" s="203"/>
      <c r="D43" s="203"/>
      <c r="E43" s="203"/>
      <c r="F43" s="203"/>
      <c r="G43" s="203"/>
      <c r="H43" s="203"/>
      <c r="I43" s="203"/>
      <c r="J43" s="203"/>
      <c r="K43" s="203"/>
      <c r="L43" s="203"/>
      <c r="M43" s="203"/>
      <c r="N43" s="203"/>
      <c r="O43" s="204">
        <f t="shared" si="0"/>
        <v>0</v>
      </c>
      <c r="P43" s="80" t="str">
        <f>IFERROR(R43+'4. Gegevens leiding'!$I$26,"")</f>
        <v/>
      </c>
      <c r="Q43" s="155" t="str">
        <f>IFERROR(R44+'4. Gegevens leiding'!$I$26,"")</f>
        <v/>
      </c>
      <c r="R43" s="155" t="str">
        <f t="shared" si="12"/>
        <v/>
      </c>
      <c r="S43" s="43" t="str">
        <f t="shared" si="7"/>
        <v/>
      </c>
      <c r="T43" s="42" t="str">
        <f t="shared" si="1"/>
        <v>Diameter (mm, uitwendig)=;Wanddikte (mm)=;Druk (barg)=;Rekgrens (N/mm^2)=;Charpy energie (J)=</v>
      </c>
      <c r="U43" s="44" t="e">
        <f>INDEX('bijlage A. Frequentie Tabel'!G:G,MATCH(T43,'bijlage A. Frequentie Tabel'!A:A,0))</f>
        <v>#N/A</v>
      </c>
      <c r="V43" s="43">
        <f t="shared" si="2"/>
        <v>0</v>
      </c>
      <c r="W43" s="80">
        <f t="shared" si="13"/>
        <v>23.196467403779828</v>
      </c>
      <c r="X43" t="e">
        <f t="shared" si="14"/>
        <v>#N/A</v>
      </c>
      <c r="Y43"/>
      <c r="Z43">
        <f t="shared" si="8"/>
        <v>0.4</v>
      </c>
      <c r="AA43">
        <f t="shared" si="9"/>
        <v>1</v>
      </c>
      <c r="AB43">
        <f t="shared" si="9"/>
        <v>1</v>
      </c>
      <c r="AC43">
        <f t="shared" si="15"/>
        <v>0.4</v>
      </c>
      <c r="AD43" t="e">
        <f>INDEX('bijlage C. Cluster maatregelen'!C:C,MATCH('5.Bepalen Faalfreq'!K43,'bijlage C. Cluster maatregelen'!A:A,0))</f>
        <v>#N/A</v>
      </c>
      <c r="AE43" t="e">
        <f>INDEX('bijlage C. Cluster maatregelen'!C:C,MATCH('5.Bepalen Faalfreq'!L43,'bijlage C. Cluster maatregelen'!A:A,0))</f>
        <v>#N/A</v>
      </c>
      <c r="AF43" t="e">
        <f>INDEX('bijlage C. Cluster maatregelen'!C:C,MATCH('5.Bepalen Faalfreq'!M43,'bijlage C. Cluster maatregelen'!A:A,0))</f>
        <v>#N/A</v>
      </c>
      <c r="AG43" t="e">
        <f>INDEX('bijlage C. Cluster maatregelen'!C:C,MATCH('5.Bepalen Faalfreq'!N43,'bijlage C. Cluster maatregelen'!A:A,0))</f>
        <v>#N/A</v>
      </c>
      <c r="AH43" t="e">
        <f t="shared" si="10"/>
        <v>#N/A</v>
      </c>
      <c r="AI43" t="e">
        <f t="shared" si="11"/>
        <v>#N/A</v>
      </c>
      <c r="AJ43" t="e">
        <f t="shared" si="6"/>
        <v>#N/A</v>
      </c>
    </row>
    <row r="44" spans="1:36" x14ac:dyDescent="0.25">
      <c r="A44" s="203"/>
      <c r="B44" s="203"/>
      <c r="C44" s="203"/>
      <c r="D44" s="203"/>
      <c r="E44" s="203"/>
      <c r="F44" s="203"/>
      <c r="G44" s="203"/>
      <c r="H44" s="203"/>
      <c r="I44" s="203"/>
      <c r="J44" s="203"/>
      <c r="K44" s="203"/>
      <c r="L44" s="203"/>
      <c r="M44" s="203"/>
      <c r="N44" s="203"/>
      <c r="O44" s="204">
        <f t="shared" si="0"/>
        <v>0</v>
      </c>
      <c r="P44" s="80" t="str">
        <f>IFERROR(R44+'4. Gegevens leiding'!$I$26,"")</f>
        <v/>
      </c>
      <c r="Q44" s="155" t="str">
        <f>IFERROR(R45+'4. Gegevens leiding'!$I$26,"")</f>
        <v/>
      </c>
      <c r="R44" s="155" t="str">
        <f t="shared" si="12"/>
        <v/>
      </c>
      <c r="S44" s="43" t="str">
        <f t="shared" si="7"/>
        <v/>
      </c>
      <c r="T44" s="42" t="str">
        <f t="shared" si="1"/>
        <v>Diameter (mm, uitwendig)=;Wanddikte (mm)=;Druk (barg)=;Rekgrens (N/mm^2)=;Charpy energie (J)=</v>
      </c>
      <c r="U44" s="44" t="e">
        <f>INDEX('bijlage A. Frequentie Tabel'!G:G,MATCH(T44,'bijlage A. Frequentie Tabel'!A:A,0))</f>
        <v>#N/A</v>
      </c>
      <c r="V44" s="43">
        <f t="shared" si="2"/>
        <v>0</v>
      </c>
      <c r="W44" s="80">
        <f t="shared" si="13"/>
        <v>23.196467403779828</v>
      </c>
      <c r="X44" t="e">
        <f t="shared" si="14"/>
        <v>#N/A</v>
      </c>
      <c r="Y44"/>
      <c r="Z44">
        <f t="shared" si="8"/>
        <v>0.4</v>
      </c>
      <c r="AA44">
        <f t="shared" si="9"/>
        <v>1</v>
      </c>
      <c r="AB44">
        <f t="shared" si="9"/>
        <v>1</v>
      </c>
      <c r="AC44">
        <f t="shared" si="15"/>
        <v>0.4</v>
      </c>
      <c r="AD44" t="e">
        <f>INDEX('bijlage C. Cluster maatregelen'!C:C,MATCH('5.Bepalen Faalfreq'!K44,'bijlage C. Cluster maatregelen'!A:A,0))</f>
        <v>#N/A</v>
      </c>
      <c r="AE44" t="e">
        <f>INDEX('bijlage C. Cluster maatregelen'!C:C,MATCH('5.Bepalen Faalfreq'!L44,'bijlage C. Cluster maatregelen'!A:A,0))</f>
        <v>#N/A</v>
      </c>
      <c r="AF44" t="e">
        <f>INDEX('bijlage C. Cluster maatregelen'!C:C,MATCH('5.Bepalen Faalfreq'!M44,'bijlage C. Cluster maatregelen'!A:A,0))</f>
        <v>#N/A</v>
      </c>
      <c r="AG44" t="e">
        <f>INDEX('bijlage C. Cluster maatregelen'!C:C,MATCH('5.Bepalen Faalfreq'!N44,'bijlage C. Cluster maatregelen'!A:A,0))</f>
        <v>#N/A</v>
      </c>
      <c r="AH44" t="e">
        <f t="shared" si="10"/>
        <v>#N/A</v>
      </c>
      <c r="AI44" t="e">
        <f t="shared" si="11"/>
        <v>#N/A</v>
      </c>
      <c r="AJ44" t="e">
        <f t="shared" si="6"/>
        <v>#N/A</v>
      </c>
    </row>
    <row r="45" spans="1:36" x14ac:dyDescent="0.25">
      <c r="A45" s="203"/>
      <c r="B45" s="203"/>
      <c r="C45" s="203"/>
      <c r="D45" s="203"/>
      <c r="E45" s="203"/>
      <c r="F45" s="203"/>
      <c r="G45" s="203"/>
      <c r="H45" s="203"/>
      <c r="I45" s="203"/>
      <c r="J45" s="203"/>
      <c r="K45" s="203"/>
      <c r="L45" s="203"/>
      <c r="M45" s="203"/>
      <c r="N45" s="203"/>
      <c r="O45" s="204">
        <f t="shared" si="0"/>
        <v>0</v>
      </c>
      <c r="P45" s="80" t="str">
        <f>IFERROR(R45+'4. Gegevens leiding'!$I$26,"")</f>
        <v/>
      </c>
      <c r="Q45" s="155" t="str">
        <f>IFERROR(R46+'4. Gegevens leiding'!$I$26,"")</f>
        <v/>
      </c>
      <c r="R45" s="155" t="str">
        <f t="shared" si="12"/>
        <v/>
      </c>
      <c r="S45" s="43" t="str">
        <f t="shared" si="7"/>
        <v/>
      </c>
      <c r="T45" s="42" t="str">
        <f t="shared" si="1"/>
        <v>Diameter (mm, uitwendig)=;Wanddikte (mm)=;Druk (barg)=;Rekgrens (N/mm^2)=;Charpy energie (J)=</v>
      </c>
      <c r="U45" s="44" t="e">
        <f>INDEX('bijlage A. Frequentie Tabel'!G:G,MATCH(T45,'bijlage A. Frequentie Tabel'!A:A,0))</f>
        <v>#N/A</v>
      </c>
      <c r="V45" s="43">
        <f t="shared" si="2"/>
        <v>0</v>
      </c>
      <c r="W45" s="80">
        <f t="shared" si="13"/>
        <v>23.196467403779828</v>
      </c>
      <c r="X45" t="e">
        <f t="shared" si="14"/>
        <v>#N/A</v>
      </c>
      <c r="Y45"/>
      <c r="Z45">
        <f t="shared" si="8"/>
        <v>0.4</v>
      </c>
      <c r="AA45">
        <f t="shared" si="9"/>
        <v>1</v>
      </c>
      <c r="AB45">
        <f t="shared" si="9"/>
        <v>1</v>
      </c>
      <c r="AC45">
        <f t="shared" si="15"/>
        <v>0.4</v>
      </c>
      <c r="AD45" t="e">
        <f>INDEX('bijlage C. Cluster maatregelen'!C:C,MATCH('5.Bepalen Faalfreq'!K45,'bijlage C. Cluster maatregelen'!A:A,0))</f>
        <v>#N/A</v>
      </c>
      <c r="AE45" t="e">
        <f>INDEX('bijlage C. Cluster maatregelen'!C:C,MATCH('5.Bepalen Faalfreq'!L45,'bijlage C. Cluster maatregelen'!A:A,0))</f>
        <v>#N/A</v>
      </c>
      <c r="AF45" t="e">
        <f>INDEX('bijlage C. Cluster maatregelen'!C:C,MATCH('5.Bepalen Faalfreq'!M45,'bijlage C. Cluster maatregelen'!A:A,0))</f>
        <v>#N/A</v>
      </c>
      <c r="AG45" t="e">
        <f>INDEX('bijlage C. Cluster maatregelen'!C:C,MATCH('5.Bepalen Faalfreq'!N45,'bijlage C. Cluster maatregelen'!A:A,0))</f>
        <v>#N/A</v>
      </c>
      <c r="AH45" t="e">
        <f t="shared" si="10"/>
        <v>#N/A</v>
      </c>
      <c r="AI45" t="e">
        <f t="shared" si="11"/>
        <v>#N/A</v>
      </c>
      <c r="AJ45" t="e">
        <f t="shared" si="6"/>
        <v>#N/A</v>
      </c>
    </row>
    <row r="46" spans="1:36" x14ac:dyDescent="0.25">
      <c r="A46" s="203"/>
      <c r="B46" s="203"/>
      <c r="C46" s="203"/>
      <c r="D46" s="203"/>
      <c r="E46" s="203"/>
      <c r="F46" s="203"/>
      <c r="G46" s="203"/>
      <c r="H46" s="203"/>
      <c r="I46" s="203"/>
      <c r="J46" s="203"/>
      <c r="K46" s="203"/>
      <c r="L46" s="203"/>
      <c r="M46" s="203"/>
      <c r="N46" s="203"/>
      <c r="O46" s="204">
        <f t="shared" si="0"/>
        <v>0</v>
      </c>
      <c r="P46" s="80" t="str">
        <f>IFERROR(R46+'4. Gegevens leiding'!$I$26,"")</f>
        <v/>
      </c>
      <c r="Q46" s="155" t="str">
        <f>IFERROR(R47+'4. Gegevens leiding'!$I$26,"")</f>
        <v/>
      </c>
      <c r="R46" s="155" t="str">
        <f t="shared" si="12"/>
        <v/>
      </c>
      <c r="S46" s="43" t="str">
        <f t="shared" si="7"/>
        <v/>
      </c>
      <c r="T46" s="42" t="str">
        <f t="shared" si="1"/>
        <v>Diameter (mm, uitwendig)=;Wanddikte (mm)=;Druk (barg)=;Rekgrens (N/mm^2)=;Charpy energie (J)=</v>
      </c>
      <c r="U46" s="44" t="e">
        <f>INDEX('bijlage A. Frequentie Tabel'!G:G,MATCH(T46,'bijlage A. Frequentie Tabel'!A:A,0))</f>
        <v>#N/A</v>
      </c>
      <c r="V46" s="43">
        <f t="shared" si="2"/>
        <v>0</v>
      </c>
      <c r="W46" s="80">
        <f t="shared" si="13"/>
        <v>23.196467403779828</v>
      </c>
      <c r="X46" t="e">
        <f t="shared" si="14"/>
        <v>#N/A</v>
      </c>
      <c r="Y46"/>
      <c r="Z46">
        <f t="shared" si="8"/>
        <v>0.4</v>
      </c>
      <c r="AA46">
        <f t="shared" si="9"/>
        <v>1</v>
      </c>
      <c r="AB46">
        <f t="shared" si="9"/>
        <v>1</v>
      </c>
      <c r="AC46">
        <f t="shared" si="15"/>
        <v>0.4</v>
      </c>
      <c r="AD46" t="e">
        <f>INDEX('bijlage C. Cluster maatregelen'!C:C,MATCH('5.Bepalen Faalfreq'!K46,'bijlage C. Cluster maatregelen'!A:A,0))</f>
        <v>#N/A</v>
      </c>
      <c r="AE46" t="e">
        <f>INDEX('bijlage C. Cluster maatregelen'!C:C,MATCH('5.Bepalen Faalfreq'!L46,'bijlage C. Cluster maatregelen'!A:A,0))</f>
        <v>#N/A</v>
      </c>
      <c r="AF46" t="e">
        <f>INDEX('bijlage C. Cluster maatregelen'!C:C,MATCH('5.Bepalen Faalfreq'!M46,'bijlage C. Cluster maatregelen'!A:A,0))</f>
        <v>#N/A</v>
      </c>
      <c r="AG46" t="e">
        <f>INDEX('bijlage C. Cluster maatregelen'!C:C,MATCH('5.Bepalen Faalfreq'!N46,'bijlage C. Cluster maatregelen'!A:A,0))</f>
        <v>#N/A</v>
      </c>
      <c r="AH46" t="e">
        <f t="shared" si="10"/>
        <v>#N/A</v>
      </c>
      <c r="AI46" t="e">
        <f t="shared" si="11"/>
        <v>#N/A</v>
      </c>
      <c r="AJ46" t="e">
        <f t="shared" si="6"/>
        <v>#N/A</v>
      </c>
    </row>
    <row r="47" spans="1:36" x14ac:dyDescent="0.25">
      <c r="A47" s="203"/>
      <c r="B47" s="203"/>
      <c r="C47" s="203"/>
      <c r="D47" s="203"/>
      <c r="E47" s="203"/>
      <c r="F47" s="203"/>
      <c r="G47" s="203"/>
      <c r="H47" s="203"/>
      <c r="I47" s="203"/>
      <c r="J47" s="203"/>
      <c r="K47" s="203"/>
      <c r="L47" s="203"/>
      <c r="M47" s="203"/>
      <c r="N47" s="203"/>
      <c r="O47" s="204">
        <f t="shared" si="0"/>
        <v>0</v>
      </c>
      <c r="P47" s="80" t="str">
        <f>IFERROR(R47+'4. Gegevens leiding'!$I$26,"")</f>
        <v/>
      </c>
      <c r="Q47" s="155" t="str">
        <f>IFERROR(R48+'4. Gegevens leiding'!$I$26,"")</f>
        <v/>
      </c>
      <c r="R47" s="155" t="str">
        <f t="shared" si="12"/>
        <v/>
      </c>
      <c r="S47" s="43" t="str">
        <f t="shared" si="7"/>
        <v/>
      </c>
      <c r="T47" s="42" t="str">
        <f t="shared" si="1"/>
        <v>Diameter (mm, uitwendig)=;Wanddikte (mm)=;Druk (barg)=;Rekgrens (N/mm^2)=;Charpy energie (J)=</v>
      </c>
      <c r="U47" s="44" t="e">
        <f>INDEX('bijlage A. Frequentie Tabel'!G:G,MATCH(T47,'bijlage A. Frequentie Tabel'!A:A,0))</f>
        <v>#N/A</v>
      </c>
      <c r="V47" s="43">
        <f t="shared" si="2"/>
        <v>0</v>
      </c>
      <c r="W47" s="80">
        <f t="shared" si="13"/>
        <v>23.196467403779828</v>
      </c>
      <c r="X47" t="e">
        <f t="shared" si="14"/>
        <v>#N/A</v>
      </c>
      <c r="Y47"/>
      <c r="Z47">
        <f t="shared" si="8"/>
        <v>0.4</v>
      </c>
      <c r="AA47">
        <f t="shared" si="9"/>
        <v>1</v>
      </c>
      <c r="AB47">
        <f t="shared" si="9"/>
        <v>1</v>
      </c>
      <c r="AC47">
        <f t="shared" si="15"/>
        <v>0.4</v>
      </c>
      <c r="AD47" t="e">
        <f>INDEX('bijlage C. Cluster maatregelen'!C:C,MATCH('5.Bepalen Faalfreq'!K47,'bijlage C. Cluster maatregelen'!A:A,0))</f>
        <v>#N/A</v>
      </c>
      <c r="AE47" t="e">
        <f>INDEX('bijlage C. Cluster maatregelen'!C:C,MATCH('5.Bepalen Faalfreq'!L47,'bijlage C. Cluster maatregelen'!A:A,0))</f>
        <v>#N/A</v>
      </c>
      <c r="AF47" t="e">
        <f>INDEX('bijlage C. Cluster maatregelen'!C:C,MATCH('5.Bepalen Faalfreq'!M47,'bijlage C. Cluster maatregelen'!A:A,0))</f>
        <v>#N/A</v>
      </c>
      <c r="AG47" t="e">
        <f>INDEX('bijlage C. Cluster maatregelen'!C:C,MATCH('5.Bepalen Faalfreq'!N47,'bijlage C. Cluster maatregelen'!A:A,0))</f>
        <v>#N/A</v>
      </c>
      <c r="AH47" t="e">
        <f t="shared" si="10"/>
        <v>#N/A</v>
      </c>
      <c r="AI47" t="e">
        <f t="shared" si="11"/>
        <v>#N/A</v>
      </c>
      <c r="AJ47" t="e">
        <f t="shared" si="6"/>
        <v>#N/A</v>
      </c>
    </row>
    <row r="48" spans="1:36" x14ac:dyDescent="0.25">
      <c r="A48" s="203"/>
      <c r="B48" s="203"/>
      <c r="C48" s="203"/>
      <c r="D48" s="203"/>
      <c r="E48" s="203"/>
      <c r="F48" s="203"/>
      <c r="G48" s="203"/>
      <c r="H48" s="203"/>
      <c r="I48" s="203"/>
      <c r="J48" s="203"/>
      <c r="K48" s="203"/>
      <c r="L48" s="203"/>
      <c r="M48" s="203"/>
      <c r="N48" s="203"/>
      <c r="O48" s="204">
        <f t="shared" si="0"/>
        <v>0</v>
      </c>
      <c r="P48" s="80" t="str">
        <f>IFERROR(R48+'4. Gegevens leiding'!$I$26,"")</f>
        <v/>
      </c>
      <c r="Q48" s="155" t="str">
        <f>IFERROR(R49+'4. Gegevens leiding'!$I$26,"")</f>
        <v/>
      </c>
      <c r="R48" s="155" t="str">
        <f t="shared" si="12"/>
        <v/>
      </c>
      <c r="S48" s="43" t="str">
        <f t="shared" si="7"/>
        <v/>
      </c>
      <c r="T48" s="42" t="str">
        <f t="shared" si="1"/>
        <v>Diameter (mm, uitwendig)=;Wanddikte (mm)=;Druk (barg)=;Rekgrens (N/mm^2)=;Charpy energie (J)=</v>
      </c>
      <c r="U48" s="44" t="e">
        <f>INDEX('bijlage A. Frequentie Tabel'!G:G,MATCH(T48,'bijlage A. Frequentie Tabel'!A:A,0))</f>
        <v>#N/A</v>
      </c>
      <c r="V48" s="43">
        <f t="shared" si="2"/>
        <v>0</v>
      </c>
      <c r="W48" s="80">
        <f t="shared" si="13"/>
        <v>23.196467403779828</v>
      </c>
      <c r="X48" t="e">
        <f t="shared" si="14"/>
        <v>#N/A</v>
      </c>
      <c r="Y48"/>
      <c r="Z48">
        <f t="shared" si="8"/>
        <v>0.4</v>
      </c>
      <c r="AA48">
        <f t="shared" si="9"/>
        <v>1</v>
      </c>
      <c r="AB48">
        <f t="shared" si="9"/>
        <v>1</v>
      </c>
      <c r="AC48">
        <f t="shared" si="15"/>
        <v>0.4</v>
      </c>
      <c r="AD48" t="e">
        <f>INDEX('bijlage C. Cluster maatregelen'!C:C,MATCH('5.Bepalen Faalfreq'!K48,'bijlage C. Cluster maatregelen'!A:A,0))</f>
        <v>#N/A</v>
      </c>
      <c r="AE48" t="e">
        <f>INDEX('bijlage C. Cluster maatregelen'!C:C,MATCH('5.Bepalen Faalfreq'!L48,'bijlage C. Cluster maatregelen'!A:A,0))</f>
        <v>#N/A</v>
      </c>
      <c r="AF48" t="e">
        <f>INDEX('bijlage C. Cluster maatregelen'!C:C,MATCH('5.Bepalen Faalfreq'!M48,'bijlage C. Cluster maatregelen'!A:A,0))</f>
        <v>#N/A</v>
      </c>
      <c r="AG48" t="e">
        <f>INDEX('bijlage C. Cluster maatregelen'!C:C,MATCH('5.Bepalen Faalfreq'!N48,'bijlage C. Cluster maatregelen'!A:A,0))</f>
        <v>#N/A</v>
      </c>
      <c r="AH48" t="e">
        <f t="shared" si="10"/>
        <v>#N/A</v>
      </c>
      <c r="AI48" t="e">
        <f t="shared" si="11"/>
        <v>#N/A</v>
      </c>
      <c r="AJ48" t="e">
        <f t="shared" si="6"/>
        <v>#N/A</v>
      </c>
    </row>
    <row r="49" spans="1:36" x14ac:dyDescent="0.25">
      <c r="A49" s="203"/>
      <c r="B49" s="203"/>
      <c r="C49" s="203"/>
      <c r="D49" s="203"/>
      <c r="E49" s="203"/>
      <c r="F49" s="203"/>
      <c r="G49" s="203"/>
      <c r="H49" s="203"/>
      <c r="I49" s="203"/>
      <c r="J49" s="203"/>
      <c r="K49" s="203"/>
      <c r="L49" s="203"/>
      <c r="M49" s="203"/>
      <c r="N49" s="203"/>
      <c r="O49" s="204">
        <f t="shared" si="0"/>
        <v>0</v>
      </c>
      <c r="P49" s="80" t="str">
        <f>IFERROR(R49+'4. Gegevens leiding'!$I$26,"")</f>
        <v/>
      </c>
      <c r="Q49" s="155" t="str">
        <f>IFERROR(R50+'4. Gegevens leiding'!$I$26,"")</f>
        <v/>
      </c>
      <c r="R49" s="155" t="str">
        <f t="shared" si="12"/>
        <v/>
      </c>
      <c r="S49" s="43" t="str">
        <f t="shared" si="7"/>
        <v/>
      </c>
      <c r="T49" s="42" t="str">
        <f t="shared" si="1"/>
        <v>Diameter (mm, uitwendig)=;Wanddikte (mm)=;Druk (barg)=;Rekgrens (N/mm^2)=;Charpy energie (J)=</v>
      </c>
      <c r="U49" s="44" t="e">
        <f>INDEX('bijlage A. Frequentie Tabel'!G:G,MATCH(T49,'bijlage A. Frequentie Tabel'!A:A,0))</f>
        <v>#N/A</v>
      </c>
      <c r="V49" s="43">
        <f t="shared" si="2"/>
        <v>0</v>
      </c>
      <c r="W49" s="80">
        <f t="shared" si="13"/>
        <v>23.196467403779828</v>
      </c>
      <c r="X49" t="e">
        <f t="shared" si="14"/>
        <v>#N/A</v>
      </c>
      <c r="Y49"/>
      <c r="Z49">
        <f t="shared" si="8"/>
        <v>0.4</v>
      </c>
      <c r="AA49">
        <f t="shared" si="9"/>
        <v>1</v>
      </c>
      <c r="AB49">
        <f t="shared" si="9"/>
        <v>1</v>
      </c>
      <c r="AC49">
        <f t="shared" si="15"/>
        <v>0.4</v>
      </c>
      <c r="AD49" t="e">
        <f>INDEX('bijlage C. Cluster maatregelen'!C:C,MATCH('5.Bepalen Faalfreq'!K49,'bijlage C. Cluster maatregelen'!A:A,0))</f>
        <v>#N/A</v>
      </c>
      <c r="AE49" t="e">
        <f>INDEX('bijlage C. Cluster maatregelen'!C:C,MATCH('5.Bepalen Faalfreq'!L49,'bijlage C. Cluster maatregelen'!A:A,0))</f>
        <v>#N/A</v>
      </c>
      <c r="AF49" t="e">
        <f>INDEX('bijlage C. Cluster maatregelen'!C:C,MATCH('5.Bepalen Faalfreq'!M49,'bijlage C. Cluster maatregelen'!A:A,0))</f>
        <v>#N/A</v>
      </c>
      <c r="AG49" t="e">
        <f>INDEX('bijlage C. Cluster maatregelen'!C:C,MATCH('5.Bepalen Faalfreq'!N49,'bijlage C. Cluster maatregelen'!A:A,0))</f>
        <v>#N/A</v>
      </c>
      <c r="AH49" t="e">
        <f t="shared" si="10"/>
        <v>#N/A</v>
      </c>
      <c r="AI49" t="e">
        <f t="shared" si="11"/>
        <v>#N/A</v>
      </c>
      <c r="AJ49" t="e">
        <f t="shared" si="6"/>
        <v>#N/A</v>
      </c>
    </row>
    <row r="50" spans="1:36" x14ac:dyDescent="0.25">
      <c r="A50" s="203"/>
      <c r="B50" s="203"/>
      <c r="C50" s="203"/>
      <c r="D50" s="203"/>
      <c r="E50" s="203"/>
      <c r="F50" s="203"/>
      <c r="G50" s="203"/>
      <c r="H50" s="203"/>
      <c r="I50" s="203"/>
      <c r="J50" s="203"/>
      <c r="K50" s="203"/>
      <c r="L50" s="203"/>
      <c r="M50" s="203"/>
      <c r="N50" s="203"/>
      <c r="O50" s="204">
        <f t="shared" si="0"/>
        <v>0</v>
      </c>
      <c r="P50" s="80" t="str">
        <f>IFERROR(R50+'4. Gegevens leiding'!$I$26,"")</f>
        <v/>
      </c>
      <c r="Q50" s="155" t="str">
        <f>IFERROR(R51+'4. Gegevens leiding'!$I$26,"")</f>
        <v/>
      </c>
      <c r="R50" s="155" t="str">
        <f t="shared" si="12"/>
        <v/>
      </c>
      <c r="S50" s="43" t="str">
        <f t="shared" si="7"/>
        <v/>
      </c>
      <c r="T50" s="42" t="str">
        <f t="shared" si="1"/>
        <v>Diameter (mm, uitwendig)=;Wanddikte (mm)=;Druk (barg)=;Rekgrens (N/mm^2)=;Charpy energie (J)=</v>
      </c>
      <c r="U50" s="44" t="e">
        <f>INDEX('bijlage A. Frequentie Tabel'!G:G,MATCH(T50,'bijlage A. Frequentie Tabel'!A:A,0))</f>
        <v>#N/A</v>
      </c>
      <c r="V50" s="43">
        <f t="shared" si="2"/>
        <v>0</v>
      </c>
      <c r="W50" s="80">
        <f t="shared" si="13"/>
        <v>23.196467403779828</v>
      </c>
      <c r="X50" t="e">
        <f t="shared" si="14"/>
        <v>#N/A</v>
      </c>
      <c r="Y50"/>
      <c r="Z50">
        <f t="shared" si="8"/>
        <v>0.4</v>
      </c>
      <c r="AA50">
        <f t="shared" si="9"/>
        <v>1</v>
      </c>
      <c r="AB50">
        <f t="shared" si="9"/>
        <v>1</v>
      </c>
      <c r="AC50">
        <f t="shared" si="15"/>
        <v>0.4</v>
      </c>
      <c r="AD50" t="e">
        <f>INDEX('bijlage C. Cluster maatregelen'!C:C,MATCH('5.Bepalen Faalfreq'!K50,'bijlage C. Cluster maatregelen'!A:A,0))</f>
        <v>#N/A</v>
      </c>
      <c r="AE50" t="e">
        <f>INDEX('bijlage C. Cluster maatregelen'!C:C,MATCH('5.Bepalen Faalfreq'!L50,'bijlage C. Cluster maatregelen'!A:A,0))</f>
        <v>#N/A</v>
      </c>
      <c r="AF50" t="e">
        <f>INDEX('bijlage C. Cluster maatregelen'!C:C,MATCH('5.Bepalen Faalfreq'!M50,'bijlage C. Cluster maatregelen'!A:A,0))</f>
        <v>#N/A</v>
      </c>
      <c r="AG50" t="e">
        <f>INDEX('bijlage C. Cluster maatregelen'!C:C,MATCH('5.Bepalen Faalfreq'!N50,'bijlage C. Cluster maatregelen'!A:A,0))</f>
        <v>#N/A</v>
      </c>
      <c r="AH50" t="e">
        <f t="shared" si="10"/>
        <v>#N/A</v>
      </c>
      <c r="AI50" t="e">
        <f t="shared" si="11"/>
        <v>#N/A</v>
      </c>
      <c r="AJ50" t="e">
        <f t="shared" si="6"/>
        <v>#N/A</v>
      </c>
    </row>
    <row r="51" spans="1:36" x14ac:dyDescent="0.25">
      <c r="A51" s="203"/>
      <c r="B51" s="203"/>
      <c r="C51" s="203"/>
      <c r="D51" s="203"/>
      <c r="E51" s="203"/>
      <c r="F51" s="203"/>
      <c r="G51" s="203"/>
      <c r="H51" s="203"/>
      <c r="I51" s="203"/>
      <c r="J51" s="203"/>
      <c r="K51" s="203"/>
      <c r="L51" s="203"/>
      <c r="M51" s="203"/>
      <c r="N51" s="203"/>
      <c r="O51" s="204">
        <f t="shared" si="0"/>
        <v>0</v>
      </c>
      <c r="P51" s="80" t="str">
        <f>IFERROR(R51+'4. Gegevens leiding'!$I$26,"")</f>
        <v/>
      </c>
      <c r="Q51" s="155" t="str">
        <f>IFERROR(R52+'4. Gegevens leiding'!$I$26,"")</f>
        <v/>
      </c>
      <c r="R51" s="155" t="str">
        <f t="shared" si="12"/>
        <v/>
      </c>
      <c r="S51" s="43" t="str">
        <f t="shared" si="7"/>
        <v/>
      </c>
      <c r="T51" s="42" t="str">
        <f t="shared" si="1"/>
        <v>Diameter (mm, uitwendig)=;Wanddikte (mm)=;Druk (barg)=;Rekgrens (N/mm^2)=;Charpy energie (J)=</v>
      </c>
      <c r="U51" s="44" t="e">
        <f>INDEX('bijlage A. Frequentie Tabel'!G:G,MATCH(T51,'bijlage A. Frequentie Tabel'!A:A,0))</f>
        <v>#N/A</v>
      </c>
      <c r="V51" s="43">
        <f t="shared" si="2"/>
        <v>0</v>
      </c>
      <c r="W51" s="80">
        <f t="shared" si="13"/>
        <v>23.196467403779828</v>
      </c>
      <c r="X51" t="e">
        <f t="shared" si="14"/>
        <v>#N/A</v>
      </c>
      <c r="Y51"/>
      <c r="Z51">
        <f t="shared" si="8"/>
        <v>0.4</v>
      </c>
      <c r="AA51">
        <f t="shared" si="9"/>
        <v>1</v>
      </c>
      <c r="AB51">
        <f t="shared" si="9"/>
        <v>1</v>
      </c>
      <c r="AC51">
        <f t="shared" si="15"/>
        <v>0.4</v>
      </c>
      <c r="AD51" t="e">
        <f>INDEX('bijlage C. Cluster maatregelen'!C:C,MATCH('5.Bepalen Faalfreq'!K51,'bijlage C. Cluster maatregelen'!A:A,0))</f>
        <v>#N/A</v>
      </c>
      <c r="AE51" t="e">
        <f>INDEX('bijlage C. Cluster maatregelen'!C:C,MATCH('5.Bepalen Faalfreq'!L51,'bijlage C. Cluster maatregelen'!A:A,0))</f>
        <v>#N/A</v>
      </c>
      <c r="AF51" t="e">
        <f>INDEX('bijlage C. Cluster maatregelen'!C:C,MATCH('5.Bepalen Faalfreq'!M51,'bijlage C. Cluster maatregelen'!A:A,0))</f>
        <v>#N/A</v>
      </c>
      <c r="AG51" t="e">
        <f>INDEX('bijlage C. Cluster maatregelen'!C:C,MATCH('5.Bepalen Faalfreq'!N51,'bijlage C. Cluster maatregelen'!A:A,0))</f>
        <v>#N/A</v>
      </c>
      <c r="AH51" t="e">
        <f t="shared" si="10"/>
        <v>#N/A</v>
      </c>
      <c r="AI51" t="e">
        <f t="shared" si="11"/>
        <v>#N/A</v>
      </c>
      <c r="AJ51" t="e">
        <f t="shared" si="6"/>
        <v>#N/A</v>
      </c>
    </row>
    <row r="52" spans="1:36" x14ac:dyDescent="0.25">
      <c r="A52" s="203"/>
      <c r="B52" s="203"/>
      <c r="C52" s="203"/>
      <c r="D52" s="203"/>
      <c r="E52" s="203"/>
      <c r="F52" s="203"/>
      <c r="G52" s="203"/>
      <c r="H52" s="203"/>
      <c r="I52" s="203"/>
      <c r="J52" s="203"/>
      <c r="K52" s="203"/>
      <c r="L52" s="203"/>
      <c r="M52" s="203"/>
      <c r="N52" s="203"/>
      <c r="O52" s="204">
        <f t="shared" si="0"/>
        <v>0</v>
      </c>
      <c r="P52" s="80" t="str">
        <f>IFERROR(R52+'4. Gegevens leiding'!$I$26,"")</f>
        <v/>
      </c>
      <c r="Q52" s="155" t="str">
        <f>IFERROR(R53+'4. Gegevens leiding'!$I$26,"")</f>
        <v/>
      </c>
      <c r="R52" s="155" t="str">
        <f t="shared" si="12"/>
        <v/>
      </c>
      <c r="S52" s="43" t="str">
        <f t="shared" si="7"/>
        <v/>
      </c>
      <c r="T52" s="42" t="str">
        <f t="shared" si="1"/>
        <v>Diameter (mm, uitwendig)=;Wanddikte (mm)=;Druk (barg)=;Rekgrens (N/mm^2)=;Charpy energie (J)=</v>
      </c>
      <c r="U52" s="44" t="e">
        <f>INDEX('bijlage A. Frequentie Tabel'!G:G,MATCH(T52,'bijlage A. Frequentie Tabel'!A:A,0))</f>
        <v>#N/A</v>
      </c>
      <c r="V52" s="43">
        <f t="shared" si="2"/>
        <v>0</v>
      </c>
      <c r="W52" s="80">
        <f t="shared" si="13"/>
        <v>23.196467403779828</v>
      </c>
      <c r="X52" t="e">
        <f t="shared" si="14"/>
        <v>#N/A</v>
      </c>
      <c r="Y52"/>
      <c r="Z52">
        <f t="shared" si="8"/>
        <v>0.4</v>
      </c>
      <c r="AA52">
        <f t="shared" si="9"/>
        <v>1</v>
      </c>
      <c r="AB52">
        <f t="shared" si="9"/>
        <v>1</v>
      </c>
      <c r="AC52">
        <f t="shared" si="15"/>
        <v>0.4</v>
      </c>
      <c r="AD52" t="e">
        <f>INDEX('bijlage C. Cluster maatregelen'!C:C,MATCH('5.Bepalen Faalfreq'!K52,'bijlage C. Cluster maatregelen'!A:A,0))</f>
        <v>#N/A</v>
      </c>
      <c r="AE52" t="e">
        <f>INDEX('bijlage C. Cluster maatregelen'!C:C,MATCH('5.Bepalen Faalfreq'!L52,'bijlage C. Cluster maatregelen'!A:A,0))</f>
        <v>#N/A</v>
      </c>
      <c r="AF52" t="e">
        <f>INDEX('bijlage C. Cluster maatregelen'!C:C,MATCH('5.Bepalen Faalfreq'!M52,'bijlage C. Cluster maatregelen'!A:A,0))</f>
        <v>#N/A</v>
      </c>
      <c r="AG52" t="e">
        <f>INDEX('bijlage C. Cluster maatregelen'!C:C,MATCH('5.Bepalen Faalfreq'!N52,'bijlage C. Cluster maatregelen'!A:A,0))</f>
        <v>#N/A</v>
      </c>
      <c r="AH52" t="e">
        <f t="shared" si="10"/>
        <v>#N/A</v>
      </c>
      <c r="AI52" t="e">
        <f t="shared" si="11"/>
        <v>#N/A</v>
      </c>
      <c r="AJ52" t="e">
        <f t="shared" si="6"/>
        <v>#N/A</v>
      </c>
    </row>
    <row r="53" spans="1:36" x14ac:dyDescent="0.25">
      <c r="A53" s="203"/>
      <c r="B53" s="203"/>
      <c r="C53" s="203"/>
      <c r="D53" s="203"/>
      <c r="E53" s="203"/>
      <c r="F53" s="203"/>
      <c r="G53" s="203"/>
      <c r="H53" s="203"/>
      <c r="I53" s="203"/>
      <c r="J53" s="203"/>
      <c r="K53" s="203"/>
      <c r="L53" s="203"/>
      <c r="M53" s="203"/>
      <c r="N53" s="203"/>
      <c r="O53" s="204">
        <f t="shared" si="0"/>
        <v>0</v>
      </c>
      <c r="P53" s="80" t="str">
        <f>IFERROR(R53+'4. Gegevens leiding'!$I$26,"")</f>
        <v/>
      </c>
      <c r="Q53" s="155" t="str">
        <f>IFERROR(R54+'4. Gegevens leiding'!$I$26,"")</f>
        <v/>
      </c>
      <c r="R53" s="155" t="str">
        <f t="shared" si="12"/>
        <v/>
      </c>
      <c r="S53" s="43" t="str">
        <f t="shared" si="7"/>
        <v/>
      </c>
      <c r="T53" s="42" t="str">
        <f t="shared" si="1"/>
        <v>Diameter (mm, uitwendig)=;Wanddikte (mm)=;Druk (barg)=;Rekgrens (N/mm^2)=;Charpy energie (J)=</v>
      </c>
      <c r="U53" s="44" t="e">
        <f>INDEX('bijlage A. Frequentie Tabel'!G:G,MATCH(T53,'bijlage A. Frequentie Tabel'!A:A,0))</f>
        <v>#N/A</v>
      </c>
      <c r="V53" s="43">
        <f t="shared" si="2"/>
        <v>0</v>
      </c>
      <c r="W53" s="80">
        <f t="shared" si="13"/>
        <v>23.196467403779828</v>
      </c>
      <c r="X53" t="e">
        <f t="shared" si="14"/>
        <v>#N/A</v>
      </c>
      <c r="Y53"/>
      <c r="Z53">
        <f t="shared" si="8"/>
        <v>0.4</v>
      </c>
      <c r="AA53">
        <f t="shared" si="9"/>
        <v>1</v>
      </c>
      <c r="AB53">
        <f t="shared" si="9"/>
        <v>1</v>
      </c>
      <c r="AC53">
        <f t="shared" si="15"/>
        <v>0.4</v>
      </c>
      <c r="AD53" t="e">
        <f>INDEX('bijlage C. Cluster maatregelen'!C:C,MATCH('5.Bepalen Faalfreq'!K53,'bijlage C. Cluster maatregelen'!A:A,0))</f>
        <v>#N/A</v>
      </c>
      <c r="AE53" t="e">
        <f>INDEX('bijlage C. Cluster maatregelen'!C:C,MATCH('5.Bepalen Faalfreq'!L53,'bijlage C. Cluster maatregelen'!A:A,0))</f>
        <v>#N/A</v>
      </c>
      <c r="AF53" t="e">
        <f>INDEX('bijlage C. Cluster maatregelen'!C:C,MATCH('5.Bepalen Faalfreq'!M53,'bijlage C. Cluster maatregelen'!A:A,0))</f>
        <v>#N/A</v>
      </c>
      <c r="AG53" t="e">
        <f>INDEX('bijlage C. Cluster maatregelen'!C:C,MATCH('5.Bepalen Faalfreq'!N53,'bijlage C. Cluster maatregelen'!A:A,0))</f>
        <v>#N/A</v>
      </c>
      <c r="AH53" t="e">
        <f t="shared" si="10"/>
        <v>#N/A</v>
      </c>
      <c r="AI53" t="e">
        <f t="shared" si="11"/>
        <v>#N/A</v>
      </c>
      <c r="AJ53" t="e">
        <f t="shared" si="6"/>
        <v>#N/A</v>
      </c>
    </row>
    <row r="54" spans="1:36" x14ac:dyDescent="0.25">
      <c r="A54" s="203"/>
      <c r="B54" s="203"/>
      <c r="C54" s="203"/>
      <c r="D54" s="203"/>
      <c r="E54" s="203"/>
      <c r="F54" s="203"/>
      <c r="G54" s="203"/>
      <c r="H54" s="203"/>
      <c r="I54" s="203"/>
      <c r="J54" s="203"/>
      <c r="K54" s="203"/>
      <c r="L54" s="203"/>
      <c r="M54" s="203"/>
      <c r="N54" s="203"/>
      <c r="O54" s="204">
        <f t="shared" si="0"/>
        <v>0</v>
      </c>
      <c r="P54" s="80" t="str">
        <f>IFERROR(R54+'4. Gegevens leiding'!$I$26,"")</f>
        <v/>
      </c>
      <c r="Q54" s="155" t="str">
        <f>IFERROR(R55+'4. Gegevens leiding'!$I$26,"")</f>
        <v/>
      </c>
      <c r="R54" s="155" t="str">
        <f t="shared" si="12"/>
        <v/>
      </c>
      <c r="S54" s="43" t="str">
        <f t="shared" si="7"/>
        <v/>
      </c>
      <c r="T54" s="42" t="str">
        <f t="shared" si="1"/>
        <v>Diameter (mm, uitwendig)=;Wanddikte (mm)=;Druk (barg)=;Rekgrens (N/mm^2)=;Charpy energie (J)=</v>
      </c>
      <c r="U54" s="44" t="e">
        <f>INDEX('bijlage A. Frequentie Tabel'!G:G,MATCH(T54,'bijlage A. Frequentie Tabel'!A:A,0))</f>
        <v>#N/A</v>
      </c>
      <c r="V54" s="43">
        <f t="shared" si="2"/>
        <v>0</v>
      </c>
      <c r="W54" s="80">
        <f t="shared" si="13"/>
        <v>23.196467403779828</v>
      </c>
      <c r="X54" t="e">
        <f t="shared" si="14"/>
        <v>#N/A</v>
      </c>
      <c r="Y54"/>
      <c r="Z54">
        <f t="shared" si="8"/>
        <v>0.4</v>
      </c>
      <c r="AA54">
        <f t="shared" si="9"/>
        <v>1</v>
      </c>
      <c r="AB54">
        <f t="shared" si="9"/>
        <v>1</v>
      </c>
      <c r="AC54">
        <f t="shared" si="15"/>
        <v>0.4</v>
      </c>
      <c r="AD54" t="e">
        <f>INDEX('bijlage C. Cluster maatregelen'!C:C,MATCH('5.Bepalen Faalfreq'!K54,'bijlage C. Cluster maatregelen'!A:A,0))</f>
        <v>#N/A</v>
      </c>
      <c r="AE54" t="e">
        <f>INDEX('bijlage C. Cluster maatregelen'!C:C,MATCH('5.Bepalen Faalfreq'!L54,'bijlage C. Cluster maatregelen'!A:A,0))</f>
        <v>#N/A</v>
      </c>
      <c r="AF54" t="e">
        <f>INDEX('bijlage C. Cluster maatregelen'!C:C,MATCH('5.Bepalen Faalfreq'!M54,'bijlage C. Cluster maatregelen'!A:A,0))</f>
        <v>#N/A</v>
      </c>
      <c r="AG54" t="e">
        <f>INDEX('bijlage C. Cluster maatregelen'!C:C,MATCH('5.Bepalen Faalfreq'!N54,'bijlage C. Cluster maatregelen'!A:A,0))</f>
        <v>#N/A</v>
      </c>
      <c r="AH54" t="e">
        <f t="shared" si="10"/>
        <v>#N/A</v>
      </c>
      <c r="AI54" t="e">
        <f t="shared" si="11"/>
        <v>#N/A</v>
      </c>
      <c r="AJ54" t="e">
        <f t="shared" si="6"/>
        <v>#N/A</v>
      </c>
    </row>
    <row r="55" spans="1:36" x14ac:dyDescent="0.25">
      <c r="A55" s="203"/>
      <c r="B55" s="203"/>
      <c r="C55" s="203"/>
      <c r="D55" s="203"/>
      <c r="E55" s="203"/>
      <c r="F55" s="203"/>
      <c r="G55" s="203"/>
      <c r="H55" s="203"/>
      <c r="I55" s="203"/>
      <c r="J55" s="203"/>
      <c r="K55" s="203"/>
      <c r="L55" s="203"/>
      <c r="M55" s="203"/>
      <c r="N55" s="203"/>
      <c r="O55" s="204">
        <f t="shared" si="0"/>
        <v>0</v>
      </c>
      <c r="P55" s="80" t="str">
        <f>IFERROR(R55+'4. Gegevens leiding'!$I$26,"")</f>
        <v/>
      </c>
      <c r="Q55" s="155" t="str">
        <f>IFERROR(R56+'4. Gegevens leiding'!$I$26,"")</f>
        <v/>
      </c>
      <c r="R55" s="155" t="str">
        <f t="shared" si="12"/>
        <v/>
      </c>
      <c r="S55" s="43" t="str">
        <f t="shared" si="7"/>
        <v/>
      </c>
      <c r="T55" s="42" t="str">
        <f t="shared" si="1"/>
        <v>Diameter (mm, uitwendig)=;Wanddikte (mm)=;Druk (barg)=;Rekgrens (N/mm^2)=;Charpy energie (J)=</v>
      </c>
      <c r="U55" s="44" t="e">
        <f>INDEX('bijlage A. Frequentie Tabel'!G:G,MATCH(T55,'bijlage A. Frequentie Tabel'!A:A,0))</f>
        <v>#N/A</v>
      </c>
      <c r="V55" s="43">
        <f t="shared" si="2"/>
        <v>0</v>
      </c>
      <c r="W55" s="80">
        <f t="shared" si="13"/>
        <v>23.196467403779828</v>
      </c>
      <c r="X55" t="e">
        <f t="shared" si="14"/>
        <v>#N/A</v>
      </c>
      <c r="Y55"/>
      <c r="Z55">
        <f t="shared" si="8"/>
        <v>0.4</v>
      </c>
      <c r="AA55">
        <f t="shared" si="9"/>
        <v>1</v>
      </c>
      <c r="AB55">
        <f t="shared" si="9"/>
        <v>1</v>
      </c>
      <c r="AC55">
        <f t="shared" si="15"/>
        <v>0.4</v>
      </c>
      <c r="AD55" t="e">
        <f>INDEX('bijlage C. Cluster maatregelen'!C:C,MATCH('5.Bepalen Faalfreq'!K55,'bijlage C. Cluster maatregelen'!A:A,0))</f>
        <v>#N/A</v>
      </c>
      <c r="AE55" t="e">
        <f>INDEX('bijlage C. Cluster maatregelen'!C:C,MATCH('5.Bepalen Faalfreq'!L55,'bijlage C. Cluster maatregelen'!A:A,0))</f>
        <v>#N/A</v>
      </c>
      <c r="AF55" t="e">
        <f>INDEX('bijlage C. Cluster maatregelen'!C:C,MATCH('5.Bepalen Faalfreq'!M55,'bijlage C. Cluster maatregelen'!A:A,0))</f>
        <v>#N/A</v>
      </c>
      <c r="AG55" t="e">
        <f>INDEX('bijlage C. Cluster maatregelen'!C:C,MATCH('5.Bepalen Faalfreq'!N55,'bijlage C. Cluster maatregelen'!A:A,0))</f>
        <v>#N/A</v>
      </c>
      <c r="AH55" t="e">
        <f t="shared" si="10"/>
        <v>#N/A</v>
      </c>
      <c r="AI55" t="e">
        <f t="shared" si="11"/>
        <v>#N/A</v>
      </c>
      <c r="AJ55" t="e">
        <f t="shared" si="6"/>
        <v>#N/A</v>
      </c>
    </row>
    <row r="56" spans="1:36" x14ac:dyDescent="0.25">
      <c r="A56" s="203"/>
      <c r="B56" s="203"/>
      <c r="C56" s="203"/>
      <c r="D56" s="203"/>
      <c r="E56" s="203"/>
      <c r="F56" s="203"/>
      <c r="G56" s="203"/>
      <c r="H56" s="203"/>
      <c r="I56" s="203"/>
      <c r="J56" s="203"/>
      <c r="K56" s="203"/>
      <c r="L56" s="203"/>
      <c r="M56" s="203"/>
      <c r="N56" s="203"/>
      <c r="O56" s="204">
        <f t="shared" si="0"/>
        <v>0</v>
      </c>
      <c r="P56" s="80" t="str">
        <f>IFERROR(R56+'4. Gegevens leiding'!$I$26,"")</f>
        <v/>
      </c>
      <c r="Q56" s="155" t="str">
        <f>IFERROR(R57+'4. Gegevens leiding'!$I$26,"")</f>
        <v/>
      </c>
      <c r="R56" s="155" t="str">
        <f t="shared" si="12"/>
        <v/>
      </c>
      <c r="S56" s="43" t="str">
        <f t="shared" si="7"/>
        <v/>
      </c>
      <c r="T56" s="42" t="str">
        <f t="shared" si="1"/>
        <v>Diameter (mm, uitwendig)=;Wanddikte (mm)=;Druk (barg)=;Rekgrens (N/mm^2)=;Charpy energie (J)=</v>
      </c>
      <c r="U56" s="44" t="e">
        <f>INDEX('bijlage A. Frequentie Tabel'!G:G,MATCH(T56,'bijlage A. Frequentie Tabel'!A:A,0))</f>
        <v>#N/A</v>
      </c>
      <c r="V56" s="43">
        <f t="shared" si="2"/>
        <v>0</v>
      </c>
      <c r="W56" s="80">
        <f t="shared" si="13"/>
        <v>23.196467403779828</v>
      </c>
      <c r="X56" t="e">
        <f t="shared" si="14"/>
        <v>#N/A</v>
      </c>
      <c r="Y56"/>
      <c r="Z56">
        <f t="shared" si="8"/>
        <v>0.4</v>
      </c>
      <c r="AA56">
        <f t="shared" si="9"/>
        <v>1</v>
      </c>
      <c r="AB56">
        <f t="shared" si="9"/>
        <v>1</v>
      </c>
      <c r="AC56">
        <f t="shared" si="15"/>
        <v>0.4</v>
      </c>
      <c r="AD56" t="e">
        <f>INDEX('bijlage C. Cluster maatregelen'!C:C,MATCH('5.Bepalen Faalfreq'!K56,'bijlage C. Cluster maatregelen'!A:A,0))</f>
        <v>#N/A</v>
      </c>
      <c r="AE56" t="e">
        <f>INDEX('bijlage C. Cluster maatregelen'!C:C,MATCH('5.Bepalen Faalfreq'!L56,'bijlage C. Cluster maatregelen'!A:A,0))</f>
        <v>#N/A</v>
      </c>
      <c r="AF56" t="e">
        <f>INDEX('bijlage C. Cluster maatregelen'!C:C,MATCH('5.Bepalen Faalfreq'!M56,'bijlage C. Cluster maatregelen'!A:A,0))</f>
        <v>#N/A</v>
      </c>
      <c r="AG56" t="e">
        <f>INDEX('bijlage C. Cluster maatregelen'!C:C,MATCH('5.Bepalen Faalfreq'!N56,'bijlage C. Cluster maatregelen'!A:A,0))</f>
        <v>#N/A</v>
      </c>
      <c r="AH56" t="e">
        <f t="shared" si="10"/>
        <v>#N/A</v>
      </c>
      <c r="AI56" t="e">
        <f t="shared" si="11"/>
        <v>#N/A</v>
      </c>
      <c r="AJ56" t="e">
        <f t="shared" si="6"/>
        <v>#N/A</v>
      </c>
    </row>
    <row r="57" spans="1:36" x14ac:dyDescent="0.25">
      <c r="A57" s="203"/>
      <c r="B57" s="203"/>
      <c r="C57" s="203"/>
      <c r="D57" s="203"/>
      <c r="E57" s="203"/>
      <c r="F57" s="203"/>
      <c r="G57" s="203"/>
      <c r="H57" s="203"/>
      <c r="I57" s="203"/>
      <c r="J57" s="203"/>
      <c r="K57" s="203"/>
      <c r="L57" s="203"/>
      <c r="M57" s="203"/>
      <c r="N57" s="203"/>
      <c r="O57" s="204">
        <f t="shared" si="0"/>
        <v>0</v>
      </c>
      <c r="P57" s="80" t="str">
        <f>IFERROR(R57+'4. Gegevens leiding'!$I$26,"")</f>
        <v/>
      </c>
      <c r="Q57" s="155" t="str">
        <f>IFERROR(R58+'4. Gegevens leiding'!$I$26,"")</f>
        <v/>
      </c>
      <c r="R57" s="155" t="str">
        <f t="shared" si="12"/>
        <v/>
      </c>
      <c r="S57" s="43" t="str">
        <f t="shared" si="7"/>
        <v/>
      </c>
      <c r="T57" s="42" t="str">
        <f t="shared" si="1"/>
        <v>Diameter (mm, uitwendig)=;Wanddikte (mm)=;Druk (barg)=;Rekgrens (N/mm^2)=;Charpy energie (J)=</v>
      </c>
      <c r="U57" s="44" t="e">
        <f>INDEX('bijlage A. Frequentie Tabel'!G:G,MATCH(T57,'bijlage A. Frequentie Tabel'!A:A,0))</f>
        <v>#N/A</v>
      </c>
      <c r="V57" s="43">
        <f t="shared" si="2"/>
        <v>0</v>
      </c>
      <c r="W57" s="80">
        <f t="shared" si="13"/>
        <v>23.196467403779828</v>
      </c>
      <c r="X57" t="e">
        <f t="shared" si="14"/>
        <v>#N/A</v>
      </c>
      <c r="Y57"/>
      <c r="Z57">
        <f t="shared" si="8"/>
        <v>0.4</v>
      </c>
      <c r="AA57">
        <f t="shared" si="9"/>
        <v>1</v>
      </c>
      <c r="AB57">
        <f t="shared" si="9"/>
        <v>1</v>
      </c>
      <c r="AC57">
        <f t="shared" si="15"/>
        <v>0.4</v>
      </c>
      <c r="AD57" t="e">
        <f>INDEX('bijlage C. Cluster maatregelen'!C:C,MATCH('5.Bepalen Faalfreq'!K57,'bijlage C. Cluster maatregelen'!A:A,0))</f>
        <v>#N/A</v>
      </c>
      <c r="AE57" t="e">
        <f>INDEX('bijlage C. Cluster maatregelen'!C:C,MATCH('5.Bepalen Faalfreq'!L57,'bijlage C. Cluster maatregelen'!A:A,0))</f>
        <v>#N/A</v>
      </c>
      <c r="AF57" t="e">
        <f>INDEX('bijlage C. Cluster maatregelen'!C:C,MATCH('5.Bepalen Faalfreq'!M57,'bijlage C. Cluster maatregelen'!A:A,0))</f>
        <v>#N/A</v>
      </c>
      <c r="AG57" t="e">
        <f>INDEX('bijlage C. Cluster maatregelen'!C:C,MATCH('5.Bepalen Faalfreq'!N57,'bijlage C. Cluster maatregelen'!A:A,0))</f>
        <v>#N/A</v>
      </c>
      <c r="AH57" t="e">
        <f t="shared" si="10"/>
        <v>#N/A</v>
      </c>
      <c r="AI57" t="e">
        <f t="shared" si="11"/>
        <v>#N/A</v>
      </c>
      <c r="AJ57" t="e">
        <f t="shared" si="6"/>
        <v>#N/A</v>
      </c>
    </row>
    <row r="58" spans="1:36" x14ac:dyDescent="0.25">
      <c r="A58" s="203"/>
      <c r="B58" s="203"/>
      <c r="C58" s="203"/>
      <c r="D58" s="203"/>
      <c r="E58" s="203"/>
      <c r="F58" s="203"/>
      <c r="G58" s="203"/>
      <c r="H58" s="203"/>
      <c r="I58" s="203"/>
      <c r="J58" s="203"/>
      <c r="K58" s="203"/>
      <c r="L58" s="203"/>
      <c r="M58" s="203"/>
      <c r="N58" s="203"/>
      <c r="O58" s="204">
        <f t="shared" si="0"/>
        <v>0</v>
      </c>
      <c r="P58" s="80" t="str">
        <f>IFERROR(R58+'4. Gegevens leiding'!$I$26,"")</f>
        <v/>
      </c>
      <c r="Q58" s="155" t="str">
        <f>IFERROR(R59+'4. Gegevens leiding'!$I$26,"")</f>
        <v/>
      </c>
      <c r="R58" s="155" t="str">
        <f t="shared" si="12"/>
        <v/>
      </c>
      <c r="S58" s="43" t="str">
        <f t="shared" si="7"/>
        <v/>
      </c>
      <c r="T58" s="42" t="str">
        <f t="shared" si="1"/>
        <v>Diameter (mm, uitwendig)=;Wanddikte (mm)=;Druk (barg)=;Rekgrens (N/mm^2)=;Charpy energie (J)=</v>
      </c>
      <c r="U58" s="44" t="e">
        <f>INDEX('bijlage A. Frequentie Tabel'!G:G,MATCH(T58,'bijlage A. Frequentie Tabel'!A:A,0))</f>
        <v>#N/A</v>
      </c>
      <c r="V58" s="43">
        <f t="shared" si="2"/>
        <v>0</v>
      </c>
      <c r="W58" s="80">
        <f t="shared" si="13"/>
        <v>23.196467403779828</v>
      </c>
      <c r="X58" t="e">
        <f t="shared" si="14"/>
        <v>#N/A</v>
      </c>
      <c r="Y58"/>
      <c r="Z58">
        <f t="shared" si="8"/>
        <v>0.4</v>
      </c>
      <c r="AA58">
        <f t="shared" si="9"/>
        <v>1</v>
      </c>
      <c r="AB58">
        <f t="shared" si="9"/>
        <v>1</v>
      </c>
      <c r="AC58">
        <f t="shared" si="15"/>
        <v>0.4</v>
      </c>
      <c r="AD58" t="e">
        <f>INDEX('bijlage C. Cluster maatregelen'!C:C,MATCH('5.Bepalen Faalfreq'!K58,'bijlage C. Cluster maatregelen'!A:A,0))</f>
        <v>#N/A</v>
      </c>
      <c r="AE58" t="e">
        <f>INDEX('bijlage C. Cluster maatregelen'!C:C,MATCH('5.Bepalen Faalfreq'!L58,'bijlage C. Cluster maatregelen'!A:A,0))</f>
        <v>#N/A</v>
      </c>
      <c r="AF58" t="e">
        <f>INDEX('bijlage C. Cluster maatregelen'!C:C,MATCH('5.Bepalen Faalfreq'!M58,'bijlage C. Cluster maatregelen'!A:A,0))</f>
        <v>#N/A</v>
      </c>
      <c r="AG58" t="e">
        <f>INDEX('bijlage C. Cluster maatregelen'!C:C,MATCH('5.Bepalen Faalfreq'!N58,'bijlage C. Cluster maatregelen'!A:A,0))</f>
        <v>#N/A</v>
      </c>
      <c r="AH58" t="e">
        <f t="shared" si="10"/>
        <v>#N/A</v>
      </c>
      <c r="AI58" t="e">
        <f t="shared" si="11"/>
        <v>#N/A</v>
      </c>
      <c r="AJ58" t="e">
        <f t="shared" si="6"/>
        <v>#N/A</v>
      </c>
    </row>
    <row r="59" spans="1:36" x14ac:dyDescent="0.25">
      <c r="A59" s="203"/>
      <c r="B59" s="203"/>
      <c r="C59" s="203"/>
      <c r="D59" s="203"/>
      <c r="E59" s="203"/>
      <c r="F59" s="203"/>
      <c r="G59" s="203"/>
      <c r="H59" s="203"/>
      <c r="I59" s="203"/>
      <c r="J59" s="203"/>
      <c r="K59" s="203"/>
      <c r="L59" s="203"/>
      <c r="M59" s="203"/>
      <c r="N59" s="203"/>
      <c r="O59" s="204">
        <f t="shared" si="0"/>
        <v>0</v>
      </c>
      <c r="P59" s="80" t="str">
        <f>IFERROR(R59+'4. Gegevens leiding'!$I$26,"")</f>
        <v/>
      </c>
      <c r="Q59" s="155" t="str">
        <f>IFERROR(R60+'4. Gegevens leiding'!$I$26,"")</f>
        <v/>
      </c>
      <c r="R59" s="155" t="str">
        <f t="shared" si="12"/>
        <v/>
      </c>
      <c r="S59" s="43" t="str">
        <f t="shared" si="7"/>
        <v/>
      </c>
      <c r="T59" s="42" t="str">
        <f t="shared" si="1"/>
        <v>Diameter (mm, uitwendig)=;Wanddikte (mm)=;Druk (barg)=;Rekgrens (N/mm^2)=;Charpy energie (J)=</v>
      </c>
      <c r="U59" s="44" t="e">
        <f>INDEX('bijlage A. Frequentie Tabel'!G:G,MATCH(T59,'bijlage A. Frequentie Tabel'!A:A,0))</f>
        <v>#N/A</v>
      </c>
      <c r="V59" s="43">
        <f t="shared" si="2"/>
        <v>0</v>
      </c>
      <c r="W59" s="80">
        <f t="shared" si="13"/>
        <v>23.196467403779828</v>
      </c>
      <c r="X59" t="e">
        <f t="shared" si="14"/>
        <v>#N/A</v>
      </c>
      <c r="Y59"/>
      <c r="Z59">
        <f t="shared" si="8"/>
        <v>0.4</v>
      </c>
      <c r="AA59">
        <f t="shared" si="9"/>
        <v>1</v>
      </c>
      <c r="AB59">
        <f t="shared" si="9"/>
        <v>1</v>
      </c>
      <c r="AC59">
        <f t="shared" si="15"/>
        <v>0.4</v>
      </c>
      <c r="AD59" t="e">
        <f>INDEX('bijlage C. Cluster maatregelen'!C:C,MATCH('5.Bepalen Faalfreq'!K59,'bijlage C. Cluster maatregelen'!A:A,0))</f>
        <v>#N/A</v>
      </c>
      <c r="AE59" t="e">
        <f>INDEX('bijlage C. Cluster maatregelen'!C:C,MATCH('5.Bepalen Faalfreq'!L59,'bijlage C. Cluster maatregelen'!A:A,0))</f>
        <v>#N/A</v>
      </c>
      <c r="AF59" t="e">
        <f>INDEX('bijlage C. Cluster maatregelen'!C:C,MATCH('5.Bepalen Faalfreq'!M59,'bijlage C. Cluster maatregelen'!A:A,0))</f>
        <v>#N/A</v>
      </c>
      <c r="AG59" t="e">
        <f>INDEX('bijlage C. Cluster maatregelen'!C:C,MATCH('5.Bepalen Faalfreq'!N59,'bijlage C. Cluster maatregelen'!A:A,0))</f>
        <v>#N/A</v>
      </c>
      <c r="AH59" t="e">
        <f t="shared" si="10"/>
        <v>#N/A</v>
      </c>
      <c r="AI59" t="e">
        <f t="shared" si="11"/>
        <v>#N/A</v>
      </c>
      <c r="AJ59" t="e">
        <f t="shared" si="6"/>
        <v>#N/A</v>
      </c>
    </row>
    <row r="60" spans="1:36" x14ac:dyDescent="0.25">
      <c r="A60" s="203"/>
      <c r="B60" s="203"/>
      <c r="C60" s="203"/>
      <c r="D60" s="203"/>
      <c r="E60" s="203"/>
      <c r="F60" s="203"/>
      <c r="G60" s="203"/>
      <c r="H60" s="203"/>
      <c r="I60" s="203"/>
      <c r="J60" s="203"/>
      <c r="K60" s="203"/>
      <c r="L60" s="203"/>
      <c r="M60" s="203"/>
      <c r="N60" s="203"/>
      <c r="O60" s="204">
        <f t="shared" si="0"/>
        <v>0</v>
      </c>
      <c r="P60" s="80" t="str">
        <f>IFERROR(R60+'4. Gegevens leiding'!$I$26,"")</f>
        <v/>
      </c>
      <c r="Q60" s="155" t="str">
        <f>IFERROR(R61+'4. Gegevens leiding'!$I$26,"")</f>
        <v/>
      </c>
      <c r="R60" s="155" t="str">
        <f t="shared" si="12"/>
        <v/>
      </c>
      <c r="S60" s="43" t="str">
        <f t="shared" si="7"/>
        <v/>
      </c>
      <c r="T60" s="42" t="str">
        <f t="shared" si="1"/>
        <v>Diameter (mm, uitwendig)=;Wanddikte (mm)=;Druk (barg)=;Rekgrens (N/mm^2)=;Charpy energie (J)=</v>
      </c>
      <c r="U60" s="44" t="e">
        <f>INDEX('bijlage A. Frequentie Tabel'!G:G,MATCH(T60,'bijlage A. Frequentie Tabel'!A:A,0))</f>
        <v>#N/A</v>
      </c>
      <c r="V60" s="43">
        <f t="shared" si="2"/>
        <v>0</v>
      </c>
      <c r="W60" s="80">
        <f t="shared" si="13"/>
        <v>23.196467403779828</v>
      </c>
      <c r="X60" t="e">
        <f t="shared" si="14"/>
        <v>#N/A</v>
      </c>
      <c r="Y60"/>
      <c r="Z60">
        <f t="shared" si="8"/>
        <v>0.4</v>
      </c>
      <c r="AA60">
        <f t="shared" si="9"/>
        <v>1</v>
      </c>
      <c r="AB60">
        <f t="shared" si="9"/>
        <v>1</v>
      </c>
      <c r="AC60">
        <f t="shared" si="15"/>
        <v>0.4</v>
      </c>
      <c r="AD60" t="e">
        <f>INDEX('bijlage C. Cluster maatregelen'!C:C,MATCH('5.Bepalen Faalfreq'!K60,'bijlage C. Cluster maatregelen'!A:A,0))</f>
        <v>#N/A</v>
      </c>
      <c r="AE60" t="e">
        <f>INDEX('bijlage C. Cluster maatregelen'!C:C,MATCH('5.Bepalen Faalfreq'!L60,'bijlage C. Cluster maatregelen'!A:A,0))</f>
        <v>#N/A</v>
      </c>
      <c r="AF60" t="e">
        <f>INDEX('bijlage C. Cluster maatregelen'!C:C,MATCH('5.Bepalen Faalfreq'!M60,'bijlage C. Cluster maatregelen'!A:A,0))</f>
        <v>#N/A</v>
      </c>
      <c r="AG60" t="e">
        <f>INDEX('bijlage C. Cluster maatregelen'!C:C,MATCH('5.Bepalen Faalfreq'!N60,'bijlage C. Cluster maatregelen'!A:A,0))</f>
        <v>#N/A</v>
      </c>
      <c r="AH60" t="e">
        <f t="shared" si="10"/>
        <v>#N/A</v>
      </c>
      <c r="AI60" t="e">
        <f t="shared" si="11"/>
        <v>#N/A</v>
      </c>
      <c r="AJ60" t="e">
        <f t="shared" si="6"/>
        <v>#N/A</v>
      </c>
    </row>
    <row r="61" spans="1:36" x14ac:dyDescent="0.25">
      <c r="A61" s="203"/>
      <c r="B61" s="203"/>
      <c r="C61" s="203"/>
      <c r="D61" s="203"/>
      <c r="E61" s="203"/>
      <c r="F61" s="203"/>
      <c r="G61" s="203"/>
      <c r="H61" s="203"/>
      <c r="I61" s="203"/>
      <c r="J61" s="203"/>
      <c r="K61" s="203"/>
      <c r="L61" s="203"/>
      <c r="M61" s="203"/>
      <c r="N61" s="203"/>
      <c r="O61" s="204">
        <f t="shared" si="0"/>
        <v>0</v>
      </c>
      <c r="P61" s="80" t="str">
        <f>IFERROR(R61+'4. Gegevens leiding'!$I$26,"")</f>
        <v/>
      </c>
      <c r="Q61" s="155" t="str">
        <f>IFERROR(R62+'4. Gegevens leiding'!$I$26,"")</f>
        <v/>
      </c>
      <c r="R61" s="155" t="str">
        <f t="shared" si="12"/>
        <v/>
      </c>
      <c r="S61" s="43" t="str">
        <f t="shared" si="7"/>
        <v/>
      </c>
      <c r="T61" s="42" t="str">
        <f t="shared" si="1"/>
        <v>Diameter (mm, uitwendig)=;Wanddikte (mm)=;Druk (barg)=;Rekgrens (N/mm^2)=;Charpy energie (J)=</v>
      </c>
      <c r="U61" s="44" t="e">
        <f>INDEX('bijlage A. Frequentie Tabel'!G:G,MATCH(T61,'bijlage A. Frequentie Tabel'!A:A,0))</f>
        <v>#N/A</v>
      </c>
      <c r="V61" s="43">
        <f t="shared" si="2"/>
        <v>0</v>
      </c>
      <c r="W61" s="80">
        <f t="shared" si="13"/>
        <v>23.196467403779828</v>
      </c>
      <c r="X61" t="e">
        <f t="shared" si="14"/>
        <v>#N/A</v>
      </c>
      <c r="Y61"/>
      <c r="Z61">
        <f t="shared" si="8"/>
        <v>0.4</v>
      </c>
      <c r="AA61">
        <f t="shared" si="9"/>
        <v>1</v>
      </c>
      <c r="AB61">
        <f t="shared" si="9"/>
        <v>1</v>
      </c>
      <c r="AC61">
        <f t="shared" si="15"/>
        <v>0.4</v>
      </c>
      <c r="AD61" t="e">
        <f>INDEX('bijlage C. Cluster maatregelen'!C:C,MATCH('5.Bepalen Faalfreq'!K61,'bijlage C. Cluster maatregelen'!A:A,0))</f>
        <v>#N/A</v>
      </c>
      <c r="AE61" t="e">
        <f>INDEX('bijlage C. Cluster maatregelen'!C:C,MATCH('5.Bepalen Faalfreq'!L61,'bijlage C. Cluster maatregelen'!A:A,0))</f>
        <v>#N/A</v>
      </c>
      <c r="AF61" t="e">
        <f>INDEX('bijlage C. Cluster maatregelen'!C:C,MATCH('5.Bepalen Faalfreq'!M61,'bijlage C. Cluster maatregelen'!A:A,0))</f>
        <v>#N/A</v>
      </c>
      <c r="AG61" t="e">
        <f>INDEX('bijlage C. Cluster maatregelen'!C:C,MATCH('5.Bepalen Faalfreq'!N61,'bijlage C. Cluster maatregelen'!A:A,0))</f>
        <v>#N/A</v>
      </c>
      <c r="AH61" t="e">
        <f t="shared" si="10"/>
        <v>#N/A</v>
      </c>
      <c r="AI61" t="e">
        <f t="shared" si="11"/>
        <v>#N/A</v>
      </c>
      <c r="AJ61" t="e">
        <f t="shared" si="6"/>
        <v>#N/A</v>
      </c>
    </row>
    <row r="62" spans="1:36" x14ac:dyDescent="0.25">
      <c r="A62" s="203"/>
      <c r="B62" s="203"/>
      <c r="C62" s="203"/>
      <c r="D62" s="203"/>
      <c r="E62" s="203"/>
      <c r="F62" s="203"/>
      <c r="G62" s="203"/>
      <c r="H62" s="203"/>
      <c r="I62" s="203"/>
      <c r="J62" s="203"/>
      <c r="K62" s="203"/>
      <c r="L62" s="203"/>
      <c r="M62" s="203"/>
      <c r="N62" s="203"/>
      <c r="O62" s="204">
        <f t="shared" si="0"/>
        <v>0</v>
      </c>
      <c r="P62" s="80" t="str">
        <f>IFERROR(R62+'4. Gegevens leiding'!$I$26,"")</f>
        <v/>
      </c>
      <c r="Q62" s="155" t="str">
        <f>IFERROR(R63+'4. Gegevens leiding'!$I$26,"")</f>
        <v/>
      </c>
      <c r="R62" s="155" t="str">
        <f t="shared" si="12"/>
        <v/>
      </c>
      <c r="S62" s="43" t="str">
        <f t="shared" si="7"/>
        <v/>
      </c>
      <c r="T62" s="42" t="str">
        <f t="shared" si="1"/>
        <v>Diameter (mm, uitwendig)=;Wanddikte (mm)=;Druk (barg)=;Rekgrens (N/mm^2)=;Charpy energie (J)=</v>
      </c>
      <c r="U62" s="44" t="e">
        <f>INDEX('bijlage A. Frequentie Tabel'!G:G,MATCH(T62,'bijlage A. Frequentie Tabel'!A:A,0))</f>
        <v>#N/A</v>
      </c>
      <c r="V62" s="43">
        <f t="shared" si="2"/>
        <v>0</v>
      </c>
      <c r="W62" s="80">
        <f t="shared" si="13"/>
        <v>23.196467403779828</v>
      </c>
      <c r="X62" t="e">
        <f t="shared" si="14"/>
        <v>#N/A</v>
      </c>
      <c r="Y62"/>
      <c r="Z62">
        <f t="shared" si="8"/>
        <v>0.4</v>
      </c>
      <c r="AA62">
        <f t="shared" si="9"/>
        <v>1</v>
      </c>
      <c r="AB62">
        <f t="shared" si="9"/>
        <v>1</v>
      </c>
      <c r="AC62">
        <f t="shared" si="15"/>
        <v>0.4</v>
      </c>
      <c r="AD62" t="e">
        <f>INDEX('bijlage C. Cluster maatregelen'!C:C,MATCH('5.Bepalen Faalfreq'!K62,'bijlage C. Cluster maatregelen'!A:A,0))</f>
        <v>#N/A</v>
      </c>
      <c r="AE62" t="e">
        <f>INDEX('bijlage C. Cluster maatregelen'!C:C,MATCH('5.Bepalen Faalfreq'!L62,'bijlage C. Cluster maatregelen'!A:A,0))</f>
        <v>#N/A</v>
      </c>
      <c r="AF62" t="e">
        <f>INDEX('bijlage C. Cluster maatregelen'!C:C,MATCH('5.Bepalen Faalfreq'!M62,'bijlage C. Cluster maatregelen'!A:A,0))</f>
        <v>#N/A</v>
      </c>
      <c r="AG62" t="e">
        <f>INDEX('bijlage C. Cluster maatregelen'!C:C,MATCH('5.Bepalen Faalfreq'!N62,'bijlage C. Cluster maatregelen'!A:A,0))</f>
        <v>#N/A</v>
      </c>
      <c r="AH62" t="e">
        <f t="shared" si="10"/>
        <v>#N/A</v>
      </c>
      <c r="AI62" t="e">
        <f t="shared" si="11"/>
        <v>#N/A</v>
      </c>
      <c r="AJ62" t="e">
        <f t="shared" si="6"/>
        <v>#N/A</v>
      </c>
    </row>
    <row r="63" spans="1:36" x14ac:dyDescent="0.25">
      <c r="A63" s="203"/>
      <c r="B63" s="203"/>
      <c r="C63" s="203"/>
      <c r="D63" s="203"/>
      <c r="E63" s="203"/>
      <c r="F63" s="203"/>
      <c r="G63" s="203"/>
      <c r="H63" s="203"/>
      <c r="I63" s="203"/>
      <c r="J63" s="203"/>
      <c r="K63" s="203"/>
      <c r="L63" s="203"/>
      <c r="M63" s="203"/>
      <c r="N63" s="203"/>
      <c r="O63" s="204">
        <f t="shared" si="0"/>
        <v>0</v>
      </c>
      <c r="P63" s="80" t="str">
        <f>IFERROR(R63+'4. Gegevens leiding'!$I$26,"")</f>
        <v/>
      </c>
      <c r="Q63" s="155" t="str">
        <f>IFERROR(R64+'4. Gegevens leiding'!$I$26,"")</f>
        <v/>
      </c>
      <c r="R63" s="155" t="str">
        <f t="shared" si="12"/>
        <v/>
      </c>
      <c r="S63" s="43" t="str">
        <f t="shared" si="7"/>
        <v/>
      </c>
      <c r="T63" s="42" t="str">
        <f t="shared" si="1"/>
        <v>Diameter (mm, uitwendig)=;Wanddikte (mm)=;Druk (barg)=;Rekgrens (N/mm^2)=;Charpy energie (J)=</v>
      </c>
      <c r="U63" s="44" t="e">
        <f>INDEX('bijlage A. Frequentie Tabel'!G:G,MATCH(T63,'bijlage A. Frequentie Tabel'!A:A,0))</f>
        <v>#N/A</v>
      </c>
      <c r="V63" s="43">
        <f t="shared" si="2"/>
        <v>0</v>
      </c>
      <c r="W63" s="80">
        <f t="shared" si="13"/>
        <v>23.196467403779828</v>
      </c>
      <c r="X63" t="e">
        <f t="shared" si="14"/>
        <v>#N/A</v>
      </c>
      <c r="Y63"/>
      <c r="Z63">
        <f t="shared" si="8"/>
        <v>0.4</v>
      </c>
      <c r="AA63">
        <f t="shared" si="9"/>
        <v>1</v>
      </c>
      <c r="AB63">
        <f t="shared" si="9"/>
        <v>1</v>
      </c>
      <c r="AC63">
        <f t="shared" si="15"/>
        <v>0.4</v>
      </c>
      <c r="AD63" t="e">
        <f>INDEX('bijlage C. Cluster maatregelen'!C:C,MATCH('5.Bepalen Faalfreq'!K63,'bijlage C. Cluster maatregelen'!A:A,0))</f>
        <v>#N/A</v>
      </c>
      <c r="AE63" t="e">
        <f>INDEX('bijlage C. Cluster maatregelen'!C:C,MATCH('5.Bepalen Faalfreq'!L63,'bijlage C. Cluster maatregelen'!A:A,0))</f>
        <v>#N/A</v>
      </c>
      <c r="AF63" t="e">
        <f>INDEX('bijlage C. Cluster maatregelen'!C:C,MATCH('5.Bepalen Faalfreq'!M63,'bijlage C. Cluster maatregelen'!A:A,0))</f>
        <v>#N/A</v>
      </c>
      <c r="AG63" t="e">
        <f>INDEX('bijlage C. Cluster maatregelen'!C:C,MATCH('5.Bepalen Faalfreq'!N63,'bijlage C. Cluster maatregelen'!A:A,0))</f>
        <v>#N/A</v>
      </c>
      <c r="AH63" t="e">
        <f t="shared" si="10"/>
        <v>#N/A</v>
      </c>
      <c r="AI63" t="e">
        <f t="shared" si="11"/>
        <v>#N/A</v>
      </c>
      <c r="AJ63" t="e">
        <f t="shared" si="6"/>
        <v>#N/A</v>
      </c>
    </row>
    <row r="64" spans="1:36" x14ac:dyDescent="0.25">
      <c r="A64" s="203"/>
      <c r="B64" s="203"/>
      <c r="C64" s="203"/>
      <c r="D64" s="203"/>
      <c r="E64" s="203"/>
      <c r="F64" s="203"/>
      <c r="G64" s="203"/>
      <c r="H64" s="203"/>
      <c r="I64" s="203"/>
      <c r="J64" s="203"/>
      <c r="K64" s="203"/>
      <c r="L64" s="203"/>
      <c r="M64" s="203"/>
      <c r="N64" s="203"/>
      <c r="O64" s="204">
        <f t="shared" si="0"/>
        <v>0</v>
      </c>
      <c r="P64" s="80" t="str">
        <f>IFERROR(R64+'4. Gegevens leiding'!$I$26,"")</f>
        <v/>
      </c>
      <c r="Q64" s="155" t="str">
        <f>IFERROR(R65+'4. Gegevens leiding'!$I$26,"")</f>
        <v/>
      </c>
      <c r="R64" s="155" t="str">
        <f t="shared" si="12"/>
        <v/>
      </c>
      <c r="S64" s="43" t="str">
        <f t="shared" si="7"/>
        <v/>
      </c>
      <c r="T64" s="42" t="str">
        <f t="shared" si="1"/>
        <v>Diameter (mm, uitwendig)=;Wanddikte (mm)=;Druk (barg)=;Rekgrens (N/mm^2)=;Charpy energie (J)=</v>
      </c>
      <c r="U64" s="44" t="e">
        <f>INDEX('bijlage A. Frequentie Tabel'!G:G,MATCH(T64,'bijlage A. Frequentie Tabel'!A:A,0))</f>
        <v>#N/A</v>
      </c>
      <c r="V64" s="43">
        <f t="shared" si="2"/>
        <v>0</v>
      </c>
      <c r="W64" s="80">
        <f t="shared" si="13"/>
        <v>23.196467403779828</v>
      </c>
      <c r="X64" t="e">
        <f t="shared" si="14"/>
        <v>#N/A</v>
      </c>
      <c r="Y64"/>
      <c r="Z64">
        <f t="shared" si="8"/>
        <v>0.4</v>
      </c>
      <c r="AA64">
        <f t="shared" si="9"/>
        <v>1</v>
      </c>
      <c r="AB64">
        <f t="shared" si="9"/>
        <v>1</v>
      </c>
      <c r="AC64">
        <f t="shared" si="15"/>
        <v>0.4</v>
      </c>
      <c r="AD64" t="e">
        <f>INDEX('bijlage C. Cluster maatregelen'!C:C,MATCH('5.Bepalen Faalfreq'!K64,'bijlage C. Cluster maatregelen'!A:A,0))</f>
        <v>#N/A</v>
      </c>
      <c r="AE64" t="e">
        <f>INDEX('bijlage C. Cluster maatregelen'!C:C,MATCH('5.Bepalen Faalfreq'!L64,'bijlage C. Cluster maatregelen'!A:A,0))</f>
        <v>#N/A</v>
      </c>
      <c r="AF64" t="e">
        <f>INDEX('bijlage C. Cluster maatregelen'!C:C,MATCH('5.Bepalen Faalfreq'!M64,'bijlage C. Cluster maatregelen'!A:A,0))</f>
        <v>#N/A</v>
      </c>
      <c r="AG64" t="e">
        <f>INDEX('bijlage C. Cluster maatregelen'!C:C,MATCH('5.Bepalen Faalfreq'!N64,'bijlage C. Cluster maatregelen'!A:A,0))</f>
        <v>#N/A</v>
      </c>
      <c r="AH64" t="e">
        <f t="shared" si="10"/>
        <v>#N/A</v>
      </c>
      <c r="AI64" t="e">
        <f t="shared" si="11"/>
        <v>#N/A</v>
      </c>
      <c r="AJ64" t="e">
        <f t="shared" si="6"/>
        <v>#N/A</v>
      </c>
    </row>
    <row r="65" spans="1:36" x14ac:dyDescent="0.25">
      <c r="A65" s="203"/>
      <c r="B65" s="203"/>
      <c r="C65" s="203"/>
      <c r="D65" s="203"/>
      <c r="E65" s="203"/>
      <c r="F65" s="203"/>
      <c r="G65" s="203"/>
      <c r="H65" s="203"/>
      <c r="I65" s="203"/>
      <c r="J65" s="203"/>
      <c r="K65" s="203"/>
      <c r="L65" s="203"/>
      <c r="M65" s="203"/>
      <c r="N65" s="203"/>
      <c r="O65" s="204">
        <f t="shared" si="0"/>
        <v>0</v>
      </c>
      <c r="P65" s="80" t="str">
        <f>IFERROR(R65+'4. Gegevens leiding'!$I$26,"")</f>
        <v/>
      </c>
      <c r="Q65" s="155" t="str">
        <f>IFERROR(R66+'4. Gegevens leiding'!$I$26,"")</f>
        <v/>
      </c>
      <c r="R65" s="155" t="str">
        <f t="shared" si="12"/>
        <v/>
      </c>
      <c r="S65" s="43" t="str">
        <f t="shared" si="7"/>
        <v/>
      </c>
      <c r="T65" s="42" t="str">
        <f t="shared" si="1"/>
        <v>Diameter (mm, uitwendig)=;Wanddikte (mm)=;Druk (barg)=;Rekgrens (N/mm^2)=;Charpy energie (J)=</v>
      </c>
      <c r="U65" s="44" t="e">
        <f>INDEX('bijlage A. Frequentie Tabel'!G:G,MATCH(T65,'bijlage A. Frequentie Tabel'!A:A,0))</f>
        <v>#N/A</v>
      </c>
      <c r="V65" s="43">
        <f t="shared" si="2"/>
        <v>0</v>
      </c>
      <c r="W65" s="80">
        <f t="shared" si="13"/>
        <v>23.196467403779828</v>
      </c>
      <c r="X65" t="e">
        <f t="shared" si="14"/>
        <v>#N/A</v>
      </c>
      <c r="Y65"/>
      <c r="Z65">
        <f t="shared" si="8"/>
        <v>0.4</v>
      </c>
      <c r="AA65">
        <f t="shared" si="9"/>
        <v>1</v>
      </c>
      <c r="AB65">
        <f t="shared" si="9"/>
        <v>1</v>
      </c>
      <c r="AC65">
        <f t="shared" si="15"/>
        <v>0.4</v>
      </c>
      <c r="AD65" t="e">
        <f>INDEX('bijlage C. Cluster maatregelen'!C:C,MATCH('5.Bepalen Faalfreq'!K65,'bijlage C. Cluster maatregelen'!A:A,0))</f>
        <v>#N/A</v>
      </c>
      <c r="AE65" t="e">
        <f>INDEX('bijlage C. Cluster maatregelen'!C:C,MATCH('5.Bepalen Faalfreq'!L65,'bijlage C. Cluster maatregelen'!A:A,0))</f>
        <v>#N/A</v>
      </c>
      <c r="AF65" t="e">
        <f>INDEX('bijlage C. Cluster maatregelen'!C:C,MATCH('5.Bepalen Faalfreq'!M65,'bijlage C. Cluster maatregelen'!A:A,0))</f>
        <v>#N/A</v>
      </c>
      <c r="AG65" t="e">
        <f>INDEX('bijlage C. Cluster maatregelen'!C:C,MATCH('5.Bepalen Faalfreq'!N65,'bijlage C. Cluster maatregelen'!A:A,0))</f>
        <v>#N/A</v>
      </c>
      <c r="AH65" t="e">
        <f t="shared" si="10"/>
        <v>#N/A</v>
      </c>
      <c r="AI65" t="e">
        <f t="shared" si="11"/>
        <v>#N/A</v>
      </c>
      <c r="AJ65" t="e">
        <f t="shared" si="6"/>
        <v>#N/A</v>
      </c>
    </row>
    <row r="66" spans="1:36" x14ac:dyDescent="0.25">
      <c r="A66" s="203"/>
      <c r="B66" s="203"/>
      <c r="C66" s="203"/>
      <c r="D66" s="203"/>
      <c r="E66" s="203"/>
      <c r="F66" s="203"/>
      <c r="G66" s="203"/>
      <c r="H66" s="203"/>
      <c r="I66" s="203"/>
      <c r="J66" s="203"/>
      <c r="K66" s="203"/>
      <c r="L66" s="203"/>
      <c r="M66" s="203"/>
      <c r="N66" s="203"/>
      <c r="O66" s="204">
        <f t="shared" si="0"/>
        <v>0</v>
      </c>
      <c r="P66" s="80" t="str">
        <f>IFERROR(R66+'4. Gegevens leiding'!$I$26,"")</f>
        <v/>
      </c>
      <c r="Q66" s="155" t="str">
        <f>IFERROR(R67+'4. Gegevens leiding'!$I$26,"")</f>
        <v/>
      </c>
      <c r="R66" s="155" t="str">
        <f t="shared" si="12"/>
        <v/>
      </c>
      <c r="S66" s="43" t="str">
        <f t="shared" si="7"/>
        <v/>
      </c>
      <c r="T66" s="42" t="str">
        <f t="shared" si="1"/>
        <v>Diameter (mm, uitwendig)=;Wanddikte (mm)=;Druk (barg)=;Rekgrens (N/mm^2)=;Charpy energie (J)=</v>
      </c>
      <c r="U66" s="44" t="e">
        <f>INDEX('bijlage A. Frequentie Tabel'!G:G,MATCH(T66,'bijlage A. Frequentie Tabel'!A:A,0))</f>
        <v>#N/A</v>
      </c>
      <c r="V66" s="43">
        <f t="shared" si="2"/>
        <v>0</v>
      </c>
      <c r="W66" s="80">
        <f t="shared" si="13"/>
        <v>23.196467403779828</v>
      </c>
      <c r="X66" t="e">
        <f t="shared" si="14"/>
        <v>#N/A</v>
      </c>
      <c r="Y66"/>
      <c r="Z66">
        <f t="shared" si="8"/>
        <v>0.4</v>
      </c>
      <c r="AA66">
        <f t="shared" si="9"/>
        <v>1</v>
      </c>
      <c r="AB66">
        <f t="shared" si="9"/>
        <v>1</v>
      </c>
      <c r="AC66">
        <f t="shared" si="15"/>
        <v>0.4</v>
      </c>
      <c r="AD66" t="e">
        <f>INDEX('bijlage C. Cluster maatregelen'!C:C,MATCH('5.Bepalen Faalfreq'!K66,'bijlage C. Cluster maatregelen'!A:A,0))</f>
        <v>#N/A</v>
      </c>
      <c r="AE66" t="e">
        <f>INDEX('bijlage C. Cluster maatregelen'!C:C,MATCH('5.Bepalen Faalfreq'!L66,'bijlage C. Cluster maatregelen'!A:A,0))</f>
        <v>#N/A</v>
      </c>
      <c r="AF66" t="e">
        <f>INDEX('bijlage C. Cluster maatregelen'!C:C,MATCH('5.Bepalen Faalfreq'!M66,'bijlage C. Cluster maatregelen'!A:A,0))</f>
        <v>#N/A</v>
      </c>
      <c r="AG66" t="e">
        <f>INDEX('bijlage C. Cluster maatregelen'!C:C,MATCH('5.Bepalen Faalfreq'!N66,'bijlage C. Cluster maatregelen'!A:A,0))</f>
        <v>#N/A</v>
      </c>
      <c r="AH66" t="e">
        <f t="shared" si="10"/>
        <v>#N/A</v>
      </c>
      <c r="AI66" t="e">
        <f t="shared" si="11"/>
        <v>#N/A</v>
      </c>
      <c r="AJ66" t="e">
        <f t="shared" si="6"/>
        <v>#N/A</v>
      </c>
    </row>
    <row r="67" spans="1:36" x14ac:dyDescent="0.25">
      <c r="A67" s="203"/>
      <c r="B67" s="203"/>
      <c r="C67" s="203"/>
      <c r="D67" s="203"/>
      <c r="E67" s="203"/>
      <c r="F67" s="203"/>
      <c r="G67" s="203"/>
      <c r="H67" s="203"/>
      <c r="I67" s="203"/>
      <c r="J67" s="203"/>
      <c r="K67" s="203"/>
      <c r="L67" s="203"/>
      <c r="M67" s="203"/>
      <c r="N67" s="203"/>
      <c r="O67" s="204">
        <f t="shared" si="0"/>
        <v>0</v>
      </c>
      <c r="P67" s="80" t="str">
        <f>IFERROR(R67+'4. Gegevens leiding'!$I$26,"")</f>
        <v/>
      </c>
      <c r="Q67" s="155" t="str">
        <f>IFERROR(R68+'4. Gegevens leiding'!$I$26,"")</f>
        <v/>
      </c>
      <c r="R67" s="155" t="str">
        <f t="shared" si="12"/>
        <v/>
      </c>
      <c r="S67" s="43" t="str">
        <f t="shared" si="7"/>
        <v/>
      </c>
      <c r="T67" s="42" t="str">
        <f t="shared" si="1"/>
        <v>Diameter (mm, uitwendig)=;Wanddikte (mm)=;Druk (barg)=;Rekgrens (N/mm^2)=;Charpy energie (J)=</v>
      </c>
      <c r="U67" s="44" t="e">
        <f>INDEX('bijlage A. Frequentie Tabel'!G:G,MATCH(T67,'bijlage A. Frequentie Tabel'!A:A,0))</f>
        <v>#N/A</v>
      </c>
      <c r="V67" s="43">
        <f t="shared" si="2"/>
        <v>0</v>
      </c>
      <c r="W67" s="80">
        <f t="shared" si="13"/>
        <v>23.196467403779828</v>
      </c>
      <c r="X67" t="e">
        <f t="shared" si="14"/>
        <v>#N/A</v>
      </c>
      <c r="Y67"/>
      <c r="Z67">
        <f t="shared" si="8"/>
        <v>0.4</v>
      </c>
      <c r="AA67">
        <f t="shared" si="9"/>
        <v>1</v>
      </c>
      <c r="AB67">
        <f t="shared" si="9"/>
        <v>1</v>
      </c>
      <c r="AC67">
        <f t="shared" si="15"/>
        <v>0.4</v>
      </c>
      <c r="AD67" t="e">
        <f>INDEX('bijlage C. Cluster maatregelen'!C:C,MATCH('5.Bepalen Faalfreq'!K67,'bijlage C. Cluster maatregelen'!A:A,0))</f>
        <v>#N/A</v>
      </c>
      <c r="AE67" t="e">
        <f>INDEX('bijlage C. Cluster maatregelen'!C:C,MATCH('5.Bepalen Faalfreq'!L67,'bijlage C. Cluster maatregelen'!A:A,0))</f>
        <v>#N/A</v>
      </c>
      <c r="AF67" t="e">
        <f>INDEX('bijlage C. Cluster maatregelen'!C:C,MATCH('5.Bepalen Faalfreq'!M67,'bijlage C. Cluster maatregelen'!A:A,0))</f>
        <v>#N/A</v>
      </c>
      <c r="AG67" t="e">
        <f>INDEX('bijlage C. Cluster maatregelen'!C:C,MATCH('5.Bepalen Faalfreq'!N67,'bijlage C. Cluster maatregelen'!A:A,0))</f>
        <v>#N/A</v>
      </c>
      <c r="AH67" t="e">
        <f t="shared" si="10"/>
        <v>#N/A</v>
      </c>
      <c r="AI67" t="e">
        <f t="shared" si="11"/>
        <v>#N/A</v>
      </c>
      <c r="AJ67" t="e">
        <f t="shared" si="6"/>
        <v>#N/A</v>
      </c>
    </row>
    <row r="68" spans="1:36" x14ac:dyDescent="0.25">
      <c r="A68" s="203"/>
      <c r="B68" s="203"/>
      <c r="C68" s="203"/>
      <c r="D68" s="203"/>
      <c r="E68" s="203"/>
      <c r="F68" s="203"/>
      <c r="G68" s="203"/>
      <c r="H68" s="203"/>
      <c r="I68" s="203"/>
      <c r="J68" s="203"/>
      <c r="K68" s="203"/>
      <c r="L68" s="203"/>
      <c r="M68" s="203"/>
      <c r="N68" s="203"/>
      <c r="O68" s="204">
        <f t="shared" si="0"/>
        <v>0</v>
      </c>
      <c r="P68" s="80" t="str">
        <f>IFERROR(R68+'4. Gegevens leiding'!$I$26,"")</f>
        <v/>
      </c>
      <c r="Q68" s="155" t="str">
        <f>IFERROR(R69+'4. Gegevens leiding'!$I$26,"")</f>
        <v/>
      </c>
      <c r="R68" s="155" t="str">
        <f t="shared" si="12"/>
        <v/>
      </c>
      <c r="S68" s="43" t="str">
        <f t="shared" si="7"/>
        <v/>
      </c>
      <c r="T68" s="42" t="str">
        <f t="shared" si="1"/>
        <v>Diameter (mm, uitwendig)=;Wanddikte (mm)=;Druk (barg)=;Rekgrens (N/mm^2)=;Charpy energie (J)=</v>
      </c>
      <c r="U68" s="44" t="e">
        <f>INDEX('bijlage A. Frequentie Tabel'!G:G,MATCH(T68,'bijlage A. Frequentie Tabel'!A:A,0))</f>
        <v>#N/A</v>
      </c>
      <c r="V68" s="43">
        <f t="shared" si="2"/>
        <v>0</v>
      </c>
      <c r="W68" s="80">
        <f t="shared" si="13"/>
        <v>23.196467403779828</v>
      </c>
      <c r="X68" t="e">
        <f t="shared" si="14"/>
        <v>#N/A</v>
      </c>
      <c r="Y68"/>
      <c r="Z68">
        <f t="shared" si="8"/>
        <v>0.4</v>
      </c>
      <c r="AA68">
        <f t="shared" si="9"/>
        <v>1</v>
      </c>
      <c r="AB68">
        <f t="shared" si="9"/>
        <v>1</v>
      </c>
      <c r="AC68">
        <f t="shared" si="15"/>
        <v>0.4</v>
      </c>
      <c r="AD68" t="e">
        <f>INDEX('bijlage C. Cluster maatregelen'!C:C,MATCH('5.Bepalen Faalfreq'!K68,'bijlage C. Cluster maatregelen'!A:A,0))</f>
        <v>#N/A</v>
      </c>
      <c r="AE68" t="e">
        <f>INDEX('bijlage C. Cluster maatregelen'!C:C,MATCH('5.Bepalen Faalfreq'!L68,'bijlage C. Cluster maatregelen'!A:A,0))</f>
        <v>#N/A</v>
      </c>
      <c r="AF68" t="e">
        <f>INDEX('bijlage C. Cluster maatregelen'!C:C,MATCH('5.Bepalen Faalfreq'!M68,'bijlage C. Cluster maatregelen'!A:A,0))</f>
        <v>#N/A</v>
      </c>
      <c r="AG68" t="e">
        <f>INDEX('bijlage C. Cluster maatregelen'!C:C,MATCH('5.Bepalen Faalfreq'!N68,'bijlage C. Cluster maatregelen'!A:A,0))</f>
        <v>#N/A</v>
      </c>
      <c r="AH68" t="e">
        <f t="shared" si="10"/>
        <v>#N/A</v>
      </c>
      <c r="AI68" t="e">
        <f t="shared" si="11"/>
        <v>#N/A</v>
      </c>
      <c r="AJ68" t="e">
        <f t="shared" si="6"/>
        <v>#N/A</v>
      </c>
    </row>
    <row r="69" spans="1:36" x14ac:dyDescent="0.25">
      <c r="A69" s="203"/>
      <c r="B69" s="203"/>
      <c r="C69" s="203"/>
      <c r="D69" s="203"/>
      <c r="E69" s="203"/>
      <c r="F69" s="203"/>
      <c r="G69" s="203"/>
      <c r="H69" s="203"/>
      <c r="I69" s="203"/>
      <c r="J69" s="203"/>
      <c r="K69" s="203"/>
      <c r="L69" s="203"/>
      <c r="M69" s="203"/>
      <c r="N69" s="203"/>
      <c r="O69" s="204">
        <f t="shared" ref="O69:O132" si="16">D69-(2*F69)</f>
        <v>0</v>
      </c>
      <c r="P69" s="80" t="str">
        <f>IFERROR(R69+'4. Gegevens leiding'!$I$26,"")</f>
        <v/>
      </c>
      <c r="Q69" s="155" t="str">
        <f>IFERROR(R70+'4. Gegevens leiding'!$I$26,"")</f>
        <v/>
      </c>
      <c r="R69" s="155" t="str">
        <f t="shared" si="12"/>
        <v/>
      </c>
      <c r="S69" s="43" t="str">
        <f t="shared" si="7"/>
        <v/>
      </c>
      <c r="T69" s="42" t="str">
        <f t="shared" ref="T69:T132" si="17">CONCATENATE($D$1,"=",D69,";",$F$1,"=",F69,";",$E$1,"=",E69,";",$G$1,"=",G69,";",$I$1,"=",I69)</f>
        <v>Diameter (mm, uitwendig)=;Wanddikte (mm)=;Druk (barg)=;Rekgrens (N/mm^2)=;Charpy energie (J)=</v>
      </c>
      <c r="U69" s="44" t="e">
        <f>INDEX('bijlage A. Frequentie Tabel'!G:G,MATCH(T69,'bijlage A. Frequentie Tabel'!A:A,0))</f>
        <v>#N/A</v>
      </c>
      <c r="V69" s="43">
        <f t="shared" ref="V69:V132" si="18">IF((H69+J69)&gt;2,2,(H69+J69))</f>
        <v>0</v>
      </c>
      <c r="W69" s="80">
        <f t="shared" ref="W69" si="19">EXP(2.4*(1.31-V69))</f>
        <v>23.196467403779828</v>
      </c>
      <c r="X69" t="e">
        <f t="shared" ref="X69:X132" si="20">U69*W69</f>
        <v>#N/A</v>
      </c>
      <c r="Y69"/>
      <c r="Z69">
        <f t="shared" si="8"/>
        <v>0.4</v>
      </c>
      <c r="AA69">
        <f t="shared" si="9"/>
        <v>1</v>
      </c>
      <c r="AB69">
        <f t="shared" si="9"/>
        <v>1</v>
      </c>
      <c r="AC69">
        <f t="shared" ref="AC69" si="21">Z69*AA69*AB69</f>
        <v>0.4</v>
      </c>
      <c r="AD69" t="e">
        <f>INDEX('bijlage C. Cluster maatregelen'!C:C,MATCH('5.Bepalen Faalfreq'!K69,'bijlage C. Cluster maatregelen'!A:A,0))</f>
        <v>#N/A</v>
      </c>
      <c r="AE69" t="e">
        <f>INDEX('bijlage C. Cluster maatregelen'!C:C,MATCH('5.Bepalen Faalfreq'!L69,'bijlage C. Cluster maatregelen'!A:A,0))</f>
        <v>#N/A</v>
      </c>
      <c r="AF69" t="e">
        <f>INDEX('bijlage C. Cluster maatregelen'!C:C,MATCH('5.Bepalen Faalfreq'!M69,'bijlage C. Cluster maatregelen'!A:A,0))</f>
        <v>#N/A</v>
      </c>
      <c r="AG69" t="e">
        <f>INDEX('bijlage C. Cluster maatregelen'!C:C,MATCH('5.Bepalen Faalfreq'!N69,'bijlage C. Cluster maatregelen'!A:A,0))</f>
        <v>#N/A</v>
      </c>
      <c r="AH69" t="e">
        <f t="shared" si="10"/>
        <v>#N/A</v>
      </c>
      <c r="AI69" t="e">
        <f t="shared" si="11"/>
        <v>#N/A</v>
      </c>
      <c r="AJ69" t="e">
        <f t="shared" ref="AJ69:AJ132" si="22">AI69*X69</f>
        <v>#N/A</v>
      </c>
    </row>
    <row r="70" spans="1:36" x14ac:dyDescent="0.25">
      <c r="A70" s="203"/>
      <c r="B70" s="203"/>
      <c r="C70" s="203"/>
      <c r="D70" s="203"/>
      <c r="E70" s="203"/>
      <c r="F70" s="203"/>
      <c r="G70" s="203"/>
      <c r="H70" s="203"/>
      <c r="I70" s="203"/>
      <c r="J70" s="203"/>
      <c r="K70" s="203"/>
      <c r="L70" s="203"/>
      <c r="M70" s="203"/>
      <c r="N70" s="203"/>
      <c r="O70" s="204">
        <f t="shared" si="16"/>
        <v>0</v>
      </c>
      <c r="P70" s="80" t="str">
        <f>IFERROR(R70+'4. Gegevens leiding'!$I$26,"")</f>
        <v/>
      </c>
      <c r="Q70" s="155" t="str">
        <f>IFERROR(R71+'4. Gegevens leiding'!$I$26,"")</f>
        <v/>
      </c>
      <c r="R70" s="155" t="str">
        <f t="shared" si="12"/>
        <v/>
      </c>
      <c r="S70" s="43" t="str">
        <f t="shared" ref="S70:S133" si="23">IFERROR(Q70-P70, "")</f>
        <v/>
      </c>
      <c r="T70" s="42" t="str">
        <f t="shared" si="17"/>
        <v>Diameter (mm, uitwendig)=;Wanddikte (mm)=;Druk (barg)=;Rekgrens (N/mm^2)=;Charpy energie (J)=</v>
      </c>
      <c r="U70" s="44" t="e">
        <f>INDEX('bijlage A. Frequentie Tabel'!G:G,MATCH(T70,'bijlage A. Frequentie Tabel'!A:A,0))</f>
        <v>#N/A</v>
      </c>
      <c r="V70" s="43">
        <f t="shared" si="18"/>
        <v>0</v>
      </c>
      <c r="W70" s="80">
        <f t="shared" ref="W70:W133" si="24">EXP(2.4*(1.31-V70))</f>
        <v>23.196467403779828</v>
      </c>
      <c r="X70" t="e">
        <f t="shared" si="20"/>
        <v>#N/A</v>
      </c>
      <c r="Y70"/>
      <c r="Z70">
        <f t="shared" ref="Z70:Z133" si="25">Z$3</f>
        <v>0.4</v>
      </c>
      <c r="AA70">
        <f t="shared" ref="AA70:AB133" si="26">AA$3</f>
        <v>1</v>
      </c>
      <c r="AB70">
        <f t="shared" si="26"/>
        <v>1</v>
      </c>
      <c r="AC70">
        <f t="shared" ref="AC70:AC133" si="27">Z70*AA70*AB70</f>
        <v>0.4</v>
      </c>
      <c r="AD70" t="e">
        <f>INDEX('bijlage C. Cluster maatregelen'!C:C,MATCH('5.Bepalen Faalfreq'!K70,'bijlage C. Cluster maatregelen'!A:A,0))</f>
        <v>#N/A</v>
      </c>
      <c r="AE70" t="e">
        <f>INDEX('bijlage C. Cluster maatregelen'!C:C,MATCH('5.Bepalen Faalfreq'!L70,'bijlage C. Cluster maatregelen'!A:A,0))</f>
        <v>#N/A</v>
      </c>
      <c r="AF70" t="e">
        <f>INDEX('bijlage C. Cluster maatregelen'!C:C,MATCH('5.Bepalen Faalfreq'!M70,'bijlage C. Cluster maatregelen'!A:A,0))</f>
        <v>#N/A</v>
      </c>
      <c r="AG70" t="e">
        <f>INDEX('bijlage C. Cluster maatregelen'!C:C,MATCH('5.Bepalen Faalfreq'!N70,'bijlage C. Cluster maatregelen'!A:A,0))</f>
        <v>#N/A</v>
      </c>
      <c r="AH70" t="e">
        <f t="shared" ref="AH70:AH133" si="28">IF(AG70=1,1,((Z70*AB70)^-1)/AG70)</f>
        <v>#N/A</v>
      </c>
      <c r="AI70" t="e">
        <f t="shared" ref="AI70:AI133" si="29">AC70*AD70*AE70*AF70*AH70</f>
        <v>#N/A</v>
      </c>
      <c r="AJ70" t="e">
        <f t="shared" si="22"/>
        <v>#N/A</v>
      </c>
    </row>
    <row r="71" spans="1:36" x14ac:dyDescent="0.25">
      <c r="A71" s="203"/>
      <c r="B71" s="203"/>
      <c r="C71" s="203"/>
      <c r="D71" s="203"/>
      <c r="E71" s="203"/>
      <c r="F71" s="203"/>
      <c r="G71" s="203"/>
      <c r="H71" s="203"/>
      <c r="I71" s="203"/>
      <c r="J71" s="203"/>
      <c r="K71" s="203"/>
      <c r="L71" s="203"/>
      <c r="M71" s="203"/>
      <c r="N71" s="203"/>
      <c r="O71" s="204">
        <f t="shared" si="16"/>
        <v>0</v>
      </c>
      <c r="P71" s="80" t="str">
        <f>IFERROR(R71+'4. Gegevens leiding'!$I$26,"")</f>
        <v/>
      </c>
      <c r="Q71" s="155" t="str">
        <f>IFERROR(R72+'4. Gegevens leiding'!$I$26,"")</f>
        <v/>
      </c>
      <c r="R71" s="155" t="str">
        <f t="shared" ref="R71:R134" si="30">IF(ISBLANK(A71),"",R70+SQRT((A71-A70)^2+(B71-B70)^2))</f>
        <v/>
      </c>
      <c r="S71" s="43" t="str">
        <f t="shared" si="23"/>
        <v/>
      </c>
      <c r="T71" s="42" t="str">
        <f t="shared" si="17"/>
        <v>Diameter (mm, uitwendig)=;Wanddikte (mm)=;Druk (barg)=;Rekgrens (N/mm^2)=;Charpy energie (J)=</v>
      </c>
      <c r="U71" s="44" t="e">
        <f>INDEX('bijlage A. Frequentie Tabel'!G:G,MATCH(T71,'bijlage A. Frequentie Tabel'!A:A,0))</f>
        <v>#N/A</v>
      </c>
      <c r="V71" s="43">
        <f t="shared" si="18"/>
        <v>0</v>
      </c>
      <c r="W71" s="80">
        <f t="shared" si="24"/>
        <v>23.196467403779828</v>
      </c>
      <c r="X71" t="e">
        <f t="shared" si="20"/>
        <v>#N/A</v>
      </c>
      <c r="Y71"/>
      <c r="Z71">
        <f t="shared" si="25"/>
        <v>0.4</v>
      </c>
      <c r="AA71">
        <f t="shared" si="26"/>
        <v>1</v>
      </c>
      <c r="AB71">
        <f t="shared" si="26"/>
        <v>1</v>
      </c>
      <c r="AC71">
        <f t="shared" si="27"/>
        <v>0.4</v>
      </c>
      <c r="AD71" t="e">
        <f>INDEX('bijlage C. Cluster maatregelen'!C:C,MATCH('5.Bepalen Faalfreq'!K71,'bijlage C. Cluster maatregelen'!A:A,0))</f>
        <v>#N/A</v>
      </c>
      <c r="AE71" t="e">
        <f>INDEX('bijlage C. Cluster maatregelen'!C:C,MATCH('5.Bepalen Faalfreq'!L71,'bijlage C. Cluster maatregelen'!A:A,0))</f>
        <v>#N/A</v>
      </c>
      <c r="AF71" t="e">
        <f>INDEX('bijlage C. Cluster maatregelen'!C:C,MATCH('5.Bepalen Faalfreq'!M71,'bijlage C. Cluster maatregelen'!A:A,0))</f>
        <v>#N/A</v>
      </c>
      <c r="AG71" t="e">
        <f>INDEX('bijlage C. Cluster maatregelen'!C:C,MATCH('5.Bepalen Faalfreq'!N71,'bijlage C. Cluster maatregelen'!A:A,0))</f>
        <v>#N/A</v>
      </c>
      <c r="AH71" t="e">
        <f t="shared" si="28"/>
        <v>#N/A</v>
      </c>
      <c r="AI71" t="e">
        <f t="shared" si="29"/>
        <v>#N/A</v>
      </c>
      <c r="AJ71" t="e">
        <f t="shared" si="22"/>
        <v>#N/A</v>
      </c>
    </row>
    <row r="72" spans="1:36" x14ac:dyDescent="0.25">
      <c r="A72" s="203"/>
      <c r="B72" s="203"/>
      <c r="C72" s="203"/>
      <c r="D72" s="203"/>
      <c r="E72" s="203"/>
      <c r="F72" s="203"/>
      <c r="G72" s="203"/>
      <c r="H72" s="203"/>
      <c r="I72" s="203"/>
      <c r="J72" s="203"/>
      <c r="K72" s="203"/>
      <c r="L72" s="203"/>
      <c r="M72" s="203"/>
      <c r="N72" s="203"/>
      <c r="O72" s="204">
        <f t="shared" si="16"/>
        <v>0</v>
      </c>
      <c r="P72" s="80" t="str">
        <f>IFERROR(R72+'4. Gegevens leiding'!$I$26,"")</f>
        <v/>
      </c>
      <c r="Q72" s="155" t="str">
        <f>IFERROR(R73+'4. Gegevens leiding'!$I$26,"")</f>
        <v/>
      </c>
      <c r="R72" s="155" t="str">
        <f t="shared" si="30"/>
        <v/>
      </c>
      <c r="S72" s="43" t="str">
        <f t="shared" si="23"/>
        <v/>
      </c>
      <c r="T72" s="42" t="str">
        <f t="shared" si="17"/>
        <v>Diameter (mm, uitwendig)=;Wanddikte (mm)=;Druk (barg)=;Rekgrens (N/mm^2)=;Charpy energie (J)=</v>
      </c>
      <c r="U72" s="44" t="e">
        <f>INDEX('bijlage A. Frequentie Tabel'!G:G,MATCH(T72,'bijlage A. Frequentie Tabel'!A:A,0))</f>
        <v>#N/A</v>
      </c>
      <c r="V72" s="43">
        <f t="shared" si="18"/>
        <v>0</v>
      </c>
      <c r="W72" s="80">
        <f t="shared" si="24"/>
        <v>23.196467403779828</v>
      </c>
      <c r="X72" t="e">
        <f t="shared" si="20"/>
        <v>#N/A</v>
      </c>
      <c r="Y72"/>
      <c r="Z72">
        <f t="shared" si="25"/>
        <v>0.4</v>
      </c>
      <c r="AA72">
        <f t="shared" si="26"/>
        <v>1</v>
      </c>
      <c r="AB72">
        <f t="shared" si="26"/>
        <v>1</v>
      </c>
      <c r="AC72">
        <f t="shared" si="27"/>
        <v>0.4</v>
      </c>
      <c r="AD72" t="e">
        <f>INDEX('bijlage C. Cluster maatregelen'!C:C,MATCH('5.Bepalen Faalfreq'!K72,'bijlage C. Cluster maatregelen'!A:A,0))</f>
        <v>#N/A</v>
      </c>
      <c r="AE72" t="e">
        <f>INDEX('bijlage C. Cluster maatregelen'!C:C,MATCH('5.Bepalen Faalfreq'!L72,'bijlage C. Cluster maatregelen'!A:A,0))</f>
        <v>#N/A</v>
      </c>
      <c r="AF72" t="e">
        <f>INDEX('bijlage C. Cluster maatregelen'!C:C,MATCH('5.Bepalen Faalfreq'!M72,'bijlage C. Cluster maatregelen'!A:A,0))</f>
        <v>#N/A</v>
      </c>
      <c r="AG72" t="e">
        <f>INDEX('bijlage C. Cluster maatregelen'!C:C,MATCH('5.Bepalen Faalfreq'!N72,'bijlage C. Cluster maatregelen'!A:A,0))</f>
        <v>#N/A</v>
      </c>
      <c r="AH72" t="e">
        <f t="shared" si="28"/>
        <v>#N/A</v>
      </c>
      <c r="AI72" t="e">
        <f t="shared" si="29"/>
        <v>#N/A</v>
      </c>
      <c r="AJ72" t="e">
        <f t="shared" si="22"/>
        <v>#N/A</v>
      </c>
    </row>
    <row r="73" spans="1:36" x14ac:dyDescent="0.25">
      <c r="A73" s="203"/>
      <c r="B73" s="203"/>
      <c r="C73" s="203"/>
      <c r="D73" s="203"/>
      <c r="E73" s="203"/>
      <c r="F73" s="203"/>
      <c r="G73" s="203"/>
      <c r="H73" s="203"/>
      <c r="I73" s="203"/>
      <c r="J73" s="203"/>
      <c r="K73" s="203"/>
      <c r="L73" s="203"/>
      <c r="M73" s="203"/>
      <c r="N73" s="203"/>
      <c r="O73" s="204">
        <f t="shared" si="16"/>
        <v>0</v>
      </c>
      <c r="P73" s="80" t="str">
        <f>IFERROR(R73+'4. Gegevens leiding'!$I$26,"")</f>
        <v/>
      </c>
      <c r="Q73" s="155" t="str">
        <f>IFERROR(R74+'4. Gegevens leiding'!$I$26,"")</f>
        <v/>
      </c>
      <c r="R73" s="155" t="str">
        <f t="shared" si="30"/>
        <v/>
      </c>
      <c r="S73" s="43" t="str">
        <f t="shared" si="23"/>
        <v/>
      </c>
      <c r="T73" s="42" t="str">
        <f t="shared" si="17"/>
        <v>Diameter (mm, uitwendig)=;Wanddikte (mm)=;Druk (barg)=;Rekgrens (N/mm^2)=;Charpy energie (J)=</v>
      </c>
      <c r="U73" s="44" t="e">
        <f>INDEX('bijlage A. Frequentie Tabel'!G:G,MATCH(T73,'bijlage A. Frequentie Tabel'!A:A,0))</f>
        <v>#N/A</v>
      </c>
      <c r="V73" s="43">
        <f t="shared" si="18"/>
        <v>0</v>
      </c>
      <c r="W73" s="80">
        <f t="shared" si="24"/>
        <v>23.196467403779828</v>
      </c>
      <c r="X73" t="e">
        <f t="shared" si="20"/>
        <v>#N/A</v>
      </c>
      <c r="Y73"/>
      <c r="Z73">
        <f t="shared" si="25"/>
        <v>0.4</v>
      </c>
      <c r="AA73">
        <f t="shared" si="26"/>
        <v>1</v>
      </c>
      <c r="AB73">
        <f t="shared" si="26"/>
        <v>1</v>
      </c>
      <c r="AC73">
        <f t="shared" si="27"/>
        <v>0.4</v>
      </c>
      <c r="AD73" t="e">
        <f>INDEX('bijlage C. Cluster maatregelen'!C:C,MATCH('5.Bepalen Faalfreq'!K73,'bijlage C. Cluster maatregelen'!A:A,0))</f>
        <v>#N/A</v>
      </c>
      <c r="AE73" t="e">
        <f>INDEX('bijlage C. Cluster maatregelen'!C:C,MATCH('5.Bepalen Faalfreq'!L73,'bijlage C. Cluster maatregelen'!A:A,0))</f>
        <v>#N/A</v>
      </c>
      <c r="AF73" t="e">
        <f>INDEX('bijlage C. Cluster maatregelen'!C:C,MATCH('5.Bepalen Faalfreq'!M73,'bijlage C. Cluster maatregelen'!A:A,0))</f>
        <v>#N/A</v>
      </c>
      <c r="AG73" t="e">
        <f>INDEX('bijlage C. Cluster maatregelen'!C:C,MATCH('5.Bepalen Faalfreq'!N73,'bijlage C. Cluster maatregelen'!A:A,0))</f>
        <v>#N/A</v>
      </c>
      <c r="AH73" t="e">
        <f t="shared" si="28"/>
        <v>#N/A</v>
      </c>
      <c r="AI73" t="e">
        <f t="shared" si="29"/>
        <v>#N/A</v>
      </c>
      <c r="AJ73" t="e">
        <f t="shared" si="22"/>
        <v>#N/A</v>
      </c>
    </row>
    <row r="74" spans="1:36" x14ac:dyDescent="0.25">
      <c r="A74" s="203"/>
      <c r="B74" s="203"/>
      <c r="C74" s="203"/>
      <c r="D74" s="203"/>
      <c r="E74" s="203"/>
      <c r="F74" s="203"/>
      <c r="G74" s="203"/>
      <c r="H74" s="203"/>
      <c r="I74" s="203"/>
      <c r="J74" s="203"/>
      <c r="K74" s="203"/>
      <c r="L74" s="203"/>
      <c r="M74" s="203"/>
      <c r="N74" s="203"/>
      <c r="O74" s="204">
        <f t="shared" si="16"/>
        <v>0</v>
      </c>
      <c r="P74" s="80" t="str">
        <f>IFERROR(R74+'4. Gegevens leiding'!$I$26,"")</f>
        <v/>
      </c>
      <c r="Q74" s="155" t="str">
        <f>IFERROR(R75+'4. Gegevens leiding'!$I$26,"")</f>
        <v/>
      </c>
      <c r="R74" s="155" t="str">
        <f t="shared" si="30"/>
        <v/>
      </c>
      <c r="S74" s="43" t="str">
        <f t="shared" si="23"/>
        <v/>
      </c>
      <c r="T74" s="42" t="str">
        <f t="shared" si="17"/>
        <v>Diameter (mm, uitwendig)=;Wanddikte (mm)=;Druk (barg)=;Rekgrens (N/mm^2)=;Charpy energie (J)=</v>
      </c>
      <c r="U74" s="44" t="e">
        <f>INDEX('bijlage A. Frequentie Tabel'!G:G,MATCH(T74,'bijlage A. Frequentie Tabel'!A:A,0))</f>
        <v>#N/A</v>
      </c>
      <c r="V74" s="43">
        <f t="shared" si="18"/>
        <v>0</v>
      </c>
      <c r="W74" s="80">
        <f t="shared" si="24"/>
        <v>23.196467403779828</v>
      </c>
      <c r="X74" t="e">
        <f t="shared" si="20"/>
        <v>#N/A</v>
      </c>
      <c r="Y74"/>
      <c r="Z74">
        <f t="shared" si="25"/>
        <v>0.4</v>
      </c>
      <c r="AA74">
        <f t="shared" si="26"/>
        <v>1</v>
      </c>
      <c r="AB74">
        <f t="shared" si="26"/>
        <v>1</v>
      </c>
      <c r="AC74">
        <f t="shared" si="27"/>
        <v>0.4</v>
      </c>
      <c r="AD74" t="e">
        <f>INDEX('bijlage C. Cluster maatregelen'!C:C,MATCH('5.Bepalen Faalfreq'!K74,'bijlage C. Cluster maatregelen'!A:A,0))</f>
        <v>#N/A</v>
      </c>
      <c r="AE74" t="e">
        <f>INDEX('bijlage C. Cluster maatregelen'!C:C,MATCH('5.Bepalen Faalfreq'!L74,'bijlage C. Cluster maatregelen'!A:A,0))</f>
        <v>#N/A</v>
      </c>
      <c r="AF74" t="e">
        <f>INDEX('bijlage C. Cluster maatregelen'!C:C,MATCH('5.Bepalen Faalfreq'!M74,'bijlage C. Cluster maatregelen'!A:A,0))</f>
        <v>#N/A</v>
      </c>
      <c r="AG74" t="e">
        <f>INDEX('bijlage C. Cluster maatregelen'!C:C,MATCH('5.Bepalen Faalfreq'!N74,'bijlage C. Cluster maatregelen'!A:A,0))</f>
        <v>#N/A</v>
      </c>
      <c r="AH74" t="e">
        <f t="shared" si="28"/>
        <v>#N/A</v>
      </c>
      <c r="AI74" t="e">
        <f t="shared" si="29"/>
        <v>#N/A</v>
      </c>
      <c r="AJ74" t="e">
        <f t="shared" si="22"/>
        <v>#N/A</v>
      </c>
    </row>
    <row r="75" spans="1:36" x14ac:dyDescent="0.25">
      <c r="A75" s="203"/>
      <c r="B75" s="203"/>
      <c r="C75" s="203"/>
      <c r="D75" s="203"/>
      <c r="E75" s="203"/>
      <c r="F75" s="203"/>
      <c r="G75" s="203"/>
      <c r="H75" s="203"/>
      <c r="I75" s="203"/>
      <c r="J75" s="203"/>
      <c r="K75" s="203"/>
      <c r="L75" s="203"/>
      <c r="M75" s="203"/>
      <c r="N75" s="203"/>
      <c r="O75" s="204">
        <f t="shared" si="16"/>
        <v>0</v>
      </c>
      <c r="P75" s="80" t="str">
        <f>IFERROR(R75+'4. Gegevens leiding'!$I$26,"")</f>
        <v/>
      </c>
      <c r="Q75" s="155" t="str">
        <f>IFERROR(R76+'4. Gegevens leiding'!$I$26,"")</f>
        <v/>
      </c>
      <c r="R75" s="155" t="str">
        <f t="shared" si="30"/>
        <v/>
      </c>
      <c r="S75" s="43" t="str">
        <f t="shared" si="23"/>
        <v/>
      </c>
      <c r="T75" s="42" t="str">
        <f t="shared" si="17"/>
        <v>Diameter (mm, uitwendig)=;Wanddikte (mm)=;Druk (barg)=;Rekgrens (N/mm^2)=;Charpy energie (J)=</v>
      </c>
      <c r="U75" s="44" t="e">
        <f>INDEX('bijlage A. Frequentie Tabel'!G:G,MATCH(T75,'bijlage A. Frequentie Tabel'!A:A,0))</f>
        <v>#N/A</v>
      </c>
      <c r="V75" s="43">
        <f t="shared" si="18"/>
        <v>0</v>
      </c>
      <c r="W75" s="80">
        <f t="shared" si="24"/>
        <v>23.196467403779828</v>
      </c>
      <c r="X75" t="e">
        <f t="shared" si="20"/>
        <v>#N/A</v>
      </c>
      <c r="Y75"/>
      <c r="Z75">
        <f t="shared" si="25"/>
        <v>0.4</v>
      </c>
      <c r="AA75">
        <f t="shared" si="26"/>
        <v>1</v>
      </c>
      <c r="AB75">
        <f t="shared" si="26"/>
        <v>1</v>
      </c>
      <c r="AC75">
        <f t="shared" si="27"/>
        <v>0.4</v>
      </c>
      <c r="AD75" t="e">
        <f>INDEX('bijlage C. Cluster maatregelen'!C:C,MATCH('5.Bepalen Faalfreq'!K75,'bijlage C. Cluster maatregelen'!A:A,0))</f>
        <v>#N/A</v>
      </c>
      <c r="AE75" t="e">
        <f>INDEX('bijlage C. Cluster maatregelen'!C:C,MATCH('5.Bepalen Faalfreq'!L75,'bijlage C. Cluster maatregelen'!A:A,0))</f>
        <v>#N/A</v>
      </c>
      <c r="AF75" t="e">
        <f>INDEX('bijlage C. Cluster maatregelen'!C:C,MATCH('5.Bepalen Faalfreq'!M75,'bijlage C. Cluster maatregelen'!A:A,0))</f>
        <v>#N/A</v>
      </c>
      <c r="AG75" t="e">
        <f>INDEX('bijlage C. Cluster maatregelen'!C:C,MATCH('5.Bepalen Faalfreq'!N75,'bijlage C. Cluster maatregelen'!A:A,0))</f>
        <v>#N/A</v>
      </c>
      <c r="AH75" t="e">
        <f t="shared" si="28"/>
        <v>#N/A</v>
      </c>
      <c r="AI75" t="e">
        <f t="shared" si="29"/>
        <v>#N/A</v>
      </c>
      <c r="AJ75" t="e">
        <f t="shared" si="22"/>
        <v>#N/A</v>
      </c>
    </row>
    <row r="76" spans="1:36" x14ac:dyDescent="0.25">
      <c r="A76" s="203"/>
      <c r="B76" s="203"/>
      <c r="C76" s="203"/>
      <c r="D76" s="203"/>
      <c r="E76" s="203"/>
      <c r="F76" s="203"/>
      <c r="G76" s="203"/>
      <c r="H76" s="203"/>
      <c r="I76" s="203"/>
      <c r="J76" s="203"/>
      <c r="K76" s="203"/>
      <c r="L76" s="203"/>
      <c r="M76" s="203"/>
      <c r="N76" s="203"/>
      <c r="O76" s="204">
        <f t="shared" si="16"/>
        <v>0</v>
      </c>
      <c r="P76" s="80" t="str">
        <f>IFERROR(R76+'4. Gegevens leiding'!$I$26,"")</f>
        <v/>
      </c>
      <c r="Q76" s="155" t="str">
        <f>IFERROR(R77+'4. Gegevens leiding'!$I$26,"")</f>
        <v/>
      </c>
      <c r="R76" s="155" t="str">
        <f t="shared" si="30"/>
        <v/>
      </c>
      <c r="S76" s="43" t="str">
        <f t="shared" si="23"/>
        <v/>
      </c>
      <c r="T76" s="42" t="str">
        <f t="shared" si="17"/>
        <v>Diameter (mm, uitwendig)=;Wanddikte (mm)=;Druk (barg)=;Rekgrens (N/mm^2)=;Charpy energie (J)=</v>
      </c>
      <c r="U76" s="44" t="e">
        <f>INDEX('bijlage A. Frequentie Tabel'!G:G,MATCH(T76,'bijlage A. Frequentie Tabel'!A:A,0))</f>
        <v>#N/A</v>
      </c>
      <c r="V76" s="43">
        <f t="shared" si="18"/>
        <v>0</v>
      </c>
      <c r="W76" s="80">
        <f t="shared" si="24"/>
        <v>23.196467403779828</v>
      </c>
      <c r="X76" t="e">
        <f t="shared" si="20"/>
        <v>#N/A</v>
      </c>
      <c r="Y76"/>
      <c r="Z76">
        <f t="shared" si="25"/>
        <v>0.4</v>
      </c>
      <c r="AA76">
        <f t="shared" si="26"/>
        <v>1</v>
      </c>
      <c r="AB76">
        <f t="shared" si="26"/>
        <v>1</v>
      </c>
      <c r="AC76">
        <f t="shared" si="27"/>
        <v>0.4</v>
      </c>
      <c r="AD76" t="e">
        <f>INDEX('bijlage C. Cluster maatregelen'!C:C,MATCH('5.Bepalen Faalfreq'!K76,'bijlage C. Cluster maatregelen'!A:A,0))</f>
        <v>#N/A</v>
      </c>
      <c r="AE76" t="e">
        <f>INDEX('bijlage C. Cluster maatregelen'!C:C,MATCH('5.Bepalen Faalfreq'!L76,'bijlage C. Cluster maatregelen'!A:A,0))</f>
        <v>#N/A</v>
      </c>
      <c r="AF76" t="e">
        <f>INDEX('bijlage C. Cluster maatregelen'!C:C,MATCH('5.Bepalen Faalfreq'!M76,'bijlage C. Cluster maatregelen'!A:A,0))</f>
        <v>#N/A</v>
      </c>
      <c r="AG76" t="e">
        <f>INDEX('bijlage C. Cluster maatregelen'!C:C,MATCH('5.Bepalen Faalfreq'!N76,'bijlage C. Cluster maatregelen'!A:A,0))</f>
        <v>#N/A</v>
      </c>
      <c r="AH76" t="e">
        <f t="shared" si="28"/>
        <v>#N/A</v>
      </c>
      <c r="AI76" t="e">
        <f t="shared" si="29"/>
        <v>#N/A</v>
      </c>
      <c r="AJ76" t="e">
        <f t="shared" si="22"/>
        <v>#N/A</v>
      </c>
    </row>
    <row r="77" spans="1:36" x14ac:dyDescent="0.25">
      <c r="A77" s="203"/>
      <c r="B77" s="203"/>
      <c r="C77" s="203"/>
      <c r="D77" s="203"/>
      <c r="E77" s="203"/>
      <c r="F77" s="203"/>
      <c r="G77" s="203"/>
      <c r="H77" s="203"/>
      <c r="I77" s="203"/>
      <c r="J77" s="203"/>
      <c r="K77" s="203"/>
      <c r="L77" s="203"/>
      <c r="M77" s="203"/>
      <c r="N77" s="203"/>
      <c r="O77" s="204">
        <f t="shared" si="16"/>
        <v>0</v>
      </c>
      <c r="P77" s="80" t="str">
        <f>IFERROR(R77+'4. Gegevens leiding'!$I$26,"")</f>
        <v/>
      </c>
      <c r="Q77" s="155" t="str">
        <f>IFERROR(R78+'4. Gegevens leiding'!$I$26,"")</f>
        <v/>
      </c>
      <c r="R77" s="155" t="str">
        <f t="shared" si="30"/>
        <v/>
      </c>
      <c r="S77" s="43" t="str">
        <f t="shared" si="23"/>
        <v/>
      </c>
      <c r="T77" s="42" t="str">
        <f t="shared" si="17"/>
        <v>Diameter (mm, uitwendig)=;Wanddikte (mm)=;Druk (barg)=;Rekgrens (N/mm^2)=;Charpy energie (J)=</v>
      </c>
      <c r="U77" s="44" t="e">
        <f>INDEX('bijlage A. Frequentie Tabel'!G:G,MATCH(T77,'bijlage A. Frequentie Tabel'!A:A,0))</f>
        <v>#N/A</v>
      </c>
      <c r="V77" s="43">
        <f t="shared" si="18"/>
        <v>0</v>
      </c>
      <c r="W77" s="80">
        <f t="shared" si="24"/>
        <v>23.196467403779828</v>
      </c>
      <c r="X77" t="e">
        <f t="shared" si="20"/>
        <v>#N/A</v>
      </c>
      <c r="Y77"/>
      <c r="Z77">
        <f t="shared" si="25"/>
        <v>0.4</v>
      </c>
      <c r="AA77">
        <f t="shared" si="26"/>
        <v>1</v>
      </c>
      <c r="AB77">
        <f t="shared" si="26"/>
        <v>1</v>
      </c>
      <c r="AC77">
        <f t="shared" si="27"/>
        <v>0.4</v>
      </c>
      <c r="AD77" t="e">
        <f>INDEX('bijlage C. Cluster maatregelen'!C:C,MATCH('5.Bepalen Faalfreq'!K77,'bijlage C. Cluster maatregelen'!A:A,0))</f>
        <v>#N/A</v>
      </c>
      <c r="AE77" t="e">
        <f>INDEX('bijlage C. Cluster maatregelen'!C:C,MATCH('5.Bepalen Faalfreq'!L77,'bijlage C. Cluster maatregelen'!A:A,0))</f>
        <v>#N/A</v>
      </c>
      <c r="AF77" t="e">
        <f>INDEX('bijlage C. Cluster maatregelen'!C:C,MATCH('5.Bepalen Faalfreq'!M77,'bijlage C. Cluster maatregelen'!A:A,0))</f>
        <v>#N/A</v>
      </c>
      <c r="AG77" t="e">
        <f>INDEX('bijlage C. Cluster maatregelen'!C:C,MATCH('5.Bepalen Faalfreq'!N77,'bijlage C. Cluster maatregelen'!A:A,0))</f>
        <v>#N/A</v>
      </c>
      <c r="AH77" t="e">
        <f t="shared" si="28"/>
        <v>#N/A</v>
      </c>
      <c r="AI77" t="e">
        <f t="shared" si="29"/>
        <v>#N/A</v>
      </c>
      <c r="AJ77" t="e">
        <f t="shared" si="22"/>
        <v>#N/A</v>
      </c>
    </row>
    <row r="78" spans="1:36" x14ac:dyDescent="0.25">
      <c r="A78" s="203"/>
      <c r="B78" s="203"/>
      <c r="C78" s="203"/>
      <c r="D78" s="203"/>
      <c r="E78" s="203"/>
      <c r="F78" s="203"/>
      <c r="G78" s="203"/>
      <c r="H78" s="203"/>
      <c r="I78" s="203"/>
      <c r="J78" s="203"/>
      <c r="K78" s="203"/>
      <c r="L78" s="203"/>
      <c r="M78" s="203"/>
      <c r="N78" s="203"/>
      <c r="O78" s="204">
        <f t="shared" si="16"/>
        <v>0</v>
      </c>
      <c r="P78" s="80" t="str">
        <f>IFERROR(R78+'4. Gegevens leiding'!$I$26,"")</f>
        <v/>
      </c>
      <c r="Q78" s="155" t="str">
        <f>IFERROR(R79+'4. Gegevens leiding'!$I$26,"")</f>
        <v/>
      </c>
      <c r="R78" s="155" t="str">
        <f t="shared" si="30"/>
        <v/>
      </c>
      <c r="S78" s="43" t="str">
        <f t="shared" si="23"/>
        <v/>
      </c>
      <c r="T78" s="42" t="str">
        <f t="shared" si="17"/>
        <v>Diameter (mm, uitwendig)=;Wanddikte (mm)=;Druk (barg)=;Rekgrens (N/mm^2)=;Charpy energie (J)=</v>
      </c>
      <c r="U78" s="44" t="e">
        <f>INDEX('bijlage A. Frequentie Tabel'!G:G,MATCH(T78,'bijlage A. Frequentie Tabel'!A:A,0))</f>
        <v>#N/A</v>
      </c>
      <c r="V78" s="43">
        <f t="shared" si="18"/>
        <v>0</v>
      </c>
      <c r="W78" s="80">
        <f t="shared" si="24"/>
        <v>23.196467403779828</v>
      </c>
      <c r="X78" t="e">
        <f t="shared" si="20"/>
        <v>#N/A</v>
      </c>
      <c r="Y78"/>
      <c r="Z78">
        <f t="shared" si="25"/>
        <v>0.4</v>
      </c>
      <c r="AA78">
        <f t="shared" si="26"/>
        <v>1</v>
      </c>
      <c r="AB78">
        <f t="shared" si="26"/>
        <v>1</v>
      </c>
      <c r="AC78">
        <f t="shared" si="27"/>
        <v>0.4</v>
      </c>
      <c r="AD78" t="e">
        <f>INDEX('bijlage C. Cluster maatregelen'!C:C,MATCH('5.Bepalen Faalfreq'!K78,'bijlage C. Cluster maatregelen'!A:A,0))</f>
        <v>#N/A</v>
      </c>
      <c r="AE78" t="e">
        <f>INDEX('bijlage C. Cluster maatregelen'!C:C,MATCH('5.Bepalen Faalfreq'!L78,'bijlage C. Cluster maatregelen'!A:A,0))</f>
        <v>#N/A</v>
      </c>
      <c r="AF78" t="e">
        <f>INDEX('bijlage C. Cluster maatregelen'!C:C,MATCH('5.Bepalen Faalfreq'!M78,'bijlage C. Cluster maatregelen'!A:A,0))</f>
        <v>#N/A</v>
      </c>
      <c r="AG78" t="e">
        <f>INDEX('bijlage C. Cluster maatregelen'!C:C,MATCH('5.Bepalen Faalfreq'!N78,'bijlage C. Cluster maatregelen'!A:A,0))</f>
        <v>#N/A</v>
      </c>
      <c r="AH78" t="e">
        <f t="shared" si="28"/>
        <v>#N/A</v>
      </c>
      <c r="AI78" t="e">
        <f t="shared" si="29"/>
        <v>#N/A</v>
      </c>
      <c r="AJ78" t="e">
        <f t="shared" si="22"/>
        <v>#N/A</v>
      </c>
    </row>
    <row r="79" spans="1:36" x14ac:dyDescent="0.25">
      <c r="A79" s="203"/>
      <c r="B79" s="203"/>
      <c r="C79" s="203"/>
      <c r="D79" s="203"/>
      <c r="E79" s="203"/>
      <c r="F79" s="203"/>
      <c r="G79" s="203"/>
      <c r="H79" s="203"/>
      <c r="I79" s="203"/>
      <c r="J79" s="203"/>
      <c r="K79" s="203"/>
      <c r="L79" s="203"/>
      <c r="M79" s="203"/>
      <c r="N79" s="203"/>
      <c r="O79" s="204">
        <f t="shared" si="16"/>
        <v>0</v>
      </c>
      <c r="P79" s="80" t="str">
        <f>IFERROR(R79+'4. Gegevens leiding'!$I$26,"")</f>
        <v/>
      </c>
      <c r="Q79" s="155" t="str">
        <f>IFERROR(R80+'4. Gegevens leiding'!$I$26,"")</f>
        <v/>
      </c>
      <c r="R79" s="155" t="str">
        <f t="shared" si="30"/>
        <v/>
      </c>
      <c r="S79" s="43" t="str">
        <f t="shared" si="23"/>
        <v/>
      </c>
      <c r="T79" s="42" t="str">
        <f t="shared" si="17"/>
        <v>Diameter (mm, uitwendig)=;Wanddikte (mm)=;Druk (barg)=;Rekgrens (N/mm^2)=;Charpy energie (J)=</v>
      </c>
      <c r="U79" s="44" t="e">
        <f>INDEX('bijlage A. Frequentie Tabel'!G:G,MATCH(T79,'bijlage A. Frequentie Tabel'!A:A,0))</f>
        <v>#N/A</v>
      </c>
      <c r="V79" s="43">
        <f t="shared" si="18"/>
        <v>0</v>
      </c>
      <c r="W79" s="80">
        <f t="shared" si="24"/>
        <v>23.196467403779828</v>
      </c>
      <c r="X79" t="e">
        <f t="shared" si="20"/>
        <v>#N/A</v>
      </c>
      <c r="Y79"/>
      <c r="Z79">
        <f t="shared" si="25"/>
        <v>0.4</v>
      </c>
      <c r="AA79">
        <f t="shared" si="26"/>
        <v>1</v>
      </c>
      <c r="AB79">
        <f t="shared" si="26"/>
        <v>1</v>
      </c>
      <c r="AC79">
        <f t="shared" si="27"/>
        <v>0.4</v>
      </c>
      <c r="AD79" t="e">
        <f>INDEX('bijlage C. Cluster maatregelen'!C:C,MATCH('5.Bepalen Faalfreq'!K79,'bijlage C. Cluster maatregelen'!A:A,0))</f>
        <v>#N/A</v>
      </c>
      <c r="AE79" t="e">
        <f>INDEX('bijlage C. Cluster maatregelen'!C:C,MATCH('5.Bepalen Faalfreq'!L79,'bijlage C. Cluster maatregelen'!A:A,0))</f>
        <v>#N/A</v>
      </c>
      <c r="AF79" t="e">
        <f>INDEX('bijlage C. Cluster maatregelen'!C:C,MATCH('5.Bepalen Faalfreq'!M79,'bijlage C. Cluster maatregelen'!A:A,0))</f>
        <v>#N/A</v>
      </c>
      <c r="AG79" t="e">
        <f>INDEX('bijlage C. Cluster maatregelen'!C:C,MATCH('5.Bepalen Faalfreq'!N79,'bijlage C. Cluster maatregelen'!A:A,0))</f>
        <v>#N/A</v>
      </c>
      <c r="AH79" t="e">
        <f t="shared" si="28"/>
        <v>#N/A</v>
      </c>
      <c r="AI79" t="e">
        <f t="shared" si="29"/>
        <v>#N/A</v>
      </c>
      <c r="AJ79" t="e">
        <f t="shared" si="22"/>
        <v>#N/A</v>
      </c>
    </row>
    <row r="80" spans="1:36" x14ac:dyDescent="0.25">
      <c r="A80" s="203"/>
      <c r="B80" s="203"/>
      <c r="C80" s="203"/>
      <c r="D80" s="203"/>
      <c r="E80" s="203"/>
      <c r="F80" s="203"/>
      <c r="G80" s="203"/>
      <c r="H80" s="203"/>
      <c r="I80" s="203"/>
      <c r="J80" s="203"/>
      <c r="K80" s="203"/>
      <c r="L80" s="203"/>
      <c r="M80" s="203"/>
      <c r="N80" s="203"/>
      <c r="O80" s="204">
        <f t="shared" si="16"/>
        <v>0</v>
      </c>
      <c r="P80" s="80" t="str">
        <f>IFERROR(R80+'4. Gegevens leiding'!$I$26,"")</f>
        <v/>
      </c>
      <c r="Q80" s="155" t="str">
        <f>IFERROR(R81+'4. Gegevens leiding'!$I$26,"")</f>
        <v/>
      </c>
      <c r="R80" s="155" t="str">
        <f t="shared" si="30"/>
        <v/>
      </c>
      <c r="S80" s="43" t="str">
        <f t="shared" si="23"/>
        <v/>
      </c>
      <c r="T80" s="42" t="str">
        <f t="shared" si="17"/>
        <v>Diameter (mm, uitwendig)=;Wanddikte (mm)=;Druk (barg)=;Rekgrens (N/mm^2)=;Charpy energie (J)=</v>
      </c>
      <c r="U80" s="44" t="e">
        <f>INDEX('bijlage A. Frequentie Tabel'!G:G,MATCH(T80,'bijlage A. Frequentie Tabel'!A:A,0))</f>
        <v>#N/A</v>
      </c>
      <c r="V80" s="43">
        <f t="shared" si="18"/>
        <v>0</v>
      </c>
      <c r="W80" s="80">
        <f t="shared" si="24"/>
        <v>23.196467403779828</v>
      </c>
      <c r="X80" t="e">
        <f t="shared" si="20"/>
        <v>#N/A</v>
      </c>
      <c r="Y80"/>
      <c r="Z80">
        <f t="shared" si="25"/>
        <v>0.4</v>
      </c>
      <c r="AA80">
        <f t="shared" si="26"/>
        <v>1</v>
      </c>
      <c r="AB80">
        <f t="shared" si="26"/>
        <v>1</v>
      </c>
      <c r="AC80">
        <f t="shared" si="27"/>
        <v>0.4</v>
      </c>
      <c r="AD80" t="e">
        <f>INDEX('bijlage C. Cluster maatregelen'!C:C,MATCH('5.Bepalen Faalfreq'!K80,'bijlage C. Cluster maatregelen'!A:A,0))</f>
        <v>#N/A</v>
      </c>
      <c r="AE80" t="e">
        <f>INDEX('bijlage C. Cluster maatregelen'!C:C,MATCH('5.Bepalen Faalfreq'!L80,'bijlage C. Cluster maatregelen'!A:A,0))</f>
        <v>#N/A</v>
      </c>
      <c r="AF80" t="e">
        <f>INDEX('bijlage C. Cluster maatregelen'!C:C,MATCH('5.Bepalen Faalfreq'!M80,'bijlage C. Cluster maatregelen'!A:A,0))</f>
        <v>#N/A</v>
      </c>
      <c r="AG80" t="e">
        <f>INDEX('bijlage C. Cluster maatregelen'!C:C,MATCH('5.Bepalen Faalfreq'!N80,'bijlage C. Cluster maatregelen'!A:A,0))</f>
        <v>#N/A</v>
      </c>
      <c r="AH80" t="e">
        <f t="shared" si="28"/>
        <v>#N/A</v>
      </c>
      <c r="AI80" t="e">
        <f t="shared" si="29"/>
        <v>#N/A</v>
      </c>
      <c r="AJ80" t="e">
        <f t="shared" si="22"/>
        <v>#N/A</v>
      </c>
    </row>
    <row r="81" spans="1:36" x14ac:dyDescent="0.25">
      <c r="A81" s="203"/>
      <c r="B81" s="203"/>
      <c r="C81" s="203"/>
      <c r="D81" s="203"/>
      <c r="E81" s="203"/>
      <c r="F81" s="203"/>
      <c r="G81" s="203"/>
      <c r="H81" s="203"/>
      <c r="I81" s="203"/>
      <c r="J81" s="203"/>
      <c r="K81" s="203"/>
      <c r="L81" s="203"/>
      <c r="M81" s="203"/>
      <c r="N81" s="203"/>
      <c r="O81" s="204">
        <f t="shared" si="16"/>
        <v>0</v>
      </c>
      <c r="P81" s="80" t="str">
        <f>IFERROR(R81+'4. Gegevens leiding'!$I$26,"")</f>
        <v/>
      </c>
      <c r="Q81" s="155" t="str">
        <f>IFERROR(R82+'4. Gegevens leiding'!$I$26,"")</f>
        <v/>
      </c>
      <c r="R81" s="155" t="str">
        <f t="shared" si="30"/>
        <v/>
      </c>
      <c r="S81" s="43" t="str">
        <f t="shared" si="23"/>
        <v/>
      </c>
      <c r="T81" s="42" t="str">
        <f t="shared" si="17"/>
        <v>Diameter (mm, uitwendig)=;Wanddikte (mm)=;Druk (barg)=;Rekgrens (N/mm^2)=;Charpy energie (J)=</v>
      </c>
      <c r="U81" s="44" t="e">
        <f>INDEX('bijlage A. Frequentie Tabel'!G:G,MATCH(T81,'bijlage A. Frequentie Tabel'!A:A,0))</f>
        <v>#N/A</v>
      </c>
      <c r="V81" s="43">
        <f t="shared" si="18"/>
        <v>0</v>
      </c>
      <c r="W81" s="80">
        <f t="shared" si="24"/>
        <v>23.196467403779828</v>
      </c>
      <c r="X81" t="e">
        <f t="shared" si="20"/>
        <v>#N/A</v>
      </c>
      <c r="Y81"/>
      <c r="Z81">
        <f t="shared" si="25"/>
        <v>0.4</v>
      </c>
      <c r="AA81">
        <f t="shared" si="26"/>
        <v>1</v>
      </c>
      <c r="AB81">
        <f t="shared" si="26"/>
        <v>1</v>
      </c>
      <c r="AC81">
        <f t="shared" si="27"/>
        <v>0.4</v>
      </c>
      <c r="AD81" t="e">
        <f>INDEX('bijlage C. Cluster maatregelen'!C:C,MATCH('5.Bepalen Faalfreq'!K81,'bijlage C. Cluster maatregelen'!A:A,0))</f>
        <v>#N/A</v>
      </c>
      <c r="AE81" t="e">
        <f>INDEX('bijlage C. Cluster maatregelen'!C:C,MATCH('5.Bepalen Faalfreq'!L81,'bijlage C. Cluster maatregelen'!A:A,0))</f>
        <v>#N/A</v>
      </c>
      <c r="AF81" t="e">
        <f>INDEX('bijlage C. Cluster maatregelen'!C:C,MATCH('5.Bepalen Faalfreq'!M81,'bijlage C. Cluster maatregelen'!A:A,0))</f>
        <v>#N/A</v>
      </c>
      <c r="AG81" t="e">
        <f>INDEX('bijlage C. Cluster maatregelen'!C:C,MATCH('5.Bepalen Faalfreq'!N81,'bijlage C. Cluster maatregelen'!A:A,0))</f>
        <v>#N/A</v>
      </c>
      <c r="AH81" t="e">
        <f t="shared" si="28"/>
        <v>#N/A</v>
      </c>
      <c r="AI81" t="e">
        <f t="shared" si="29"/>
        <v>#N/A</v>
      </c>
      <c r="AJ81" t="e">
        <f t="shared" si="22"/>
        <v>#N/A</v>
      </c>
    </row>
    <row r="82" spans="1:36" x14ac:dyDescent="0.25">
      <c r="A82" s="203"/>
      <c r="B82" s="203"/>
      <c r="C82" s="203"/>
      <c r="D82" s="203"/>
      <c r="E82" s="203"/>
      <c r="F82" s="203"/>
      <c r="G82" s="203"/>
      <c r="H82" s="203"/>
      <c r="I82" s="203"/>
      <c r="J82" s="203"/>
      <c r="K82" s="203"/>
      <c r="L82" s="203"/>
      <c r="M82" s="203"/>
      <c r="N82" s="203"/>
      <c r="O82" s="204">
        <f t="shared" si="16"/>
        <v>0</v>
      </c>
      <c r="P82" s="80" t="str">
        <f>IFERROR(R82+'4. Gegevens leiding'!$I$26,"")</f>
        <v/>
      </c>
      <c r="Q82" s="155" t="str">
        <f>IFERROR(R83+'4. Gegevens leiding'!$I$26,"")</f>
        <v/>
      </c>
      <c r="R82" s="155" t="str">
        <f t="shared" si="30"/>
        <v/>
      </c>
      <c r="S82" s="43" t="str">
        <f t="shared" si="23"/>
        <v/>
      </c>
      <c r="T82" s="42" t="str">
        <f t="shared" si="17"/>
        <v>Diameter (mm, uitwendig)=;Wanddikte (mm)=;Druk (barg)=;Rekgrens (N/mm^2)=;Charpy energie (J)=</v>
      </c>
      <c r="U82" s="44" t="e">
        <f>INDEX('bijlage A. Frequentie Tabel'!G:G,MATCH(T82,'bijlage A. Frequentie Tabel'!A:A,0))</f>
        <v>#N/A</v>
      </c>
      <c r="V82" s="43">
        <f t="shared" si="18"/>
        <v>0</v>
      </c>
      <c r="W82" s="80">
        <f t="shared" si="24"/>
        <v>23.196467403779828</v>
      </c>
      <c r="X82" t="e">
        <f t="shared" si="20"/>
        <v>#N/A</v>
      </c>
      <c r="Y82"/>
      <c r="Z82">
        <f t="shared" si="25"/>
        <v>0.4</v>
      </c>
      <c r="AA82">
        <f t="shared" si="26"/>
        <v>1</v>
      </c>
      <c r="AB82">
        <f t="shared" si="26"/>
        <v>1</v>
      </c>
      <c r="AC82">
        <f t="shared" si="27"/>
        <v>0.4</v>
      </c>
      <c r="AD82" t="e">
        <f>INDEX('bijlage C. Cluster maatregelen'!C:C,MATCH('5.Bepalen Faalfreq'!K82,'bijlage C. Cluster maatregelen'!A:A,0))</f>
        <v>#N/A</v>
      </c>
      <c r="AE82" t="e">
        <f>INDEX('bijlage C. Cluster maatregelen'!C:C,MATCH('5.Bepalen Faalfreq'!L82,'bijlage C. Cluster maatregelen'!A:A,0))</f>
        <v>#N/A</v>
      </c>
      <c r="AF82" t="e">
        <f>INDEX('bijlage C. Cluster maatregelen'!C:C,MATCH('5.Bepalen Faalfreq'!M82,'bijlage C. Cluster maatregelen'!A:A,0))</f>
        <v>#N/A</v>
      </c>
      <c r="AG82" t="e">
        <f>INDEX('bijlage C. Cluster maatregelen'!C:C,MATCH('5.Bepalen Faalfreq'!N82,'bijlage C. Cluster maatregelen'!A:A,0))</f>
        <v>#N/A</v>
      </c>
      <c r="AH82" t="e">
        <f t="shared" si="28"/>
        <v>#N/A</v>
      </c>
      <c r="AI82" t="e">
        <f t="shared" si="29"/>
        <v>#N/A</v>
      </c>
      <c r="AJ82" t="e">
        <f t="shared" si="22"/>
        <v>#N/A</v>
      </c>
    </row>
    <row r="83" spans="1:36" x14ac:dyDescent="0.25">
      <c r="A83" s="203"/>
      <c r="B83" s="203"/>
      <c r="C83" s="203"/>
      <c r="D83" s="203"/>
      <c r="E83" s="203"/>
      <c r="F83" s="203"/>
      <c r="G83" s="203"/>
      <c r="H83" s="203"/>
      <c r="I83" s="203"/>
      <c r="J83" s="203"/>
      <c r="K83" s="203"/>
      <c r="L83" s="203"/>
      <c r="M83" s="203"/>
      <c r="N83" s="203"/>
      <c r="O83" s="204">
        <f t="shared" si="16"/>
        <v>0</v>
      </c>
      <c r="P83" s="80" t="str">
        <f>IFERROR(R83+'4. Gegevens leiding'!$I$26,"")</f>
        <v/>
      </c>
      <c r="Q83" s="155" t="str">
        <f>IFERROR(R84+'4. Gegevens leiding'!$I$26,"")</f>
        <v/>
      </c>
      <c r="R83" s="155" t="str">
        <f t="shared" si="30"/>
        <v/>
      </c>
      <c r="S83" s="43" t="str">
        <f t="shared" si="23"/>
        <v/>
      </c>
      <c r="T83" s="42" t="str">
        <f t="shared" si="17"/>
        <v>Diameter (mm, uitwendig)=;Wanddikte (mm)=;Druk (barg)=;Rekgrens (N/mm^2)=;Charpy energie (J)=</v>
      </c>
      <c r="U83" s="44" t="e">
        <f>INDEX('bijlage A. Frequentie Tabel'!G:G,MATCH(T83,'bijlage A. Frequentie Tabel'!A:A,0))</f>
        <v>#N/A</v>
      </c>
      <c r="V83" s="43">
        <f t="shared" si="18"/>
        <v>0</v>
      </c>
      <c r="W83" s="80">
        <f t="shared" si="24"/>
        <v>23.196467403779828</v>
      </c>
      <c r="X83" t="e">
        <f t="shared" si="20"/>
        <v>#N/A</v>
      </c>
      <c r="Y83"/>
      <c r="Z83">
        <f t="shared" si="25"/>
        <v>0.4</v>
      </c>
      <c r="AA83">
        <f t="shared" si="26"/>
        <v>1</v>
      </c>
      <c r="AB83">
        <f t="shared" si="26"/>
        <v>1</v>
      </c>
      <c r="AC83">
        <f t="shared" si="27"/>
        <v>0.4</v>
      </c>
      <c r="AD83" t="e">
        <f>INDEX('bijlage C. Cluster maatregelen'!C:C,MATCH('5.Bepalen Faalfreq'!K83,'bijlage C. Cluster maatregelen'!A:A,0))</f>
        <v>#N/A</v>
      </c>
      <c r="AE83" t="e">
        <f>INDEX('bijlage C. Cluster maatregelen'!C:C,MATCH('5.Bepalen Faalfreq'!L83,'bijlage C. Cluster maatregelen'!A:A,0))</f>
        <v>#N/A</v>
      </c>
      <c r="AF83" t="e">
        <f>INDEX('bijlage C. Cluster maatregelen'!C:C,MATCH('5.Bepalen Faalfreq'!M83,'bijlage C. Cluster maatregelen'!A:A,0))</f>
        <v>#N/A</v>
      </c>
      <c r="AG83" t="e">
        <f>INDEX('bijlage C. Cluster maatregelen'!C:C,MATCH('5.Bepalen Faalfreq'!N83,'bijlage C. Cluster maatregelen'!A:A,0))</f>
        <v>#N/A</v>
      </c>
      <c r="AH83" t="e">
        <f t="shared" si="28"/>
        <v>#N/A</v>
      </c>
      <c r="AI83" t="e">
        <f t="shared" si="29"/>
        <v>#N/A</v>
      </c>
      <c r="AJ83" t="e">
        <f t="shared" si="22"/>
        <v>#N/A</v>
      </c>
    </row>
    <row r="84" spans="1:36" x14ac:dyDescent="0.25">
      <c r="A84" s="203"/>
      <c r="B84" s="203"/>
      <c r="C84" s="203"/>
      <c r="D84" s="203"/>
      <c r="E84" s="203"/>
      <c r="F84" s="203"/>
      <c r="G84" s="203"/>
      <c r="H84" s="203"/>
      <c r="I84" s="203"/>
      <c r="J84" s="203"/>
      <c r="K84" s="203"/>
      <c r="L84" s="203"/>
      <c r="M84" s="203"/>
      <c r="N84" s="203"/>
      <c r="O84" s="204">
        <f t="shared" si="16"/>
        <v>0</v>
      </c>
      <c r="P84" s="80" t="str">
        <f>IFERROR(R84+'4. Gegevens leiding'!$I$26,"")</f>
        <v/>
      </c>
      <c r="Q84" s="155" t="str">
        <f>IFERROR(R85+'4. Gegevens leiding'!$I$26,"")</f>
        <v/>
      </c>
      <c r="R84" s="155" t="str">
        <f t="shared" si="30"/>
        <v/>
      </c>
      <c r="S84" s="43" t="str">
        <f t="shared" si="23"/>
        <v/>
      </c>
      <c r="T84" s="42" t="str">
        <f t="shared" si="17"/>
        <v>Diameter (mm, uitwendig)=;Wanddikte (mm)=;Druk (barg)=;Rekgrens (N/mm^2)=;Charpy energie (J)=</v>
      </c>
      <c r="U84" s="44" t="e">
        <f>INDEX('bijlage A. Frequentie Tabel'!G:G,MATCH(T84,'bijlage A. Frequentie Tabel'!A:A,0))</f>
        <v>#N/A</v>
      </c>
      <c r="V84" s="43">
        <f t="shared" si="18"/>
        <v>0</v>
      </c>
      <c r="W84" s="80">
        <f t="shared" si="24"/>
        <v>23.196467403779828</v>
      </c>
      <c r="X84" t="e">
        <f t="shared" si="20"/>
        <v>#N/A</v>
      </c>
      <c r="Y84"/>
      <c r="Z84">
        <f t="shared" si="25"/>
        <v>0.4</v>
      </c>
      <c r="AA84">
        <f t="shared" si="26"/>
        <v>1</v>
      </c>
      <c r="AB84">
        <f t="shared" si="26"/>
        <v>1</v>
      </c>
      <c r="AC84">
        <f t="shared" si="27"/>
        <v>0.4</v>
      </c>
      <c r="AD84" t="e">
        <f>INDEX('bijlage C. Cluster maatregelen'!C:C,MATCH('5.Bepalen Faalfreq'!K84,'bijlage C. Cluster maatregelen'!A:A,0))</f>
        <v>#N/A</v>
      </c>
      <c r="AE84" t="e">
        <f>INDEX('bijlage C. Cluster maatregelen'!C:C,MATCH('5.Bepalen Faalfreq'!L84,'bijlage C. Cluster maatregelen'!A:A,0))</f>
        <v>#N/A</v>
      </c>
      <c r="AF84" t="e">
        <f>INDEX('bijlage C. Cluster maatregelen'!C:C,MATCH('5.Bepalen Faalfreq'!M84,'bijlage C. Cluster maatregelen'!A:A,0))</f>
        <v>#N/A</v>
      </c>
      <c r="AG84" t="e">
        <f>INDEX('bijlage C. Cluster maatregelen'!C:C,MATCH('5.Bepalen Faalfreq'!N84,'bijlage C. Cluster maatregelen'!A:A,0))</f>
        <v>#N/A</v>
      </c>
      <c r="AH84" t="e">
        <f t="shared" si="28"/>
        <v>#N/A</v>
      </c>
      <c r="AI84" t="e">
        <f t="shared" si="29"/>
        <v>#N/A</v>
      </c>
      <c r="AJ84" t="e">
        <f t="shared" si="22"/>
        <v>#N/A</v>
      </c>
    </row>
    <row r="85" spans="1:36" x14ac:dyDescent="0.25">
      <c r="A85" s="203"/>
      <c r="B85" s="203"/>
      <c r="C85" s="203"/>
      <c r="D85" s="203"/>
      <c r="E85" s="203"/>
      <c r="F85" s="203"/>
      <c r="G85" s="203"/>
      <c r="H85" s="203"/>
      <c r="I85" s="203"/>
      <c r="J85" s="203"/>
      <c r="K85" s="203"/>
      <c r="L85" s="203"/>
      <c r="M85" s="203"/>
      <c r="N85" s="203"/>
      <c r="O85" s="204">
        <f t="shared" si="16"/>
        <v>0</v>
      </c>
      <c r="P85" s="80" t="str">
        <f>IFERROR(R85+'4. Gegevens leiding'!$I$26,"")</f>
        <v/>
      </c>
      <c r="Q85" s="155" t="str">
        <f>IFERROR(R86+'4. Gegevens leiding'!$I$26,"")</f>
        <v/>
      </c>
      <c r="R85" s="155" t="str">
        <f t="shared" si="30"/>
        <v/>
      </c>
      <c r="S85" s="43" t="str">
        <f t="shared" si="23"/>
        <v/>
      </c>
      <c r="T85" s="42" t="str">
        <f t="shared" si="17"/>
        <v>Diameter (mm, uitwendig)=;Wanddikte (mm)=;Druk (barg)=;Rekgrens (N/mm^2)=;Charpy energie (J)=</v>
      </c>
      <c r="U85" s="44" t="e">
        <f>INDEX('bijlage A. Frequentie Tabel'!G:G,MATCH(T85,'bijlage A. Frequentie Tabel'!A:A,0))</f>
        <v>#N/A</v>
      </c>
      <c r="V85" s="43">
        <f t="shared" si="18"/>
        <v>0</v>
      </c>
      <c r="W85" s="80">
        <f t="shared" si="24"/>
        <v>23.196467403779828</v>
      </c>
      <c r="X85" t="e">
        <f t="shared" si="20"/>
        <v>#N/A</v>
      </c>
      <c r="Y85"/>
      <c r="Z85">
        <f t="shared" si="25"/>
        <v>0.4</v>
      </c>
      <c r="AA85">
        <f t="shared" si="26"/>
        <v>1</v>
      </c>
      <c r="AB85">
        <f t="shared" si="26"/>
        <v>1</v>
      </c>
      <c r="AC85">
        <f t="shared" si="27"/>
        <v>0.4</v>
      </c>
      <c r="AD85" t="e">
        <f>INDEX('bijlage C. Cluster maatregelen'!C:C,MATCH('5.Bepalen Faalfreq'!K85,'bijlage C. Cluster maatregelen'!A:A,0))</f>
        <v>#N/A</v>
      </c>
      <c r="AE85" t="e">
        <f>INDEX('bijlage C. Cluster maatregelen'!C:C,MATCH('5.Bepalen Faalfreq'!L85,'bijlage C. Cluster maatregelen'!A:A,0))</f>
        <v>#N/A</v>
      </c>
      <c r="AF85" t="e">
        <f>INDEX('bijlage C. Cluster maatregelen'!C:C,MATCH('5.Bepalen Faalfreq'!M85,'bijlage C. Cluster maatregelen'!A:A,0))</f>
        <v>#N/A</v>
      </c>
      <c r="AG85" t="e">
        <f>INDEX('bijlage C. Cluster maatregelen'!C:C,MATCH('5.Bepalen Faalfreq'!N85,'bijlage C. Cluster maatregelen'!A:A,0))</f>
        <v>#N/A</v>
      </c>
      <c r="AH85" t="e">
        <f t="shared" si="28"/>
        <v>#N/A</v>
      </c>
      <c r="AI85" t="e">
        <f t="shared" si="29"/>
        <v>#N/A</v>
      </c>
      <c r="AJ85" t="e">
        <f t="shared" si="22"/>
        <v>#N/A</v>
      </c>
    </row>
    <row r="86" spans="1:36" x14ac:dyDescent="0.25">
      <c r="A86" s="203"/>
      <c r="B86" s="203"/>
      <c r="C86" s="203"/>
      <c r="D86" s="203"/>
      <c r="E86" s="203"/>
      <c r="F86" s="203"/>
      <c r="G86" s="203"/>
      <c r="H86" s="203"/>
      <c r="I86" s="203"/>
      <c r="J86" s="203"/>
      <c r="K86" s="203"/>
      <c r="L86" s="203"/>
      <c r="M86" s="203"/>
      <c r="N86" s="203"/>
      <c r="O86" s="204">
        <f t="shared" si="16"/>
        <v>0</v>
      </c>
      <c r="P86" s="80" t="str">
        <f>IFERROR(R86+'4. Gegevens leiding'!$I$26,"")</f>
        <v/>
      </c>
      <c r="Q86" s="155" t="str">
        <f>IFERROR(R87+'4. Gegevens leiding'!$I$26,"")</f>
        <v/>
      </c>
      <c r="R86" s="155" t="str">
        <f t="shared" si="30"/>
        <v/>
      </c>
      <c r="S86" s="43" t="str">
        <f t="shared" si="23"/>
        <v/>
      </c>
      <c r="T86" s="42" t="str">
        <f t="shared" si="17"/>
        <v>Diameter (mm, uitwendig)=;Wanddikte (mm)=;Druk (barg)=;Rekgrens (N/mm^2)=;Charpy energie (J)=</v>
      </c>
      <c r="U86" s="44" t="e">
        <f>INDEX('bijlage A. Frequentie Tabel'!G:G,MATCH(T86,'bijlage A. Frequentie Tabel'!A:A,0))</f>
        <v>#N/A</v>
      </c>
      <c r="V86" s="43">
        <f t="shared" si="18"/>
        <v>0</v>
      </c>
      <c r="W86" s="80">
        <f t="shared" si="24"/>
        <v>23.196467403779828</v>
      </c>
      <c r="X86" t="e">
        <f t="shared" si="20"/>
        <v>#N/A</v>
      </c>
      <c r="Y86"/>
      <c r="Z86">
        <f t="shared" si="25"/>
        <v>0.4</v>
      </c>
      <c r="AA86">
        <f t="shared" si="26"/>
        <v>1</v>
      </c>
      <c r="AB86">
        <f t="shared" si="26"/>
        <v>1</v>
      </c>
      <c r="AC86">
        <f t="shared" si="27"/>
        <v>0.4</v>
      </c>
      <c r="AD86" t="e">
        <f>INDEX('bijlage C. Cluster maatregelen'!C:C,MATCH('5.Bepalen Faalfreq'!K86,'bijlage C. Cluster maatregelen'!A:A,0))</f>
        <v>#N/A</v>
      </c>
      <c r="AE86" t="e">
        <f>INDEX('bijlage C. Cluster maatregelen'!C:C,MATCH('5.Bepalen Faalfreq'!L86,'bijlage C. Cluster maatregelen'!A:A,0))</f>
        <v>#N/A</v>
      </c>
      <c r="AF86" t="e">
        <f>INDEX('bijlage C. Cluster maatregelen'!C:C,MATCH('5.Bepalen Faalfreq'!M86,'bijlage C. Cluster maatregelen'!A:A,0))</f>
        <v>#N/A</v>
      </c>
      <c r="AG86" t="e">
        <f>INDEX('bijlage C. Cluster maatregelen'!C:C,MATCH('5.Bepalen Faalfreq'!N86,'bijlage C. Cluster maatregelen'!A:A,0))</f>
        <v>#N/A</v>
      </c>
      <c r="AH86" t="e">
        <f t="shared" si="28"/>
        <v>#N/A</v>
      </c>
      <c r="AI86" t="e">
        <f t="shared" si="29"/>
        <v>#N/A</v>
      </c>
      <c r="AJ86" t="e">
        <f t="shared" si="22"/>
        <v>#N/A</v>
      </c>
    </row>
    <row r="87" spans="1:36" x14ac:dyDescent="0.25">
      <c r="A87" s="203"/>
      <c r="B87" s="203"/>
      <c r="C87" s="203"/>
      <c r="D87" s="203"/>
      <c r="E87" s="203"/>
      <c r="F87" s="203"/>
      <c r="G87" s="203"/>
      <c r="H87" s="203"/>
      <c r="I87" s="203"/>
      <c r="J87" s="203"/>
      <c r="K87" s="203"/>
      <c r="L87" s="203"/>
      <c r="M87" s="203"/>
      <c r="N87" s="203"/>
      <c r="O87" s="204">
        <f t="shared" si="16"/>
        <v>0</v>
      </c>
      <c r="P87" s="80" t="str">
        <f>IFERROR(R87+'4. Gegevens leiding'!$I$26,"")</f>
        <v/>
      </c>
      <c r="Q87" s="155" t="str">
        <f>IFERROR(R88+'4. Gegevens leiding'!$I$26,"")</f>
        <v/>
      </c>
      <c r="R87" s="155" t="str">
        <f t="shared" si="30"/>
        <v/>
      </c>
      <c r="S87" s="43" t="str">
        <f t="shared" si="23"/>
        <v/>
      </c>
      <c r="T87" s="42" t="str">
        <f t="shared" si="17"/>
        <v>Diameter (mm, uitwendig)=;Wanddikte (mm)=;Druk (barg)=;Rekgrens (N/mm^2)=;Charpy energie (J)=</v>
      </c>
      <c r="U87" s="44" t="e">
        <f>INDEX('bijlage A. Frequentie Tabel'!G:G,MATCH(T87,'bijlage A. Frequentie Tabel'!A:A,0))</f>
        <v>#N/A</v>
      </c>
      <c r="V87" s="43">
        <f t="shared" si="18"/>
        <v>0</v>
      </c>
      <c r="W87" s="80">
        <f t="shared" si="24"/>
        <v>23.196467403779828</v>
      </c>
      <c r="X87" t="e">
        <f t="shared" si="20"/>
        <v>#N/A</v>
      </c>
      <c r="Y87"/>
      <c r="Z87">
        <f t="shared" si="25"/>
        <v>0.4</v>
      </c>
      <c r="AA87">
        <f t="shared" si="26"/>
        <v>1</v>
      </c>
      <c r="AB87">
        <f t="shared" si="26"/>
        <v>1</v>
      </c>
      <c r="AC87">
        <f t="shared" si="27"/>
        <v>0.4</v>
      </c>
      <c r="AD87" t="e">
        <f>INDEX('bijlage C. Cluster maatregelen'!C:C,MATCH('5.Bepalen Faalfreq'!K87,'bijlage C. Cluster maatregelen'!A:A,0))</f>
        <v>#N/A</v>
      </c>
      <c r="AE87" t="e">
        <f>INDEX('bijlage C. Cluster maatregelen'!C:C,MATCH('5.Bepalen Faalfreq'!L87,'bijlage C. Cluster maatregelen'!A:A,0))</f>
        <v>#N/A</v>
      </c>
      <c r="AF87" t="e">
        <f>INDEX('bijlage C. Cluster maatregelen'!C:C,MATCH('5.Bepalen Faalfreq'!M87,'bijlage C. Cluster maatregelen'!A:A,0))</f>
        <v>#N/A</v>
      </c>
      <c r="AG87" t="e">
        <f>INDEX('bijlage C. Cluster maatregelen'!C:C,MATCH('5.Bepalen Faalfreq'!N87,'bijlage C. Cluster maatregelen'!A:A,0))</f>
        <v>#N/A</v>
      </c>
      <c r="AH87" t="e">
        <f t="shared" si="28"/>
        <v>#N/A</v>
      </c>
      <c r="AI87" t="e">
        <f t="shared" si="29"/>
        <v>#N/A</v>
      </c>
      <c r="AJ87" t="e">
        <f t="shared" si="22"/>
        <v>#N/A</v>
      </c>
    </row>
    <row r="88" spans="1:36" x14ac:dyDescent="0.25">
      <c r="A88" s="203"/>
      <c r="B88" s="203"/>
      <c r="C88" s="203"/>
      <c r="D88" s="203"/>
      <c r="E88" s="203"/>
      <c r="F88" s="203"/>
      <c r="G88" s="203"/>
      <c r="H88" s="203"/>
      <c r="I88" s="203"/>
      <c r="J88" s="203"/>
      <c r="K88" s="203"/>
      <c r="L88" s="203"/>
      <c r="M88" s="203"/>
      <c r="N88" s="203"/>
      <c r="O88" s="204">
        <f t="shared" si="16"/>
        <v>0</v>
      </c>
      <c r="P88" s="80" t="str">
        <f>IFERROR(R88+'4. Gegevens leiding'!$I$26,"")</f>
        <v/>
      </c>
      <c r="Q88" s="155" t="str">
        <f>IFERROR(R89+'4. Gegevens leiding'!$I$26,"")</f>
        <v/>
      </c>
      <c r="R88" s="155" t="str">
        <f t="shared" si="30"/>
        <v/>
      </c>
      <c r="S88" s="43" t="str">
        <f t="shared" si="23"/>
        <v/>
      </c>
      <c r="T88" s="42" t="str">
        <f t="shared" si="17"/>
        <v>Diameter (mm, uitwendig)=;Wanddikte (mm)=;Druk (barg)=;Rekgrens (N/mm^2)=;Charpy energie (J)=</v>
      </c>
      <c r="U88" s="44" t="e">
        <f>INDEX('bijlage A. Frequentie Tabel'!G:G,MATCH(T88,'bijlage A. Frequentie Tabel'!A:A,0))</f>
        <v>#N/A</v>
      </c>
      <c r="V88" s="43">
        <f t="shared" si="18"/>
        <v>0</v>
      </c>
      <c r="W88" s="80">
        <f t="shared" si="24"/>
        <v>23.196467403779828</v>
      </c>
      <c r="X88" t="e">
        <f t="shared" si="20"/>
        <v>#N/A</v>
      </c>
      <c r="Y88"/>
      <c r="Z88">
        <f t="shared" si="25"/>
        <v>0.4</v>
      </c>
      <c r="AA88">
        <f t="shared" si="26"/>
        <v>1</v>
      </c>
      <c r="AB88">
        <f t="shared" si="26"/>
        <v>1</v>
      </c>
      <c r="AC88">
        <f t="shared" si="27"/>
        <v>0.4</v>
      </c>
      <c r="AD88" t="e">
        <f>INDEX('bijlage C. Cluster maatregelen'!C:C,MATCH('5.Bepalen Faalfreq'!K88,'bijlage C. Cluster maatregelen'!A:A,0))</f>
        <v>#N/A</v>
      </c>
      <c r="AE88" t="e">
        <f>INDEX('bijlage C. Cluster maatregelen'!C:C,MATCH('5.Bepalen Faalfreq'!L88,'bijlage C. Cluster maatregelen'!A:A,0))</f>
        <v>#N/A</v>
      </c>
      <c r="AF88" t="e">
        <f>INDEX('bijlage C. Cluster maatregelen'!C:C,MATCH('5.Bepalen Faalfreq'!M88,'bijlage C. Cluster maatregelen'!A:A,0))</f>
        <v>#N/A</v>
      </c>
      <c r="AG88" t="e">
        <f>INDEX('bijlage C. Cluster maatregelen'!C:C,MATCH('5.Bepalen Faalfreq'!N88,'bijlage C. Cluster maatregelen'!A:A,0))</f>
        <v>#N/A</v>
      </c>
      <c r="AH88" t="e">
        <f t="shared" si="28"/>
        <v>#N/A</v>
      </c>
      <c r="AI88" t="e">
        <f t="shared" si="29"/>
        <v>#N/A</v>
      </c>
      <c r="AJ88" t="e">
        <f t="shared" si="22"/>
        <v>#N/A</v>
      </c>
    </row>
    <row r="89" spans="1:36" x14ac:dyDescent="0.25">
      <c r="A89" s="203"/>
      <c r="B89" s="203"/>
      <c r="C89" s="203"/>
      <c r="D89" s="203"/>
      <c r="E89" s="203"/>
      <c r="F89" s="203"/>
      <c r="G89" s="203"/>
      <c r="H89" s="203"/>
      <c r="I89" s="203"/>
      <c r="J89" s="203"/>
      <c r="K89" s="203"/>
      <c r="L89" s="203"/>
      <c r="M89" s="203"/>
      <c r="N89" s="203"/>
      <c r="O89" s="204">
        <f t="shared" si="16"/>
        <v>0</v>
      </c>
      <c r="P89" s="80" t="str">
        <f>IFERROR(R89+'4. Gegevens leiding'!$I$26,"")</f>
        <v/>
      </c>
      <c r="Q89" s="155" t="str">
        <f>IFERROR(R90+'4. Gegevens leiding'!$I$26,"")</f>
        <v/>
      </c>
      <c r="R89" s="155" t="str">
        <f t="shared" si="30"/>
        <v/>
      </c>
      <c r="S89" s="43" t="str">
        <f t="shared" si="23"/>
        <v/>
      </c>
      <c r="T89" s="42" t="str">
        <f t="shared" si="17"/>
        <v>Diameter (mm, uitwendig)=;Wanddikte (mm)=;Druk (barg)=;Rekgrens (N/mm^2)=;Charpy energie (J)=</v>
      </c>
      <c r="U89" s="44" t="e">
        <f>INDEX('bijlage A. Frequentie Tabel'!G:G,MATCH(T89,'bijlage A. Frequentie Tabel'!A:A,0))</f>
        <v>#N/A</v>
      </c>
      <c r="V89" s="43">
        <f t="shared" si="18"/>
        <v>0</v>
      </c>
      <c r="W89" s="80">
        <f t="shared" si="24"/>
        <v>23.196467403779828</v>
      </c>
      <c r="X89" t="e">
        <f t="shared" si="20"/>
        <v>#N/A</v>
      </c>
      <c r="Y89"/>
      <c r="Z89">
        <f t="shared" si="25"/>
        <v>0.4</v>
      </c>
      <c r="AA89">
        <f t="shared" si="26"/>
        <v>1</v>
      </c>
      <c r="AB89">
        <f t="shared" si="26"/>
        <v>1</v>
      </c>
      <c r="AC89">
        <f t="shared" si="27"/>
        <v>0.4</v>
      </c>
      <c r="AD89" t="e">
        <f>INDEX('bijlage C. Cluster maatregelen'!C:C,MATCH('5.Bepalen Faalfreq'!K89,'bijlage C. Cluster maatregelen'!A:A,0))</f>
        <v>#N/A</v>
      </c>
      <c r="AE89" t="e">
        <f>INDEX('bijlage C. Cluster maatregelen'!C:C,MATCH('5.Bepalen Faalfreq'!L89,'bijlage C. Cluster maatregelen'!A:A,0))</f>
        <v>#N/A</v>
      </c>
      <c r="AF89" t="e">
        <f>INDEX('bijlage C. Cluster maatregelen'!C:C,MATCH('5.Bepalen Faalfreq'!M89,'bijlage C. Cluster maatregelen'!A:A,0))</f>
        <v>#N/A</v>
      </c>
      <c r="AG89" t="e">
        <f>INDEX('bijlage C. Cluster maatregelen'!C:C,MATCH('5.Bepalen Faalfreq'!N89,'bijlage C. Cluster maatregelen'!A:A,0))</f>
        <v>#N/A</v>
      </c>
      <c r="AH89" t="e">
        <f t="shared" si="28"/>
        <v>#N/A</v>
      </c>
      <c r="AI89" t="e">
        <f t="shared" si="29"/>
        <v>#N/A</v>
      </c>
      <c r="AJ89" t="e">
        <f t="shared" si="22"/>
        <v>#N/A</v>
      </c>
    </row>
    <row r="90" spans="1:36" x14ac:dyDescent="0.25">
      <c r="A90" s="203"/>
      <c r="B90" s="203"/>
      <c r="C90" s="203"/>
      <c r="D90" s="203"/>
      <c r="E90" s="203"/>
      <c r="F90" s="203"/>
      <c r="G90" s="203"/>
      <c r="H90" s="203"/>
      <c r="I90" s="203"/>
      <c r="J90" s="203"/>
      <c r="K90" s="203"/>
      <c r="L90" s="203"/>
      <c r="M90" s="203"/>
      <c r="N90" s="203"/>
      <c r="O90" s="204">
        <f t="shared" si="16"/>
        <v>0</v>
      </c>
      <c r="P90" s="80" t="str">
        <f>IFERROR(R90+'4. Gegevens leiding'!$I$26,"")</f>
        <v/>
      </c>
      <c r="Q90" s="155" t="str">
        <f>IFERROR(R91+'4. Gegevens leiding'!$I$26,"")</f>
        <v/>
      </c>
      <c r="R90" s="155" t="str">
        <f t="shared" si="30"/>
        <v/>
      </c>
      <c r="S90" s="43" t="str">
        <f t="shared" si="23"/>
        <v/>
      </c>
      <c r="T90" s="42" t="str">
        <f t="shared" si="17"/>
        <v>Diameter (mm, uitwendig)=;Wanddikte (mm)=;Druk (barg)=;Rekgrens (N/mm^2)=;Charpy energie (J)=</v>
      </c>
      <c r="U90" s="44" t="e">
        <f>INDEX('bijlage A. Frequentie Tabel'!G:G,MATCH(T90,'bijlage A. Frequentie Tabel'!A:A,0))</f>
        <v>#N/A</v>
      </c>
      <c r="V90" s="43">
        <f t="shared" si="18"/>
        <v>0</v>
      </c>
      <c r="W90" s="80">
        <f t="shared" si="24"/>
        <v>23.196467403779828</v>
      </c>
      <c r="X90" t="e">
        <f t="shared" si="20"/>
        <v>#N/A</v>
      </c>
      <c r="Y90"/>
      <c r="Z90">
        <f t="shared" si="25"/>
        <v>0.4</v>
      </c>
      <c r="AA90">
        <f t="shared" si="26"/>
        <v>1</v>
      </c>
      <c r="AB90">
        <f t="shared" si="26"/>
        <v>1</v>
      </c>
      <c r="AC90">
        <f t="shared" si="27"/>
        <v>0.4</v>
      </c>
      <c r="AD90" t="e">
        <f>INDEX('bijlage C. Cluster maatregelen'!C:C,MATCH('5.Bepalen Faalfreq'!K90,'bijlage C. Cluster maatregelen'!A:A,0))</f>
        <v>#N/A</v>
      </c>
      <c r="AE90" t="e">
        <f>INDEX('bijlage C. Cluster maatregelen'!C:C,MATCH('5.Bepalen Faalfreq'!L90,'bijlage C. Cluster maatregelen'!A:A,0))</f>
        <v>#N/A</v>
      </c>
      <c r="AF90" t="e">
        <f>INDEX('bijlage C. Cluster maatregelen'!C:C,MATCH('5.Bepalen Faalfreq'!M90,'bijlage C. Cluster maatregelen'!A:A,0))</f>
        <v>#N/A</v>
      </c>
      <c r="AG90" t="e">
        <f>INDEX('bijlage C. Cluster maatregelen'!C:C,MATCH('5.Bepalen Faalfreq'!N90,'bijlage C. Cluster maatregelen'!A:A,0))</f>
        <v>#N/A</v>
      </c>
      <c r="AH90" t="e">
        <f t="shared" si="28"/>
        <v>#N/A</v>
      </c>
      <c r="AI90" t="e">
        <f t="shared" si="29"/>
        <v>#N/A</v>
      </c>
      <c r="AJ90" t="e">
        <f t="shared" si="22"/>
        <v>#N/A</v>
      </c>
    </row>
    <row r="91" spans="1:36" x14ac:dyDescent="0.25">
      <c r="A91" s="203"/>
      <c r="B91" s="203"/>
      <c r="C91" s="203"/>
      <c r="D91" s="203"/>
      <c r="E91" s="203"/>
      <c r="F91" s="203"/>
      <c r="G91" s="203"/>
      <c r="H91" s="203"/>
      <c r="I91" s="203"/>
      <c r="J91" s="203"/>
      <c r="K91" s="203"/>
      <c r="L91" s="203"/>
      <c r="M91" s="203"/>
      <c r="N91" s="203"/>
      <c r="O91" s="204">
        <f>D91-(2*F91)</f>
        <v>0</v>
      </c>
      <c r="P91" s="80" t="str">
        <f>IFERROR(R91+'4. Gegevens leiding'!$I$26,"")</f>
        <v/>
      </c>
      <c r="Q91" s="155" t="str">
        <f>IFERROR(R92+'4. Gegevens leiding'!$I$26,"")</f>
        <v/>
      </c>
      <c r="R91" s="155" t="str">
        <f t="shared" si="30"/>
        <v/>
      </c>
      <c r="S91" s="43" t="str">
        <f t="shared" si="23"/>
        <v/>
      </c>
      <c r="T91" s="42" t="str">
        <f t="shared" si="17"/>
        <v>Diameter (mm, uitwendig)=;Wanddikte (mm)=;Druk (barg)=;Rekgrens (N/mm^2)=;Charpy energie (J)=</v>
      </c>
      <c r="U91" s="44" t="e">
        <f>INDEX('bijlage A. Frequentie Tabel'!G:G,MATCH(T91,'bijlage A. Frequentie Tabel'!A:A,0))</f>
        <v>#N/A</v>
      </c>
      <c r="V91" s="43">
        <f t="shared" si="18"/>
        <v>0</v>
      </c>
      <c r="W91" s="80">
        <f t="shared" si="24"/>
        <v>23.196467403779828</v>
      </c>
      <c r="X91" t="e">
        <f t="shared" si="20"/>
        <v>#N/A</v>
      </c>
      <c r="Y91"/>
      <c r="Z91">
        <f t="shared" si="25"/>
        <v>0.4</v>
      </c>
      <c r="AA91">
        <f t="shared" si="26"/>
        <v>1</v>
      </c>
      <c r="AB91">
        <f t="shared" si="26"/>
        <v>1</v>
      </c>
      <c r="AC91">
        <f t="shared" si="27"/>
        <v>0.4</v>
      </c>
      <c r="AD91" t="e">
        <f>INDEX('bijlage C. Cluster maatregelen'!C:C,MATCH('5.Bepalen Faalfreq'!K91,'bijlage C. Cluster maatregelen'!A:A,0))</f>
        <v>#N/A</v>
      </c>
      <c r="AE91" t="e">
        <f>INDEX('bijlage C. Cluster maatregelen'!C:C,MATCH('5.Bepalen Faalfreq'!L91,'bijlage C. Cluster maatregelen'!A:A,0))</f>
        <v>#N/A</v>
      </c>
      <c r="AF91" t="e">
        <f>INDEX('bijlage C. Cluster maatregelen'!C:C,MATCH('5.Bepalen Faalfreq'!M91,'bijlage C. Cluster maatregelen'!A:A,0))</f>
        <v>#N/A</v>
      </c>
      <c r="AG91" t="e">
        <f>INDEX('bijlage C. Cluster maatregelen'!C:C,MATCH('5.Bepalen Faalfreq'!N91,'bijlage C. Cluster maatregelen'!A:A,0))</f>
        <v>#N/A</v>
      </c>
      <c r="AH91" t="e">
        <f t="shared" si="28"/>
        <v>#N/A</v>
      </c>
      <c r="AI91" t="e">
        <f t="shared" si="29"/>
        <v>#N/A</v>
      </c>
      <c r="AJ91" t="e">
        <f t="shared" si="22"/>
        <v>#N/A</v>
      </c>
    </row>
    <row r="92" spans="1:36" x14ac:dyDescent="0.25">
      <c r="A92" s="203"/>
      <c r="B92" s="203"/>
      <c r="C92" s="203"/>
      <c r="D92" s="203"/>
      <c r="E92" s="203"/>
      <c r="F92" s="203"/>
      <c r="G92" s="203"/>
      <c r="H92" s="203"/>
      <c r="I92" s="203"/>
      <c r="J92" s="203"/>
      <c r="K92" s="203"/>
      <c r="L92" s="203"/>
      <c r="M92" s="203"/>
      <c r="N92" s="203"/>
      <c r="O92" s="204">
        <f t="shared" si="16"/>
        <v>0</v>
      </c>
      <c r="P92" s="80" t="str">
        <f>IFERROR(R92+'4. Gegevens leiding'!$I$26,"")</f>
        <v/>
      </c>
      <c r="Q92" s="155" t="str">
        <f>IFERROR(R93+'4. Gegevens leiding'!$I$26,"")</f>
        <v/>
      </c>
      <c r="R92" s="155" t="str">
        <f t="shared" si="30"/>
        <v/>
      </c>
      <c r="S92" s="43" t="str">
        <f t="shared" si="23"/>
        <v/>
      </c>
      <c r="T92" s="42" t="str">
        <f t="shared" si="17"/>
        <v>Diameter (mm, uitwendig)=;Wanddikte (mm)=;Druk (barg)=;Rekgrens (N/mm^2)=;Charpy energie (J)=</v>
      </c>
      <c r="U92" s="44" t="e">
        <f>INDEX('bijlage A. Frequentie Tabel'!G:G,MATCH(T92,'bijlage A. Frequentie Tabel'!A:A,0))</f>
        <v>#N/A</v>
      </c>
      <c r="V92" s="43">
        <f t="shared" si="18"/>
        <v>0</v>
      </c>
      <c r="W92" s="80">
        <f t="shared" si="24"/>
        <v>23.196467403779828</v>
      </c>
      <c r="X92" t="e">
        <f t="shared" si="20"/>
        <v>#N/A</v>
      </c>
      <c r="Y92"/>
      <c r="Z92">
        <f t="shared" si="25"/>
        <v>0.4</v>
      </c>
      <c r="AA92">
        <f t="shared" si="26"/>
        <v>1</v>
      </c>
      <c r="AB92">
        <f t="shared" si="26"/>
        <v>1</v>
      </c>
      <c r="AC92">
        <f t="shared" si="27"/>
        <v>0.4</v>
      </c>
      <c r="AD92" t="e">
        <f>INDEX('bijlage C. Cluster maatregelen'!C:C,MATCH('5.Bepalen Faalfreq'!K92,'bijlage C. Cluster maatregelen'!A:A,0))</f>
        <v>#N/A</v>
      </c>
      <c r="AE92" t="e">
        <f>INDEX('bijlage C. Cluster maatregelen'!C:C,MATCH('5.Bepalen Faalfreq'!L92,'bijlage C. Cluster maatregelen'!A:A,0))</f>
        <v>#N/A</v>
      </c>
      <c r="AF92" t="e">
        <f>INDEX('bijlage C. Cluster maatregelen'!C:C,MATCH('5.Bepalen Faalfreq'!M92,'bijlage C. Cluster maatregelen'!A:A,0))</f>
        <v>#N/A</v>
      </c>
      <c r="AG92" t="e">
        <f>INDEX('bijlage C. Cluster maatregelen'!C:C,MATCH('5.Bepalen Faalfreq'!N92,'bijlage C. Cluster maatregelen'!A:A,0))</f>
        <v>#N/A</v>
      </c>
      <c r="AH92" t="e">
        <f t="shared" si="28"/>
        <v>#N/A</v>
      </c>
      <c r="AI92" t="e">
        <f t="shared" si="29"/>
        <v>#N/A</v>
      </c>
      <c r="AJ92" t="e">
        <f t="shared" si="22"/>
        <v>#N/A</v>
      </c>
    </row>
    <row r="93" spans="1:36" x14ac:dyDescent="0.25">
      <c r="A93" s="203"/>
      <c r="B93" s="203"/>
      <c r="C93" s="203"/>
      <c r="D93" s="203"/>
      <c r="E93" s="203"/>
      <c r="F93" s="203"/>
      <c r="G93" s="203"/>
      <c r="H93" s="203"/>
      <c r="I93" s="203"/>
      <c r="J93" s="203"/>
      <c r="K93" s="203"/>
      <c r="L93" s="203"/>
      <c r="M93" s="203"/>
      <c r="N93" s="203"/>
      <c r="O93" s="204">
        <f t="shared" si="16"/>
        <v>0</v>
      </c>
      <c r="P93" s="80" t="str">
        <f>IFERROR(R93+'4. Gegevens leiding'!$I$26,"")</f>
        <v/>
      </c>
      <c r="Q93" s="155" t="str">
        <f>IFERROR(R94+'4. Gegevens leiding'!$I$26,"")</f>
        <v/>
      </c>
      <c r="R93" s="155" t="str">
        <f t="shared" si="30"/>
        <v/>
      </c>
      <c r="S93" s="43" t="str">
        <f t="shared" si="23"/>
        <v/>
      </c>
      <c r="T93" s="42" t="str">
        <f t="shared" si="17"/>
        <v>Diameter (mm, uitwendig)=;Wanddikte (mm)=;Druk (barg)=;Rekgrens (N/mm^2)=;Charpy energie (J)=</v>
      </c>
      <c r="U93" s="44" t="e">
        <f>INDEX('bijlage A. Frequentie Tabel'!G:G,MATCH(T93,'bijlage A. Frequentie Tabel'!A:A,0))</f>
        <v>#N/A</v>
      </c>
      <c r="V93" s="43">
        <f t="shared" si="18"/>
        <v>0</v>
      </c>
      <c r="W93" s="80">
        <f t="shared" si="24"/>
        <v>23.196467403779828</v>
      </c>
      <c r="X93" t="e">
        <f t="shared" si="20"/>
        <v>#N/A</v>
      </c>
      <c r="Y93"/>
      <c r="Z93">
        <f t="shared" si="25"/>
        <v>0.4</v>
      </c>
      <c r="AA93">
        <f t="shared" si="26"/>
        <v>1</v>
      </c>
      <c r="AB93">
        <f t="shared" si="26"/>
        <v>1</v>
      </c>
      <c r="AC93">
        <f t="shared" si="27"/>
        <v>0.4</v>
      </c>
      <c r="AD93" t="e">
        <f>INDEX('bijlage C. Cluster maatregelen'!C:C,MATCH('5.Bepalen Faalfreq'!K93,'bijlage C. Cluster maatregelen'!A:A,0))</f>
        <v>#N/A</v>
      </c>
      <c r="AE93" t="e">
        <f>INDEX('bijlage C. Cluster maatregelen'!C:C,MATCH('5.Bepalen Faalfreq'!L93,'bijlage C. Cluster maatregelen'!A:A,0))</f>
        <v>#N/A</v>
      </c>
      <c r="AF93" t="e">
        <f>INDEX('bijlage C. Cluster maatregelen'!C:C,MATCH('5.Bepalen Faalfreq'!M93,'bijlage C. Cluster maatregelen'!A:A,0))</f>
        <v>#N/A</v>
      </c>
      <c r="AG93" t="e">
        <f>INDEX('bijlage C. Cluster maatregelen'!C:C,MATCH('5.Bepalen Faalfreq'!N93,'bijlage C. Cluster maatregelen'!A:A,0))</f>
        <v>#N/A</v>
      </c>
      <c r="AH93" t="e">
        <f t="shared" si="28"/>
        <v>#N/A</v>
      </c>
      <c r="AI93" t="e">
        <f t="shared" si="29"/>
        <v>#N/A</v>
      </c>
      <c r="AJ93" t="e">
        <f t="shared" si="22"/>
        <v>#N/A</v>
      </c>
    </row>
    <row r="94" spans="1:36" x14ac:dyDescent="0.25">
      <c r="A94" s="203"/>
      <c r="B94" s="203"/>
      <c r="C94" s="203"/>
      <c r="D94" s="203"/>
      <c r="E94" s="203"/>
      <c r="F94" s="203"/>
      <c r="G94" s="203"/>
      <c r="H94" s="203"/>
      <c r="I94" s="203"/>
      <c r="J94" s="203"/>
      <c r="K94" s="203"/>
      <c r="L94" s="203"/>
      <c r="M94" s="203"/>
      <c r="N94" s="203"/>
      <c r="O94" s="204">
        <f t="shared" si="16"/>
        <v>0</v>
      </c>
      <c r="P94" s="80" t="str">
        <f>IFERROR(R94+'4. Gegevens leiding'!$I$26,"")</f>
        <v/>
      </c>
      <c r="Q94" s="155" t="str">
        <f>IFERROR(R95+'4. Gegevens leiding'!$I$26,"")</f>
        <v/>
      </c>
      <c r="R94" s="155" t="str">
        <f t="shared" si="30"/>
        <v/>
      </c>
      <c r="S94" s="43" t="str">
        <f t="shared" si="23"/>
        <v/>
      </c>
      <c r="T94" s="42" t="str">
        <f t="shared" si="17"/>
        <v>Diameter (mm, uitwendig)=;Wanddikte (mm)=;Druk (barg)=;Rekgrens (N/mm^2)=;Charpy energie (J)=</v>
      </c>
      <c r="U94" s="44" t="e">
        <f>INDEX('bijlage A. Frequentie Tabel'!G:G,MATCH(T94,'bijlage A. Frequentie Tabel'!A:A,0))</f>
        <v>#N/A</v>
      </c>
      <c r="V94" s="43">
        <f t="shared" si="18"/>
        <v>0</v>
      </c>
      <c r="W94" s="80">
        <f t="shared" si="24"/>
        <v>23.196467403779828</v>
      </c>
      <c r="X94" t="e">
        <f t="shared" si="20"/>
        <v>#N/A</v>
      </c>
      <c r="Y94"/>
      <c r="Z94">
        <f t="shared" si="25"/>
        <v>0.4</v>
      </c>
      <c r="AA94">
        <f t="shared" si="26"/>
        <v>1</v>
      </c>
      <c r="AB94">
        <f t="shared" si="26"/>
        <v>1</v>
      </c>
      <c r="AC94">
        <f t="shared" si="27"/>
        <v>0.4</v>
      </c>
      <c r="AD94" t="e">
        <f>INDEX('bijlage C. Cluster maatregelen'!C:C,MATCH('5.Bepalen Faalfreq'!K94,'bijlage C. Cluster maatregelen'!A:A,0))</f>
        <v>#N/A</v>
      </c>
      <c r="AE94" t="e">
        <f>INDEX('bijlage C. Cluster maatregelen'!C:C,MATCH('5.Bepalen Faalfreq'!L94,'bijlage C. Cluster maatregelen'!A:A,0))</f>
        <v>#N/A</v>
      </c>
      <c r="AF94" t="e">
        <f>INDEX('bijlage C. Cluster maatregelen'!C:C,MATCH('5.Bepalen Faalfreq'!M94,'bijlage C. Cluster maatregelen'!A:A,0))</f>
        <v>#N/A</v>
      </c>
      <c r="AG94" t="e">
        <f>INDEX('bijlage C. Cluster maatregelen'!C:C,MATCH('5.Bepalen Faalfreq'!N94,'bijlage C. Cluster maatregelen'!A:A,0))</f>
        <v>#N/A</v>
      </c>
      <c r="AH94" t="e">
        <f t="shared" si="28"/>
        <v>#N/A</v>
      </c>
      <c r="AI94" t="e">
        <f t="shared" si="29"/>
        <v>#N/A</v>
      </c>
      <c r="AJ94" t="e">
        <f t="shared" si="22"/>
        <v>#N/A</v>
      </c>
    </row>
    <row r="95" spans="1:36" x14ac:dyDescent="0.25">
      <c r="A95" s="203"/>
      <c r="B95" s="203"/>
      <c r="C95" s="203"/>
      <c r="D95" s="203"/>
      <c r="E95" s="203"/>
      <c r="F95" s="203"/>
      <c r="G95" s="203"/>
      <c r="H95" s="203"/>
      <c r="I95" s="203"/>
      <c r="J95" s="203"/>
      <c r="K95" s="203"/>
      <c r="L95" s="203"/>
      <c r="M95" s="203"/>
      <c r="N95" s="203"/>
      <c r="O95" s="204">
        <f t="shared" si="16"/>
        <v>0</v>
      </c>
      <c r="P95" s="80" t="str">
        <f>IFERROR(R95+'4. Gegevens leiding'!$I$26,"")</f>
        <v/>
      </c>
      <c r="Q95" s="155" t="str">
        <f>IFERROR(R96+'4. Gegevens leiding'!$I$26,"")</f>
        <v/>
      </c>
      <c r="R95" s="155" t="str">
        <f t="shared" si="30"/>
        <v/>
      </c>
      <c r="S95" s="43" t="str">
        <f t="shared" si="23"/>
        <v/>
      </c>
      <c r="T95" s="42" t="str">
        <f t="shared" si="17"/>
        <v>Diameter (mm, uitwendig)=;Wanddikte (mm)=;Druk (barg)=;Rekgrens (N/mm^2)=;Charpy energie (J)=</v>
      </c>
      <c r="U95" s="44" t="e">
        <f>INDEX('bijlage A. Frequentie Tabel'!G:G,MATCH(T95,'bijlage A. Frequentie Tabel'!A:A,0))</f>
        <v>#N/A</v>
      </c>
      <c r="V95" s="43">
        <f t="shared" si="18"/>
        <v>0</v>
      </c>
      <c r="W95" s="80">
        <f t="shared" si="24"/>
        <v>23.196467403779828</v>
      </c>
      <c r="X95" t="e">
        <f t="shared" si="20"/>
        <v>#N/A</v>
      </c>
      <c r="Y95"/>
      <c r="Z95">
        <f t="shared" si="25"/>
        <v>0.4</v>
      </c>
      <c r="AA95">
        <f t="shared" si="26"/>
        <v>1</v>
      </c>
      <c r="AB95">
        <f t="shared" si="26"/>
        <v>1</v>
      </c>
      <c r="AC95">
        <f t="shared" si="27"/>
        <v>0.4</v>
      </c>
      <c r="AD95" t="e">
        <f>INDEX('bijlage C. Cluster maatregelen'!C:C,MATCH('5.Bepalen Faalfreq'!K95,'bijlage C. Cluster maatregelen'!A:A,0))</f>
        <v>#N/A</v>
      </c>
      <c r="AE95" t="e">
        <f>INDEX('bijlage C. Cluster maatregelen'!C:C,MATCH('5.Bepalen Faalfreq'!L95,'bijlage C. Cluster maatregelen'!A:A,0))</f>
        <v>#N/A</v>
      </c>
      <c r="AF95" t="e">
        <f>INDEX('bijlage C. Cluster maatregelen'!C:C,MATCH('5.Bepalen Faalfreq'!M95,'bijlage C. Cluster maatregelen'!A:A,0))</f>
        <v>#N/A</v>
      </c>
      <c r="AG95" t="e">
        <f>INDEX('bijlage C. Cluster maatregelen'!C:C,MATCH('5.Bepalen Faalfreq'!N95,'bijlage C. Cluster maatregelen'!A:A,0))</f>
        <v>#N/A</v>
      </c>
      <c r="AH95" t="e">
        <f t="shared" si="28"/>
        <v>#N/A</v>
      </c>
      <c r="AI95" t="e">
        <f t="shared" si="29"/>
        <v>#N/A</v>
      </c>
      <c r="AJ95" t="e">
        <f t="shared" si="22"/>
        <v>#N/A</v>
      </c>
    </row>
    <row r="96" spans="1:36" x14ac:dyDescent="0.25">
      <c r="A96" s="203"/>
      <c r="B96" s="203"/>
      <c r="C96" s="203"/>
      <c r="D96" s="203"/>
      <c r="E96" s="203"/>
      <c r="F96" s="203"/>
      <c r="G96" s="203"/>
      <c r="H96" s="203"/>
      <c r="I96" s="203"/>
      <c r="J96" s="203"/>
      <c r="K96" s="203"/>
      <c r="L96" s="203"/>
      <c r="M96" s="203"/>
      <c r="N96" s="203"/>
      <c r="O96" s="204">
        <f t="shared" si="16"/>
        <v>0</v>
      </c>
      <c r="P96" s="80" t="str">
        <f>IFERROR(R96+'4. Gegevens leiding'!$I$26,"")</f>
        <v/>
      </c>
      <c r="Q96" s="155" t="str">
        <f>IFERROR(R97+'4. Gegevens leiding'!$I$26,"")</f>
        <v/>
      </c>
      <c r="R96" s="155" t="str">
        <f t="shared" si="30"/>
        <v/>
      </c>
      <c r="S96" s="43" t="str">
        <f t="shared" si="23"/>
        <v/>
      </c>
      <c r="T96" s="42" t="str">
        <f t="shared" si="17"/>
        <v>Diameter (mm, uitwendig)=;Wanddikte (mm)=;Druk (barg)=;Rekgrens (N/mm^2)=;Charpy energie (J)=</v>
      </c>
      <c r="U96" s="44" t="e">
        <f>INDEX('bijlage A. Frequentie Tabel'!G:G,MATCH(T96,'bijlage A. Frequentie Tabel'!A:A,0))</f>
        <v>#N/A</v>
      </c>
      <c r="V96" s="43">
        <f t="shared" si="18"/>
        <v>0</v>
      </c>
      <c r="W96" s="80">
        <f t="shared" si="24"/>
        <v>23.196467403779828</v>
      </c>
      <c r="X96" t="e">
        <f t="shared" si="20"/>
        <v>#N/A</v>
      </c>
      <c r="Y96"/>
      <c r="Z96">
        <f t="shared" si="25"/>
        <v>0.4</v>
      </c>
      <c r="AA96">
        <f t="shared" si="26"/>
        <v>1</v>
      </c>
      <c r="AB96">
        <f t="shared" si="26"/>
        <v>1</v>
      </c>
      <c r="AC96">
        <f t="shared" si="27"/>
        <v>0.4</v>
      </c>
      <c r="AD96" t="e">
        <f>INDEX('bijlage C. Cluster maatregelen'!C:C,MATCH('5.Bepalen Faalfreq'!K96,'bijlage C. Cluster maatregelen'!A:A,0))</f>
        <v>#N/A</v>
      </c>
      <c r="AE96" t="e">
        <f>INDEX('bijlage C. Cluster maatregelen'!C:C,MATCH('5.Bepalen Faalfreq'!L96,'bijlage C. Cluster maatregelen'!A:A,0))</f>
        <v>#N/A</v>
      </c>
      <c r="AF96" t="e">
        <f>INDEX('bijlage C. Cluster maatregelen'!C:C,MATCH('5.Bepalen Faalfreq'!M96,'bijlage C. Cluster maatregelen'!A:A,0))</f>
        <v>#N/A</v>
      </c>
      <c r="AG96" t="e">
        <f>INDEX('bijlage C. Cluster maatregelen'!C:C,MATCH('5.Bepalen Faalfreq'!N96,'bijlage C. Cluster maatregelen'!A:A,0))</f>
        <v>#N/A</v>
      </c>
      <c r="AH96" t="e">
        <f t="shared" si="28"/>
        <v>#N/A</v>
      </c>
      <c r="AI96" t="e">
        <f t="shared" si="29"/>
        <v>#N/A</v>
      </c>
      <c r="AJ96" t="e">
        <f t="shared" si="22"/>
        <v>#N/A</v>
      </c>
    </row>
    <row r="97" spans="1:36" x14ac:dyDescent="0.25">
      <c r="A97" s="203"/>
      <c r="B97" s="203"/>
      <c r="C97" s="203"/>
      <c r="D97" s="203"/>
      <c r="E97" s="203"/>
      <c r="F97" s="203"/>
      <c r="G97" s="203"/>
      <c r="H97" s="203"/>
      <c r="I97" s="203"/>
      <c r="J97" s="203"/>
      <c r="K97" s="203"/>
      <c r="L97" s="203"/>
      <c r="M97" s="203"/>
      <c r="N97" s="203"/>
      <c r="O97" s="204">
        <f t="shared" si="16"/>
        <v>0</v>
      </c>
      <c r="P97" s="80" t="str">
        <f>IFERROR(R97+'4. Gegevens leiding'!$I$26,"")</f>
        <v/>
      </c>
      <c r="Q97" s="155" t="str">
        <f>IFERROR(R98+'4. Gegevens leiding'!$I$26,"")</f>
        <v/>
      </c>
      <c r="R97" s="155" t="str">
        <f t="shared" si="30"/>
        <v/>
      </c>
      <c r="S97" s="43" t="str">
        <f t="shared" si="23"/>
        <v/>
      </c>
      <c r="T97" s="42" t="str">
        <f t="shared" si="17"/>
        <v>Diameter (mm, uitwendig)=;Wanddikte (mm)=;Druk (barg)=;Rekgrens (N/mm^2)=;Charpy energie (J)=</v>
      </c>
      <c r="U97" s="44" t="e">
        <f>INDEX('bijlage A. Frequentie Tabel'!G:G,MATCH(T97,'bijlage A. Frequentie Tabel'!A:A,0))</f>
        <v>#N/A</v>
      </c>
      <c r="V97" s="43">
        <f t="shared" si="18"/>
        <v>0</v>
      </c>
      <c r="W97" s="80">
        <f t="shared" si="24"/>
        <v>23.196467403779828</v>
      </c>
      <c r="X97" t="e">
        <f t="shared" si="20"/>
        <v>#N/A</v>
      </c>
      <c r="Y97"/>
      <c r="Z97">
        <f t="shared" si="25"/>
        <v>0.4</v>
      </c>
      <c r="AA97">
        <f t="shared" si="26"/>
        <v>1</v>
      </c>
      <c r="AB97">
        <f t="shared" si="26"/>
        <v>1</v>
      </c>
      <c r="AC97">
        <f t="shared" si="27"/>
        <v>0.4</v>
      </c>
      <c r="AD97" t="e">
        <f>INDEX('bijlage C. Cluster maatregelen'!C:C,MATCH('5.Bepalen Faalfreq'!K97,'bijlage C. Cluster maatregelen'!A:A,0))</f>
        <v>#N/A</v>
      </c>
      <c r="AE97" t="e">
        <f>INDEX('bijlage C. Cluster maatregelen'!C:C,MATCH('5.Bepalen Faalfreq'!L97,'bijlage C. Cluster maatregelen'!A:A,0))</f>
        <v>#N/A</v>
      </c>
      <c r="AF97" t="e">
        <f>INDEX('bijlage C. Cluster maatregelen'!C:C,MATCH('5.Bepalen Faalfreq'!M97,'bijlage C. Cluster maatregelen'!A:A,0))</f>
        <v>#N/A</v>
      </c>
      <c r="AG97" t="e">
        <f>INDEX('bijlage C. Cluster maatregelen'!C:C,MATCH('5.Bepalen Faalfreq'!N97,'bijlage C. Cluster maatregelen'!A:A,0))</f>
        <v>#N/A</v>
      </c>
      <c r="AH97" t="e">
        <f t="shared" si="28"/>
        <v>#N/A</v>
      </c>
      <c r="AI97" t="e">
        <f t="shared" si="29"/>
        <v>#N/A</v>
      </c>
      <c r="AJ97" t="e">
        <f t="shared" si="22"/>
        <v>#N/A</v>
      </c>
    </row>
    <row r="98" spans="1:36" x14ac:dyDescent="0.25">
      <c r="A98" s="203"/>
      <c r="B98" s="203"/>
      <c r="C98" s="203"/>
      <c r="D98" s="203"/>
      <c r="E98" s="203"/>
      <c r="F98" s="203"/>
      <c r="G98" s="203"/>
      <c r="H98" s="203"/>
      <c r="I98" s="203"/>
      <c r="J98" s="203"/>
      <c r="K98" s="203"/>
      <c r="L98" s="203"/>
      <c r="M98" s="203"/>
      <c r="N98" s="203"/>
      <c r="O98" s="204">
        <f t="shared" si="16"/>
        <v>0</v>
      </c>
      <c r="P98" s="80" t="str">
        <f>IFERROR(R98+'4. Gegevens leiding'!$I$26,"")</f>
        <v/>
      </c>
      <c r="Q98" s="155" t="str">
        <f>IFERROR(R99+'4. Gegevens leiding'!$I$26,"")</f>
        <v/>
      </c>
      <c r="R98" s="155" t="str">
        <f t="shared" si="30"/>
        <v/>
      </c>
      <c r="S98" s="43" t="str">
        <f t="shared" si="23"/>
        <v/>
      </c>
      <c r="T98" s="42" t="str">
        <f t="shared" si="17"/>
        <v>Diameter (mm, uitwendig)=;Wanddikte (mm)=;Druk (barg)=;Rekgrens (N/mm^2)=;Charpy energie (J)=</v>
      </c>
      <c r="U98" s="44" t="e">
        <f>INDEX('bijlage A. Frequentie Tabel'!G:G,MATCH(T98,'bijlage A. Frequentie Tabel'!A:A,0))</f>
        <v>#N/A</v>
      </c>
      <c r="V98" s="43">
        <f t="shared" si="18"/>
        <v>0</v>
      </c>
      <c r="W98" s="80">
        <f t="shared" si="24"/>
        <v>23.196467403779828</v>
      </c>
      <c r="X98" t="e">
        <f t="shared" si="20"/>
        <v>#N/A</v>
      </c>
      <c r="Y98"/>
      <c r="Z98">
        <f t="shared" si="25"/>
        <v>0.4</v>
      </c>
      <c r="AA98">
        <f t="shared" si="26"/>
        <v>1</v>
      </c>
      <c r="AB98">
        <f t="shared" si="26"/>
        <v>1</v>
      </c>
      <c r="AC98">
        <f t="shared" si="27"/>
        <v>0.4</v>
      </c>
      <c r="AD98" t="e">
        <f>INDEX('bijlage C. Cluster maatregelen'!C:C,MATCH('5.Bepalen Faalfreq'!K98,'bijlage C. Cluster maatregelen'!A:A,0))</f>
        <v>#N/A</v>
      </c>
      <c r="AE98" t="e">
        <f>INDEX('bijlage C. Cluster maatregelen'!C:C,MATCH('5.Bepalen Faalfreq'!L98,'bijlage C. Cluster maatregelen'!A:A,0))</f>
        <v>#N/A</v>
      </c>
      <c r="AF98" t="e">
        <f>INDEX('bijlage C. Cluster maatregelen'!C:C,MATCH('5.Bepalen Faalfreq'!M98,'bijlage C. Cluster maatregelen'!A:A,0))</f>
        <v>#N/A</v>
      </c>
      <c r="AG98" t="e">
        <f>INDEX('bijlage C. Cluster maatregelen'!C:C,MATCH('5.Bepalen Faalfreq'!N98,'bijlage C. Cluster maatregelen'!A:A,0))</f>
        <v>#N/A</v>
      </c>
      <c r="AH98" t="e">
        <f t="shared" si="28"/>
        <v>#N/A</v>
      </c>
      <c r="AI98" t="e">
        <f t="shared" si="29"/>
        <v>#N/A</v>
      </c>
      <c r="AJ98" t="e">
        <f t="shared" si="22"/>
        <v>#N/A</v>
      </c>
    </row>
    <row r="99" spans="1:36" x14ac:dyDescent="0.25">
      <c r="A99" s="203"/>
      <c r="B99" s="203"/>
      <c r="C99" s="203"/>
      <c r="D99" s="203"/>
      <c r="E99" s="203"/>
      <c r="F99" s="203"/>
      <c r="G99" s="203"/>
      <c r="H99" s="203"/>
      <c r="I99" s="203"/>
      <c r="J99" s="203"/>
      <c r="K99" s="203"/>
      <c r="L99" s="203"/>
      <c r="M99" s="203"/>
      <c r="N99" s="203"/>
      <c r="O99" s="204">
        <f t="shared" si="16"/>
        <v>0</v>
      </c>
      <c r="P99" s="80" t="str">
        <f>IFERROR(R99+'4. Gegevens leiding'!$I$26,"")</f>
        <v/>
      </c>
      <c r="Q99" s="155" t="str">
        <f>IFERROR(R100+'4. Gegevens leiding'!$I$26,"")</f>
        <v/>
      </c>
      <c r="R99" s="155" t="str">
        <f t="shared" si="30"/>
        <v/>
      </c>
      <c r="S99" s="43" t="str">
        <f t="shared" si="23"/>
        <v/>
      </c>
      <c r="T99" s="42" t="str">
        <f t="shared" si="17"/>
        <v>Diameter (mm, uitwendig)=;Wanddikte (mm)=;Druk (barg)=;Rekgrens (N/mm^2)=;Charpy energie (J)=</v>
      </c>
      <c r="U99" s="44" t="e">
        <f>INDEX('bijlage A. Frequentie Tabel'!G:G,MATCH(T99,'bijlage A. Frequentie Tabel'!A:A,0))</f>
        <v>#N/A</v>
      </c>
      <c r="V99" s="43">
        <f t="shared" si="18"/>
        <v>0</v>
      </c>
      <c r="W99" s="80">
        <f t="shared" si="24"/>
        <v>23.196467403779828</v>
      </c>
      <c r="X99" t="e">
        <f t="shared" si="20"/>
        <v>#N/A</v>
      </c>
      <c r="Y99"/>
      <c r="Z99">
        <f t="shared" si="25"/>
        <v>0.4</v>
      </c>
      <c r="AA99">
        <f t="shared" si="26"/>
        <v>1</v>
      </c>
      <c r="AB99">
        <f t="shared" si="26"/>
        <v>1</v>
      </c>
      <c r="AC99">
        <f t="shared" si="27"/>
        <v>0.4</v>
      </c>
      <c r="AD99" t="e">
        <f>INDEX('bijlage C. Cluster maatregelen'!C:C,MATCH('5.Bepalen Faalfreq'!K99,'bijlage C. Cluster maatregelen'!A:A,0))</f>
        <v>#N/A</v>
      </c>
      <c r="AE99" t="e">
        <f>INDEX('bijlage C. Cluster maatregelen'!C:C,MATCH('5.Bepalen Faalfreq'!L99,'bijlage C. Cluster maatregelen'!A:A,0))</f>
        <v>#N/A</v>
      </c>
      <c r="AF99" t="e">
        <f>INDEX('bijlage C. Cluster maatregelen'!C:C,MATCH('5.Bepalen Faalfreq'!M99,'bijlage C. Cluster maatregelen'!A:A,0))</f>
        <v>#N/A</v>
      </c>
      <c r="AG99" t="e">
        <f>INDEX('bijlage C. Cluster maatregelen'!C:C,MATCH('5.Bepalen Faalfreq'!N99,'bijlage C. Cluster maatregelen'!A:A,0))</f>
        <v>#N/A</v>
      </c>
      <c r="AH99" t="e">
        <f t="shared" si="28"/>
        <v>#N/A</v>
      </c>
      <c r="AI99" t="e">
        <f t="shared" si="29"/>
        <v>#N/A</v>
      </c>
      <c r="AJ99" t="e">
        <f t="shared" si="22"/>
        <v>#N/A</v>
      </c>
    </row>
    <row r="100" spans="1:36" x14ac:dyDescent="0.25">
      <c r="A100" s="203"/>
      <c r="B100" s="203"/>
      <c r="C100" s="203"/>
      <c r="D100" s="203"/>
      <c r="E100" s="203"/>
      <c r="F100" s="203"/>
      <c r="G100" s="203"/>
      <c r="H100" s="203"/>
      <c r="I100" s="203"/>
      <c r="J100" s="203"/>
      <c r="K100" s="203"/>
      <c r="L100" s="203"/>
      <c r="M100" s="203"/>
      <c r="N100" s="203"/>
      <c r="O100" s="204">
        <f t="shared" si="16"/>
        <v>0</v>
      </c>
      <c r="P100" s="80" t="str">
        <f>IFERROR(R100+'4. Gegevens leiding'!$I$26,"")</f>
        <v/>
      </c>
      <c r="Q100" s="155" t="str">
        <f>IFERROR(R101+'4. Gegevens leiding'!$I$26,"")</f>
        <v/>
      </c>
      <c r="R100" s="155" t="str">
        <f t="shared" si="30"/>
        <v/>
      </c>
      <c r="S100" s="43" t="str">
        <f t="shared" si="23"/>
        <v/>
      </c>
      <c r="T100" s="42" t="str">
        <f t="shared" si="17"/>
        <v>Diameter (mm, uitwendig)=;Wanddikte (mm)=;Druk (barg)=;Rekgrens (N/mm^2)=;Charpy energie (J)=</v>
      </c>
      <c r="U100" s="44" t="e">
        <f>INDEX('bijlage A. Frequentie Tabel'!G:G,MATCH(T100,'bijlage A. Frequentie Tabel'!A:A,0))</f>
        <v>#N/A</v>
      </c>
      <c r="V100" s="43">
        <f t="shared" si="18"/>
        <v>0</v>
      </c>
      <c r="W100" s="80">
        <f t="shared" si="24"/>
        <v>23.196467403779828</v>
      </c>
      <c r="X100" t="e">
        <f t="shared" si="20"/>
        <v>#N/A</v>
      </c>
      <c r="Y100"/>
      <c r="Z100">
        <f t="shared" si="25"/>
        <v>0.4</v>
      </c>
      <c r="AA100">
        <f t="shared" si="26"/>
        <v>1</v>
      </c>
      <c r="AB100">
        <f t="shared" si="26"/>
        <v>1</v>
      </c>
      <c r="AC100">
        <f t="shared" si="27"/>
        <v>0.4</v>
      </c>
      <c r="AD100" t="e">
        <f>INDEX('bijlage C. Cluster maatregelen'!C:C,MATCH('5.Bepalen Faalfreq'!K100,'bijlage C. Cluster maatregelen'!A:A,0))</f>
        <v>#N/A</v>
      </c>
      <c r="AE100" t="e">
        <f>INDEX('bijlage C. Cluster maatregelen'!C:C,MATCH('5.Bepalen Faalfreq'!L100,'bijlage C. Cluster maatregelen'!A:A,0))</f>
        <v>#N/A</v>
      </c>
      <c r="AF100" t="e">
        <f>INDEX('bijlage C. Cluster maatregelen'!C:C,MATCH('5.Bepalen Faalfreq'!M100,'bijlage C. Cluster maatregelen'!A:A,0))</f>
        <v>#N/A</v>
      </c>
      <c r="AG100" t="e">
        <f>INDEX('bijlage C. Cluster maatregelen'!C:C,MATCH('5.Bepalen Faalfreq'!N100,'bijlage C. Cluster maatregelen'!A:A,0))</f>
        <v>#N/A</v>
      </c>
      <c r="AH100" t="e">
        <f t="shared" si="28"/>
        <v>#N/A</v>
      </c>
      <c r="AI100" t="e">
        <f t="shared" si="29"/>
        <v>#N/A</v>
      </c>
      <c r="AJ100" t="e">
        <f t="shared" si="22"/>
        <v>#N/A</v>
      </c>
    </row>
    <row r="101" spans="1:36" x14ac:dyDescent="0.25">
      <c r="A101" s="203"/>
      <c r="B101" s="203"/>
      <c r="C101" s="203"/>
      <c r="D101" s="203"/>
      <c r="E101" s="203"/>
      <c r="F101" s="203"/>
      <c r="G101" s="203"/>
      <c r="H101" s="203"/>
      <c r="I101" s="203"/>
      <c r="J101" s="203"/>
      <c r="K101" s="203"/>
      <c r="L101" s="203"/>
      <c r="M101" s="203"/>
      <c r="N101" s="203"/>
      <c r="O101" s="204">
        <f t="shared" si="16"/>
        <v>0</v>
      </c>
      <c r="P101" s="80" t="str">
        <f>IFERROR(R101+'4. Gegevens leiding'!$I$26,"")</f>
        <v/>
      </c>
      <c r="Q101" s="155" t="str">
        <f>IFERROR(R102+'4. Gegevens leiding'!$I$26,"")</f>
        <v/>
      </c>
      <c r="R101" s="155" t="str">
        <f t="shared" si="30"/>
        <v/>
      </c>
      <c r="S101" s="43" t="str">
        <f t="shared" si="23"/>
        <v/>
      </c>
      <c r="T101" s="42" t="str">
        <f t="shared" si="17"/>
        <v>Diameter (mm, uitwendig)=;Wanddikte (mm)=;Druk (barg)=;Rekgrens (N/mm^2)=;Charpy energie (J)=</v>
      </c>
      <c r="U101" s="44" t="e">
        <f>INDEX('bijlage A. Frequentie Tabel'!G:G,MATCH(T101,'bijlage A. Frequentie Tabel'!A:A,0))</f>
        <v>#N/A</v>
      </c>
      <c r="V101" s="43">
        <f t="shared" si="18"/>
        <v>0</v>
      </c>
      <c r="W101" s="80">
        <f t="shared" si="24"/>
        <v>23.196467403779828</v>
      </c>
      <c r="X101" t="e">
        <f t="shared" si="20"/>
        <v>#N/A</v>
      </c>
      <c r="Y101"/>
      <c r="Z101">
        <f t="shared" si="25"/>
        <v>0.4</v>
      </c>
      <c r="AA101">
        <f t="shared" si="26"/>
        <v>1</v>
      </c>
      <c r="AB101">
        <f t="shared" si="26"/>
        <v>1</v>
      </c>
      <c r="AC101">
        <f t="shared" si="27"/>
        <v>0.4</v>
      </c>
      <c r="AD101" t="e">
        <f>INDEX('bijlage C. Cluster maatregelen'!C:C,MATCH('5.Bepalen Faalfreq'!K101,'bijlage C. Cluster maatregelen'!A:A,0))</f>
        <v>#N/A</v>
      </c>
      <c r="AE101" t="e">
        <f>INDEX('bijlage C. Cluster maatregelen'!C:C,MATCH('5.Bepalen Faalfreq'!L101,'bijlage C. Cluster maatregelen'!A:A,0))</f>
        <v>#N/A</v>
      </c>
      <c r="AF101" t="e">
        <f>INDEX('bijlage C. Cluster maatregelen'!C:C,MATCH('5.Bepalen Faalfreq'!M101,'bijlage C. Cluster maatregelen'!A:A,0))</f>
        <v>#N/A</v>
      </c>
      <c r="AG101" t="e">
        <f>INDEX('bijlage C. Cluster maatregelen'!C:C,MATCH('5.Bepalen Faalfreq'!N101,'bijlage C. Cluster maatregelen'!A:A,0))</f>
        <v>#N/A</v>
      </c>
      <c r="AH101" t="e">
        <f t="shared" si="28"/>
        <v>#N/A</v>
      </c>
      <c r="AI101" t="e">
        <f t="shared" si="29"/>
        <v>#N/A</v>
      </c>
      <c r="AJ101" t="e">
        <f t="shared" si="22"/>
        <v>#N/A</v>
      </c>
    </row>
    <row r="102" spans="1:36" x14ac:dyDescent="0.25">
      <c r="A102" s="203"/>
      <c r="B102" s="203"/>
      <c r="C102" s="203"/>
      <c r="D102" s="203"/>
      <c r="E102" s="203"/>
      <c r="F102" s="203"/>
      <c r="G102" s="203"/>
      <c r="H102" s="203"/>
      <c r="I102" s="203"/>
      <c r="J102" s="203"/>
      <c r="K102" s="203"/>
      <c r="L102" s="203"/>
      <c r="M102" s="203"/>
      <c r="N102" s="203"/>
      <c r="O102" s="204">
        <f t="shared" si="16"/>
        <v>0</v>
      </c>
      <c r="P102" s="80" t="str">
        <f>IFERROR(R102+'4. Gegevens leiding'!$I$26,"")</f>
        <v/>
      </c>
      <c r="Q102" s="155" t="str">
        <f>IFERROR(R103+'4. Gegevens leiding'!$I$26,"")</f>
        <v/>
      </c>
      <c r="R102" s="155" t="str">
        <f t="shared" si="30"/>
        <v/>
      </c>
      <c r="S102" s="43" t="str">
        <f t="shared" si="23"/>
        <v/>
      </c>
      <c r="T102" s="42" t="str">
        <f t="shared" si="17"/>
        <v>Diameter (mm, uitwendig)=;Wanddikte (mm)=;Druk (barg)=;Rekgrens (N/mm^2)=;Charpy energie (J)=</v>
      </c>
      <c r="U102" s="44" t="e">
        <f>INDEX('bijlage A. Frequentie Tabel'!G:G,MATCH(T102,'bijlage A. Frequentie Tabel'!A:A,0))</f>
        <v>#N/A</v>
      </c>
      <c r="V102" s="43">
        <f t="shared" si="18"/>
        <v>0</v>
      </c>
      <c r="W102" s="80">
        <f t="shared" si="24"/>
        <v>23.196467403779828</v>
      </c>
      <c r="X102" t="e">
        <f t="shared" si="20"/>
        <v>#N/A</v>
      </c>
      <c r="Y102"/>
      <c r="Z102">
        <f t="shared" si="25"/>
        <v>0.4</v>
      </c>
      <c r="AA102">
        <f t="shared" si="26"/>
        <v>1</v>
      </c>
      <c r="AB102">
        <f t="shared" si="26"/>
        <v>1</v>
      </c>
      <c r="AC102">
        <f t="shared" si="27"/>
        <v>0.4</v>
      </c>
      <c r="AD102" t="e">
        <f>INDEX('bijlage C. Cluster maatregelen'!C:C,MATCH('5.Bepalen Faalfreq'!K102,'bijlage C. Cluster maatregelen'!A:A,0))</f>
        <v>#N/A</v>
      </c>
      <c r="AE102" t="e">
        <f>INDEX('bijlage C. Cluster maatregelen'!C:C,MATCH('5.Bepalen Faalfreq'!L102,'bijlage C. Cluster maatregelen'!A:A,0))</f>
        <v>#N/A</v>
      </c>
      <c r="AF102" t="e">
        <f>INDEX('bijlage C. Cluster maatregelen'!C:C,MATCH('5.Bepalen Faalfreq'!M102,'bijlage C. Cluster maatregelen'!A:A,0))</f>
        <v>#N/A</v>
      </c>
      <c r="AG102" t="e">
        <f>INDEX('bijlage C. Cluster maatregelen'!C:C,MATCH('5.Bepalen Faalfreq'!N102,'bijlage C. Cluster maatregelen'!A:A,0))</f>
        <v>#N/A</v>
      </c>
      <c r="AH102" t="e">
        <f t="shared" si="28"/>
        <v>#N/A</v>
      </c>
      <c r="AI102" t="e">
        <f t="shared" si="29"/>
        <v>#N/A</v>
      </c>
      <c r="AJ102" t="e">
        <f t="shared" si="22"/>
        <v>#N/A</v>
      </c>
    </row>
    <row r="103" spans="1:36" x14ac:dyDescent="0.25">
      <c r="A103" s="203"/>
      <c r="B103" s="203"/>
      <c r="C103" s="203"/>
      <c r="D103" s="203"/>
      <c r="E103" s="203"/>
      <c r="F103" s="203"/>
      <c r="G103" s="203"/>
      <c r="H103" s="203"/>
      <c r="I103" s="203"/>
      <c r="J103" s="203"/>
      <c r="K103" s="203"/>
      <c r="L103" s="203"/>
      <c r="M103" s="203"/>
      <c r="N103" s="203"/>
      <c r="O103" s="204">
        <f t="shared" si="16"/>
        <v>0</v>
      </c>
      <c r="P103" s="80" t="str">
        <f>IFERROR(R103+'4. Gegevens leiding'!$I$26,"")</f>
        <v/>
      </c>
      <c r="Q103" s="155" t="str">
        <f>IFERROR(R104+'4. Gegevens leiding'!$I$26,"")</f>
        <v/>
      </c>
      <c r="R103" s="155" t="str">
        <f t="shared" si="30"/>
        <v/>
      </c>
      <c r="S103" s="43" t="str">
        <f t="shared" si="23"/>
        <v/>
      </c>
      <c r="T103" s="42" t="str">
        <f t="shared" si="17"/>
        <v>Diameter (mm, uitwendig)=;Wanddikte (mm)=;Druk (barg)=;Rekgrens (N/mm^2)=;Charpy energie (J)=</v>
      </c>
      <c r="U103" s="44" t="e">
        <f>INDEX('bijlage A. Frequentie Tabel'!G:G,MATCH(T103,'bijlage A. Frequentie Tabel'!A:A,0))</f>
        <v>#N/A</v>
      </c>
      <c r="V103" s="43">
        <f t="shared" si="18"/>
        <v>0</v>
      </c>
      <c r="W103" s="80">
        <f t="shared" si="24"/>
        <v>23.196467403779828</v>
      </c>
      <c r="X103" t="e">
        <f t="shared" si="20"/>
        <v>#N/A</v>
      </c>
      <c r="Y103"/>
      <c r="Z103">
        <f t="shared" si="25"/>
        <v>0.4</v>
      </c>
      <c r="AA103">
        <f t="shared" si="26"/>
        <v>1</v>
      </c>
      <c r="AB103">
        <f t="shared" si="26"/>
        <v>1</v>
      </c>
      <c r="AC103">
        <f t="shared" si="27"/>
        <v>0.4</v>
      </c>
      <c r="AD103" t="e">
        <f>INDEX('bijlage C. Cluster maatregelen'!C:C,MATCH('5.Bepalen Faalfreq'!K103,'bijlage C. Cluster maatregelen'!A:A,0))</f>
        <v>#N/A</v>
      </c>
      <c r="AE103" t="e">
        <f>INDEX('bijlage C. Cluster maatregelen'!C:C,MATCH('5.Bepalen Faalfreq'!L103,'bijlage C. Cluster maatregelen'!A:A,0))</f>
        <v>#N/A</v>
      </c>
      <c r="AF103" t="e">
        <f>INDEX('bijlage C. Cluster maatregelen'!C:C,MATCH('5.Bepalen Faalfreq'!M103,'bijlage C. Cluster maatregelen'!A:A,0))</f>
        <v>#N/A</v>
      </c>
      <c r="AG103" t="e">
        <f>INDEX('bijlage C. Cluster maatregelen'!C:C,MATCH('5.Bepalen Faalfreq'!N103,'bijlage C. Cluster maatregelen'!A:A,0))</f>
        <v>#N/A</v>
      </c>
      <c r="AH103" t="e">
        <f t="shared" si="28"/>
        <v>#N/A</v>
      </c>
      <c r="AI103" t="e">
        <f t="shared" si="29"/>
        <v>#N/A</v>
      </c>
      <c r="AJ103" t="e">
        <f t="shared" si="22"/>
        <v>#N/A</v>
      </c>
    </row>
    <row r="104" spans="1:36" x14ac:dyDescent="0.25">
      <c r="A104" s="203"/>
      <c r="B104" s="203"/>
      <c r="C104" s="203"/>
      <c r="D104" s="203"/>
      <c r="E104" s="203"/>
      <c r="F104" s="203"/>
      <c r="G104" s="203"/>
      <c r="H104" s="203"/>
      <c r="I104" s="203"/>
      <c r="J104" s="203"/>
      <c r="K104" s="203"/>
      <c r="L104" s="203"/>
      <c r="M104" s="203"/>
      <c r="N104" s="203"/>
      <c r="O104" s="204">
        <f t="shared" si="16"/>
        <v>0</v>
      </c>
      <c r="P104" s="80" t="str">
        <f>IFERROR(R104+'4. Gegevens leiding'!$I$26,"")</f>
        <v/>
      </c>
      <c r="Q104" s="155" t="str">
        <f>IFERROR(R105+'4. Gegevens leiding'!$I$26,"")</f>
        <v/>
      </c>
      <c r="R104" s="155" t="str">
        <f t="shared" si="30"/>
        <v/>
      </c>
      <c r="S104" s="43" t="str">
        <f t="shared" si="23"/>
        <v/>
      </c>
      <c r="T104" s="42" t="str">
        <f t="shared" si="17"/>
        <v>Diameter (mm, uitwendig)=;Wanddikte (mm)=;Druk (barg)=;Rekgrens (N/mm^2)=;Charpy energie (J)=</v>
      </c>
      <c r="U104" s="44" t="e">
        <f>INDEX('bijlage A. Frequentie Tabel'!G:G,MATCH(T104,'bijlage A. Frequentie Tabel'!A:A,0))</f>
        <v>#N/A</v>
      </c>
      <c r="V104" s="43">
        <f t="shared" si="18"/>
        <v>0</v>
      </c>
      <c r="W104" s="80">
        <f t="shared" si="24"/>
        <v>23.196467403779828</v>
      </c>
      <c r="X104" t="e">
        <f t="shared" si="20"/>
        <v>#N/A</v>
      </c>
      <c r="Y104"/>
      <c r="Z104">
        <f t="shared" si="25"/>
        <v>0.4</v>
      </c>
      <c r="AA104">
        <f t="shared" si="26"/>
        <v>1</v>
      </c>
      <c r="AB104">
        <f t="shared" si="26"/>
        <v>1</v>
      </c>
      <c r="AC104">
        <f t="shared" si="27"/>
        <v>0.4</v>
      </c>
      <c r="AD104" t="e">
        <f>INDEX('bijlage C. Cluster maatregelen'!C:C,MATCH('5.Bepalen Faalfreq'!K104,'bijlage C. Cluster maatregelen'!A:A,0))</f>
        <v>#N/A</v>
      </c>
      <c r="AE104" t="e">
        <f>INDEX('bijlage C. Cluster maatregelen'!C:C,MATCH('5.Bepalen Faalfreq'!L104,'bijlage C. Cluster maatregelen'!A:A,0))</f>
        <v>#N/A</v>
      </c>
      <c r="AF104" t="e">
        <f>INDEX('bijlage C. Cluster maatregelen'!C:C,MATCH('5.Bepalen Faalfreq'!M104,'bijlage C. Cluster maatregelen'!A:A,0))</f>
        <v>#N/A</v>
      </c>
      <c r="AG104" t="e">
        <f>INDEX('bijlage C. Cluster maatregelen'!C:C,MATCH('5.Bepalen Faalfreq'!N104,'bijlage C. Cluster maatregelen'!A:A,0))</f>
        <v>#N/A</v>
      </c>
      <c r="AH104" t="e">
        <f t="shared" si="28"/>
        <v>#N/A</v>
      </c>
      <c r="AI104" t="e">
        <f t="shared" si="29"/>
        <v>#N/A</v>
      </c>
      <c r="AJ104" t="e">
        <f t="shared" si="22"/>
        <v>#N/A</v>
      </c>
    </row>
    <row r="105" spans="1:36" x14ac:dyDescent="0.25">
      <c r="A105" s="203"/>
      <c r="B105" s="203"/>
      <c r="C105" s="203"/>
      <c r="D105" s="203"/>
      <c r="E105" s="203"/>
      <c r="F105" s="203"/>
      <c r="G105" s="203"/>
      <c r="H105" s="203"/>
      <c r="I105" s="203"/>
      <c r="J105" s="203"/>
      <c r="K105" s="203"/>
      <c r="L105" s="203"/>
      <c r="M105" s="203"/>
      <c r="N105" s="203"/>
      <c r="O105" s="204">
        <f t="shared" si="16"/>
        <v>0</v>
      </c>
      <c r="P105" s="80" t="str">
        <f>IFERROR(R105+'4. Gegevens leiding'!$I$26,"")</f>
        <v/>
      </c>
      <c r="Q105" s="155" t="str">
        <f>IFERROR(R106+'4. Gegevens leiding'!$I$26,"")</f>
        <v/>
      </c>
      <c r="R105" s="155" t="str">
        <f t="shared" si="30"/>
        <v/>
      </c>
      <c r="S105" s="43" t="str">
        <f t="shared" si="23"/>
        <v/>
      </c>
      <c r="T105" s="42" t="str">
        <f t="shared" si="17"/>
        <v>Diameter (mm, uitwendig)=;Wanddikte (mm)=;Druk (barg)=;Rekgrens (N/mm^2)=;Charpy energie (J)=</v>
      </c>
      <c r="U105" s="44" t="e">
        <f>INDEX('bijlage A. Frequentie Tabel'!G:G,MATCH(T105,'bijlage A. Frequentie Tabel'!A:A,0))</f>
        <v>#N/A</v>
      </c>
      <c r="V105" s="43">
        <f t="shared" si="18"/>
        <v>0</v>
      </c>
      <c r="W105" s="80">
        <f t="shared" si="24"/>
        <v>23.196467403779828</v>
      </c>
      <c r="X105" t="e">
        <f t="shared" si="20"/>
        <v>#N/A</v>
      </c>
      <c r="Y105"/>
      <c r="Z105">
        <f t="shared" si="25"/>
        <v>0.4</v>
      </c>
      <c r="AA105">
        <f t="shared" si="26"/>
        <v>1</v>
      </c>
      <c r="AB105">
        <f t="shared" si="26"/>
        <v>1</v>
      </c>
      <c r="AC105">
        <f t="shared" si="27"/>
        <v>0.4</v>
      </c>
      <c r="AD105" t="e">
        <f>INDEX('bijlage C. Cluster maatregelen'!C:C,MATCH('5.Bepalen Faalfreq'!K105,'bijlage C. Cluster maatregelen'!A:A,0))</f>
        <v>#N/A</v>
      </c>
      <c r="AE105" t="e">
        <f>INDEX('bijlage C. Cluster maatregelen'!C:C,MATCH('5.Bepalen Faalfreq'!L105,'bijlage C. Cluster maatregelen'!A:A,0))</f>
        <v>#N/A</v>
      </c>
      <c r="AF105" t="e">
        <f>INDEX('bijlage C. Cluster maatregelen'!C:C,MATCH('5.Bepalen Faalfreq'!M105,'bijlage C. Cluster maatregelen'!A:A,0))</f>
        <v>#N/A</v>
      </c>
      <c r="AG105" t="e">
        <f>INDEX('bijlage C. Cluster maatregelen'!C:C,MATCH('5.Bepalen Faalfreq'!N105,'bijlage C. Cluster maatregelen'!A:A,0))</f>
        <v>#N/A</v>
      </c>
      <c r="AH105" t="e">
        <f t="shared" si="28"/>
        <v>#N/A</v>
      </c>
      <c r="AI105" t="e">
        <f t="shared" si="29"/>
        <v>#N/A</v>
      </c>
      <c r="AJ105" t="e">
        <f t="shared" si="22"/>
        <v>#N/A</v>
      </c>
    </row>
    <row r="106" spans="1:36" x14ac:dyDescent="0.25">
      <c r="A106" s="203"/>
      <c r="B106" s="203"/>
      <c r="C106" s="203"/>
      <c r="D106" s="203"/>
      <c r="E106" s="203"/>
      <c r="F106" s="203"/>
      <c r="G106" s="203"/>
      <c r="H106" s="203"/>
      <c r="I106" s="203"/>
      <c r="J106" s="203"/>
      <c r="K106" s="203"/>
      <c r="L106" s="203"/>
      <c r="M106" s="203"/>
      <c r="N106" s="203"/>
      <c r="O106" s="204">
        <f t="shared" si="16"/>
        <v>0</v>
      </c>
      <c r="P106" s="80" t="str">
        <f>IFERROR(R106+'4. Gegevens leiding'!$I$26,"")</f>
        <v/>
      </c>
      <c r="Q106" s="155" t="str">
        <f>IFERROR(R107+'4. Gegevens leiding'!$I$26,"")</f>
        <v/>
      </c>
      <c r="R106" s="155" t="str">
        <f t="shared" si="30"/>
        <v/>
      </c>
      <c r="S106" s="43" t="str">
        <f t="shared" si="23"/>
        <v/>
      </c>
      <c r="T106" s="42" t="str">
        <f t="shared" si="17"/>
        <v>Diameter (mm, uitwendig)=;Wanddikte (mm)=;Druk (barg)=;Rekgrens (N/mm^2)=;Charpy energie (J)=</v>
      </c>
      <c r="U106" s="44" t="e">
        <f>INDEX('bijlage A. Frequentie Tabel'!G:G,MATCH(T106,'bijlage A. Frequentie Tabel'!A:A,0))</f>
        <v>#N/A</v>
      </c>
      <c r="V106" s="43">
        <f t="shared" si="18"/>
        <v>0</v>
      </c>
      <c r="W106" s="80">
        <f t="shared" si="24"/>
        <v>23.196467403779828</v>
      </c>
      <c r="X106" t="e">
        <f t="shared" si="20"/>
        <v>#N/A</v>
      </c>
      <c r="Y106"/>
      <c r="Z106">
        <f t="shared" si="25"/>
        <v>0.4</v>
      </c>
      <c r="AA106">
        <f t="shared" si="26"/>
        <v>1</v>
      </c>
      <c r="AB106">
        <f t="shared" si="26"/>
        <v>1</v>
      </c>
      <c r="AC106">
        <f t="shared" si="27"/>
        <v>0.4</v>
      </c>
      <c r="AD106" t="e">
        <f>INDEX('bijlage C. Cluster maatregelen'!C:C,MATCH('5.Bepalen Faalfreq'!K106,'bijlage C. Cluster maatregelen'!A:A,0))</f>
        <v>#N/A</v>
      </c>
      <c r="AE106" t="e">
        <f>INDEX('bijlage C. Cluster maatregelen'!C:C,MATCH('5.Bepalen Faalfreq'!L106,'bijlage C. Cluster maatregelen'!A:A,0))</f>
        <v>#N/A</v>
      </c>
      <c r="AF106" t="e">
        <f>INDEX('bijlage C. Cluster maatregelen'!C:C,MATCH('5.Bepalen Faalfreq'!M106,'bijlage C. Cluster maatregelen'!A:A,0))</f>
        <v>#N/A</v>
      </c>
      <c r="AG106" t="e">
        <f>INDEX('bijlage C. Cluster maatregelen'!C:C,MATCH('5.Bepalen Faalfreq'!N106,'bijlage C. Cluster maatregelen'!A:A,0))</f>
        <v>#N/A</v>
      </c>
      <c r="AH106" t="e">
        <f t="shared" si="28"/>
        <v>#N/A</v>
      </c>
      <c r="AI106" t="e">
        <f t="shared" si="29"/>
        <v>#N/A</v>
      </c>
      <c r="AJ106" t="e">
        <f t="shared" si="22"/>
        <v>#N/A</v>
      </c>
    </row>
    <row r="107" spans="1:36" x14ac:dyDescent="0.25">
      <c r="A107" s="203"/>
      <c r="B107" s="203"/>
      <c r="C107" s="203"/>
      <c r="D107" s="203"/>
      <c r="E107" s="203"/>
      <c r="F107" s="203"/>
      <c r="G107" s="203"/>
      <c r="H107" s="203"/>
      <c r="I107" s="203"/>
      <c r="J107" s="203"/>
      <c r="K107" s="203"/>
      <c r="L107" s="203"/>
      <c r="M107" s="203"/>
      <c r="N107" s="203"/>
      <c r="O107" s="204">
        <f t="shared" si="16"/>
        <v>0</v>
      </c>
      <c r="P107" s="80" t="str">
        <f>IFERROR(R107+'4. Gegevens leiding'!$I$26,"")</f>
        <v/>
      </c>
      <c r="Q107" s="155" t="str">
        <f>IFERROR(R108+'4. Gegevens leiding'!$I$26,"")</f>
        <v/>
      </c>
      <c r="R107" s="155" t="str">
        <f t="shared" si="30"/>
        <v/>
      </c>
      <c r="S107" s="43" t="str">
        <f t="shared" si="23"/>
        <v/>
      </c>
      <c r="T107" s="42" t="str">
        <f t="shared" si="17"/>
        <v>Diameter (mm, uitwendig)=;Wanddikte (mm)=;Druk (barg)=;Rekgrens (N/mm^2)=;Charpy energie (J)=</v>
      </c>
      <c r="U107" s="44" t="e">
        <f>INDEX('bijlage A. Frequentie Tabel'!G:G,MATCH(T107,'bijlage A. Frequentie Tabel'!A:A,0))</f>
        <v>#N/A</v>
      </c>
      <c r="V107" s="43">
        <f t="shared" si="18"/>
        <v>0</v>
      </c>
      <c r="W107" s="80">
        <f t="shared" si="24"/>
        <v>23.196467403779828</v>
      </c>
      <c r="X107" t="e">
        <f t="shared" si="20"/>
        <v>#N/A</v>
      </c>
      <c r="Y107"/>
      <c r="Z107">
        <f t="shared" si="25"/>
        <v>0.4</v>
      </c>
      <c r="AA107">
        <f t="shared" si="26"/>
        <v>1</v>
      </c>
      <c r="AB107">
        <f t="shared" si="26"/>
        <v>1</v>
      </c>
      <c r="AC107">
        <f t="shared" si="27"/>
        <v>0.4</v>
      </c>
      <c r="AD107" t="e">
        <f>INDEX('bijlage C. Cluster maatregelen'!C:C,MATCH('5.Bepalen Faalfreq'!K107,'bijlage C. Cluster maatregelen'!A:A,0))</f>
        <v>#N/A</v>
      </c>
      <c r="AE107" t="e">
        <f>INDEX('bijlage C. Cluster maatregelen'!C:C,MATCH('5.Bepalen Faalfreq'!L107,'bijlage C. Cluster maatregelen'!A:A,0))</f>
        <v>#N/A</v>
      </c>
      <c r="AF107" t="e">
        <f>INDEX('bijlage C. Cluster maatregelen'!C:C,MATCH('5.Bepalen Faalfreq'!M107,'bijlage C. Cluster maatregelen'!A:A,0))</f>
        <v>#N/A</v>
      </c>
      <c r="AG107" t="e">
        <f>INDEX('bijlage C. Cluster maatregelen'!C:C,MATCH('5.Bepalen Faalfreq'!N107,'bijlage C. Cluster maatregelen'!A:A,0))</f>
        <v>#N/A</v>
      </c>
      <c r="AH107" t="e">
        <f t="shared" si="28"/>
        <v>#N/A</v>
      </c>
      <c r="AI107" t="e">
        <f t="shared" si="29"/>
        <v>#N/A</v>
      </c>
      <c r="AJ107" t="e">
        <f t="shared" si="22"/>
        <v>#N/A</v>
      </c>
    </row>
    <row r="108" spans="1:36" x14ac:dyDescent="0.25">
      <c r="A108" s="203"/>
      <c r="B108" s="203"/>
      <c r="C108" s="203"/>
      <c r="D108" s="203"/>
      <c r="E108" s="203"/>
      <c r="F108" s="203"/>
      <c r="G108" s="203"/>
      <c r="H108" s="203"/>
      <c r="I108" s="203"/>
      <c r="J108" s="203"/>
      <c r="K108" s="203"/>
      <c r="L108" s="203"/>
      <c r="M108" s="203"/>
      <c r="N108" s="203"/>
      <c r="O108" s="204">
        <f t="shared" si="16"/>
        <v>0</v>
      </c>
      <c r="P108" s="80" t="str">
        <f>IFERROR(R108+'4. Gegevens leiding'!$I$26,"")</f>
        <v/>
      </c>
      <c r="Q108" s="155" t="str">
        <f>IFERROR(R109+'4. Gegevens leiding'!$I$26,"")</f>
        <v/>
      </c>
      <c r="R108" s="155" t="str">
        <f t="shared" si="30"/>
        <v/>
      </c>
      <c r="S108" s="43" t="str">
        <f t="shared" si="23"/>
        <v/>
      </c>
      <c r="T108" s="42" t="str">
        <f t="shared" si="17"/>
        <v>Diameter (mm, uitwendig)=;Wanddikte (mm)=;Druk (barg)=;Rekgrens (N/mm^2)=;Charpy energie (J)=</v>
      </c>
      <c r="U108" s="44" t="e">
        <f>INDEX('bijlage A. Frequentie Tabel'!G:G,MATCH(T108,'bijlage A. Frequentie Tabel'!A:A,0))</f>
        <v>#N/A</v>
      </c>
      <c r="V108" s="43">
        <f t="shared" si="18"/>
        <v>0</v>
      </c>
      <c r="W108" s="80">
        <f t="shared" si="24"/>
        <v>23.196467403779828</v>
      </c>
      <c r="X108" t="e">
        <f t="shared" si="20"/>
        <v>#N/A</v>
      </c>
      <c r="Y108"/>
      <c r="Z108">
        <f t="shared" si="25"/>
        <v>0.4</v>
      </c>
      <c r="AA108">
        <f t="shared" si="26"/>
        <v>1</v>
      </c>
      <c r="AB108">
        <f t="shared" si="26"/>
        <v>1</v>
      </c>
      <c r="AC108">
        <f t="shared" si="27"/>
        <v>0.4</v>
      </c>
      <c r="AD108" t="e">
        <f>INDEX('bijlage C. Cluster maatregelen'!C:C,MATCH('5.Bepalen Faalfreq'!K108,'bijlage C. Cluster maatregelen'!A:A,0))</f>
        <v>#N/A</v>
      </c>
      <c r="AE108" t="e">
        <f>INDEX('bijlage C. Cluster maatregelen'!C:C,MATCH('5.Bepalen Faalfreq'!L108,'bijlage C. Cluster maatregelen'!A:A,0))</f>
        <v>#N/A</v>
      </c>
      <c r="AF108" t="e">
        <f>INDEX('bijlage C. Cluster maatregelen'!C:C,MATCH('5.Bepalen Faalfreq'!M108,'bijlage C. Cluster maatregelen'!A:A,0))</f>
        <v>#N/A</v>
      </c>
      <c r="AG108" t="e">
        <f>INDEX('bijlage C. Cluster maatregelen'!C:C,MATCH('5.Bepalen Faalfreq'!N108,'bijlage C. Cluster maatregelen'!A:A,0))</f>
        <v>#N/A</v>
      </c>
      <c r="AH108" t="e">
        <f t="shared" si="28"/>
        <v>#N/A</v>
      </c>
      <c r="AI108" t="e">
        <f t="shared" si="29"/>
        <v>#N/A</v>
      </c>
      <c r="AJ108" t="e">
        <f t="shared" si="22"/>
        <v>#N/A</v>
      </c>
    </row>
    <row r="109" spans="1:36" x14ac:dyDescent="0.25">
      <c r="A109" s="203"/>
      <c r="B109" s="203"/>
      <c r="C109" s="203"/>
      <c r="D109" s="203"/>
      <c r="E109" s="203"/>
      <c r="F109" s="203"/>
      <c r="G109" s="203"/>
      <c r="H109" s="203"/>
      <c r="I109" s="203"/>
      <c r="J109" s="203"/>
      <c r="K109" s="203"/>
      <c r="L109" s="203"/>
      <c r="M109" s="203"/>
      <c r="N109" s="203"/>
      <c r="O109" s="204">
        <f t="shared" si="16"/>
        <v>0</v>
      </c>
      <c r="P109" s="80" t="str">
        <f>IFERROR(R109+'4. Gegevens leiding'!$I$26,"")</f>
        <v/>
      </c>
      <c r="Q109" s="155" t="str">
        <f>IFERROR(R110+'4. Gegevens leiding'!$I$26,"")</f>
        <v/>
      </c>
      <c r="R109" s="155" t="str">
        <f t="shared" si="30"/>
        <v/>
      </c>
      <c r="S109" s="43" t="str">
        <f t="shared" si="23"/>
        <v/>
      </c>
      <c r="T109" s="42" t="str">
        <f t="shared" si="17"/>
        <v>Diameter (mm, uitwendig)=;Wanddikte (mm)=;Druk (barg)=;Rekgrens (N/mm^2)=;Charpy energie (J)=</v>
      </c>
      <c r="U109" s="44" t="e">
        <f>INDEX('bijlage A. Frequentie Tabel'!G:G,MATCH(T109,'bijlage A. Frequentie Tabel'!A:A,0))</f>
        <v>#N/A</v>
      </c>
      <c r="V109" s="43">
        <f t="shared" si="18"/>
        <v>0</v>
      </c>
      <c r="W109" s="80">
        <f t="shared" si="24"/>
        <v>23.196467403779828</v>
      </c>
      <c r="X109" t="e">
        <f t="shared" si="20"/>
        <v>#N/A</v>
      </c>
      <c r="Y109"/>
      <c r="Z109">
        <f t="shared" si="25"/>
        <v>0.4</v>
      </c>
      <c r="AA109">
        <f t="shared" si="26"/>
        <v>1</v>
      </c>
      <c r="AB109">
        <f t="shared" si="26"/>
        <v>1</v>
      </c>
      <c r="AC109">
        <f t="shared" si="27"/>
        <v>0.4</v>
      </c>
      <c r="AD109" t="e">
        <f>INDEX('bijlage C. Cluster maatregelen'!C:C,MATCH('5.Bepalen Faalfreq'!K109,'bijlage C. Cluster maatregelen'!A:A,0))</f>
        <v>#N/A</v>
      </c>
      <c r="AE109" t="e">
        <f>INDEX('bijlage C. Cluster maatregelen'!C:C,MATCH('5.Bepalen Faalfreq'!L109,'bijlage C. Cluster maatregelen'!A:A,0))</f>
        <v>#N/A</v>
      </c>
      <c r="AF109" t="e">
        <f>INDEX('bijlage C. Cluster maatregelen'!C:C,MATCH('5.Bepalen Faalfreq'!M109,'bijlage C. Cluster maatregelen'!A:A,0))</f>
        <v>#N/A</v>
      </c>
      <c r="AG109" t="e">
        <f>INDEX('bijlage C. Cluster maatregelen'!C:C,MATCH('5.Bepalen Faalfreq'!N109,'bijlage C. Cluster maatregelen'!A:A,0))</f>
        <v>#N/A</v>
      </c>
      <c r="AH109" t="e">
        <f t="shared" si="28"/>
        <v>#N/A</v>
      </c>
      <c r="AI109" t="e">
        <f t="shared" si="29"/>
        <v>#N/A</v>
      </c>
      <c r="AJ109" t="e">
        <f t="shared" si="22"/>
        <v>#N/A</v>
      </c>
    </row>
    <row r="110" spans="1:36" x14ac:dyDescent="0.25">
      <c r="A110" s="203"/>
      <c r="B110" s="203"/>
      <c r="C110" s="203"/>
      <c r="D110" s="203"/>
      <c r="E110" s="203"/>
      <c r="F110" s="203"/>
      <c r="G110" s="203"/>
      <c r="H110" s="203"/>
      <c r="I110" s="203"/>
      <c r="J110" s="203"/>
      <c r="K110" s="203"/>
      <c r="L110" s="203"/>
      <c r="M110" s="203"/>
      <c r="N110" s="203"/>
      <c r="O110" s="204">
        <f t="shared" si="16"/>
        <v>0</v>
      </c>
      <c r="P110" s="80" t="str">
        <f>IFERROR(R110+'4. Gegevens leiding'!$I$26,"")</f>
        <v/>
      </c>
      <c r="Q110" s="155" t="str">
        <f>IFERROR(R111+'4. Gegevens leiding'!$I$26,"")</f>
        <v/>
      </c>
      <c r="R110" s="155" t="str">
        <f t="shared" si="30"/>
        <v/>
      </c>
      <c r="S110" s="43" t="str">
        <f t="shared" si="23"/>
        <v/>
      </c>
      <c r="T110" s="42" t="str">
        <f t="shared" si="17"/>
        <v>Diameter (mm, uitwendig)=;Wanddikte (mm)=;Druk (barg)=;Rekgrens (N/mm^2)=;Charpy energie (J)=</v>
      </c>
      <c r="U110" s="44" t="e">
        <f>INDEX('bijlage A. Frequentie Tabel'!G:G,MATCH(T110,'bijlage A. Frequentie Tabel'!A:A,0))</f>
        <v>#N/A</v>
      </c>
      <c r="V110" s="43">
        <f t="shared" si="18"/>
        <v>0</v>
      </c>
      <c r="W110" s="80">
        <f t="shared" si="24"/>
        <v>23.196467403779828</v>
      </c>
      <c r="X110" t="e">
        <f t="shared" si="20"/>
        <v>#N/A</v>
      </c>
      <c r="Y110"/>
      <c r="Z110">
        <f t="shared" si="25"/>
        <v>0.4</v>
      </c>
      <c r="AA110">
        <f t="shared" si="26"/>
        <v>1</v>
      </c>
      <c r="AB110">
        <f t="shared" si="26"/>
        <v>1</v>
      </c>
      <c r="AC110">
        <f t="shared" si="27"/>
        <v>0.4</v>
      </c>
      <c r="AD110" t="e">
        <f>INDEX('bijlage C. Cluster maatregelen'!C:C,MATCH('5.Bepalen Faalfreq'!K110,'bijlage C. Cluster maatregelen'!A:A,0))</f>
        <v>#N/A</v>
      </c>
      <c r="AE110" t="e">
        <f>INDEX('bijlage C. Cluster maatregelen'!C:C,MATCH('5.Bepalen Faalfreq'!L110,'bijlage C. Cluster maatregelen'!A:A,0))</f>
        <v>#N/A</v>
      </c>
      <c r="AF110" t="e">
        <f>INDEX('bijlage C. Cluster maatregelen'!C:C,MATCH('5.Bepalen Faalfreq'!M110,'bijlage C. Cluster maatregelen'!A:A,0))</f>
        <v>#N/A</v>
      </c>
      <c r="AG110" t="e">
        <f>INDEX('bijlage C. Cluster maatregelen'!C:C,MATCH('5.Bepalen Faalfreq'!N110,'bijlage C. Cluster maatregelen'!A:A,0))</f>
        <v>#N/A</v>
      </c>
      <c r="AH110" t="e">
        <f t="shared" si="28"/>
        <v>#N/A</v>
      </c>
      <c r="AI110" t="e">
        <f t="shared" si="29"/>
        <v>#N/A</v>
      </c>
      <c r="AJ110" t="e">
        <f t="shared" si="22"/>
        <v>#N/A</v>
      </c>
    </row>
    <row r="111" spans="1:36" x14ac:dyDescent="0.25">
      <c r="A111" s="203"/>
      <c r="B111" s="203"/>
      <c r="C111" s="203"/>
      <c r="D111" s="203"/>
      <c r="E111" s="203"/>
      <c r="F111" s="203"/>
      <c r="G111" s="203"/>
      <c r="H111" s="203"/>
      <c r="I111" s="203"/>
      <c r="J111" s="203"/>
      <c r="K111" s="203"/>
      <c r="L111" s="203"/>
      <c r="M111" s="203"/>
      <c r="N111" s="203"/>
      <c r="O111" s="204">
        <f t="shared" si="16"/>
        <v>0</v>
      </c>
      <c r="P111" s="80" t="str">
        <f>IFERROR(R111+'4. Gegevens leiding'!$I$26,"")</f>
        <v/>
      </c>
      <c r="Q111" s="155" t="str">
        <f>IFERROR(R112+'4. Gegevens leiding'!$I$26,"")</f>
        <v/>
      </c>
      <c r="R111" s="155" t="str">
        <f t="shared" si="30"/>
        <v/>
      </c>
      <c r="S111" s="43" t="str">
        <f t="shared" si="23"/>
        <v/>
      </c>
      <c r="T111" s="42" t="str">
        <f t="shared" si="17"/>
        <v>Diameter (mm, uitwendig)=;Wanddikte (mm)=;Druk (barg)=;Rekgrens (N/mm^2)=;Charpy energie (J)=</v>
      </c>
      <c r="U111" s="44" t="e">
        <f>INDEX('bijlage A. Frequentie Tabel'!G:G,MATCH(T111,'bijlage A. Frequentie Tabel'!A:A,0))</f>
        <v>#N/A</v>
      </c>
      <c r="V111" s="43">
        <f t="shared" si="18"/>
        <v>0</v>
      </c>
      <c r="W111" s="80">
        <f t="shared" si="24"/>
        <v>23.196467403779828</v>
      </c>
      <c r="X111" t="e">
        <f t="shared" si="20"/>
        <v>#N/A</v>
      </c>
      <c r="Y111"/>
      <c r="Z111">
        <f t="shared" si="25"/>
        <v>0.4</v>
      </c>
      <c r="AA111">
        <f t="shared" si="26"/>
        <v>1</v>
      </c>
      <c r="AB111">
        <f t="shared" si="26"/>
        <v>1</v>
      </c>
      <c r="AC111">
        <f t="shared" si="27"/>
        <v>0.4</v>
      </c>
      <c r="AD111" t="e">
        <f>INDEX('bijlage C. Cluster maatregelen'!C:C,MATCH('5.Bepalen Faalfreq'!K111,'bijlage C. Cluster maatregelen'!A:A,0))</f>
        <v>#N/A</v>
      </c>
      <c r="AE111" t="e">
        <f>INDEX('bijlage C. Cluster maatregelen'!C:C,MATCH('5.Bepalen Faalfreq'!L111,'bijlage C. Cluster maatregelen'!A:A,0))</f>
        <v>#N/A</v>
      </c>
      <c r="AF111" t="e">
        <f>INDEX('bijlage C. Cluster maatregelen'!C:C,MATCH('5.Bepalen Faalfreq'!M111,'bijlage C. Cluster maatregelen'!A:A,0))</f>
        <v>#N/A</v>
      </c>
      <c r="AG111" t="e">
        <f>INDEX('bijlage C. Cluster maatregelen'!C:C,MATCH('5.Bepalen Faalfreq'!N111,'bijlage C. Cluster maatregelen'!A:A,0))</f>
        <v>#N/A</v>
      </c>
      <c r="AH111" t="e">
        <f t="shared" si="28"/>
        <v>#N/A</v>
      </c>
      <c r="AI111" t="e">
        <f t="shared" si="29"/>
        <v>#N/A</v>
      </c>
      <c r="AJ111" t="e">
        <f t="shared" si="22"/>
        <v>#N/A</v>
      </c>
    </row>
    <row r="112" spans="1:36" x14ac:dyDescent="0.25">
      <c r="A112" s="203"/>
      <c r="B112" s="203"/>
      <c r="C112" s="203"/>
      <c r="D112" s="203"/>
      <c r="E112" s="203"/>
      <c r="F112" s="203"/>
      <c r="G112" s="203"/>
      <c r="H112" s="203"/>
      <c r="I112" s="203"/>
      <c r="J112" s="203"/>
      <c r="K112" s="203"/>
      <c r="L112" s="203"/>
      <c r="M112" s="203"/>
      <c r="N112" s="203"/>
      <c r="O112" s="204">
        <f t="shared" si="16"/>
        <v>0</v>
      </c>
      <c r="P112" s="80" t="str">
        <f>IFERROR(R112+'4. Gegevens leiding'!$I$26,"")</f>
        <v/>
      </c>
      <c r="Q112" s="155" t="str">
        <f>IFERROR(R113+'4. Gegevens leiding'!$I$26,"")</f>
        <v/>
      </c>
      <c r="R112" s="155" t="str">
        <f t="shared" si="30"/>
        <v/>
      </c>
      <c r="S112" s="43" t="str">
        <f t="shared" si="23"/>
        <v/>
      </c>
      <c r="T112" s="42" t="str">
        <f t="shared" si="17"/>
        <v>Diameter (mm, uitwendig)=;Wanddikte (mm)=;Druk (barg)=;Rekgrens (N/mm^2)=;Charpy energie (J)=</v>
      </c>
      <c r="U112" s="44" t="e">
        <f>INDEX('bijlage A. Frequentie Tabel'!G:G,MATCH(T112,'bijlage A. Frequentie Tabel'!A:A,0))</f>
        <v>#N/A</v>
      </c>
      <c r="V112" s="43">
        <f t="shared" si="18"/>
        <v>0</v>
      </c>
      <c r="W112" s="80">
        <f t="shared" si="24"/>
        <v>23.196467403779828</v>
      </c>
      <c r="X112" t="e">
        <f t="shared" si="20"/>
        <v>#N/A</v>
      </c>
      <c r="Y112"/>
      <c r="Z112">
        <f t="shared" si="25"/>
        <v>0.4</v>
      </c>
      <c r="AA112">
        <f t="shared" si="26"/>
        <v>1</v>
      </c>
      <c r="AB112">
        <f t="shared" si="26"/>
        <v>1</v>
      </c>
      <c r="AC112">
        <f t="shared" si="27"/>
        <v>0.4</v>
      </c>
      <c r="AD112" t="e">
        <f>INDEX('bijlage C. Cluster maatregelen'!C:C,MATCH('5.Bepalen Faalfreq'!K112,'bijlage C. Cluster maatregelen'!A:A,0))</f>
        <v>#N/A</v>
      </c>
      <c r="AE112" t="e">
        <f>INDEX('bijlage C. Cluster maatregelen'!C:C,MATCH('5.Bepalen Faalfreq'!L112,'bijlage C. Cluster maatregelen'!A:A,0))</f>
        <v>#N/A</v>
      </c>
      <c r="AF112" t="e">
        <f>INDEX('bijlage C. Cluster maatregelen'!C:C,MATCH('5.Bepalen Faalfreq'!M112,'bijlage C. Cluster maatregelen'!A:A,0))</f>
        <v>#N/A</v>
      </c>
      <c r="AG112" t="e">
        <f>INDEX('bijlage C. Cluster maatregelen'!C:C,MATCH('5.Bepalen Faalfreq'!N112,'bijlage C. Cluster maatregelen'!A:A,0))</f>
        <v>#N/A</v>
      </c>
      <c r="AH112" t="e">
        <f t="shared" si="28"/>
        <v>#N/A</v>
      </c>
      <c r="AI112" t="e">
        <f t="shared" si="29"/>
        <v>#N/A</v>
      </c>
      <c r="AJ112" t="e">
        <f t="shared" si="22"/>
        <v>#N/A</v>
      </c>
    </row>
    <row r="113" spans="1:36" x14ac:dyDescent="0.25">
      <c r="A113" s="203"/>
      <c r="B113" s="203"/>
      <c r="C113" s="203"/>
      <c r="D113" s="203"/>
      <c r="E113" s="203"/>
      <c r="F113" s="203"/>
      <c r="G113" s="203"/>
      <c r="H113" s="203"/>
      <c r="I113" s="203"/>
      <c r="J113" s="203"/>
      <c r="K113" s="203"/>
      <c r="L113" s="203"/>
      <c r="M113" s="203"/>
      <c r="N113" s="203"/>
      <c r="O113" s="204">
        <f t="shared" si="16"/>
        <v>0</v>
      </c>
      <c r="P113" s="80" t="str">
        <f>IFERROR(R113+'4. Gegevens leiding'!$I$26,"")</f>
        <v/>
      </c>
      <c r="Q113" s="155" t="str">
        <f>IFERROR(R114+'4. Gegevens leiding'!$I$26,"")</f>
        <v/>
      </c>
      <c r="R113" s="155" t="str">
        <f t="shared" si="30"/>
        <v/>
      </c>
      <c r="S113" s="43" t="str">
        <f t="shared" si="23"/>
        <v/>
      </c>
      <c r="T113" s="42" t="str">
        <f t="shared" si="17"/>
        <v>Diameter (mm, uitwendig)=;Wanddikte (mm)=;Druk (barg)=;Rekgrens (N/mm^2)=;Charpy energie (J)=</v>
      </c>
      <c r="U113" s="44" t="e">
        <f>INDEX('bijlage A. Frequentie Tabel'!G:G,MATCH(T113,'bijlage A. Frequentie Tabel'!A:A,0))</f>
        <v>#N/A</v>
      </c>
      <c r="V113" s="43">
        <f t="shared" si="18"/>
        <v>0</v>
      </c>
      <c r="W113" s="80">
        <f t="shared" si="24"/>
        <v>23.196467403779828</v>
      </c>
      <c r="X113" t="e">
        <f t="shared" si="20"/>
        <v>#N/A</v>
      </c>
      <c r="Y113"/>
      <c r="Z113">
        <f t="shared" si="25"/>
        <v>0.4</v>
      </c>
      <c r="AA113">
        <f t="shared" si="26"/>
        <v>1</v>
      </c>
      <c r="AB113">
        <f t="shared" si="26"/>
        <v>1</v>
      </c>
      <c r="AC113">
        <f t="shared" si="27"/>
        <v>0.4</v>
      </c>
      <c r="AD113" t="e">
        <f>INDEX('bijlage C. Cluster maatregelen'!C:C,MATCH('5.Bepalen Faalfreq'!K113,'bijlage C. Cluster maatregelen'!A:A,0))</f>
        <v>#N/A</v>
      </c>
      <c r="AE113" t="e">
        <f>INDEX('bijlage C. Cluster maatregelen'!C:C,MATCH('5.Bepalen Faalfreq'!L113,'bijlage C. Cluster maatregelen'!A:A,0))</f>
        <v>#N/A</v>
      </c>
      <c r="AF113" t="e">
        <f>INDEX('bijlage C. Cluster maatregelen'!C:C,MATCH('5.Bepalen Faalfreq'!M113,'bijlage C. Cluster maatregelen'!A:A,0))</f>
        <v>#N/A</v>
      </c>
      <c r="AG113" t="e">
        <f>INDEX('bijlage C. Cluster maatregelen'!C:C,MATCH('5.Bepalen Faalfreq'!N113,'bijlage C. Cluster maatregelen'!A:A,0))</f>
        <v>#N/A</v>
      </c>
      <c r="AH113" t="e">
        <f t="shared" si="28"/>
        <v>#N/A</v>
      </c>
      <c r="AI113" t="e">
        <f t="shared" si="29"/>
        <v>#N/A</v>
      </c>
      <c r="AJ113" t="e">
        <f t="shared" si="22"/>
        <v>#N/A</v>
      </c>
    </row>
    <row r="114" spans="1:36" x14ac:dyDescent="0.25">
      <c r="A114" s="203"/>
      <c r="B114" s="203"/>
      <c r="C114" s="203"/>
      <c r="D114" s="203"/>
      <c r="E114" s="203"/>
      <c r="F114" s="203"/>
      <c r="G114" s="203"/>
      <c r="H114" s="203"/>
      <c r="I114" s="203"/>
      <c r="J114" s="203"/>
      <c r="K114" s="203"/>
      <c r="L114" s="203"/>
      <c r="M114" s="203"/>
      <c r="N114" s="203"/>
      <c r="O114" s="204">
        <f t="shared" si="16"/>
        <v>0</v>
      </c>
      <c r="P114" s="80" t="str">
        <f>IFERROR(R114+'4. Gegevens leiding'!$I$26,"")</f>
        <v/>
      </c>
      <c r="Q114" s="155" t="str">
        <f>IFERROR(R115+'4. Gegevens leiding'!$I$26,"")</f>
        <v/>
      </c>
      <c r="R114" s="155" t="str">
        <f t="shared" si="30"/>
        <v/>
      </c>
      <c r="S114" s="43" t="str">
        <f t="shared" si="23"/>
        <v/>
      </c>
      <c r="T114" s="42" t="str">
        <f t="shared" si="17"/>
        <v>Diameter (mm, uitwendig)=;Wanddikte (mm)=;Druk (barg)=;Rekgrens (N/mm^2)=;Charpy energie (J)=</v>
      </c>
      <c r="U114" s="44" t="e">
        <f>INDEX('bijlage A. Frequentie Tabel'!G:G,MATCH(T114,'bijlage A. Frequentie Tabel'!A:A,0))</f>
        <v>#N/A</v>
      </c>
      <c r="V114" s="43">
        <f t="shared" si="18"/>
        <v>0</v>
      </c>
      <c r="W114" s="80">
        <f t="shared" si="24"/>
        <v>23.196467403779828</v>
      </c>
      <c r="X114" t="e">
        <f t="shared" si="20"/>
        <v>#N/A</v>
      </c>
      <c r="Y114"/>
      <c r="Z114">
        <f t="shared" si="25"/>
        <v>0.4</v>
      </c>
      <c r="AA114">
        <f t="shared" si="26"/>
        <v>1</v>
      </c>
      <c r="AB114">
        <f t="shared" si="26"/>
        <v>1</v>
      </c>
      <c r="AC114">
        <f t="shared" si="27"/>
        <v>0.4</v>
      </c>
      <c r="AD114" t="e">
        <f>INDEX('bijlage C. Cluster maatregelen'!C:C,MATCH('5.Bepalen Faalfreq'!K114,'bijlage C. Cluster maatregelen'!A:A,0))</f>
        <v>#N/A</v>
      </c>
      <c r="AE114" t="e">
        <f>INDEX('bijlage C. Cluster maatregelen'!C:C,MATCH('5.Bepalen Faalfreq'!L114,'bijlage C. Cluster maatregelen'!A:A,0))</f>
        <v>#N/A</v>
      </c>
      <c r="AF114" t="e">
        <f>INDEX('bijlage C. Cluster maatregelen'!C:C,MATCH('5.Bepalen Faalfreq'!M114,'bijlage C. Cluster maatregelen'!A:A,0))</f>
        <v>#N/A</v>
      </c>
      <c r="AG114" t="e">
        <f>INDEX('bijlage C. Cluster maatregelen'!C:C,MATCH('5.Bepalen Faalfreq'!N114,'bijlage C. Cluster maatregelen'!A:A,0))</f>
        <v>#N/A</v>
      </c>
      <c r="AH114" t="e">
        <f t="shared" si="28"/>
        <v>#N/A</v>
      </c>
      <c r="AI114" t="e">
        <f t="shared" si="29"/>
        <v>#N/A</v>
      </c>
      <c r="AJ114" t="e">
        <f t="shared" si="22"/>
        <v>#N/A</v>
      </c>
    </row>
    <row r="115" spans="1:36" x14ac:dyDescent="0.25">
      <c r="A115" s="203"/>
      <c r="B115" s="203"/>
      <c r="C115" s="203"/>
      <c r="D115" s="203"/>
      <c r="E115" s="203"/>
      <c r="F115" s="203"/>
      <c r="G115" s="203"/>
      <c r="H115" s="203"/>
      <c r="I115" s="203"/>
      <c r="J115" s="203"/>
      <c r="K115" s="203"/>
      <c r="L115" s="203"/>
      <c r="M115" s="203"/>
      <c r="N115" s="203"/>
      <c r="O115" s="204">
        <f t="shared" si="16"/>
        <v>0</v>
      </c>
      <c r="P115" s="80" t="str">
        <f>IFERROR(R115+'4. Gegevens leiding'!$I$26,"")</f>
        <v/>
      </c>
      <c r="Q115" s="155" t="str">
        <f>IFERROR(R116+'4. Gegevens leiding'!$I$26,"")</f>
        <v/>
      </c>
      <c r="R115" s="155" t="str">
        <f t="shared" si="30"/>
        <v/>
      </c>
      <c r="S115" s="43" t="str">
        <f t="shared" si="23"/>
        <v/>
      </c>
      <c r="T115" s="42" t="str">
        <f t="shared" si="17"/>
        <v>Diameter (mm, uitwendig)=;Wanddikte (mm)=;Druk (barg)=;Rekgrens (N/mm^2)=;Charpy energie (J)=</v>
      </c>
      <c r="U115" s="44" t="e">
        <f>INDEX('bijlage A. Frequentie Tabel'!G:G,MATCH(T115,'bijlage A. Frequentie Tabel'!A:A,0))</f>
        <v>#N/A</v>
      </c>
      <c r="V115" s="43">
        <f t="shared" si="18"/>
        <v>0</v>
      </c>
      <c r="W115" s="80">
        <f t="shared" si="24"/>
        <v>23.196467403779828</v>
      </c>
      <c r="X115" t="e">
        <f t="shared" si="20"/>
        <v>#N/A</v>
      </c>
      <c r="Y115"/>
      <c r="Z115">
        <f t="shared" si="25"/>
        <v>0.4</v>
      </c>
      <c r="AA115">
        <f t="shared" si="26"/>
        <v>1</v>
      </c>
      <c r="AB115">
        <f t="shared" si="26"/>
        <v>1</v>
      </c>
      <c r="AC115">
        <f t="shared" si="27"/>
        <v>0.4</v>
      </c>
      <c r="AD115" t="e">
        <f>INDEX('bijlage C. Cluster maatregelen'!C:C,MATCH('5.Bepalen Faalfreq'!K115,'bijlage C. Cluster maatregelen'!A:A,0))</f>
        <v>#N/A</v>
      </c>
      <c r="AE115" t="e">
        <f>INDEX('bijlage C. Cluster maatregelen'!C:C,MATCH('5.Bepalen Faalfreq'!L115,'bijlage C. Cluster maatregelen'!A:A,0))</f>
        <v>#N/A</v>
      </c>
      <c r="AF115" t="e">
        <f>INDEX('bijlage C. Cluster maatregelen'!C:C,MATCH('5.Bepalen Faalfreq'!M115,'bijlage C. Cluster maatregelen'!A:A,0))</f>
        <v>#N/A</v>
      </c>
      <c r="AG115" t="e">
        <f>INDEX('bijlage C. Cluster maatregelen'!C:C,MATCH('5.Bepalen Faalfreq'!N115,'bijlage C. Cluster maatregelen'!A:A,0))</f>
        <v>#N/A</v>
      </c>
      <c r="AH115" t="e">
        <f t="shared" si="28"/>
        <v>#N/A</v>
      </c>
      <c r="AI115" t="e">
        <f t="shared" si="29"/>
        <v>#N/A</v>
      </c>
      <c r="AJ115" t="e">
        <f t="shared" si="22"/>
        <v>#N/A</v>
      </c>
    </row>
    <row r="116" spans="1:36" x14ac:dyDescent="0.25">
      <c r="A116" s="203"/>
      <c r="B116" s="203"/>
      <c r="C116" s="203"/>
      <c r="D116" s="203"/>
      <c r="E116" s="203"/>
      <c r="F116" s="203"/>
      <c r="G116" s="203"/>
      <c r="H116" s="203"/>
      <c r="I116" s="203"/>
      <c r="J116" s="203"/>
      <c r="K116" s="203"/>
      <c r="L116" s="203"/>
      <c r="M116" s="203"/>
      <c r="N116" s="203"/>
      <c r="O116" s="204">
        <f t="shared" si="16"/>
        <v>0</v>
      </c>
      <c r="P116" s="80" t="str">
        <f>IFERROR(R116+'4. Gegevens leiding'!$I$26,"")</f>
        <v/>
      </c>
      <c r="Q116" s="155" t="str">
        <f>IFERROR(R117+'4. Gegevens leiding'!$I$26,"")</f>
        <v/>
      </c>
      <c r="R116" s="155" t="str">
        <f t="shared" si="30"/>
        <v/>
      </c>
      <c r="S116" s="43" t="str">
        <f t="shared" si="23"/>
        <v/>
      </c>
      <c r="T116" s="42" t="str">
        <f t="shared" si="17"/>
        <v>Diameter (mm, uitwendig)=;Wanddikte (mm)=;Druk (barg)=;Rekgrens (N/mm^2)=;Charpy energie (J)=</v>
      </c>
      <c r="U116" s="44" t="e">
        <f>INDEX('bijlage A. Frequentie Tabel'!G:G,MATCH(T116,'bijlage A. Frequentie Tabel'!A:A,0))</f>
        <v>#N/A</v>
      </c>
      <c r="V116" s="43">
        <f t="shared" si="18"/>
        <v>0</v>
      </c>
      <c r="W116" s="80">
        <f t="shared" si="24"/>
        <v>23.196467403779828</v>
      </c>
      <c r="X116" t="e">
        <f t="shared" si="20"/>
        <v>#N/A</v>
      </c>
      <c r="Y116"/>
      <c r="Z116">
        <f t="shared" si="25"/>
        <v>0.4</v>
      </c>
      <c r="AA116">
        <f t="shared" si="26"/>
        <v>1</v>
      </c>
      <c r="AB116">
        <f t="shared" si="26"/>
        <v>1</v>
      </c>
      <c r="AC116">
        <f t="shared" si="27"/>
        <v>0.4</v>
      </c>
      <c r="AD116" t="e">
        <f>INDEX('bijlage C. Cluster maatregelen'!C:C,MATCH('5.Bepalen Faalfreq'!K116,'bijlage C. Cluster maatregelen'!A:A,0))</f>
        <v>#N/A</v>
      </c>
      <c r="AE116" t="e">
        <f>INDEX('bijlage C. Cluster maatregelen'!C:C,MATCH('5.Bepalen Faalfreq'!L116,'bijlage C. Cluster maatregelen'!A:A,0))</f>
        <v>#N/A</v>
      </c>
      <c r="AF116" t="e">
        <f>INDEX('bijlage C. Cluster maatregelen'!C:C,MATCH('5.Bepalen Faalfreq'!M116,'bijlage C. Cluster maatregelen'!A:A,0))</f>
        <v>#N/A</v>
      </c>
      <c r="AG116" t="e">
        <f>INDEX('bijlage C. Cluster maatregelen'!C:C,MATCH('5.Bepalen Faalfreq'!N116,'bijlage C. Cluster maatregelen'!A:A,0))</f>
        <v>#N/A</v>
      </c>
      <c r="AH116" t="e">
        <f t="shared" si="28"/>
        <v>#N/A</v>
      </c>
      <c r="AI116" t="e">
        <f t="shared" si="29"/>
        <v>#N/A</v>
      </c>
      <c r="AJ116" t="e">
        <f t="shared" si="22"/>
        <v>#N/A</v>
      </c>
    </row>
    <row r="117" spans="1:36" x14ac:dyDescent="0.25">
      <c r="A117" s="203"/>
      <c r="B117" s="203"/>
      <c r="C117" s="203"/>
      <c r="D117" s="203"/>
      <c r="E117" s="203"/>
      <c r="F117" s="203"/>
      <c r="G117" s="203"/>
      <c r="H117" s="203"/>
      <c r="I117" s="203"/>
      <c r="J117" s="203"/>
      <c r="K117" s="203"/>
      <c r="L117" s="203"/>
      <c r="M117" s="203"/>
      <c r="N117" s="203"/>
      <c r="O117" s="204">
        <f t="shared" si="16"/>
        <v>0</v>
      </c>
      <c r="P117" s="80" t="str">
        <f>IFERROR(R117+'4. Gegevens leiding'!$I$26,"")</f>
        <v/>
      </c>
      <c r="Q117" s="155" t="str">
        <f>IFERROR(R118+'4. Gegevens leiding'!$I$26,"")</f>
        <v/>
      </c>
      <c r="R117" s="155" t="str">
        <f t="shared" si="30"/>
        <v/>
      </c>
      <c r="S117" s="43" t="str">
        <f t="shared" si="23"/>
        <v/>
      </c>
      <c r="T117" s="42" t="str">
        <f t="shared" si="17"/>
        <v>Diameter (mm, uitwendig)=;Wanddikte (mm)=;Druk (barg)=;Rekgrens (N/mm^2)=;Charpy energie (J)=</v>
      </c>
      <c r="U117" s="44" t="e">
        <f>INDEX('bijlage A. Frequentie Tabel'!G:G,MATCH(T117,'bijlage A. Frequentie Tabel'!A:A,0))</f>
        <v>#N/A</v>
      </c>
      <c r="V117" s="43">
        <f t="shared" si="18"/>
        <v>0</v>
      </c>
      <c r="W117" s="80">
        <f t="shared" si="24"/>
        <v>23.196467403779828</v>
      </c>
      <c r="X117" t="e">
        <f t="shared" si="20"/>
        <v>#N/A</v>
      </c>
      <c r="Y117"/>
      <c r="Z117">
        <f t="shared" si="25"/>
        <v>0.4</v>
      </c>
      <c r="AA117">
        <f t="shared" si="26"/>
        <v>1</v>
      </c>
      <c r="AB117">
        <f t="shared" si="26"/>
        <v>1</v>
      </c>
      <c r="AC117">
        <f t="shared" si="27"/>
        <v>0.4</v>
      </c>
      <c r="AD117" t="e">
        <f>INDEX('bijlage C. Cluster maatregelen'!C:C,MATCH('5.Bepalen Faalfreq'!K117,'bijlage C. Cluster maatregelen'!A:A,0))</f>
        <v>#N/A</v>
      </c>
      <c r="AE117" t="e">
        <f>INDEX('bijlage C. Cluster maatregelen'!C:C,MATCH('5.Bepalen Faalfreq'!L117,'bijlage C. Cluster maatregelen'!A:A,0))</f>
        <v>#N/A</v>
      </c>
      <c r="AF117" t="e">
        <f>INDEX('bijlage C. Cluster maatregelen'!C:C,MATCH('5.Bepalen Faalfreq'!M117,'bijlage C. Cluster maatregelen'!A:A,0))</f>
        <v>#N/A</v>
      </c>
      <c r="AG117" t="e">
        <f>INDEX('bijlage C. Cluster maatregelen'!C:C,MATCH('5.Bepalen Faalfreq'!N117,'bijlage C. Cluster maatregelen'!A:A,0))</f>
        <v>#N/A</v>
      </c>
      <c r="AH117" t="e">
        <f t="shared" si="28"/>
        <v>#N/A</v>
      </c>
      <c r="AI117" t="e">
        <f t="shared" si="29"/>
        <v>#N/A</v>
      </c>
      <c r="AJ117" t="e">
        <f t="shared" si="22"/>
        <v>#N/A</v>
      </c>
    </row>
    <row r="118" spans="1:36" x14ac:dyDescent="0.25">
      <c r="A118" s="203"/>
      <c r="B118" s="203"/>
      <c r="C118" s="203"/>
      <c r="D118" s="203"/>
      <c r="E118" s="203"/>
      <c r="F118" s="203"/>
      <c r="G118" s="203"/>
      <c r="H118" s="203"/>
      <c r="I118" s="203"/>
      <c r="J118" s="203"/>
      <c r="K118" s="203"/>
      <c r="L118" s="203"/>
      <c r="M118" s="203"/>
      <c r="N118" s="203"/>
      <c r="O118" s="204">
        <f t="shared" si="16"/>
        <v>0</v>
      </c>
      <c r="P118" s="80" t="str">
        <f>IFERROR(R118+'4. Gegevens leiding'!$I$26,"")</f>
        <v/>
      </c>
      <c r="Q118" s="155" t="str">
        <f>IFERROR(R119+'4. Gegevens leiding'!$I$26,"")</f>
        <v/>
      </c>
      <c r="R118" s="155" t="str">
        <f t="shared" si="30"/>
        <v/>
      </c>
      <c r="S118" s="43" t="str">
        <f t="shared" si="23"/>
        <v/>
      </c>
      <c r="T118" s="42" t="str">
        <f t="shared" si="17"/>
        <v>Diameter (mm, uitwendig)=;Wanddikte (mm)=;Druk (barg)=;Rekgrens (N/mm^2)=;Charpy energie (J)=</v>
      </c>
      <c r="U118" s="44" t="e">
        <f>INDEX('bijlage A. Frequentie Tabel'!G:G,MATCH(T118,'bijlage A. Frequentie Tabel'!A:A,0))</f>
        <v>#N/A</v>
      </c>
      <c r="V118" s="43">
        <f t="shared" si="18"/>
        <v>0</v>
      </c>
      <c r="W118" s="80">
        <f t="shared" si="24"/>
        <v>23.196467403779828</v>
      </c>
      <c r="X118" t="e">
        <f t="shared" si="20"/>
        <v>#N/A</v>
      </c>
      <c r="Y118"/>
      <c r="Z118">
        <f t="shared" si="25"/>
        <v>0.4</v>
      </c>
      <c r="AA118">
        <f t="shared" si="26"/>
        <v>1</v>
      </c>
      <c r="AB118">
        <f t="shared" si="26"/>
        <v>1</v>
      </c>
      <c r="AC118">
        <f t="shared" si="27"/>
        <v>0.4</v>
      </c>
      <c r="AD118" t="e">
        <f>INDEX('bijlage C. Cluster maatregelen'!C:C,MATCH('5.Bepalen Faalfreq'!K118,'bijlage C. Cluster maatregelen'!A:A,0))</f>
        <v>#N/A</v>
      </c>
      <c r="AE118" t="e">
        <f>INDEX('bijlage C. Cluster maatregelen'!C:C,MATCH('5.Bepalen Faalfreq'!L118,'bijlage C. Cluster maatregelen'!A:A,0))</f>
        <v>#N/A</v>
      </c>
      <c r="AF118" t="e">
        <f>INDEX('bijlage C. Cluster maatregelen'!C:C,MATCH('5.Bepalen Faalfreq'!M118,'bijlage C. Cluster maatregelen'!A:A,0))</f>
        <v>#N/A</v>
      </c>
      <c r="AG118" t="e">
        <f>INDEX('bijlage C. Cluster maatregelen'!C:C,MATCH('5.Bepalen Faalfreq'!N118,'bijlage C. Cluster maatregelen'!A:A,0))</f>
        <v>#N/A</v>
      </c>
      <c r="AH118" t="e">
        <f t="shared" si="28"/>
        <v>#N/A</v>
      </c>
      <c r="AI118" t="e">
        <f t="shared" si="29"/>
        <v>#N/A</v>
      </c>
      <c r="AJ118" t="e">
        <f t="shared" si="22"/>
        <v>#N/A</v>
      </c>
    </row>
    <row r="119" spans="1:36" x14ac:dyDescent="0.25">
      <c r="A119" s="203"/>
      <c r="B119" s="203"/>
      <c r="C119" s="203"/>
      <c r="D119" s="203"/>
      <c r="E119" s="203"/>
      <c r="F119" s="203"/>
      <c r="G119" s="203"/>
      <c r="H119" s="203"/>
      <c r="I119" s="203"/>
      <c r="J119" s="203"/>
      <c r="K119" s="203"/>
      <c r="L119" s="203"/>
      <c r="M119" s="203"/>
      <c r="N119" s="203"/>
      <c r="O119" s="204">
        <f t="shared" si="16"/>
        <v>0</v>
      </c>
      <c r="P119" s="80" t="str">
        <f>IFERROR(R119+'4. Gegevens leiding'!$I$26,"")</f>
        <v/>
      </c>
      <c r="Q119" s="155" t="str">
        <f>IFERROR(R120+'4. Gegevens leiding'!$I$26,"")</f>
        <v/>
      </c>
      <c r="R119" s="155" t="str">
        <f t="shared" si="30"/>
        <v/>
      </c>
      <c r="S119" s="43" t="str">
        <f t="shared" si="23"/>
        <v/>
      </c>
      <c r="T119" s="42" t="str">
        <f t="shared" si="17"/>
        <v>Diameter (mm, uitwendig)=;Wanddikte (mm)=;Druk (barg)=;Rekgrens (N/mm^2)=;Charpy energie (J)=</v>
      </c>
      <c r="U119" s="44" t="e">
        <f>INDEX('bijlage A. Frequentie Tabel'!G:G,MATCH(T119,'bijlage A. Frequentie Tabel'!A:A,0))</f>
        <v>#N/A</v>
      </c>
      <c r="V119" s="43">
        <f t="shared" si="18"/>
        <v>0</v>
      </c>
      <c r="W119" s="80">
        <f t="shared" si="24"/>
        <v>23.196467403779828</v>
      </c>
      <c r="X119" t="e">
        <f t="shared" si="20"/>
        <v>#N/A</v>
      </c>
      <c r="Y119"/>
      <c r="Z119">
        <f t="shared" si="25"/>
        <v>0.4</v>
      </c>
      <c r="AA119">
        <f t="shared" si="26"/>
        <v>1</v>
      </c>
      <c r="AB119">
        <f t="shared" si="26"/>
        <v>1</v>
      </c>
      <c r="AC119">
        <f t="shared" si="27"/>
        <v>0.4</v>
      </c>
      <c r="AD119" t="e">
        <f>INDEX('bijlage C. Cluster maatregelen'!C:C,MATCH('5.Bepalen Faalfreq'!K119,'bijlage C. Cluster maatregelen'!A:A,0))</f>
        <v>#N/A</v>
      </c>
      <c r="AE119" t="e">
        <f>INDEX('bijlage C. Cluster maatregelen'!C:C,MATCH('5.Bepalen Faalfreq'!L119,'bijlage C. Cluster maatregelen'!A:A,0))</f>
        <v>#N/A</v>
      </c>
      <c r="AF119" t="e">
        <f>INDEX('bijlage C. Cluster maatregelen'!C:C,MATCH('5.Bepalen Faalfreq'!M119,'bijlage C. Cluster maatregelen'!A:A,0))</f>
        <v>#N/A</v>
      </c>
      <c r="AG119" t="e">
        <f>INDEX('bijlage C. Cluster maatregelen'!C:C,MATCH('5.Bepalen Faalfreq'!N119,'bijlage C. Cluster maatregelen'!A:A,0))</f>
        <v>#N/A</v>
      </c>
      <c r="AH119" t="e">
        <f t="shared" si="28"/>
        <v>#N/A</v>
      </c>
      <c r="AI119" t="e">
        <f t="shared" si="29"/>
        <v>#N/A</v>
      </c>
      <c r="AJ119" t="e">
        <f t="shared" si="22"/>
        <v>#N/A</v>
      </c>
    </row>
    <row r="120" spans="1:36" x14ac:dyDescent="0.25">
      <c r="A120" s="203"/>
      <c r="B120" s="203"/>
      <c r="C120" s="203"/>
      <c r="D120" s="203"/>
      <c r="E120" s="203"/>
      <c r="F120" s="203"/>
      <c r="G120" s="203"/>
      <c r="H120" s="203"/>
      <c r="I120" s="203"/>
      <c r="J120" s="203"/>
      <c r="K120" s="203"/>
      <c r="L120" s="203"/>
      <c r="M120" s="203"/>
      <c r="N120" s="203"/>
      <c r="O120" s="204">
        <f t="shared" si="16"/>
        <v>0</v>
      </c>
      <c r="P120" s="80" t="str">
        <f>IFERROR(R120+'4. Gegevens leiding'!$I$26,"")</f>
        <v/>
      </c>
      <c r="Q120" s="155" t="str">
        <f>IFERROR(R121+'4. Gegevens leiding'!$I$26,"")</f>
        <v/>
      </c>
      <c r="R120" s="155" t="str">
        <f t="shared" si="30"/>
        <v/>
      </c>
      <c r="S120" s="43" t="str">
        <f t="shared" si="23"/>
        <v/>
      </c>
      <c r="T120" s="42" t="str">
        <f t="shared" si="17"/>
        <v>Diameter (mm, uitwendig)=;Wanddikte (mm)=;Druk (barg)=;Rekgrens (N/mm^2)=;Charpy energie (J)=</v>
      </c>
      <c r="U120" s="44" t="e">
        <f>INDEX('bijlage A. Frequentie Tabel'!G:G,MATCH(T120,'bijlage A. Frequentie Tabel'!A:A,0))</f>
        <v>#N/A</v>
      </c>
      <c r="V120" s="43">
        <f t="shared" si="18"/>
        <v>0</v>
      </c>
      <c r="W120" s="80">
        <f t="shared" si="24"/>
        <v>23.196467403779828</v>
      </c>
      <c r="X120" t="e">
        <f t="shared" si="20"/>
        <v>#N/A</v>
      </c>
      <c r="Y120"/>
      <c r="Z120">
        <f t="shared" si="25"/>
        <v>0.4</v>
      </c>
      <c r="AA120">
        <f t="shared" si="26"/>
        <v>1</v>
      </c>
      <c r="AB120">
        <f t="shared" si="26"/>
        <v>1</v>
      </c>
      <c r="AC120">
        <f t="shared" si="27"/>
        <v>0.4</v>
      </c>
      <c r="AD120" t="e">
        <f>INDEX('bijlage C. Cluster maatregelen'!C:C,MATCH('5.Bepalen Faalfreq'!K120,'bijlage C. Cluster maatregelen'!A:A,0))</f>
        <v>#N/A</v>
      </c>
      <c r="AE120" t="e">
        <f>INDEX('bijlage C. Cluster maatregelen'!C:C,MATCH('5.Bepalen Faalfreq'!L120,'bijlage C. Cluster maatregelen'!A:A,0))</f>
        <v>#N/A</v>
      </c>
      <c r="AF120" t="e">
        <f>INDEX('bijlage C. Cluster maatregelen'!C:C,MATCH('5.Bepalen Faalfreq'!M120,'bijlage C. Cluster maatregelen'!A:A,0))</f>
        <v>#N/A</v>
      </c>
      <c r="AG120" t="e">
        <f>INDEX('bijlage C. Cluster maatregelen'!C:C,MATCH('5.Bepalen Faalfreq'!N120,'bijlage C. Cluster maatregelen'!A:A,0))</f>
        <v>#N/A</v>
      </c>
      <c r="AH120" t="e">
        <f t="shared" si="28"/>
        <v>#N/A</v>
      </c>
      <c r="AI120" t="e">
        <f t="shared" si="29"/>
        <v>#N/A</v>
      </c>
      <c r="AJ120" t="e">
        <f t="shared" si="22"/>
        <v>#N/A</v>
      </c>
    </row>
    <row r="121" spans="1:36" x14ac:dyDescent="0.25">
      <c r="A121" s="203"/>
      <c r="B121" s="203"/>
      <c r="C121" s="203"/>
      <c r="D121" s="203"/>
      <c r="E121" s="203"/>
      <c r="F121" s="203"/>
      <c r="G121" s="203"/>
      <c r="H121" s="203"/>
      <c r="I121" s="203"/>
      <c r="J121" s="203"/>
      <c r="K121" s="203"/>
      <c r="L121" s="203"/>
      <c r="M121" s="203"/>
      <c r="N121" s="203"/>
      <c r="O121" s="204">
        <f t="shared" si="16"/>
        <v>0</v>
      </c>
      <c r="P121" s="80" t="str">
        <f>IFERROR(R121+'4. Gegevens leiding'!$I$26,"")</f>
        <v/>
      </c>
      <c r="Q121" s="155" t="str">
        <f>IFERROR(R122+'4. Gegevens leiding'!$I$26,"")</f>
        <v/>
      </c>
      <c r="R121" s="155" t="str">
        <f t="shared" si="30"/>
        <v/>
      </c>
      <c r="S121" s="43" t="str">
        <f t="shared" si="23"/>
        <v/>
      </c>
      <c r="T121" s="42" t="str">
        <f t="shared" si="17"/>
        <v>Diameter (mm, uitwendig)=;Wanddikte (mm)=;Druk (barg)=;Rekgrens (N/mm^2)=;Charpy energie (J)=</v>
      </c>
      <c r="U121" s="44" t="e">
        <f>INDEX('bijlage A. Frequentie Tabel'!G:G,MATCH(T121,'bijlage A. Frequentie Tabel'!A:A,0))</f>
        <v>#N/A</v>
      </c>
      <c r="V121" s="43">
        <f t="shared" si="18"/>
        <v>0</v>
      </c>
      <c r="W121" s="80">
        <f t="shared" si="24"/>
        <v>23.196467403779828</v>
      </c>
      <c r="X121" t="e">
        <f t="shared" si="20"/>
        <v>#N/A</v>
      </c>
      <c r="Y121"/>
      <c r="Z121">
        <f t="shared" si="25"/>
        <v>0.4</v>
      </c>
      <c r="AA121">
        <f t="shared" si="26"/>
        <v>1</v>
      </c>
      <c r="AB121">
        <f t="shared" si="26"/>
        <v>1</v>
      </c>
      <c r="AC121">
        <f t="shared" si="27"/>
        <v>0.4</v>
      </c>
      <c r="AD121" t="e">
        <f>INDEX('bijlage C. Cluster maatregelen'!C:C,MATCH('5.Bepalen Faalfreq'!K121,'bijlage C. Cluster maatregelen'!A:A,0))</f>
        <v>#N/A</v>
      </c>
      <c r="AE121" t="e">
        <f>INDEX('bijlage C. Cluster maatregelen'!C:C,MATCH('5.Bepalen Faalfreq'!L121,'bijlage C. Cluster maatregelen'!A:A,0))</f>
        <v>#N/A</v>
      </c>
      <c r="AF121" t="e">
        <f>INDEX('bijlage C. Cluster maatregelen'!C:C,MATCH('5.Bepalen Faalfreq'!M121,'bijlage C. Cluster maatregelen'!A:A,0))</f>
        <v>#N/A</v>
      </c>
      <c r="AG121" t="e">
        <f>INDEX('bijlage C. Cluster maatregelen'!C:C,MATCH('5.Bepalen Faalfreq'!N121,'bijlage C. Cluster maatregelen'!A:A,0))</f>
        <v>#N/A</v>
      </c>
      <c r="AH121" t="e">
        <f t="shared" si="28"/>
        <v>#N/A</v>
      </c>
      <c r="AI121" t="e">
        <f t="shared" si="29"/>
        <v>#N/A</v>
      </c>
      <c r="AJ121" t="e">
        <f t="shared" si="22"/>
        <v>#N/A</v>
      </c>
    </row>
    <row r="122" spans="1:36" x14ac:dyDescent="0.25">
      <c r="A122" s="203"/>
      <c r="B122" s="203"/>
      <c r="C122" s="203"/>
      <c r="D122" s="203"/>
      <c r="E122" s="203"/>
      <c r="F122" s="203"/>
      <c r="G122" s="203"/>
      <c r="H122" s="203"/>
      <c r="I122" s="203"/>
      <c r="J122" s="203"/>
      <c r="K122" s="203"/>
      <c r="L122" s="203"/>
      <c r="M122" s="203"/>
      <c r="N122" s="203"/>
      <c r="O122" s="204">
        <f t="shared" si="16"/>
        <v>0</v>
      </c>
      <c r="P122" s="80" t="str">
        <f>IFERROR(R122+'4. Gegevens leiding'!$I$26,"")</f>
        <v/>
      </c>
      <c r="Q122" s="155" t="str">
        <f>IFERROR(R123+'4. Gegevens leiding'!$I$26,"")</f>
        <v/>
      </c>
      <c r="R122" s="155" t="str">
        <f t="shared" si="30"/>
        <v/>
      </c>
      <c r="S122" s="43" t="str">
        <f t="shared" si="23"/>
        <v/>
      </c>
      <c r="T122" s="42" t="str">
        <f t="shared" si="17"/>
        <v>Diameter (mm, uitwendig)=;Wanddikte (mm)=;Druk (barg)=;Rekgrens (N/mm^2)=;Charpy energie (J)=</v>
      </c>
      <c r="U122" s="44" t="e">
        <f>INDEX('bijlage A. Frequentie Tabel'!G:G,MATCH(T122,'bijlage A. Frequentie Tabel'!A:A,0))</f>
        <v>#N/A</v>
      </c>
      <c r="V122" s="43">
        <f t="shared" si="18"/>
        <v>0</v>
      </c>
      <c r="W122" s="80">
        <f t="shared" si="24"/>
        <v>23.196467403779828</v>
      </c>
      <c r="X122" t="e">
        <f t="shared" si="20"/>
        <v>#N/A</v>
      </c>
      <c r="Y122"/>
      <c r="Z122">
        <f t="shared" si="25"/>
        <v>0.4</v>
      </c>
      <c r="AA122">
        <f t="shared" si="26"/>
        <v>1</v>
      </c>
      <c r="AB122">
        <f t="shared" si="26"/>
        <v>1</v>
      </c>
      <c r="AC122">
        <f t="shared" si="27"/>
        <v>0.4</v>
      </c>
      <c r="AD122" t="e">
        <f>INDEX('bijlage C. Cluster maatregelen'!C:C,MATCH('5.Bepalen Faalfreq'!K122,'bijlage C. Cluster maatregelen'!A:A,0))</f>
        <v>#N/A</v>
      </c>
      <c r="AE122" t="e">
        <f>INDEX('bijlage C. Cluster maatregelen'!C:C,MATCH('5.Bepalen Faalfreq'!L122,'bijlage C. Cluster maatregelen'!A:A,0))</f>
        <v>#N/A</v>
      </c>
      <c r="AF122" t="e">
        <f>INDEX('bijlage C. Cluster maatregelen'!C:C,MATCH('5.Bepalen Faalfreq'!M122,'bijlage C. Cluster maatregelen'!A:A,0))</f>
        <v>#N/A</v>
      </c>
      <c r="AG122" t="e">
        <f>INDEX('bijlage C. Cluster maatregelen'!C:C,MATCH('5.Bepalen Faalfreq'!N122,'bijlage C. Cluster maatregelen'!A:A,0))</f>
        <v>#N/A</v>
      </c>
      <c r="AH122" t="e">
        <f t="shared" si="28"/>
        <v>#N/A</v>
      </c>
      <c r="AI122" t="e">
        <f t="shared" si="29"/>
        <v>#N/A</v>
      </c>
      <c r="AJ122" t="e">
        <f t="shared" si="22"/>
        <v>#N/A</v>
      </c>
    </row>
    <row r="123" spans="1:36" x14ac:dyDescent="0.25">
      <c r="A123" s="203"/>
      <c r="B123" s="203"/>
      <c r="C123" s="203"/>
      <c r="D123" s="203"/>
      <c r="E123" s="203"/>
      <c r="F123" s="203"/>
      <c r="G123" s="203"/>
      <c r="H123" s="203"/>
      <c r="I123" s="203"/>
      <c r="J123" s="203"/>
      <c r="K123" s="203"/>
      <c r="L123" s="203"/>
      <c r="M123" s="203"/>
      <c r="N123" s="203"/>
      <c r="O123" s="204">
        <f t="shared" si="16"/>
        <v>0</v>
      </c>
      <c r="P123" s="80" t="str">
        <f>IFERROR(R123+'4. Gegevens leiding'!$I$26,"")</f>
        <v/>
      </c>
      <c r="Q123" s="155" t="str">
        <f>IFERROR(R124+'4. Gegevens leiding'!$I$26,"")</f>
        <v/>
      </c>
      <c r="R123" s="155" t="str">
        <f t="shared" si="30"/>
        <v/>
      </c>
      <c r="S123" s="43" t="str">
        <f t="shared" si="23"/>
        <v/>
      </c>
      <c r="T123" s="42" t="str">
        <f t="shared" si="17"/>
        <v>Diameter (mm, uitwendig)=;Wanddikte (mm)=;Druk (barg)=;Rekgrens (N/mm^2)=;Charpy energie (J)=</v>
      </c>
      <c r="U123" s="44" t="e">
        <f>INDEX('bijlage A. Frequentie Tabel'!G:G,MATCH(T123,'bijlage A. Frequentie Tabel'!A:A,0))</f>
        <v>#N/A</v>
      </c>
      <c r="V123" s="43">
        <f t="shared" si="18"/>
        <v>0</v>
      </c>
      <c r="W123" s="80">
        <f t="shared" si="24"/>
        <v>23.196467403779828</v>
      </c>
      <c r="X123" t="e">
        <f t="shared" si="20"/>
        <v>#N/A</v>
      </c>
      <c r="Y123"/>
      <c r="Z123">
        <f t="shared" si="25"/>
        <v>0.4</v>
      </c>
      <c r="AA123">
        <f t="shared" si="26"/>
        <v>1</v>
      </c>
      <c r="AB123">
        <f t="shared" si="26"/>
        <v>1</v>
      </c>
      <c r="AC123">
        <f t="shared" si="27"/>
        <v>0.4</v>
      </c>
      <c r="AD123" t="e">
        <f>INDEX('bijlage C. Cluster maatregelen'!C:C,MATCH('5.Bepalen Faalfreq'!K123,'bijlage C. Cluster maatregelen'!A:A,0))</f>
        <v>#N/A</v>
      </c>
      <c r="AE123" t="e">
        <f>INDEX('bijlage C. Cluster maatregelen'!C:C,MATCH('5.Bepalen Faalfreq'!L123,'bijlage C. Cluster maatregelen'!A:A,0))</f>
        <v>#N/A</v>
      </c>
      <c r="AF123" t="e">
        <f>INDEX('bijlage C. Cluster maatregelen'!C:C,MATCH('5.Bepalen Faalfreq'!M123,'bijlage C. Cluster maatregelen'!A:A,0))</f>
        <v>#N/A</v>
      </c>
      <c r="AG123" t="e">
        <f>INDEX('bijlage C. Cluster maatregelen'!C:C,MATCH('5.Bepalen Faalfreq'!N123,'bijlage C. Cluster maatregelen'!A:A,0))</f>
        <v>#N/A</v>
      </c>
      <c r="AH123" t="e">
        <f t="shared" si="28"/>
        <v>#N/A</v>
      </c>
      <c r="AI123" t="e">
        <f t="shared" si="29"/>
        <v>#N/A</v>
      </c>
      <c r="AJ123" t="e">
        <f t="shared" si="22"/>
        <v>#N/A</v>
      </c>
    </row>
    <row r="124" spans="1:36" x14ac:dyDescent="0.25">
      <c r="A124" s="203"/>
      <c r="B124" s="203"/>
      <c r="C124" s="203"/>
      <c r="D124" s="203"/>
      <c r="E124" s="203"/>
      <c r="F124" s="203"/>
      <c r="G124" s="203"/>
      <c r="H124" s="203"/>
      <c r="I124" s="203"/>
      <c r="J124" s="203"/>
      <c r="K124" s="203"/>
      <c r="L124" s="203"/>
      <c r="M124" s="203"/>
      <c r="N124" s="203"/>
      <c r="O124" s="204">
        <f t="shared" si="16"/>
        <v>0</v>
      </c>
      <c r="P124" s="80" t="str">
        <f>IFERROR(R124+'4. Gegevens leiding'!$I$26,"")</f>
        <v/>
      </c>
      <c r="Q124" s="155" t="str">
        <f>IFERROR(R125+'4. Gegevens leiding'!$I$26,"")</f>
        <v/>
      </c>
      <c r="R124" s="155" t="str">
        <f t="shared" si="30"/>
        <v/>
      </c>
      <c r="S124" s="43" t="str">
        <f t="shared" si="23"/>
        <v/>
      </c>
      <c r="T124" s="42" t="str">
        <f t="shared" si="17"/>
        <v>Diameter (mm, uitwendig)=;Wanddikte (mm)=;Druk (barg)=;Rekgrens (N/mm^2)=;Charpy energie (J)=</v>
      </c>
      <c r="U124" s="44" t="e">
        <f>INDEX('bijlage A. Frequentie Tabel'!G:G,MATCH(T124,'bijlage A. Frequentie Tabel'!A:A,0))</f>
        <v>#N/A</v>
      </c>
      <c r="V124" s="43">
        <f t="shared" si="18"/>
        <v>0</v>
      </c>
      <c r="W124" s="80">
        <f t="shared" si="24"/>
        <v>23.196467403779828</v>
      </c>
      <c r="X124" t="e">
        <f t="shared" si="20"/>
        <v>#N/A</v>
      </c>
      <c r="Y124"/>
      <c r="Z124">
        <f t="shared" si="25"/>
        <v>0.4</v>
      </c>
      <c r="AA124">
        <f t="shared" si="26"/>
        <v>1</v>
      </c>
      <c r="AB124">
        <f t="shared" si="26"/>
        <v>1</v>
      </c>
      <c r="AC124">
        <f t="shared" si="27"/>
        <v>0.4</v>
      </c>
      <c r="AD124" t="e">
        <f>INDEX('bijlage C. Cluster maatregelen'!C:C,MATCH('5.Bepalen Faalfreq'!K124,'bijlage C. Cluster maatregelen'!A:A,0))</f>
        <v>#N/A</v>
      </c>
      <c r="AE124" t="e">
        <f>INDEX('bijlage C. Cluster maatregelen'!C:C,MATCH('5.Bepalen Faalfreq'!L124,'bijlage C. Cluster maatregelen'!A:A,0))</f>
        <v>#N/A</v>
      </c>
      <c r="AF124" t="e">
        <f>INDEX('bijlage C. Cluster maatregelen'!C:C,MATCH('5.Bepalen Faalfreq'!M124,'bijlage C. Cluster maatregelen'!A:A,0))</f>
        <v>#N/A</v>
      </c>
      <c r="AG124" t="e">
        <f>INDEX('bijlage C. Cluster maatregelen'!C:C,MATCH('5.Bepalen Faalfreq'!N124,'bijlage C. Cluster maatregelen'!A:A,0))</f>
        <v>#N/A</v>
      </c>
      <c r="AH124" t="e">
        <f t="shared" si="28"/>
        <v>#N/A</v>
      </c>
      <c r="AI124" t="e">
        <f t="shared" si="29"/>
        <v>#N/A</v>
      </c>
      <c r="AJ124" t="e">
        <f t="shared" si="22"/>
        <v>#N/A</v>
      </c>
    </row>
    <row r="125" spans="1:36" x14ac:dyDescent="0.25">
      <c r="A125" s="203"/>
      <c r="B125" s="203"/>
      <c r="C125" s="203"/>
      <c r="D125" s="203"/>
      <c r="E125" s="203"/>
      <c r="F125" s="203"/>
      <c r="G125" s="203"/>
      <c r="H125" s="203"/>
      <c r="I125" s="203"/>
      <c r="J125" s="203"/>
      <c r="K125" s="203"/>
      <c r="L125" s="203"/>
      <c r="M125" s="203"/>
      <c r="N125" s="203"/>
      <c r="O125" s="204">
        <f t="shared" si="16"/>
        <v>0</v>
      </c>
      <c r="P125" s="80" t="str">
        <f>IFERROR(R125+'4. Gegevens leiding'!$I$26,"")</f>
        <v/>
      </c>
      <c r="Q125" s="155" t="str">
        <f>IFERROR(R126+'4. Gegevens leiding'!$I$26,"")</f>
        <v/>
      </c>
      <c r="R125" s="155" t="str">
        <f t="shared" si="30"/>
        <v/>
      </c>
      <c r="S125" s="43" t="str">
        <f t="shared" si="23"/>
        <v/>
      </c>
      <c r="T125" s="42" t="str">
        <f t="shared" si="17"/>
        <v>Diameter (mm, uitwendig)=;Wanddikte (mm)=;Druk (barg)=;Rekgrens (N/mm^2)=;Charpy energie (J)=</v>
      </c>
      <c r="U125" s="44" t="e">
        <f>INDEX('bijlage A. Frequentie Tabel'!G:G,MATCH(T125,'bijlage A. Frequentie Tabel'!A:A,0))</f>
        <v>#N/A</v>
      </c>
      <c r="V125" s="43">
        <f t="shared" si="18"/>
        <v>0</v>
      </c>
      <c r="W125" s="80">
        <f t="shared" si="24"/>
        <v>23.196467403779828</v>
      </c>
      <c r="X125" t="e">
        <f t="shared" si="20"/>
        <v>#N/A</v>
      </c>
      <c r="Y125"/>
      <c r="Z125">
        <f t="shared" si="25"/>
        <v>0.4</v>
      </c>
      <c r="AA125">
        <f t="shared" si="26"/>
        <v>1</v>
      </c>
      <c r="AB125">
        <f t="shared" si="26"/>
        <v>1</v>
      </c>
      <c r="AC125">
        <f t="shared" si="27"/>
        <v>0.4</v>
      </c>
      <c r="AD125" t="e">
        <f>INDEX('bijlage C. Cluster maatregelen'!C:C,MATCH('5.Bepalen Faalfreq'!K125,'bijlage C. Cluster maatregelen'!A:A,0))</f>
        <v>#N/A</v>
      </c>
      <c r="AE125" t="e">
        <f>INDEX('bijlage C. Cluster maatregelen'!C:C,MATCH('5.Bepalen Faalfreq'!L125,'bijlage C. Cluster maatregelen'!A:A,0))</f>
        <v>#N/A</v>
      </c>
      <c r="AF125" t="e">
        <f>INDEX('bijlage C. Cluster maatregelen'!C:C,MATCH('5.Bepalen Faalfreq'!M125,'bijlage C. Cluster maatregelen'!A:A,0))</f>
        <v>#N/A</v>
      </c>
      <c r="AG125" t="e">
        <f>INDEX('bijlage C. Cluster maatregelen'!C:C,MATCH('5.Bepalen Faalfreq'!N125,'bijlage C. Cluster maatregelen'!A:A,0))</f>
        <v>#N/A</v>
      </c>
      <c r="AH125" t="e">
        <f t="shared" si="28"/>
        <v>#N/A</v>
      </c>
      <c r="AI125" t="e">
        <f t="shared" si="29"/>
        <v>#N/A</v>
      </c>
      <c r="AJ125" t="e">
        <f t="shared" si="22"/>
        <v>#N/A</v>
      </c>
    </row>
    <row r="126" spans="1:36" x14ac:dyDescent="0.25">
      <c r="A126" s="203"/>
      <c r="B126" s="203"/>
      <c r="C126" s="203"/>
      <c r="D126" s="203"/>
      <c r="E126" s="203"/>
      <c r="F126" s="203"/>
      <c r="G126" s="203"/>
      <c r="H126" s="203"/>
      <c r="I126" s="203"/>
      <c r="J126" s="203"/>
      <c r="K126" s="203"/>
      <c r="L126" s="203"/>
      <c r="M126" s="203"/>
      <c r="N126" s="203"/>
      <c r="O126" s="204">
        <f t="shared" si="16"/>
        <v>0</v>
      </c>
      <c r="P126" s="80" t="str">
        <f>IFERROR(R126+'4. Gegevens leiding'!$I$26,"")</f>
        <v/>
      </c>
      <c r="Q126" s="155" t="str">
        <f>IFERROR(R127+'4. Gegevens leiding'!$I$26,"")</f>
        <v/>
      </c>
      <c r="R126" s="155" t="str">
        <f t="shared" si="30"/>
        <v/>
      </c>
      <c r="S126" s="43" t="str">
        <f t="shared" si="23"/>
        <v/>
      </c>
      <c r="T126" s="42" t="str">
        <f t="shared" si="17"/>
        <v>Diameter (mm, uitwendig)=;Wanddikte (mm)=;Druk (barg)=;Rekgrens (N/mm^2)=;Charpy energie (J)=</v>
      </c>
      <c r="U126" s="44" t="e">
        <f>INDEX('bijlage A. Frequentie Tabel'!G:G,MATCH(T126,'bijlage A. Frequentie Tabel'!A:A,0))</f>
        <v>#N/A</v>
      </c>
      <c r="V126" s="43">
        <f t="shared" si="18"/>
        <v>0</v>
      </c>
      <c r="W126" s="80">
        <f t="shared" si="24"/>
        <v>23.196467403779828</v>
      </c>
      <c r="X126" t="e">
        <f t="shared" si="20"/>
        <v>#N/A</v>
      </c>
      <c r="Y126"/>
      <c r="Z126">
        <f t="shared" si="25"/>
        <v>0.4</v>
      </c>
      <c r="AA126">
        <f t="shared" si="26"/>
        <v>1</v>
      </c>
      <c r="AB126">
        <f t="shared" si="26"/>
        <v>1</v>
      </c>
      <c r="AC126">
        <f t="shared" si="27"/>
        <v>0.4</v>
      </c>
      <c r="AD126" t="e">
        <f>INDEX('bijlage C. Cluster maatregelen'!C:C,MATCH('5.Bepalen Faalfreq'!K126,'bijlage C. Cluster maatregelen'!A:A,0))</f>
        <v>#N/A</v>
      </c>
      <c r="AE126" t="e">
        <f>INDEX('bijlage C. Cluster maatregelen'!C:C,MATCH('5.Bepalen Faalfreq'!L126,'bijlage C. Cluster maatregelen'!A:A,0))</f>
        <v>#N/A</v>
      </c>
      <c r="AF126" t="e">
        <f>INDEX('bijlage C. Cluster maatregelen'!C:C,MATCH('5.Bepalen Faalfreq'!M126,'bijlage C. Cluster maatregelen'!A:A,0))</f>
        <v>#N/A</v>
      </c>
      <c r="AG126" t="e">
        <f>INDEX('bijlage C. Cluster maatregelen'!C:C,MATCH('5.Bepalen Faalfreq'!N126,'bijlage C. Cluster maatregelen'!A:A,0))</f>
        <v>#N/A</v>
      </c>
      <c r="AH126" t="e">
        <f t="shared" si="28"/>
        <v>#N/A</v>
      </c>
      <c r="AI126" t="e">
        <f t="shared" si="29"/>
        <v>#N/A</v>
      </c>
      <c r="AJ126" t="e">
        <f t="shared" si="22"/>
        <v>#N/A</v>
      </c>
    </row>
    <row r="127" spans="1:36" x14ac:dyDescent="0.25">
      <c r="A127" s="203"/>
      <c r="B127" s="203"/>
      <c r="C127" s="203"/>
      <c r="D127" s="203"/>
      <c r="E127" s="203"/>
      <c r="F127" s="203"/>
      <c r="G127" s="203"/>
      <c r="H127" s="203"/>
      <c r="I127" s="203"/>
      <c r="J127" s="203"/>
      <c r="K127" s="203"/>
      <c r="L127" s="203"/>
      <c r="M127" s="203"/>
      <c r="N127" s="203"/>
      <c r="O127" s="204">
        <f t="shared" si="16"/>
        <v>0</v>
      </c>
      <c r="P127" s="80" t="str">
        <f>IFERROR(R127+'4. Gegevens leiding'!$I$26,"")</f>
        <v/>
      </c>
      <c r="Q127" s="155" t="str">
        <f>IFERROR(R128+'4. Gegevens leiding'!$I$26,"")</f>
        <v/>
      </c>
      <c r="R127" s="155" t="str">
        <f t="shared" si="30"/>
        <v/>
      </c>
      <c r="S127" s="43" t="str">
        <f t="shared" si="23"/>
        <v/>
      </c>
      <c r="T127" s="42" t="str">
        <f t="shared" si="17"/>
        <v>Diameter (mm, uitwendig)=;Wanddikte (mm)=;Druk (barg)=;Rekgrens (N/mm^2)=;Charpy energie (J)=</v>
      </c>
      <c r="U127" s="44" t="e">
        <f>INDEX('bijlage A. Frequentie Tabel'!G:G,MATCH(T127,'bijlage A. Frequentie Tabel'!A:A,0))</f>
        <v>#N/A</v>
      </c>
      <c r="V127" s="43">
        <f t="shared" si="18"/>
        <v>0</v>
      </c>
      <c r="W127" s="80">
        <f t="shared" si="24"/>
        <v>23.196467403779828</v>
      </c>
      <c r="X127" t="e">
        <f t="shared" si="20"/>
        <v>#N/A</v>
      </c>
      <c r="Y127"/>
      <c r="Z127">
        <f t="shared" si="25"/>
        <v>0.4</v>
      </c>
      <c r="AA127">
        <f t="shared" si="26"/>
        <v>1</v>
      </c>
      <c r="AB127">
        <f t="shared" si="26"/>
        <v>1</v>
      </c>
      <c r="AC127">
        <f t="shared" si="27"/>
        <v>0.4</v>
      </c>
      <c r="AD127" t="e">
        <f>INDEX('bijlage C. Cluster maatregelen'!C:C,MATCH('5.Bepalen Faalfreq'!K127,'bijlage C. Cluster maatregelen'!A:A,0))</f>
        <v>#N/A</v>
      </c>
      <c r="AE127" t="e">
        <f>INDEX('bijlage C. Cluster maatregelen'!C:C,MATCH('5.Bepalen Faalfreq'!L127,'bijlage C. Cluster maatregelen'!A:A,0))</f>
        <v>#N/A</v>
      </c>
      <c r="AF127" t="e">
        <f>INDEX('bijlage C. Cluster maatregelen'!C:C,MATCH('5.Bepalen Faalfreq'!M127,'bijlage C. Cluster maatregelen'!A:A,0))</f>
        <v>#N/A</v>
      </c>
      <c r="AG127" t="e">
        <f>INDEX('bijlage C. Cluster maatregelen'!C:C,MATCH('5.Bepalen Faalfreq'!N127,'bijlage C. Cluster maatregelen'!A:A,0))</f>
        <v>#N/A</v>
      </c>
      <c r="AH127" t="e">
        <f t="shared" si="28"/>
        <v>#N/A</v>
      </c>
      <c r="AI127" t="e">
        <f t="shared" si="29"/>
        <v>#N/A</v>
      </c>
      <c r="AJ127" t="e">
        <f t="shared" si="22"/>
        <v>#N/A</v>
      </c>
    </row>
    <row r="128" spans="1:36" x14ac:dyDescent="0.25">
      <c r="A128" s="203"/>
      <c r="B128" s="203"/>
      <c r="C128" s="203"/>
      <c r="D128" s="203"/>
      <c r="E128" s="203"/>
      <c r="F128" s="203"/>
      <c r="G128" s="203"/>
      <c r="H128" s="203"/>
      <c r="I128" s="203"/>
      <c r="J128" s="203"/>
      <c r="K128" s="203"/>
      <c r="L128" s="203"/>
      <c r="M128" s="203"/>
      <c r="N128" s="203"/>
      <c r="O128" s="204">
        <f t="shared" si="16"/>
        <v>0</v>
      </c>
      <c r="P128" s="80" t="str">
        <f>IFERROR(R128+'4. Gegevens leiding'!$I$26,"")</f>
        <v/>
      </c>
      <c r="Q128" s="155" t="str">
        <f>IFERROR(R129+'4. Gegevens leiding'!$I$26,"")</f>
        <v/>
      </c>
      <c r="R128" s="155" t="str">
        <f t="shared" si="30"/>
        <v/>
      </c>
      <c r="S128" s="43" t="str">
        <f t="shared" si="23"/>
        <v/>
      </c>
      <c r="T128" s="42" t="str">
        <f t="shared" si="17"/>
        <v>Diameter (mm, uitwendig)=;Wanddikte (mm)=;Druk (barg)=;Rekgrens (N/mm^2)=;Charpy energie (J)=</v>
      </c>
      <c r="U128" s="44" t="e">
        <f>INDEX('bijlage A. Frequentie Tabel'!G:G,MATCH(T128,'bijlage A. Frequentie Tabel'!A:A,0))</f>
        <v>#N/A</v>
      </c>
      <c r="V128" s="43">
        <f t="shared" si="18"/>
        <v>0</v>
      </c>
      <c r="W128" s="80">
        <f t="shared" si="24"/>
        <v>23.196467403779828</v>
      </c>
      <c r="X128" t="e">
        <f t="shared" si="20"/>
        <v>#N/A</v>
      </c>
      <c r="Y128"/>
      <c r="Z128">
        <f t="shared" si="25"/>
        <v>0.4</v>
      </c>
      <c r="AA128">
        <f t="shared" si="26"/>
        <v>1</v>
      </c>
      <c r="AB128">
        <f t="shared" si="26"/>
        <v>1</v>
      </c>
      <c r="AC128">
        <f t="shared" si="27"/>
        <v>0.4</v>
      </c>
      <c r="AD128" t="e">
        <f>INDEX('bijlage C. Cluster maatregelen'!C:C,MATCH('5.Bepalen Faalfreq'!K128,'bijlage C. Cluster maatregelen'!A:A,0))</f>
        <v>#N/A</v>
      </c>
      <c r="AE128" t="e">
        <f>INDEX('bijlage C. Cluster maatregelen'!C:C,MATCH('5.Bepalen Faalfreq'!L128,'bijlage C. Cluster maatregelen'!A:A,0))</f>
        <v>#N/A</v>
      </c>
      <c r="AF128" t="e">
        <f>INDEX('bijlage C. Cluster maatregelen'!C:C,MATCH('5.Bepalen Faalfreq'!M128,'bijlage C. Cluster maatregelen'!A:A,0))</f>
        <v>#N/A</v>
      </c>
      <c r="AG128" t="e">
        <f>INDEX('bijlage C. Cluster maatregelen'!C:C,MATCH('5.Bepalen Faalfreq'!N128,'bijlage C. Cluster maatregelen'!A:A,0))</f>
        <v>#N/A</v>
      </c>
      <c r="AH128" t="e">
        <f t="shared" si="28"/>
        <v>#N/A</v>
      </c>
      <c r="AI128" t="e">
        <f t="shared" si="29"/>
        <v>#N/A</v>
      </c>
      <c r="AJ128" t="e">
        <f t="shared" si="22"/>
        <v>#N/A</v>
      </c>
    </row>
    <row r="129" spans="1:36" x14ac:dyDescent="0.25">
      <c r="A129" s="203"/>
      <c r="B129" s="203"/>
      <c r="C129" s="203"/>
      <c r="D129" s="203"/>
      <c r="E129" s="203"/>
      <c r="F129" s="203"/>
      <c r="G129" s="203"/>
      <c r="H129" s="203"/>
      <c r="I129" s="203"/>
      <c r="J129" s="203"/>
      <c r="K129" s="203"/>
      <c r="L129" s="203"/>
      <c r="M129" s="203"/>
      <c r="N129" s="203"/>
      <c r="O129" s="204">
        <f t="shared" si="16"/>
        <v>0</v>
      </c>
      <c r="P129" s="80" t="str">
        <f>IFERROR(R129+'4. Gegevens leiding'!$I$26,"")</f>
        <v/>
      </c>
      <c r="Q129" s="155" t="str">
        <f>IFERROR(R130+'4. Gegevens leiding'!$I$26,"")</f>
        <v/>
      </c>
      <c r="R129" s="155" t="str">
        <f t="shared" si="30"/>
        <v/>
      </c>
      <c r="S129" s="43" t="str">
        <f t="shared" si="23"/>
        <v/>
      </c>
      <c r="T129" s="42" t="str">
        <f t="shared" si="17"/>
        <v>Diameter (mm, uitwendig)=;Wanddikte (mm)=;Druk (barg)=;Rekgrens (N/mm^2)=;Charpy energie (J)=</v>
      </c>
      <c r="U129" s="44" t="e">
        <f>INDEX('bijlage A. Frequentie Tabel'!G:G,MATCH(T129,'bijlage A. Frequentie Tabel'!A:A,0))</f>
        <v>#N/A</v>
      </c>
      <c r="V129" s="43">
        <f t="shared" si="18"/>
        <v>0</v>
      </c>
      <c r="W129" s="80">
        <f t="shared" si="24"/>
        <v>23.196467403779828</v>
      </c>
      <c r="X129" t="e">
        <f t="shared" si="20"/>
        <v>#N/A</v>
      </c>
      <c r="Y129"/>
      <c r="Z129">
        <f t="shared" si="25"/>
        <v>0.4</v>
      </c>
      <c r="AA129">
        <f t="shared" si="26"/>
        <v>1</v>
      </c>
      <c r="AB129">
        <f t="shared" si="26"/>
        <v>1</v>
      </c>
      <c r="AC129">
        <f t="shared" si="27"/>
        <v>0.4</v>
      </c>
      <c r="AD129" t="e">
        <f>INDEX('bijlage C. Cluster maatregelen'!C:C,MATCH('5.Bepalen Faalfreq'!K129,'bijlage C. Cluster maatregelen'!A:A,0))</f>
        <v>#N/A</v>
      </c>
      <c r="AE129" t="e">
        <f>INDEX('bijlage C. Cluster maatregelen'!C:C,MATCH('5.Bepalen Faalfreq'!L129,'bijlage C. Cluster maatregelen'!A:A,0))</f>
        <v>#N/A</v>
      </c>
      <c r="AF129" t="e">
        <f>INDEX('bijlage C. Cluster maatregelen'!C:C,MATCH('5.Bepalen Faalfreq'!M129,'bijlage C. Cluster maatregelen'!A:A,0))</f>
        <v>#N/A</v>
      </c>
      <c r="AG129" t="e">
        <f>INDEX('bijlage C. Cluster maatregelen'!C:C,MATCH('5.Bepalen Faalfreq'!N129,'bijlage C. Cluster maatregelen'!A:A,0))</f>
        <v>#N/A</v>
      </c>
      <c r="AH129" t="e">
        <f t="shared" si="28"/>
        <v>#N/A</v>
      </c>
      <c r="AI129" t="e">
        <f t="shared" si="29"/>
        <v>#N/A</v>
      </c>
      <c r="AJ129" t="e">
        <f t="shared" si="22"/>
        <v>#N/A</v>
      </c>
    </row>
    <row r="130" spans="1:36" x14ac:dyDescent="0.25">
      <c r="A130" s="203"/>
      <c r="B130" s="203"/>
      <c r="C130" s="203"/>
      <c r="D130" s="203"/>
      <c r="E130" s="203"/>
      <c r="F130" s="203"/>
      <c r="G130" s="203"/>
      <c r="H130" s="203"/>
      <c r="I130" s="203"/>
      <c r="J130" s="203"/>
      <c r="K130" s="203"/>
      <c r="L130" s="203"/>
      <c r="M130" s="203"/>
      <c r="N130" s="203"/>
      <c r="O130" s="204">
        <f t="shared" si="16"/>
        <v>0</v>
      </c>
      <c r="P130" s="80" t="str">
        <f>IFERROR(R130+'4. Gegevens leiding'!$I$26,"")</f>
        <v/>
      </c>
      <c r="Q130" s="155" t="str">
        <f>IFERROR(R131+'4. Gegevens leiding'!$I$26,"")</f>
        <v/>
      </c>
      <c r="R130" s="155" t="str">
        <f t="shared" si="30"/>
        <v/>
      </c>
      <c r="S130" s="43" t="str">
        <f t="shared" si="23"/>
        <v/>
      </c>
      <c r="T130" s="42" t="str">
        <f t="shared" si="17"/>
        <v>Diameter (mm, uitwendig)=;Wanddikte (mm)=;Druk (barg)=;Rekgrens (N/mm^2)=;Charpy energie (J)=</v>
      </c>
      <c r="U130" s="44" t="e">
        <f>INDEX('bijlage A. Frequentie Tabel'!G:G,MATCH(T130,'bijlage A. Frequentie Tabel'!A:A,0))</f>
        <v>#N/A</v>
      </c>
      <c r="V130" s="43">
        <f t="shared" si="18"/>
        <v>0</v>
      </c>
      <c r="W130" s="80">
        <f t="shared" si="24"/>
        <v>23.196467403779828</v>
      </c>
      <c r="X130" t="e">
        <f t="shared" si="20"/>
        <v>#N/A</v>
      </c>
      <c r="Y130"/>
      <c r="Z130">
        <f t="shared" si="25"/>
        <v>0.4</v>
      </c>
      <c r="AA130">
        <f t="shared" si="26"/>
        <v>1</v>
      </c>
      <c r="AB130">
        <f t="shared" si="26"/>
        <v>1</v>
      </c>
      <c r="AC130">
        <f t="shared" si="27"/>
        <v>0.4</v>
      </c>
      <c r="AD130" t="e">
        <f>INDEX('bijlage C. Cluster maatregelen'!C:C,MATCH('5.Bepalen Faalfreq'!K130,'bijlage C. Cluster maatregelen'!A:A,0))</f>
        <v>#N/A</v>
      </c>
      <c r="AE130" t="e">
        <f>INDEX('bijlage C. Cluster maatregelen'!C:C,MATCH('5.Bepalen Faalfreq'!L130,'bijlage C. Cluster maatregelen'!A:A,0))</f>
        <v>#N/A</v>
      </c>
      <c r="AF130" t="e">
        <f>INDEX('bijlage C. Cluster maatregelen'!C:C,MATCH('5.Bepalen Faalfreq'!M130,'bijlage C. Cluster maatregelen'!A:A,0))</f>
        <v>#N/A</v>
      </c>
      <c r="AG130" t="e">
        <f>INDEX('bijlage C. Cluster maatregelen'!C:C,MATCH('5.Bepalen Faalfreq'!N130,'bijlage C. Cluster maatregelen'!A:A,0))</f>
        <v>#N/A</v>
      </c>
      <c r="AH130" t="e">
        <f t="shared" si="28"/>
        <v>#N/A</v>
      </c>
      <c r="AI130" t="e">
        <f t="shared" si="29"/>
        <v>#N/A</v>
      </c>
      <c r="AJ130" t="e">
        <f t="shared" si="22"/>
        <v>#N/A</v>
      </c>
    </row>
    <row r="131" spans="1:36" x14ac:dyDescent="0.25">
      <c r="A131" s="203"/>
      <c r="B131" s="203"/>
      <c r="C131" s="203"/>
      <c r="D131" s="203"/>
      <c r="E131" s="203"/>
      <c r="F131" s="203"/>
      <c r="G131" s="203"/>
      <c r="H131" s="203"/>
      <c r="I131" s="203"/>
      <c r="J131" s="203"/>
      <c r="K131" s="203"/>
      <c r="L131" s="203"/>
      <c r="M131" s="203"/>
      <c r="N131" s="203"/>
      <c r="O131" s="204">
        <f t="shared" si="16"/>
        <v>0</v>
      </c>
      <c r="P131" s="80" t="str">
        <f>IFERROR(R131+'4. Gegevens leiding'!$I$26,"")</f>
        <v/>
      </c>
      <c r="Q131" s="155" t="str">
        <f>IFERROR(R132+'4. Gegevens leiding'!$I$26,"")</f>
        <v/>
      </c>
      <c r="R131" s="155" t="str">
        <f t="shared" si="30"/>
        <v/>
      </c>
      <c r="S131" s="43" t="str">
        <f t="shared" si="23"/>
        <v/>
      </c>
      <c r="T131" s="42" t="str">
        <f t="shared" si="17"/>
        <v>Diameter (mm, uitwendig)=;Wanddikte (mm)=;Druk (barg)=;Rekgrens (N/mm^2)=;Charpy energie (J)=</v>
      </c>
      <c r="U131" s="44" t="e">
        <f>INDEX('bijlage A. Frequentie Tabel'!G:G,MATCH(T131,'bijlage A. Frequentie Tabel'!A:A,0))</f>
        <v>#N/A</v>
      </c>
      <c r="V131" s="43">
        <f t="shared" si="18"/>
        <v>0</v>
      </c>
      <c r="W131" s="80">
        <f t="shared" si="24"/>
        <v>23.196467403779828</v>
      </c>
      <c r="X131" t="e">
        <f t="shared" si="20"/>
        <v>#N/A</v>
      </c>
      <c r="Y131"/>
      <c r="Z131">
        <f t="shared" si="25"/>
        <v>0.4</v>
      </c>
      <c r="AA131">
        <f t="shared" si="26"/>
        <v>1</v>
      </c>
      <c r="AB131">
        <f t="shared" si="26"/>
        <v>1</v>
      </c>
      <c r="AC131">
        <f t="shared" si="27"/>
        <v>0.4</v>
      </c>
      <c r="AD131" t="e">
        <f>INDEX('bijlage C. Cluster maatregelen'!C:C,MATCH('5.Bepalen Faalfreq'!K131,'bijlage C. Cluster maatregelen'!A:A,0))</f>
        <v>#N/A</v>
      </c>
      <c r="AE131" t="e">
        <f>INDEX('bijlage C. Cluster maatregelen'!C:C,MATCH('5.Bepalen Faalfreq'!L131,'bijlage C. Cluster maatregelen'!A:A,0))</f>
        <v>#N/A</v>
      </c>
      <c r="AF131" t="e">
        <f>INDEX('bijlage C. Cluster maatregelen'!C:C,MATCH('5.Bepalen Faalfreq'!M131,'bijlage C. Cluster maatregelen'!A:A,0))</f>
        <v>#N/A</v>
      </c>
      <c r="AG131" t="e">
        <f>INDEX('bijlage C. Cluster maatregelen'!C:C,MATCH('5.Bepalen Faalfreq'!N131,'bijlage C. Cluster maatregelen'!A:A,0))</f>
        <v>#N/A</v>
      </c>
      <c r="AH131" t="e">
        <f t="shared" si="28"/>
        <v>#N/A</v>
      </c>
      <c r="AI131" t="e">
        <f t="shared" si="29"/>
        <v>#N/A</v>
      </c>
      <c r="AJ131" t="e">
        <f t="shared" si="22"/>
        <v>#N/A</v>
      </c>
    </row>
    <row r="132" spans="1:36" x14ac:dyDescent="0.25">
      <c r="A132" s="203"/>
      <c r="B132" s="203"/>
      <c r="C132" s="203"/>
      <c r="D132" s="203"/>
      <c r="E132" s="203"/>
      <c r="F132" s="203"/>
      <c r="G132" s="203"/>
      <c r="H132" s="203"/>
      <c r="I132" s="203"/>
      <c r="J132" s="203"/>
      <c r="K132" s="203"/>
      <c r="L132" s="203"/>
      <c r="M132" s="203"/>
      <c r="N132" s="203"/>
      <c r="O132" s="204">
        <f t="shared" si="16"/>
        <v>0</v>
      </c>
      <c r="P132" s="80" t="str">
        <f>IFERROR(R132+'4. Gegevens leiding'!$I$26,"")</f>
        <v/>
      </c>
      <c r="Q132" s="155" t="str">
        <f>IFERROR(R133+'4. Gegevens leiding'!$I$26,"")</f>
        <v/>
      </c>
      <c r="R132" s="155" t="str">
        <f t="shared" si="30"/>
        <v/>
      </c>
      <c r="S132" s="43" t="str">
        <f t="shared" si="23"/>
        <v/>
      </c>
      <c r="T132" s="42" t="str">
        <f t="shared" si="17"/>
        <v>Diameter (mm, uitwendig)=;Wanddikte (mm)=;Druk (barg)=;Rekgrens (N/mm^2)=;Charpy energie (J)=</v>
      </c>
      <c r="U132" s="44" t="e">
        <f>INDEX('bijlage A. Frequentie Tabel'!G:G,MATCH(T132,'bijlage A. Frequentie Tabel'!A:A,0))</f>
        <v>#N/A</v>
      </c>
      <c r="V132" s="43">
        <f t="shared" si="18"/>
        <v>0</v>
      </c>
      <c r="W132" s="80">
        <f t="shared" si="24"/>
        <v>23.196467403779828</v>
      </c>
      <c r="X132" t="e">
        <f t="shared" si="20"/>
        <v>#N/A</v>
      </c>
      <c r="Y132"/>
      <c r="Z132">
        <f t="shared" si="25"/>
        <v>0.4</v>
      </c>
      <c r="AA132">
        <f t="shared" si="26"/>
        <v>1</v>
      </c>
      <c r="AB132">
        <f t="shared" si="26"/>
        <v>1</v>
      </c>
      <c r="AC132">
        <f t="shared" si="27"/>
        <v>0.4</v>
      </c>
      <c r="AD132" t="e">
        <f>INDEX('bijlage C. Cluster maatregelen'!C:C,MATCH('5.Bepalen Faalfreq'!K132,'bijlage C. Cluster maatregelen'!A:A,0))</f>
        <v>#N/A</v>
      </c>
      <c r="AE132" t="e">
        <f>INDEX('bijlage C. Cluster maatregelen'!C:C,MATCH('5.Bepalen Faalfreq'!L132,'bijlage C. Cluster maatregelen'!A:A,0))</f>
        <v>#N/A</v>
      </c>
      <c r="AF132" t="e">
        <f>INDEX('bijlage C. Cluster maatregelen'!C:C,MATCH('5.Bepalen Faalfreq'!M132,'bijlage C. Cluster maatregelen'!A:A,0))</f>
        <v>#N/A</v>
      </c>
      <c r="AG132" t="e">
        <f>INDEX('bijlage C. Cluster maatregelen'!C:C,MATCH('5.Bepalen Faalfreq'!N132,'bijlage C. Cluster maatregelen'!A:A,0))</f>
        <v>#N/A</v>
      </c>
      <c r="AH132" t="e">
        <f t="shared" si="28"/>
        <v>#N/A</v>
      </c>
      <c r="AI132" t="e">
        <f t="shared" si="29"/>
        <v>#N/A</v>
      </c>
      <c r="AJ132" t="e">
        <f t="shared" si="22"/>
        <v>#N/A</v>
      </c>
    </row>
    <row r="133" spans="1:36" x14ac:dyDescent="0.25">
      <c r="A133" s="203"/>
      <c r="B133" s="203"/>
      <c r="C133" s="203"/>
      <c r="D133" s="203"/>
      <c r="E133" s="203"/>
      <c r="F133" s="203"/>
      <c r="G133" s="203"/>
      <c r="H133" s="203"/>
      <c r="I133" s="203"/>
      <c r="J133" s="203"/>
      <c r="K133" s="203"/>
      <c r="L133" s="203"/>
      <c r="M133" s="203"/>
      <c r="N133" s="203"/>
      <c r="O133" s="204">
        <f t="shared" ref="O133:O196" si="31">D133-(2*F133)</f>
        <v>0</v>
      </c>
      <c r="P133" s="80" t="str">
        <f>IFERROR(R133+'4. Gegevens leiding'!$I$26,"")</f>
        <v/>
      </c>
      <c r="Q133" s="155" t="str">
        <f>IFERROR(R134+'4. Gegevens leiding'!$I$26,"")</f>
        <v/>
      </c>
      <c r="R133" s="155" t="str">
        <f t="shared" si="30"/>
        <v/>
      </c>
      <c r="S133" s="43" t="str">
        <f t="shared" si="23"/>
        <v/>
      </c>
      <c r="T133" s="42" t="str">
        <f t="shared" ref="T133:T196" si="32">CONCATENATE($D$1,"=",D133,";",$F$1,"=",F133,";",$E$1,"=",E133,";",$G$1,"=",G133,";",$I$1,"=",I133)</f>
        <v>Diameter (mm, uitwendig)=;Wanddikte (mm)=;Druk (barg)=;Rekgrens (N/mm^2)=;Charpy energie (J)=</v>
      </c>
      <c r="U133" s="44" t="e">
        <f>INDEX('bijlage A. Frequentie Tabel'!G:G,MATCH(T133,'bijlage A. Frequentie Tabel'!A:A,0))</f>
        <v>#N/A</v>
      </c>
      <c r="V133" s="43">
        <f t="shared" ref="V133:V196" si="33">IF((H133+J133)&gt;2,2,(H133+J133))</f>
        <v>0</v>
      </c>
      <c r="W133" s="80">
        <f t="shared" si="24"/>
        <v>23.196467403779828</v>
      </c>
      <c r="X133" t="e">
        <f t="shared" ref="X133:X196" si="34">U133*W133</f>
        <v>#N/A</v>
      </c>
      <c r="Y133"/>
      <c r="Z133">
        <f t="shared" si="25"/>
        <v>0.4</v>
      </c>
      <c r="AA133">
        <f t="shared" si="26"/>
        <v>1</v>
      </c>
      <c r="AB133">
        <f t="shared" si="26"/>
        <v>1</v>
      </c>
      <c r="AC133">
        <f t="shared" si="27"/>
        <v>0.4</v>
      </c>
      <c r="AD133" t="e">
        <f>INDEX('bijlage C. Cluster maatregelen'!C:C,MATCH('5.Bepalen Faalfreq'!K133,'bijlage C. Cluster maatregelen'!A:A,0))</f>
        <v>#N/A</v>
      </c>
      <c r="AE133" t="e">
        <f>INDEX('bijlage C. Cluster maatregelen'!C:C,MATCH('5.Bepalen Faalfreq'!L133,'bijlage C. Cluster maatregelen'!A:A,0))</f>
        <v>#N/A</v>
      </c>
      <c r="AF133" t="e">
        <f>INDEX('bijlage C. Cluster maatregelen'!C:C,MATCH('5.Bepalen Faalfreq'!M133,'bijlage C. Cluster maatregelen'!A:A,0))</f>
        <v>#N/A</v>
      </c>
      <c r="AG133" t="e">
        <f>INDEX('bijlage C. Cluster maatregelen'!C:C,MATCH('5.Bepalen Faalfreq'!N133,'bijlage C. Cluster maatregelen'!A:A,0))</f>
        <v>#N/A</v>
      </c>
      <c r="AH133" t="e">
        <f t="shared" si="28"/>
        <v>#N/A</v>
      </c>
      <c r="AI133" t="e">
        <f t="shared" si="29"/>
        <v>#N/A</v>
      </c>
      <c r="AJ133" t="e">
        <f t="shared" ref="AJ133:AJ196" si="35">AI133*X133</f>
        <v>#N/A</v>
      </c>
    </row>
    <row r="134" spans="1:36" x14ac:dyDescent="0.25">
      <c r="A134" s="203"/>
      <c r="B134" s="203"/>
      <c r="C134" s="203"/>
      <c r="D134" s="203"/>
      <c r="E134" s="203"/>
      <c r="F134" s="203"/>
      <c r="G134" s="203"/>
      <c r="H134" s="203"/>
      <c r="I134" s="203"/>
      <c r="J134" s="203"/>
      <c r="K134" s="203"/>
      <c r="L134" s="203"/>
      <c r="M134" s="203"/>
      <c r="N134" s="203"/>
      <c r="O134" s="204">
        <f t="shared" si="31"/>
        <v>0</v>
      </c>
      <c r="P134" s="80" t="str">
        <f>IFERROR(R134+'4. Gegevens leiding'!$I$26,"")</f>
        <v/>
      </c>
      <c r="Q134" s="155" t="str">
        <f>IFERROR(R135+'4. Gegevens leiding'!$I$26,"")</f>
        <v/>
      </c>
      <c r="R134" s="155" t="str">
        <f t="shared" si="30"/>
        <v/>
      </c>
      <c r="S134" s="43" t="str">
        <f t="shared" ref="S134:S197" si="36">IFERROR(Q134-P134, "")</f>
        <v/>
      </c>
      <c r="T134" s="42" t="str">
        <f t="shared" si="32"/>
        <v>Diameter (mm, uitwendig)=;Wanddikte (mm)=;Druk (barg)=;Rekgrens (N/mm^2)=;Charpy energie (J)=</v>
      </c>
      <c r="U134" s="44" t="e">
        <f>INDEX('bijlage A. Frequentie Tabel'!G:G,MATCH(T134,'bijlage A. Frequentie Tabel'!A:A,0))</f>
        <v>#N/A</v>
      </c>
      <c r="V134" s="43">
        <f t="shared" si="33"/>
        <v>0</v>
      </c>
      <c r="W134" s="80">
        <f t="shared" ref="W134:W197" si="37">EXP(2.4*(1.31-V134))</f>
        <v>23.196467403779828</v>
      </c>
      <c r="X134" t="e">
        <f t="shared" si="34"/>
        <v>#N/A</v>
      </c>
      <c r="Y134"/>
      <c r="Z134">
        <f t="shared" ref="Z134:Z197" si="38">Z$3</f>
        <v>0.4</v>
      </c>
      <c r="AA134">
        <f t="shared" ref="AA134:AB197" si="39">AA$3</f>
        <v>1</v>
      </c>
      <c r="AB134">
        <f t="shared" si="39"/>
        <v>1</v>
      </c>
      <c r="AC134">
        <f t="shared" ref="AC134:AC197" si="40">Z134*AA134*AB134</f>
        <v>0.4</v>
      </c>
      <c r="AD134" t="e">
        <f>INDEX('bijlage C. Cluster maatregelen'!C:C,MATCH('5.Bepalen Faalfreq'!K134,'bijlage C. Cluster maatregelen'!A:A,0))</f>
        <v>#N/A</v>
      </c>
      <c r="AE134" t="e">
        <f>INDEX('bijlage C. Cluster maatregelen'!C:C,MATCH('5.Bepalen Faalfreq'!L134,'bijlage C. Cluster maatregelen'!A:A,0))</f>
        <v>#N/A</v>
      </c>
      <c r="AF134" t="e">
        <f>INDEX('bijlage C. Cluster maatregelen'!C:C,MATCH('5.Bepalen Faalfreq'!M134,'bijlage C. Cluster maatregelen'!A:A,0))</f>
        <v>#N/A</v>
      </c>
      <c r="AG134" t="e">
        <f>INDEX('bijlage C. Cluster maatregelen'!C:C,MATCH('5.Bepalen Faalfreq'!N134,'bijlage C. Cluster maatregelen'!A:A,0))</f>
        <v>#N/A</v>
      </c>
      <c r="AH134" t="e">
        <f t="shared" ref="AH134:AH197" si="41">IF(AG134=1,1,((Z134*AB134)^-1)/AG134)</f>
        <v>#N/A</v>
      </c>
      <c r="AI134" t="e">
        <f t="shared" ref="AI134:AI197" si="42">AC134*AD134*AE134*AF134*AH134</f>
        <v>#N/A</v>
      </c>
      <c r="AJ134" t="e">
        <f t="shared" si="35"/>
        <v>#N/A</v>
      </c>
    </row>
    <row r="135" spans="1:36" x14ac:dyDescent="0.25">
      <c r="A135" s="203"/>
      <c r="B135" s="203"/>
      <c r="C135" s="203"/>
      <c r="D135" s="203"/>
      <c r="E135" s="203"/>
      <c r="F135" s="203"/>
      <c r="G135" s="203"/>
      <c r="H135" s="203"/>
      <c r="I135" s="203"/>
      <c r="J135" s="203"/>
      <c r="K135" s="203"/>
      <c r="L135" s="203"/>
      <c r="M135" s="203"/>
      <c r="N135" s="203"/>
      <c r="O135" s="204">
        <f t="shared" si="31"/>
        <v>0</v>
      </c>
      <c r="P135" s="80" t="str">
        <f>IFERROR(R135+'4. Gegevens leiding'!$I$26,"")</f>
        <v/>
      </c>
      <c r="Q135" s="155" t="str">
        <f>IFERROR(R136+'4. Gegevens leiding'!$I$26,"")</f>
        <v/>
      </c>
      <c r="R135" s="155" t="str">
        <f t="shared" ref="R135:R198" si="43">IF(ISBLANK(A135),"",R134+SQRT((A135-A134)^2+(B135-B134)^2))</f>
        <v/>
      </c>
      <c r="S135" s="43" t="str">
        <f t="shared" si="36"/>
        <v/>
      </c>
      <c r="T135" s="42" t="str">
        <f t="shared" si="32"/>
        <v>Diameter (mm, uitwendig)=;Wanddikte (mm)=;Druk (barg)=;Rekgrens (N/mm^2)=;Charpy energie (J)=</v>
      </c>
      <c r="U135" s="44" t="e">
        <f>INDEX('bijlage A. Frequentie Tabel'!G:G,MATCH(T135,'bijlage A. Frequentie Tabel'!A:A,0))</f>
        <v>#N/A</v>
      </c>
      <c r="V135" s="43">
        <f t="shared" si="33"/>
        <v>0</v>
      </c>
      <c r="W135" s="80">
        <f t="shared" si="37"/>
        <v>23.196467403779828</v>
      </c>
      <c r="X135" t="e">
        <f t="shared" si="34"/>
        <v>#N/A</v>
      </c>
      <c r="Y135"/>
      <c r="Z135">
        <f t="shared" si="38"/>
        <v>0.4</v>
      </c>
      <c r="AA135">
        <f t="shared" si="39"/>
        <v>1</v>
      </c>
      <c r="AB135">
        <f t="shared" si="39"/>
        <v>1</v>
      </c>
      <c r="AC135">
        <f t="shared" si="40"/>
        <v>0.4</v>
      </c>
      <c r="AD135" t="e">
        <f>INDEX('bijlage C. Cluster maatregelen'!C:C,MATCH('5.Bepalen Faalfreq'!K135,'bijlage C. Cluster maatregelen'!A:A,0))</f>
        <v>#N/A</v>
      </c>
      <c r="AE135" t="e">
        <f>INDEX('bijlage C. Cluster maatregelen'!C:C,MATCH('5.Bepalen Faalfreq'!L135,'bijlage C. Cluster maatregelen'!A:A,0))</f>
        <v>#N/A</v>
      </c>
      <c r="AF135" t="e">
        <f>INDEX('bijlage C. Cluster maatregelen'!C:C,MATCH('5.Bepalen Faalfreq'!M135,'bijlage C. Cluster maatregelen'!A:A,0))</f>
        <v>#N/A</v>
      </c>
      <c r="AG135" t="e">
        <f>INDEX('bijlage C. Cluster maatregelen'!C:C,MATCH('5.Bepalen Faalfreq'!N135,'bijlage C. Cluster maatregelen'!A:A,0))</f>
        <v>#N/A</v>
      </c>
      <c r="AH135" t="e">
        <f t="shared" si="41"/>
        <v>#N/A</v>
      </c>
      <c r="AI135" t="e">
        <f t="shared" si="42"/>
        <v>#N/A</v>
      </c>
      <c r="AJ135" t="e">
        <f t="shared" si="35"/>
        <v>#N/A</v>
      </c>
    </row>
    <row r="136" spans="1:36" x14ac:dyDescent="0.25">
      <c r="A136" s="203"/>
      <c r="B136" s="203"/>
      <c r="C136" s="203"/>
      <c r="D136" s="203"/>
      <c r="E136" s="203"/>
      <c r="F136" s="203"/>
      <c r="G136" s="203"/>
      <c r="H136" s="203"/>
      <c r="I136" s="203"/>
      <c r="J136" s="203"/>
      <c r="K136" s="203"/>
      <c r="L136" s="203"/>
      <c r="M136" s="203"/>
      <c r="N136" s="203"/>
      <c r="O136" s="204">
        <f t="shared" si="31"/>
        <v>0</v>
      </c>
      <c r="P136" s="80" t="str">
        <f>IFERROR(R136+'4. Gegevens leiding'!$I$26,"")</f>
        <v/>
      </c>
      <c r="Q136" s="155" t="str">
        <f>IFERROR(R137+'4. Gegevens leiding'!$I$26,"")</f>
        <v/>
      </c>
      <c r="R136" s="155" t="str">
        <f t="shared" si="43"/>
        <v/>
      </c>
      <c r="S136" s="43" t="str">
        <f t="shared" si="36"/>
        <v/>
      </c>
      <c r="T136" s="42" t="str">
        <f t="shared" si="32"/>
        <v>Diameter (mm, uitwendig)=;Wanddikte (mm)=;Druk (barg)=;Rekgrens (N/mm^2)=;Charpy energie (J)=</v>
      </c>
      <c r="U136" s="44" t="e">
        <f>INDEX('bijlage A. Frequentie Tabel'!G:G,MATCH(T136,'bijlage A. Frequentie Tabel'!A:A,0))</f>
        <v>#N/A</v>
      </c>
      <c r="V136" s="43">
        <f t="shared" si="33"/>
        <v>0</v>
      </c>
      <c r="W136" s="80">
        <f t="shared" si="37"/>
        <v>23.196467403779828</v>
      </c>
      <c r="X136" t="e">
        <f t="shared" si="34"/>
        <v>#N/A</v>
      </c>
      <c r="Y136"/>
      <c r="Z136">
        <f t="shared" si="38"/>
        <v>0.4</v>
      </c>
      <c r="AA136">
        <f t="shared" si="39"/>
        <v>1</v>
      </c>
      <c r="AB136">
        <f t="shared" si="39"/>
        <v>1</v>
      </c>
      <c r="AC136">
        <f t="shared" si="40"/>
        <v>0.4</v>
      </c>
      <c r="AD136" t="e">
        <f>INDEX('bijlage C. Cluster maatregelen'!C:C,MATCH('5.Bepalen Faalfreq'!K136,'bijlage C. Cluster maatregelen'!A:A,0))</f>
        <v>#N/A</v>
      </c>
      <c r="AE136" t="e">
        <f>INDEX('bijlage C. Cluster maatregelen'!C:C,MATCH('5.Bepalen Faalfreq'!L136,'bijlage C. Cluster maatregelen'!A:A,0))</f>
        <v>#N/A</v>
      </c>
      <c r="AF136" t="e">
        <f>INDEX('bijlage C. Cluster maatregelen'!C:C,MATCH('5.Bepalen Faalfreq'!M136,'bijlage C. Cluster maatregelen'!A:A,0))</f>
        <v>#N/A</v>
      </c>
      <c r="AG136" t="e">
        <f>INDEX('bijlage C. Cluster maatregelen'!C:C,MATCH('5.Bepalen Faalfreq'!N136,'bijlage C. Cluster maatregelen'!A:A,0))</f>
        <v>#N/A</v>
      </c>
      <c r="AH136" t="e">
        <f t="shared" si="41"/>
        <v>#N/A</v>
      </c>
      <c r="AI136" t="e">
        <f t="shared" si="42"/>
        <v>#N/A</v>
      </c>
      <c r="AJ136" t="e">
        <f t="shared" si="35"/>
        <v>#N/A</v>
      </c>
    </row>
    <row r="137" spans="1:36" x14ac:dyDescent="0.25">
      <c r="A137" s="203"/>
      <c r="B137" s="203"/>
      <c r="C137" s="203"/>
      <c r="D137" s="203"/>
      <c r="E137" s="203"/>
      <c r="F137" s="203"/>
      <c r="G137" s="203"/>
      <c r="H137" s="203"/>
      <c r="I137" s="203"/>
      <c r="J137" s="203"/>
      <c r="K137" s="203"/>
      <c r="L137" s="203"/>
      <c r="M137" s="203"/>
      <c r="N137" s="203"/>
      <c r="O137" s="204">
        <f t="shared" si="31"/>
        <v>0</v>
      </c>
      <c r="P137" s="80" t="str">
        <f>IFERROR(R137+'4. Gegevens leiding'!$I$26,"")</f>
        <v/>
      </c>
      <c r="Q137" s="155" t="str">
        <f>IFERROR(R138+'4. Gegevens leiding'!$I$26,"")</f>
        <v/>
      </c>
      <c r="R137" s="155" t="str">
        <f t="shared" si="43"/>
        <v/>
      </c>
      <c r="S137" s="43" t="str">
        <f t="shared" si="36"/>
        <v/>
      </c>
      <c r="T137" s="42" t="str">
        <f t="shared" si="32"/>
        <v>Diameter (mm, uitwendig)=;Wanddikte (mm)=;Druk (barg)=;Rekgrens (N/mm^2)=;Charpy energie (J)=</v>
      </c>
      <c r="U137" s="44" t="e">
        <f>INDEX('bijlage A. Frequentie Tabel'!G:G,MATCH(T137,'bijlage A. Frequentie Tabel'!A:A,0))</f>
        <v>#N/A</v>
      </c>
      <c r="V137" s="43">
        <f t="shared" si="33"/>
        <v>0</v>
      </c>
      <c r="W137" s="80">
        <f t="shared" si="37"/>
        <v>23.196467403779828</v>
      </c>
      <c r="X137" t="e">
        <f t="shared" si="34"/>
        <v>#N/A</v>
      </c>
      <c r="Y137"/>
      <c r="Z137">
        <f t="shared" si="38"/>
        <v>0.4</v>
      </c>
      <c r="AA137">
        <f t="shared" si="39"/>
        <v>1</v>
      </c>
      <c r="AB137">
        <f t="shared" si="39"/>
        <v>1</v>
      </c>
      <c r="AC137">
        <f t="shared" si="40"/>
        <v>0.4</v>
      </c>
      <c r="AD137" t="e">
        <f>INDEX('bijlage C. Cluster maatregelen'!C:C,MATCH('5.Bepalen Faalfreq'!K137,'bijlage C. Cluster maatregelen'!A:A,0))</f>
        <v>#N/A</v>
      </c>
      <c r="AE137" t="e">
        <f>INDEX('bijlage C. Cluster maatregelen'!C:C,MATCH('5.Bepalen Faalfreq'!L137,'bijlage C. Cluster maatregelen'!A:A,0))</f>
        <v>#N/A</v>
      </c>
      <c r="AF137" t="e">
        <f>INDEX('bijlage C. Cluster maatregelen'!C:C,MATCH('5.Bepalen Faalfreq'!M137,'bijlage C. Cluster maatregelen'!A:A,0))</f>
        <v>#N/A</v>
      </c>
      <c r="AG137" t="e">
        <f>INDEX('bijlage C. Cluster maatregelen'!C:C,MATCH('5.Bepalen Faalfreq'!N137,'bijlage C. Cluster maatregelen'!A:A,0))</f>
        <v>#N/A</v>
      </c>
      <c r="AH137" t="e">
        <f t="shared" si="41"/>
        <v>#N/A</v>
      </c>
      <c r="AI137" t="e">
        <f t="shared" si="42"/>
        <v>#N/A</v>
      </c>
      <c r="AJ137" t="e">
        <f t="shared" si="35"/>
        <v>#N/A</v>
      </c>
    </row>
    <row r="138" spans="1:36" x14ac:dyDescent="0.25">
      <c r="A138" s="203"/>
      <c r="B138" s="203"/>
      <c r="C138" s="203"/>
      <c r="D138" s="203"/>
      <c r="E138" s="203"/>
      <c r="F138" s="203"/>
      <c r="G138" s="203"/>
      <c r="H138" s="203"/>
      <c r="I138" s="203"/>
      <c r="J138" s="203"/>
      <c r="K138" s="203"/>
      <c r="L138" s="203"/>
      <c r="M138" s="203"/>
      <c r="N138" s="203"/>
      <c r="O138" s="204">
        <f t="shared" si="31"/>
        <v>0</v>
      </c>
      <c r="P138" s="80" t="str">
        <f>IFERROR(R138+'4. Gegevens leiding'!$I$26,"")</f>
        <v/>
      </c>
      <c r="Q138" s="155" t="str">
        <f>IFERROR(R139+'4. Gegevens leiding'!$I$26,"")</f>
        <v/>
      </c>
      <c r="R138" s="155" t="str">
        <f t="shared" si="43"/>
        <v/>
      </c>
      <c r="S138" s="43" t="str">
        <f t="shared" si="36"/>
        <v/>
      </c>
      <c r="T138" s="42" t="str">
        <f t="shared" si="32"/>
        <v>Diameter (mm, uitwendig)=;Wanddikte (mm)=;Druk (barg)=;Rekgrens (N/mm^2)=;Charpy energie (J)=</v>
      </c>
      <c r="U138" s="44" t="e">
        <f>INDEX('bijlage A. Frequentie Tabel'!G:G,MATCH(T138,'bijlage A. Frequentie Tabel'!A:A,0))</f>
        <v>#N/A</v>
      </c>
      <c r="V138" s="43">
        <f t="shared" si="33"/>
        <v>0</v>
      </c>
      <c r="W138" s="80">
        <f t="shared" si="37"/>
        <v>23.196467403779828</v>
      </c>
      <c r="X138" t="e">
        <f t="shared" si="34"/>
        <v>#N/A</v>
      </c>
      <c r="Y138"/>
      <c r="Z138">
        <f t="shared" si="38"/>
        <v>0.4</v>
      </c>
      <c r="AA138">
        <f t="shared" si="39"/>
        <v>1</v>
      </c>
      <c r="AB138">
        <f t="shared" si="39"/>
        <v>1</v>
      </c>
      <c r="AC138">
        <f t="shared" si="40"/>
        <v>0.4</v>
      </c>
      <c r="AD138" t="e">
        <f>INDEX('bijlage C. Cluster maatregelen'!C:C,MATCH('5.Bepalen Faalfreq'!K138,'bijlage C. Cluster maatregelen'!A:A,0))</f>
        <v>#N/A</v>
      </c>
      <c r="AE138" t="e">
        <f>INDEX('bijlage C. Cluster maatregelen'!C:C,MATCH('5.Bepalen Faalfreq'!L138,'bijlage C. Cluster maatregelen'!A:A,0))</f>
        <v>#N/A</v>
      </c>
      <c r="AF138" t="e">
        <f>INDEX('bijlage C. Cluster maatregelen'!C:C,MATCH('5.Bepalen Faalfreq'!M138,'bijlage C. Cluster maatregelen'!A:A,0))</f>
        <v>#N/A</v>
      </c>
      <c r="AG138" t="e">
        <f>INDEX('bijlage C. Cluster maatregelen'!C:C,MATCH('5.Bepalen Faalfreq'!N138,'bijlage C. Cluster maatregelen'!A:A,0))</f>
        <v>#N/A</v>
      </c>
      <c r="AH138" t="e">
        <f t="shared" si="41"/>
        <v>#N/A</v>
      </c>
      <c r="AI138" t="e">
        <f t="shared" si="42"/>
        <v>#N/A</v>
      </c>
      <c r="AJ138" t="e">
        <f t="shared" si="35"/>
        <v>#N/A</v>
      </c>
    </row>
    <row r="139" spans="1:36" x14ac:dyDescent="0.25">
      <c r="A139" s="203"/>
      <c r="B139" s="203"/>
      <c r="C139" s="203"/>
      <c r="D139" s="203"/>
      <c r="E139" s="203"/>
      <c r="F139" s="203"/>
      <c r="G139" s="203"/>
      <c r="H139" s="203"/>
      <c r="I139" s="203"/>
      <c r="J139" s="203"/>
      <c r="K139" s="203"/>
      <c r="L139" s="203"/>
      <c r="M139" s="203"/>
      <c r="N139" s="203"/>
      <c r="O139" s="204">
        <f t="shared" si="31"/>
        <v>0</v>
      </c>
      <c r="P139" s="80" t="str">
        <f>IFERROR(R139+'4. Gegevens leiding'!$I$26,"")</f>
        <v/>
      </c>
      <c r="Q139" s="155" t="str">
        <f>IFERROR(R140+'4. Gegevens leiding'!$I$26,"")</f>
        <v/>
      </c>
      <c r="R139" s="155" t="str">
        <f t="shared" si="43"/>
        <v/>
      </c>
      <c r="S139" s="43" t="str">
        <f t="shared" si="36"/>
        <v/>
      </c>
      <c r="T139" s="42" t="str">
        <f t="shared" si="32"/>
        <v>Diameter (mm, uitwendig)=;Wanddikte (mm)=;Druk (barg)=;Rekgrens (N/mm^2)=;Charpy energie (J)=</v>
      </c>
      <c r="U139" s="44" t="e">
        <f>INDEX('bijlage A. Frequentie Tabel'!G:G,MATCH(T139,'bijlage A. Frequentie Tabel'!A:A,0))</f>
        <v>#N/A</v>
      </c>
      <c r="V139" s="43">
        <f t="shared" si="33"/>
        <v>0</v>
      </c>
      <c r="W139" s="80">
        <f t="shared" si="37"/>
        <v>23.196467403779828</v>
      </c>
      <c r="X139" t="e">
        <f t="shared" si="34"/>
        <v>#N/A</v>
      </c>
      <c r="Y139"/>
      <c r="Z139">
        <f t="shared" si="38"/>
        <v>0.4</v>
      </c>
      <c r="AA139">
        <f t="shared" si="39"/>
        <v>1</v>
      </c>
      <c r="AB139">
        <f t="shared" si="39"/>
        <v>1</v>
      </c>
      <c r="AC139">
        <f t="shared" si="40"/>
        <v>0.4</v>
      </c>
      <c r="AD139" t="e">
        <f>INDEX('bijlage C. Cluster maatregelen'!C:C,MATCH('5.Bepalen Faalfreq'!K139,'bijlage C. Cluster maatregelen'!A:A,0))</f>
        <v>#N/A</v>
      </c>
      <c r="AE139" t="e">
        <f>INDEX('bijlage C. Cluster maatregelen'!C:C,MATCH('5.Bepalen Faalfreq'!L139,'bijlage C. Cluster maatregelen'!A:A,0))</f>
        <v>#N/A</v>
      </c>
      <c r="AF139" t="e">
        <f>INDEX('bijlage C. Cluster maatregelen'!C:C,MATCH('5.Bepalen Faalfreq'!M139,'bijlage C. Cluster maatregelen'!A:A,0))</f>
        <v>#N/A</v>
      </c>
      <c r="AG139" t="e">
        <f>INDEX('bijlage C. Cluster maatregelen'!C:C,MATCH('5.Bepalen Faalfreq'!N139,'bijlage C. Cluster maatregelen'!A:A,0))</f>
        <v>#N/A</v>
      </c>
      <c r="AH139" t="e">
        <f t="shared" si="41"/>
        <v>#N/A</v>
      </c>
      <c r="AI139" t="e">
        <f t="shared" si="42"/>
        <v>#N/A</v>
      </c>
      <c r="AJ139" t="e">
        <f t="shared" si="35"/>
        <v>#N/A</v>
      </c>
    </row>
    <row r="140" spans="1:36" x14ac:dyDescent="0.25">
      <c r="A140" s="203"/>
      <c r="B140" s="203"/>
      <c r="C140" s="203"/>
      <c r="D140" s="203"/>
      <c r="E140" s="203"/>
      <c r="F140" s="203"/>
      <c r="G140" s="203"/>
      <c r="H140" s="203"/>
      <c r="I140" s="203"/>
      <c r="J140" s="203"/>
      <c r="K140" s="203"/>
      <c r="L140" s="203"/>
      <c r="M140" s="203"/>
      <c r="N140" s="203"/>
      <c r="O140" s="204">
        <f t="shared" si="31"/>
        <v>0</v>
      </c>
      <c r="P140" s="80" t="str">
        <f>IFERROR(R140+'4. Gegevens leiding'!$I$26,"")</f>
        <v/>
      </c>
      <c r="Q140" s="155" t="str">
        <f>IFERROR(R141+'4. Gegevens leiding'!$I$26,"")</f>
        <v/>
      </c>
      <c r="R140" s="155" t="str">
        <f t="shared" si="43"/>
        <v/>
      </c>
      <c r="S140" s="43" t="str">
        <f t="shared" si="36"/>
        <v/>
      </c>
      <c r="T140" s="42" t="str">
        <f t="shared" si="32"/>
        <v>Diameter (mm, uitwendig)=;Wanddikte (mm)=;Druk (barg)=;Rekgrens (N/mm^2)=;Charpy energie (J)=</v>
      </c>
      <c r="U140" s="44" t="e">
        <f>INDEX('bijlage A. Frequentie Tabel'!G:G,MATCH(T140,'bijlage A. Frequentie Tabel'!A:A,0))</f>
        <v>#N/A</v>
      </c>
      <c r="V140" s="43">
        <f t="shared" si="33"/>
        <v>0</v>
      </c>
      <c r="W140" s="80">
        <f t="shared" si="37"/>
        <v>23.196467403779828</v>
      </c>
      <c r="X140" t="e">
        <f t="shared" si="34"/>
        <v>#N/A</v>
      </c>
      <c r="Y140"/>
      <c r="Z140">
        <f t="shared" si="38"/>
        <v>0.4</v>
      </c>
      <c r="AA140">
        <f t="shared" si="39"/>
        <v>1</v>
      </c>
      <c r="AB140">
        <f t="shared" si="39"/>
        <v>1</v>
      </c>
      <c r="AC140">
        <f t="shared" si="40"/>
        <v>0.4</v>
      </c>
      <c r="AD140" t="e">
        <f>INDEX('bijlage C. Cluster maatregelen'!C:C,MATCH('5.Bepalen Faalfreq'!K140,'bijlage C. Cluster maatregelen'!A:A,0))</f>
        <v>#N/A</v>
      </c>
      <c r="AE140" t="e">
        <f>INDEX('bijlage C. Cluster maatregelen'!C:C,MATCH('5.Bepalen Faalfreq'!L140,'bijlage C. Cluster maatregelen'!A:A,0))</f>
        <v>#N/A</v>
      </c>
      <c r="AF140" t="e">
        <f>INDEX('bijlage C. Cluster maatregelen'!C:C,MATCH('5.Bepalen Faalfreq'!M140,'bijlage C. Cluster maatregelen'!A:A,0))</f>
        <v>#N/A</v>
      </c>
      <c r="AG140" t="e">
        <f>INDEX('bijlage C. Cluster maatregelen'!C:C,MATCH('5.Bepalen Faalfreq'!N140,'bijlage C. Cluster maatregelen'!A:A,0))</f>
        <v>#N/A</v>
      </c>
      <c r="AH140" t="e">
        <f t="shared" si="41"/>
        <v>#N/A</v>
      </c>
      <c r="AI140" t="e">
        <f t="shared" si="42"/>
        <v>#N/A</v>
      </c>
      <c r="AJ140" t="e">
        <f t="shared" si="35"/>
        <v>#N/A</v>
      </c>
    </row>
    <row r="141" spans="1:36" x14ac:dyDescent="0.25">
      <c r="A141" s="203"/>
      <c r="B141" s="203"/>
      <c r="C141" s="203"/>
      <c r="D141" s="203"/>
      <c r="E141" s="203"/>
      <c r="F141" s="203"/>
      <c r="G141" s="203"/>
      <c r="H141" s="203"/>
      <c r="I141" s="203"/>
      <c r="J141" s="203"/>
      <c r="K141" s="203"/>
      <c r="L141" s="203"/>
      <c r="M141" s="203"/>
      <c r="N141" s="203"/>
      <c r="O141" s="204">
        <f t="shared" si="31"/>
        <v>0</v>
      </c>
      <c r="P141" s="80" t="str">
        <f>IFERROR(R141+'4. Gegevens leiding'!$I$26,"")</f>
        <v/>
      </c>
      <c r="Q141" s="155" t="str">
        <f>IFERROR(R142+'4. Gegevens leiding'!$I$26,"")</f>
        <v/>
      </c>
      <c r="R141" s="155" t="str">
        <f t="shared" si="43"/>
        <v/>
      </c>
      <c r="S141" s="43" t="str">
        <f t="shared" si="36"/>
        <v/>
      </c>
      <c r="T141" s="42" t="str">
        <f t="shared" si="32"/>
        <v>Diameter (mm, uitwendig)=;Wanddikte (mm)=;Druk (barg)=;Rekgrens (N/mm^2)=;Charpy energie (J)=</v>
      </c>
      <c r="U141" s="44" t="e">
        <f>INDEX('bijlage A. Frequentie Tabel'!G:G,MATCH(T141,'bijlage A. Frequentie Tabel'!A:A,0))</f>
        <v>#N/A</v>
      </c>
      <c r="V141" s="43">
        <f t="shared" si="33"/>
        <v>0</v>
      </c>
      <c r="W141" s="80">
        <f t="shared" si="37"/>
        <v>23.196467403779828</v>
      </c>
      <c r="X141" t="e">
        <f t="shared" si="34"/>
        <v>#N/A</v>
      </c>
      <c r="Y141"/>
      <c r="Z141">
        <f t="shared" si="38"/>
        <v>0.4</v>
      </c>
      <c r="AA141">
        <f t="shared" si="39"/>
        <v>1</v>
      </c>
      <c r="AB141">
        <f t="shared" si="39"/>
        <v>1</v>
      </c>
      <c r="AC141">
        <f t="shared" si="40"/>
        <v>0.4</v>
      </c>
      <c r="AD141" t="e">
        <f>INDEX('bijlage C. Cluster maatregelen'!C:C,MATCH('5.Bepalen Faalfreq'!K141,'bijlage C. Cluster maatregelen'!A:A,0))</f>
        <v>#N/A</v>
      </c>
      <c r="AE141" t="e">
        <f>INDEX('bijlage C. Cluster maatregelen'!C:C,MATCH('5.Bepalen Faalfreq'!L141,'bijlage C. Cluster maatregelen'!A:A,0))</f>
        <v>#N/A</v>
      </c>
      <c r="AF141" t="e">
        <f>INDEX('bijlage C. Cluster maatregelen'!C:C,MATCH('5.Bepalen Faalfreq'!M141,'bijlage C. Cluster maatregelen'!A:A,0))</f>
        <v>#N/A</v>
      </c>
      <c r="AG141" t="e">
        <f>INDEX('bijlage C. Cluster maatregelen'!C:C,MATCH('5.Bepalen Faalfreq'!N141,'bijlage C. Cluster maatregelen'!A:A,0))</f>
        <v>#N/A</v>
      </c>
      <c r="AH141" t="e">
        <f t="shared" si="41"/>
        <v>#N/A</v>
      </c>
      <c r="AI141" t="e">
        <f t="shared" si="42"/>
        <v>#N/A</v>
      </c>
      <c r="AJ141" t="e">
        <f t="shared" si="35"/>
        <v>#N/A</v>
      </c>
    </row>
    <row r="142" spans="1:36" x14ac:dyDescent="0.25">
      <c r="A142" s="203"/>
      <c r="B142" s="203"/>
      <c r="C142" s="203"/>
      <c r="D142" s="203"/>
      <c r="E142" s="203"/>
      <c r="F142" s="203"/>
      <c r="G142" s="203"/>
      <c r="H142" s="203"/>
      <c r="I142" s="203"/>
      <c r="J142" s="203"/>
      <c r="K142" s="203"/>
      <c r="L142" s="203"/>
      <c r="M142" s="203"/>
      <c r="N142" s="203"/>
      <c r="O142" s="204">
        <f t="shared" si="31"/>
        <v>0</v>
      </c>
      <c r="P142" s="80" t="str">
        <f>IFERROR(R142+'4. Gegevens leiding'!$I$26,"")</f>
        <v/>
      </c>
      <c r="Q142" s="155" t="str">
        <f>IFERROR(R143+'4. Gegevens leiding'!$I$26,"")</f>
        <v/>
      </c>
      <c r="R142" s="155" t="str">
        <f t="shared" si="43"/>
        <v/>
      </c>
      <c r="S142" s="43" t="str">
        <f t="shared" si="36"/>
        <v/>
      </c>
      <c r="T142" s="42" t="str">
        <f t="shared" si="32"/>
        <v>Diameter (mm, uitwendig)=;Wanddikte (mm)=;Druk (barg)=;Rekgrens (N/mm^2)=;Charpy energie (J)=</v>
      </c>
      <c r="U142" s="44" t="e">
        <f>INDEX('bijlage A. Frequentie Tabel'!G:G,MATCH(T142,'bijlage A. Frequentie Tabel'!A:A,0))</f>
        <v>#N/A</v>
      </c>
      <c r="V142" s="43">
        <f t="shared" si="33"/>
        <v>0</v>
      </c>
      <c r="W142" s="80">
        <f t="shared" si="37"/>
        <v>23.196467403779828</v>
      </c>
      <c r="X142" t="e">
        <f t="shared" si="34"/>
        <v>#N/A</v>
      </c>
      <c r="Y142"/>
      <c r="Z142">
        <f t="shared" si="38"/>
        <v>0.4</v>
      </c>
      <c r="AA142">
        <f t="shared" si="39"/>
        <v>1</v>
      </c>
      <c r="AB142">
        <f t="shared" si="39"/>
        <v>1</v>
      </c>
      <c r="AC142">
        <f t="shared" si="40"/>
        <v>0.4</v>
      </c>
      <c r="AD142" t="e">
        <f>INDEX('bijlage C. Cluster maatregelen'!C:C,MATCH('5.Bepalen Faalfreq'!K142,'bijlage C. Cluster maatregelen'!A:A,0))</f>
        <v>#N/A</v>
      </c>
      <c r="AE142" t="e">
        <f>INDEX('bijlage C. Cluster maatregelen'!C:C,MATCH('5.Bepalen Faalfreq'!L142,'bijlage C. Cluster maatregelen'!A:A,0))</f>
        <v>#N/A</v>
      </c>
      <c r="AF142" t="e">
        <f>INDEX('bijlage C. Cluster maatregelen'!C:C,MATCH('5.Bepalen Faalfreq'!M142,'bijlage C. Cluster maatregelen'!A:A,0))</f>
        <v>#N/A</v>
      </c>
      <c r="AG142" t="e">
        <f>INDEX('bijlage C. Cluster maatregelen'!C:C,MATCH('5.Bepalen Faalfreq'!N142,'bijlage C. Cluster maatregelen'!A:A,0))</f>
        <v>#N/A</v>
      </c>
      <c r="AH142" t="e">
        <f t="shared" si="41"/>
        <v>#N/A</v>
      </c>
      <c r="AI142" t="e">
        <f t="shared" si="42"/>
        <v>#N/A</v>
      </c>
      <c r="AJ142" t="e">
        <f t="shared" si="35"/>
        <v>#N/A</v>
      </c>
    </row>
    <row r="143" spans="1:36" x14ac:dyDescent="0.25">
      <c r="A143" s="203"/>
      <c r="B143" s="203"/>
      <c r="C143" s="203"/>
      <c r="D143" s="203"/>
      <c r="E143" s="203"/>
      <c r="F143" s="203"/>
      <c r="G143" s="203"/>
      <c r="H143" s="203"/>
      <c r="I143" s="203"/>
      <c r="J143" s="203"/>
      <c r="K143" s="203"/>
      <c r="L143" s="203"/>
      <c r="M143" s="203"/>
      <c r="N143" s="203"/>
      <c r="O143" s="204">
        <f t="shared" si="31"/>
        <v>0</v>
      </c>
      <c r="P143" s="80" t="str">
        <f>IFERROR(R143+'4. Gegevens leiding'!$I$26,"")</f>
        <v/>
      </c>
      <c r="Q143" s="155" t="str">
        <f>IFERROR(R144+'4. Gegevens leiding'!$I$26,"")</f>
        <v/>
      </c>
      <c r="R143" s="155" t="str">
        <f t="shared" si="43"/>
        <v/>
      </c>
      <c r="S143" s="43" t="str">
        <f t="shared" si="36"/>
        <v/>
      </c>
      <c r="T143" s="42" t="str">
        <f t="shared" si="32"/>
        <v>Diameter (mm, uitwendig)=;Wanddikte (mm)=;Druk (barg)=;Rekgrens (N/mm^2)=;Charpy energie (J)=</v>
      </c>
      <c r="U143" s="44" t="e">
        <f>INDEX('bijlage A. Frequentie Tabel'!G:G,MATCH(T143,'bijlage A. Frequentie Tabel'!A:A,0))</f>
        <v>#N/A</v>
      </c>
      <c r="V143" s="43">
        <f t="shared" si="33"/>
        <v>0</v>
      </c>
      <c r="W143" s="80">
        <f t="shared" si="37"/>
        <v>23.196467403779828</v>
      </c>
      <c r="X143" t="e">
        <f t="shared" si="34"/>
        <v>#N/A</v>
      </c>
      <c r="Y143"/>
      <c r="Z143">
        <f t="shared" si="38"/>
        <v>0.4</v>
      </c>
      <c r="AA143">
        <f t="shared" si="39"/>
        <v>1</v>
      </c>
      <c r="AB143">
        <f t="shared" si="39"/>
        <v>1</v>
      </c>
      <c r="AC143">
        <f t="shared" si="40"/>
        <v>0.4</v>
      </c>
      <c r="AD143" t="e">
        <f>INDEX('bijlage C. Cluster maatregelen'!C:C,MATCH('5.Bepalen Faalfreq'!K143,'bijlage C. Cluster maatregelen'!A:A,0))</f>
        <v>#N/A</v>
      </c>
      <c r="AE143" t="e">
        <f>INDEX('bijlage C. Cluster maatregelen'!C:C,MATCH('5.Bepalen Faalfreq'!L143,'bijlage C. Cluster maatregelen'!A:A,0))</f>
        <v>#N/A</v>
      </c>
      <c r="AF143" t="e">
        <f>INDEX('bijlage C. Cluster maatregelen'!C:C,MATCH('5.Bepalen Faalfreq'!M143,'bijlage C. Cluster maatregelen'!A:A,0))</f>
        <v>#N/A</v>
      </c>
      <c r="AG143" t="e">
        <f>INDEX('bijlage C. Cluster maatregelen'!C:C,MATCH('5.Bepalen Faalfreq'!N143,'bijlage C. Cluster maatregelen'!A:A,0))</f>
        <v>#N/A</v>
      </c>
      <c r="AH143" t="e">
        <f t="shared" si="41"/>
        <v>#N/A</v>
      </c>
      <c r="AI143" t="e">
        <f t="shared" si="42"/>
        <v>#N/A</v>
      </c>
      <c r="AJ143" t="e">
        <f t="shared" si="35"/>
        <v>#N/A</v>
      </c>
    </row>
    <row r="144" spans="1:36" x14ac:dyDescent="0.25">
      <c r="A144" s="203"/>
      <c r="B144" s="203"/>
      <c r="C144" s="203"/>
      <c r="D144" s="203"/>
      <c r="E144" s="203"/>
      <c r="F144" s="203"/>
      <c r="G144" s="203"/>
      <c r="H144" s="203"/>
      <c r="I144" s="203"/>
      <c r="J144" s="203"/>
      <c r="K144" s="203"/>
      <c r="L144" s="203"/>
      <c r="M144" s="203"/>
      <c r="N144" s="203"/>
      <c r="O144" s="204">
        <f t="shared" si="31"/>
        <v>0</v>
      </c>
      <c r="P144" s="80" t="str">
        <f>IFERROR(R144+'4. Gegevens leiding'!$I$26,"")</f>
        <v/>
      </c>
      <c r="Q144" s="155" t="str">
        <f>IFERROR(R145+'4. Gegevens leiding'!$I$26,"")</f>
        <v/>
      </c>
      <c r="R144" s="155" t="str">
        <f t="shared" si="43"/>
        <v/>
      </c>
      <c r="S144" s="43" t="str">
        <f t="shared" si="36"/>
        <v/>
      </c>
      <c r="T144" s="42" t="str">
        <f t="shared" si="32"/>
        <v>Diameter (mm, uitwendig)=;Wanddikte (mm)=;Druk (barg)=;Rekgrens (N/mm^2)=;Charpy energie (J)=</v>
      </c>
      <c r="U144" s="44" t="e">
        <f>INDEX('bijlage A. Frequentie Tabel'!G:G,MATCH(T144,'bijlage A. Frequentie Tabel'!A:A,0))</f>
        <v>#N/A</v>
      </c>
      <c r="V144" s="43">
        <f t="shared" si="33"/>
        <v>0</v>
      </c>
      <c r="W144" s="80">
        <f t="shared" si="37"/>
        <v>23.196467403779828</v>
      </c>
      <c r="X144" t="e">
        <f t="shared" si="34"/>
        <v>#N/A</v>
      </c>
      <c r="Y144"/>
      <c r="Z144">
        <f t="shared" si="38"/>
        <v>0.4</v>
      </c>
      <c r="AA144">
        <f t="shared" si="39"/>
        <v>1</v>
      </c>
      <c r="AB144">
        <f t="shared" si="39"/>
        <v>1</v>
      </c>
      <c r="AC144">
        <f t="shared" si="40"/>
        <v>0.4</v>
      </c>
      <c r="AD144" t="e">
        <f>INDEX('bijlage C. Cluster maatregelen'!C:C,MATCH('5.Bepalen Faalfreq'!K144,'bijlage C. Cluster maatregelen'!A:A,0))</f>
        <v>#N/A</v>
      </c>
      <c r="AE144" t="e">
        <f>INDEX('bijlage C. Cluster maatregelen'!C:C,MATCH('5.Bepalen Faalfreq'!L144,'bijlage C. Cluster maatregelen'!A:A,0))</f>
        <v>#N/A</v>
      </c>
      <c r="AF144" t="e">
        <f>INDEX('bijlage C. Cluster maatregelen'!C:C,MATCH('5.Bepalen Faalfreq'!M144,'bijlage C. Cluster maatregelen'!A:A,0))</f>
        <v>#N/A</v>
      </c>
      <c r="AG144" t="e">
        <f>INDEX('bijlage C. Cluster maatregelen'!C:C,MATCH('5.Bepalen Faalfreq'!N144,'bijlage C. Cluster maatregelen'!A:A,0))</f>
        <v>#N/A</v>
      </c>
      <c r="AH144" t="e">
        <f t="shared" si="41"/>
        <v>#N/A</v>
      </c>
      <c r="AI144" t="e">
        <f t="shared" si="42"/>
        <v>#N/A</v>
      </c>
      <c r="AJ144" t="e">
        <f t="shared" si="35"/>
        <v>#N/A</v>
      </c>
    </row>
    <row r="145" spans="1:36" x14ac:dyDescent="0.25">
      <c r="A145" s="203"/>
      <c r="B145" s="203"/>
      <c r="C145" s="203"/>
      <c r="D145" s="203"/>
      <c r="E145" s="203"/>
      <c r="F145" s="203"/>
      <c r="G145" s="203"/>
      <c r="H145" s="203"/>
      <c r="I145" s="203"/>
      <c r="J145" s="203"/>
      <c r="K145" s="203"/>
      <c r="L145" s="203"/>
      <c r="M145" s="203"/>
      <c r="N145" s="203"/>
      <c r="O145" s="204">
        <f t="shared" si="31"/>
        <v>0</v>
      </c>
      <c r="P145" s="80" t="str">
        <f>IFERROR(R145+'4. Gegevens leiding'!$I$26,"")</f>
        <v/>
      </c>
      <c r="Q145" s="155" t="str">
        <f>IFERROR(R146+'4. Gegevens leiding'!$I$26,"")</f>
        <v/>
      </c>
      <c r="R145" s="155" t="str">
        <f t="shared" si="43"/>
        <v/>
      </c>
      <c r="S145" s="43" t="str">
        <f t="shared" si="36"/>
        <v/>
      </c>
      <c r="T145" s="42" t="str">
        <f t="shared" si="32"/>
        <v>Diameter (mm, uitwendig)=;Wanddikte (mm)=;Druk (barg)=;Rekgrens (N/mm^2)=;Charpy energie (J)=</v>
      </c>
      <c r="U145" s="44" t="e">
        <f>INDEX('bijlage A. Frequentie Tabel'!G:G,MATCH(T145,'bijlage A. Frequentie Tabel'!A:A,0))</f>
        <v>#N/A</v>
      </c>
      <c r="V145" s="43">
        <f t="shared" si="33"/>
        <v>0</v>
      </c>
      <c r="W145" s="80">
        <f t="shared" si="37"/>
        <v>23.196467403779828</v>
      </c>
      <c r="X145" t="e">
        <f t="shared" si="34"/>
        <v>#N/A</v>
      </c>
      <c r="Y145"/>
      <c r="Z145">
        <f t="shared" si="38"/>
        <v>0.4</v>
      </c>
      <c r="AA145">
        <f t="shared" si="39"/>
        <v>1</v>
      </c>
      <c r="AB145">
        <f t="shared" si="39"/>
        <v>1</v>
      </c>
      <c r="AC145">
        <f t="shared" si="40"/>
        <v>0.4</v>
      </c>
      <c r="AD145" t="e">
        <f>INDEX('bijlage C. Cluster maatregelen'!C:C,MATCH('5.Bepalen Faalfreq'!K145,'bijlage C. Cluster maatregelen'!A:A,0))</f>
        <v>#N/A</v>
      </c>
      <c r="AE145" t="e">
        <f>INDEX('bijlage C. Cluster maatregelen'!C:C,MATCH('5.Bepalen Faalfreq'!L145,'bijlage C. Cluster maatregelen'!A:A,0))</f>
        <v>#N/A</v>
      </c>
      <c r="AF145" t="e">
        <f>INDEX('bijlage C. Cluster maatregelen'!C:C,MATCH('5.Bepalen Faalfreq'!M145,'bijlage C. Cluster maatregelen'!A:A,0))</f>
        <v>#N/A</v>
      </c>
      <c r="AG145" t="e">
        <f>INDEX('bijlage C. Cluster maatregelen'!C:C,MATCH('5.Bepalen Faalfreq'!N145,'bijlage C. Cluster maatregelen'!A:A,0))</f>
        <v>#N/A</v>
      </c>
      <c r="AH145" t="e">
        <f t="shared" si="41"/>
        <v>#N/A</v>
      </c>
      <c r="AI145" t="e">
        <f t="shared" si="42"/>
        <v>#N/A</v>
      </c>
      <c r="AJ145" t="e">
        <f t="shared" si="35"/>
        <v>#N/A</v>
      </c>
    </row>
    <row r="146" spans="1:36" x14ac:dyDescent="0.25">
      <c r="A146" s="203"/>
      <c r="B146" s="203"/>
      <c r="C146" s="203"/>
      <c r="D146" s="203"/>
      <c r="E146" s="203"/>
      <c r="F146" s="203"/>
      <c r="G146" s="203"/>
      <c r="H146" s="203"/>
      <c r="I146" s="203"/>
      <c r="J146" s="203"/>
      <c r="K146" s="203"/>
      <c r="L146" s="203"/>
      <c r="M146" s="203"/>
      <c r="N146" s="203"/>
      <c r="O146" s="204">
        <f t="shared" si="31"/>
        <v>0</v>
      </c>
      <c r="P146" s="80" t="str">
        <f>IFERROR(R146+'4. Gegevens leiding'!$I$26,"")</f>
        <v/>
      </c>
      <c r="Q146" s="155" t="str">
        <f>IFERROR(R147+'4. Gegevens leiding'!$I$26,"")</f>
        <v/>
      </c>
      <c r="R146" s="155" t="str">
        <f t="shared" si="43"/>
        <v/>
      </c>
      <c r="S146" s="43" t="str">
        <f t="shared" si="36"/>
        <v/>
      </c>
      <c r="T146" s="42" t="str">
        <f t="shared" si="32"/>
        <v>Diameter (mm, uitwendig)=;Wanddikte (mm)=;Druk (barg)=;Rekgrens (N/mm^2)=;Charpy energie (J)=</v>
      </c>
      <c r="U146" s="44" t="e">
        <f>INDEX('bijlage A. Frequentie Tabel'!G:G,MATCH(T146,'bijlage A. Frequentie Tabel'!A:A,0))</f>
        <v>#N/A</v>
      </c>
      <c r="V146" s="43">
        <f t="shared" si="33"/>
        <v>0</v>
      </c>
      <c r="W146" s="80">
        <f t="shared" si="37"/>
        <v>23.196467403779828</v>
      </c>
      <c r="X146" t="e">
        <f t="shared" si="34"/>
        <v>#N/A</v>
      </c>
      <c r="Y146"/>
      <c r="Z146">
        <f t="shared" si="38"/>
        <v>0.4</v>
      </c>
      <c r="AA146">
        <f t="shared" si="39"/>
        <v>1</v>
      </c>
      <c r="AB146">
        <f t="shared" si="39"/>
        <v>1</v>
      </c>
      <c r="AC146">
        <f t="shared" si="40"/>
        <v>0.4</v>
      </c>
      <c r="AD146" t="e">
        <f>INDEX('bijlage C. Cluster maatregelen'!C:C,MATCH('5.Bepalen Faalfreq'!K146,'bijlage C. Cluster maatregelen'!A:A,0))</f>
        <v>#N/A</v>
      </c>
      <c r="AE146" t="e">
        <f>INDEX('bijlage C. Cluster maatregelen'!C:C,MATCH('5.Bepalen Faalfreq'!L146,'bijlage C. Cluster maatregelen'!A:A,0))</f>
        <v>#N/A</v>
      </c>
      <c r="AF146" t="e">
        <f>INDEX('bijlage C. Cluster maatregelen'!C:C,MATCH('5.Bepalen Faalfreq'!M146,'bijlage C. Cluster maatregelen'!A:A,0))</f>
        <v>#N/A</v>
      </c>
      <c r="AG146" t="e">
        <f>INDEX('bijlage C. Cluster maatregelen'!C:C,MATCH('5.Bepalen Faalfreq'!N146,'bijlage C. Cluster maatregelen'!A:A,0))</f>
        <v>#N/A</v>
      </c>
      <c r="AH146" t="e">
        <f t="shared" si="41"/>
        <v>#N/A</v>
      </c>
      <c r="AI146" t="e">
        <f t="shared" si="42"/>
        <v>#N/A</v>
      </c>
      <c r="AJ146" t="e">
        <f t="shared" si="35"/>
        <v>#N/A</v>
      </c>
    </row>
    <row r="147" spans="1:36" x14ac:dyDescent="0.25">
      <c r="A147" s="203"/>
      <c r="B147" s="203"/>
      <c r="C147" s="203"/>
      <c r="D147" s="203"/>
      <c r="E147" s="203"/>
      <c r="F147" s="203"/>
      <c r="G147" s="203"/>
      <c r="H147" s="203"/>
      <c r="I147" s="203"/>
      <c r="J147" s="203"/>
      <c r="K147" s="203"/>
      <c r="L147" s="203"/>
      <c r="M147" s="203"/>
      <c r="N147" s="203"/>
      <c r="O147" s="204">
        <f t="shared" si="31"/>
        <v>0</v>
      </c>
      <c r="P147" s="80" t="str">
        <f>IFERROR(R147+'4. Gegevens leiding'!$I$26,"")</f>
        <v/>
      </c>
      <c r="Q147" s="155" t="str">
        <f>IFERROR(R148+'4. Gegevens leiding'!$I$26,"")</f>
        <v/>
      </c>
      <c r="R147" s="155" t="str">
        <f t="shared" si="43"/>
        <v/>
      </c>
      <c r="S147" s="43" t="str">
        <f t="shared" si="36"/>
        <v/>
      </c>
      <c r="T147" s="42" t="str">
        <f t="shared" si="32"/>
        <v>Diameter (mm, uitwendig)=;Wanddikte (mm)=;Druk (barg)=;Rekgrens (N/mm^2)=;Charpy energie (J)=</v>
      </c>
      <c r="U147" s="44" t="e">
        <f>INDEX('bijlage A. Frequentie Tabel'!G:G,MATCH(T147,'bijlage A. Frequentie Tabel'!A:A,0))</f>
        <v>#N/A</v>
      </c>
      <c r="V147" s="43">
        <f t="shared" si="33"/>
        <v>0</v>
      </c>
      <c r="W147" s="80">
        <f t="shared" si="37"/>
        <v>23.196467403779828</v>
      </c>
      <c r="X147" t="e">
        <f t="shared" si="34"/>
        <v>#N/A</v>
      </c>
      <c r="Y147"/>
      <c r="Z147">
        <f t="shared" si="38"/>
        <v>0.4</v>
      </c>
      <c r="AA147">
        <f t="shared" si="39"/>
        <v>1</v>
      </c>
      <c r="AB147">
        <f t="shared" si="39"/>
        <v>1</v>
      </c>
      <c r="AC147">
        <f t="shared" si="40"/>
        <v>0.4</v>
      </c>
      <c r="AD147" t="e">
        <f>INDEX('bijlage C. Cluster maatregelen'!C:C,MATCH('5.Bepalen Faalfreq'!K147,'bijlage C. Cluster maatregelen'!A:A,0))</f>
        <v>#N/A</v>
      </c>
      <c r="AE147" t="e">
        <f>INDEX('bijlage C. Cluster maatregelen'!C:C,MATCH('5.Bepalen Faalfreq'!L147,'bijlage C. Cluster maatregelen'!A:A,0))</f>
        <v>#N/A</v>
      </c>
      <c r="AF147" t="e">
        <f>INDEX('bijlage C. Cluster maatregelen'!C:C,MATCH('5.Bepalen Faalfreq'!M147,'bijlage C. Cluster maatregelen'!A:A,0))</f>
        <v>#N/A</v>
      </c>
      <c r="AG147" t="e">
        <f>INDEX('bijlage C. Cluster maatregelen'!C:C,MATCH('5.Bepalen Faalfreq'!N147,'bijlage C. Cluster maatregelen'!A:A,0))</f>
        <v>#N/A</v>
      </c>
      <c r="AH147" t="e">
        <f t="shared" si="41"/>
        <v>#N/A</v>
      </c>
      <c r="AI147" t="e">
        <f t="shared" si="42"/>
        <v>#N/A</v>
      </c>
      <c r="AJ147" t="e">
        <f t="shared" si="35"/>
        <v>#N/A</v>
      </c>
    </row>
    <row r="148" spans="1:36" x14ac:dyDescent="0.25">
      <c r="A148" s="203"/>
      <c r="B148" s="203"/>
      <c r="C148" s="203"/>
      <c r="D148" s="203"/>
      <c r="E148" s="203"/>
      <c r="F148" s="203"/>
      <c r="G148" s="203"/>
      <c r="H148" s="203"/>
      <c r="I148" s="203"/>
      <c r="J148" s="203"/>
      <c r="K148" s="203"/>
      <c r="L148" s="203"/>
      <c r="M148" s="203"/>
      <c r="N148" s="203"/>
      <c r="O148" s="204">
        <f t="shared" si="31"/>
        <v>0</v>
      </c>
      <c r="P148" s="80" t="str">
        <f>IFERROR(R148+'4. Gegevens leiding'!$I$26,"")</f>
        <v/>
      </c>
      <c r="Q148" s="155" t="str">
        <f>IFERROR(R149+'4. Gegevens leiding'!$I$26,"")</f>
        <v/>
      </c>
      <c r="R148" s="155" t="str">
        <f t="shared" si="43"/>
        <v/>
      </c>
      <c r="S148" s="43" t="str">
        <f t="shared" si="36"/>
        <v/>
      </c>
      <c r="T148" s="42" t="str">
        <f t="shared" si="32"/>
        <v>Diameter (mm, uitwendig)=;Wanddikte (mm)=;Druk (barg)=;Rekgrens (N/mm^2)=;Charpy energie (J)=</v>
      </c>
      <c r="U148" s="44" t="e">
        <f>INDEX('bijlage A. Frequentie Tabel'!G:G,MATCH(T148,'bijlage A. Frequentie Tabel'!A:A,0))</f>
        <v>#N/A</v>
      </c>
      <c r="V148" s="43">
        <f t="shared" si="33"/>
        <v>0</v>
      </c>
      <c r="W148" s="80">
        <f t="shared" si="37"/>
        <v>23.196467403779828</v>
      </c>
      <c r="X148" t="e">
        <f t="shared" si="34"/>
        <v>#N/A</v>
      </c>
      <c r="Y148"/>
      <c r="Z148">
        <f t="shared" si="38"/>
        <v>0.4</v>
      </c>
      <c r="AA148">
        <f t="shared" si="39"/>
        <v>1</v>
      </c>
      <c r="AB148">
        <f t="shared" si="39"/>
        <v>1</v>
      </c>
      <c r="AC148">
        <f t="shared" si="40"/>
        <v>0.4</v>
      </c>
      <c r="AD148" t="e">
        <f>INDEX('bijlage C. Cluster maatregelen'!C:C,MATCH('5.Bepalen Faalfreq'!K148,'bijlage C. Cluster maatregelen'!A:A,0))</f>
        <v>#N/A</v>
      </c>
      <c r="AE148" t="e">
        <f>INDEX('bijlage C. Cluster maatregelen'!C:C,MATCH('5.Bepalen Faalfreq'!L148,'bijlage C. Cluster maatregelen'!A:A,0))</f>
        <v>#N/A</v>
      </c>
      <c r="AF148" t="e">
        <f>INDEX('bijlage C. Cluster maatregelen'!C:C,MATCH('5.Bepalen Faalfreq'!M148,'bijlage C. Cluster maatregelen'!A:A,0))</f>
        <v>#N/A</v>
      </c>
      <c r="AG148" t="e">
        <f>INDEX('bijlage C. Cluster maatregelen'!C:C,MATCH('5.Bepalen Faalfreq'!N148,'bijlage C. Cluster maatregelen'!A:A,0))</f>
        <v>#N/A</v>
      </c>
      <c r="AH148" t="e">
        <f t="shared" si="41"/>
        <v>#N/A</v>
      </c>
      <c r="AI148" t="e">
        <f t="shared" si="42"/>
        <v>#N/A</v>
      </c>
      <c r="AJ148" t="e">
        <f t="shared" si="35"/>
        <v>#N/A</v>
      </c>
    </row>
    <row r="149" spans="1:36" x14ac:dyDescent="0.25">
      <c r="A149" s="203"/>
      <c r="B149" s="203"/>
      <c r="C149" s="203"/>
      <c r="D149" s="203"/>
      <c r="E149" s="203"/>
      <c r="F149" s="203"/>
      <c r="G149" s="203"/>
      <c r="H149" s="203"/>
      <c r="I149" s="203"/>
      <c r="J149" s="203"/>
      <c r="K149" s="203"/>
      <c r="L149" s="203"/>
      <c r="M149" s="203"/>
      <c r="N149" s="203"/>
      <c r="O149" s="204">
        <f t="shared" si="31"/>
        <v>0</v>
      </c>
      <c r="P149" s="80" t="str">
        <f>IFERROR(R149+'4. Gegevens leiding'!$I$26,"")</f>
        <v/>
      </c>
      <c r="Q149" s="155" t="str">
        <f>IFERROR(R150+'4. Gegevens leiding'!$I$26,"")</f>
        <v/>
      </c>
      <c r="R149" s="155" t="str">
        <f t="shared" si="43"/>
        <v/>
      </c>
      <c r="S149" s="43" t="str">
        <f t="shared" si="36"/>
        <v/>
      </c>
      <c r="T149" s="42" t="str">
        <f t="shared" si="32"/>
        <v>Diameter (mm, uitwendig)=;Wanddikte (mm)=;Druk (barg)=;Rekgrens (N/mm^2)=;Charpy energie (J)=</v>
      </c>
      <c r="U149" s="44" t="e">
        <f>INDEX('bijlage A. Frequentie Tabel'!G:G,MATCH(T149,'bijlage A. Frequentie Tabel'!A:A,0))</f>
        <v>#N/A</v>
      </c>
      <c r="V149" s="43">
        <f t="shared" si="33"/>
        <v>0</v>
      </c>
      <c r="W149" s="80">
        <f t="shared" si="37"/>
        <v>23.196467403779828</v>
      </c>
      <c r="X149" t="e">
        <f t="shared" si="34"/>
        <v>#N/A</v>
      </c>
      <c r="Y149"/>
      <c r="Z149">
        <f t="shared" si="38"/>
        <v>0.4</v>
      </c>
      <c r="AA149">
        <f t="shared" si="39"/>
        <v>1</v>
      </c>
      <c r="AB149">
        <f t="shared" si="39"/>
        <v>1</v>
      </c>
      <c r="AC149">
        <f t="shared" si="40"/>
        <v>0.4</v>
      </c>
      <c r="AD149" t="e">
        <f>INDEX('bijlage C. Cluster maatregelen'!C:C,MATCH('5.Bepalen Faalfreq'!K149,'bijlage C. Cluster maatregelen'!A:A,0))</f>
        <v>#N/A</v>
      </c>
      <c r="AE149" t="e">
        <f>INDEX('bijlage C. Cluster maatregelen'!C:C,MATCH('5.Bepalen Faalfreq'!L149,'bijlage C. Cluster maatregelen'!A:A,0))</f>
        <v>#N/A</v>
      </c>
      <c r="AF149" t="e">
        <f>INDEX('bijlage C. Cluster maatregelen'!C:C,MATCH('5.Bepalen Faalfreq'!M149,'bijlage C. Cluster maatregelen'!A:A,0))</f>
        <v>#N/A</v>
      </c>
      <c r="AG149" t="e">
        <f>INDEX('bijlage C. Cluster maatregelen'!C:C,MATCH('5.Bepalen Faalfreq'!N149,'bijlage C. Cluster maatregelen'!A:A,0))</f>
        <v>#N/A</v>
      </c>
      <c r="AH149" t="e">
        <f t="shared" si="41"/>
        <v>#N/A</v>
      </c>
      <c r="AI149" t="e">
        <f t="shared" si="42"/>
        <v>#N/A</v>
      </c>
      <c r="AJ149" t="e">
        <f t="shared" si="35"/>
        <v>#N/A</v>
      </c>
    </row>
    <row r="150" spans="1:36" x14ac:dyDescent="0.25">
      <c r="A150" s="203"/>
      <c r="B150" s="203"/>
      <c r="C150" s="203"/>
      <c r="D150" s="203"/>
      <c r="E150" s="203"/>
      <c r="F150" s="203"/>
      <c r="G150" s="203"/>
      <c r="H150" s="203"/>
      <c r="I150" s="203"/>
      <c r="J150" s="203"/>
      <c r="K150" s="203"/>
      <c r="L150" s="203"/>
      <c r="M150" s="203"/>
      <c r="N150" s="203"/>
      <c r="O150" s="204">
        <f t="shared" si="31"/>
        <v>0</v>
      </c>
      <c r="P150" s="80" t="str">
        <f>IFERROR(R150+'4. Gegevens leiding'!$I$26,"")</f>
        <v/>
      </c>
      <c r="Q150" s="155" t="str">
        <f>IFERROR(R151+'4. Gegevens leiding'!$I$26,"")</f>
        <v/>
      </c>
      <c r="R150" s="155" t="str">
        <f t="shared" si="43"/>
        <v/>
      </c>
      <c r="S150" s="43" t="str">
        <f t="shared" si="36"/>
        <v/>
      </c>
      <c r="T150" s="42" t="str">
        <f t="shared" si="32"/>
        <v>Diameter (mm, uitwendig)=;Wanddikte (mm)=;Druk (barg)=;Rekgrens (N/mm^2)=;Charpy energie (J)=</v>
      </c>
      <c r="U150" s="44" t="e">
        <f>INDEX('bijlage A. Frequentie Tabel'!G:G,MATCH(T150,'bijlage A. Frequentie Tabel'!A:A,0))</f>
        <v>#N/A</v>
      </c>
      <c r="V150" s="43">
        <f t="shared" si="33"/>
        <v>0</v>
      </c>
      <c r="W150" s="80">
        <f t="shared" si="37"/>
        <v>23.196467403779828</v>
      </c>
      <c r="X150" t="e">
        <f t="shared" si="34"/>
        <v>#N/A</v>
      </c>
      <c r="Y150"/>
      <c r="Z150">
        <f t="shared" si="38"/>
        <v>0.4</v>
      </c>
      <c r="AA150">
        <f t="shared" si="39"/>
        <v>1</v>
      </c>
      <c r="AB150">
        <f t="shared" si="39"/>
        <v>1</v>
      </c>
      <c r="AC150">
        <f t="shared" si="40"/>
        <v>0.4</v>
      </c>
      <c r="AD150" t="e">
        <f>INDEX('bijlage C. Cluster maatregelen'!C:C,MATCH('5.Bepalen Faalfreq'!K150,'bijlage C. Cluster maatregelen'!A:A,0))</f>
        <v>#N/A</v>
      </c>
      <c r="AE150" t="e">
        <f>INDEX('bijlage C. Cluster maatregelen'!C:C,MATCH('5.Bepalen Faalfreq'!L150,'bijlage C. Cluster maatregelen'!A:A,0))</f>
        <v>#N/A</v>
      </c>
      <c r="AF150" t="e">
        <f>INDEX('bijlage C. Cluster maatregelen'!C:C,MATCH('5.Bepalen Faalfreq'!M150,'bijlage C. Cluster maatregelen'!A:A,0))</f>
        <v>#N/A</v>
      </c>
      <c r="AG150" t="e">
        <f>INDEX('bijlage C. Cluster maatregelen'!C:C,MATCH('5.Bepalen Faalfreq'!N150,'bijlage C. Cluster maatregelen'!A:A,0))</f>
        <v>#N/A</v>
      </c>
      <c r="AH150" t="e">
        <f t="shared" si="41"/>
        <v>#N/A</v>
      </c>
      <c r="AI150" t="e">
        <f t="shared" si="42"/>
        <v>#N/A</v>
      </c>
      <c r="AJ150" t="e">
        <f t="shared" si="35"/>
        <v>#N/A</v>
      </c>
    </row>
    <row r="151" spans="1:36" x14ac:dyDescent="0.25">
      <c r="A151" s="203"/>
      <c r="B151" s="203"/>
      <c r="C151" s="203"/>
      <c r="D151" s="203"/>
      <c r="E151" s="203"/>
      <c r="F151" s="203"/>
      <c r="G151" s="203"/>
      <c r="H151" s="203"/>
      <c r="I151" s="203"/>
      <c r="J151" s="203"/>
      <c r="K151" s="203"/>
      <c r="L151" s="203"/>
      <c r="M151" s="203"/>
      <c r="N151" s="203"/>
      <c r="O151" s="204">
        <f t="shared" si="31"/>
        <v>0</v>
      </c>
      <c r="P151" s="80" t="str">
        <f>IFERROR(R151+'4. Gegevens leiding'!$I$26,"")</f>
        <v/>
      </c>
      <c r="Q151" s="155" t="str">
        <f>IFERROR(R152+'4. Gegevens leiding'!$I$26,"")</f>
        <v/>
      </c>
      <c r="R151" s="155" t="str">
        <f t="shared" si="43"/>
        <v/>
      </c>
      <c r="S151" s="43" t="str">
        <f t="shared" si="36"/>
        <v/>
      </c>
      <c r="T151" s="42" t="str">
        <f t="shared" si="32"/>
        <v>Diameter (mm, uitwendig)=;Wanddikte (mm)=;Druk (barg)=;Rekgrens (N/mm^2)=;Charpy energie (J)=</v>
      </c>
      <c r="U151" s="44" t="e">
        <f>INDEX('bijlage A. Frequentie Tabel'!G:G,MATCH(T151,'bijlage A. Frequentie Tabel'!A:A,0))</f>
        <v>#N/A</v>
      </c>
      <c r="V151" s="43">
        <f t="shared" si="33"/>
        <v>0</v>
      </c>
      <c r="W151" s="80">
        <f t="shared" si="37"/>
        <v>23.196467403779828</v>
      </c>
      <c r="X151" t="e">
        <f t="shared" si="34"/>
        <v>#N/A</v>
      </c>
      <c r="Y151"/>
      <c r="Z151">
        <f t="shared" si="38"/>
        <v>0.4</v>
      </c>
      <c r="AA151">
        <f t="shared" si="39"/>
        <v>1</v>
      </c>
      <c r="AB151">
        <f t="shared" si="39"/>
        <v>1</v>
      </c>
      <c r="AC151">
        <f t="shared" si="40"/>
        <v>0.4</v>
      </c>
      <c r="AD151" t="e">
        <f>INDEX('bijlage C. Cluster maatregelen'!C:C,MATCH('5.Bepalen Faalfreq'!K151,'bijlage C. Cluster maatregelen'!A:A,0))</f>
        <v>#N/A</v>
      </c>
      <c r="AE151" t="e">
        <f>INDEX('bijlage C. Cluster maatregelen'!C:C,MATCH('5.Bepalen Faalfreq'!L151,'bijlage C. Cluster maatregelen'!A:A,0))</f>
        <v>#N/A</v>
      </c>
      <c r="AF151" t="e">
        <f>INDEX('bijlage C. Cluster maatregelen'!C:C,MATCH('5.Bepalen Faalfreq'!M151,'bijlage C. Cluster maatregelen'!A:A,0))</f>
        <v>#N/A</v>
      </c>
      <c r="AG151" t="e">
        <f>INDEX('bijlage C. Cluster maatregelen'!C:C,MATCH('5.Bepalen Faalfreq'!N151,'bijlage C. Cluster maatregelen'!A:A,0))</f>
        <v>#N/A</v>
      </c>
      <c r="AH151" t="e">
        <f t="shared" si="41"/>
        <v>#N/A</v>
      </c>
      <c r="AI151" t="e">
        <f t="shared" si="42"/>
        <v>#N/A</v>
      </c>
      <c r="AJ151" t="e">
        <f t="shared" si="35"/>
        <v>#N/A</v>
      </c>
    </row>
    <row r="152" spans="1:36" x14ac:dyDescent="0.25">
      <c r="A152" s="203"/>
      <c r="B152" s="203"/>
      <c r="C152" s="203"/>
      <c r="D152" s="203"/>
      <c r="E152" s="203"/>
      <c r="F152" s="203"/>
      <c r="G152" s="203"/>
      <c r="H152" s="203"/>
      <c r="I152" s="203"/>
      <c r="J152" s="203"/>
      <c r="K152" s="203"/>
      <c r="L152" s="203"/>
      <c r="M152" s="203"/>
      <c r="N152" s="203"/>
      <c r="O152" s="204">
        <f t="shared" si="31"/>
        <v>0</v>
      </c>
      <c r="P152" s="80" t="str">
        <f>IFERROR(R152+'4. Gegevens leiding'!$I$26,"")</f>
        <v/>
      </c>
      <c r="Q152" s="155" t="str">
        <f>IFERROR(R153+'4. Gegevens leiding'!$I$26,"")</f>
        <v/>
      </c>
      <c r="R152" s="155" t="str">
        <f t="shared" si="43"/>
        <v/>
      </c>
      <c r="S152" s="43" t="str">
        <f t="shared" si="36"/>
        <v/>
      </c>
      <c r="T152" s="42" t="str">
        <f t="shared" si="32"/>
        <v>Diameter (mm, uitwendig)=;Wanddikte (mm)=;Druk (barg)=;Rekgrens (N/mm^2)=;Charpy energie (J)=</v>
      </c>
      <c r="U152" s="44" t="e">
        <f>INDEX('bijlage A. Frequentie Tabel'!G:G,MATCH(T152,'bijlage A. Frequentie Tabel'!A:A,0))</f>
        <v>#N/A</v>
      </c>
      <c r="V152" s="43">
        <f t="shared" si="33"/>
        <v>0</v>
      </c>
      <c r="W152" s="80">
        <f t="shared" si="37"/>
        <v>23.196467403779828</v>
      </c>
      <c r="X152" t="e">
        <f t="shared" si="34"/>
        <v>#N/A</v>
      </c>
      <c r="Y152"/>
      <c r="Z152">
        <f t="shared" si="38"/>
        <v>0.4</v>
      </c>
      <c r="AA152">
        <f t="shared" si="39"/>
        <v>1</v>
      </c>
      <c r="AB152">
        <f t="shared" si="39"/>
        <v>1</v>
      </c>
      <c r="AC152">
        <f t="shared" si="40"/>
        <v>0.4</v>
      </c>
      <c r="AD152" t="e">
        <f>INDEX('bijlage C. Cluster maatregelen'!C:C,MATCH('5.Bepalen Faalfreq'!K152,'bijlage C. Cluster maatregelen'!A:A,0))</f>
        <v>#N/A</v>
      </c>
      <c r="AE152" t="e">
        <f>INDEX('bijlage C. Cluster maatregelen'!C:C,MATCH('5.Bepalen Faalfreq'!L152,'bijlage C. Cluster maatregelen'!A:A,0))</f>
        <v>#N/A</v>
      </c>
      <c r="AF152" t="e">
        <f>INDEX('bijlage C. Cluster maatregelen'!C:C,MATCH('5.Bepalen Faalfreq'!M152,'bijlage C. Cluster maatregelen'!A:A,0))</f>
        <v>#N/A</v>
      </c>
      <c r="AG152" t="e">
        <f>INDEX('bijlage C. Cluster maatregelen'!C:C,MATCH('5.Bepalen Faalfreq'!N152,'bijlage C. Cluster maatregelen'!A:A,0))</f>
        <v>#N/A</v>
      </c>
      <c r="AH152" t="e">
        <f t="shared" si="41"/>
        <v>#N/A</v>
      </c>
      <c r="AI152" t="e">
        <f t="shared" si="42"/>
        <v>#N/A</v>
      </c>
      <c r="AJ152" t="e">
        <f t="shared" si="35"/>
        <v>#N/A</v>
      </c>
    </row>
    <row r="153" spans="1:36" x14ac:dyDescent="0.25">
      <c r="A153" s="203"/>
      <c r="B153" s="203"/>
      <c r="C153" s="203"/>
      <c r="D153" s="203"/>
      <c r="E153" s="203"/>
      <c r="F153" s="203"/>
      <c r="G153" s="203"/>
      <c r="H153" s="203"/>
      <c r="I153" s="203"/>
      <c r="J153" s="203"/>
      <c r="K153" s="203"/>
      <c r="L153" s="203"/>
      <c r="M153" s="203"/>
      <c r="N153" s="203"/>
      <c r="O153" s="204">
        <f t="shared" si="31"/>
        <v>0</v>
      </c>
      <c r="P153" s="80" t="str">
        <f>IFERROR(R153+'4. Gegevens leiding'!$I$26,"")</f>
        <v/>
      </c>
      <c r="Q153" s="155" t="str">
        <f>IFERROR(R154+'4. Gegevens leiding'!$I$26,"")</f>
        <v/>
      </c>
      <c r="R153" s="155" t="str">
        <f t="shared" si="43"/>
        <v/>
      </c>
      <c r="S153" s="43" t="str">
        <f t="shared" si="36"/>
        <v/>
      </c>
      <c r="T153" s="42" t="str">
        <f t="shared" si="32"/>
        <v>Diameter (mm, uitwendig)=;Wanddikte (mm)=;Druk (barg)=;Rekgrens (N/mm^2)=;Charpy energie (J)=</v>
      </c>
      <c r="U153" s="44" t="e">
        <f>INDEX('bijlage A. Frequentie Tabel'!G:G,MATCH(T153,'bijlage A. Frequentie Tabel'!A:A,0))</f>
        <v>#N/A</v>
      </c>
      <c r="V153" s="43">
        <f t="shared" si="33"/>
        <v>0</v>
      </c>
      <c r="W153" s="80">
        <f t="shared" si="37"/>
        <v>23.196467403779828</v>
      </c>
      <c r="X153" t="e">
        <f t="shared" si="34"/>
        <v>#N/A</v>
      </c>
      <c r="Y153"/>
      <c r="Z153">
        <f t="shared" si="38"/>
        <v>0.4</v>
      </c>
      <c r="AA153">
        <f t="shared" si="39"/>
        <v>1</v>
      </c>
      <c r="AB153">
        <f t="shared" si="39"/>
        <v>1</v>
      </c>
      <c r="AC153">
        <f t="shared" si="40"/>
        <v>0.4</v>
      </c>
      <c r="AD153" t="e">
        <f>INDEX('bijlage C. Cluster maatregelen'!C:C,MATCH('5.Bepalen Faalfreq'!K153,'bijlage C. Cluster maatregelen'!A:A,0))</f>
        <v>#N/A</v>
      </c>
      <c r="AE153" t="e">
        <f>INDEX('bijlage C. Cluster maatregelen'!C:C,MATCH('5.Bepalen Faalfreq'!L153,'bijlage C. Cluster maatregelen'!A:A,0))</f>
        <v>#N/A</v>
      </c>
      <c r="AF153" t="e">
        <f>INDEX('bijlage C. Cluster maatregelen'!C:C,MATCH('5.Bepalen Faalfreq'!M153,'bijlage C. Cluster maatregelen'!A:A,0))</f>
        <v>#N/A</v>
      </c>
      <c r="AG153" t="e">
        <f>INDEX('bijlage C. Cluster maatregelen'!C:C,MATCH('5.Bepalen Faalfreq'!N153,'bijlage C. Cluster maatregelen'!A:A,0))</f>
        <v>#N/A</v>
      </c>
      <c r="AH153" t="e">
        <f t="shared" si="41"/>
        <v>#N/A</v>
      </c>
      <c r="AI153" t="e">
        <f t="shared" si="42"/>
        <v>#N/A</v>
      </c>
      <c r="AJ153" t="e">
        <f t="shared" si="35"/>
        <v>#N/A</v>
      </c>
    </row>
    <row r="154" spans="1:36" x14ac:dyDescent="0.25">
      <c r="A154" s="203"/>
      <c r="B154" s="203"/>
      <c r="C154" s="203"/>
      <c r="D154" s="203"/>
      <c r="E154" s="203"/>
      <c r="F154" s="203"/>
      <c r="G154" s="203"/>
      <c r="H154" s="203"/>
      <c r="I154" s="203"/>
      <c r="J154" s="203"/>
      <c r="K154" s="203"/>
      <c r="L154" s="203"/>
      <c r="M154" s="203"/>
      <c r="N154" s="203"/>
      <c r="O154" s="204">
        <f t="shared" si="31"/>
        <v>0</v>
      </c>
      <c r="P154" s="80" t="str">
        <f>IFERROR(R154+'4. Gegevens leiding'!$I$26,"")</f>
        <v/>
      </c>
      <c r="Q154" s="155" t="str">
        <f>IFERROR(R155+'4. Gegevens leiding'!$I$26,"")</f>
        <v/>
      </c>
      <c r="R154" s="155" t="str">
        <f t="shared" si="43"/>
        <v/>
      </c>
      <c r="S154" s="43" t="str">
        <f t="shared" si="36"/>
        <v/>
      </c>
      <c r="T154" s="42" t="str">
        <f t="shared" si="32"/>
        <v>Diameter (mm, uitwendig)=;Wanddikte (mm)=;Druk (barg)=;Rekgrens (N/mm^2)=;Charpy energie (J)=</v>
      </c>
      <c r="U154" s="44" t="e">
        <f>INDEX('bijlage A. Frequentie Tabel'!G:G,MATCH(T154,'bijlage A. Frequentie Tabel'!A:A,0))</f>
        <v>#N/A</v>
      </c>
      <c r="V154" s="43">
        <f t="shared" si="33"/>
        <v>0</v>
      </c>
      <c r="W154" s="80">
        <f t="shared" si="37"/>
        <v>23.196467403779828</v>
      </c>
      <c r="X154" t="e">
        <f t="shared" si="34"/>
        <v>#N/A</v>
      </c>
      <c r="Y154"/>
      <c r="Z154">
        <f t="shared" si="38"/>
        <v>0.4</v>
      </c>
      <c r="AA154">
        <f t="shared" si="39"/>
        <v>1</v>
      </c>
      <c r="AB154">
        <f t="shared" si="39"/>
        <v>1</v>
      </c>
      <c r="AC154">
        <f t="shared" si="40"/>
        <v>0.4</v>
      </c>
      <c r="AD154" t="e">
        <f>INDEX('bijlage C. Cluster maatregelen'!C:C,MATCH('5.Bepalen Faalfreq'!K154,'bijlage C. Cluster maatregelen'!A:A,0))</f>
        <v>#N/A</v>
      </c>
      <c r="AE154" t="e">
        <f>INDEX('bijlage C. Cluster maatregelen'!C:C,MATCH('5.Bepalen Faalfreq'!L154,'bijlage C. Cluster maatregelen'!A:A,0))</f>
        <v>#N/A</v>
      </c>
      <c r="AF154" t="e">
        <f>INDEX('bijlage C. Cluster maatregelen'!C:C,MATCH('5.Bepalen Faalfreq'!M154,'bijlage C. Cluster maatregelen'!A:A,0))</f>
        <v>#N/A</v>
      </c>
      <c r="AG154" t="e">
        <f>INDEX('bijlage C. Cluster maatregelen'!C:C,MATCH('5.Bepalen Faalfreq'!N154,'bijlage C. Cluster maatregelen'!A:A,0))</f>
        <v>#N/A</v>
      </c>
      <c r="AH154" t="e">
        <f t="shared" si="41"/>
        <v>#N/A</v>
      </c>
      <c r="AI154" t="e">
        <f t="shared" si="42"/>
        <v>#N/A</v>
      </c>
      <c r="AJ154" t="e">
        <f t="shared" si="35"/>
        <v>#N/A</v>
      </c>
    </row>
    <row r="155" spans="1:36" x14ac:dyDescent="0.25">
      <c r="A155" s="203"/>
      <c r="B155" s="203"/>
      <c r="C155" s="203"/>
      <c r="D155" s="203"/>
      <c r="E155" s="203"/>
      <c r="F155" s="203"/>
      <c r="G155" s="203"/>
      <c r="H155" s="203"/>
      <c r="I155" s="203"/>
      <c r="J155" s="203"/>
      <c r="K155" s="203"/>
      <c r="L155" s="203"/>
      <c r="M155" s="203"/>
      <c r="N155" s="203"/>
      <c r="O155" s="204">
        <f t="shared" si="31"/>
        <v>0</v>
      </c>
      <c r="P155" s="80" t="str">
        <f>IFERROR(R155+'4. Gegevens leiding'!$I$26,"")</f>
        <v/>
      </c>
      <c r="Q155" s="155" t="str">
        <f>IFERROR(R156+'4. Gegevens leiding'!$I$26,"")</f>
        <v/>
      </c>
      <c r="R155" s="155" t="str">
        <f t="shared" si="43"/>
        <v/>
      </c>
      <c r="S155" s="43" t="str">
        <f t="shared" si="36"/>
        <v/>
      </c>
      <c r="T155" s="42" t="str">
        <f t="shared" si="32"/>
        <v>Diameter (mm, uitwendig)=;Wanddikte (mm)=;Druk (barg)=;Rekgrens (N/mm^2)=;Charpy energie (J)=</v>
      </c>
      <c r="U155" s="44" t="e">
        <f>INDEX('bijlage A. Frequentie Tabel'!G:G,MATCH(T155,'bijlage A. Frequentie Tabel'!A:A,0))</f>
        <v>#N/A</v>
      </c>
      <c r="V155" s="43">
        <f t="shared" si="33"/>
        <v>0</v>
      </c>
      <c r="W155" s="80">
        <f t="shared" si="37"/>
        <v>23.196467403779828</v>
      </c>
      <c r="X155" t="e">
        <f t="shared" si="34"/>
        <v>#N/A</v>
      </c>
      <c r="Y155"/>
      <c r="Z155">
        <f t="shared" si="38"/>
        <v>0.4</v>
      </c>
      <c r="AA155">
        <f t="shared" si="39"/>
        <v>1</v>
      </c>
      <c r="AB155">
        <f t="shared" si="39"/>
        <v>1</v>
      </c>
      <c r="AC155">
        <f t="shared" si="40"/>
        <v>0.4</v>
      </c>
      <c r="AD155" t="e">
        <f>INDEX('bijlage C. Cluster maatregelen'!C:C,MATCH('5.Bepalen Faalfreq'!K155,'bijlage C. Cluster maatregelen'!A:A,0))</f>
        <v>#N/A</v>
      </c>
      <c r="AE155" t="e">
        <f>INDEX('bijlage C. Cluster maatregelen'!C:C,MATCH('5.Bepalen Faalfreq'!L155,'bijlage C. Cluster maatregelen'!A:A,0))</f>
        <v>#N/A</v>
      </c>
      <c r="AF155" t="e">
        <f>INDEX('bijlage C. Cluster maatregelen'!C:C,MATCH('5.Bepalen Faalfreq'!M155,'bijlage C. Cluster maatregelen'!A:A,0))</f>
        <v>#N/A</v>
      </c>
      <c r="AG155" t="e">
        <f>INDEX('bijlage C. Cluster maatregelen'!C:C,MATCH('5.Bepalen Faalfreq'!N155,'bijlage C. Cluster maatregelen'!A:A,0))</f>
        <v>#N/A</v>
      </c>
      <c r="AH155" t="e">
        <f t="shared" si="41"/>
        <v>#N/A</v>
      </c>
      <c r="AI155" t="e">
        <f t="shared" si="42"/>
        <v>#N/A</v>
      </c>
      <c r="AJ155" t="e">
        <f t="shared" si="35"/>
        <v>#N/A</v>
      </c>
    </row>
    <row r="156" spans="1:36" x14ac:dyDescent="0.25">
      <c r="A156" s="203"/>
      <c r="B156" s="203"/>
      <c r="C156" s="203"/>
      <c r="D156" s="203"/>
      <c r="E156" s="203"/>
      <c r="F156" s="203"/>
      <c r="G156" s="203"/>
      <c r="H156" s="203"/>
      <c r="I156" s="203"/>
      <c r="J156" s="203"/>
      <c r="K156" s="203"/>
      <c r="L156" s="203"/>
      <c r="M156" s="203"/>
      <c r="N156" s="203"/>
      <c r="O156" s="204">
        <f t="shared" si="31"/>
        <v>0</v>
      </c>
      <c r="P156" s="80" t="str">
        <f>IFERROR(R156+'4. Gegevens leiding'!$I$26,"")</f>
        <v/>
      </c>
      <c r="Q156" s="155" t="str">
        <f>IFERROR(R157+'4. Gegevens leiding'!$I$26,"")</f>
        <v/>
      </c>
      <c r="R156" s="155" t="str">
        <f t="shared" si="43"/>
        <v/>
      </c>
      <c r="S156" s="43" t="str">
        <f t="shared" si="36"/>
        <v/>
      </c>
      <c r="T156" s="42" t="str">
        <f t="shared" si="32"/>
        <v>Diameter (mm, uitwendig)=;Wanddikte (mm)=;Druk (barg)=;Rekgrens (N/mm^2)=;Charpy energie (J)=</v>
      </c>
      <c r="U156" s="44" t="e">
        <f>INDEX('bijlage A. Frequentie Tabel'!G:G,MATCH(T156,'bijlage A. Frequentie Tabel'!A:A,0))</f>
        <v>#N/A</v>
      </c>
      <c r="V156" s="43">
        <f t="shared" si="33"/>
        <v>0</v>
      </c>
      <c r="W156" s="80">
        <f t="shared" si="37"/>
        <v>23.196467403779828</v>
      </c>
      <c r="X156" t="e">
        <f t="shared" si="34"/>
        <v>#N/A</v>
      </c>
      <c r="Y156"/>
      <c r="Z156">
        <f t="shared" si="38"/>
        <v>0.4</v>
      </c>
      <c r="AA156">
        <f t="shared" si="39"/>
        <v>1</v>
      </c>
      <c r="AB156">
        <f t="shared" si="39"/>
        <v>1</v>
      </c>
      <c r="AC156">
        <f t="shared" si="40"/>
        <v>0.4</v>
      </c>
      <c r="AD156" t="e">
        <f>INDEX('bijlage C. Cluster maatregelen'!C:C,MATCH('5.Bepalen Faalfreq'!K156,'bijlage C. Cluster maatregelen'!A:A,0))</f>
        <v>#N/A</v>
      </c>
      <c r="AE156" t="e">
        <f>INDEX('bijlage C. Cluster maatregelen'!C:C,MATCH('5.Bepalen Faalfreq'!L156,'bijlage C. Cluster maatregelen'!A:A,0))</f>
        <v>#N/A</v>
      </c>
      <c r="AF156" t="e">
        <f>INDEX('bijlage C. Cluster maatregelen'!C:C,MATCH('5.Bepalen Faalfreq'!M156,'bijlage C. Cluster maatregelen'!A:A,0))</f>
        <v>#N/A</v>
      </c>
      <c r="AG156" t="e">
        <f>INDEX('bijlage C. Cluster maatregelen'!C:C,MATCH('5.Bepalen Faalfreq'!N156,'bijlage C. Cluster maatregelen'!A:A,0))</f>
        <v>#N/A</v>
      </c>
      <c r="AH156" t="e">
        <f t="shared" si="41"/>
        <v>#N/A</v>
      </c>
      <c r="AI156" t="e">
        <f t="shared" si="42"/>
        <v>#N/A</v>
      </c>
      <c r="AJ156" t="e">
        <f t="shared" si="35"/>
        <v>#N/A</v>
      </c>
    </row>
    <row r="157" spans="1:36" x14ac:dyDescent="0.25">
      <c r="A157" s="203"/>
      <c r="B157" s="203"/>
      <c r="C157" s="203"/>
      <c r="D157" s="203"/>
      <c r="E157" s="203"/>
      <c r="F157" s="203"/>
      <c r="G157" s="203"/>
      <c r="H157" s="203"/>
      <c r="I157" s="203"/>
      <c r="J157" s="203"/>
      <c r="K157" s="203"/>
      <c r="L157" s="203"/>
      <c r="M157" s="203"/>
      <c r="N157" s="203"/>
      <c r="O157" s="204">
        <f t="shared" si="31"/>
        <v>0</v>
      </c>
      <c r="P157" s="80" t="str">
        <f>IFERROR(R157+'4. Gegevens leiding'!$I$26,"")</f>
        <v/>
      </c>
      <c r="Q157" s="155" t="str">
        <f>IFERROR(R158+'4. Gegevens leiding'!$I$26,"")</f>
        <v/>
      </c>
      <c r="R157" s="155" t="str">
        <f t="shared" si="43"/>
        <v/>
      </c>
      <c r="S157" s="43" t="str">
        <f t="shared" si="36"/>
        <v/>
      </c>
      <c r="T157" s="42" t="str">
        <f t="shared" si="32"/>
        <v>Diameter (mm, uitwendig)=;Wanddikte (mm)=;Druk (barg)=;Rekgrens (N/mm^2)=;Charpy energie (J)=</v>
      </c>
      <c r="U157" s="44" t="e">
        <f>INDEX('bijlage A. Frequentie Tabel'!G:G,MATCH(T157,'bijlage A. Frequentie Tabel'!A:A,0))</f>
        <v>#N/A</v>
      </c>
      <c r="V157" s="43">
        <f t="shared" si="33"/>
        <v>0</v>
      </c>
      <c r="W157" s="80">
        <f t="shared" si="37"/>
        <v>23.196467403779828</v>
      </c>
      <c r="X157" t="e">
        <f t="shared" si="34"/>
        <v>#N/A</v>
      </c>
      <c r="Y157"/>
      <c r="Z157">
        <f t="shared" si="38"/>
        <v>0.4</v>
      </c>
      <c r="AA157">
        <f t="shared" si="39"/>
        <v>1</v>
      </c>
      <c r="AB157">
        <f t="shared" si="39"/>
        <v>1</v>
      </c>
      <c r="AC157">
        <f t="shared" si="40"/>
        <v>0.4</v>
      </c>
      <c r="AD157" t="e">
        <f>INDEX('bijlage C. Cluster maatregelen'!C:C,MATCH('5.Bepalen Faalfreq'!K157,'bijlage C. Cluster maatregelen'!A:A,0))</f>
        <v>#N/A</v>
      </c>
      <c r="AE157" t="e">
        <f>INDEX('bijlage C. Cluster maatregelen'!C:C,MATCH('5.Bepalen Faalfreq'!L157,'bijlage C. Cluster maatregelen'!A:A,0))</f>
        <v>#N/A</v>
      </c>
      <c r="AF157" t="e">
        <f>INDEX('bijlage C. Cluster maatregelen'!C:C,MATCH('5.Bepalen Faalfreq'!M157,'bijlage C. Cluster maatregelen'!A:A,0))</f>
        <v>#N/A</v>
      </c>
      <c r="AG157" t="e">
        <f>INDEX('bijlage C. Cluster maatregelen'!C:C,MATCH('5.Bepalen Faalfreq'!N157,'bijlage C. Cluster maatregelen'!A:A,0))</f>
        <v>#N/A</v>
      </c>
      <c r="AH157" t="e">
        <f t="shared" si="41"/>
        <v>#N/A</v>
      </c>
      <c r="AI157" t="e">
        <f t="shared" si="42"/>
        <v>#N/A</v>
      </c>
      <c r="AJ157" t="e">
        <f t="shared" si="35"/>
        <v>#N/A</v>
      </c>
    </row>
    <row r="158" spans="1:36" x14ac:dyDescent="0.25">
      <c r="A158" s="203"/>
      <c r="B158" s="203"/>
      <c r="C158" s="203"/>
      <c r="D158" s="203"/>
      <c r="E158" s="203"/>
      <c r="F158" s="203"/>
      <c r="G158" s="203"/>
      <c r="H158" s="203"/>
      <c r="I158" s="203"/>
      <c r="J158" s="203"/>
      <c r="K158" s="203"/>
      <c r="L158" s="203"/>
      <c r="M158" s="203"/>
      <c r="N158" s="203"/>
      <c r="O158" s="204">
        <f t="shared" si="31"/>
        <v>0</v>
      </c>
      <c r="P158" s="80" t="str">
        <f>IFERROR(R158+'4. Gegevens leiding'!$I$26,"")</f>
        <v/>
      </c>
      <c r="Q158" s="155" t="str">
        <f>IFERROR(R159+'4. Gegevens leiding'!$I$26,"")</f>
        <v/>
      </c>
      <c r="R158" s="155" t="str">
        <f t="shared" si="43"/>
        <v/>
      </c>
      <c r="S158" s="43" t="str">
        <f t="shared" si="36"/>
        <v/>
      </c>
      <c r="T158" s="42" t="str">
        <f t="shared" si="32"/>
        <v>Diameter (mm, uitwendig)=;Wanddikte (mm)=;Druk (barg)=;Rekgrens (N/mm^2)=;Charpy energie (J)=</v>
      </c>
      <c r="U158" s="44" t="e">
        <f>INDEX('bijlage A. Frequentie Tabel'!G:G,MATCH(T158,'bijlage A. Frequentie Tabel'!A:A,0))</f>
        <v>#N/A</v>
      </c>
      <c r="V158" s="43">
        <f t="shared" si="33"/>
        <v>0</v>
      </c>
      <c r="W158" s="80">
        <f t="shared" si="37"/>
        <v>23.196467403779828</v>
      </c>
      <c r="X158" t="e">
        <f t="shared" si="34"/>
        <v>#N/A</v>
      </c>
      <c r="Y158"/>
      <c r="Z158">
        <f t="shared" si="38"/>
        <v>0.4</v>
      </c>
      <c r="AA158">
        <f t="shared" si="39"/>
        <v>1</v>
      </c>
      <c r="AB158">
        <f t="shared" si="39"/>
        <v>1</v>
      </c>
      <c r="AC158">
        <f t="shared" si="40"/>
        <v>0.4</v>
      </c>
      <c r="AD158" t="e">
        <f>INDEX('bijlage C. Cluster maatregelen'!C:C,MATCH('5.Bepalen Faalfreq'!K158,'bijlage C. Cluster maatregelen'!A:A,0))</f>
        <v>#N/A</v>
      </c>
      <c r="AE158" t="e">
        <f>INDEX('bijlage C. Cluster maatregelen'!C:C,MATCH('5.Bepalen Faalfreq'!L158,'bijlage C. Cluster maatregelen'!A:A,0))</f>
        <v>#N/A</v>
      </c>
      <c r="AF158" t="e">
        <f>INDEX('bijlage C. Cluster maatregelen'!C:C,MATCH('5.Bepalen Faalfreq'!M158,'bijlage C. Cluster maatregelen'!A:A,0))</f>
        <v>#N/A</v>
      </c>
      <c r="AG158" t="e">
        <f>INDEX('bijlage C. Cluster maatregelen'!C:C,MATCH('5.Bepalen Faalfreq'!N158,'bijlage C. Cluster maatregelen'!A:A,0))</f>
        <v>#N/A</v>
      </c>
      <c r="AH158" t="e">
        <f t="shared" si="41"/>
        <v>#N/A</v>
      </c>
      <c r="AI158" t="e">
        <f t="shared" si="42"/>
        <v>#N/A</v>
      </c>
      <c r="AJ158" t="e">
        <f t="shared" si="35"/>
        <v>#N/A</v>
      </c>
    </row>
    <row r="159" spans="1:36" x14ac:dyDescent="0.25">
      <c r="A159" s="203"/>
      <c r="B159" s="203"/>
      <c r="C159" s="203"/>
      <c r="D159" s="203"/>
      <c r="E159" s="203"/>
      <c r="F159" s="203"/>
      <c r="G159" s="203"/>
      <c r="H159" s="203"/>
      <c r="I159" s="203"/>
      <c r="J159" s="203"/>
      <c r="K159" s="203"/>
      <c r="L159" s="203"/>
      <c r="M159" s="203"/>
      <c r="N159" s="203"/>
      <c r="O159" s="204">
        <f t="shared" si="31"/>
        <v>0</v>
      </c>
      <c r="P159" s="80" t="str">
        <f>IFERROR(R159+'4. Gegevens leiding'!$I$26,"")</f>
        <v/>
      </c>
      <c r="Q159" s="155" t="str">
        <f>IFERROR(R160+'4. Gegevens leiding'!$I$26,"")</f>
        <v/>
      </c>
      <c r="R159" s="155" t="str">
        <f t="shared" si="43"/>
        <v/>
      </c>
      <c r="S159" s="43" t="str">
        <f t="shared" si="36"/>
        <v/>
      </c>
      <c r="T159" s="42" t="str">
        <f t="shared" si="32"/>
        <v>Diameter (mm, uitwendig)=;Wanddikte (mm)=;Druk (barg)=;Rekgrens (N/mm^2)=;Charpy energie (J)=</v>
      </c>
      <c r="U159" s="44" t="e">
        <f>INDEX('bijlage A. Frequentie Tabel'!G:G,MATCH(T159,'bijlage A. Frequentie Tabel'!A:A,0))</f>
        <v>#N/A</v>
      </c>
      <c r="V159" s="43">
        <f t="shared" si="33"/>
        <v>0</v>
      </c>
      <c r="W159" s="80">
        <f t="shared" si="37"/>
        <v>23.196467403779828</v>
      </c>
      <c r="X159" t="e">
        <f t="shared" si="34"/>
        <v>#N/A</v>
      </c>
      <c r="Y159"/>
      <c r="Z159">
        <f t="shared" si="38"/>
        <v>0.4</v>
      </c>
      <c r="AA159">
        <f t="shared" si="39"/>
        <v>1</v>
      </c>
      <c r="AB159">
        <f t="shared" si="39"/>
        <v>1</v>
      </c>
      <c r="AC159">
        <f t="shared" si="40"/>
        <v>0.4</v>
      </c>
      <c r="AD159" t="e">
        <f>INDEX('bijlage C. Cluster maatregelen'!C:C,MATCH('5.Bepalen Faalfreq'!K159,'bijlage C. Cluster maatregelen'!A:A,0))</f>
        <v>#N/A</v>
      </c>
      <c r="AE159" t="e">
        <f>INDEX('bijlage C. Cluster maatregelen'!C:C,MATCH('5.Bepalen Faalfreq'!L159,'bijlage C. Cluster maatregelen'!A:A,0))</f>
        <v>#N/A</v>
      </c>
      <c r="AF159" t="e">
        <f>INDEX('bijlage C. Cluster maatregelen'!C:C,MATCH('5.Bepalen Faalfreq'!M159,'bijlage C. Cluster maatregelen'!A:A,0))</f>
        <v>#N/A</v>
      </c>
      <c r="AG159" t="e">
        <f>INDEX('bijlage C. Cluster maatregelen'!C:C,MATCH('5.Bepalen Faalfreq'!N159,'bijlage C. Cluster maatregelen'!A:A,0))</f>
        <v>#N/A</v>
      </c>
      <c r="AH159" t="e">
        <f t="shared" si="41"/>
        <v>#N/A</v>
      </c>
      <c r="AI159" t="e">
        <f t="shared" si="42"/>
        <v>#N/A</v>
      </c>
      <c r="AJ159" t="e">
        <f t="shared" si="35"/>
        <v>#N/A</v>
      </c>
    </row>
    <row r="160" spans="1:36" x14ac:dyDescent="0.25">
      <c r="A160" s="203"/>
      <c r="B160" s="203"/>
      <c r="C160" s="203"/>
      <c r="D160" s="203"/>
      <c r="E160" s="203"/>
      <c r="F160" s="203"/>
      <c r="G160" s="203"/>
      <c r="H160" s="203"/>
      <c r="I160" s="203"/>
      <c r="J160" s="203"/>
      <c r="K160" s="203"/>
      <c r="L160" s="203"/>
      <c r="M160" s="203"/>
      <c r="N160" s="203"/>
      <c r="O160" s="204">
        <f t="shared" si="31"/>
        <v>0</v>
      </c>
      <c r="P160" s="80" t="str">
        <f>IFERROR(R160+'4. Gegevens leiding'!$I$26,"")</f>
        <v/>
      </c>
      <c r="Q160" s="155" t="str">
        <f>IFERROR(R161+'4. Gegevens leiding'!$I$26,"")</f>
        <v/>
      </c>
      <c r="R160" s="155" t="str">
        <f t="shared" si="43"/>
        <v/>
      </c>
      <c r="S160" s="43" t="str">
        <f t="shared" si="36"/>
        <v/>
      </c>
      <c r="T160" s="42" t="str">
        <f t="shared" si="32"/>
        <v>Diameter (mm, uitwendig)=;Wanddikte (mm)=;Druk (barg)=;Rekgrens (N/mm^2)=;Charpy energie (J)=</v>
      </c>
      <c r="U160" s="44" t="e">
        <f>INDEX('bijlage A. Frequentie Tabel'!G:G,MATCH(T160,'bijlage A. Frequentie Tabel'!A:A,0))</f>
        <v>#N/A</v>
      </c>
      <c r="V160" s="43">
        <f t="shared" si="33"/>
        <v>0</v>
      </c>
      <c r="W160" s="80">
        <f t="shared" si="37"/>
        <v>23.196467403779828</v>
      </c>
      <c r="X160" t="e">
        <f t="shared" si="34"/>
        <v>#N/A</v>
      </c>
      <c r="Y160"/>
      <c r="Z160">
        <f t="shared" si="38"/>
        <v>0.4</v>
      </c>
      <c r="AA160">
        <f t="shared" si="39"/>
        <v>1</v>
      </c>
      <c r="AB160">
        <f t="shared" si="39"/>
        <v>1</v>
      </c>
      <c r="AC160">
        <f t="shared" si="40"/>
        <v>0.4</v>
      </c>
      <c r="AD160" t="e">
        <f>INDEX('bijlage C. Cluster maatregelen'!C:C,MATCH('5.Bepalen Faalfreq'!K160,'bijlage C. Cluster maatregelen'!A:A,0))</f>
        <v>#N/A</v>
      </c>
      <c r="AE160" t="e">
        <f>INDEX('bijlage C. Cluster maatregelen'!C:C,MATCH('5.Bepalen Faalfreq'!L160,'bijlage C. Cluster maatregelen'!A:A,0))</f>
        <v>#N/A</v>
      </c>
      <c r="AF160" t="e">
        <f>INDEX('bijlage C. Cluster maatregelen'!C:C,MATCH('5.Bepalen Faalfreq'!M160,'bijlage C. Cluster maatregelen'!A:A,0))</f>
        <v>#N/A</v>
      </c>
      <c r="AG160" t="e">
        <f>INDEX('bijlage C. Cluster maatregelen'!C:C,MATCH('5.Bepalen Faalfreq'!N160,'bijlage C. Cluster maatregelen'!A:A,0))</f>
        <v>#N/A</v>
      </c>
      <c r="AH160" t="e">
        <f t="shared" si="41"/>
        <v>#N/A</v>
      </c>
      <c r="AI160" t="e">
        <f t="shared" si="42"/>
        <v>#N/A</v>
      </c>
      <c r="AJ160" t="e">
        <f t="shared" si="35"/>
        <v>#N/A</v>
      </c>
    </row>
    <row r="161" spans="1:36" x14ac:dyDescent="0.25">
      <c r="A161" s="203"/>
      <c r="B161" s="203"/>
      <c r="C161" s="203"/>
      <c r="D161" s="203"/>
      <c r="E161" s="203"/>
      <c r="F161" s="203"/>
      <c r="G161" s="203"/>
      <c r="H161" s="203"/>
      <c r="I161" s="203"/>
      <c r="J161" s="203"/>
      <c r="K161" s="203"/>
      <c r="L161" s="203"/>
      <c r="M161" s="203"/>
      <c r="N161" s="203"/>
      <c r="O161" s="204">
        <f t="shared" si="31"/>
        <v>0</v>
      </c>
      <c r="P161" s="80" t="str">
        <f>IFERROR(R161+'4. Gegevens leiding'!$I$26,"")</f>
        <v/>
      </c>
      <c r="Q161" s="155" t="str">
        <f>IFERROR(R162+'4. Gegevens leiding'!$I$26,"")</f>
        <v/>
      </c>
      <c r="R161" s="155" t="str">
        <f t="shared" si="43"/>
        <v/>
      </c>
      <c r="S161" s="43" t="str">
        <f t="shared" si="36"/>
        <v/>
      </c>
      <c r="T161" s="42" t="str">
        <f t="shared" si="32"/>
        <v>Diameter (mm, uitwendig)=;Wanddikte (mm)=;Druk (barg)=;Rekgrens (N/mm^2)=;Charpy energie (J)=</v>
      </c>
      <c r="U161" s="44" t="e">
        <f>INDEX('bijlage A. Frequentie Tabel'!G:G,MATCH(T161,'bijlage A. Frequentie Tabel'!A:A,0))</f>
        <v>#N/A</v>
      </c>
      <c r="V161" s="43">
        <f t="shared" si="33"/>
        <v>0</v>
      </c>
      <c r="W161" s="80">
        <f t="shared" si="37"/>
        <v>23.196467403779828</v>
      </c>
      <c r="X161" t="e">
        <f t="shared" si="34"/>
        <v>#N/A</v>
      </c>
      <c r="Y161"/>
      <c r="Z161">
        <f t="shared" si="38"/>
        <v>0.4</v>
      </c>
      <c r="AA161">
        <f t="shared" si="39"/>
        <v>1</v>
      </c>
      <c r="AB161">
        <f t="shared" si="39"/>
        <v>1</v>
      </c>
      <c r="AC161">
        <f t="shared" si="40"/>
        <v>0.4</v>
      </c>
      <c r="AD161" t="e">
        <f>INDEX('bijlage C. Cluster maatregelen'!C:C,MATCH('5.Bepalen Faalfreq'!K161,'bijlage C. Cluster maatregelen'!A:A,0))</f>
        <v>#N/A</v>
      </c>
      <c r="AE161" t="e">
        <f>INDEX('bijlage C. Cluster maatregelen'!C:C,MATCH('5.Bepalen Faalfreq'!L161,'bijlage C. Cluster maatregelen'!A:A,0))</f>
        <v>#N/A</v>
      </c>
      <c r="AF161" t="e">
        <f>INDEX('bijlage C. Cluster maatregelen'!C:C,MATCH('5.Bepalen Faalfreq'!M161,'bijlage C. Cluster maatregelen'!A:A,0))</f>
        <v>#N/A</v>
      </c>
      <c r="AG161" t="e">
        <f>INDEX('bijlage C. Cluster maatregelen'!C:C,MATCH('5.Bepalen Faalfreq'!N161,'bijlage C. Cluster maatregelen'!A:A,0))</f>
        <v>#N/A</v>
      </c>
      <c r="AH161" t="e">
        <f t="shared" si="41"/>
        <v>#N/A</v>
      </c>
      <c r="AI161" t="e">
        <f t="shared" si="42"/>
        <v>#N/A</v>
      </c>
      <c r="AJ161" t="e">
        <f t="shared" si="35"/>
        <v>#N/A</v>
      </c>
    </row>
    <row r="162" spans="1:36" x14ac:dyDescent="0.25">
      <c r="A162" s="203"/>
      <c r="B162" s="203"/>
      <c r="C162" s="203"/>
      <c r="D162" s="203"/>
      <c r="E162" s="203"/>
      <c r="F162" s="203"/>
      <c r="G162" s="203"/>
      <c r="H162" s="203"/>
      <c r="I162" s="203"/>
      <c r="J162" s="203"/>
      <c r="K162" s="203"/>
      <c r="L162" s="203"/>
      <c r="M162" s="203"/>
      <c r="N162" s="203"/>
      <c r="O162" s="204">
        <f t="shared" si="31"/>
        <v>0</v>
      </c>
      <c r="P162" s="80" t="str">
        <f>IFERROR(R162+'4. Gegevens leiding'!$I$26,"")</f>
        <v/>
      </c>
      <c r="Q162" s="155" t="str">
        <f>IFERROR(R163+'4. Gegevens leiding'!$I$26,"")</f>
        <v/>
      </c>
      <c r="R162" s="155" t="str">
        <f t="shared" si="43"/>
        <v/>
      </c>
      <c r="S162" s="43" t="str">
        <f t="shared" si="36"/>
        <v/>
      </c>
      <c r="T162" s="42" t="str">
        <f t="shared" si="32"/>
        <v>Diameter (mm, uitwendig)=;Wanddikte (mm)=;Druk (barg)=;Rekgrens (N/mm^2)=;Charpy energie (J)=</v>
      </c>
      <c r="U162" s="44" t="e">
        <f>INDEX('bijlage A. Frequentie Tabel'!G:G,MATCH(T162,'bijlage A. Frequentie Tabel'!A:A,0))</f>
        <v>#N/A</v>
      </c>
      <c r="V162" s="43">
        <f t="shared" si="33"/>
        <v>0</v>
      </c>
      <c r="W162" s="80">
        <f t="shared" si="37"/>
        <v>23.196467403779828</v>
      </c>
      <c r="X162" t="e">
        <f t="shared" si="34"/>
        <v>#N/A</v>
      </c>
      <c r="Y162"/>
      <c r="Z162">
        <f t="shared" si="38"/>
        <v>0.4</v>
      </c>
      <c r="AA162">
        <f t="shared" si="39"/>
        <v>1</v>
      </c>
      <c r="AB162">
        <f t="shared" si="39"/>
        <v>1</v>
      </c>
      <c r="AC162">
        <f t="shared" si="40"/>
        <v>0.4</v>
      </c>
      <c r="AD162" t="e">
        <f>INDEX('bijlage C. Cluster maatregelen'!C:C,MATCH('5.Bepalen Faalfreq'!K162,'bijlage C. Cluster maatregelen'!A:A,0))</f>
        <v>#N/A</v>
      </c>
      <c r="AE162" t="e">
        <f>INDEX('bijlage C. Cluster maatregelen'!C:C,MATCH('5.Bepalen Faalfreq'!L162,'bijlage C. Cluster maatregelen'!A:A,0))</f>
        <v>#N/A</v>
      </c>
      <c r="AF162" t="e">
        <f>INDEX('bijlage C. Cluster maatregelen'!C:C,MATCH('5.Bepalen Faalfreq'!M162,'bijlage C. Cluster maatregelen'!A:A,0))</f>
        <v>#N/A</v>
      </c>
      <c r="AG162" t="e">
        <f>INDEX('bijlage C. Cluster maatregelen'!C:C,MATCH('5.Bepalen Faalfreq'!N162,'bijlage C. Cluster maatregelen'!A:A,0))</f>
        <v>#N/A</v>
      </c>
      <c r="AH162" t="e">
        <f t="shared" si="41"/>
        <v>#N/A</v>
      </c>
      <c r="AI162" t="e">
        <f t="shared" si="42"/>
        <v>#N/A</v>
      </c>
      <c r="AJ162" t="e">
        <f t="shared" si="35"/>
        <v>#N/A</v>
      </c>
    </row>
    <row r="163" spans="1:36" x14ac:dyDescent="0.25">
      <c r="A163" s="203"/>
      <c r="B163" s="203"/>
      <c r="C163" s="203"/>
      <c r="D163" s="203"/>
      <c r="E163" s="203"/>
      <c r="F163" s="203"/>
      <c r="G163" s="203"/>
      <c r="H163" s="203"/>
      <c r="I163" s="203"/>
      <c r="J163" s="203"/>
      <c r="K163" s="203"/>
      <c r="L163" s="203"/>
      <c r="M163" s="203"/>
      <c r="N163" s="203"/>
      <c r="O163" s="204">
        <f t="shared" si="31"/>
        <v>0</v>
      </c>
      <c r="P163" s="80" t="str">
        <f>IFERROR(R163+'4. Gegevens leiding'!$I$26,"")</f>
        <v/>
      </c>
      <c r="Q163" s="155" t="str">
        <f>IFERROR(R164+'4. Gegevens leiding'!$I$26,"")</f>
        <v/>
      </c>
      <c r="R163" s="155" t="str">
        <f t="shared" si="43"/>
        <v/>
      </c>
      <c r="S163" s="43" t="str">
        <f t="shared" si="36"/>
        <v/>
      </c>
      <c r="T163" s="42" t="str">
        <f t="shared" si="32"/>
        <v>Diameter (mm, uitwendig)=;Wanddikte (mm)=;Druk (barg)=;Rekgrens (N/mm^2)=;Charpy energie (J)=</v>
      </c>
      <c r="U163" s="44" t="e">
        <f>INDEX('bijlage A. Frequentie Tabel'!G:G,MATCH(T163,'bijlage A. Frequentie Tabel'!A:A,0))</f>
        <v>#N/A</v>
      </c>
      <c r="V163" s="43">
        <f t="shared" si="33"/>
        <v>0</v>
      </c>
      <c r="W163" s="80">
        <f t="shared" si="37"/>
        <v>23.196467403779828</v>
      </c>
      <c r="X163" t="e">
        <f t="shared" si="34"/>
        <v>#N/A</v>
      </c>
      <c r="Y163"/>
      <c r="Z163">
        <f t="shared" si="38"/>
        <v>0.4</v>
      </c>
      <c r="AA163">
        <f t="shared" si="39"/>
        <v>1</v>
      </c>
      <c r="AB163">
        <f t="shared" si="39"/>
        <v>1</v>
      </c>
      <c r="AC163">
        <f t="shared" si="40"/>
        <v>0.4</v>
      </c>
      <c r="AD163" t="e">
        <f>INDEX('bijlage C. Cluster maatregelen'!C:C,MATCH('5.Bepalen Faalfreq'!K163,'bijlage C. Cluster maatregelen'!A:A,0))</f>
        <v>#N/A</v>
      </c>
      <c r="AE163" t="e">
        <f>INDEX('bijlage C. Cluster maatregelen'!C:C,MATCH('5.Bepalen Faalfreq'!L163,'bijlage C. Cluster maatregelen'!A:A,0))</f>
        <v>#N/A</v>
      </c>
      <c r="AF163" t="e">
        <f>INDEX('bijlage C. Cluster maatregelen'!C:C,MATCH('5.Bepalen Faalfreq'!M163,'bijlage C. Cluster maatregelen'!A:A,0))</f>
        <v>#N/A</v>
      </c>
      <c r="AG163" t="e">
        <f>INDEX('bijlage C. Cluster maatregelen'!C:C,MATCH('5.Bepalen Faalfreq'!N163,'bijlage C. Cluster maatregelen'!A:A,0))</f>
        <v>#N/A</v>
      </c>
      <c r="AH163" t="e">
        <f t="shared" si="41"/>
        <v>#N/A</v>
      </c>
      <c r="AI163" t="e">
        <f t="shared" si="42"/>
        <v>#N/A</v>
      </c>
      <c r="AJ163" t="e">
        <f t="shared" si="35"/>
        <v>#N/A</v>
      </c>
    </row>
    <row r="164" spans="1:36" x14ac:dyDescent="0.25">
      <c r="A164" s="203"/>
      <c r="B164" s="203"/>
      <c r="C164" s="203"/>
      <c r="D164" s="203"/>
      <c r="E164" s="203"/>
      <c r="F164" s="203"/>
      <c r="G164" s="203"/>
      <c r="H164" s="203"/>
      <c r="I164" s="203"/>
      <c r="J164" s="203"/>
      <c r="K164" s="203"/>
      <c r="L164" s="203"/>
      <c r="M164" s="203"/>
      <c r="N164" s="203"/>
      <c r="O164" s="204">
        <f t="shared" si="31"/>
        <v>0</v>
      </c>
      <c r="P164" s="80" t="str">
        <f>IFERROR(R164+'4. Gegevens leiding'!$I$26,"")</f>
        <v/>
      </c>
      <c r="Q164" s="155" t="str">
        <f>IFERROR(R165+'4. Gegevens leiding'!$I$26,"")</f>
        <v/>
      </c>
      <c r="R164" s="155" t="str">
        <f t="shared" si="43"/>
        <v/>
      </c>
      <c r="S164" s="43" t="str">
        <f t="shared" si="36"/>
        <v/>
      </c>
      <c r="T164" s="42" t="str">
        <f t="shared" si="32"/>
        <v>Diameter (mm, uitwendig)=;Wanddikte (mm)=;Druk (barg)=;Rekgrens (N/mm^2)=;Charpy energie (J)=</v>
      </c>
      <c r="U164" s="44" t="e">
        <f>INDEX('bijlage A. Frequentie Tabel'!G:G,MATCH(T164,'bijlage A. Frequentie Tabel'!A:A,0))</f>
        <v>#N/A</v>
      </c>
      <c r="V164" s="43">
        <f t="shared" si="33"/>
        <v>0</v>
      </c>
      <c r="W164" s="80">
        <f t="shared" si="37"/>
        <v>23.196467403779828</v>
      </c>
      <c r="X164" t="e">
        <f t="shared" si="34"/>
        <v>#N/A</v>
      </c>
      <c r="Y164"/>
      <c r="Z164">
        <f t="shared" si="38"/>
        <v>0.4</v>
      </c>
      <c r="AA164">
        <f t="shared" si="39"/>
        <v>1</v>
      </c>
      <c r="AB164">
        <f t="shared" si="39"/>
        <v>1</v>
      </c>
      <c r="AC164">
        <f t="shared" si="40"/>
        <v>0.4</v>
      </c>
      <c r="AD164" t="e">
        <f>INDEX('bijlage C. Cluster maatregelen'!C:C,MATCH('5.Bepalen Faalfreq'!K164,'bijlage C. Cluster maatregelen'!A:A,0))</f>
        <v>#N/A</v>
      </c>
      <c r="AE164" t="e">
        <f>INDEX('bijlage C. Cluster maatregelen'!C:C,MATCH('5.Bepalen Faalfreq'!L164,'bijlage C. Cluster maatregelen'!A:A,0))</f>
        <v>#N/A</v>
      </c>
      <c r="AF164" t="e">
        <f>INDEX('bijlage C. Cluster maatregelen'!C:C,MATCH('5.Bepalen Faalfreq'!M164,'bijlage C. Cluster maatregelen'!A:A,0))</f>
        <v>#N/A</v>
      </c>
      <c r="AG164" t="e">
        <f>INDEX('bijlage C. Cluster maatregelen'!C:C,MATCH('5.Bepalen Faalfreq'!N164,'bijlage C. Cluster maatregelen'!A:A,0))</f>
        <v>#N/A</v>
      </c>
      <c r="AH164" t="e">
        <f t="shared" si="41"/>
        <v>#N/A</v>
      </c>
      <c r="AI164" t="e">
        <f t="shared" si="42"/>
        <v>#N/A</v>
      </c>
      <c r="AJ164" t="e">
        <f t="shared" si="35"/>
        <v>#N/A</v>
      </c>
    </row>
    <row r="165" spans="1:36" x14ac:dyDescent="0.25">
      <c r="A165" s="203"/>
      <c r="B165" s="203"/>
      <c r="C165" s="203"/>
      <c r="D165" s="203"/>
      <c r="E165" s="203"/>
      <c r="F165" s="203"/>
      <c r="G165" s="203"/>
      <c r="H165" s="203"/>
      <c r="I165" s="203"/>
      <c r="J165" s="203"/>
      <c r="K165" s="203"/>
      <c r="L165" s="203"/>
      <c r="M165" s="203"/>
      <c r="N165" s="203"/>
      <c r="O165" s="204">
        <f t="shared" si="31"/>
        <v>0</v>
      </c>
      <c r="P165" s="80" t="str">
        <f>IFERROR(R165+'4. Gegevens leiding'!$I$26,"")</f>
        <v/>
      </c>
      <c r="Q165" s="155" t="str">
        <f>IFERROR(R166+'4. Gegevens leiding'!$I$26,"")</f>
        <v/>
      </c>
      <c r="R165" s="155" t="str">
        <f t="shared" si="43"/>
        <v/>
      </c>
      <c r="S165" s="43" t="str">
        <f t="shared" si="36"/>
        <v/>
      </c>
      <c r="T165" s="42" t="str">
        <f t="shared" si="32"/>
        <v>Diameter (mm, uitwendig)=;Wanddikte (mm)=;Druk (barg)=;Rekgrens (N/mm^2)=;Charpy energie (J)=</v>
      </c>
      <c r="U165" s="44" t="e">
        <f>INDEX('bijlage A. Frequentie Tabel'!G:G,MATCH(T165,'bijlage A. Frequentie Tabel'!A:A,0))</f>
        <v>#N/A</v>
      </c>
      <c r="V165" s="43">
        <f t="shared" si="33"/>
        <v>0</v>
      </c>
      <c r="W165" s="80">
        <f t="shared" si="37"/>
        <v>23.196467403779828</v>
      </c>
      <c r="X165" t="e">
        <f t="shared" si="34"/>
        <v>#N/A</v>
      </c>
      <c r="Y165"/>
      <c r="Z165">
        <f t="shared" si="38"/>
        <v>0.4</v>
      </c>
      <c r="AA165">
        <f t="shared" si="39"/>
        <v>1</v>
      </c>
      <c r="AB165">
        <f t="shared" si="39"/>
        <v>1</v>
      </c>
      <c r="AC165">
        <f t="shared" si="40"/>
        <v>0.4</v>
      </c>
      <c r="AD165" t="e">
        <f>INDEX('bijlage C. Cluster maatregelen'!C:C,MATCH('5.Bepalen Faalfreq'!K165,'bijlage C. Cluster maatregelen'!A:A,0))</f>
        <v>#N/A</v>
      </c>
      <c r="AE165" t="e">
        <f>INDEX('bijlage C. Cluster maatregelen'!C:C,MATCH('5.Bepalen Faalfreq'!L165,'bijlage C. Cluster maatregelen'!A:A,0))</f>
        <v>#N/A</v>
      </c>
      <c r="AF165" t="e">
        <f>INDEX('bijlage C. Cluster maatregelen'!C:C,MATCH('5.Bepalen Faalfreq'!M165,'bijlage C. Cluster maatregelen'!A:A,0))</f>
        <v>#N/A</v>
      </c>
      <c r="AG165" t="e">
        <f>INDEX('bijlage C. Cluster maatregelen'!C:C,MATCH('5.Bepalen Faalfreq'!N165,'bijlage C. Cluster maatregelen'!A:A,0))</f>
        <v>#N/A</v>
      </c>
      <c r="AH165" t="e">
        <f t="shared" si="41"/>
        <v>#N/A</v>
      </c>
      <c r="AI165" t="e">
        <f t="shared" si="42"/>
        <v>#N/A</v>
      </c>
      <c r="AJ165" t="e">
        <f t="shared" si="35"/>
        <v>#N/A</v>
      </c>
    </row>
    <row r="166" spans="1:36" x14ac:dyDescent="0.25">
      <c r="A166" s="203"/>
      <c r="B166" s="203"/>
      <c r="C166" s="203"/>
      <c r="D166" s="203"/>
      <c r="E166" s="203"/>
      <c r="F166" s="203"/>
      <c r="G166" s="203"/>
      <c r="H166" s="203"/>
      <c r="I166" s="203"/>
      <c r="J166" s="203"/>
      <c r="K166" s="203"/>
      <c r="L166" s="203"/>
      <c r="M166" s="203"/>
      <c r="N166" s="203"/>
      <c r="O166" s="204">
        <f t="shared" si="31"/>
        <v>0</v>
      </c>
      <c r="P166" s="80" t="str">
        <f>IFERROR(R166+'4. Gegevens leiding'!$I$26,"")</f>
        <v/>
      </c>
      <c r="Q166" s="155" t="str">
        <f>IFERROR(R167+'4. Gegevens leiding'!$I$26,"")</f>
        <v/>
      </c>
      <c r="R166" s="155" t="str">
        <f t="shared" si="43"/>
        <v/>
      </c>
      <c r="S166" s="43" t="str">
        <f t="shared" si="36"/>
        <v/>
      </c>
      <c r="T166" s="42" t="str">
        <f t="shared" si="32"/>
        <v>Diameter (mm, uitwendig)=;Wanddikte (mm)=;Druk (barg)=;Rekgrens (N/mm^2)=;Charpy energie (J)=</v>
      </c>
      <c r="U166" s="44" t="e">
        <f>INDEX('bijlage A. Frequentie Tabel'!G:G,MATCH(T166,'bijlage A. Frequentie Tabel'!A:A,0))</f>
        <v>#N/A</v>
      </c>
      <c r="V166" s="43">
        <f t="shared" si="33"/>
        <v>0</v>
      </c>
      <c r="W166" s="80">
        <f t="shared" si="37"/>
        <v>23.196467403779828</v>
      </c>
      <c r="X166" t="e">
        <f t="shared" si="34"/>
        <v>#N/A</v>
      </c>
      <c r="Y166"/>
      <c r="Z166">
        <f t="shared" si="38"/>
        <v>0.4</v>
      </c>
      <c r="AA166">
        <f t="shared" si="39"/>
        <v>1</v>
      </c>
      <c r="AB166">
        <f t="shared" si="39"/>
        <v>1</v>
      </c>
      <c r="AC166">
        <f t="shared" si="40"/>
        <v>0.4</v>
      </c>
      <c r="AD166" t="e">
        <f>INDEX('bijlage C. Cluster maatregelen'!C:C,MATCH('5.Bepalen Faalfreq'!K166,'bijlage C. Cluster maatregelen'!A:A,0))</f>
        <v>#N/A</v>
      </c>
      <c r="AE166" t="e">
        <f>INDEX('bijlage C. Cluster maatregelen'!C:C,MATCH('5.Bepalen Faalfreq'!L166,'bijlage C. Cluster maatregelen'!A:A,0))</f>
        <v>#N/A</v>
      </c>
      <c r="AF166" t="e">
        <f>INDEX('bijlage C. Cluster maatregelen'!C:C,MATCH('5.Bepalen Faalfreq'!M166,'bijlage C. Cluster maatregelen'!A:A,0))</f>
        <v>#N/A</v>
      </c>
      <c r="AG166" t="e">
        <f>INDEX('bijlage C. Cluster maatregelen'!C:C,MATCH('5.Bepalen Faalfreq'!N166,'bijlage C. Cluster maatregelen'!A:A,0))</f>
        <v>#N/A</v>
      </c>
      <c r="AH166" t="e">
        <f t="shared" si="41"/>
        <v>#N/A</v>
      </c>
      <c r="AI166" t="e">
        <f t="shared" si="42"/>
        <v>#N/A</v>
      </c>
      <c r="AJ166" t="e">
        <f t="shared" si="35"/>
        <v>#N/A</v>
      </c>
    </row>
    <row r="167" spans="1:36" x14ac:dyDescent="0.25">
      <c r="A167" s="203"/>
      <c r="B167" s="203"/>
      <c r="C167" s="203"/>
      <c r="D167" s="203"/>
      <c r="E167" s="203"/>
      <c r="F167" s="203"/>
      <c r="G167" s="203"/>
      <c r="H167" s="203"/>
      <c r="I167" s="203"/>
      <c r="J167" s="203"/>
      <c r="K167" s="203"/>
      <c r="L167" s="203"/>
      <c r="M167" s="203"/>
      <c r="N167" s="203"/>
      <c r="O167" s="204">
        <f t="shared" si="31"/>
        <v>0</v>
      </c>
      <c r="P167" s="80" t="str">
        <f>IFERROR(R167+'4. Gegevens leiding'!$I$26,"")</f>
        <v/>
      </c>
      <c r="Q167" s="155" t="str">
        <f>IFERROR(R168+'4. Gegevens leiding'!$I$26,"")</f>
        <v/>
      </c>
      <c r="R167" s="155" t="str">
        <f t="shared" si="43"/>
        <v/>
      </c>
      <c r="S167" s="43" t="str">
        <f t="shared" si="36"/>
        <v/>
      </c>
      <c r="T167" s="42" t="str">
        <f t="shared" si="32"/>
        <v>Diameter (mm, uitwendig)=;Wanddikte (mm)=;Druk (barg)=;Rekgrens (N/mm^2)=;Charpy energie (J)=</v>
      </c>
      <c r="U167" s="44" t="e">
        <f>INDEX('bijlage A. Frequentie Tabel'!G:G,MATCH(T167,'bijlage A. Frequentie Tabel'!A:A,0))</f>
        <v>#N/A</v>
      </c>
      <c r="V167" s="43">
        <f t="shared" si="33"/>
        <v>0</v>
      </c>
      <c r="W167" s="80">
        <f t="shared" si="37"/>
        <v>23.196467403779828</v>
      </c>
      <c r="X167" t="e">
        <f t="shared" si="34"/>
        <v>#N/A</v>
      </c>
      <c r="Y167"/>
      <c r="Z167">
        <f t="shared" si="38"/>
        <v>0.4</v>
      </c>
      <c r="AA167">
        <f t="shared" si="39"/>
        <v>1</v>
      </c>
      <c r="AB167">
        <f t="shared" si="39"/>
        <v>1</v>
      </c>
      <c r="AC167">
        <f t="shared" si="40"/>
        <v>0.4</v>
      </c>
      <c r="AD167" t="e">
        <f>INDEX('bijlage C. Cluster maatregelen'!C:C,MATCH('5.Bepalen Faalfreq'!K167,'bijlage C. Cluster maatregelen'!A:A,0))</f>
        <v>#N/A</v>
      </c>
      <c r="AE167" t="e">
        <f>INDEX('bijlage C. Cluster maatregelen'!C:C,MATCH('5.Bepalen Faalfreq'!L167,'bijlage C. Cluster maatregelen'!A:A,0))</f>
        <v>#N/A</v>
      </c>
      <c r="AF167" t="e">
        <f>INDEX('bijlage C. Cluster maatregelen'!C:C,MATCH('5.Bepalen Faalfreq'!M167,'bijlage C. Cluster maatregelen'!A:A,0))</f>
        <v>#N/A</v>
      </c>
      <c r="AG167" t="e">
        <f>INDEX('bijlage C. Cluster maatregelen'!C:C,MATCH('5.Bepalen Faalfreq'!N167,'bijlage C. Cluster maatregelen'!A:A,0))</f>
        <v>#N/A</v>
      </c>
      <c r="AH167" t="e">
        <f t="shared" si="41"/>
        <v>#N/A</v>
      </c>
      <c r="AI167" t="e">
        <f t="shared" si="42"/>
        <v>#N/A</v>
      </c>
      <c r="AJ167" t="e">
        <f t="shared" si="35"/>
        <v>#N/A</v>
      </c>
    </row>
    <row r="168" spans="1:36" x14ac:dyDescent="0.25">
      <c r="A168" s="203"/>
      <c r="B168" s="203"/>
      <c r="C168" s="203"/>
      <c r="D168" s="203"/>
      <c r="E168" s="203"/>
      <c r="F168" s="203"/>
      <c r="G168" s="203"/>
      <c r="H168" s="203"/>
      <c r="I168" s="203"/>
      <c r="J168" s="203"/>
      <c r="K168" s="203"/>
      <c r="L168" s="203"/>
      <c r="M168" s="203"/>
      <c r="N168" s="203"/>
      <c r="O168" s="204">
        <f t="shared" si="31"/>
        <v>0</v>
      </c>
      <c r="P168" s="80" t="str">
        <f>IFERROR(R168+'4. Gegevens leiding'!$I$26,"")</f>
        <v/>
      </c>
      <c r="Q168" s="155" t="str">
        <f>IFERROR(R169+'4. Gegevens leiding'!$I$26,"")</f>
        <v/>
      </c>
      <c r="R168" s="155" t="str">
        <f t="shared" si="43"/>
        <v/>
      </c>
      <c r="S168" s="43" t="str">
        <f t="shared" si="36"/>
        <v/>
      </c>
      <c r="T168" s="42" t="str">
        <f t="shared" si="32"/>
        <v>Diameter (mm, uitwendig)=;Wanddikte (mm)=;Druk (barg)=;Rekgrens (N/mm^2)=;Charpy energie (J)=</v>
      </c>
      <c r="U168" s="44" t="e">
        <f>INDEX('bijlage A. Frequentie Tabel'!G:G,MATCH(T168,'bijlage A. Frequentie Tabel'!A:A,0))</f>
        <v>#N/A</v>
      </c>
      <c r="V168" s="43">
        <f t="shared" si="33"/>
        <v>0</v>
      </c>
      <c r="W168" s="80">
        <f t="shared" si="37"/>
        <v>23.196467403779828</v>
      </c>
      <c r="X168" t="e">
        <f t="shared" si="34"/>
        <v>#N/A</v>
      </c>
      <c r="Y168"/>
      <c r="Z168">
        <f t="shared" si="38"/>
        <v>0.4</v>
      </c>
      <c r="AA168">
        <f t="shared" si="39"/>
        <v>1</v>
      </c>
      <c r="AB168">
        <f t="shared" si="39"/>
        <v>1</v>
      </c>
      <c r="AC168">
        <f t="shared" si="40"/>
        <v>0.4</v>
      </c>
      <c r="AD168" t="e">
        <f>INDEX('bijlage C. Cluster maatregelen'!C:C,MATCH('5.Bepalen Faalfreq'!K168,'bijlage C. Cluster maatregelen'!A:A,0))</f>
        <v>#N/A</v>
      </c>
      <c r="AE168" t="e">
        <f>INDEX('bijlage C. Cluster maatregelen'!C:C,MATCH('5.Bepalen Faalfreq'!L168,'bijlage C. Cluster maatregelen'!A:A,0))</f>
        <v>#N/A</v>
      </c>
      <c r="AF168" t="e">
        <f>INDEX('bijlage C. Cluster maatregelen'!C:C,MATCH('5.Bepalen Faalfreq'!M168,'bijlage C. Cluster maatregelen'!A:A,0))</f>
        <v>#N/A</v>
      </c>
      <c r="AG168" t="e">
        <f>INDEX('bijlage C. Cluster maatregelen'!C:C,MATCH('5.Bepalen Faalfreq'!N168,'bijlage C. Cluster maatregelen'!A:A,0))</f>
        <v>#N/A</v>
      </c>
      <c r="AH168" t="e">
        <f t="shared" si="41"/>
        <v>#N/A</v>
      </c>
      <c r="AI168" t="e">
        <f t="shared" si="42"/>
        <v>#N/A</v>
      </c>
      <c r="AJ168" t="e">
        <f t="shared" si="35"/>
        <v>#N/A</v>
      </c>
    </row>
    <row r="169" spans="1:36" x14ac:dyDescent="0.25">
      <c r="A169" s="203"/>
      <c r="B169" s="203"/>
      <c r="C169" s="203"/>
      <c r="D169" s="203"/>
      <c r="E169" s="203"/>
      <c r="F169" s="203"/>
      <c r="G169" s="203"/>
      <c r="H169" s="203"/>
      <c r="I169" s="203"/>
      <c r="J169" s="203"/>
      <c r="K169" s="203"/>
      <c r="L169" s="203"/>
      <c r="M169" s="203"/>
      <c r="N169" s="203"/>
      <c r="O169" s="204">
        <f t="shared" si="31"/>
        <v>0</v>
      </c>
      <c r="P169" s="80" t="str">
        <f>IFERROR(R169+'4. Gegevens leiding'!$I$26,"")</f>
        <v/>
      </c>
      <c r="Q169" s="155" t="str">
        <f>IFERROR(R170+'4. Gegevens leiding'!$I$26,"")</f>
        <v/>
      </c>
      <c r="R169" s="155" t="str">
        <f t="shared" si="43"/>
        <v/>
      </c>
      <c r="S169" s="43" t="str">
        <f t="shared" si="36"/>
        <v/>
      </c>
      <c r="T169" s="42" t="str">
        <f t="shared" si="32"/>
        <v>Diameter (mm, uitwendig)=;Wanddikte (mm)=;Druk (barg)=;Rekgrens (N/mm^2)=;Charpy energie (J)=</v>
      </c>
      <c r="U169" s="44" t="e">
        <f>INDEX('bijlage A. Frequentie Tabel'!G:G,MATCH(T169,'bijlage A. Frequentie Tabel'!A:A,0))</f>
        <v>#N/A</v>
      </c>
      <c r="V169" s="43">
        <f t="shared" si="33"/>
        <v>0</v>
      </c>
      <c r="W169" s="80">
        <f t="shared" si="37"/>
        <v>23.196467403779828</v>
      </c>
      <c r="X169" t="e">
        <f t="shared" si="34"/>
        <v>#N/A</v>
      </c>
      <c r="Y169"/>
      <c r="Z169">
        <f t="shared" si="38"/>
        <v>0.4</v>
      </c>
      <c r="AA169">
        <f t="shared" si="39"/>
        <v>1</v>
      </c>
      <c r="AB169">
        <f t="shared" si="39"/>
        <v>1</v>
      </c>
      <c r="AC169">
        <f t="shared" si="40"/>
        <v>0.4</v>
      </c>
      <c r="AD169" t="e">
        <f>INDEX('bijlage C. Cluster maatregelen'!C:C,MATCH('5.Bepalen Faalfreq'!K169,'bijlage C. Cluster maatregelen'!A:A,0))</f>
        <v>#N/A</v>
      </c>
      <c r="AE169" t="e">
        <f>INDEX('bijlage C. Cluster maatregelen'!C:C,MATCH('5.Bepalen Faalfreq'!L169,'bijlage C. Cluster maatregelen'!A:A,0))</f>
        <v>#N/A</v>
      </c>
      <c r="AF169" t="e">
        <f>INDEX('bijlage C. Cluster maatregelen'!C:C,MATCH('5.Bepalen Faalfreq'!M169,'bijlage C. Cluster maatregelen'!A:A,0))</f>
        <v>#N/A</v>
      </c>
      <c r="AG169" t="e">
        <f>INDEX('bijlage C. Cluster maatregelen'!C:C,MATCH('5.Bepalen Faalfreq'!N169,'bijlage C. Cluster maatregelen'!A:A,0))</f>
        <v>#N/A</v>
      </c>
      <c r="AH169" t="e">
        <f t="shared" si="41"/>
        <v>#N/A</v>
      </c>
      <c r="AI169" t="e">
        <f t="shared" si="42"/>
        <v>#N/A</v>
      </c>
      <c r="AJ169" t="e">
        <f t="shared" si="35"/>
        <v>#N/A</v>
      </c>
    </row>
    <row r="170" spans="1:36" x14ac:dyDescent="0.25">
      <c r="A170" s="203"/>
      <c r="B170" s="203"/>
      <c r="C170" s="203"/>
      <c r="D170" s="203"/>
      <c r="E170" s="203"/>
      <c r="F170" s="203"/>
      <c r="G170" s="203"/>
      <c r="H170" s="203"/>
      <c r="I170" s="203"/>
      <c r="J170" s="203"/>
      <c r="K170" s="203"/>
      <c r="L170" s="203"/>
      <c r="M170" s="203"/>
      <c r="N170" s="203"/>
      <c r="O170" s="204">
        <f t="shared" si="31"/>
        <v>0</v>
      </c>
      <c r="P170" s="80" t="str">
        <f>IFERROR(R170+'4. Gegevens leiding'!$I$26,"")</f>
        <v/>
      </c>
      <c r="Q170" s="155" t="str">
        <f>IFERROR(R171+'4. Gegevens leiding'!$I$26,"")</f>
        <v/>
      </c>
      <c r="R170" s="155" t="str">
        <f t="shared" si="43"/>
        <v/>
      </c>
      <c r="S170" s="43" t="str">
        <f t="shared" si="36"/>
        <v/>
      </c>
      <c r="T170" s="42" t="str">
        <f t="shared" si="32"/>
        <v>Diameter (mm, uitwendig)=;Wanddikte (mm)=;Druk (barg)=;Rekgrens (N/mm^2)=;Charpy energie (J)=</v>
      </c>
      <c r="U170" s="44" t="e">
        <f>INDEX('bijlage A. Frequentie Tabel'!G:G,MATCH(T170,'bijlage A. Frequentie Tabel'!A:A,0))</f>
        <v>#N/A</v>
      </c>
      <c r="V170" s="43">
        <f t="shared" si="33"/>
        <v>0</v>
      </c>
      <c r="W170" s="80">
        <f t="shared" si="37"/>
        <v>23.196467403779828</v>
      </c>
      <c r="X170" t="e">
        <f t="shared" si="34"/>
        <v>#N/A</v>
      </c>
      <c r="Y170"/>
      <c r="Z170">
        <f t="shared" si="38"/>
        <v>0.4</v>
      </c>
      <c r="AA170">
        <f t="shared" si="39"/>
        <v>1</v>
      </c>
      <c r="AB170">
        <f t="shared" si="39"/>
        <v>1</v>
      </c>
      <c r="AC170">
        <f t="shared" si="40"/>
        <v>0.4</v>
      </c>
      <c r="AD170" t="e">
        <f>INDEX('bijlage C. Cluster maatregelen'!C:C,MATCH('5.Bepalen Faalfreq'!K170,'bijlage C. Cluster maatregelen'!A:A,0))</f>
        <v>#N/A</v>
      </c>
      <c r="AE170" t="e">
        <f>INDEX('bijlage C. Cluster maatregelen'!C:C,MATCH('5.Bepalen Faalfreq'!L170,'bijlage C. Cluster maatregelen'!A:A,0))</f>
        <v>#N/A</v>
      </c>
      <c r="AF170" t="e">
        <f>INDEX('bijlage C. Cluster maatregelen'!C:C,MATCH('5.Bepalen Faalfreq'!M170,'bijlage C. Cluster maatregelen'!A:A,0))</f>
        <v>#N/A</v>
      </c>
      <c r="AG170" t="e">
        <f>INDEX('bijlage C. Cluster maatregelen'!C:C,MATCH('5.Bepalen Faalfreq'!N170,'bijlage C. Cluster maatregelen'!A:A,0))</f>
        <v>#N/A</v>
      </c>
      <c r="AH170" t="e">
        <f t="shared" si="41"/>
        <v>#N/A</v>
      </c>
      <c r="AI170" t="e">
        <f t="shared" si="42"/>
        <v>#N/A</v>
      </c>
      <c r="AJ170" t="e">
        <f t="shared" si="35"/>
        <v>#N/A</v>
      </c>
    </row>
    <row r="171" spans="1:36" x14ac:dyDescent="0.25">
      <c r="A171" s="203"/>
      <c r="B171" s="203"/>
      <c r="C171" s="203"/>
      <c r="D171" s="203"/>
      <c r="E171" s="203"/>
      <c r="F171" s="203"/>
      <c r="G171" s="203"/>
      <c r="H171" s="203"/>
      <c r="I171" s="203"/>
      <c r="J171" s="203"/>
      <c r="K171" s="203"/>
      <c r="L171" s="203"/>
      <c r="M171" s="203"/>
      <c r="N171" s="203"/>
      <c r="O171" s="204">
        <f t="shared" si="31"/>
        <v>0</v>
      </c>
      <c r="P171" s="80" t="str">
        <f>IFERROR(R171+'4. Gegevens leiding'!$I$26,"")</f>
        <v/>
      </c>
      <c r="Q171" s="155" t="str">
        <f>IFERROR(R172+'4. Gegevens leiding'!$I$26,"")</f>
        <v/>
      </c>
      <c r="R171" s="155" t="str">
        <f t="shared" si="43"/>
        <v/>
      </c>
      <c r="S171" s="43" t="str">
        <f t="shared" si="36"/>
        <v/>
      </c>
      <c r="T171" s="42" t="str">
        <f t="shared" si="32"/>
        <v>Diameter (mm, uitwendig)=;Wanddikte (mm)=;Druk (barg)=;Rekgrens (N/mm^2)=;Charpy energie (J)=</v>
      </c>
      <c r="U171" s="44" t="e">
        <f>INDEX('bijlage A. Frequentie Tabel'!G:G,MATCH(T171,'bijlage A. Frequentie Tabel'!A:A,0))</f>
        <v>#N/A</v>
      </c>
      <c r="V171" s="43">
        <f t="shared" si="33"/>
        <v>0</v>
      </c>
      <c r="W171" s="80">
        <f t="shared" si="37"/>
        <v>23.196467403779828</v>
      </c>
      <c r="X171" t="e">
        <f t="shared" si="34"/>
        <v>#N/A</v>
      </c>
      <c r="Y171"/>
      <c r="Z171">
        <f t="shared" si="38"/>
        <v>0.4</v>
      </c>
      <c r="AA171">
        <f t="shared" si="39"/>
        <v>1</v>
      </c>
      <c r="AB171">
        <f t="shared" si="39"/>
        <v>1</v>
      </c>
      <c r="AC171">
        <f t="shared" si="40"/>
        <v>0.4</v>
      </c>
      <c r="AD171" t="e">
        <f>INDEX('bijlage C. Cluster maatregelen'!C:C,MATCH('5.Bepalen Faalfreq'!K171,'bijlage C. Cluster maatregelen'!A:A,0))</f>
        <v>#N/A</v>
      </c>
      <c r="AE171" t="e">
        <f>INDEX('bijlage C. Cluster maatregelen'!C:C,MATCH('5.Bepalen Faalfreq'!L171,'bijlage C. Cluster maatregelen'!A:A,0))</f>
        <v>#N/A</v>
      </c>
      <c r="AF171" t="e">
        <f>INDEX('bijlage C. Cluster maatregelen'!C:C,MATCH('5.Bepalen Faalfreq'!M171,'bijlage C. Cluster maatregelen'!A:A,0))</f>
        <v>#N/A</v>
      </c>
      <c r="AG171" t="e">
        <f>INDEX('bijlage C. Cluster maatregelen'!C:C,MATCH('5.Bepalen Faalfreq'!N171,'bijlage C. Cluster maatregelen'!A:A,0))</f>
        <v>#N/A</v>
      </c>
      <c r="AH171" t="e">
        <f t="shared" si="41"/>
        <v>#N/A</v>
      </c>
      <c r="AI171" t="e">
        <f t="shared" si="42"/>
        <v>#N/A</v>
      </c>
      <c r="AJ171" t="e">
        <f t="shared" si="35"/>
        <v>#N/A</v>
      </c>
    </row>
    <row r="172" spans="1:36" x14ac:dyDescent="0.25">
      <c r="A172" s="203"/>
      <c r="B172" s="203"/>
      <c r="C172" s="203"/>
      <c r="D172" s="203"/>
      <c r="E172" s="203"/>
      <c r="F172" s="203"/>
      <c r="G172" s="203"/>
      <c r="H172" s="203"/>
      <c r="I172" s="203"/>
      <c r="J172" s="203"/>
      <c r="K172" s="203"/>
      <c r="L172" s="203"/>
      <c r="M172" s="203"/>
      <c r="N172" s="203"/>
      <c r="O172" s="204">
        <f t="shared" si="31"/>
        <v>0</v>
      </c>
      <c r="P172" s="80" t="str">
        <f>IFERROR(R172+'4. Gegevens leiding'!$I$26,"")</f>
        <v/>
      </c>
      <c r="Q172" s="155" t="str">
        <f>IFERROR(R173+'4. Gegevens leiding'!$I$26,"")</f>
        <v/>
      </c>
      <c r="R172" s="155" t="str">
        <f t="shared" si="43"/>
        <v/>
      </c>
      <c r="S172" s="43" t="str">
        <f t="shared" si="36"/>
        <v/>
      </c>
      <c r="T172" s="42" t="str">
        <f t="shared" si="32"/>
        <v>Diameter (mm, uitwendig)=;Wanddikte (mm)=;Druk (barg)=;Rekgrens (N/mm^2)=;Charpy energie (J)=</v>
      </c>
      <c r="U172" s="44" t="e">
        <f>INDEX('bijlage A. Frequentie Tabel'!G:G,MATCH(T172,'bijlage A. Frequentie Tabel'!A:A,0))</f>
        <v>#N/A</v>
      </c>
      <c r="V172" s="43">
        <f t="shared" si="33"/>
        <v>0</v>
      </c>
      <c r="W172" s="80">
        <f t="shared" si="37"/>
        <v>23.196467403779828</v>
      </c>
      <c r="X172" t="e">
        <f t="shared" si="34"/>
        <v>#N/A</v>
      </c>
      <c r="Y172"/>
      <c r="Z172">
        <f t="shared" si="38"/>
        <v>0.4</v>
      </c>
      <c r="AA172">
        <f t="shared" si="39"/>
        <v>1</v>
      </c>
      <c r="AB172">
        <f t="shared" si="39"/>
        <v>1</v>
      </c>
      <c r="AC172">
        <f t="shared" si="40"/>
        <v>0.4</v>
      </c>
      <c r="AD172" t="e">
        <f>INDEX('bijlage C. Cluster maatregelen'!C:C,MATCH('5.Bepalen Faalfreq'!K172,'bijlage C. Cluster maatregelen'!A:A,0))</f>
        <v>#N/A</v>
      </c>
      <c r="AE172" t="e">
        <f>INDEX('bijlage C. Cluster maatregelen'!C:C,MATCH('5.Bepalen Faalfreq'!L172,'bijlage C. Cluster maatregelen'!A:A,0))</f>
        <v>#N/A</v>
      </c>
      <c r="AF172" t="e">
        <f>INDEX('bijlage C. Cluster maatregelen'!C:C,MATCH('5.Bepalen Faalfreq'!M172,'bijlage C. Cluster maatregelen'!A:A,0))</f>
        <v>#N/A</v>
      </c>
      <c r="AG172" t="e">
        <f>INDEX('bijlage C. Cluster maatregelen'!C:C,MATCH('5.Bepalen Faalfreq'!N172,'bijlage C. Cluster maatregelen'!A:A,0))</f>
        <v>#N/A</v>
      </c>
      <c r="AH172" t="e">
        <f t="shared" si="41"/>
        <v>#N/A</v>
      </c>
      <c r="AI172" t="e">
        <f t="shared" si="42"/>
        <v>#N/A</v>
      </c>
      <c r="AJ172" t="e">
        <f t="shared" si="35"/>
        <v>#N/A</v>
      </c>
    </row>
    <row r="173" spans="1:36" x14ac:dyDescent="0.25">
      <c r="A173" s="203"/>
      <c r="B173" s="203"/>
      <c r="C173" s="203"/>
      <c r="D173" s="203"/>
      <c r="E173" s="203"/>
      <c r="F173" s="203"/>
      <c r="G173" s="203"/>
      <c r="H173" s="203"/>
      <c r="I173" s="203"/>
      <c r="J173" s="203"/>
      <c r="K173" s="203"/>
      <c r="L173" s="203"/>
      <c r="M173" s="203"/>
      <c r="N173" s="203"/>
      <c r="O173" s="204">
        <f t="shared" si="31"/>
        <v>0</v>
      </c>
      <c r="P173" s="80" t="str">
        <f>IFERROR(R173+'4. Gegevens leiding'!$I$26,"")</f>
        <v/>
      </c>
      <c r="Q173" s="155" t="str">
        <f>IFERROR(R174+'4. Gegevens leiding'!$I$26,"")</f>
        <v/>
      </c>
      <c r="R173" s="155" t="str">
        <f t="shared" si="43"/>
        <v/>
      </c>
      <c r="S173" s="43" t="str">
        <f t="shared" si="36"/>
        <v/>
      </c>
      <c r="T173" s="42" t="str">
        <f t="shared" si="32"/>
        <v>Diameter (mm, uitwendig)=;Wanddikte (mm)=;Druk (barg)=;Rekgrens (N/mm^2)=;Charpy energie (J)=</v>
      </c>
      <c r="U173" s="44" t="e">
        <f>INDEX('bijlage A. Frequentie Tabel'!G:G,MATCH(T173,'bijlage A. Frequentie Tabel'!A:A,0))</f>
        <v>#N/A</v>
      </c>
      <c r="V173" s="43">
        <f t="shared" si="33"/>
        <v>0</v>
      </c>
      <c r="W173" s="80">
        <f t="shared" si="37"/>
        <v>23.196467403779828</v>
      </c>
      <c r="X173" t="e">
        <f t="shared" si="34"/>
        <v>#N/A</v>
      </c>
      <c r="Y173"/>
      <c r="Z173">
        <f t="shared" si="38"/>
        <v>0.4</v>
      </c>
      <c r="AA173">
        <f t="shared" si="39"/>
        <v>1</v>
      </c>
      <c r="AB173">
        <f t="shared" si="39"/>
        <v>1</v>
      </c>
      <c r="AC173">
        <f t="shared" si="40"/>
        <v>0.4</v>
      </c>
      <c r="AD173" t="e">
        <f>INDEX('bijlage C. Cluster maatregelen'!C:C,MATCH('5.Bepalen Faalfreq'!K173,'bijlage C. Cluster maatregelen'!A:A,0))</f>
        <v>#N/A</v>
      </c>
      <c r="AE173" t="e">
        <f>INDEX('bijlage C. Cluster maatregelen'!C:C,MATCH('5.Bepalen Faalfreq'!L173,'bijlage C. Cluster maatregelen'!A:A,0))</f>
        <v>#N/A</v>
      </c>
      <c r="AF173" t="e">
        <f>INDEX('bijlage C. Cluster maatregelen'!C:C,MATCH('5.Bepalen Faalfreq'!M173,'bijlage C. Cluster maatregelen'!A:A,0))</f>
        <v>#N/A</v>
      </c>
      <c r="AG173" t="e">
        <f>INDEX('bijlage C. Cluster maatregelen'!C:C,MATCH('5.Bepalen Faalfreq'!N173,'bijlage C. Cluster maatregelen'!A:A,0))</f>
        <v>#N/A</v>
      </c>
      <c r="AH173" t="e">
        <f t="shared" si="41"/>
        <v>#N/A</v>
      </c>
      <c r="AI173" t="e">
        <f t="shared" si="42"/>
        <v>#N/A</v>
      </c>
      <c r="AJ173" t="e">
        <f t="shared" si="35"/>
        <v>#N/A</v>
      </c>
    </row>
    <row r="174" spans="1:36" x14ac:dyDescent="0.25">
      <c r="A174" s="203"/>
      <c r="B174" s="203"/>
      <c r="C174" s="203"/>
      <c r="D174" s="203"/>
      <c r="E174" s="203"/>
      <c r="F174" s="203"/>
      <c r="G174" s="203"/>
      <c r="H174" s="203"/>
      <c r="I174" s="203"/>
      <c r="J174" s="203"/>
      <c r="K174" s="203"/>
      <c r="L174" s="203"/>
      <c r="M174" s="203"/>
      <c r="N174" s="203"/>
      <c r="O174" s="204">
        <f t="shared" si="31"/>
        <v>0</v>
      </c>
      <c r="P174" s="80" t="str">
        <f>IFERROR(R174+'4. Gegevens leiding'!$I$26,"")</f>
        <v/>
      </c>
      <c r="Q174" s="155" t="str">
        <f>IFERROR(R175+'4. Gegevens leiding'!$I$26,"")</f>
        <v/>
      </c>
      <c r="R174" s="155" t="str">
        <f t="shared" si="43"/>
        <v/>
      </c>
      <c r="S174" s="43" t="str">
        <f t="shared" si="36"/>
        <v/>
      </c>
      <c r="T174" s="42" t="str">
        <f t="shared" si="32"/>
        <v>Diameter (mm, uitwendig)=;Wanddikte (mm)=;Druk (barg)=;Rekgrens (N/mm^2)=;Charpy energie (J)=</v>
      </c>
      <c r="U174" s="44" t="e">
        <f>INDEX('bijlage A. Frequentie Tabel'!G:G,MATCH(T174,'bijlage A. Frequentie Tabel'!A:A,0))</f>
        <v>#N/A</v>
      </c>
      <c r="V174" s="43">
        <f t="shared" si="33"/>
        <v>0</v>
      </c>
      <c r="W174" s="80">
        <f t="shared" si="37"/>
        <v>23.196467403779828</v>
      </c>
      <c r="X174" t="e">
        <f t="shared" si="34"/>
        <v>#N/A</v>
      </c>
      <c r="Y174"/>
      <c r="Z174">
        <f t="shared" si="38"/>
        <v>0.4</v>
      </c>
      <c r="AA174">
        <f t="shared" si="39"/>
        <v>1</v>
      </c>
      <c r="AB174">
        <f t="shared" si="39"/>
        <v>1</v>
      </c>
      <c r="AC174">
        <f t="shared" si="40"/>
        <v>0.4</v>
      </c>
      <c r="AD174" t="e">
        <f>INDEX('bijlage C. Cluster maatregelen'!C:C,MATCH('5.Bepalen Faalfreq'!K174,'bijlage C. Cluster maatregelen'!A:A,0))</f>
        <v>#N/A</v>
      </c>
      <c r="AE174" t="e">
        <f>INDEX('bijlage C. Cluster maatregelen'!C:C,MATCH('5.Bepalen Faalfreq'!L174,'bijlage C. Cluster maatregelen'!A:A,0))</f>
        <v>#N/A</v>
      </c>
      <c r="AF174" t="e">
        <f>INDEX('bijlage C. Cluster maatregelen'!C:C,MATCH('5.Bepalen Faalfreq'!M174,'bijlage C. Cluster maatregelen'!A:A,0))</f>
        <v>#N/A</v>
      </c>
      <c r="AG174" t="e">
        <f>INDEX('bijlage C. Cluster maatregelen'!C:C,MATCH('5.Bepalen Faalfreq'!N174,'bijlage C. Cluster maatregelen'!A:A,0))</f>
        <v>#N/A</v>
      </c>
      <c r="AH174" t="e">
        <f t="shared" si="41"/>
        <v>#N/A</v>
      </c>
      <c r="AI174" t="e">
        <f t="shared" si="42"/>
        <v>#N/A</v>
      </c>
      <c r="AJ174" t="e">
        <f t="shared" si="35"/>
        <v>#N/A</v>
      </c>
    </row>
    <row r="175" spans="1:36" x14ac:dyDescent="0.25">
      <c r="A175" s="203"/>
      <c r="B175" s="203"/>
      <c r="C175" s="203"/>
      <c r="D175" s="203"/>
      <c r="E175" s="203"/>
      <c r="F175" s="203"/>
      <c r="G175" s="203"/>
      <c r="H175" s="203"/>
      <c r="I175" s="203"/>
      <c r="J175" s="203"/>
      <c r="K175" s="203"/>
      <c r="L175" s="203"/>
      <c r="M175" s="203"/>
      <c r="N175" s="203"/>
      <c r="O175" s="204">
        <f t="shared" si="31"/>
        <v>0</v>
      </c>
      <c r="P175" s="80" t="str">
        <f>IFERROR(R175+'4. Gegevens leiding'!$I$26,"")</f>
        <v/>
      </c>
      <c r="Q175" s="155" t="str">
        <f>IFERROR(R176+'4. Gegevens leiding'!$I$26,"")</f>
        <v/>
      </c>
      <c r="R175" s="155" t="str">
        <f t="shared" si="43"/>
        <v/>
      </c>
      <c r="S175" s="43" t="str">
        <f t="shared" si="36"/>
        <v/>
      </c>
      <c r="T175" s="42" t="str">
        <f t="shared" si="32"/>
        <v>Diameter (mm, uitwendig)=;Wanddikte (mm)=;Druk (barg)=;Rekgrens (N/mm^2)=;Charpy energie (J)=</v>
      </c>
      <c r="U175" s="44" t="e">
        <f>INDEX('bijlage A. Frequentie Tabel'!G:G,MATCH(T175,'bijlage A. Frequentie Tabel'!A:A,0))</f>
        <v>#N/A</v>
      </c>
      <c r="V175" s="43">
        <f t="shared" si="33"/>
        <v>0</v>
      </c>
      <c r="W175" s="80">
        <f t="shared" si="37"/>
        <v>23.196467403779828</v>
      </c>
      <c r="X175" t="e">
        <f t="shared" si="34"/>
        <v>#N/A</v>
      </c>
      <c r="Y175"/>
      <c r="Z175">
        <f t="shared" si="38"/>
        <v>0.4</v>
      </c>
      <c r="AA175">
        <f t="shared" si="39"/>
        <v>1</v>
      </c>
      <c r="AB175">
        <f t="shared" si="39"/>
        <v>1</v>
      </c>
      <c r="AC175">
        <f t="shared" si="40"/>
        <v>0.4</v>
      </c>
      <c r="AD175" t="e">
        <f>INDEX('bijlage C. Cluster maatregelen'!C:C,MATCH('5.Bepalen Faalfreq'!K175,'bijlage C. Cluster maatregelen'!A:A,0))</f>
        <v>#N/A</v>
      </c>
      <c r="AE175" t="e">
        <f>INDEX('bijlage C. Cluster maatregelen'!C:C,MATCH('5.Bepalen Faalfreq'!L175,'bijlage C. Cluster maatregelen'!A:A,0))</f>
        <v>#N/A</v>
      </c>
      <c r="AF175" t="e">
        <f>INDEX('bijlage C. Cluster maatregelen'!C:C,MATCH('5.Bepalen Faalfreq'!M175,'bijlage C. Cluster maatregelen'!A:A,0))</f>
        <v>#N/A</v>
      </c>
      <c r="AG175" t="e">
        <f>INDEX('bijlage C. Cluster maatregelen'!C:C,MATCH('5.Bepalen Faalfreq'!N175,'bijlage C. Cluster maatregelen'!A:A,0))</f>
        <v>#N/A</v>
      </c>
      <c r="AH175" t="e">
        <f t="shared" si="41"/>
        <v>#N/A</v>
      </c>
      <c r="AI175" t="e">
        <f t="shared" si="42"/>
        <v>#N/A</v>
      </c>
      <c r="AJ175" t="e">
        <f t="shared" si="35"/>
        <v>#N/A</v>
      </c>
    </row>
    <row r="176" spans="1:36" x14ac:dyDescent="0.25">
      <c r="A176" s="203"/>
      <c r="B176" s="203"/>
      <c r="C176" s="203"/>
      <c r="D176" s="203"/>
      <c r="E176" s="203"/>
      <c r="F176" s="203"/>
      <c r="G176" s="203"/>
      <c r="H176" s="203"/>
      <c r="I176" s="203"/>
      <c r="J176" s="203"/>
      <c r="K176" s="203"/>
      <c r="L176" s="203"/>
      <c r="M176" s="203"/>
      <c r="N176" s="203"/>
      <c r="O176" s="204">
        <f t="shared" si="31"/>
        <v>0</v>
      </c>
      <c r="P176" s="80" t="str">
        <f>IFERROR(R176+'4. Gegevens leiding'!$I$26,"")</f>
        <v/>
      </c>
      <c r="Q176" s="155" t="str">
        <f>IFERROR(R177+'4. Gegevens leiding'!$I$26,"")</f>
        <v/>
      </c>
      <c r="R176" s="155" t="str">
        <f t="shared" si="43"/>
        <v/>
      </c>
      <c r="S176" s="43" t="str">
        <f t="shared" si="36"/>
        <v/>
      </c>
      <c r="T176" s="42" t="str">
        <f t="shared" si="32"/>
        <v>Diameter (mm, uitwendig)=;Wanddikte (mm)=;Druk (barg)=;Rekgrens (N/mm^2)=;Charpy energie (J)=</v>
      </c>
      <c r="U176" s="44" t="e">
        <f>INDEX('bijlage A. Frequentie Tabel'!G:G,MATCH(T176,'bijlage A. Frequentie Tabel'!A:A,0))</f>
        <v>#N/A</v>
      </c>
      <c r="V176" s="43">
        <f t="shared" si="33"/>
        <v>0</v>
      </c>
      <c r="W176" s="80">
        <f t="shared" si="37"/>
        <v>23.196467403779828</v>
      </c>
      <c r="X176" t="e">
        <f t="shared" si="34"/>
        <v>#N/A</v>
      </c>
      <c r="Y176"/>
      <c r="Z176">
        <f t="shared" si="38"/>
        <v>0.4</v>
      </c>
      <c r="AA176">
        <f t="shared" si="39"/>
        <v>1</v>
      </c>
      <c r="AB176">
        <f t="shared" si="39"/>
        <v>1</v>
      </c>
      <c r="AC176">
        <f t="shared" si="40"/>
        <v>0.4</v>
      </c>
      <c r="AD176" t="e">
        <f>INDEX('bijlage C. Cluster maatregelen'!C:C,MATCH('5.Bepalen Faalfreq'!K176,'bijlage C. Cluster maatregelen'!A:A,0))</f>
        <v>#N/A</v>
      </c>
      <c r="AE176" t="e">
        <f>INDEX('bijlage C. Cluster maatregelen'!C:C,MATCH('5.Bepalen Faalfreq'!L176,'bijlage C. Cluster maatregelen'!A:A,0))</f>
        <v>#N/A</v>
      </c>
      <c r="AF176" t="e">
        <f>INDEX('bijlage C. Cluster maatregelen'!C:C,MATCH('5.Bepalen Faalfreq'!M176,'bijlage C. Cluster maatregelen'!A:A,0))</f>
        <v>#N/A</v>
      </c>
      <c r="AG176" t="e">
        <f>INDEX('bijlage C. Cluster maatregelen'!C:C,MATCH('5.Bepalen Faalfreq'!N176,'bijlage C. Cluster maatregelen'!A:A,0))</f>
        <v>#N/A</v>
      </c>
      <c r="AH176" t="e">
        <f t="shared" si="41"/>
        <v>#N/A</v>
      </c>
      <c r="AI176" t="e">
        <f t="shared" si="42"/>
        <v>#N/A</v>
      </c>
      <c r="AJ176" t="e">
        <f t="shared" si="35"/>
        <v>#N/A</v>
      </c>
    </row>
    <row r="177" spans="1:36" x14ac:dyDescent="0.25">
      <c r="A177" s="203"/>
      <c r="B177" s="203"/>
      <c r="C177" s="203"/>
      <c r="D177" s="203"/>
      <c r="E177" s="203"/>
      <c r="F177" s="203"/>
      <c r="G177" s="203"/>
      <c r="H177" s="203"/>
      <c r="I177" s="203"/>
      <c r="J177" s="203"/>
      <c r="K177" s="203"/>
      <c r="L177" s="203"/>
      <c r="M177" s="203"/>
      <c r="N177" s="203"/>
      <c r="O177" s="204">
        <f t="shared" si="31"/>
        <v>0</v>
      </c>
      <c r="P177" s="80" t="str">
        <f>IFERROR(R177+'4. Gegevens leiding'!$I$26,"")</f>
        <v/>
      </c>
      <c r="Q177" s="155" t="str">
        <f>IFERROR(R178+'4. Gegevens leiding'!$I$26,"")</f>
        <v/>
      </c>
      <c r="R177" s="155" t="str">
        <f t="shared" si="43"/>
        <v/>
      </c>
      <c r="S177" s="43" t="str">
        <f t="shared" si="36"/>
        <v/>
      </c>
      <c r="T177" s="42" t="str">
        <f t="shared" si="32"/>
        <v>Diameter (mm, uitwendig)=;Wanddikte (mm)=;Druk (barg)=;Rekgrens (N/mm^2)=;Charpy energie (J)=</v>
      </c>
      <c r="U177" s="44" t="e">
        <f>INDEX('bijlage A. Frequentie Tabel'!G:G,MATCH(T177,'bijlage A. Frequentie Tabel'!A:A,0))</f>
        <v>#N/A</v>
      </c>
      <c r="V177" s="43">
        <f t="shared" si="33"/>
        <v>0</v>
      </c>
      <c r="W177" s="80">
        <f t="shared" si="37"/>
        <v>23.196467403779828</v>
      </c>
      <c r="X177" t="e">
        <f t="shared" si="34"/>
        <v>#N/A</v>
      </c>
      <c r="Y177"/>
      <c r="Z177">
        <f t="shared" si="38"/>
        <v>0.4</v>
      </c>
      <c r="AA177">
        <f t="shared" si="39"/>
        <v>1</v>
      </c>
      <c r="AB177">
        <f t="shared" si="39"/>
        <v>1</v>
      </c>
      <c r="AC177">
        <f t="shared" si="40"/>
        <v>0.4</v>
      </c>
      <c r="AD177" t="e">
        <f>INDEX('bijlage C. Cluster maatregelen'!C:C,MATCH('5.Bepalen Faalfreq'!K177,'bijlage C. Cluster maatregelen'!A:A,0))</f>
        <v>#N/A</v>
      </c>
      <c r="AE177" t="e">
        <f>INDEX('bijlage C. Cluster maatregelen'!C:C,MATCH('5.Bepalen Faalfreq'!L177,'bijlage C. Cluster maatregelen'!A:A,0))</f>
        <v>#N/A</v>
      </c>
      <c r="AF177" t="e">
        <f>INDEX('bijlage C. Cluster maatregelen'!C:C,MATCH('5.Bepalen Faalfreq'!M177,'bijlage C. Cluster maatregelen'!A:A,0))</f>
        <v>#N/A</v>
      </c>
      <c r="AG177" t="e">
        <f>INDEX('bijlage C. Cluster maatregelen'!C:C,MATCH('5.Bepalen Faalfreq'!N177,'bijlage C. Cluster maatregelen'!A:A,0))</f>
        <v>#N/A</v>
      </c>
      <c r="AH177" t="e">
        <f t="shared" si="41"/>
        <v>#N/A</v>
      </c>
      <c r="AI177" t="e">
        <f t="shared" si="42"/>
        <v>#N/A</v>
      </c>
      <c r="AJ177" t="e">
        <f t="shared" si="35"/>
        <v>#N/A</v>
      </c>
    </row>
    <row r="178" spans="1:36" x14ac:dyDescent="0.25">
      <c r="A178" s="203"/>
      <c r="B178" s="203"/>
      <c r="C178" s="203"/>
      <c r="D178" s="203"/>
      <c r="E178" s="203"/>
      <c r="F178" s="203"/>
      <c r="G178" s="203"/>
      <c r="H178" s="203"/>
      <c r="I178" s="203"/>
      <c r="J178" s="203"/>
      <c r="K178" s="203"/>
      <c r="L178" s="203"/>
      <c r="M178" s="203"/>
      <c r="N178" s="203"/>
      <c r="O178" s="204">
        <f t="shared" si="31"/>
        <v>0</v>
      </c>
      <c r="P178" s="80" t="str">
        <f>IFERROR(R178+'4. Gegevens leiding'!$I$26,"")</f>
        <v/>
      </c>
      <c r="Q178" s="155" t="str">
        <f>IFERROR(R179+'4. Gegevens leiding'!$I$26,"")</f>
        <v/>
      </c>
      <c r="R178" s="155" t="str">
        <f t="shared" si="43"/>
        <v/>
      </c>
      <c r="S178" s="43" t="str">
        <f t="shared" si="36"/>
        <v/>
      </c>
      <c r="T178" s="42" t="str">
        <f t="shared" si="32"/>
        <v>Diameter (mm, uitwendig)=;Wanddikte (mm)=;Druk (barg)=;Rekgrens (N/mm^2)=;Charpy energie (J)=</v>
      </c>
      <c r="U178" s="44" t="e">
        <f>INDEX('bijlage A. Frequentie Tabel'!G:G,MATCH(T178,'bijlage A. Frequentie Tabel'!A:A,0))</f>
        <v>#N/A</v>
      </c>
      <c r="V178" s="43">
        <f t="shared" si="33"/>
        <v>0</v>
      </c>
      <c r="W178" s="80">
        <f t="shared" si="37"/>
        <v>23.196467403779828</v>
      </c>
      <c r="X178" t="e">
        <f t="shared" si="34"/>
        <v>#N/A</v>
      </c>
      <c r="Y178"/>
      <c r="Z178">
        <f t="shared" si="38"/>
        <v>0.4</v>
      </c>
      <c r="AA178">
        <f t="shared" si="39"/>
        <v>1</v>
      </c>
      <c r="AB178">
        <f t="shared" si="39"/>
        <v>1</v>
      </c>
      <c r="AC178">
        <f t="shared" si="40"/>
        <v>0.4</v>
      </c>
      <c r="AD178" t="e">
        <f>INDEX('bijlage C. Cluster maatregelen'!C:C,MATCH('5.Bepalen Faalfreq'!K178,'bijlage C. Cluster maatregelen'!A:A,0))</f>
        <v>#N/A</v>
      </c>
      <c r="AE178" t="e">
        <f>INDEX('bijlage C. Cluster maatregelen'!C:C,MATCH('5.Bepalen Faalfreq'!L178,'bijlage C. Cluster maatregelen'!A:A,0))</f>
        <v>#N/A</v>
      </c>
      <c r="AF178" t="e">
        <f>INDEX('bijlage C. Cluster maatregelen'!C:C,MATCH('5.Bepalen Faalfreq'!M178,'bijlage C. Cluster maatregelen'!A:A,0))</f>
        <v>#N/A</v>
      </c>
      <c r="AG178" t="e">
        <f>INDEX('bijlage C. Cluster maatregelen'!C:C,MATCH('5.Bepalen Faalfreq'!N178,'bijlage C. Cluster maatregelen'!A:A,0))</f>
        <v>#N/A</v>
      </c>
      <c r="AH178" t="e">
        <f t="shared" si="41"/>
        <v>#N/A</v>
      </c>
      <c r="AI178" t="e">
        <f t="shared" si="42"/>
        <v>#N/A</v>
      </c>
      <c r="AJ178" t="e">
        <f t="shared" si="35"/>
        <v>#N/A</v>
      </c>
    </row>
    <row r="179" spans="1:36" x14ac:dyDescent="0.25">
      <c r="A179" s="203"/>
      <c r="B179" s="203"/>
      <c r="C179" s="203"/>
      <c r="D179" s="203"/>
      <c r="E179" s="203"/>
      <c r="F179" s="203"/>
      <c r="G179" s="203"/>
      <c r="H179" s="203"/>
      <c r="I179" s="203"/>
      <c r="J179" s="203"/>
      <c r="K179" s="203"/>
      <c r="L179" s="203"/>
      <c r="M179" s="203"/>
      <c r="N179" s="203"/>
      <c r="O179" s="204">
        <f t="shared" si="31"/>
        <v>0</v>
      </c>
      <c r="P179" s="80" t="str">
        <f>IFERROR(R179+'4. Gegevens leiding'!$I$26,"")</f>
        <v/>
      </c>
      <c r="Q179" s="155" t="str">
        <f>IFERROR(R180+'4. Gegevens leiding'!$I$26,"")</f>
        <v/>
      </c>
      <c r="R179" s="155" t="str">
        <f t="shared" si="43"/>
        <v/>
      </c>
      <c r="S179" s="43" t="str">
        <f t="shared" si="36"/>
        <v/>
      </c>
      <c r="T179" s="42" t="str">
        <f t="shared" si="32"/>
        <v>Diameter (mm, uitwendig)=;Wanddikte (mm)=;Druk (barg)=;Rekgrens (N/mm^2)=;Charpy energie (J)=</v>
      </c>
      <c r="U179" s="44" t="e">
        <f>INDEX('bijlage A. Frequentie Tabel'!G:G,MATCH(T179,'bijlage A. Frequentie Tabel'!A:A,0))</f>
        <v>#N/A</v>
      </c>
      <c r="V179" s="43">
        <f t="shared" si="33"/>
        <v>0</v>
      </c>
      <c r="W179" s="80">
        <f t="shared" si="37"/>
        <v>23.196467403779828</v>
      </c>
      <c r="X179" t="e">
        <f t="shared" si="34"/>
        <v>#N/A</v>
      </c>
      <c r="Y179"/>
      <c r="Z179">
        <f t="shared" si="38"/>
        <v>0.4</v>
      </c>
      <c r="AA179">
        <f t="shared" si="39"/>
        <v>1</v>
      </c>
      <c r="AB179">
        <f t="shared" si="39"/>
        <v>1</v>
      </c>
      <c r="AC179">
        <f t="shared" si="40"/>
        <v>0.4</v>
      </c>
      <c r="AD179" t="e">
        <f>INDEX('bijlage C. Cluster maatregelen'!C:C,MATCH('5.Bepalen Faalfreq'!K179,'bijlage C. Cluster maatregelen'!A:A,0))</f>
        <v>#N/A</v>
      </c>
      <c r="AE179" t="e">
        <f>INDEX('bijlage C. Cluster maatregelen'!C:C,MATCH('5.Bepalen Faalfreq'!L179,'bijlage C. Cluster maatregelen'!A:A,0))</f>
        <v>#N/A</v>
      </c>
      <c r="AF179" t="e">
        <f>INDEX('bijlage C. Cluster maatregelen'!C:C,MATCH('5.Bepalen Faalfreq'!M179,'bijlage C. Cluster maatregelen'!A:A,0))</f>
        <v>#N/A</v>
      </c>
      <c r="AG179" t="e">
        <f>INDEX('bijlage C. Cluster maatregelen'!C:C,MATCH('5.Bepalen Faalfreq'!N179,'bijlage C. Cluster maatregelen'!A:A,0))</f>
        <v>#N/A</v>
      </c>
      <c r="AH179" t="e">
        <f t="shared" si="41"/>
        <v>#N/A</v>
      </c>
      <c r="AI179" t="e">
        <f t="shared" si="42"/>
        <v>#N/A</v>
      </c>
      <c r="AJ179" t="e">
        <f t="shared" si="35"/>
        <v>#N/A</v>
      </c>
    </row>
    <row r="180" spans="1:36" x14ac:dyDescent="0.25">
      <c r="A180" s="203"/>
      <c r="B180" s="203"/>
      <c r="C180" s="203"/>
      <c r="D180" s="203"/>
      <c r="E180" s="203"/>
      <c r="F180" s="203"/>
      <c r="G180" s="203"/>
      <c r="H180" s="203"/>
      <c r="I180" s="203"/>
      <c r="J180" s="203"/>
      <c r="K180" s="203"/>
      <c r="L180" s="203"/>
      <c r="M180" s="203"/>
      <c r="N180" s="203"/>
      <c r="O180" s="204">
        <f t="shared" si="31"/>
        <v>0</v>
      </c>
      <c r="P180" s="80" t="str">
        <f>IFERROR(R180+'4. Gegevens leiding'!$I$26,"")</f>
        <v/>
      </c>
      <c r="Q180" s="155" t="str">
        <f>IFERROR(R181+'4. Gegevens leiding'!$I$26,"")</f>
        <v/>
      </c>
      <c r="R180" s="155" t="str">
        <f t="shared" si="43"/>
        <v/>
      </c>
      <c r="S180" s="43" t="str">
        <f t="shared" si="36"/>
        <v/>
      </c>
      <c r="T180" s="42" t="str">
        <f t="shared" si="32"/>
        <v>Diameter (mm, uitwendig)=;Wanddikte (mm)=;Druk (barg)=;Rekgrens (N/mm^2)=;Charpy energie (J)=</v>
      </c>
      <c r="U180" s="44" t="e">
        <f>INDEX('bijlage A. Frequentie Tabel'!G:G,MATCH(T180,'bijlage A. Frequentie Tabel'!A:A,0))</f>
        <v>#N/A</v>
      </c>
      <c r="V180" s="43">
        <f t="shared" si="33"/>
        <v>0</v>
      </c>
      <c r="W180" s="80">
        <f t="shared" si="37"/>
        <v>23.196467403779828</v>
      </c>
      <c r="X180" t="e">
        <f t="shared" si="34"/>
        <v>#N/A</v>
      </c>
      <c r="Y180"/>
      <c r="Z180">
        <f t="shared" si="38"/>
        <v>0.4</v>
      </c>
      <c r="AA180">
        <f t="shared" si="39"/>
        <v>1</v>
      </c>
      <c r="AB180">
        <f t="shared" si="39"/>
        <v>1</v>
      </c>
      <c r="AC180">
        <f t="shared" si="40"/>
        <v>0.4</v>
      </c>
      <c r="AD180" t="e">
        <f>INDEX('bijlage C. Cluster maatregelen'!C:C,MATCH('5.Bepalen Faalfreq'!K180,'bijlage C. Cluster maatregelen'!A:A,0))</f>
        <v>#N/A</v>
      </c>
      <c r="AE180" t="e">
        <f>INDEX('bijlage C. Cluster maatregelen'!C:C,MATCH('5.Bepalen Faalfreq'!L180,'bijlage C. Cluster maatregelen'!A:A,0))</f>
        <v>#N/A</v>
      </c>
      <c r="AF180" t="e">
        <f>INDEX('bijlage C. Cluster maatregelen'!C:C,MATCH('5.Bepalen Faalfreq'!M180,'bijlage C. Cluster maatregelen'!A:A,0))</f>
        <v>#N/A</v>
      </c>
      <c r="AG180" t="e">
        <f>INDEX('bijlage C. Cluster maatregelen'!C:C,MATCH('5.Bepalen Faalfreq'!N180,'bijlage C. Cluster maatregelen'!A:A,0))</f>
        <v>#N/A</v>
      </c>
      <c r="AH180" t="e">
        <f t="shared" si="41"/>
        <v>#N/A</v>
      </c>
      <c r="AI180" t="e">
        <f t="shared" si="42"/>
        <v>#N/A</v>
      </c>
      <c r="AJ180" t="e">
        <f t="shared" si="35"/>
        <v>#N/A</v>
      </c>
    </row>
    <row r="181" spans="1:36" x14ac:dyDescent="0.25">
      <c r="A181" s="203"/>
      <c r="B181" s="203"/>
      <c r="C181" s="203"/>
      <c r="D181" s="203"/>
      <c r="E181" s="203"/>
      <c r="F181" s="203"/>
      <c r="G181" s="203"/>
      <c r="H181" s="203"/>
      <c r="I181" s="203"/>
      <c r="J181" s="203"/>
      <c r="K181" s="203"/>
      <c r="L181" s="203"/>
      <c r="M181" s="203"/>
      <c r="N181" s="203"/>
      <c r="O181" s="204">
        <f t="shared" si="31"/>
        <v>0</v>
      </c>
      <c r="P181" s="80" t="str">
        <f>IFERROR(R181+'4. Gegevens leiding'!$I$26,"")</f>
        <v/>
      </c>
      <c r="Q181" s="155" t="str">
        <f>IFERROR(R182+'4. Gegevens leiding'!$I$26,"")</f>
        <v/>
      </c>
      <c r="R181" s="155" t="str">
        <f t="shared" si="43"/>
        <v/>
      </c>
      <c r="S181" s="43" t="str">
        <f t="shared" si="36"/>
        <v/>
      </c>
      <c r="T181" s="42" t="str">
        <f t="shared" si="32"/>
        <v>Diameter (mm, uitwendig)=;Wanddikte (mm)=;Druk (barg)=;Rekgrens (N/mm^2)=;Charpy energie (J)=</v>
      </c>
      <c r="U181" s="44" t="e">
        <f>INDEX('bijlage A. Frequentie Tabel'!G:G,MATCH(T181,'bijlage A. Frequentie Tabel'!A:A,0))</f>
        <v>#N/A</v>
      </c>
      <c r="V181" s="43">
        <f t="shared" si="33"/>
        <v>0</v>
      </c>
      <c r="W181" s="80">
        <f t="shared" si="37"/>
        <v>23.196467403779828</v>
      </c>
      <c r="X181" t="e">
        <f t="shared" si="34"/>
        <v>#N/A</v>
      </c>
      <c r="Y181"/>
      <c r="Z181">
        <f t="shared" si="38"/>
        <v>0.4</v>
      </c>
      <c r="AA181">
        <f t="shared" si="39"/>
        <v>1</v>
      </c>
      <c r="AB181">
        <f t="shared" si="39"/>
        <v>1</v>
      </c>
      <c r="AC181">
        <f t="shared" si="40"/>
        <v>0.4</v>
      </c>
      <c r="AD181" t="e">
        <f>INDEX('bijlage C. Cluster maatregelen'!C:C,MATCH('5.Bepalen Faalfreq'!K181,'bijlage C. Cluster maatregelen'!A:A,0))</f>
        <v>#N/A</v>
      </c>
      <c r="AE181" t="e">
        <f>INDEX('bijlage C. Cluster maatregelen'!C:C,MATCH('5.Bepalen Faalfreq'!L181,'bijlage C. Cluster maatregelen'!A:A,0))</f>
        <v>#N/A</v>
      </c>
      <c r="AF181" t="e">
        <f>INDEX('bijlage C. Cluster maatregelen'!C:C,MATCH('5.Bepalen Faalfreq'!M181,'bijlage C. Cluster maatregelen'!A:A,0))</f>
        <v>#N/A</v>
      </c>
      <c r="AG181" t="e">
        <f>INDEX('bijlage C. Cluster maatregelen'!C:C,MATCH('5.Bepalen Faalfreq'!N181,'bijlage C. Cluster maatregelen'!A:A,0))</f>
        <v>#N/A</v>
      </c>
      <c r="AH181" t="e">
        <f t="shared" si="41"/>
        <v>#N/A</v>
      </c>
      <c r="AI181" t="e">
        <f t="shared" si="42"/>
        <v>#N/A</v>
      </c>
      <c r="AJ181" t="e">
        <f t="shared" si="35"/>
        <v>#N/A</v>
      </c>
    </row>
    <row r="182" spans="1:36" x14ac:dyDescent="0.25">
      <c r="A182" s="203"/>
      <c r="B182" s="203"/>
      <c r="C182" s="203"/>
      <c r="D182" s="203"/>
      <c r="E182" s="203"/>
      <c r="F182" s="203"/>
      <c r="G182" s="203"/>
      <c r="H182" s="203"/>
      <c r="I182" s="203"/>
      <c r="J182" s="203"/>
      <c r="K182" s="203"/>
      <c r="L182" s="203"/>
      <c r="M182" s="203"/>
      <c r="N182" s="203"/>
      <c r="O182" s="204">
        <f t="shared" si="31"/>
        <v>0</v>
      </c>
      <c r="P182" s="80" t="str">
        <f>IFERROR(R182+'4. Gegevens leiding'!$I$26,"")</f>
        <v/>
      </c>
      <c r="Q182" s="155" t="str">
        <f>IFERROR(R183+'4. Gegevens leiding'!$I$26,"")</f>
        <v/>
      </c>
      <c r="R182" s="155" t="str">
        <f t="shared" si="43"/>
        <v/>
      </c>
      <c r="S182" s="43" t="str">
        <f t="shared" si="36"/>
        <v/>
      </c>
      <c r="T182" s="42" t="str">
        <f t="shared" si="32"/>
        <v>Diameter (mm, uitwendig)=;Wanddikte (mm)=;Druk (barg)=;Rekgrens (N/mm^2)=;Charpy energie (J)=</v>
      </c>
      <c r="U182" s="44" t="e">
        <f>INDEX('bijlage A. Frequentie Tabel'!G:G,MATCH(T182,'bijlage A. Frequentie Tabel'!A:A,0))</f>
        <v>#N/A</v>
      </c>
      <c r="V182" s="43">
        <f t="shared" si="33"/>
        <v>0</v>
      </c>
      <c r="W182" s="80">
        <f t="shared" si="37"/>
        <v>23.196467403779828</v>
      </c>
      <c r="X182" t="e">
        <f t="shared" si="34"/>
        <v>#N/A</v>
      </c>
      <c r="Y182"/>
      <c r="Z182">
        <f t="shared" si="38"/>
        <v>0.4</v>
      </c>
      <c r="AA182">
        <f t="shared" si="39"/>
        <v>1</v>
      </c>
      <c r="AB182">
        <f t="shared" si="39"/>
        <v>1</v>
      </c>
      <c r="AC182">
        <f t="shared" si="40"/>
        <v>0.4</v>
      </c>
      <c r="AD182" t="e">
        <f>INDEX('bijlage C. Cluster maatregelen'!C:C,MATCH('5.Bepalen Faalfreq'!K182,'bijlage C. Cluster maatregelen'!A:A,0))</f>
        <v>#N/A</v>
      </c>
      <c r="AE182" t="e">
        <f>INDEX('bijlage C. Cluster maatregelen'!C:C,MATCH('5.Bepalen Faalfreq'!L182,'bijlage C. Cluster maatregelen'!A:A,0))</f>
        <v>#N/A</v>
      </c>
      <c r="AF182" t="e">
        <f>INDEX('bijlage C. Cluster maatregelen'!C:C,MATCH('5.Bepalen Faalfreq'!M182,'bijlage C. Cluster maatregelen'!A:A,0))</f>
        <v>#N/A</v>
      </c>
      <c r="AG182" t="e">
        <f>INDEX('bijlage C. Cluster maatregelen'!C:C,MATCH('5.Bepalen Faalfreq'!N182,'bijlage C. Cluster maatregelen'!A:A,0))</f>
        <v>#N/A</v>
      </c>
      <c r="AH182" t="e">
        <f t="shared" si="41"/>
        <v>#N/A</v>
      </c>
      <c r="AI182" t="e">
        <f t="shared" si="42"/>
        <v>#N/A</v>
      </c>
      <c r="AJ182" t="e">
        <f t="shared" si="35"/>
        <v>#N/A</v>
      </c>
    </row>
    <row r="183" spans="1:36" x14ac:dyDescent="0.25">
      <c r="A183" s="203"/>
      <c r="B183" s="203"/>
      <c r="C183" s="203"/>
      <c r="D183" s="203"/>
      <c r="E183" s="203"/>
      <c r="F183" s="203"/>
      <c r="G183" s="203"/>
      <c r="H183" s="203"/>
      <c r="I183" s="203"/>
      <c r="J183" s="203"/>
      <c r="K183" s="203"/>
      <c r="L183" s="203"/>
      <c r="M183" s="203"/>
      <c r="N183" s="203"/>
      <c r="O183" s="204">
        <f t="shared" si="31"/>
        <v>0</v>
      </c>
      <c r="P183" s="80" t="str">
        <f>IFERROR(R183+'4. Gegevens leiding'!$I$26,"")</f>
        <v/>
      </c>
      <c r="Q183" s="155" t="str">
        <f>IFERROR(R184+'4. Gegevens leiding'!$I$26,"")</f>
        <v/>
      </c>
      <c r="R183" s="155" t="str">
        <f t="shared" si="43"/>
        <v/>
      </c>
      <c r="S183" s="43" t="str">
        <f t="shared" si="36"/>
        <v/>
      </c>
      <c r="T183" s="42" t="str">
        <f t="shared" si="32"/>
        <v>Diameter (mm, uitwendig)=;Wanddikte (mm)=;Druk (barg)=;Rekgrens (N/mm^2)=;Charpy energie (J)=</v>
      </c>
      <c r="U183" s="44" t="e">
        <f>INDEX('bijlage A. Frequentie Tabel'!G:G,MATCH(T183,'bijlage A. Frequentie Tabel'!A:A,0))</f>
        <v>#N/A</v>
      </c>
      <c r="V183" s="43">
        <f t="shared" si="33"/>
        <v>0</v>
      </c>
      <c r="W183" s="80">
        <f t="shared" si="37"/>
        <v>23.196467403779828</v>
      </c>
      <c r="X183" t="e">
        <f t="shared" si="34"/>
        <v>#N/A</v>
      </c>
      <c r="Y183"/>
      <c r="Z183">
        <f t="shared" si="38"/>
        <v>0.4</v>
      </c>
      <c r="AA183">
        <f t="shared" si="39"/>
        <v>1</v>
      </c>
      <c r="AB183">
        <f t="shared" si="39"/>
        <v>1</v>
      </c>
      <c r="AC183">
        <f t="shared" si="40"/>
        <v>0.4</v>
      </c>
      <c r="AD183" t="e">
        <f>INDEX('bijlage C. Cluster maatregelen'!C:C,MATCH('5.Bepalen Faalfreq'!K183,'bijlage C. Cluster maatregelen'!A:A,0))</f>
        <v>#N/A</v>
      </c>
      <c r="AE183" t="e">
        <f>INDEX('bijlage C. Cluster maatregelen'!C:C,MATCH('5.Bepalen Faalfreq'!L183,'bijlage C. Cluster maatregelen'!A:A,0))</f>
        <v>#N/A</v>
      </c>
      <c r="AF183" t="e">
        <f>INDEX('bijlage C. Cluster maatregelen'!C:C,MATCH('5.Bepalen Faalfreq'!M183,'bijlage C. Cluster maatregelen'!A:A,0))</f>
        <v>#N/A</v>
      </c>
      <c r="AG183" t="e">
        <f>INDEX('bijlage C. Cluster maatregelen'!C:C,MATCH('5.Bepalen Faalfreq'!N183,'bijlage C. Cluster maatregelen'!A:A,0))</f>
        <v>#N/A</v>
      </c>
      <c r="AH183" t="e">
        <f t="shared" si="41"/>
        <v>#N/A</v>
      </c>
      <c r="AI183" t="e">
        <f t="shared" si="42"/>
        <v>#N/A</v>
      </c>
      <c r="AJ183" t="e">
        <f t="shared" si="35"/>
        <v>#N/A</v>
      </c>
    </row>
    <row r="184" spans="1:36" x14ac:dyDescent="0.25">
      <c r="A184" s="203"/>
      <c r="B184" s="203"/>
      <c r="C184" s="203"/>
      <c r="D184" s="203"/>
      <c r="E184" s="203"/>
      <c r="F184" s="203"/>
      <c r="G184" s="203"/>
      <c r="H184" s="203"/>
      <c r="I184" s="203"/>
      <c r="J184" s="203"/>
      <c r="K184" s="203"/>
      <c r="L184" s="203"/>
      <c r="M184" s="203"/>
      <c r="N184" s="203"/>
      <c r="O184" s="204">
        <f t="shared" si="31"/>
        <v>0</v>
      </c>
      <c r="P184" s="80" t="str">
        <f>IFERROR(R184+'4. Gegevens leiding'!$I$26,"")</f>
        <v/>
      </c>
      <c r="Q184" s="155" t="str">
        <f>IFERROR(R185+'4. Gegevens leiding'!$I$26,"")</f>
        <v/>
      </c>
      <c r="R184" s="155" t="str">
        <f t="shared" si="43"/>
        <v/>
      </c>
      <c r="S184" s="43" t="str">
        <f t="shared" si="36"/>
        <v/>
      </c>
      <c r="T184" s="42" t="str">
        <f t="shared" si="32"/>
        <v>Diameter (mm, uitwendig)=;Wanddikte (mm)=;Druk (barg)=;Rekgrens (N/mm^2)=;Charpy energie (J)=</v>
      </c>
      <c r="U184" s="44" t="e">
        <f>INDEX('bijlage A. Frequentie Tabel'!G:G,MATCH(T184,'bijlage A. Frequentie Tabel'!A:A,0))</f>
        <v>#N/A</v>
      </c>
      <c r="V184" s="43">
        <f t="shared" si="33"/>
        <v>0</v>
      </c>
      <c r="W184" s="80">
        <f t="shared" si="37"/>
        <v>23.196467403779828</v>
      </c>
      <c r="X184" t="e">
        <f t="shared" si="34"/>
        <v>#N/A</v>
      </c>
      <c r="Y184"/>
      <c r="Z184">
        <f t="shared" si="38"/>
        <v>0.4</v>
      </c>
      <c r="AA184">
        <f t="shared" si="39"/>
        <v>1</v>
      </c>
      <c r="AB184">
        <f t="shared" si="39"/>
        <v>1</v>
      </c>
      <c r="AC184">
        <f t="shared" si="40"/>
        <v>0.4</v>
      </c>
      <c r="AD184" t="e">
        <f>INDEX('bijlage C. Cluster maatregelen'!C:C,MATCH('5.Bepalen Faalfreq'!K184,'bijlage C. Cluster maatregelen'!A:A,0))</f>
        <v>#N/A</v>
      </c>
      <c r="AE184" t="e">
        <f>INDEX('bijlage C. Cluster maatregelen'!C:C,MATCH('5.Bepalen Faalfreq'!L184,'bijlage C. Cluster maatregelen'!A:A,0))</f>
        <v>#N/A</v>
      </c>
      <c r="AF184" t="e">
        <f>INDEX('bijlage C. Cluster maatregelen'!C:C,MATCH('5.Bepalen Faalfreq'!M184,'bijlage C. Cluster maatregelen'!A:A,0))</f>
        <v>#N/A</v>
      </c>
      <c r="AG184" t="e">
        <f>INDEX('bijlage C. Cluster maatregelen'!C:C,MATCH('5.Bepalen Faalfreq'!N184,'bijlage C. Cluster maatregelen'!A:A,0))</f>
        <v>#N/A</v>
      </c>
      <c r="AH184" t="e">
        <f t="shared" si="41"/>
        <v>#N/A</v>
      </c>
      <c r="AI184" t="e">
        <f t="shared" si="42"/>
        <v>#N/A</v>
      </c>
      <c r="AJ184" t="e">
        <f t="shared" si="35"/>
        <v>#N/A</v>
      </c>
    </row>
    <row r="185" spans="1:36" x14ac:dyDescent="0.25">
      <c r="A185" s="203"/>
      <c r="B185" s="203"/>
      <c r="C185" s="203"/>
      <c r="D185" s="203"/>
      <c r="E185" s="203"/>
      <c r="F185" s="203"/>
      <c r="G185" s="203"/>
      <c r="H185" s="203"/>
      <c r="I185" s="203"/>
      <c r="J185" s="203"/>
      <c r="K185" s="203"/>
      <c r="L185" s="203"/>
      <c r="M185" s="203"/>
      <c r="N185" s="203"/>
      <c r="O185" s="204">
        <f t="shared" si="31"/>
        <v>0</v>
      </c>
      <c r="P185" s="80" t="str">
        <f>IFERROR(R185+'4. Gegevens leiding'!$I$26,"")</f>
        <v/>
      </c>
      <c r="Q185" s="155" t="str">
        <f>IFERROR(R186+'4. Gegevens leiding'!$I$26,"")</f>
        <v/>
      </c>
      <c r="R185" s="155" t="str">
        <f t="shared" si="43"/>
        <v/>
      </c>
      <c r="S185" s="43" t="str">
        <f t="shared" si="36"/>
        <v/>
      </c>
      <c r="T185" s="42" t="str">
        <f t="shared" si="32"/>
        <v>Diameter (mm, uitwendig)=;Wanddikte (mm)=;Druk (barg)=;Rekgrens (N/mm^2)=;Charpy energie (J)=</v>
      </c>
      <c r="U185" s="44" t="e">
        <f>INDEX('bijlage A. Frequentie Tabel'!G:G,MATCH(T185,'bijlage A. Frequentie Tabel'!A:A,0))</f>
        <v>#N/A</v>
      </c>
      <c r="V185" s="43">
        <f t="shared" si="33"/>
        <v>0</v>
      </c>
      <c r="W185" s="80">
        <f t="shared" si="37"/>
        <v>23.196467403779828</v>
      </c>
      <c r="X185" t="e">
        <f t="shared" si="34"/>
        <v>#N/A</v>
      </c>
      <c r="Y185"/>
      <c r="Z185">
        <f t="shared" si="38"/>
        <v>0.4</v>
      </c>
      <c r="AA185">
        <f t="shared" si="39"/>
        <v>1</v>
      </c>
      <c r="AB185">
        <f t="shared" si="39"/>
        <v>1</v>
      </c>
      <c r="AC185">
        <f t="shared" si="40"/>
        <v>0.4</v>
      </c>
      <c r="AD185" t="e">
        <f>INDEX('bijlage C. Cluster maatregelen'!C:C,MATCH('5.Bepalen Faalfreq'!K185,'bijlage C. Cluster maatregelen'!A:A,0))</f>
        <v>#N/A</v>
      </c>
      <c r="AE185" t="e">
        <f>INDEX('bijlage C. Cluster maatregelen'!C:C,MATCH('5.Bepalen Faalfreq'!L185,'bijlage C. Cluster maatregelen'!A:A,0))</f>
        <v>#N/A</v>
      </c>
      <c r="AF185" t="e">
        <f>INDEX('bijlage C. Cluster maatregelen'!C:C,MATCH('5.Bepalen Faalfreq'!M185,'bijlage C. Cluster maatregelen'!A:A,0))</f>
        <v>#N/A</v>
      </c>
      <c r="AG185" t="e">
        <f>INDEX('bijlage C. Cluster maatregelen'!C:C,MATCH('5.Bepalen Faalfreq'!N185,'bijlage C. Cluster maatregelen'!A:A,0))</f>
        <v>#N/A</v>
      </c>
      <c r="AH185" t="e">
        <f t="shared" si="41"/>
        <v>#N/A</v>
      </c>
      <c r="AI185" t="e">
        <f t="shared" si="42"/>
        <v>#N/A</v>
      </c>
      <c r="AJ185" t="e">
        <f t="shared" si="35"/>
        <v>#N/A</v>
      </c>
    </row>
    <row r="186" spans="1:36" x14ac:dyDescent="0.25">
      <c r="A186" s="203"/>
      <c r="B186" s="203"/>
      <c r="C186" s="203"/>
      <c r="D186" s="203"/>
      <c r="E186" s="203"/>
      <c r="F186" s="203"/>
      <c r="G186" s="203"/>
      <c r="H186" s="203"/>
      <c r="I186" s="203"/>
      <c r="J186" s="203"/>
      <c r="K186" s="203"/>
      <c r="L186" s="203"/>
      <c r="M186" s="203"/>
      <c r="N186" s="203"/>
      <c r="O186" s="204">
        <f t="shared" si="31"/>
        <v>0</v>
      </c>
      <c r="P186" s="80" t="str">
        <f>IFERROR(R186+'4. Gegevens leiding'!$I$26,"")</f>
        <v/>
      </c>
      <c r="Q186" s="155" t="str">
        <f>IFERROR(R187+'4. Gegevens leiding'!$I$26,"")</f>
        <v/>
      </c>
      <c r="R186" s="155" t="str">
        <f t="shared" si="43"/>
        <v/>
      </c>
      <c r="S186" s="43" t="str">
        <f t="shared" si="36"/>
        <v/>
      </c>
      <c r="T186" s="42" t="str">
        <f t="shared" si="32"/>
        <v>Diameter (mm, uitwendig)=;Wanddikte (mm)=;Druk (barg)=;Rekgrens (N/mm^2)=;Charpy energie (J)=</v>
      </c>
      <c r="U186" s="44" t="e">
        <f>INDEX('bijlage A. Frequentie Tabel'!G:G,MATCH(T186,'bijlage A. Frequentie Tabel'!A:A,0))</f>
        <v>#N/A</v>
      </c>
      <c r="V186" s="43">
        <f t="shared" si="33"/>
        <v>0</v>
      </c>
      <c r="W186" s="80">
        <f t="shared" si="37"/>
        <v>23.196467403779828</v>
      </c>
      <c r="X186" t="e">
        <f t="shared" si="34"/>
        <v>#N/A</v>
      </c>
      <c r="Y186"/>
      <c r="Z186">
        <f t="shared" si="38"/>
        <v>0.4</v>
      </c>
      <c r="AA186">
        <f t="shared" si="39"/>
        <v>1</v>
      </c>
      <c r="AB186">
        <f t="shared" si="39"/>
        <v>1</v>
      </c>
      <c r="AC186">
        <f t="shared" si="40"/>
        <v>0.4</v>
      </c>
      <c r="AD186" t="e">
        <f>INDEX('bijlage C. Cluster maatregelen'!C:C,MATCH('5.Bepalen Faalfreq'!K186,'bijlage C. Cluster maatregelen'!A:A,0))</f>
        <v>#N/A</v>
      </c>
      <c r="AE186" t="e">
        <f>INDEX('bijlage C. Cluster maatregelen'!C:C,MATCH('5.Bepalen Faalfreq'!L186,'bijlage C. Cluster maatregelen'!A:A,0))</f>
        <v>#N/A</v>
      </c>
      <c r="AF186" t="e">
        <f>INDEX('bijlage C. Cluster maatregelen'!C:C,MATCH('5.Bepalen Faalfreq'!M186,'bijlage C. Cluster maatregelen'!A:A,0))</f>
        <v>#N/A</v>
      </c>
      <c r="AG186" t="e">
        <f>INDEX('bijlage C. Cluster maatregelen'!C:C,MATCH('5.Bepalen Faalfreq'!N186,'bijlage C. Cluster maatregelen'!A:A,0))</f>
        <v>#N/A</v>
      </c>
      <c r="AH186" t="e">
        <f t="shared" si="41"/>
        <v>#N/A</v>
      </c>
      <c r="AI186" t="e">
        <f t="shared" si="42"/>
        <v>#N/A</v>
      </c>
      <c r="AJ186" t="e">
        <f t="shared" si="35"/>
        <v>#N/A</v>
      </c>
    </row>
    <row r="187" spans="1:36" x14ac:dyDescent="0.25">
      <c r="A187" s="203"/>
      <c r="B187" s="203"/>
      <c r="C187" s="203"/>
      <c r="D187" s="203"/>
      <c r="E187" s="203"/>
      <c r="F187" s="203"/>
      <c r="G187" s="203"/>
      <c r="H187" s="203"/>
      <c r="I187" s="203"/>
      <c r="J187" s="203"/>
      <c r="K187" s="203"/>
      <c r="L187" s="203"/>
      <c r="M187" s="203"/>
      <c r="N187" s="203"/>
      <c r="O187" s="204">
        <f t="shared" si="31"/>
        <v>0</v>
      </c>
      <c r="P187" s="80" t="str">
        <f>IFERROR(R187+'4. Gegevens leiding'!$I$26,"")</f>
        <v/>
      </c>
      <c r="Q187" s="155" t="str">
        <f>IFERROR(R188+'4. Gegevens leiding'!$I$26,"")</f>
        <v/>
      </c>
      <c r="R187" s="155" t="str">
        <f t="shared" si="43"/>
        <v/>
      </c>
      <c r="S187" s="43" t="str">
        <f t="shared" si="36"/>
        <v/>
      </c>
      <c r="T187" s="42" t="str">
        <f t="shared" si="32"/>
        <v>Diameter (mm, uitwendig)=;Wanddikte (mm)=;Druk (barg)=;Rekgrens (N/mm^2)=;Charpy energie (J)=</v>
      </c>
      <c r="U187" s="44" t="e">
        <f>INDEX('bijlage A. Frequentie Tabel'!G:G,MATCH(T187,'bijlage A. Frequentie Tabel'!A:A,0))</f>
        <v>#N/A</v>
      </c>
      <c r="V187" s="43">
        <f t="shared" si="33"/>
        <v>0</v>
      </c>
      <c r="W187" s="80">
        <f t="shared" si="37"/>
        <v>23.196467403779828</v>
      </c>
      <c r="X187" t="e">
        <f t="shared" si="34"/>
        <v>#N/A</v>
      </c>
      <c r="Y187"/>
      <c r="Z187">
        <f t="shared" si="38"/>
        <v>0.4</v>
      </c>
      <c r="AA187">
        <f t="shared" si="39"/>
        <v>1</v>
      </c>
      <c r="AB187">
        <f t="shared" si="39"/>
        <v>1</v>
      </c>
      <c r="AC187">
        <f t="shared" si="40"/>
        <v>0.4</v>
      </c>
      <c r="AD187" t="e">
        <f>INDEX('bijlage C. Cluster maatregelen'!C:C,MATCH('5.Bepalen Faalfreq'!K187,'bijlage C. Cluster maatregelen'!A:A,0))</f>
        <v>#N/A</v>
      </c>
      <c r="AE187" t="e">
        <f>INDEX('bijlage C. Cluster maatregelen'!C:C,MATCH('5.Bepalen Faalfreq'!L187,'bijlage C. Cluster maatregelen'!A:A,0))</f>
        <v>#N/A</v>
      </c>
      <c r="AF187" t="e">
        <f>INDEX('bijlage C. Cluster maatregelen'!C:C,MATCH('5.Bepalen Faalfreq'!M187,'bijlage C. Cluster maatregelen'!A:A,0))</f>
        <v>#N/A</v>
      </c>
      <c r="AG187" t="e">
        <f>INDEX('bijlage C. Cluster maatregelen'!C:C,MATCH('5.Bepalen Faalfreq'!N187,'bijlage C. Cluster maatregelen'!A:A,0))</f>
        <v>#N/A</v>
      </c>
      <c r="AH187" t="e">
        <f t="shared" si="41"/>
        <v>#N/A</v>
      </c>
      <c r="AI187" t="e">
        <f t="shared" si="42"/>
        <v>#N/A</v>
      </c>
      <c r="AJ187" t="e">
        <f t="shared" si="35"/>
        <v>#N/A</v>
      </c>
    </row>
    <row r="188" spans="1:36" x14ac:dyDescent="0.25">
      <c r="A188" s="203"/>
      <c r="B188" s="203"/>
      <c r="C188" s="203"/>
      <c r="D188" s="203"/>
      <c r="E188" s="203"/>
      <c r="F188" s="203"/>
      <c r="G188" s="203"/>
      <c r="H188" s="203"/>
      <c r="I188" s="203"/>
      <c r="J188" s="203"/>
      <c r="K188" s="203"/>
      <c r="L188" s="203"/>
      <c r="M188" s="203"/>
      <c r="N188" s="203"/>
      <c r="O188" s="204">
        <f t="shared" si="31"/>
        <v>0</v>
      </c>
      <c r="P188" s="80" t="str">
        <f>IFERROR(R188+'4. Gegevens leiding'!$I$26,"")</f>
        <v/>
      </c>
      <c r="Q188" s="155" t="str">
        <f>IFERROR(R189+'4. Gegevens leiding'!$I$26,"")</f>
        <v/>
      </c>
      <c r="R188" s="155" t="str">
        <f t="shared" si="43"/>
        <v/>
      </c>
      <c r="S188" s="43" t="str">
        <f t="shared" si="36"/>
        <v/>
      </c>
      <c r="T188" s="42" t="str">
        <f t="shared" si="32"/>
        <v>Diameter (mm, uitwendig)=;Wanddikte (mm)=;Druk (barg)=;Rekgrens (N/mm^2)=;Charpy energie (J)=</v>
      </c>
      <c r="U188" s="44" t="e">
        <f>INDEX('bijlage A. Frequentie Tabel'!G:G,MATCH(T188,'bijlage A. Frequentie Tabel'!A:A,0))</f>
        <v>#N/A</v>
      </c>
      <c r="V188" s="43">
        <f t="shared" si="33"/>
        <v>0</v>
      </c>
      <c r="W188" s="80">
        <f t="shared" si="37"/>
        <v>23.196467403779828</v>
      </c>
      <c r="X188" t="e">
        <f t="shared" si="34"/>
        <v>#N/A</v>
      </c>
      <c r="Y188"/>
      <c r="Z188">
        <f t="shared" si="38"/>
        <v>0.4</v>
      </c>
      <c r="AA188">
        <f t="shared" si="39"/>
        <v>1</v>
      </c>
      <c r="AB188">
        <f t="shared" si="39"/>
        <v>1</v>
      </c>
      <c r="AC188">
        <f t="shared" si="40"/>
        <v>0.4</v>
      </c>
      <c r="AD188" t="e">
        <f>INDEX('bijlage C. Cluster maatregelen'!C:C,MATCH('5.Bepalen Faalfreq'!K188,'bijlage C. Cluster maatregelen'!A:A,0))</f>
        <v>#N/A</v>
      </c>
      <c r="AE188" t="e">
        <f>INDEX('bijlage C. Cluster maatregelen'!C:C,MATCH('5.Bepalen Faalfreq'!L188,'bijlage C. Cluster maatregelen'!A:A,0))</f>
        <v>#N/A</v>
      </c>
      <c r="AF188" t="e">
        <f>INDEX('bijlage C. Cluster maatregelen'!C:C,MATCH('5.Bepalen Faalfreq'!M188,'bijlage C. Cluster maatregelen'!A:A,0))</f>
        <v>#N/A</v>
      </c>
      <c r="AG188" t="e">
        <f>INDEX('bijlage C. Cluster maatregelen'!C:C,MATCH('5.Bepalen Faalfreq'!N188,'bijlage C. Cluster maatregelen'!A:A,0))</f>
        <v>#N/A</v>
      </c>
      <c r="AH188" t="e">
        <f t="shared" si="41"/>
        <v>#N/A</v>
      </c>
      <c r="AI188" t="e">
        <f t="shared" si="42"/>
        <v>#N/A</v>
      </c>
      <c r="AJ188" t="e">
        <f t="shared" si="35"/>
        <v>#N/A</v>
      </c>
    </row>
    <row r="189" spans="1:36" x14ac:dyDescent="0.25">
      <c r="A189" s="203"/>
      <c r="B189" s="203"/>
      <c r="C189" s="203"/>
      <c r="D189" s="203"/>
      <c r="E189" s="203"/>
      <c r="F189" s="203"/>
      <c r="G189" s="203"/>
      <c r="H189" s="203"/>
      <c r="I189" s="203"/>
      <c r="J189" s="203"/>
      <c r="K189" s="203"/>
      <c r="L189" s="203"/>
      <c r="M189" s="203"/>
      <c r="N189" s="203"/>
      <c r="O189" s="204">
        <f t="shared" si="31"/>
        <v>0</v>
      </c>
      <c r="P189" s="80" t="str">
        <f>IFERROR(R189+'4. Gegevens leiding'!$I$26,"")</f>
        <v/>
      </c>
      <c r="Q189" s="155" t="str">
        <f>IFERROR(R190+'4. Gegevens leiding'!$I$26,"")</f>
        <v/>
      </c>
      <c r="R189" s="155" t="str">
        <f t="shared" si="43"/>
        <v/>
      </c>
      <c r="S189" s="43" t="str">
        <f t="shared" si="36"/>
        <v/>
      </c>
      <c r="T189" s="42" t="str">
        <f t="shared" si="32"/>
        <v>Diameter (mm, uitwendig)=;Wanddikte (mm)=;Druk (barg)=;Rekgrens (N/mm^2)=;Charpy energie (J)=</v>
      </c>
      <c r="U189" s="44" t="e">
        <f>INDEX('bijlage A. Frequentie Tabel'!G:G,MATCH(T189,'bijlage A. Frequentie Tabel'!A:A,0))</f>
        <v>#N/A</v>
      </c>
      <c r="V189" s="43">
        <f t="shared" si="33"/>
        <v>0</v>
      </c>
      <c r="W189" s="80">
        <f t="shared" si="37"/>
        <v>23.196467403779828</v>
      </c>
      <c r="X189" t="e">
        <f t="shared" si="34"/>
        <v>#N/A</v>
      </c>
      <c r="Y189"/>
      <c r="Z189">
        <f t="shared" si="38"/>
        <v>0.4</v>
      </c>
      <c r="AA189">
        <f t="shared" si="39"/>
        <v>1</v>
      </c>
      <c r="AB189">
        <f t="shared" si="39"/>
        <v>1</v>
      </c>
      <c r="AC189">
        <f t="shared" si="40"/>
        <v>0.4</v>
      </c>
      <c r="AD189" t="e">
        <f>INDEX('bijlage C. Cluster maatregelen'!C:C,MATCH('5.Bepalen Faalfreq'!K189,'bijlage C. Cluster maatregelen'!A:A,0))</f>
        <v>#N/A</v>
      </c>
      <c r="AE189" t="e">
        <f>INDEX('bijlage C. Cluster maatregelen'!C:C,MATCH('5.Bepalen Faalfreq'!L189,'bijlage C. Cluster maatregelen'!A:A,0))</f>
        <v>#N/A</v>
      </c>
      <c r="AF189" t="e">
        <f>INDEX('bijlage C. Cluster maatregelen'!C:C,MATCH('5.Bepalen Faalfreq'!M189,'bijlage C. Cluster maatregelen'!A:A,0))</f>
        <v>#N/A</v>
      </c>
      <c r="AG189" t="e">
        <f>INDEX('bijlage C. Cluster maatregelen'!C:C,MATCH('5.Bepalen Faalfreq'!N189,'bijlage C. Cluster maatregelen'!A:A,0))</f>
        <v>#N/A</v>
      </c>
      <c r="AH189" t="e">
        <f t="shared" si="41"/>
        <v>#N/A</v>
      </c>
      <c r="AI189" t="e">
        <f t="shared" si="42"/>
        <v>#N/A</v>
      </c>
      <c r="AJ189" t="e">
        <f t="shared" si="35"/>
        <v>#N/A</v>
      </c>
    </row>
    <row r="190" spans="1:36" x14ac:dyDescent="0.25">
      <c r="A190" s="203"/>
      <c r="B190" s="203"/>
      <c r="C190" s="203"/>
      <c r="D190" s="203"/>
      <c r="E190" s="203"/>
      <c r="F190" s="203"/>
      <c r="G190" s="203"/>
      <c r="H190" s="203"/>
      <c r="I190" s="203"/>
      <c r="J190" s="203"/>
      <c r="K190" s="203"/>
      <c r="L190" s="203"/>
      <c r="M190" s="203"/>
      <c r="N190" s="203"/>
      <c r="O190" s="204">
        <f t="shared" si="31"/>
        <v>0</v>
      </c>
      <c r="P190" s="80" t="str">
        <f>IFERROR(R190+'4. Gegevens leiding'!$I$26,"")</f>
        <v/>
      </c>
      <c r="Q190" s="155" t="str">
        <f>IFERROR(R191+'4. Gegevens leiding'!$I$26,"")</f>
        <v/>
      </c>
      <c r="R190" s="155" t="str">
        <f t="shared" si="43"/>
        <v/>
      </c>
      <c r="S190" s="43" t="str">
        <f t="shared" si="36"/>
        <v/>
      </c>
      <c r="T190" s="42" t="str">
        <f t="shared" si="32"/>
        <v>Diameter (mm, uitwendig)=;Wanddikte (mm)=;Druk (barg)=;Rekgrens (N/mm^2)=;Charpy energie (J)=</v>
      </c>
      <c r="U190" s="44" t="e">
        <f>INDEX('bijlage A. Frequentie Tabel'!G:G,MATCH(T190,'bijlage A. Frequentie Tabel'!A:A,0))</f>
        <v>#N/A</v>
      </c>
      <c r="V190" s="43">
        <f t="shared" si="33"/>
        <v>0</v>
      </c>
      <c r="W190" s="80">
        <f t="shared" si="37"/>
        <v>23.196467403779828</v>
      </c>
      <c r="X190" t="e">
        <f t="shared" si="34"/>
        <v>#N/A</v>
      </c>
      <c r="Y190"/>
      <c r="Z190">
        <f t="shared" si="38"/>
        <v>0.4</v>
      </c>
      <c r="AA190">
        <f t="shared" si="39"/>
        <v>1</v>
      </c>
      <c r="AB190">
        <f t="shared" si="39"/>
        <v>1</v>
      </c>
      <c r="AC190">
        <f t="shared" si="40"/>
        <v>0.4</v>
      </c>
      <c r="AD190" t="e">
        <f>INDEX('bijlage C. Cluster maatregelen'!C:C,MATCH('5.Bepalen Faalfreq'!K190,'bijlage C. Cluster maatregelen'!A:A,0))</f>
        <v>#N/A</v>
      </c>
      <c r="AE190" t="e">
        <f>INDEX('bijlage C. Cluster maatregelen'!C:C,MATCH('5.Bepalen Faalfreq'!L190,'bijlage C. Cluster maatregelen'!A:A,0))</f>
        <v>#N/A</v>
      </c>
      <c r="AF190" t="e">
        <f>INDEX('bijlage C. Cluster maatregelen'!C:C,MATCH('5.Bepalen Faalfreq'!M190,'bijlage C. Cluster maatregelen'!A:A,0))</f>
        <v>#N/A</v>
      </c>
      <c r="AG190" t="e">
        <f>INDEX('bijlage C. Cluster maatregelen'!C:C,MATCH('5.Bepalen Faalfreq'!N190,'bijlage C. Cluster maatregelen'!A:A,0))</f>
        <v>#N/A</v>
      </c>
      <c r="AH190" t="e">
        <f t="shared" si="41"/>
        <v>#N/A</v>
      </c>
      <c r="AI190" t="e">
        <f t="shared" si="42"/>
        <v>#N/A</v>
      </c>
      <c r="AJ190" t="e">
        <f t="shared" si="35"/>
        <v>#N/A</v>
      </c>
    </row>
    <row r="191" spans="1:36" x14ac:dyDescent="0.25">
      <c r="A191" s="203"/>
      <c r="B191" s="203"/>
      <c r="C191" s="203"/>
      <c r="D191" s="203"/>
      <c r="E191" s="203"/>
      <c r="F191" s="203"/>
      <c r="G191" s="203"/>
      <c r="H191" s="203"/>
      <c r="I191" s="203"/>
      <c r="J191" s="203"/>
      <c r="K191" s="203"/>
      <c r="L191" s="203"/>
      <c r="M191" s="203"/>
      <c r="N191" s="203"/>
      <c r="O191" s="204">
        <f t="shared" si="31"/>
        <v>0</v>
      </c>
      <c r="P191" s="80" t="str">
        <f>IFERROR(R191+'4. Gegevens leiding'!$I$26,"")</f>
        <v/>
      </c>
      <c r="Q191" s="155" t="str">
        <f>IFERROR(R192+'4. Gegevens leiding'!$I$26,"")</f>
        <v/>
      </c>
      <c r="R191" s="155" t="str">
        <f t="shared" si="43"/>
        <v/>
      </c>
      <c r="S191" s="43" t="str">
        <f t="shared" si="36"/>
        <v/>
      </c>
      <c r="T191" s="42" t="str">
        <f t="shared" si="32"/>
        <v>Diameter (mm, uitwendig)=;Wanddikte (mm)=;Druk (barg)=;Rekgrens (N/mm^2)=;Charpy energie (J)=</v>
      </c>
      <c r="U191" s="44" t="e">
        <f>INDEX('bijlage A. Frequentie Tabel'!G:G,MATCH(T191,'bijlage A. Frequentie Tabel'!A:A,0))</f>
        <v>#N/A</v>
      </c>
      <c r="V191" s="43">
        <f t="shared" si="33"/>
        <v>0</v>
      </c>
      <c r="W191" s="80">
        <f t="shared" si="37"/>
        <v>23.196467403779828</v>
      </c>
      <c r="X191" t="e">
        <f t="shared" si="34"/>
        <v>#N/A</v>
      </c>
      <c r="Y191"/>
      <c r="Z191">
        <f t="shared" si="38"/>
        <v>0.4</v>
      </c>
      <c r="AA191">
        <f t="shared" si="39"/>
        <v>1</v>
      </c>
      <c r="AB191">
        <f t="shared" si="39"/>
        <v>1</v>
      </c>
      <c r="AC191">
        <f t="shared" si="40"/>
        <v>0.4</v>
      </c>
      <c r="AD191" t="e">
        <f>INDEX('bijlage C. Cluster maatregelen'!C:C,MATCH('5.Bepalen Faalfreq'!K191,'bijlage C. Cluster maatregelen'!A:A,0))</f>
        <v>#N/A</v>
      </c>
      <c r="AE191" t="e">
        <f>INDEX('bijlage C. Cluster maatregelen'!C:C,MATCH('5.Bepalen Faalfreq'!L191,'bijlage C. Cluster maatregelen'!A:A,0))</f>
        <v>#N/A</v>
      </c>
      <c r="AF191" t="e">
        <f>INDEX('bijlage C. Cluster maatregelen'!C:C,MATCH('5.Bepalen Faalfreq'!M191,'bijlage C. Cluster maatregelen'!A:A,0))</f>
        <v>#N/A</v>
      </c>
      <c r="AG191" t="e">
        <f>INDEX('bijlage C. Cluster maatregelen'!C:C,MATCH('5.Bepalen Faalfreq'!N191,'bijlage C. Cluster maatregelen'!A:A,0))</f>
        <v>#N/A</v>
      </c>
      <c r="AH191" t="e">
        <f t="shared" si="41"/>
        <v>#N/A</v>
      </c>
      <c r="AI191" t="e">
        <f t="shared" si="42"/>
        <v>#N/A</v>
      </c>
      <c r="AJ191" t="e">
        <f t="shared" si="35"/>
        <v>#N/A</v>
      </c>
    </row>
    <row r="192" spans="1:36" x14ac:dyDescent="0.25">
      <c r="A192" s="203"/>
      <c r="B192" s="203"/>
      <c r="C192" s="203"/>
      <c r="D192" s="203"/>
      <c r="E192" s="203"/>
      <c r="F192" s="203"/>
      <c r="G192" s="203"/>
      <c r="H192" s="203"/>
      <c r="I192" s="203"/>
      <c r="J192" s="203"/>
      <c r="K192" s="203"/>
      <c r="L192" s="203"/>
      <c r="M192" s="203"/>
      <c r="N192" s="203"/>
      <c r="O192" s="204">
        <f t="shared" si="31"/>
        <v>0</v>
      </c>
      <c r="P192" s="80" t="str">
        <f>IFERROR(R192+'4. Gegevens leiding'!$I$26,"")</f>
        <v/>
      </c>
      <c r="Q192" s="155" t="str">
        <f>IFERROR(R193+'4. Gegevens leiding'!$I$26,"")</f>
        <v/>
      </c>
      <c r="R192" s="155" t="str">
        <f t="shared" si="43"/>
        <v/>
      </c>
      <c r="S192" s="43" t="str">
        <f t="shared" si="36"/>
        <v/>
      </c>
      <c r="T192" s="42" t="str">
        <f t="shared" si="32"/>
        <v>Diameter (mm, uitwendig)=;Wanddikte (mm)=;Druk (barg)=;Rekgrens (N/mm^2)=;Charpy energie (J)=</v>
      </c>
      <c r="U192" s="44" t="e">
        <f>INDEX('bijlage A. Frequentie Tabel'!G:G,MATCH(T192,'bijlage A. Frequentie Tabel'!A:A,0))</f>
        <v>#N/A</v>
      </c>
      <c r="V192" s="43">
        <f t="shared" si="33"/>
        <v>0</v>
      </c>
      <c r="W192" s="80">
        <f t="shared" si="37"/>
        <v>23.196467403779828</v>
      </c>
      <c r="X192" t="e">
        <f t="shared" si="34"/>
        <v>#N/A</v>
      </c>
      <c r="Y192"/>
      <c r="Z192">
        <f t="shared" si="38"/>
        <v>0.4</v>
      </c>
      <c r="AA192">
        <f t="shared" si="39"/>
        <v>1</v>
      </c>
      <c r="AB192">
        <f t="shared" si="39"/>
        <v>1</v>
      </c>
      <c r="AC192">
        <f t="shared" si="40"/>
        <v>0.4</v>
      </c>
      <c r="AD192" t="e">
        <f>INDEX('bijlage C. Cluster maatregelen'!C:C,MATCH('5.Bepalen Faalfreq'!K192,'bijlage C. Cluster maatregelen'!A:A,0))</f>
        <v>#N/A</v>
      </c>
      <c r="AE192" t="e">
        <f>INDEX('bijlage C. Cluster maatregelen'!C:C,MATCH('5.Bepalen Faalfreq'!L192,'bijlage C. Cluster maatregelen'!A:A,0))</f>
        <v>#N/A</v>
      </c>
      <c r="AF192" t="e">
        <f>INDEX('bijlage C. Cluster maatregelen'!C:C,MATCH('5.Bepalen Faalfreq'!M192,'bijlage C. Cluster maatregelen'!A:A,0))</f>
        <v>#N/A</v>
      </c>
      <c r="AG192" t="e">
        <f>INDEX('bijlage C. Cluster maatregelen'!C:C,MATCH('5.Bepalen Faalfreq'!N192,'bijlage C. Cluster maatregelen'!A:A,0))</f>
        <v>#N/A</v>
      </c>
      <c r="AH192" t="e">
        <f t="shared" si="41"/>
        <v>#N/A</v>
      </c>
      <c r="AI192" t="e">
        <f t="shared" si="42"/>
        <v>#N/A</v>
      </c>
      <c r="AJ192" t="e">
        <f t="shared" si="35"/>
        <v>#N/A</v>
      </c>
    </row>
    <row r="193" spans="1:36" x14ac:dyDescent="0.25">
      <c r="A193" s="203"/>
      <c r="B193" s="203"/>
      <c r="C193" s="203"/>
      <c r="D193" s="203"/>
      <c r="E193" s="203"/>
      <c r="F193" s="203"/>
      <c r="G193" s="203"/>
      <c r="H193" s="203"/>
      <c r="I193" s="203"/>
      <c r="J193" s="203"/>
      <c r="K193" s="203"/>
      <c r="L193" s="203"/>
      <c r="M193" s="203"/>
      <c r="N193" s="203"/>
      <c r="O193" s="204">
        <f t="shared" si="31"/>
        <v>0</v>
      </c>
      <c r="P193" s="80" t="str">
        <f>IFERROR(R193+'4. Gegevens leiding'!$I$26,"")</f>
        <v/>
      </c>
      <c r="Q193" s="155" t="str">
        <f>IFERROR(R194+'4. Gegevens leiding'!$I$26,"")</f>
        <v/>
      </c>
      <c r="R193" s="155" t="str">
        <f t="shared" si="43"/>
        <v/>
      </c>
      <c r="S193" s="43" t="str">
        <f t="shared" si="36"/>
        <v/>
      </c>
      <c r="T193" s="42" t="str">
        <f t="shared" si="32"/>
        <v>Diameter (mm, uitwendig)=;Wanddikte (mm)=;Druk (barg)=;Rekgrens (N/mm^2)=;Charpy energie (J)=</v>
      </c>
      <c r="U193" s="44" t="e">
        <f>INDEX('bijlage A. Frequentie Tabel'!G:G,MATCH(T193,'bijlage A. Frequentie Tabel'!A:A,0))</f>
        <v>#N/A</v>
      </c>
      <c r="V193" s="43">
        <f t="shared" si="33"/>
        <v>0</v>
      </c>
      <c r="W193" s="80">
        <f t="shared" si="37"/>
        <v>23.196467403779828</v>
      </c>
      <c r="X193" t="e">
        <f t="shared" si="34"/>
        <v>#N/A</v>
      </c>
      <c r="Y193"/>
      <c r="Z193">
        <f t="shared" si="38"/>
        <v>0.4</v>
      </c>
      <c r="AA193">
        <f t="shared" si="39"/>
        <v>1</v>
      </c>
      <c r="AB193">
        <f t="shared" si="39"/>
        <v>1</v>
      </c>
      <c r="AC193">
        <f t="shared" si="40"/>
        <v>0.4</v>
      </c>
      <c r="AD193" t="e">
        <f>INDEX('bijlage C. Cluster maatregelen'!C:C,MATCH('5.Bepalen Faalfreq'!K193,'bijlage C. Cluster maatregelen'!A:A,0))</f>
        <v>#N/A</v>
      </c>
      <c r="AE193" t="e">
        <f>INDEX('bijlage C. Cluster maatregelen'!C:C,MATCH('5.Bepalen Faalfreq'!L193,'bijlage C. Cluster maatregelen'!A:A,0))</f>
        <v>#N/A</v>
      </c>
      <c r="AF193" t="e">
        <f>INDEX('bijlage C. Cluster maatregelen'!C:C,MATCH('5.Bepalen Faalfreq'!M193,'bijlage C. Cluster maatregelen'!A:A,0))</f>
        <v>#N/A</v>
      </c>
      <c r="AG193" t="e">
        <f>INDEX('bijlage C. Cluster maatregelen'!C:C,MATCH('5.Bepalen Faalfreq'!N193,'bijlage C. Cluster maatregelen'!A:A,0))</f>
        <v>#N/A</v>
      </c>
      <c r="AH193" t="e">
        <f t="shared" si="41"/>
        <v>#N/A</v>
      </c>
      <c r="AI193" t="e">
        <f t="shared" si="42"/>
        <v>#N/A</v>
      </c>
      <c r="AJ193" t="e">
        <f t="shared" si="35"/>
        <v>#N/A</v>
      </c>
    </row>
    <row r="194" spans="1:36" x14ac:dyDescent="0.25">
      <c r="A194" s="203"/>
      <c r="B194" s="203"/>
      <c r="C194" s="203"/>
      <c r="D194" s="203"/>
      <c r="E194" s="203"/>
      <c r="F194" s="203"/>
      <c r="G194" s="203"/>
      <c r="H194" s="203"/>
      <c r="I194" s="203"/>
      <c r="J194" s="203"/>
      <c r="K194" s="203"/>
      <c r="L194" s="203"/>
      <c r="M194" s="203"/>
      <c r="N194" s="203"/>
      <c r="O194" s="204">
        <f t="shared" si="31"/>
        <v>0</v>
      </c>
      <c r="P194" s="80" t="str">
        <f>IFERROR(R194+'4. Gegevens leiding'!$I$26,"")</f>
        <v/>
      </c>
      <c r="Q194" s="155" t="str">
        <f>IFERROR(R195+'4. Gegevens leiding'!$I$26,"")</f>
        <v/>
      </c>
      <c r="R194" s="155" t="str">
        <f t="shared" si="43"/>
        <v/>
      </c>
      <c r="S194" s="43" t="str">
        <f t="shared" si="36"/>
        <v/>
      </c>
      <c r="T194" s="42" t="str">
        <f t="shared" si="32"/>
        <v>Diameter (mm, uitwendig)=;Wanddikte (mm)=;Druk (barg)=;Rekgrens (N/mm^2)=;Charpy energie (J)=</v>
      </c>
      <c r="U194" s="44" t="e">
        <f>INDEX('bijlage A. Frequentie Tabel'!G:G,MATCH(T194,'bijlage A. Frequentie Tabel'!A:A,0))</f>
        <v>#N/A</v>
      </c>
      <c r="V194" s="43">
        <f t="shared" si="33"/>
        <v>0</v>
      </c>
      <c r="W194" s="80">
        <f t="shared" si="37"/>
        <v>23.196467403779828</v>
      </c>
      <c r="X194" t="e">
        <f t="shared" si="34"/>
        <v>#N/A</v>
      </c>
      <c r="Y194"/>
      <c r="Z194">
        <f t="shared" si="38"/>
        <v>0.4</v>
      </c>
      <c r="AA194">
        <f t="shared" si="39"/>
        <v>1</v>
      </c>
      <c r="AB194">
        <f t="shared" si="39"/>
        <v>1</v>
      </c>
      <c r="AC194">
        <f t="shared" si="40"/>
        <v>0.4</v>
      </c>
      <c r="AD194" t="e">
        <f>INDEX('bijlage C. Cluster maatregelen'!C:C,MATCH('5.Bepalen Faalfreq'!K194,'bijlage C. Cluster maatregelen'!A:A,0))</f>
        <v>#N/A</v>
      </c>
      <c r="AE194" t="e">
        <f>INDEX('bijlage C. Cluster maatregelen'!C:C,MATCH('5.Bepalen Faalfreq'!L194,'bijlage C. Cluster maatregelen'!A:A,0))</f>
        <v>#N/A</v>
      </c>
      <c r="AF194" t="e">
        <f>INDEX('bijlage C. Cluster maatregelen'!C:C,MATCH('5.Bepalen Faalfreq'!M194,'bijlage C. Cluster maatregelen'!A:A,0))</f>
        <v>#N/A</v>
      </c>
      <c r="AG194" t="e">
        <f>INDEX('bijlage C. Cluster maatregelen'!C:C,MATCH('5.Bepalen Faalfreq'!N194,'bijlage C. Cluster maatregelen'!A:A,0))</f>
        <v>#N/A</v>
      </c>
      <c r="AH194" t="e">
        <f t="shared" si="41"/>
        <v>#N/A</v>
      </c>
      <c r="AI194" t="e">
        <f t="shared" si="42"/>
        <v>#N/A</v>
      </c>
      <c r="AJ194" t="e">
        <f t="shared" si="35"/>
        <v>#N/A</v>
      </c>
    </row>
    <row r="195" spans="1:36" x14ac:dyDescent="0.25">
      <c r="A195" s="203"/>
      <c r="B195" s="203"/>
      <c r="C195" s="203"/>
      <c r="D195" s="203"/>
      <c r="E195" s="203"/>
      <c r="F195" s="203"/>
      <c r="G195" s="203"/>
      <c r="H195" s="203"/>
      <c r="I195" s="203"/>
      <c r="J195" s="203"/>
      <c r="K195" s="203"/>
      <c r="L195" s="203"/>
      <c r="M195" s="203"/>
      <c r="N195" s="203"/>
      <c r="O195" s="204">
        <f t="shared" si="31"/>
        <v>0</v>
      </c>
      <c r="P195" s="80" t="str">
        <f>IFERROR(R195+'4. Gegevens leiding'!$I$26,"")</f>
        <v/>
      </c>
      <c r="Q195" s="155" t="str">
        <f>IFERROR(R196+'4. Gegevens leiding'!$I$26,"")</f>
        <v/>
      </c>
      <c r="R195" s="155" t="str">
        <f t="shared" si="43"/>
        <v/>
      </c>
      <c r="S195" s="43" t="str">
        <f t="shared" si="36"/>
        <v/>
      </c>
      <c r="T195" s="42" t="str">
        <f t="shared" si="32"/>
        <v>Diameter (mm, uitwendig)=;Wanddikte (mm)=;Druk (barg)=;Rekgrens (N/mm^2)=;Charpy energie (J)=</v>
      </c>
      <c r="U195" s="44" t="e">
        <f>INDEX('bijlage A. Frequentie Tabel'!G:G,MATCH(T195,'bijlage A. Frequentie Tabel'!A:A,0))</f>
        <v>#N/A</v>
      </c>
      <c r="V195" s="43">
        <f t="shared" si="33"/>
        <v>0</v>
      </c>
      <c r="W195" s="80">
        <f t="shared" si="37"/>
        <v>23.196467403779828</v>
      </c>
      <c r="X195" t="e">
        <f t="shared" si="34"/>
        <v>#N/A</v>
      </c>
      <c r="Y195"/>
      <c r="Z195">
        <f t="shared" si="38"/>
        <v>0.4</v>
      </c>
      <c r="AA195">
        <f t="shared" si="39"/>
        <v>1</v>
      </c>
      <c r="AB195">
        <f t="shared" si="39"/>
        <v>1</v>
      </c>
      <c r="AC195">
        <f t="shared" si="40"/>
        <v>0.4</v>
      </c>
      <c r="AD195" t="e">
        <f>INDEX('bijlage C. Cluster maatregelen'!C:C,MATCH('5.Bepalen Faalfreq'!K195,'bijlage C. Cluster maatregelen'!A:A,0))</f>
        <v>#N/A</v>
      </c>
      <c r="AE195" t="e">
        <f>INDEX('bijlage C. Cluster maatregelen'!C:C,MATCH('5.Bepalen Faalfreq'!L195,'bijlage C. Cluster maatregelen'!A:A,0))</f>
        <v>#N/A</v>
      </c>
      <c r="AF195" t="e">
        <f>INDEX('bijlage C. Cluster maatregelen'!C:C,MATCH('5.Bepalen Faalfreq'!M195,'bijlage C. Cluster maatregelen'!A:A,0))</f>
        <v>#N/A</v>
      </c>
      <c r="AG195" t="e">
        <f>INDEX('bijlage C. Cluster maatregelen'!C:C,MATCH('5.Bepalen Faalfreq'!N195,'bijlage C. Cluster maatregelen'!A:A,0))</f>
        <v>#N/A</v>
      </c>
      <c r="AH195" t="e">
        <f t="shared" si="41"/>
        <v>#N/A</v>
      </c>
      <c r="AI195" t="e">
        <f t="shared" si="42"/>
        <v>#N/A</v>
      </c>
      <c r="AJ195" t="e">
        <f t="shared" si="35"/>
        <v>#N/A</v>
      </c>
    </row>
    <row r="196" spans="1:36" x14ac:dyDescent="0.25">
      <c r="A196" s="203"/>
      <c r="B196" s="203"/>
      <c r="C196" s="203"/>
      <c r="D196" s="203"/>
      <c r="E196" s="203"/>
      <c r="F196" s="203"/>
      <c r="G196" s="203"/>
      <c r="H196" s="203"/>
      <c r="I196" s="203"/>
      <c r="J196" s="203"/>
      <c r="K196" s="203"/>
      <c r="L196" s="203"/>
      <c r="M196" s="203"/>
      <c r="N196" s="203"/>
      <c r="O196" s="204">
        <f t="shared" si="31"/>
        <v>0</v>
      </c>
      <c r="P196" s="80" t="str">
        <f>IFERROR(R196+'4. Gegevens leiding'!$I$26,"")</f>
        <v/>
      </c>
      <c r="Q196" s="155" t="str">
        <f>IFERROR(R197+'4. Gegevens leiding'!$I$26,"")</f>
        <v/>
      </c>
      <c r="R196" s="155" t="str">
        <f t="shared" si="43"/>
        <v/>
      </c>
      <c r="S196" s="43" t="str">
        <f t="shared" si="36"/>
        <v/>
      </c>
      <c r="T196" s="42" t="str">
        <f t="shared" si="32"/>
        <v>Diameter (mm, uitwendig)=;Wanddikte (mm)=;Druk (barg)=;Rekgrens (N/mm^2)=;Charpy energie (J)=</v>
      </c>
      <c r="U196" s="44" t="e">
        <f>INDEX('bijlage A. Frequentie Tabel'!G:G,MATCH(T196,'bijlage A. Frequentie Tabel'!A:A,0))</f>
        <v>#N/A</v>
      </c>
      <c r="V196" s="43">
        <f t="shared" si="33"/>
        <v>0</v>
      </c>
      <c r="W196" s="80">
        <f t="shared" si="37"/>
        <v>23.196467403779828</v>
      </c>
      <c r="X196" t="e">
        <f t="shared" si="34"/>
        <v>#N/A</v>
      </c>
      <c r="Y196"/>
      <c r="Z196">
        <f t="shared" si="38"/>
        <v>0.4</v>
      </c>
      <c r="AA196">
        <f t="shared" si="39"/>
        <v>1</v>
      </c>
      <c r="AB196">
        <f t="shared" si="39"/>
        <v>1</v>
      </c>
      <c r="AC196">
        <f t="shared" si="40"/>
        <v>0.4</v>
      </c>
      <c r="AD196" t="e">
        <f>INDEX('bijlage C. Cluster maatregelen'!C:C,MATCH('5.Bepalen Faalfreq'!K196,'bijlage C. Cluster maatregelen'!A:A,0))</f>
        <v>#N/A</v>
      </c>
      <c r="AE196" t="e">
        <f>INDEX('bijlage C. Cluster maatregelen'!C:C,MATCH('5.Bepalen Faalfreq'!L196,'bijlage C. Cluster maatregelen'!A:A,0))</f>
        <v>#N/A</v>
      </c>
      <c r="AF196" t="e">
        <f>INDEX('bijlage C. Cluster maatregelen'!C:C,MATCH('5.Bepalen Faalfreq'!M196,'bijlage C. Cluster maatregelen'!A:A,0))</f>
        <v>#N/A</v>
      </c>
      <c r="AG196" t="e">
        <f>INDEX('bijlage C. Cluster maatregelen'!C:C,MATCH('5.Bepalen Faalfreq'!N196,'bijlage C. Cluster maatregelen'!A:A,0))</f>
        <v>#N/A</v>
      </c>
      <c r="AH196" t="e">
        <f t="shared" si="41"/>
        <v>#N/A</v>
      </c>
      <c r="AI196" t="e">
        <f t="shared" si="42"/>
        <v>#N/A</v>
      </c>
      <c r="AJ196" t="e">
        <f t="shared" si="35"/>
        <v>#N/A</v>
      </c>
    </row>
    <row r="197" spans="1:36" x14ac:dyDescent="0.25">
      <c r="A197" s="203"/>
      <c r="B197" s="203"/>
      <c r="C197" s="203"/>
      <c r="D197" s="203"/>
      <c r="E197" s="203"/>
      <c r="F197" s="203"/>
      <c r="G197" s="203"/>
      <c r="H197" s="203"/>
      <c r="I197" s="203"/>
      <c r="J197" s="203"/>
      <c r="K197" s="203"/>
      <c r="L197" s="203"/>
      <c r="M197" s="203"/>
      <c r="N197" s="203"/>
      <c r="O197" s="204">
        <f t="shared" ref="O197:O260" si="44">D197-(2*F197)</f>
        <v>0</v>
      </c>
      <c r="P197" s="80" t="str">
        <f>IFERROR(R197+'4. Gegevens leiding'!$I$26,"")</f>
        <v/>
      </c>
      <c r="Q197" s="155" t="str">
        <f>IFERROR(R198+'4. Gegevens leiding'!$I$26,"")</f>
        <v/>
      </c>
      <c r="R197" s="155" t="str">
        <f t="shared" si="43"/>
        <v/>
      </c>
      <c r="S197" s="43" t="str">
        <f t="shared" si="36"/>
        <v/>
      </c>
      <c r="T197" s="42" t="str">
        <f t="shared" ref="T197:T260" si="45">CONCATENATE($D$1,"=",D197,";",$F$1,"=",F197,";",$E$1,"=",E197,";",$G$1,"=",G197,";",$I$1,"=",I197)</f>
        <v>Diameter (mm, uitwendig)=;Wanddikte (mm)=;Druk (barg)=;Rekgrens (N/mm^2)=;Charpy energie (J)=</v>
      </c>
      <c r="U197" s="44" t="e">
        <f>INDEX('bijlage A. Frequentie Tabel'!G:G,MATCH(T197,'bijlage A. Frequentie Tabel'!A:A,0))</f>
        <v>#N/A</v>
      </c>
      <c r="V197" s="43">
        <f t="shared" ref="V197:V260" si="46">IF((H197+J197)&gt;2,2,(H197+J197))</f>
        <v>0</v>
      </c>
      <c r="W197" s="80">
        <f t="shared" si="37"/>
        <v>23.196467403779828</v>
      </c>
      <c r="X197" t="e">
        <f t="shared" ref="X197:X260" si="47">U197*W197</f>
        <v>#N/A</v>
      </c>
      <c r="Y197"/>
      <c r="Z197">
        <f t="shared" si="38"/>
        <v>0.4</v>
      </c>
      <c r="AA197">
        <f t="shared" si="39"/>
        <v>1</v>
      </c>
      <c r="AB197">
        <f t="shared" si="39"/>
        <v>1</v>
      </c>
      <c r="AC197">
        <f t="shared" si="40"/>
        <v>0.4</v>
      </c>
      <c r="AD197" t="e">
        <f>INDEX('bijlage C. Cluster maatregelen'!C:C,MATCH('5.Bepalen Faalfreq'!K197,'bijlage C. Cluster maatregelen'!A:A,0))</f>
        <v>#N/A</v>
      </c>
      <c r="AE197" t="e">
        <f>INDEX('bijlage C. Cluster maatregelen'!C:C,MATCH('5.Bepalen Faalfreq'!L197,'bijlage C. Cluster maatregelen'!A:A,0))</f>
        <v>#N/A</v>
      </c>
      <c r="AF197" t="e">
        <f>INDEX('bijlage C. Cluster maatregelen'!C:C,MATCH('5.Bepalen Faalfreq'!M197,'bijlage C. Cluster maatregelen'!A:A,0))</f>
        <v>#N/A</v>
      </c>
      <c r="AG197" t="e">
        <f>INDEX('bijlage C. Cluster maatregelen'!C:C,MATCH('5.Bepalen Faalfreq'!N197,'bijlage C. Cluster maatregelen'!A:A,0))</f>
        <v>#N/A</v>
      </c>
      <c r="AH197" t="e">
        <f t="shared" si="41"/>
        <v>#N/A</v>
      </c>
      <c r="AI197" t="e">
        <f t="shared" si="42"/>
        <v>#N/A</v>
      </c>
      <c r="AJ197" t="e">
        <f t="shared" ref="AJ197:AJ260" si="48">AI197*X197</f>
        <v>#N/A</v>
      </c>
    </row>
    <row r="198" spans="1:36" x14ac:dyDescent="0.25">
      <c r="A198" s="203"/>
      <c r="B198" s="203"/>
      <c r="C198" s="203"/>
      <c r="D198" s="203"/>
      <c r="E198" s="203"/>
      <c r="F198" s="203"/>
      <c r="G198" s="203"/>
      <c r="H198" s="203"/>
      <c r="I198" s="203"/>
      <c r="J198" s="203"/>
      <c r="K198" s="203"/>
      <c r="L198" s="203"/>
      <c r="M198" s="203"/>
      <c r="N198" s="203"/>
      <c r="O198" s="204">
        <f t="shared" si="44"/>
        <v>0</v>
      </c>
      <c r="P198" s="80" t="str">
        <f>IFERROR(R198+'4. Gegevens leiding'!$I$26,"")</f>
        <v/>
      </c>
      <c r="Q198" s="155" t="str">
        <f>IFERROR(R199+'4. Gegevens leiding'!$I$26,"")</f>
        <v/>
      </c>
      <c r="R198" s="155" t="str">
        <f t="shared" si="43"/>
        <v/>
      </c>
      <c r="S198" s="43" t="str">
        <f t="shared" ref="S198:S261" si="49">IFERROR(Q198-P198, "")</f>
        <v/>
      </c>
      <c r="T198" s="42" t="str">
        <f t="shared" si="45"/>
        <v>Diameter (mm, uitwendig)=;Wanddikte (mm)=;Druk (barg)=;Rekgrens (N/mm^2)=;Charpy energie (J)=</v>
      </c>
      <c r="U198" s="44" t="e">
        <f>INDEX('bijlage A. Frequentie Tabel'!G:G,MATCH(T198,'bijlage A. Frequentie Tabel'!A:A,0))</f>
        <v>#N/A</v>
      </c>
      <c r="V198" s="43">
        <f t="shared" si="46"/>
        <v>0</v>
      </c>
      <c r="W198" s="80">
        <f t="shared" ref="W198:W261" si="50">EXP(2.4*(1.31-V198))</f>
        <v>23.196467403779828</v>
      </c>
      <c r="X198" t="e">
        <f t="shared" si="47"/>
        <v>#N/A</v>
      </c>
      <c r="Y198"/>
      <c r="Z198">
        <f t="shared" ref="Z198:Z261" si="51">Z$3</f>
        <v>0.4</v>
      </c>
      <c r="AA198">
        <f t="shared" ref="AA198:AB261" si="52">AA$3</f>
        <v>1</v>
      </c>
      <c r="AB198">
        <f t="shared" si="52"/>
        <v>1</v>
      </c>
      <c r="AC198">
        <f t="shared" ref="AC198:AC261" si="53">Z198*AA198*AB198</f>
        <v>0.4</v>
      </c>
      <c r="AD198" t="e">
        <f>INDEX('bijlage C. Cluster maatregelen'!C:C,MATCH('5.Bepalen Faalfreq'!K198,'bijlage C. Cluster maatregelen'!A:A,0))</f>
        <v>#N/A</v>
      </c>
      <c r="AE198" t="e">
        <f>INDEX('bijlage C. Cluster maatregelen'!C:C,MATCH('5.Bepalen Faalfreq'!L198,'bijlage C. Cluster maatregelen'!A:A,0))</f>
        <v>#N/A</v>
      </c>
      <c r="AF198" t="e">
        <f>INDEX('bijlage C. Cluster maatregelen'!C:C,MATCH('5.Bepalen Faalfreq'!M198,'bijlage C. Cluster maatregelen'!A:A,0))</f>
        <v>#N/A</v>
      </c>
      <c r="AG198" t="e">
        <f>INDEX('bijlage C. Cluster maatregelen'!C:C,MATCH('5.Bepalen Faalfreq'!N198,'bijlage C. Cluster maatregelen'!A:A,0))</f>
        <v>#N/A</v>
      </c>
      <c r="AH198" t="e">
        <f t="shared" ref="AH198:AH261" si="54">IF(AG198=1,1,((Z198*AB198)^-1)/AG198)</f>
        <v>#N/A</v>
      </c>
      <c r="AI198" t="e">
        <f t="shared" ref="AI198:AI261" si="55">AC198*AD198*AE198*AF198*AH198</f>
        <v>#N/A</v>
      </c>
      <c r="AJ198" t="e">
        <f t="shared" si="48"/>
        <v>#N/A</v>
      </c>
    </row>
    <row r="199" spans="1:36" x14ac:dyDescent="0.25">
      <c r="A199" s="203"/>
      <c r="B199" s="203"/>
      <c r="C199" s="203"/>
      <c r="D199" s="203"/>
      <c r="E199" s="203"/>
      <c r="F199" s="203"/>
      <c r="G199" s="203"/>
      <c r="H199" s="203"/>
      <c r="I199" s="203"/>
      <c r="J199" s="203"/>
      <c r="K199" s="203"/>
      <c r="L199" s="203"/>
      <c r="M199" s="203"/>
      <c r="N199" s="203"/>
      <c r="O199" s="204">
        <f t="shared" si="44"/>
        <v>0</v>
      </c>
      <c r="P199" s="80" t="str">
        <f>IFERROR(R199+'4. Gegevens leiding'!$I$26,"")</f>
        <v/>
      </c>
      <c r="Q199" s="155" t="str">
        <f>IFERROR(R200+'4. Gegevens leiding'!$I$26,"")</f>
        <v/>
      </c>
      <c r="R199" s="155" t="str">
        <f t="shared" ref="R199:R262" si="56">IF(ISBLANK(A199),"",R198+SQRT((A199-A198)^2+(B199-B198)^2))</f>
        <v/>
      </c>
      <c r="S199" s="43" t="str">
        <f t="shared" si="49"/>
        <v/>
      </c>
      <c r="T199" s="42" t="str">
        <f t="shared" si="45"/>
        <v>Diameter (mm, uitwendig)=;Wanddikte (mm)=;Druk (barg)=;Rekgrens (N/mm^2)=;Charpy energie (J)=</v>
      </c>
      <c r="U199" s="44" t="e">
        <f>INDEX('bijlage A. Frequentie Tabel'!G:G,MATCH(T199,'bijlage A. Frequentie Tabel'!A:A,0))</f>
        <v>#N/A</v>
      </c>
      <c r="V199" s="43">
        <f t="shared" si="46"/>
        <v>0</v>
      </c>
      <c r="W199" s="80">
        <f t="shared" si="50"/>
        <v>23.196467403779828</v>
      </c>
      <c r="X199" t="e">
        <f t="shared" si="47"/>
        <v>#N/A</v>
      </c>
      <c r="Y199"/>
      <c r="Z199">
        <f t="shared" si="51"/>
        <v>0.4</v>
      </c>
      <c r="AA199">
        <f t="shared" si="52"/>
        <v>1</v>
      </c>
      <c r="AB199">
        <f t="shared" si="52"/>
        <v>1</v>
      </c>
      <c r="AC199">
        <f t="shared" si="53"/>
        <v>0.4</v>
      </c>
      <c r="AD199" t="e">
        <f>INDEX('bijlage C. Cluster maatregelen'!C:C,MATCH('5.Bepalen Faalfreq'!K199,'bijlage C. Cluster maatregelen'!A:A,0))</f>
        <v>#N/A</v>
      </c>
      <c r="AE199" t="e">
        <f>INDEX('bijlage C. Cluster maatregelen'!C:C,MATCH('5.Bepalen Faalfreq'!L199,'bijlage C. Cluster maatregelen'!A:A,0))</f>
        <v>#N/A</v>
      </c>
      <c r="AF199" t="e">
        <f>INDEX('bijlage C. Cluster maatregelen'!C:C,MATCH('5.Bepalen Faalfreq'!M199,'bijlage C. Cluster maatregelen'!A:A,0))</f>
        <v>#N/A</v>
      </c>
      <c r="AG199" t="e">
        <f>INDEX('bijlage C. Cluster maatregelen'!C:C,MATCH('5.Bepalen Faalfreq'!N199,'bijlage C. Cluster maatregelen'!A:A,0))</f>
        <v>#N/A</v>
      </c>
      <c r="AH199" t="e">
        <f t="shared" si="54"/>
        <v>#N/A</v>
      </c>
      <c r="AI199" t="e">
        <f t="shared" si="55"/>
        <v>#N/A</v>
      </c>
      <c r="AJ199" t="e">
        <f t="shared" si="48"/>
        <v>#N/A</v>
      </c>
    </row>
    <row r="200" spans="1:36" x14ac:dyDescent="0.25">
      <c r="A200" s="203"/>
      <c r="B200" s="203"/>
      <c r="C200" s="203"/>
      <c r="D200" s="203"/>
      <c r="E200" s="203"/>
      <c r="F200" s="203"/>
      <c r="G200" s="203"/>
      <c r="H200" s="203"/>
      <c r="I200" s="203"/>
      <c r="J200" s="203"/>
      <c r="K200" s="203"/>
      <c r="L200" s="203"/>
      <c r="M200" s="203"/>
      <c r="N200" s="203"/>
      <c r="O200" s="204">
        <f t="shared" si="44"/>
        <v>0</v>
      </c>
      <c r="P200" s="80" t="str">
        <f>IFERROR(R200+'4. Gegevens leiding'!$I$26,"")</f>
        <v/>
      </c>
      <c r="Q200" s="155" t="str">
        <f>IFERROR(R201+'4. Gegevens leiding'!$I$26,"")</f>
        <v/>
      </c>
      <c r="R200" s="155" t="str">
        <f t="shared" si="56"/>
        <v/>
      </c>
      <c r="S200" s="43" t="str">
        <f t="shared" si="49"/>
        <v/>
      </c>
      <c r="T200" s="42" t="str">
        <f t="shared" si="45"/>
        <v>Diameter (mm, uitwendig)=;Wanddikte (mm)=;Druk (barg)=;Rekgrens (N/mm^2)=;Charpy energie (J)=</v>
      </c>
      <c r="U200" s="44" t="e">
        <f>INDEX('bijlage A. Frequentie Tabel'!G:G,MATCH(T200,'bijlage A. Frequentie Tabel'!A:A,0))</f>
        <v>#N/A</v>
      </c>
      <c r="V200" s="43">
        <f t="shared" si="46"/>
        <v>0</v>
      </c>
      <c r="W200" s="80">
        <f t="shared" si="50"/>
        <v>23.196467403779828</v>
      </c>
      <c r="X200" t="e">
        <f t="shared" si="47"/>
        <v>#N/A</v>
      </c>
      <c r="Y200"/>
      <c r="Z200">
        <f t="shared" si="51"/>
        <v>0.4</v>
      </c>
      <c r="AA200">
        <f t="shared" si="52"/>
        <v>1</v>
      </c>
      <c r="AB200">
        <f t="shared" si="52"/>
        <v>1</v>
      </c>
      <c r="AC200">
        <f t="shared" si="53"/>
        <v>0.4</v>
      </c>
      <c r="AD200" t="e">
        <f>INDEX('bijlage C. Cluster maatregelen'!C:C,MATCH('5.Bepalen Faalfreq'!K200,'bijlage C. Cluster maatregelen'!A:A,0))</f>
        <v>#N/A</v>
      </c>
      <c r="AE200" t="e">
        <f>INDEX('bijlage C. Cluster maatregelen'!C:C,MATCH('5.Bepalen Faalfreq'!L200,'bijlage C. Cluster maatregelen'!A:A,0))</f>
        <v>#N/A</v>
      </c>
      <c r="AF200" t="e">
        <f>INDEX('bijlage C. Cluster maatregelen'!C:C,MATCH('5.Bepalen Faalfreq'!M200,'bijlage C. Cluster maatregelen'!A:A,0))</f>
        <v>#N/A</v>
      </c>
      <c r="AG200" t="e">
        <f>INDEX('bijlage C. Cluster maatregelen'!C:C,MATCH('5.Bepalen Faalfreq'!N200,'bijlage C. Cluster maatregelen'!A:A,0))</f>
        <v>#N/A</v>
      </c>
      <c r="AH200" t="e">
        <f t="shared" si="54"/>
        <v>#N/A</v>
      </c>
      <c r="AI200" t="e">
        <f t="shared" si="55"/>
        <v>#N/A</v>
      </c>
      <c r="AJ200" t="e">
        <f t="shared" si="48"/>
        <v>#N/A</v>
      </c>
    </row>
    <row r="201" spans="1:36" x14ac:dyDescent="0.25">
      <c r="A201" s="203"/>
      <c r="B201" s="203"/>
      <c r="C201" s="203"/>
      <c r="D201" s="203"/>
      <c r="E201" s="203"/>
      <c r="F201" s="203"/>
      <c r="G201" s="203"/>
      <c r="H201" s="203"/>
      <c r="I201" s="203"/>
      <c r="J201" s="203"/>
      <c r="K201" s="203"/>
      <c r="L201" s="203"/>
      <c r="M201" s="203"/>
      <c r="N201" s="203"/>
      <c r="O201" s="204">
        <f t="shared" si="44"/>
        <v>0</v>
      </c>
      <c r="P201" s="80" t="str">
        <f>IFERROR(R201+'4. Gegevens leiding'!$I$26,"")</f>
        <v/>
      </c>
      <c r="Q201" s="155" t="str">
        <f>IFERROR(R202+'4. Gegevens leiding'!$I$26,"")</f>
        <v/>
      </c>
      <c r="R201" s="155" t="str">
        <f t="shared" si="56"/>
        <v/>
      </c>
      <c r="S201" s="43" t="str">
        <f t="shared" si="49"/>
        <v/>
      </c>
      <c r="T201" s="42" t="str">
        <f t="shared" si="45"/>
        <v>Diameter (mm, uitwendig)=;Wanddikte (mm)=;Druk (barg)=;Rekgrens (N/mm^2)=;Charpy energie (J)=</v>
      </c>
      <c r="U201" s="44" t="e">
        <f>INDEX('bijlage A. Frequentie Tabel'!G:G,MATCH(T201,'bijlage A. Frequentie Tabel'!A:A,0))</f>
        <v>#N/A</v>
      </c>
      <c r="V201" s="43">
        <f t="shared" si="46"/>
        <v>0</v>
      </c>
      <c r="W201" s="80">
        <f t="shared" si="50"/>
        <v>23.196467403779828</v>
      </c>
      <c r="X201" t="e">
        <f t="shared" si="47"/>
        <v>#N/A</v>
      </c>
      <c r="Y201"/>
      <c r="Z201">
        <f t="shared" si="51"/>
        <v>0.4</v>
      </c>
      <c r="AA201">
        <f t="shared" si="52"/>
        <v>1</v>
      </c>
      <c r="AB201">
        <f t="shared" si="52"/>
        <v>1</v>
      </c>
      <c r="AC201">
        <f t="shared" si="53"/>
        <v>0.4</v>
      </c>
      <c r="AD201" t="e">
        <f>INDEX('bijlage C. Cluster maatregelen'!C:C,MATCH('5.Bepalen Faalfreq'!K201,'bijlage C. Cluster maatregelen'!A:A,0))</f>
        <v>#N/A</v>
      </c>
      <c r="AE201" t="e">
        <f>INDEX('bijlage C. Cluster maatregelen'!C:C,MATCH('5.Bepalen Faalfreq'!L201,'bijlage C. Cluster maatregelen'!A:A,0))</f>
        <v>#N/A</v>
      </c>
      <c r="AF201" t="e">
        <f>INDEX('bijlage C. Cluster maatregelen'!C:C,MATCH('5.Bepalen Faalfreq'!M201,'bijlage C. Cluster maatregelen'!A:A,0))</f>
        <v>#N/A</v>
      </c>
      <c r="AG201" t="e">
        <f>INDEX('bijlage C. Cluster maatregelen'!C:C,MATCH('5.Bepalen Faalfreq'!N201,'bijlage C. Cluster maatregelen'!A:A,0))</f>
        <v>#N/A</v>
      </c>
      <c r="AH201" t="e">
        <f t="shared" si="54"/>
        <v>#N/A</v>
      </c>
      <c r="AI201" t="e">
        <f t="shared" si="55"/>
        <v>#N/A</v>
      </c>
      <c r="AJ201" t="e">
        <f t="shared" si="48"/>
        <v>#N/A</v>
      </c>
    </row>
    <row r="202" spans="1:36" x14ac:dyDescent="0.25">
      <c r="A202" s="203"/>
      <c r="B202" s="203"/>
      <c r="C202" s="203"/>
      <c r="D202" s="203"/>
      <c r="E202" s="203"/>
      <c r="F202" s="203"/>
      <c r="G202" s="203"/>
      <c r="H202" s="203"/>
      <c r="I202" s="203"/>
      <c r="J202" s="203"/>
      <c r="K202" s="203"/>
      <c r="L202" s="203"/>
      <c r="M202" s="203"/>
      <c r="N202" s="203"/>
      <c r="O202" s="204">
        <f t="shared" si="44"/>
        <v>0</v>
      </c>
      <c r="P202" s="80" t="str">
        <f>IFERROR(R202+'4. Gegevens leiding'!$I$26,"")</f>
        <v/>
      </c>
      <c r="Q202" s="155" t="str">
        <f>IFERROR(R203+'4. Gegevens leiding'!$I$26,"")</f>
        <v/>
      </c>
      <c r="R202" s="155" t="str">
        <f t="shared" si="56"/>
        <v/>
      </c>
      <c r="S202" s="43" t="str">
        <f t="shared" si="49"/>
        <v/>
      </c>
      <c r="T202" s="42" t="str">
        <f t="shared" si="45"/>
        <v>Diameter (mm, uitwendig)=;Wanddikte (mm)=;Druk (barg)=;Rekgrens (N/mm^2)=;Charpy energie (J)=</v>
      </c>
      <c r="U202" s="44" t="e">
        <f>INDEX('bijlage A. Frequentie Tabel'!G:G,MATCH(T202,'bijlage A. Frequentie Tabel'!A:A,0))</f>
        <v>#N/A</v>
      </c>
      <c r="V202" s="43">
        <f t="shared" si="46"/>
        <v>0</v>
      </c>
      <c r="W202" s="80">
        <f t="shared" si="50"/>
        <v>23.196467403779828</v>
      </c>
      <c r="X202" t="e">
        <f t="shared" si="47"/>
        <v>#N/A</v>
      </c>
      <c r="Y202"/>
      <c r="Z202">
        <f t="shared" si="51"/>
        <v>0.4</v>
      </c>
      <c r="AA202">
        <f t="shared" si="52"/>
        <v>1</v>
      </c>
      <c r="AB202">
        <f t="shared" si="52"/>
        <v>1</v>
      </c>
      <c r="AC202">
        <f t="shared" si="53"/>
        <v>0.4</v>
      </c>
      <c r="AD202" t="e">
        <f>INDEX('bijlage C. Cluster maatregelen'!C:C,MATCH('5.Bepalen Faalfreq'!K202,'bijlage C. Cluster maatregelen'!A:A,0))</f>
        <v>#N/A</v>
      </c>
      <c r="AE202" t="e">
        <f>INDEX('bijlage C. Cluster maatregelen'!C:C,MATCH('5.Bepalen Faalfreq'!L202,'bijlage C. Cluster maatregelen'!A:A,0))</f>
        <v>#N/A</v>
      </c>
      <c r="AF202" t="e">
        <f>INDEX('bijlage C. Cluster maatregelen'!C:C,MATCH('5.Bepalen Faalfreq'!M202,'bijlage C. Cluster maatregelen'!A:A,0))</f>
        <v>#N/A</v>
      </c>
      <c r="AG202" t="e">
        <f>INDEX('bijlage C. Cluster maatregelen'!C:C,MATCH('5.Bepalen Faalfreq'!N202,'bijlage C. Cluster maatregelen'!A:A,0))</f>
        <v>#N/A</v>
      </c>
      <c r="AH202" t="e">
        <f t="shared" si="54"/>
        <v>#N/A</v>
      </c>
      <c r="AI202" t="e">
        <f t="shared" si="55"/>
        <v>#N/A</v>
      </c>
      <c r="AJ202" t="e">
        <f t="shared" si="48"/>
        <v>#N/A</v>
      </c>
    </row>
    <row r="203" spans="1:36" x14ac:dyDescent="0.25">
      <c r="A203" s="203"/>
      <c r="B203" s="203"/>
      <c r="C203" s="203"/>
      <c r="D203" s="203"/>
      <c r="E203" s="203"/>
      <c r="F203" s="203"/>
      <c r="G203" s="203"/>
      <c r="H203" s="203"/>
      <c r="I203" s="203"/>
      <c r="J203" s="203"/>
      <c r="K203" s="203"/>
      <c r="L203" s="203"/>
      <c r="M203" s="203"/>
      <c r="N203" s="203"/>
      <c r="O203" s="204">
        <f t="shared" si="44"/>
        <v>0</v>
      </c>
      <c r="P203" s="80" t="str">
        <f>IFERROR(R203+'4. Gegevens leiding'!$I$26,"")</f>
        <v/>
      </c>
      <c r="Q203" s="155" t="str">
        <f>IFERROR(R204+'4. Gegevens leiding'!$I$26,"")</f>
        <v/>
      </c>
      <c r="R203" s="155" t="str">
        <f t="shared" si="56"/>
        <v/>
      </c>
      <c r="S203" s="43" t="str">
        <f t="shared" si="49"/>
        <v/>
      </c>
      <c r="T203" s="42" t="str">
        <f t="shared" si="45"/>
        <v>Diameter (mm, uitwendig)=;Wanddikte (mm)=;Druk (barg)=;Rekgrens (N/mm^2)=;Charpy energie (J)=</v>
      </c>
      <c r="U203" s="44" t="e">
        <f>INDEX('bijlage A. Frequentie Tabel'!G:G,MATCH(T203,'bijlage A. Frequentie Tabel'!A:A,0))</f>
        <v>#N/A</v>
      </c>
      <c r="V203" s="43">
        <f t="shared" si="46"/>
        <v>0</v>
      </c>
      <c r="W203" s="80">
        <f t="shared" si="50"/>
        <v>23.196467403779828</v>
      </c>
      <c r="X203" t="e">
        <f t="shared" si="47"/>
        <v>#N/A</v>
      </c>
      <c r="Y203"/>
      <c r="Z203">
        <f t="shared" si="51"/>
        <v>0.4</v>
      </c>
      <c r="AA203">
        <f t="shared" si="52"/>
        <v>1</v>
      </c>
      <c r="AB203">
        <f t="shared" si="52"/>
        <v>1</v>
      </c>
      <c r="AC203">
        <f t="shared" si="53"/>
        <v>0.4</v>
      </c>
      <c r="AD203" t="e">
        <f>INDEX('bijlage C. Cluster maatregelen'!C:C,MATCH('5.Bepalen Faalfreq'!K203,'bijlage C. Cluster maatregelen'!A:A,0))</f>
        <v>#N/A</v>
      </c>
      <c r="AE203" t="e">
        <f>INDEX('bijlage C. Cluster maatregelen'!C:C,MATCH('5.Bepalen Faalfreq'!L203,'bijlage C. Cluster maatregelen'!A:A,0))</f>
        <v>#N/A</v>
      </c>
      <c r="AF203" t="e">
        <f>INDEX('bijlage C. Cluster maatregelen'!C:C,MATCH('5.Bepalen Faalfreq'!M203,'bijlage C. Cluster maatregelen'!A:A,0))</f>
        <v>#N/A</v>
      </c>
      <c r="AG203" t="e">
        <f>INDEX('bijlage C. Cluster maatregelen'!C:C,MATCH('5.Bepalen Faalfreq'!N203,'bijlage C. Cluster maatregelen'!A:A,0))</f>
        <v>#N/A</v>
      </c>
      <c r="AH203" t="e">
        <f t="shared" si="54"/>
        <v>#N/A</v>
      </c>
      <c r="AI203" t="e">
        <f t="shared" si="55"/>
        <v>#N/A</v>
      </c>
      <c r="AJ203" t="e">
        <f t="shared" si="48"/>
        <v>#N/A</v>
      </c>
    </row>
    <row r="204" spans="1:36" x14ac:dyDescent="0.25">
      <c r="A204" s="203"/>
      <c r="B204" s="203"/>
      <c r="C204" s="203"/>
      <c r="D204" s="203"/>
      <c r="E204" s="203"/>
      <c r="F204" s="203"/>
      <c r="G204" s="203"/>
      <c r="H204" s="203"/>
      <c r="I204" s="203"/>
      <c r="J204" s="203"/>
      <c r="K204" s="203"/>
      <c r="L204" s="203"/>
      <c r="M204" s="203"/>
      <c r="N204" s="203"/>
      <c r="O204" s="204">
        <f t="shared" si="44"/>
        <v>0</v>
      </c>
      <c r="P204" s="80" t="str">
        <f>IFERROR(R204+'4. Gegevens leiding'!$I$26,"")</f>
        <v/>
      </c>
      <c r="Q204" s="155" t="str">
        <f>IFERROR(R205+'4. Gegevens leiding'!$I$26,"")</f>
        <v/>
      </c>
      <c r="R204" s="155" t="str">
        <f t="shared" si="56"/>
        <v/>
      </c>
      <c r="S204" s="43" t="str">
        <f t="shared" si="49"/>
        <v/>
      </c>
      <c r="T204" s="42" t="str">
        <f t="shared" si="45"/>
        <v>Diameter (mm, uitwendig)=;Wanddikte (mm)=;Druk (barg)=;Rekgrens (N/mm^2)=;Charpy energie (J)=</v>
      </c>
      <c r="U204" s="44" t="e">
        <f>INDEX('bijlage A. Frequentie Tabel'!G:G,MATCH(T204,'bijlage A. Frequentie Tabel'!A:A,0))</f>
        <v>#N/A</v>
      </c>
      <c r="V204" s="43">
        <f t="shared" si="46"/>
        <v>0</v>
      </c>
      <c r="W204" s="80">
        <f t="shared" si="50"/>
        <v>23.196467403779828</v>
      </c>
      <c r="X204" t="e">
        <f t="shared" si="47"/>
        <v>#N/A</v>
      </c>
      <c r="Y204"/>
      <c r="Z204">
        <f t="shared" si="51"/>
        <v>0.4</v>
      </c>
      <c r="AA204">
        <f t="shared" si="52"/>
        <v>1</v>
      </c>
      <c r="AB204">
        <f t="shared" si="52"/>
        <v>1</v>
      </c>
      <c r="AC204">
        <f t="shared" si="53"/>
        <v>0.4</v>
      </c>
      <c r="AD204" t="e">
        <f>INDEX('bijlage C. Cluster maatregelen'!C:C,MATCH('5.Bepalen Faalfreq'!K204,'bijlage C. Cluster maatregelen'!A:A,0))</f>
        <v>#N/A</v>
      </c>
      <c r="AE204" t="e">
        <f>INDEX('bijlage C. Cluster maatregelen'!C:C,MATCH('5.Bepalen Faalfreq'!L204,'bijlage C. Cluster maatregelen'!A:A,0))</f>
        <v>#N/A</v>
      </c>
      <c r="AF204" t="e">
        <f>INDEX('bijlage C. Cluster maatregelen'!C:C,MATCH('5.Bepalen Faalfreq'!M204,'bijlage C. Cluster maatregelen'!A:A,0))</f>
        <v>#N/A</v>
      </c>
      <c r="AG204" t="e">
        <f>INDEX('bijlage C. Cluster maatregelen'!C:C,MATCH('5.Bepalen Faalfreq'!N204,'bijlage C. Cluster maatregelen'!A:A,0))</f>
        <v>#N/A</v>
      </c>
      <c r="AH204" t="e">
        <f t="shared" si="54"/>
        <v>#N/A</v>
      </c>
      <c r="AI204" t="e">
        <f t="shared" si="55"/>
        <v>#N/A</v>
      </c>
      <c r="AJ204" t="e">
        <f t="shared" si="48"/>
        <v>#N/A</v>
      </c>
    </row>
    <row r="205" spans="1:36" x14ac:dyDescent="0.25">
      <c r="A205" s="203"/>
      <c r="B205" s="203"/>
      <c r="C205" s="203"/>
      <c r="D205" s="203"/>
      <c r="E205" s="203"/>
      <c r="F205" s="203"/>
      <c r="G205" s="203"/>
      <c r="H205" s="203"/>
      <c r="I205" s="203"/>
      <c r="J205" s="203"/>
      <c r="K205" s="203"/>
      <c r="L205" s="203"/>
      <c r="M205" s="203"/>
      <c r="N205" s="203"/>
      <c r="O205" s="204">
        <f t="shared" si="44"/>
        <v>0</v>
      </c>
      <c r="P205" s="80" t="str">
        <f>IFERROR(R205+'4. Gegevens leiding'!$I$26,"")</f>
        <v/>
      </c>
      <c r="Q205" s="155" t="str">
        <f>IFERROR(R206+'4. Gegevens leiding'!$I$26,"")</f>
        <v/>
      </c>
      <c r="R205" s="155" t="str">
        <f t="shared" si="56"/>
        <v/>
      </c>
      <c r="S205" s="43" t="str">
        <f t="shared" si="49"/>
        <v/>
      </c>
      <c r="T205" s="42" t="str">
        <f t="shared" si="45"/>
        <v>Diameter (mm, uitwendig)=;Wanddikte (mm)=;Druk (barg)=;Rekgrens (N/mm^2)=;Charpy energie (J)=</v>
      </c>
      <c r="U205" s="44" t="e">
        <f>INDEX('bijlage A. Frequentie Tabel'!G:G,MATCH(T205,'bijlage A. Frequentie Tabel'!A:A,0))</f>
        <v>#N/A</v>
      </c>
      <c r="V205" s="43">
        <f t="shared" si="46"/>
        <v>0</v>
      </c>
      <c r="W205" s="80">
        <f t="shared" si="50"/>
        <v>23.196467403779828</v>
      </c>
      <c r="X205" t="e">
        <f t="shared" si="47"/>
        <v>#N/A</v>
      </c>
      <c r="Y205"/>
      <c r="Z205">
        <f t="shared" si="51"/>
        <v>0.4</v>
      </c>
      <c r="AA205">
        <f t="shared" si="52"/>
        <v>1</v>
      </c>
      <c r="AB205">
        <f t="shared" si="52"/>
        <v>1</v>
      </c>
      <c r="AC205">
        <f t="shared" si="53"/>
        <v>0.4</v>
      </c>
      <c r="AD205" t="e">
        <f>INDEX('bijlage C. Cluster maatregelen'!C:C,MATCH('5.Bepalen Faalfreq'!K205,'bijlage C. Cluster maatregelen'!A:A,0))</f>
        <v>#N/A</v>
      </c>
      <c r="AE205" t="e">
        <f>INDEX('bijlage C. Cluster maatregelen'!C:C,MATCH('5.Bepalen Faalfreq'!L205,'bijlage C. Cluster maatregelen'!A:A,0))</f>
        <v>#N/A</v>
      </c>
      <c r="AF205" t="e">
        <f>INDEX('bijlage C. Cluster maatregelen'!C:C,MATCH('5.Bepalen Faalfreq'!M205,'bijlage C. Cluster maatregelen'!A:A,0))</f>
        <v>#N/A</v>
      </c>
      <c r="AG205" t="e">
        <f>INDEX('bijlage C. Cluster maatregelen'!C:C,MATCH('5.Bepalen Faalfreq'!N205,'bijlage C. Cluster maatregelen'!A:A,0))</f>
        <v>#N/A</v>
      </c>
      <c r="AH205" t="e">
        <f t="shared" si="54"/>
        <v>#N/A</v>
      </c>
      <c r="AI205" t="e">
        <f t="shared" si="55"/>
        <v>#N/A</v>
      </c>
      <c r="AJ205" t="e">
        <f t="shared" si="48"/>
        <v>#N/A</v>
      </c>
    </row>
    <row r="206" spans="1:36" x14ac:dyDescent="0.25">
      <c r="A206" s="203"/>
      <c r="B206" s="203"/>
      <c r="C206" s="203"/>
      <c r="D206" s="203"/>
      <c r="E206" s="203"/>
      <c r="F206" s="203"/>
      <c r="G206" s="203"/>
      <c r="H206" s="203"/>
      <c r="I206" s="203"/>
      <c r="J206" s="203"/>
      <c r="K206" s="203"/>
      <c r="L206" s="203"/>
      <c r="M206" s="203"/>
      <c r="N206" s="203"/>
      <c r="O206" s="204">
        <f t="shared" si="44"/>
        <v>0</v>
      </c>
      <c r="P206" s="80" t="str">
        <f>IFERROR(R206+'4. Gegevens leiding'!$I$26,"")</f>
        <v/>
      </c>
      <c r="Q206" s="155" t="str">
        <f>IFERROR(R207+'4. Gegevens leiding'!$I$26,"")</f>
        <v/>
      </c>
      <c r="R206" s="155" t="str">
        <f t="shared" si="56"/>
        <v/>
      </c>
      <c r="S206" s="43" t="str">
        <f t="shared" si="49"/>
        <v/>
      </c>
      <c r="T206" s="42" t="str">
        <f t="shared" si="45"/>
        <v>Diameter (mm, uitwendig)=;Wanddikte (mm)=;Druk (barg)=;Rekgrens (N/mm^2)=;Charpy energie (J)=</v>
      </c>
      <c r="U206" s="44" t="e">
        <f>INDEX('bijlage A. Frequentie Tabel'!G:G,MATCH(T206,'bijlage A. Frequentie Tabel'!A:A,0))</f>
        <v>#N/A</v>
      </c>
      <c r="V206" s="43">
        <f t="shared" si="46"/>
        <v>0</v>
      </c>
      <c r="W206" s="80">
        <f t="shared" si="50"/>
        <v>23.196467403779828</v>
      </c>
      <c r="X206" t="e">
        <f t="shared" si="47"/>
        <v>#N/A</v>
      </c>
      <c r="Y206"/>
      <c r="Z206">
        <f t="shared" si="51"/>
        <v>0.4</v>
      </c>
      <c r="AA206">
        <f t="shared" si="52"/>
        <v>1</v>
      </c>
      <c r="AB206">
        <f t="shared" si="52"/>
        <v>1</v>
      </c>
      <c r="AC206">
        <f t="shared" si="53"/>
        <v>0.4</v>
      </c>
      <c r="AD206" t="e">
        <f>INDEX('bijlage C. Cluster maatregelen'!C:C,MATCH('5.Bepalen Faalfreq'!K206,'bijlage C. Cluster maatregelen'!A:A,0))</f>
        <v>#N/A</v>
      </c>
      <c r="AE206" t="e">
        <f>INDEX('bijlage C. Cluster maatregelen'!C:C,MATCH('5.Bepalen Faalfreq'!L206,'bijlage C. Cluster maatregelen'!A:A,0))</f>
        <v>#N/A</v>
      </c>
      <c r="AF206" t="e">
        <f>INDEX('bijlage C. Cluster maatregelen'!C:C,MATCH('5.Bepalen Faalfreq'!M206,'bijlage C. Cluster maatregelen'!A:A,0))</f>
        <v>#N/A</v>
      </c>
      <c r="AG206" t="e">
        <f>INDEX('bijlage C. Cluster maatregelen'!C:C,MATCH('5.Bepalen Faalfreq'!N206,'bijlage C. Cluster maatregelen'!A:A,0))</f>
        <v>#N/A</v>
      </c>
      <c r="AH206" t="e">
        <f t="shared" si="54"/>
        <v>#N/A</v>
      </c>
      <c r="AI206" t="e">
        <f t="shared" si="55"/>
        <v>#N/A</v>
      </c>
      <c r="AJ206" t="e">
        <f t="shared" si="48"/>
        <v>#N/A</v>
      </c>
    </row>
    <row r="207" spans="1:36" x14ac:dyDescent="0.25">
      <c r="A207" s="203"/>
      <c r="B207" s="203"/>
      <c r="C207" s="203"/>
      <c r="D207" s="203"/>
      <c r="E207" s="203"/>
      <c r="F207" s="203"/>
      <c r="G207" s="203"/>
      <c r="H207" s="203"/>
      <c r="I207" s="203"/>
      <c r="J207" s="203"/>
      <c r="K207" s="203"/>
      <c r="L207" s="203"/>
      <c r="M207" s="203"/>
      <c r="N207" s="203"/>
      <c r="O207" s="204">
        <f t="shared" si="44"/>
        <v>0</v>
      </c>
      <c r="P207" s="80" t="str">
        <f>IFERROR(R207+'4. Gegevens leiding'!$I$26,"")</f>
        <v/>
      </c>
      <c r="Q207" s="155" t="str">
        <f>IFERROR(R208+'4. Gegevens leiding'!$I$26,"")</f>
        <v/>
      </c>
      <c r="R207" s="155" t="str">
        <f t="shared" si="56"/>
        <v/>
      </c>
      <c r="S207" s="43" t="str">
        <f t="shared" si="49"/>
        <v/>
      </c>
      <c r="T207" s="42" t="str">
        <f t="shared" si="45"/>
        <v>Diameter (mm, uitwendig)=;Wanddikte (mm)=;Druk (barg)=;Rekgrens (N/mm^2)=;Charpy energie (J)=</v>
      </c>
      <c r="U207" s="44" t="e">
        <f>INDEX('bijlage A. Frequentie Tabel'!G:G,MATCH(T207,'bijlage A. Frequentie Tabel'!A:A,0))</f>
        <v>#N/A</v>
      </c>
      <c r="V207" s="43">
        <f t="shared" si="46"/>
        <v>0</v>
      </c>
      <c r="W207" s="80">
        <f t="shared" si="50"/>
        <v>23.196467403779828</v>
      </c>
      <c r="X207" t="e">
        <f t="shared" si="47"/>
        <v>#N/A</v>
      </c>
      <c r="Y207"/>
      <c r="Z207">
        <f t="shared" si="51"/>
        <v>0.4</v>
      </c>
      <c r="AA207">
        <f t="shared" si="52"/>
        <v>1</v>
      </c>
      <c r="AB207">
        <f t="shared" si="52"/>
        <v>1</v>
      </c>
      <c r="AC207">
        <f t="shared" si="53"/>
        <v>0.4</v>
      </c>
      <c r="AD207" t="e">
        <f>INDEX('bijlage C. Cluster maatregelen'!C:C,MATCH('5.Bepalen Faalfreq'!K207,'bijlage C. Cluster maatregelen'!A:A,0))</f>
        <v>#N/A</v>
      </c>
      <c r="AE207" t="e">
        <f>INDEX('bijlage C. Cluster maatregelen'!C:C,MATCH('5.Bepalen Faalfreq'!L207,'bijlage C. Cluster maatregelen'!A:A,0))</f>
        <v>#N/A</v>
      </c>
      <c r="AF207" t="e">
        <f>INDEX('bijlage C. Cluster maatregelen'!C:C,MATCH('5.Bepalen Faalfreq'!M207,'bijlage C. Cluster maatregelen'!A:A,0))</f>
        <v>#N/A</v>
      </c>
      <c r="AG207" t="e">
        <f>INDEX('bijlage C. Cluster maatregelen'!C:C,MATCH('5.Bepalen Faalfreq'!N207,'bijlage C. Cluster maatregelen'!A:A,0))</f>
        <v>#N/A</v>
      </c>
      <c r="AH207" t="e">
        <f t="shared" si="54"/>
        <v>#N/A</v>
      </c>
      <c r="AI207" t="e">
        <f t="shared" si="55"/>
        <v>#N/A</v>
      </c>
      <c r="AJ207" t="e">
        <f t="shared" si="48"/>
        <v>#N/A</v>
      </c>
    </row>
    <row r="208" spans="1:36" x14ac:dyDescent="0.25">
      <c r="A208" s="203"/>
      <c r="B208" s="203"/>
      <c r="C208" s="203"/>
      <c r="D208" s="203"/>
      <c r="E208" s="203"/>
      <c r="F208" s="203"/>
      <c r="G208" s="203"/>
      <c r="H208" s="203"/>
      <c r="I208" s="203"/>
      <c r="J208" s="203"/>
      <c r="K208" s="203"/>
      <c r="L208" s="203"/>
      <c r="M208" s="203"/>
      <c r="N208" s="203"/>
      <c r="O208" s="204">
        <f t="shared" si="44"/>
        <v>0</v>
      </c>
      <c r="P208" s="80" t="str">
        <f>IFERROR(R208+'4. Gegevens leiding'!$I$26,"")</f>
        <v/>
      </c>
      <c r="Q208" s="155" t="str">
        <f>IFERROR(R209+'4. Gegevens leiding'!$I$26,"")</f>
        <v/>
      </c>
      <c r="R208" s="155" t="str">
        <f t="shared" si="56"/>
        <v/>
      </c>
      <c r="S208" s="43" t="str">
        <f t="shared" si="49"/>
        <v/>
      </c>
      <c r="T208" s="42" t="str">
        <f t="shared" si="45"/>
        <v>Diameter (mm, uitwendig)=;Wanddikte (mm)=;Druk (barg)=;Rekgrens (N/mm^2)=;Charpy energie (J)=</v>
      </c>
      <c r="U208" s="44" t="e">
        <f>INDEX('bijlage A. Frequentie Tabel'!G:G,MATCH(T208,'bijlage A. Frequentie Tabel'!A:A,0))</f>
        <v>#N/A</v>
      </c>
      <c r="V208" s="43">
        <f t="shared" si="46"/>
        <v>0</v>
      </c>
      <c r="W208" s="80">
        <f t="shared" si="50"/>
        <v>23.196467403779828</v>
      </c>
      <c r="X208" t="e">
        <f t="shared" si="47"/>
        <v>#N/A</v>
      </c>
      <c r="Y208"/>
      <c r="Z208">
        <f t="shared" si="51"/>
        <v>0.4</v>
      </c>
      <c r="AA208">
        <f t="shared" si="52"/>
        <v>1</v>
      </c>
      <c r="AB208">
        <f t="shared" si="52"/>
        <v>1</v>
      </c>
      <c r="AC208">
        <f t="shared" si="53"/>
        <v>0.4</v>
      </c>
      <c r="AD208" t="e">
        <f>INDEX('bijlage C. Cluster maatregelen'!C:C,MATCH('5.Bepalen Faalfreq'!K208,'bijlage C. Cluster maatregelen'!A:A,0))</f>
        <v>#N/A</v>
      </c>
      <c r="AE208" t="e">
        <f>INDEX('bijlage C. Cluster maatregelen'!C:C,MATCH('5.Bepalen Faalfreq'!L208,'bijlage C. Cluster maatregelen'!A:A,0))</f>
        <v>#N/A</v>
      </c>
      <c r="AF208" t="e">
        <f>INDEX('bijlage C. Cluster maatregelen'!C:C,MATCH('5.Bepalen Faalfreq'!M208,'bijlage C. Cluster maatregelen'!A:A,0))</f>
        <v>#N/A</v>
      </c>
      <c r="AG208" t="e">
        <f>INDEX('bijlage C. Cluster maatregelen'!C:C,MATCH('5.Bepalen Faalfreq'!N208,'bijlage C. Cluster maatregelen'!A:A,0))</f>
        <v>#N/A</v>
      </c>
      <c r="AH208" t="e">
        <f t="shared" si="54"/>
        <v>#N/A</v>
      </c>
      <c r="AI208" t="e">
        <f t="shared" si="55"/>
        <v>#N/A</v>
      </c>
      <c r="AJ208" t="e">
        <f t="shared" si="48"/>
        <v>#N/A</v>
      </c>
    </row>
    <row r="209" spans="1:36" x14ac:dyDescent="0.25">
      <c r="A209" s="203"/>
      <c r="B209" s="203"/>
      <c r="C209" s="203"/>
      <c r="D209" s="203"/>
      <c r="E209" s="203"/>
      <c r="F209" s="203"/>
      <c r="G209" s="203"/>
      <c r="H209" s="203"/>
      <c r="I209" s="203"/>
      <c r="J209" s="203"/>
      <c r="K209" s="203"/>
      <c r="L209" s="203"/>
      <c r="M209" s="203"/>
      <c r="N209" s="203"/>
      <c r="O209" s="204">
        <f t="shared" si="44"/>
        <v>0</v>
      </c>
      <c r="P209" s="80" t="str">
        <f>IFERROR(R209+'4. Gegevens leiding'!$I$26,"")</f>
        <v/>
      </c>
      <c r="Q209" s="155" t="str">
        <f>IFERROR(R210+'4. Gegevens leiding'!$I$26,"")</f>
        <v/>
      </c>
      <c r="R209" s="155" t="str">
        <f t="shared" si="56"/>
        <v/>
      </c>
      <c r="S209" s="43" t="str">
        <f t="shared" si="49"/>
        <v/>
      </c>
      <c r="T209" s="42" t="str">
        <f t="shared" si="45"/>
        <v>Diameter (mm, uitwendig)=;Wanddikte (mm)=;Druk (barg)=;Rekgrens (N/mm^2)=;Charpy energie (J)=</v>
      </c>
      <c r="U209" s="44" t="e">
        <f>INDEX('bijlage A. Frequentie Tabel'!G:G,MATCH(T209,'bijlage A. Frequentie Tabel'!A:A,0))</f>
        <v>#N/A</v>
      </c>
      <c r="V209" s="43">
        <f t="shared" si="46"/>
        <v>0</v>
      </c>
      <c r="W209" s="80">
        <f t="shared" si="50"/>
        <v>23.196467403779828</v>
      </c>
      <c r="X209" t="e">
        <f t="shared" si="47"/>
        <v>#N/A</v>
      </c>
      <c r="Y209"/>
      <c r="Z209">
        <f t="shared" si="51"/>
        <v>0.4</v>
      </c>
      <c r="AA209">
        <f t="shared" si="52"/>
        <v>1</v>
      </c>
      <c r="AB209">
        <f t="shared" si="52"/>
        <v>1</v>
      </c>
      <c r="AC209">
        <f t="shared" si="53"/>
        <v>0.4</v>
      </c>
      <c r="AD209" t="e">
        <f>INDEX('bijlage C. Cluster maatregelen'!C:C,MATCH('5.Bepalen Faalfreq'!K209,'bijlage C. Cluster maatregelen'!A:A,0))</f>
        <v>#N/A</v>
      </c>
      <c r="AE209" t="e">
        <f>INDEX('bijlage C. Cluster maatregelen'!C:C,MATCH('5.Bepalen Faalfreq'!L209,'bijlage C. Cluster maatregelen'!A:A,0))</f>
        <v>#N/A</v>
      </c>
      <c r="AF209" t="e">
        <f>INDEX('bijlage C. Cluster maatregelen'!C:C,MATCH('5.Bepalen Faalfreq'!M209,'bijlage C. Cluster maatregelen'!A:A,0))</f>
        <v>#N/A</v>
      </c>
      <c r="AG209" t="e">
        <f>INDEX('bijlage C. Cluster maatregelen'!C:C,MATCH('5.Bepalen Faalfreq'!N209,'bijlage C. Cluster maatregelen'!A:A,0))</f>
        <v>#N/A</v>
      </c>
      <c r="AH209" t="e">
        <f t="shared" si="54"/>
        <v>#N/A</v>
      </c>
      <c r="AI209" t="e">
        <f t="shared" si="55"/>
        <v>#N/A</v>
      </c>
      <c r="AJ209" t="e">
        <f t="shared" si="48"/>
        <v>#N/A</v>
      </c>
    </row>
    <row r="210" spans="1:36" x14ac:dyDescent="0.25">
      <c r="A210" s="203"/>
      <c r="B210" s="203"/>
      <c r="C210" s="203"/>
      <c r="D210" s="203"/>
      <c r="E210" s="203"/>
      <c r="F210" s="203"/>
      <c r="G210" s="203"/>
      <c r="H210" s="203"/>
      <c r="I210" s="203"/>
      <c r="J210" s="203"/>
      <c r="K210" s="203"/>
      <c r="L210" s="203"/>
      <c r="M210" s="203"/>
      <c r="N210" s="203"/>
      <c r="O210" s="204">
        <f t="shared" si="44"/>
        <v>0</v>
      </c>
      <c r="P210" s="80" t="str">
        <f>IFERROR(R210+'4. Gegevens leiding'!$I$26,"")</f>
        <v/>
      </c>
      <c r="Q210" s="155" t="str">
        <f>IFERROR(R211+'4. Gegevens leiding'!$I$26,"")</f>
        <v/>
      </c>
      <c r="R210" s="155" t="str">
        <f t="shared" si="56"/>
        <v/>
      </c>
      <c r="S210" s="43" t="str">
        <f t="shared" si="49"/>
        <v/>
      </c>
      <c r="T210" s="42" t="str">
        <f t="shared" si="45"/>
        <v>Diameter (mm, uitwendig)=;Wanddikte (mm)=;Druk (barg)=;Rekgrens (N/mm^2)=;Charpy energie (J)=</v>
      </c>
      <c r="U210" s="44" t="e">
        <f>INDEX('bijlage A. Frequentie Tabel'!G:G,MATCH(T210,'bijlage A. Frequentie Tabel'!A:A,0))</f>
        <v>#N/A</v>
      </c>
      <c r="V210" s="43">
        <f t="shared" si="46"/>
        <v>0</v>
      </c>
      <c r="W210" s="80">
        <f t="shared" si="50"/>
        <v>23.196467403779828</v>
      </c>
      <c r="X210" t="e">
        <f t="shared" si="47"/>
        <v>#N/A</v>
      </c>
      <c r="Y210"/>
      <c r="Z210">
        <f t="shared" si="51"/>
        <v>0.4</v>
      </c>
      <c r="AA210">
        <f t="shared" si="52"/>
        <v>1</v>
      </c>
      <c r="AB210">
        <f t="shared" si="52"/>
        <v>1</v>
      </c>
      <c r="AC210">
        <f t="shared" si="53"/>
        <v>0.4</v>
      </c>
      <c r="AD210" t="e">
        <f>INDEX('bijlage C. Cluster maatregelen'!C:C,MATCH('5.Bepalen Faalfreq'!K210,'bijlage C. Cluster maatregelen'!A:A,0))</f>
        <v>#N/A</v>
      </c>
      <c r="AE210" t="e">
        <f>INDEX('bijlage C. Cluster maatregelen'!C:C,MATCH('5.Bepalen Faalfreq'!L210,'bijlage C. Cluster maatregelen'!A:A,0))</f>
        <v>#N/A</v>
      </c>
      <c r="AF210" t="e">
        <f>INDEX('bijlage C. Cluster maatregelen'!C:C,MATCH('5.Bepalen Faalfreq'!M210,'bijlage C. Cluster maatregelen'!A:A,0))</f>
        <v>#N/A</v>
      </c>
      <c r="AG210" t="e">
        <f>INDEX('bijlage C. Cluster maatregelen'!C:C,MATCH('5.Bepalen Faalfreq'!N210,'bijlage C. Cluster maatregelen'!A:A,0))</f>
        <v>#N/A</v>
      </c>
      <c r="AH210" t="e">
        <f t="shared" si="54"/>
        <v>#N/A</v>
      </c>
      <c r="AI210" t="e">
        <f t="shared" si="55"/>
        <v>#N/A</v>
      </c>
      <c r="AJ210" t="e">
        <f t="shared" si="48"/>
        <v>#N/A</v>
      </c>
    </row>
    <row r="211" spans="1:36" x14ac:dyDescent="0.25">
      <c r="A211" s="203"/>
      <c r="B211" s="203"/>
      <c r="C211" s="203"/>
      <c r="D211" s="203"/>
      <c r="E211" s="203"/>
      <c r="F211" s="203"/>
      <c r="G211" s="203"/>
      <c r="H211" s="203"/>
      <c r="I211" s="203"/>
      <c r="J211" s="203"/>
      <c r="K211" s="203"/>
      <c r="L211" s="203"/>
      <c r="M211" s="203"/>
      <c r="N211" s="203"/>
      <c r="O211" s="204">
        <f t="shared" si="44"/>
        <v>0</v>
      </c>
      <c r="P211" s="80" t="str">
        <f>IFERROR(R211+'4. Gegevens leiding'!$I$26,"")</f>
        <v/>
      </c>
      <c r="Q211" s="155" t="str">
        <f>IFERROR(R212+'4. Gegevens leiding'!$I$26,"")</f>
        <v/>
      </c>
      <c r="R211" s="155" t="str">
        <f t="shared" si="56"/>
        <v/>
      </c>
      <c r="S211" s="43" t="str">
        <f t="shared" si="49"/>
        <v/>
      </c>
      <c r="T211" s="42" t="str">
        <f t="shared" si="45"/>
        <v>Diameter (mm, uitwendig)=;Wanddikte (mm)=;Druk (barg)=;Rekgrens (N/mm^2)=;Charpy energie (J)=</v>
      </c>
      <c r="U211" s="44" t="e">
        <f>INDEX('bijlage A. Frequentie Tabel'!G:G,MATCH(T211,'bijlage A. Frequentie Tabel'!A:A,0))</f>
        <v>#N/A</v>
      </c>
      <c r="V211" s="43">
        <f t="shared" si="46"/>
        <v>0</v>
      </c>
      <c r="W211" s="80">
        <f t="shared" si="50"/>
        <v>23.196467403779828</v>
      </c>
      <c r="X211" t="e">
        <f t="shared" si="47"/>
        <v>#N/A</v>
      </c>
      <c r="Y211"/>
      <c r="Z211">
        <f t="shared" si="51"/>
        <v>0.4</v>
      </c>
      <c r="AA211">
        <f t="shared" si="52"/>
        <v>1</v>
      </c>
      <c r="AB211">
        <f t="shared" si="52"/>
        <v>1</v>
      </c>
      <c r="AC211">
        <f t="shared" si="53"/>
        <v>0.4</v>
      </c>
      <c r="AD211" t="e">
        <f>INDEX('bijlage C. Cluster maatregelen'!C:C,MATCH('5.Bepalen Faalfreq'!K211,'bijlage C. Cluster maatregelen'!A:A,0))</f>
        <v>#N/A</v>
      </c>
      <c r="AE211" t="e">
        <f>INDEX('bijlage C. Cluster maatregelen'!C:C,MATCH('5.Bepalen Faalfreq'!L211,'bijlage C. Cluster maatregelen'!A:A,0))</f>
        <v>#N/A</v>
      </c>
      <c r="AF211" t="e">
        <f>INDEX('bijlage C. Cluster maatregelen'!C:C,MATCH('5.Bepalen Faalfreq'!M211,'bijlage C. Cluster maatregelen'!A:A,0))</f>
        <v>#N/A</v>
      </c>
      <c r="AG211" t="e">
        <f>INDEX('bijlage C. Cluster maatregelen'!C:C,MATCH('5.Bepalen Faalfreq'!N211,'bijlage C. Cluster maatregelen'!A:A,0))</f>
        <v>#N/A</v>
      </c>
      <c r="AH211" t="e">
        <f t="shared" si="54"/>
        <v>#N/A</v>
      </c>
      <c r="AI211" t="e">
        <f t="shared" si="55"/>
        <v>#N/A</v>
      </c>
      <c r="AJ211" t="e">
        <f t="shared" si="48"/>
        <v>#N/A</v>
      </c>
    </row>
    <row r="212" spans="1:36" x14ac:dyDescent="0.25">
      <c r="A212" s="203"/>
      <c r="B212" s="203"/>
      <c r="C212" s="203"/>
      <c r="D212" s="203"/>
      <c r="E212" s="203"/>
      <c r="F212" s="203"/>
      <c r="G212" s="203"/>
      <c r="H212" s="203"/>
      <c r="I212" s="203"/>
      <c r="J212" s="203"/>
      <c r="K212" s="203"/>
      <c r="L212" s="203"/>
      <c r="M212" s="203"/>
      <c r="N212" s="203"/>
      <c r="O212" s="204">
        <f t="shared" si="44"/>
        <v>0</v>
      </c>
      <c r="P212" s="80" t="str">
        <f>IFERROR(R212+'4. Gegevens leiding'!$I$26,"")</f>
        <v/>
      </c>
      <c r="Q212" s="155" t="str">
        <f>IFERROR(R213+'4. Gegevens leiding'!$I$26,"")</f>
        <v/>
      </c>
      <c r="R212" s="155" t="str">
        <f t="shared" si="56"/>
        <v/>
      </c>
      <c r="S212" s="43" t="str">
        <f t="shared" si="49"/>
        <v/>
      </c>
      <c r="T212" s="42" t="str">
        <f t="shared" si="45"/>
        <v>Diameter (mm, uitwendig)=;Wanddikte (mm)=;Druk (barg)=;Rekgrens (N/mm^2)=;Charpy energie (J)=</v>
      </c>
      <c r="U212" s="44" t="e">
        <f>INDEX('bijlage A. Frequentie Tabel'!G:G,MATCH(T212,'bijlage A. Frequentie Tabel'!A:A,0))</f>
        <v>#N/A</v>
      </c>
      <c r="V212" s="43">
        <f t="shared" si="46"/>
        <v>0</v>
      </c>
      <c r="W212" s="80">
        <f t="shared" si="50"/>
        <v>23.196467403779828</v>
      </c>
      <c r="X212" t="e">
        <f t="shared" si="47"/>
        <v>#N/A</v>
      </c>
      <c r="Y212"/>
      <c r="Z212">
        <f t="shared" si="51"/>
        <v>0.4</v>
      </c>
      <c r="AA212">
        <f t="shared" si="52"/>
        <v>1</v>
      </c>
      <c r="AB212">
        <f t="shared" si="52"/>
        <v>1</v>
      </c>
      <c r="AC212">
        <f t="shared" si="53"/>
        <v>0.4</v>
      </c>
      <c r="AD212" t="e">
        <f>INDEX('bijlage C. Cluster maatregelen'!C:C,MATCH('5.Bepalen Faalfreq'!K212,'bijlage C. Cluster maatregelen'!A:A,0))</f>
        <v>#N/A</v>
      </c>
      <c r="AE212" t="e">
        <f>INDEX('bijlage C. Cluster maatregelen'!C:C,MATCH('5.Bepalen Faalfreq'!L212,'bijlage C. Cluster maatregelen'!A:A,0))</f>
        <v>#N/A</v>
      </c>
      <c r="AF212" t="e">
        <f>INDEX('bijlage C. Cluster maatregelen'!C:C,MATCH('5.Bepalen Faalfreq'!M212,'bijlage C. Cluster maatregelen'!A:A,0))</f>
        <v>#N/A</v>
      </c>
      <c r="AG212" t="e">
        <f>INDEX('bijlage C. Cluster maatregelen'!C:C,MATCH('5.Bepalen Faalfreq'!N212,'bijlage C. Cluster maatregelen'!A:A,0))</f>
        <v>#N/A</v>
      </c>
      <c r="AH212" t="e">
        <f t="shared" si="54"/>
        <v>#N/A</v>
      </c>
      <c r="AI212" t="e">
        <f t="shared" si="55"/>
        <v>#N/A</v>
      </c>
      <c r="AJ212" t="e">
        <f t="shared" si="48"/>
        <v>#N/A</v>
      </c>
    </row>
    <row r="213" spans="1:36" x14ac:dyDescent="0.25">
      <c r="A213" s="203"/>
      <c r="B213" s="203"/>
      <c r="C213" s="203"/>
      <c r="D213" s="203"/>
      <c r="E213" s="203"/>
      <c r="F213" s="203"/>
      <c r="G213" s="203"/>
      <c r="H213" s="203"/>
      <c r="I213" s="203"/>
      <c r="J213" s="203"/>
      <c r="K213" s="203"/>
      <c r="L213" s="203"/>
      <c r="M213" s="203"/>
      <c r="N213" s="203"/>
      <c r="O213" s="204">
        <f t="shared" si="44"/>
        <v>0</v>
      </c>
      <c r="P213" s="80" t="str">
        <f>IFERROR(R213+'4. Gegevens leiding'!$I$26,"")</f>
        <v/>
      </c>
      <c r="Q213" s="155" t="str">
        <f>IFERROR(R214+'4. Gegevens leiding'!$I$26,"")</f>
        <v/>
      </c>
      <c r="R213" s="155" t="str">
        <f t="shared" si="56"/>
        <v/>
      </c>
      <c r="S213" s="43" t="str">
        <f t="shared" si="49"/>
        <v/>
      </c>
      <c r="T213" s="42" t="str">
        <f t="shared" si="45"/>
        <v>Diameter (mm, uitwendig)=;Wanddikte (mm)=;Druk (barg)=;Rekgrens (N/mm^2)=;Charpy energie (J)=</v>
      </c>
      <c r="U213" s="44" t="e">
        <f>INDEX('bijlage A. Frequentie Tabel'!G:G,MATCH(T213,'bijlage A. Frequentie Tabel'!A:A,0))</f>
        <v>#N/A</v>
      </c>
      <c r="V213" s="43">
        <f t="shared" si="46"/>
        <v>0</v>
      </c>
      <c r="W213" s="80">
        <f t="shared" si="50"/>
        <v>23.196467403779828</v>
      </c>
      <c r="X213" t="e">
        <f t="shared" si="47"/>
        <v>#N/A</v>
      </c>
      <c r="Y213"/>
      <c r="Z213">
        <f t="shared" si="51"/>
        <v>0.4</v>
      </c>
      <c r="AA213">
        <f t="shared" si="52"/>
        <v>1</v>
      </c>
      <c r="AB213">
        <f t="shared" si="52"/>
        <v>1</v>
      </c>
      <c r="AC213">
        <f t="shared" si="53"/>
        <v>0.4</v>
      </c>
      <c r="AD213" t="e">
        <f>INDEX('bijlage C. Cluster maatregelen'!C:C,MATCH('5.Bepalen Faalfreq'!K213,'bijlage C. Cluster maatregelen'!A:A,0))</f>
        <v>#N/A</v>
      </c>
      <c r="AE213" t="e">
        <f>INDEX('bijlage C. Cluster maatregelen'!C:C,MATCH('5.Bepalen Faalfreq'!L213,'bijlage C. Cluster maatregelen'!A:A,0))</f>
        <v>#N/A</v>
      </c>
      <c r="AF213" t="e">
        <f>INDEX('bijlage C. Cluster maatregelen'!C:C,MATCH('5.Bepalen Faalfreq'!M213,'bijlage C. Cluster maatregelen'!A:A,0))</f>
        <v>#N/A</v>
      </c>
      <c r="AG213" t="e">
        <f>INDEX('bijlage C. Cluster maatregelen'!C:C,MATCH('5.Bepalen Faalfreq'!N213,'bijlage C. Cluster maatregelen'!A:A,0))</f>
        <v>#N/A</v>
      </c>
      <c r="AH213" t="e">
        <f t="shared" si="54"/>
        <v>#N/A</v>
      </c>
      <c r="AI213" t="e">
        <f t="shared" si="55"/>
        <v>#N/A</v>
      </c>
      <c r="AJ213" t="e">
        <f t="shared" si="48"/>
        <v>#N/A</v>
      </c>
    </row>
    <row r="214" spans="1:36" x14ac:dyDescent="0.25">
      <c r="A214" s="203"/>
      <c r="B214" s="203"/>
      <c r="C214" s="203"/>
      <c r="D214" s="203"/>
      <c r="E214" s="203"/>
      <c r="F214" s="203"/>
      <c r="G214" s="203"/>
      <c r="H214" s="203"/>
      <c r="I214" s="203"/>
      <c r="J214" s="203"/>
      <c r="K214" s="203"/>
      <c r="L214" s="203"/>
      <c r="M214" s="203"/>
      <c r="N214" s="203"/>
      <c r="O214" s="204">
        <f t="shared" si="44"/>
        <v>0</v>
      </c>
      <c r="P214" s="80" t="str">
        <f>IFERROR(R214+'4. Gegevens leiding'!$I$26,"")</f>
        <v/>
      </c>
      <c r="Q214" s="155" t="str">
        <f>IFERROR(R215+'4. Gegevens leiding'!$I$26,"")</f>
        <v/>
      </c>
      <c r="R214" s="155" t="str">
        <f t="shared" si="56"/>
        <v/>
      </c>
      <c r="S214" s="43" t="str">
        <f t="shared" si="49"/>
        <v/>
      </c>
      <c r="T214" s="42" t="str">
        <f t="shared" si="45"/>
        <v>Diameter (mm, uitwendig)=;Wanddikte (mm)=;Druk (barg)=;Rekgrens (N/mm^2)=;Charpy energie (J)=</v>
      </c>
      <c r="U214" s="44" t="e">
        <f>INDEX('bijlage A. Frequentie Tabel'!G:G,MATCH(T214,'bijlage A. Frequentie Tabel'!A:A,0))</f>
        <v>#N/A</v>
      </c>
      <c r="V214" s="43">
        <f t="shared" si="46"/>
        <v>0</v>
      </c>
      <c r="W214" s="80">
        <f t="shared" si="50"/>
        <v>23.196467403779828</v>
      </c>
      <c r="X214" t="e">
        <f t="shared" si="47"/>
        <v>#N/A</v>
      </c>
      <c r="Y214"/>
      <c r="Z214">
        <f t="shared" si="51"/>
        <v>0.4</v>
      </c>
      <c r="AA214">
        <f t="shared" si="52"/>
        <v>1</v>
      </c>
      <c r="AB214">
        <f t="shared" si="52"/>
        <v>1</v>
      </c>
      <c r="AC214">
        <f t="shared" si="53"/>
        <v>0.4</v>
      </c>
      <c r="AD214" t="e">
        <f>INDEX('bijlage C. Cluster maatregelen'!C:C,MATCH('5.Bepalen Faalfreq'!K214,'bijlage C. Cluster maatregelen'!A:A,0))</f>
        <v>#N/A</v>
      </c>
      <c r="AE214" t="e">
        <f>INDEX('bijlage C. Cluster maatregelen'!C:C,MATCH('5.Bepalen Faalfreq'!L214,'bijlage C. Cluster maatregelen'!A:A,0))</f>
        <v>#N/A</v>
      </c>
      <c r="AF214" t="e">
        <f>INDEX('bijlage C. Cluster maatregelen'!C:C,MATCH('5.Bepalen Faalfreq'!M214,'bijlage C. Cluster maatregelen'!A:A,0))</f>
        <v>#N/A</v>
      </c>
      <c r="AG214" t="e">
        <f>INDEX('bijlage C. Cluster maatregelen'!C:C,MATCH('5.Bepalen Faalfreq'!N214,'bijlage C. Cluster maatregelen'!A:A,0))</f>
        <v>#N/A</v>
      </c>
      <c r="AH214" t="e">
        <f t="shared" si="54"/>
        <v>#N/A</v>
      </c>
      <c r="AI214" t="e">
        <f t="shared" si="55"/>
        <v>#N/A</v>
      </c>
      <c r="AJ214" t="e">
        <f t="shared" si="48"/>
        <v>#N/A</v>
      </c>
    </row>
    <row r="215" spans="1:36" x14ac:dyDescent="0.25">
      <c r="A215" s="203"/>
      <c r="B215" s="203"/>
      <c r="C215" s="203"/>
      <c r="D215" s="203"/>
      <c r="E215" s="203"/>
      <c r="F215" s="203"/>
      <c r="G215" s="203"/>
      <c r="H215" s="203"/>
      <c r="I215" s="203"/>
      <c r="J215" s="203"/>
      <c r="K215" s="203"/>
      <c r="L215" s="203"/>
      <c r="M215" s="203"/>
      <c r="N215" s="203"/>
      <c r="O215" s="204">
        <f t="shared" si="44"/>
        <v>0</v>
      </c>
      <c r="P215" s="80" t="str">
        <f>IFERROR(R215+'4. Gegevens leiding'!$I$26,"")</f>
        <v/>
      </c>
      <c r="Q215" s="155" t="str">
        <f>IFERROR(R216+'4. Gegevens leiding'!$I$26,"")</f>
        <v/>
      </c>
      <c r="R215" s="155" t="str">
        <f t="shared" si="56"/>
        <v/>
      </c>
      <c r="S215" s="43" t="str">
        <f t="shared" si="49"/>
        <v/>
      </c>
      <c r="T215" s="42" t="str">
        <f t="shared" si="45"/>
        <v>Diameter (mm, uitwendig)=;Wanddikte (mm)=;Druk (barg)=;Rekgrens (N/mm^2)=;Charpy energie (J)=</v>
      </c>
      <c r="U215" s="44" t="e">
        <f>INDEX('bijlage A. Frequentie Tabel'!G:G,MATCH(T215,'bijlage A. Frequentie Tabel'!A:A,0))</f>
        <v>#N/A</v>
      </c>
      <c r="V215" s="43">
        <f t="shared" si="46"/>
        <v>0</v>
      </c>
      <c r="W215" s="80">
        <f t="shared" si="50"/>
        <v>23.196467403779828</v>
      </c>
      <c r="X215" t="e">
        <f t="shared" si="47"/>
        <v>#N/A</v>
      </c>
      <c r="Y215"/>
      <c r="Z215">
        <f t="shared" si="51"/>
        <v>0.4</v>
      </c>
      <c r="AA215">
        <f t="shared" si="52"/>
        <v>1</v>
      </c>
      <c r="AB215">
        <f t="shared" si="52"/>
        <v>1</v>
      </c>
      <c r="AC215">
        <f t="shared" si="53"/>
        <v>0.4</v>
      </c>
      <c r="AD215" t="e">
        <f>INDEX('bijlage C. Cluster maatregelen'!C:C,MATCH('5.Bepalen Faalfreq'!K215,'bijlage C. Cluster maatregelen'!A:A,0))</f>
        <v>#N/A</v>
      </c>
      <c r="AE215" t="e">
        <f>INDEX('bijlage C. Cluster maatregelen'!C:C,MATCH('5.Bepalen Faalfreq'!L215,'bijlage C. Cluster maatregelen'!A:A,0))</f>
        <v>#N/A</v>
      </c>
      <c r="AF215" t="e">
        <f>INDEX('bijlage C. Cluster maatregelen'!C:C,MATCH('5.Bepalen Faalfreq'!M215,'bijlage C. Cluster maatregelen'!A:A,0))</f>
        <v>#N/A</v>
      </c>
      <c r="AG215" t="e">
        <f>INDEX('bijlage C. Cluster maatregelen'!C:C,MATCH('5.Bepalen Faalfreq'!N215,'bijlage C. Cluster maatregelen'!A:A,0))</f>
        <v>#N/A</v>
      </c>
      <c r="AH215" t="e">
        <f t="shared" si="54"/>
        <v>#N/A</v>
      </c>
      <c r="AI215" t="e">
        <f t="shared" si="55"/>
        <v>#N/A</v>
      </c>
      <c r="AJ215" t="e">
        <f t="shared" si="48"/>
        <v>#N/A</v>
      </c>
    </row>
    <row r="216" spans="1:36" x14ac:dyDescent="0.25">
      <c r="A216" s="203"/>
      <c r="B216" s="203"/>
      <c r="C216" s="203"/>
      <c r="D216" s="203"/>
      <c r="E216" s="203"/>
      <c r="F216" s="203"/>
      <c r="G216" s="203"/>
      <c r="H216" s="203"/>
      <c r="I216" s="203"/>
      <c r="J216" s="203"/>
      <c r="K216" s="203"/>
      <c r="L216" s="203"/>
      <c r="M216" s="203"/>
      <c r="N216" s="203"/>
      <c r="O216" s="204">
        <f t="shared" si="44"/>
        <v>0</v>
      </c>
      <c r="P216" s="80" t="str">
        <f>IFERROR(R216+'4. Gegevens leiding'!$I$26,"")</f>
        <v/>
      </c>
      <c r="Q216" s="155" t="str">
        <f>IFERROR(R217+'4. Gegevens leiding'!$I$26,"")</f>
        <v/>
      </c>
      <c r="R216" s="155" t="str">
        <f t="shared" si="56"/>
        <v/>
      </c>
      <c r="S216" s="43" t="str">
        <f t="shared" si="49"/>
        <v/>
      </c>
      <c r="T216" s="42" t="str">
        <f t="shared" si="45"/>
        <v>Diameter (mm, uitwendig)=;Wanddikte (mm)=;Druk (barg)=;Rekgrens (N/mm^2)=;Charpy energie (J)=</v>
      </c>
      <c r="U216" s="44" t="e">
        <f>INDEX('bijlage A. Frequentie Tabel'!G:G,MATCH(T216,'bijlage A. Frequentie Tabel'!A:A,0))</f>
        <v>#N/A</v>
      </c>
      <c r="V216" s="43">
        <f t="shared" si="46"/>
        <v>0</v>
      </c>
      <c r="W216" s="80">
        <f t="shared" si="50"/>
        <v>23.196467403779828</v>
      </c>
      <c r="X216" t="e">
        <f t="shared" si="47"/>
        <v>#N/A</v>
      </c>
      <c r="Y216"/>
      <c r="Z216">
        <f t="shared" si="51"/>
        <v>0.4</v>
      </c>
      <c r="AA216">
        <f t="shared" si="52"/>
        <v>1</v>
      </c>
      <c r="AB216">
        <f t="shared" si="52"/>
        <v>1</v>
      </c>
      <c r="AC216">
        <f t="shared" si="53"/>
        <v>0.4</v>
      </c>
      <c r="AD216" t="e">
        <f>INDEX('bijlage C. Cluster maatregelen'!C:C,MATCH('5.Bepalen Faalfreq'!K216,'bijlage C. Cluster maatregelen'!A:A,0))</f>
        <v>#N/A</v>
      </c>
      <c r="AE216" t="e">
        <f>INDEX('bijlage C. Cluster maatregelen'!C:C,MATCH('5.Bepalen Faalfreq'!L216,'bijlage C. Cluster maatregelen'!A:A,0))</f>
        <v>#N/A</v>
      </c>
      <c r="AF216" t="e">
        <f>INDEX('bijlage C. Cluster maatregelen'!C:C,MATCH('5.Bepalen Faalfreq'!M216,'bijlage C. Cluster maatregelen'!A:A,0))</f>
        <v>#N/A</v>
      </c>
      <c r="AG216" t="e">
        <f>INDEX('bijlage C. Cluster maatregelen'!C:C,MATCH('5.Bepalen Faalfreq'!N216,'bijlage C. Cluster maatregelen'!A:A,0))</f>
        <v>#N/A</v>
      </c>
      <c r="AH216" t="e">
        <f t="shared" si="54"/>
        <v>#N/A</v>
      </c>
      <c r="AI216" t="e">
        <f t="shared" si="55"/>
        <v>#N/A</v>
      </c>
      <c r="AJ216" t="e">
        <f t="shared" si="48"/>
        <v>#N/A</v>
      </c>
    </row>
    <row r="217" spans="1:36" x14ac:dyDescent="0.25">
      <c r="A217" s="203"/>
      <c r="B217" s="203"/>
      <c r="C217" s="203"/>
      <c r="D217" s="203"/>
      <c r="E217" s="203"/>
      <c r="F217" s="203"/>
      <c r="G217" s="203"/>
      <c r="H217" s="203"/>
      <c r="I217" s="203"/>
      <c r="J217" s="203"/>
      <c r="K217" s="203"/>
      <c r="L217" s="203"/>
      <c r="M217" s="203"/>
      <c r="N217" s="203"/>
      <c r="O217" s="204">
        <f t="shared" si="44"/>
        <v>0</v>
      </c>
      <c r="P217" s="80" t="str">
        <f>IFERROR(R217+'4. Gegevens leiding'!$I$26,"")</f>
        <v/>
      </c>
      <c r="Q217" s="155" t="str">
        <f>IFERROR(R218+'4. Gegevens leiding'!$I$26,"")</f>
        <v/>
      </c>
      <c r="R217" s="155" t="str">
        <f t="shared" si="56"/>
        <v/>
      </c>
      <c r="S217" s="43" t="str">
        <f t="shared" si="49"/>
        <v/>
      </c>
      <c r="T217" s="42" t="str">
        <f t="shared" si="45"/>
        <v>Diameter (mm, uitwendig)=;Wanddikte (mm)=;Druk (barg)=;Rekgrens (N/mm^2)=;Charpy energie (J)=</v>
      </c>
      <c r="U217" s="44" t="e">
        <f>INDEX('bijlage A. Frequentie Tabel'!G:G,MATCH(T217,'bijlage A. Frequentie Tabel'!A:A,0))</f>
        <v>#N/A</v>
      </c>
      <c r="V217" s="43">
        <f t="shared" si="46"/>
        <v>0</v>
      </c>
      <c r="W217" s="80">
        <f t="shared" si="50"/>
        <v>23.196467403779828</v>
      </c>
      <c r="X217" t="e">
        <f t="shared" si="47"/>
        <v>#N/A</v>
      </c>
      <c r="Y217"/>
      <c r="Z217">
        <f t="shared" si="51"/>
        <v>0.4</v>
      </c>
      <c r="AA217">
        <f t="shared" si="52"/>
        <v>1</v>
      </c>
      <c r="AB217">
        <f t="shared" si="52"/>
        <v>1</v>
      </c>
      <c r="AC217">
        <f t="shared" si="53"/>
        <v>0.4</v>
      </c>
      <c r="AD217" t="e">
        <f>INDEX('bijlage C. Cluster maatregelen'!C:C,MATCH('5.Bepalen Faalfreq'!K217,'bijlage C. Cluster maatregelen'!A:A,0))</f>
        <v>#N/A</v>
      </c>
      <c r="AE217" t="e">
        <f>INDEX('bijlage C. Cluster maatregelen'!C:C,MATCH('5.Bepalen Faalfreq'!L217,'bijlage C. Cluster maatregelen'!A:A,0))</f>
        <v>#N/A</v>
      </c>
      <c r="AF217" t="e">
        <f>INDEX('bijlage C. Cluster maatregelen'!C:C,MATCH('5.Bepalen Faalfreq'!M217,'bijlage C. Cluster maatregelen'!A:A,0))</f>
        <v>#N/A</v>
      </c>
      <c r="AG217" t="e">
        <f>INDEX('bijlage C. Cluster maatregelen'!C:C,MATCH('5.Bepalen Faalfreq'!N217,'bijlage C. Cluster maatregelen'!A:A,0))</f>
        <v>#N/A</v>
      </c>
      <c r="AH217" t="e">
        <f t="shared" si="54"/>
        <v>#N/A</v>
      </c>
      <c r="AI217" t="e">
        <f t="shared" si="55"/>
        <v>#N/A</v>
      </c>
      <c r="AJ217" t="e">
        <f t="shared" si="48"/>
        <v>#N/A</v>
      </c>
    </row>
    <row r="218" spans="1:36" x14ac:dyDescent="0.25">
      <c r="A218" s="203"/>
      <c r="B218" s="203"/>
      <c r="C218" s="203"/>
      <c r="D218" s="203"/>
      <c r="E218" s="203"/>
      <c r="F218" s="203"/>
      <c r="G218" s="203"/>
      <c r="H218" s="203"/>
      <c r="I218" s="203"/>
      <c r="J218" s="203"/>
      <c r="K218" s="203"/>
      <c r="L218" s="203"/>
      <c r="M218" s="203"/>
      <c r="N218" s="203"/>
      <c r="O218" s="204">
        <f t="shared" si="44"/>
        <v>0</v>
      </c>
      <c r="P218" s="80" t="str">
        <f>IFERROR(R218+'4. Gegevens leiding'!$I$26,"")</f>
        <v/>
      </c>
      <c r="Q218" s="155" t="str">
        <f>IFERROR(R219+'4. Gegevens leiding'!$I$26,"")</f>
        <v/>
      </c>
      <c r="R218" s="155" t="str">
        <f t="shared" si="56"/>
        <v/>
      </c>
      <c r="S218" s="43" t="str">
        <f t="shared" si="49"/>
        <v/>
      </c>
      <c r="T218" s="42" t="str">
        <f t="shared" si="45"/>
        <v>Diameter (mm, uitwendig)=;Wanddikte (mm)=;Druk (barg)=;Rekgrens (N/mm^2)=;Charpy energie (J)=</v>
      </c>
      <c r="U218" s="44" t="e">
        <f>INDEX('bijlage A. Frequentie Tabel'!G:G,MATCH(T218,'bijlage A. Frequentie Tabel'!A:A,0))</f>
        <v>#N/A</v>
      </c>
      <c r="V218" s="43">
        <f t="shared" si="46"/>
        <v>0</v>
      </c>
      <c r="W218" s="80">
        <f t="shared" si="50"/>
        <v>23.196467403779828</v>
      </c>
      <c r="X218" t="e">
        <f t="shared" si="47"/>
        <v>#N/A</v>
      </c>
      <c r="Y218"/>
      <c r="Z218">
        <f t="shared" si="51"/>
        <v>0.4</v>
      </c>
      <c r="AA218">
        <f t="shared" si="52"/>
        <v>1</v>
      </c>
      <c r="AB218">
        <f t="shared" si="52"/>
        <v>1</v>
      </c>
      <c r="AC218">
        <f t="shared" si="53"/>
        <v>0.4</v>
      </c>
      <c r="AD218" t="e">
        <f>INDEX('bijlage C. Cluster maatregelen'!C:C,MATCH('5.Bepalen Faalfreq'!K218,'bijlage C. Cluster maatregelen'!A:A,0))</f>
        <v>#N/A</v>
      </c>
      <c r="AE218" t="e">
        <f>INDEX('bijlage C. Cluster maatregelen'!C:C,MATCH('5.Bepalen Faalfreq'!L218,'bijlage C. Cluster maatregelen'!A:A,0))</f>
        <v>#N/A</v>
      </c>
      <c r="AF218" t="e">
        <f>INDEX('bijlage C. Cluster maatregelen'!C:C,MATCH('5.Bepalen Faalfreq'!M218,'bijlage C. Cluster maatregelen'!A:A,0))</f>
        <v>#N/A</v>
      </c>
      <c r="AG218" t="e">
        <f>INDEX('bijlage C. Cluster maatregelen'!C:C,MATCH('5.Bepalen Faalfreq'!N218,'bijlage C. Cluster maatregelen'!A:A,0))</f>
        <v>#N/A</v>
      </c>
      <c r="AH218" t="e">
        <f t="shared" si="54"/>
        <v>#N/A</v>
      </c>
      <c r="AI218" t="e">
        <f t="shared" si="55"/>
        <v>#N/A</v>
      </c>
      <c r="AJ218" t="e">
        <f t="shared" si="48"/>
        <v>#N/A</v>
      </c>
    </row>
    <row r="219" spans="1:36" x14ac:dyDescent="0.25">
      <c r="A219" s="203"/>
      <c r="B219" s="203"/>
      <c r="C219" s="203"/>
      <c r="D219" s="203"/>
      <c r="E219" s="203"/>
      <c r="F219" s="203"/>
      <c r="G219" s="203"/>
      <c r="H219" s="203"/>
      <c r="I219" s="203"/>
      <c r="J219" s="203"/>
      <c r="K219" s="203"/>
      <c r="L219" s="203"/>
      <c r="M219" s="203"/>
      <c r="N219" s="203"/>
      <c r="O219" s="204">
        <f t="shared" si="44"/>
        <v>0</v>
      </c>
      <c r="P219" s="80" t="str">
        <f>IFERROR(R219+'4. Gegevens leiding'!$I$26,"")</f>
        <v/>
      </c>
      <c r="Q219" s="155" t="str">
        <f>IFERROR(R220+'4. Gegevens leiding'!$I$26,"")</f>
        <v/>
      </c>
      <c r="R219" s="155" t="str">
        <f t="shared" si="56"/>
        <v/>
      </c>
      <c r="S219" s="43" t="str">
        <f t="shared" si="49"/>
        <v/>
      </c>
      <c r="T219" s="42" t="str">
        <f t="shared" si="45"/>
        <v>Diameter (mm, uitwendig)=;Wanddikte (mm)=;Druk (barg)=;Rekgrens (N/mm^2)=;Charpy energie (J)=</v>
      </c>
      <c r="U219" s="44" t="e">
        <f>INDEX('bijlage A. Frequentie Tabel'!G:G,MATCH(T219,'bijlage A. Frequentie Tabel'!A:A,0))</f>
        <v>#N/A</v>
      </c>
      <c r="V219" s="43">
        <f t="shared" si="46"/>
        <v>0</v>
      </c>
      <c r="W219" s="80">
        <f t="shared" si="50"/>
        <v>23.196467403779828</v>
      </c>
      <c r="X219" t="e">
        <f t="shared" si="47"/>
        <v>#N/A</v>
      </c>
      <c r="Y219"/>
      <c r="Z219">
        <f t="shared" si="51"/>
        <v>0.4</v>
      </c>
      <c r="AA219">
        <f t="shared" si="52"/>
        <v>1</v>
      </c>
      <c r="AB219">
        <f t="shared" si="52"/>
        <v>1</v>
      </c>
      <c r="AC219">
        <f t="shared" si="53"/>
        <v>0.4</v>
      </c>
      <c r="AD219" t="e">
        <f>INDEX('bijlage C. Cluster maatregelen'!C:C,MATCH('5.Bepalen Faalfreq'!K219,'bijlage C. Cluster maatregelen'!A:A,0))</f>
        <v>#N/A</v>
      </c>
      <c r="AE219" t="e">
        <f>INDEX('bijlage C. Cluster maatregelen'!C:C,MATCH('5.Bepalen Faalfreq'!L219,'bijlage C. Cluster maatregelen'!A:A,0))</f>
        <v>#N/A</v>
      </c>
      <c r="AF219" t="e">
        <f>INDEX('bijlage C. Cluster maatregelen'!C:C,MATCH('5.Bepalen Faalfreq'!M219,'bijlage C. Cluster maatregelen'!A:A,0))</f>
        <v>#N/A</v>
      </c>
      <c r="AG219" t="e">
        <f>INDEX('bijlage C. Cluster maatregelen'!C:C,MATCH('5.Bepalen Faalfreq'!N219,'bijlage C. Cluster maatregelen'!A:A,0))</f>
        <v>#N/A</v>
      </c>
      <c r="AH219" t="e">
        <f t="shared" si="54"/>
        <v>#N/A</v>
      </c>
      <c r="AI219" t="e">
        <f t="shared" si="55"/>
        <v>#N/A</v>
      </c>
      <c r="AJ219" t="e">
        <f t="shared" si="48"/>
        <v>#N/A</v>
      </c>
    </row>
    <row r="220" spans="1:36" x14ac:dyDescent="0.25">
      <c r="A220" s="203"/>
      <c r="B220" s="203"/>
      <c r="C220" s="203"/>
      <c r="D220" s="203"/>
      <c r="E220" s="203"/>
      <c r="F220" s="203"/>
      <c r="G220" s="203"/>
      <c r="H220" s="203"/>
      <c r="I220" s="203"/>
      <c r="J220" s="203"/>
      <c r="K220" s="203"/>
      <c r="L220" s="203"/>
      <c r="M220" s="203"/>
      <c r="N220" s="203"/>
      <c r="O220" s="204">
        <f t="shared" si="44"/>
        <v>0</v>
      </c>
      <c r="P220" s="80" t="str">
        <f>IFERROR(R220+'4. Gegevens leiding'!$I$26,"")</f>
        <v/>
      </c>
      <c r="Q220" s="155" t="str">
        <f>IFERROR(R221+'4. Gegevens leiding'!$I$26,"")</f>
        <v/>
      </c>
      <c r="R220" s="155" t="str">
        <f t="shared" si="56"/>
        <v/>
      </c>
      <c r="S220" s="43" t="str">
        <f t="shared" si="49"/>
        <v/>
      </c>
      <c r="T220" s="42" t="str">
        <f t="shared" si="45"/>
        <v>Diameter (mm, uitwendig)=;Wanddikte (mm)=;Druk (barg)=;Rekgrens (N/mm^2)=;Charpy energie (J)=</v>
      </c>
      <c r="U220" s="44" t="e">
        <f>INDEX('bijlage A. Frequentie Tabel'!G:G,MATCH(T220,'bijlage A. Frequentie Tabel'!A:A,0))</f>
        <v>#N/A</v>
      </c>
      <c r="V220" s="43">
        <f t="shared" si="46"/>
        <v>0</v>
      </c>
      <c r="W220" s="80">
        <f t="shared" si="50"/>
        <v>23.196467403779828</v>
      </c>
      <c r="X220" t="e">
        <f t="shared" si="47"/>
        <v>#N/A</v>
      </c>
      <c r="Y220"/>
      <c r="Z220">
        <f t="shared" si="51"/>
        <v>0.4</v>
      </c>
      <c r="AA220">
        <f t="shared" si="52"/>
        <v>1</v>
      </c>
      <c r="AB220">
        <f t="shared" si="52"/>
        <v>1</v>
      </c>
      <c r="AC220">
        <f t="shared" si="53"/>
        <v>0.4</v>
      </c>
      <c r="AD220" t="e">
        <f>INDEX('bijlage C. Cluster maatregelen'!C:C,MATCH('5.Bepalen Faalfreq'!K220,'bijlage C. Cluster maatregelen'!A:A,0))</f>
        <v>#N/A</v>
      </c>
      <c r="AE220" t="e">
        <f>INDEX('bijlage C. Cluster maatregelen'!C:C,MATCH('5.Bepalen Faalfreq'!L220,'bijlage C. Cluster maatregelen'!A:A,0))</f>
        <v>#N/A</v>
      </c>
      <c r="AF220" t="e">
        <f>INDEX('bijlage C. Cluster maatregelen'!C:C,MATCH('5.Bepalen Faalfreq'!M220,'bijlage C. Cluster maatregelen'!A:A,0))</f>
        <v>#N/A</v>
      </c>
      <c r="AG220" t="e">
        <f>INDEX('bijlage C. Cluster maatregelen'!C:C,MATCH('5.Bepalen Faalfreq'!N220,'bijlage C. Cluster maatregelen'!A:A,0))</f>
        <v>#N/A</v>
      </c>
      <c r="AH220" t="e">
        <f t="shared" si="54"/>
        <v>#N/A</v>
      </c>
      <c r="AI220" t="e">
        <f t="shared" si="55"/>
        <v>#N/A</v>
      </c>
      <c r="AJ220" t="e">
        <f t="shared" si="48"/>
        <v>#N/A</v>
      </c>
    </row>
    <row r="221" spans="1:36" x14ac:dyDescent="0.25">
      <c r="A221" s="203"/>
      <c r="B221" s="203"/>
      <c r="C221" s="203"/>
      <c r="D221" s="203"/>
      <c r="E221" s="203"/>
      <c r="F221" s="203"/>
      <c r="G221" s="203"/>
      <c r="H221" s="203"/>
      <c r="I221" s="203"/>
      <c r="J221" s="203"/>
      <c r="K221" s="203"/>
      <c r="L221" s="203"/>
      <c r="M221" s="203"/>
      <c r="N221" s="203"/>
      <c r="O221" s="204">
        <f t="shared" si="44"/>
        <v>0</v>
      </c>
      <c r="P221" s="80" t="str">
        <f>IFERROR(R221+'4. Gegevens leiding'!$I$26,"")</f>
        <v/>
      </c>
      <c r="Q221" s="155" t="str">
        <f>IFERROR(R222+'4. Gegevens leiding'!$I$26,"")</f>
        <v/>
      </c>
      <c r="R221" s="155" t="str">
        <f t="shared" si="56"/>
        <v/>
      </c>
      <c r="S221" s="43" t="str">
        <f t="shared" si="49"/>
        <v/>
      </c>
      <c r="T221" s="42" t="str">
        <f t="shared" si="45"/>
        <v>Diameter (mm, uitwendig)=;Wanddikte (mm)=;Druk (barg)=;Rekgrens (N/mm^2)=;Charpy energie (J)=</v>
      </c>
      <c r="U221" s="44" t="e">
        <f>INDEX('bijlage A. Frequentie Tabel'!G:G,MATCH(T221,'bijlage A. Frequentie Tabel'!A:A,0))</f>
        <v>#N/A</v>
      </c>
      <c r="V221" s="43">
        <f t="shared" si="46"/>
        <v>0</v>
      </c>
      <c r="W221" s="80">
        <f t="shared" si="50"/>
        <v>23.196467403779828</v>
      </c>
      <c r="X221" t="e">
        <f t="shared" si="47"/>
        <v>#N/A</v>
      </c>
      <c r="Y221"/>
      <c r="Z221">
        <f t="shared" si="51"/>
        <v>0.4</v>
      </c>
      <c r="AA221">
        <f t="shared" si="52"/>
        <v>1</v>
      </c>
      <c r="AB221">
        <f t="shared" si="52"/>
        <v>1</v>
      </c>
      <c r="AC221">
        <f t="shared" si="53"/>
        <v>0.4</v>
      </c>
      <c r="AD221" t="e">
        <f>INDEX('bijlage C. Cluster maatregelen'!C:C,MATCH('5.Bepalen Faalfreq'!K221,'bijlage C. Cluster maatregelen'!A:A,0))</f>
        <v>#N/A</v>
      </c>
      <c r="AE221" t="e">
        <f>INDEX('bijlage C. Cluster maatregelen'!C:C,MATCH('5.Bepalen Faalfreq'!L221,'bijlage C. Cluster maatregelen'!A:A,0))</f>
        <v>#N/A</v>
      </c>
      <c r="AF221" t="e">
        <f>INDEX('bijlage C. Cluster maatregelen'!C:C,MATCH('5.Bepalen Faalfreq'!M221,'bijlage C. Cluster maatregelen'!A:A,0))</f>
        <v>#N/A</v>
      </c>
      <c r="AG221" t="e">
        <f>INDEX('bijlage C. Cluster maatregelen'!C:C,MATCH('5.Bepalen Faalfreq'!N221,'bijlage C. Cluster maatregelen'!A:A,0))</f>
        <v>#N/A</v>
      </c>
      <c r="AH221" t="e">
        <f t="shared" si="54"/>
        <v>#N/A</v>
      </c>
      <c r="AI221" t="e">
        <f t="shared" si="55"/>
        <v>#N/A</v>
      </c>
      <c r="AJ221" t="e">
        <f t="shared" si="48"/>
        <v>#N/A</v>
      </c>
    </row>
    <row r="222" spans="1:36" x14ac:dyDescent="0.25">
      <c r="A222" s="203"/>
      <c r="B222" s="203"/>
      <c r="C222" s="203"/>
      <c r="D222" s="203"/>
      <c r="E222" s="203"/>
      <c r="F222" s="203"/>
      <c r="G222" s="203"/>
      <c r="H222" s="203"/>
      <c r="I222" s="203"/>
      <c r="J222" s="203"/>
      <c r="K222" s="203"/>
      <c r="L222" s="203"/>
      <c r="M222" s="203"/>
      <c r="N222" s="203"/>
      <c r="O222" s="204">
        <f t="shared" si="44"/>
        <v>0</v>
      </c>
      <c r="P222" s="80" t="str">
        <f>IFERROR(R222+'4. Gegevens leiding'!$I$26,"")</f>
        <v/>
      </c>
      <c r="Q222" s="155" t="str">
        <f>IFERROR(R223+'4. Gegevens leiding'!$I$26,"")</f>
        <v/>
      </c>
      <c r="R222" s="155" t="str">
        <f t="shared" si="56"/>
        <v/>
      </c>
      <c r="S222" s="43" t="str">
        <f t="shared" si="49"/>
        <v/>
      </c>
      <c r="T222" s="42" t="str">
        <f t="shared" si="45"/>
        <v>Diameter (mm, uitwendig)=;Wanddikte (mm)=;Druk (barg)=;Rekgrens (N/mm^2)=;Charpy energie (J)=</v>
      </c>
      <c r="U222" s="44" t="e">
        <f>INDEX('bijlage A. Frequentie Tabel'!G:G,MATCH(T222,'bijlage A. Frequentie Tabel'!A:A,0))</f>
        <v>#N/A</v>
      </c>
      <c r="V222" s="43">
        <f t="shared" si="46"/>
        <v>0</v>
      </c>
      <c r="W222" s="80">
        <f t="shared" si="50"/>
        <v>23.196467403779828</v>
      </c>
      <c r="X222" t="e">
        <f t="shared" si="47"/>
        <v>#N/A</v>
      </c>
      <c r="Y222"/>
      <c r="Z222">
        <f t="shared" si="51"/>
        <v>0.4</v>
      </c>
      <c r="AA222">
        <f t="shared" si="52"/>
        <v>1</v>
      </c>
      <c r="AB222">
        <f t="shared" si="52"/>
        <v>1</v>
      </c>
      <c r="AC222">
        <f t="shared" si="53"/>
        <v>0.4</v>
      </c>
      <c r="AD222" t="e">
        <f>INDEX('bijlage C. Cluster maatregelen'!C:C,MATCH('5.Bepalen Faalfreq'!K222,'bijlage C. Cluster maatregelen'!A:A,0))</f>
        <v>#N/A</v>
      </c>
      <c r="AE222" t="e">
        <f>INDEX('bijlage C. Cluster maatregelen'!C:C,MATCH('5.Bepalen Faalfreq'!L222,'bijlage C. Cluster maatregelen'!A:A,0))</f>
        <v>#N/A</v>
      </c>
      <c r="AF222" t="e">
        <f>INDEX('bijlage C. Cluster maatregelen'!C:C,MATCH('5.Bepalen Faalfreq'!M222,'bijlage C. Cluster maatregelen'!A:A,0))</f>
        <v>#N/A</v>
      </c>
      <c r="AG222" t="e">
        <f>INDEX('bijlage C. Cluster maatregelen'!C:C,MATCH('5.Bepalen Faalfreq'!N222,'bijlage C. Cluster maatregelen'!A:A,0))</f>
        <v>#N/A</v>
      </c>
      <c r="AH222" t="e">
        <f t="shared" si="54"/>
        <v>#N/A</v>
      </c>
      <c r="AI222" t="e">
        <f t="shared" si="55"/>
        <v>#N/A</v>
      </c>
      <c r="AJ222" t="e">
        <f t="shared" si="48"/>
        <v>#N/A</v>
      </c>
    </row>
    <row r="223" spans="1:36" x14ac:dyDescent="0.25">
      <c r="A223" s="203"/>
      <c r="B223" s="203"/>
      <c r="C223" s="203"/>
      <c r="D223" s="203"/>
      <c r="E223" s="203"/>
      <c r="F223" s="203"/>
      <c r="G223" s="203"/>
      <c r="H223" s="203"/>
      <c r="I223" s="203"/>
      <c r="J223" s="203"/>
      <c r="K223" s="203"/>
      <c r="L223" s="203"/>
      <c r="M223" s="203"/>
      <c r="N223" s="203"/>
      <c r="O223" s="204">
        <f t="shared" si="44"/>
        <v>0</v>
      </c>
      <c r="P223" s="80" t="str">
        <f>IFERROR(R223+'4. Gegevens leiding'!$I$26,"")</f>
        <v/>
      </c>
      <c r="Q223" s="155" t="str">
        <f>IFERROR(R224+'4. Gegevens leiding'!$I$26,"")</f>
        <v/>
      </c>
      <c r="R223" s="155" t="str">
        <f t="shared" si="56"/>
        <v/>
      </c>
      <c r="S223" s="43" t="str">
        <f t="shared" si="49"/>
        <v/>
      </c>
      <c r="T223" s="42" t="str">
        <f t="shared" si="45"/>
        <v>Diameter (mm, uitwendig)=;Wanddikte (mm)=;Druk (barg)=;Rekgrens (N/mm^2)=;Charpy energie (J)=</v>
      </c>
      <c r="U223" s="44" t="e">
        <f>INDEX('bijlage A. Frequentie Tabel'!G:G,MATCH(T223,'bijlage A. Frequentie Tabel'!A:A,0))</f>
        <v>#N/A</v>
      </c>
      <c r="V223" s="43">
        <f t="shared" si="46"/>
        <v>0</v>
      </c>
      <c r="W223" s="80">
        <f t="shared" si="50"/>
        <v>23.196467403779828</v>
      </c>
      <c r="X223" t="e">
        <f t="shared" si="47"/>
        <v>#N/A</v>
      </c>
      <c r="Y223"/>
      <c r="Z223">
        <f t="shared" si="51"/>
        <v>0.4</v>
      </c>
      <c r="AA223">
        <f t="shared" si="52"/>
        <v>1</v>
      </c>
      <c r="AB223">
        <f t="shared" si="52"/>
        <v>1</v>
      </c>
      <c r="AC223">
        <f t="shared" si="53"/>
        <v>0.4</v>
      </c>
      <c r="AD223" t="e">
        <f>INDEX('bijlage C. Cluster maatregelen'!C:C,MATCH('5.Bepalen Faalfreq'!K223,'bijlage C. Cluster maatregelen'!A:A,0))</f>
        <v>#N/A</v>
      </c>
      <c r="AE223" t="e">
        <f>INDEX('bijlage C. Cluster maatregelen'!C:C,MATCH('5.Bepalen Faalfreq'!L223,'bijlage C. Cluster maatregelen'!A:A,0))</f>
        <v>#N/A</v>
      </c>
      <c r="AF223" t="e">
        <f>INDEX('bijlage C. Cluster maatregelen'!C:C,MATCH('5.Bepalen Faalfreq'!M223,'bijlage C. Cluster maatregelen'!A:A,0))</f>
        <v>#N/A</v>
      </c>
      <c r="AG223" t="e">
        <f>INDEX('bijlage C. Cluster maatregelen'!C:C,MATCH('5.Bepalen Faalfreq'!N223,'bijlage C. Cluster maatregelen'!A:A,0))</f>
        <v>#N/A</v>
      </c>
      <c r="AH223" t="e">
        <f t="shared" si="54"/>
        <v>#N/A</v>
      </c>
      <c r="AI223" t="e">
        <f t="shared" si="55"/>
        <v>#N/A</v>
      </c>
      <c r="AJ223" t="e">
        <f t="shared" si="48"/>
        <v>#N/A</v>
      </c>
    </row>
    <row r="224" spans="1:36" x14ac:dyDescent="0.25">
      <c r="A224" s="203"/>
      <c r="B224" s="203"/>
      <c r="C224" s="203"/>
      <c r="D224" s="203"/>
      <c r="E224" s="203"/>
      <c r="F224" s="203"/>
      <c r="G224" s="203"/>
      <c r="H224" s="203"/>
      <c r="I224" s="203"/>
      <c r="J224" s="203"/>
      <c r="K224" s="203"/>
      <c r="L224" s="203"/>
      <c r="M224" s="203"/>
      <c r="N224" s="203"/>
      <c r="O224" s="204">
        <f t="shared" si="44"/>
        <v>0</v>
      </c>
      <c r="P224" s="80" t="str">
        <f>IFERROR(R224+'4. Gegevens leiding'!$I$26,"")</f>
        <v/>
      </c>
      <c r="Q224" s="155" t="str">
        <f>IFERROR(R225+'4. Gegevens leiding'!$I$26,"")</f>
        <v/>
      </c>
      <c r="R224" s="155" t="str">
        <f t="shared" si="56"/>
        <v/>
      </c>
      <c r="S224" s="43" t="str">
        <f t="shared" si="49"/>
        <v/>
      </c>
      <c r="T224" s="42" t="str">
        <f t="shared" si="45"/>
        <v>Diameter (mm, uitwendig)=;Wanddikte (mm)=;Druk (barg)=;Rekgrens (N/mm^2)=;Charpy energie (J)=</v>
      </c>
      <c r="U224" s="44" t="e">
        <f>INDEX('bijlage A. Frequentie Tabel'!G:G,MATCH(T224,'bijlage A. Frequentie Tabel'!A:A,0))</f>
        <v>#N/A</v>
      </c>
      <c r="V224" s="43">
        <f t="shared" si="46"/>
        <v>0</v>
      </c>
      <c r="W224" s="80">
        <f t="shared" si="50"/>
        <v>23.196467403779828</v>
      </c>
      <c r="X224" t="e">
        <f t="shared" si="47"/>
        <v>#N/A</v>
      </c>
      <c r="Y224"/>
      <c r="Z224">
        <f t="shared" si="51"/>
        <v>0.4</v>
      </c>
      <c r="AA224">
        <f t="shared" si="52"/>
        <v>1</v>
      </c>
      <c r="AB224">
        <f t="shared" si="52"/>
        <v>1</v>
      </c>
      <c r="AC224">
        <f t="shared" si="53"/>
        <v>0.4</v>
      </c>
      <c r="AD224" t="e">
        <f>INDEX('bijlage C. Cluster maatregelen'!C:C,MATCH('5.Bepalen Faalfreq'!K224,'bijlage C. Cluster maatregelen'!A:A,0))</f>
        <v>#N/A</v>
      </c>
      <c r="AE224" t="e">
        <f>INDEX('bijlage C. Cluster maatregelen'!C:C,MATCH('5.Bepalen Faalfreq'!L224,'bijlage C. Cluster maatregelen'!A:A,0))</f>
        <v>#N/A</v>
      </c>
      <c r="AF224" t="e">
        <f>INDEX('bijlage C. Cluster maatregelen'!C:C,MATCH('5.Bepalen Faalfreq'!M224,'bijlage C. Cluster maatregelen'!A:A,0))</f>
        <v>#N/A</v>
      </c>
      <c r="AG224" t="e">
        <f>INDEX('bijlage C. Cluster maatregelen'!C:C,MATCH('5.Bepalen Faalfreq'!N224,'bijlage C. Cluster maatregelen'!A:A,0))</f>
        <v>#N/A</v>
      </c>
      <c r="AH224" t="e">
        <f t="shared" si="54"/>
        <v>#N/A</v>
      </c>
      <c r="AI224" t="e">
        <f t="shared" si="55"/>
        <v>#N/A</v>
      </c>
      <c r="AJ224" t="e">
        <f t="shared" si="48"/>
        <v>#N/A</v>
      </c>
    </row>
    <row r="225" spans="1:36" x14ac:dyDescent="0.25">
      <c r="A225" s="203"/>
      <c r="B225" s="203"/>
      <c r="C225" s="203"/>
      <c r="D225" s="203"/>
      <c r="E225" s="203"/>
      <c r="F225" s="203"/>
      <c r="G225" s="203"/>
      <c r="H225" s="203"/>
      <c r="I225" s="203"/>
      <c r="J225" s="203"/>
      <c r="K225" s="203"/>
      <c r="L225" s="203"/>
      <c r="M225" s="203"/>
      <c r="N225" s="203"/>
      <c r="O225" s="204">
        <f t="shared" si="44"/>
        <v>0</v>
      </c>
      <c r="P225" s="80" t="str">
        <f>IFERROR(R225+'4. Gegevens leiding'!$I$26,"")</f>
        <v/>
      </c>
      <c r="Q225" s="155" t="str">
        <f>IFERROR(R226+'4. Gegevens leiding'!$I$26,"")</f>
        <v/>
      </c>
      <c r="R225" s="155" t="str">
        <f t="shared" si="56"/>
        <v/>
      </c>
      <c r="S225" s="43" t="str">
        <f t="shared" si="49"/>
        <v/>
      </c>
      <c r="T225" s="42" t="str">
        <f t="shared" si="45"/>
        <v>Diameter (mm, uitwendig)=;Wanddikte (mm)=;Druk (barg)=;Rekgrens (N/mm^2)=;Charpy energie (J)=</v>
      </c>
      <c r="U225" s="44" t="e">
        <f>INDEX('bijlage A. Frequentie Tabel'!G:G,MATCH(T225,'bijlage A. Frequentie Tabel'!A:A,0))</f>
        <v>#N/A</v>
      </c>
      <c r="V225" s="43">
        <f t="shared" si="46"/>
        <v>0</v>
      </c>
      <c r="W225" s="80">
        <f t="shared" si="50"/>
        <v>23.196467403779828</v>
      </c>
      <c r="X225" t="e">
        <f t="shared" si="47"/>
        <v>#N/A</v>
      </c>
      <c r="Y225"/>
      <c r="Z225">
        <f t="shared" si="51"/>
        <v>0.4</v>
      </c>
      <c r="AA225">
        <f t="shared" si="52"/>
        <v>1</v>
      </c>
      <c r="AB225">
        <f t="shared" si="52"/>
        <v>1</v>
      </c>
      <c r="AC225">
        <f t="shared" si="53"/>
        <v>0.4</v>
      </c>
      <c r="AD225" t="e">
        <f>INDEX('bijlage C. Cluster maatregelen'!C:C,MATCH('5.Bepalen Faalfreq'!K225,'bijlage C. Cluster maatregelen'!A:A,0))</f>
        <v>#N/A</v>
      </c>
      <c r="AE225" t="e">
        <f>INDEX('bijlage C. Cluster maatregelen'!C:C,MATCH('5.Bepalen Faalfreq'!L225,'bijlage C. Cluster maatregelen'!A:A,0))</f>
        <v>#N/A</v>
      </c>
      <c r="AF225" t="e">
        <f>INDEX('bijlage C. Cluster maatregelen'!C:C,MATCH('5.Bepalen Faalfreq'!M225,'bijlage C. Cluster maatregelen'!A:A,0))</f>
        <v>#N/A</v>
      </c>
      <c r="AG225" t="e">
        <f>INDEX('bijlage C. Cluster maatregelen'!C:C,MATCH('5.Bepalen Faalfreq'!N225,'bijlage C. Cluster maatregelen'!A:A,0))</f>
        <v>#N/A</v>
      </c>
      <c r="AH225" t="e">
        <f t="shared" si="54"/>
        <v>#N/A</v>
      </c>
      <c r="AI225" t="e">
        <f t="shared" si="55"/>
        <v>#N/A</v>
      </c>
      <c r="AJ225" t="e">
        <f t="shared" si="48"/>
        <v>#N/A</v>
      </c>
    </row>
    <row r="226" spans="1:36" x14ac:dyDescent="0.25">
      <c r="A226" s="203"/>
      <c r="B226" s="203"/>
      <c r="C226" s="203"/>
      <c r="D226" s="203"/>
      <c r="E226" s="203"/>
      <c r="F226" s="203"/>
      <c r="G226" s="203"/>
      <c r="H226" s="203"/>
      <c r="I226" s="203"/>
      <c r="J226" s="203"/>
      <c r="K226" s="203"/>
      <c r="L226" s="203"/>
      <c r="M226" s="203"/>
      <c r="N226" s="203"/>
      <c r="O226" s="204">
        <f t="shared" si="44"/>
        <v>0</v>
      </c>
      <c r="P226" s="80" t="str">
        <f>IFERROR(R226+'4. Gegevens leiding'!$I$26,"")</f>
        <v/>
      </c>
      <c r="Q226" s="155" t="str">
        <f>IFERROR(R227+'4. Gegevens leiding'!$I$26,"")</f>
        <v/>
      </c>
      <c r="R226" s="155" t="str">
        <f t="shared" si="56"/>
        <v/>
      </c>
      <c r="S226" s="43" t="str">
        <f t="shared" si="49"/>
        <v/>
      </c>
      <c r="T226" s="42" t="str">
        <f t="shared" si="45"/>
        <v>Diameter (mm, uitwendig)=;Wanddikte (mm)=;Druk (barg)=;Rekgrens (N/mm^2)=;Charpy energie (J)=</v>
      </c>
      <c r="U226" s="44" t="e">
        <f>INDEX('bijlage A. Frequentie Tabel'!G:G,MATCH(T226,'bijlage A. Frequentie Tabel'!A:A,0))</f>
        <v>#N/A</v>
      </c>
      <c r="V226" s="43">
        <f t="shared" si="46"/>
        <v>0</v>
      </c>
      <c r="W226" s="80">
        <f t="shared" si="50"/>
        <v>23.196467403779828</v>
      </c>
      <c r="X226" t="e">
        <f t="shared" si="47"/>
        <v>#N/A</v>
      </c>
      <c r="Y226"/>
      <c r="Z226">
        <f t="shared" si="51"/>
        <v>0.4</v>
      </c>
      <c r="AA226">
        <f t="shared" si="52"/>
        <v>1</v>
      </c>
      <c r="AB226">
        <f t="shared" si="52"/>
        <v>1</v>
      </c>
      <c r="AC226">
        <f t="shared" si="53"/>
        <v>0.4</v>
      </c>
      <c r="AD226" t="e">
        <f>INDEX('bijlage C. Cluster maatregelen'!C:C,MATCH('5.Bepalen Faalfreq'!K226,'bijlage C. Cluster maatregelen'!A:A,0))</f>
        <v>#N/A</v>
      </c>
      <c r="AE226" t="e">
        <f>INDEX('bijlage C. Cluster maatregelen'!C:C,MATCH('5.Bepalen Faalfreq'!L226,'bijlage C. Cluster maatregelen'!A:A,0))</f>
        <v>#N/A</v>
      </c>
      <c r="AF226" t="e">
        <f>INDEX('bijlage C. Cluster maatregelen'!C:C,MATCH('5.Bepalen Faalfreq'!M226,'bijlage C. Cluster maatregelen'!A:A,0))</f>
        <v>#N/A</v>
      </c>
      <c r="AG226" t="e">
        <f>INDEX('bijlage C. Cluster maatregelen'!C:C,MATCH('5.Bepalen Faalfreq'!N226,'bijlage C. Cluster maatregelen'!A:A,0))</f>
        <v>#N/A</v>
      </c>
      <c r="AH226" t="e">
        <f t="shared" si="54"/>
        <v>#N/A</v>
      </c>
      <c r="AI226" t="e">
        <f t="shared" si="55"/>
        <v>#N/A</v>
      </c>
      <c r="AJ226" t="e">
        <f t="shared" si="48"/>
        <v>#N/A</v>
      </c>
    </row>
    <row r="227" spans="1:36" x14ac:dyDescent="0.25">
      <c r="A227" s="203"/>
      <c r="B227" s="203"/>
      <c r="C227" s="203"/>
      <c r="D227" s="203"/>
      <c r="E227" s="203"/>
      <c r="F227" s="203"/>
      <c r="G227" s="203"/>
      <c r="H227" s="203"/>
      <c r="I227" s="203"/>
      <c r="J227" s="203"/>
      <c r="K227" s="203"/>
      <c r="L227" s="203"/>
      <c r="M227" s="203"/>
      <c r="N227" s="203"/>
      <c r="O227" s="204">
        <f t="shared" si="44"/>
        <v>0</v>
      </c>
      <c r="P227" s="80" t="str">
        <f>IFERROR(R227+'4. Gegevens leiding'!$I$26,"")</f>
        <v/>
      </c>
      <c r="Q227" s="155" t="str">
        <f>IFERROR(R228+'4. Gegevens leiding'!$I$26,"")</f>
        <v/>
      </c>
      <c r="R227" s="155" t="str">
        <f t="shared" si="56"/>
        <v/>
      </c>
      <c r="S227" s="43" t="str">
        <f t="shared" si="49"/>
        <v/>
      </c>
      <c r="T227" s="42" t="str">
        <f t="shared" si="45"/>
        <v>Diameter (mm, uitwendig)=;Wanddikte (mm)=;Druk (barg)=;Rekgrens (N/mm^2)=;Charpy energie (J)=</v>
      </c>
      <c r="U227" s="44" t="e">
        <f>INDEX('bijlage A. Frequentie Tabel'!G:G,MATCH(T227,'bijlage A. Frequentie Tabel'!A:A,0))</f>
        <v>#N/A</v>
      </c>
      <c r="V227" s="43">
        <f t="shared" si="46"/>
        <v>0</v>
      </c>
      <c r="W227" s="80">
        <f t="shared" si="50"/>
        <v>23.196467403779828</v>
      </c>
      <c r="X227" t="e">
        <f t="shared" si="47"/>
        <v>#N/A</v>
      </c>
      <c r="Y227"/>
      <c r="Z227">
        <f t="shared" si="51"/>
        <v>0.4</v>
      </c>
      <c r="AA227">
        <f t="shared" si="52"/>
        <v>1</v>
      </c>
      <c r="AB227">
        <f t="shared" si="52"/>
        <v>1</v>
      </c>
      <c r="AC227">
        <f t="shared" si="53"/>
        <v>0.4</v>
      </c>
      <c r="AD227" t="e">
        <f>INDEX('bijlage C. Cluster maatregelen'!C:C,MATCH('5.Bepalen Faalfreq'!K227,'bijlage C. Cluster maatregelen'!A:A,0))</f>
        <v>#N/A</v>
      </c>
      <c r="AE227" t="e">
        <f>INDEX('bijlage C. Cluster maatregelen'!C:C,MATCH('5.Bepalen Faalfreq'!L227,'bijlage C. Cluster maatregelen'!A:A,0))</f>
        <v>#N/A</v>
      </c>
      <c r="AF227" t="e">
        <f>INDEX('bijlage C. Cluster maatregelen'!C:C,MATCH('5.Bepalen Faalfreq'!M227,'bijlage C. Cluster maatregelen'!A:A,0))</f>
        <v>#N/A</v>
      </c>
      <c r="AG227" t="e">
        <f>INDEX('bijlage C. Cluster maatregelen'!C:C,MATCH('5.Bepalen Faalfreq'!N227,'bijlage C. Cluster maatregelen'!A:A,0))</f>
        <v>#N/A</v>
      </c>
      <c r="AH227" t="e">
        <f t="shared" si="54"/>
        <v>#N/A</v>
      </c>
      <c r="AI227" t="e">
        <f t="shared" si="55"/>
        <v>#N/A</v>
      </c>
      <c r="AJ227" t="e">
        <f t="shared" si="48"/>
        <v>#N/A</v>
      </c>
    </row>
    <row r="228" spans="1:36" x14ac:dyDescent="0.25">
      <c r="A228" s="203"/>
      <c r="B228" s="203"/>
      <c r="C228" s="203"/>
      <c r="D228" s="203"/>
      <c r="E228" s="203"/>
      <c r="F228" s="203"/>
      <c r="G228" s="203"/>
      <c r="H228" s="203"/>
      <c r="I228" s="203"/>
      <c r="J228" s="203"/>
      <c r="K228" s="203"/>
      <c r="L228" s="203"/>
      <c r="M228" s="203"/>
      <c r="N228" s="203"/>
      <c r="O228" s="204">
        <f t="shared" si="44"/>
        <v>0</v>
      </c>
      <c r="P228" s="80" t="str">
        <f>IFERROR(R228+'4. Gegevens leiding'!$I$26,"")</f>
        <v/>
      </c>
      <c r="Q228" s="155" t="str">
        <f>IFERROR(R229+'4. Gegevens leiding'!$I$26,"")</f>
        <v/>
      </c>
      <c r="R228" s="155" t="str">
        <f t="shared" si="56"/>
        <v/>
      </c>
      <c r="S228" s="43" t="str">
        <f t="shared" si="49"/>
        <v/>
      </c>
      <c r="T228" s="42" t="str">
        <f t="shared" si="45"/>
        <v>Diameter (mm, uitwendig)=;Wanddikte (mm)=;Druk (barg)=;Rekgrens (N/mm^2)=;Charpy energie (J)=</v>
      </c>
      <c r="U228" s="44" t="e">
        <f>INDEX('bijlage A. Frequentie Tabel'!G:G,MATCH(T228,'bijlage A. Frequentie Tabel'!A:A,0))</f>
        <v>#N/A</v>
      </c>
      <c r="V228" s="43">
        <f t="shared" si="46"/>
        <v>0</v>
      </c>
      <c r="W228" s="80">
        <f t="shared" si="50"/>
        <v>23.196467403779828</v>
      </c>
      <c r="X228" t="e">
        <f t="shared" si="47"/>
        <v>#N/A</v>
      </c>
      <c r="Y228"/>
      <c r="Z228">
        <f t="shared" si="51"/>
        <v>0.4</v>
      </c>
      <c r="AA228">
        <f t="shared" si="52"/>
        <v>1</v>
      </c>
      <c r="AB228">
        <f t="shared" si="52"/>
        <v>1</v>
      </c>
      <c r="AC228">
        <f t="shared" si="53"/>
        <v>0.4</v>
      </c>
      <c r="AD228" t="e">
        <f>INDEX('bijlage C. Cluster maatregelen'!C:C,MATCH('5.Bepalen Faalfreq'!K228,'bijlage C. Cluster maatregelen'!A:A,0))</f>
        <v>#N/A</v>
      </c>
      <c r="AE228" t="e">
        <f>INDEX('bijlage C. Cluster maatregelen'!C:C,MATCH('5.Bepalen Faalfreq'!L228,'bijlage C. Cluster maatregelen'!A:A,0))</f>
        <v>#N/A</v>
      </c>
      <c r="AF228" t="e">
        <f>INDEX('bijlage C. Cluster maatregelen'!C:C,MATCH('5.Bepalen Faalfreq'!M228,'bijlage C. Cluster maatregelen'!A:A,0))</f>
        <v>#N/A</v>
      </c>
      <c r="AG228" t="e">
        <f>INDEX('bijlage C. Cluster maatregelen'!C:C,MATCH('5.Bepalen Faalfreq'!N228,'bijlage C. Cluster maatregelen'!A:A,0))</f>
        <v>#N/A</v>
      </c>
      <c r="AH228" t="e">
        <f t="shared" si="54"/>
        <v>#N/A</v>
      </c>
      <c r="AI228" t="e">
        <f t="shared" si="55"/>
        <v>#N/A</v>
      </c>
      <c r="AJ228" t="e">
        <f t="shared" si="48"/>
        <v>#N/A</v>
      </c>
    </row>
    <row r="229" spans="1:36" x14ac:dyDescent="0.25">
      <c r="A229" s="203"/>
      <c r="B229" s="203"/>
      <c r="C229" s="203"/>
      <c r="D229" s="203"/>
      <c r="E229" s="203"/>
      <c r="F229" s="203"/>
      <c r="G229" s="203"/>
      <c r="H229" s="203"/>
      <c r="I229" s="203"/>
      <c r="J229" s="203"/>
      <c r="K229" s="203"/>
      <c r="L229" s="203"/>
      <c r="M229" s="203"/>
      <c r="N229" s="203"/>
      <c r="O229" s="204">
        <f t="shared" si="44"/>
        <v>0</v>
      </c>
      <c r="P229" s="80" t="str">
        <f>IFERROR(R229+'4. Gegevens leiding'!$I$26,"")</f>
        <v/>
      </c>
      <c r="Q229" s="155" t="str">
        <f>IFERROR(R230+'4. Gegevens leiding'!$I$26,"")</f>
        <v/>
      </c>
      <c r="R229" s="155" t="str">
        <f t="shared" si="56"/>
        <v/>
      </c>
      <c r="S229" s="43" t="str">
        <f t="shared" si="49"/>
        <v/>
      </c>
      <c r="T229" s="42" t="str">
        <f t="shared" si="45"/>
        <v>Diameter (mm, uitwendig)=;Wanddikte (mm)=;Druk (barg)=;Rekgrens (N/mm^2)=;Charpy energie (J)=</v>
      </c>
      <c r="U229" s="44" t="e">
        <f>INDEX('bijlage A. Frequentie Tabel'!G:G,MATCH(T229,'bijlage A. Frequentie Tabel'!A:A,0))</f>
        <v>#N/A</v>
      </c>
      <c r="V229" s="43">
        <f t="shared" si="46"/>
        <v>0</v>
      </c>
      <c r="W229" s="80">
        <f t="shared" si="50"/>
        <v>23.196467403779828</v>
      </c>
      <c r="X229" t="e">
        <f t="shared" si="47"/>
        <v>#N/A</v>
      </c>
      <c r="Y229"/>
      <c r="Z229">
        <f t="shared" si="51"/>
        <v>0.4</v>
      </c>
      <c r="AA229">
        <f t="shared" si="52"/>
        <v>1</v>
      </c>
      <c r="AB229">
        <f t="shared" si="52"/>
        <v>1</v>
      </c>
      <c r="AC229">
        <f t="shared" si="53"/>
        <v>0.4</v>
      </c>
      <c r="AD229" t="e">
        <f>INDEX('bijlage C. Cluster maatregelen'!C:C,MATCH('5.Bepalen Faalfreq'!K229,'bijlage C. Cluster maatregelen'!A:A,0))</f>
        <v>#N/A</v>
      </c>
      <c r="AE229" t="e">
        <f>INDEX('bijlage C. Cluster maatregelen'!C:C,MATCH('5.Bepalen Faalfreq'!L229,'bijlage C. Cluster maatregelen'!A:A,0))</f>
        <v>#N/A</v>
      </c>
      <c r="AF229" t="e">
        <f>INDEX('bijlage C. Cluster maatregelen'!C:C,MATCH('5.Bepalen Faalfreq'!M229,'bijlage C. Cluster maatregelen'!A:A,0))</f>
        <v>#N/A</v>
      </c>
      <c r="AG229" t="e">
        <f>INDEX('bijlage C. Cluster maatregelen'!C:C,MATCH('5.Bepalen Faalfreq'!N229,'bijlage C. Cluster maatregelen'!A:A,0))</f>
        <v>#N/A</v>
      </c>
      <c r="AH229" t="e">
        <f t="shared" si="54"/>
        <v>#N/A</v>
      </c>
      <c r="AI229" t="e">
        <f t="shared" si="55"/>
        <v>#N/A</v>
      </c>
      <c r="AJ229" t="e">
        <f t="shared" si="48"/>
        <v>#N/A</v>
      </c>
    </row>
    <row r="230" spans="1:36" x14ac:dyDescent="0.25">
      <c r="A230" s="203"/>
      <c r="B230" s="203"/>
      <c r="C230" s="203"/>
      <c r="D230" s="203"/>
      <c r="E230" s="203"/>
      <c r="F230" s="203"/>
      <c r="G230" s="203"/>
      <c r="H230" s="203"/>
      <c r="I230" s="203"/>
      <c r="J230" s="203"/>
      <c r="K230" s="203"/>
      <c r="L230" s="203"/>
      <c r="M230" s="203"/>
      <c r="N230" s="203"/>
      <c r="O230" s="204">
        <f t="shared" si="44"/>
        <v>0</v>
      </c>
      <c r="P230" s="80" t="str">
        <f>IFERROR(R230+'4. Gegevens leiding'!$I$26,"")</f>
        <v/>
      </c>
      <c r="Q230" s="155" t="str">
        <f>IFERROR(R231+'4. Gegevens leiding'!$I$26,"")</f>
        <v/>
      </c>
      <c r="R230" s="155" t="str">
        <f t="shared" si="56"/>
        <v/>
      </c>
      <c r="S230" s="43" t="str">
        <f t="shared" si="49"/>
        <v/>
      </c>
      <c r="T230" s="42" t="str">
        <f t="shared" si="45"/>
        <v>Diameter (mm, uitwendig)=;Wanddikte (mm)=;Druk (barg)=;Rekgrens (N/mm^2)=;Charpy energie (J)=</v>
      </c>
      <c r="U230" s="44" t="e">
        <f>INDEX('bijlage A. Frequentie Tabel'!G:G,MATCH(T230,'bijlage A. Frequentie Tabel'!A:A,0))</f>
        <v>#N/A</v>
      </c>
      <c r="V230" s="43">
        <f t="shared" si="46"/>
        <v>0</v>
      </c>
      <c r="W230" s="80">
        <f t="shared" si="50"/>
        <v>23.196467403779828</v>
      </c>
      <c r="X230" t="e">
        <f t="shared" si="47"/>
        <v>#N/A</v>
      </c>
      <c r="Y230"/>
      <c r="Z230">
        <f t="shared" si="51"/>
        <v>0.4</v>
      </c>
      <c r="AA230">
        <f t="shared" si="52"/>
        <v>1</v>
      </c>
      <c r="AB230">
        <f t="shared" si="52"/>
        <v>1</v>
      </c>
      <c r="AC230">
        <f t="shared" si="53"/>
        <v>0.4</v>
      </c>
      <c r="AD230" t="e">
        <f>INDEX('bijlage C. Cluster maatregelen'!C:C,MATCH('5.Bepalen Faalfreq'!K230,'bijlage C. Cluster maatregelen'!A:A,0))</f>
        <v>#N/A</v>
      </c>
      <c r="AE230" t="e">
        <f>INDEX('bijlage C. Cluster maatregelen'!C:C,MATCH('5.Bepalen Faalfreq'!L230,'bijlage C. Cluster maatregelen'!A:A,0))</f>
        <v>#N/A</v>
      </c>
      <c r="AF230" t="e">
        <f>INDEX('bijlage C. Cluster maatregelen'!C:C,MATCH('5.Bepalen Faalfreq'!M230,'bijlage C. Cluster maatregelen'!A:A,0))</f>
        <v>#N/A</v>
      </c>
      <c r="AG230" t="e">
        <f>INDEX('bijlage C. Cluster maatregelen'!C:C,MATCH('5.Bepalen Faalfreq'!N230,'bijlage C. Cluster maatregelen'!A:A,0))</f>
        <v>#N/A</v>
      </c>
      <c r="AH230" t="e">
        <f t="shared" si="54"/>
        <v>#N/A</v>
      </c>
      <c r="AI230" t="e">
        <f t="shared" si="55"/>
        <v>#N/A</v>
      </c>
      <c r="AJ230" t="e">
        <f t="shared" si="48"/>
        <v>#N/A</v>
      </c>
    </row>
    <row r="231" spans="1:36" x14ac:dyDescent="0.25">
      <c r="A231" s="203"/>
      <c r="B231" s="203"/>
      <c r="C231" s="203"/>
      <c r="D231" s="203"/>
      <c r="E231" s="203"/>
      <c r="F231" s="203"/>
      <c r="G231" s="203"/>
      <c r="H231" s="203"/>
      <c r="I231" s="203"/>
      <c r="J231" s="203"/>
      <c r="K231" s="203"/>
      <c r="L231" s="203"/>
      <c r="M231" s="203"/>
      <c r="N231" s="203"/>
      <c r="O231" s="204">
        <f t="shared" si="44"/>
        <v>0</v>
      </c>
      <c r="P231" s="80" t="str">
        <f>IFERROR(R231+'4. Gegevens leiding'!$I$26,"")</f>
        <v/>
      </c>
      <c r="Q231" s="155" t="str">
        <f>IFERROR(R232+'4. Gegevens leiding'!$I$26,"")</f>
        <v/>
      </c>
      <c r="R231" s="155" t="str">
        <f t="shared" si="56"/>
        <v/>
      </c>
      <c r="S231" s="43" t="str">
        <f t="shared" si="49"/>
        <v/>
      </c>
      <c r="T231" s="42" t="str">
        <f t="shared" si="45"/>
        <v>Diameter (mm, uitwendig)=;Wanddikte (mm)=;Druk (barg)=;Rekgrens (N/mm^2)=;Charpy energie (J)=</v>
      </c>
      <c r="U231" s="44" t="e">
        <f>INDEX('bijlage A. Frequentie Tabel'!G:G,MATCH(T231,'bijlage A. Frequentie Tabel'!A:A,0))</f>
        <v>#N/A</v>
      </c>
      <c r="V231" s="43">
        <f t="shared" si="46"/>
        <v>0</v>
      </c>
      <c r="W231" s="80">
        <f t="shared" si="50"/>
        <v>23.196467403779828</v>
      </c>
      <c r="X231" t="e">
        <f t="shared" si="47"/>
        <v>#N/A</v>
      </c>
      <c r="Y231"/>
      <c r="Z231">
        <f t="shared" si="51"/>
        <v>0.4</v>
      </c>
      <c r="AA231">
        <f t="shared" si="52"/>
        <v>1</v>
      </c>
      <c r="AB231">
        <f t="shared" si="52"/>
        <v>1</v>
      </c>
      <c r="AC231">
        <f t="shared" si="53"/>
        <v>0.4</v>
      </c>
      <c r="AD231" t="e">
        <f>INDEX('bijlage C. Cluster maatregelen'!C:C,MATCH('5.Bepalen Faalfreq'!K231,'bijlage C. Cluster maatregelen'!A:A,0))</f>
        <v>#N/A</v>
      </c>
      <c r="AE231" t="e">
        <f>INDEX('bijlage C. Cluster maatregelen'!C:C,MATCH('5.Bepalen Faalfreq'!L231,'bijlage C. Cluster maatregelen'!A:A,0))</f>
        <v>#N/A</v>
      </c>
      <c r="AF231" t="e">
        <f>INDEX('bijlage C. Cluster maatregelen'!C:C,MATCH('5.Bepalen Faalfreq'!M231,'bijlage C. Cluster maatregelen'!A:A,0))</f>
        <v>#N/A</v>
      </c>
      <c r="AG231" t="e">
        <f>INDEX('bijlage C. Cluster maatregelen'!C:C,MATCH('5.Bepalen Faalfreq'!N231,'bijlage C. Cluster maatregelen'!A:A,0))</f>
        <v>#N/A</v>
      </c>
      <c r="AH231" t="e">
        <f t="shared" si="54"/>
        <v>#N/A</v>
      </c>
      <c r="AI231" t="e">
        <f t="shared" si="55"/>
        <v>#N/A</v>
      </c>
      <c r="AJ231" t="e">
        <f t="shared" si="48"/>
        <v>#N/A</v>
      </c>
    </row>
    <row r="232" spans="1:36" x14ac:dyDescent="0.25">
      <c r="A232" s="203"/>
      <c r="B232" s="203"/>
      <c r="C232" s="203"/>
      <c r="D232" s="203"/>
      <c r="E232" s="203"/>
      <c r="F232" s="203"/>
      <c r="G232" s="203"/>
      <c r="H232" s="203"/>
      <c r="I232" s="203"/>
      <c r="J232" s="203"/>
      <c r="K232" s="203"/>
      <c r="L232" s="203"/>
      <c r="M232" s="203"/>
      <c r="N232" s="203"/>
      <c r="O232" s="204">
        <f t="shared" si="44"/>
        <v>0</v>
      </c>
      <c r="P232" s="80" t="str">
        <f>IFERROR(R232+'4. Gegevens leiding'!$I$26,"")</f>
        <v/>
      </c>
      <c r="Q232" s="155" t="str">
        <f>IFERROR(R233+'4. Gegevens leiding'!$I$26,"")</f>
        <v/>
      </c>
      <c r="R232" s="155" t="str">
        <f t="shared" si="56"/>
        <v/>
      </c>
      <c r="S232" s="43" t="str">
        <f t="shared" si="49"/>
        <v/>
      </c>
      <c r="T232" s="42" t="str">
        <f t="shared" si="45"/>
        <v>Diameter (mm, uitwendig)=;Wanddikte (mm)=;Druk (barg)=;Rekgrens (N/mm^2)=;Charpy energie (J)=</v>
      </c>
      <c r="U232" s="44" t="e">
        <f>INDEX('bijlage A. Frequentie Tabel'!G:G,MATCH(T232,'bijlage A. Frequentie Tabel'!A:A,0))</f>
        <v>#N/A</v>
      </c>
      <c r="V232" s="43">
        <f t="shared" si="46"/>
        <v>0</v>
      </c>
      <c r="W232" s="80">
        <f t="shared" si="50"/>
        <v>23.196467403779828</v>
      </c>
      <c r="X232" t="e">
        <f t="shared" si="47"/>
        <v>#N/A</v>
      </c>
      <c r="Y232"/>
      <c r="Z232">
        <f t="shared" si="51"/>
        <v>0.4</v>
      </c>
      <c r="AA232">
        <f t="shared" si="52"/>
        <v>1</v>
      </c>
      <c r="AB232">
        <f t="shared" si="52"/>
        <v>1</v>
      </c>
      <c r="AC232">
        <f t="shared" si="53"/>
        <v>0.4</v>
      </c>
      <c r="AD232" t="e">
        <f>INDEX('bijlage C. Cluster maatregelen'!C:C,MATCH('5.Bepalen Faalfreq'!K232,'bijlage C. Cluster maatregelen'!A:A,0))</f>
        <v>#N/A</v>
      </c>
      <c r="AE232" t="e">
        <f>INDEX('bijlage C. Cluster maatregelen'!C:C,MATCH('5.Bepalen Faalfreq'!L232,'bijlage C. Cluster maatregelen'!A:A,0))</f>
        <v>#N/A</v>
      </c>
      <c r="AF232" t="e">
        <f>INDEX('bijlage C. Cluster maatregelen'!C:C,MATCH('5.Bepalen Faalfreq'!M232,'bijlage C. Cluster maatregelen'!A:A,0))</f>
        <v>#N/A</v>
      </c>
      <c r="AG232" t="e">
        <f>INDEX('bijlage C. Cluster maatregelen'!C:C,MATCH('5.Bepalen Faalfreq'!N232,'bijlage C. Cluster maatregelen'!A:A,0))</f>
        <v>#N/A</v>
      </c>
      <c r="AH232" t="e">
        <f t="shared" si="54"/>
        <v>#N/A</v>
      </c>
      <c r="AI232" t="e">
        <f t="shared" si="55"/>
        <v>#N/A</v>
      </c>
      <c r="AJ232" t="e">
        <f t="shared" si="48"/>
        <v>#N/A</v>
      </c>
    </row>
    <row r="233" spans="1:36" x14ac:dyDescent="0.25">
      <c r="A233" s="203"/>
      <c r="B233" s="203"/>
      <c r="C233" s="203"/>
      <c r="D233" s="203"/>
      <c r="E233" s="203"/>
      <c r="F233" s="203"/>
      <c r="G233" s="203"/>
      <c r="H233" s="203"/>
      <c r="I233" s="203"/>
      <c r="J233" s="203"/>
      <c r="K233" s="203"/>
      <c r="L233" s="203"/>
      <c r="M233" s="203"/>
      <c r="N233" s="203"/>
      <c r="O233" s="204">
        <f t="shared" si="44"/>
        <v>0</v>
      </c>
      <c r="P233" s="80" t="str">
        <f>IFERROR(R233+'4. Gegevens leiding'!$I$26,"")</f>
        <v/>
      </c>
      <c r="Q233" s="155" t="str">
        <f>IFERROR(R234+'4. Gegevens leiding'!$I$26,"")</f>
        <v/>
      </c>
      <c r="R233" s="155" t="str">
        <f t="shared" si="56"/>
        <v/>
      </c>
      <c r="S233" s="43" t="str">
        <f t="shared" si="49"/>
        <v/>
      </c>
      <c r="T233" s="42" t="str">
        <f t="shared" si="45"/>
        <v>Diameter (mm, uitwendig)=;Wanddikte (mm)=;Druk (barg)=;Rekgrens (N/mm^2)=;Charpy energie (J)=</v>
      </c>
      <c r="U233" s="44" t="e">
        <f>INDEX('bijlage A. Frequentie Tabel'!G:G,MATCH(T233,'bijlage A. Frequentie Tabel'!A:A,0))</f>
        <v>#N/A</v>
      </c>
      <c r="V233" s="43">
        <f t="shared" si="46"/>
        <v>0</v>
      </c>
      <c r="W233" s="80">
        <f t="shared" si="50"/>
        <v>23.196467403779828</v>
      </c>
      <c r="X233" t="e">
        <f t="shared" si="47"/>
        <v>#N/A</v>
      </c>
      <c r="Y233"/>
      <c r="Z233">
        <f t="shared" si="51"/>
        <v>0.4</v>
      </c>
      <c r="AA233">
        <f t="shared" si="52"/>
        <v>1</v>
      </c>
      <c r="AB233">
        <f t="shared" si="52"/>
        <v>1</v>
      </c>
      <c r="AC233">
        <f t="shared" si="53"/>
        <v>0.4</v>
      </c>
      <c r="AD233" t="e">
        <f>INDEX('bijlage C. Cluster maatregelen'!C:C,MATCH('5.Bepalen Faalfreq'!K233,'bijlage C. Cluster maatregelen'!A:A,0))</f>
        <v>#N/A</v>
      </c>
      <c r="AE233" t="e">
        <f>INDEX('bijlage C. Cluster maatregelen'!C:C,MATCH('5.Bepalen Faalfreq'!L233,'bijlage C. Cluster maatregelen'!A:A,0))</f>
        <v>#N/A</v>
      </c>
      <c r="AF233" t="e">
        <f>INDEX('bijlage C. Cluster maatregelen'!C:C,MATCH('5.Bepalen Faalfreq'!M233,'bijlage C. Cluster maatregelen'!A:A,0))</f>
        <v>#N/A</v>
      </c>
      <c r="AG233" t="e">
        <f>INDEX('bijlage C. Cluster maatregelen'!C:C,MATCH('5.Bepalen Faalfreq'!N233,'bijlage C. Cluster maatregelen'!A:A,0))</f>
        <v>#N/A</v>
      </c>
      <c r="AH233" t="e">
        <f t="shared" si="54"/>
        <v>#N/A</v>
      </c>
      <c r="AI233" t="e">
        <f t="shared" si="55"/>
        <v>#N/A</v>
      </c>
      <c r="AJ233" t="e">
        <f t="shared" si="48"/>
        <v>#N/A</v>
      </c>
    </row>
    <row r="234" spans="1:36" x14ac:dyDescent="0.25">
      <c r="A234" s="203"/>
      <c r="B234" s="203"/>
      <c r="C234" s="203"/>
      <c r="D234" s="203"/>
      <c r="E234" s="203"/>
      <c r="F234" s="203"/>
      <c r="G234" s="203"/>
      <c r="H234" s="203"/>
      <c r="I234" s="203"/>
      <c r="J234" s="203"/>
      <c r="K234" s="203"/>
      <c r="L234" s="203"/>
      <c r="M234" s="203"/>
      <c r="N234" s="203"/>
      <c r="O234" s="204">
        <f t="shared" si="44"/>
        <v>0</v>
      </c>
      <c r="P234" s="80" t="str">
        <f>IFERROR(R234+'4. Gegevens leiding'!$I$26,"")</f>
        <v/>
      </c>
      <c r="Q234" s="155" t="str">
        <f>IFERROR(R235+'4. Gegevens leiding'!$I$26,"")</f>
        <v/>
      </c>
      <c r="R234" s="155" t="str">
        <f t="shared" si="56"/>
        <v/>
      </c>
      <c r="S234" s="43" t="str">
        <f t="shared" si="49"/>
        <v/>
      </c>
      <c r="T234" s="42" t="str">
        <f t="shared" si="45"/>
        <v>Diameter (mm, uitwendig)=;Wanddikte (mm)=;Druk (barg)=;Rekgrens (N/mm^2)=;Charpy energie (J)=</v>
      </c>
      <c r="U234" s="44" t="e">
        <f>INDEX('bijlage A. Frequentie Tabel'!G:G,MATCH(T234,'bijlage A. Frequentie Tabel'!A:A,0))</f>
        <v>#N/A</v>
      </c>
      <c r="V234" s="43">
        <f t="shared" si="46"/>
        <v>0</v>
      </c>
      <c r="W234" s="80">
        <f t="shared" si="50"/>
        <v>23.196467403779828</v>
      </c>
      <c r="X234" t="e">
        <f t="shared" si="47"/>
        <v>#N/A</v>
      </c>
      <c r="Y234"/>
      <c r="Z234">
        <f t="shared" si="51"/>
        <v>0.4</v>
      </c>
      <c r="AA234">
        <f t="shared" si="52"/>
        <v>1</v>
      </c>
      <c r="AB234">
        <f t="shared" si="52"/>
        <v>1</v>
      </c>
      <c r="AC234">
        <f t="shared" si="53"/>
        <v>0.4</v>
      </c>
      <c r="AD234" t="e">
        <f>INDEX('bijlage C. Cluster maatregelen'!C:C,MATCH('5.Bepalen Faalfreq'!K234,'bijlage C. Cluster maatregelen'!A:A,0))</f>
        <v>#N/A</v>
      </c>
      <c r="AE234" t="e">
        <f>INDEX('bijlage C. Cluster maatregelen'!C:C,MATCH('5.Bepalen Faalfreq'!L234,'bijlage C. Cluster maatregelen'!A:A,0))</f>
        <v>#N/A</v>
      </c>
      <c r="AF234" t="e">
        <f>INDEX('bijlage C. Cluster maatregelen'!C:C,MATCH('5.Bepalen Faalfreq'!M234,'bijlage C. Cluster maatregelen'!A:A,0))</f>
        <v>#N/A</v>
      </c>
      <c r="AG234" t="e">
        <f>INDEX('bijlage C. Cluster maatregelen'!C:C,MATCH('5.Bepalen Faalfreq'!N234,'bijlage C. Cluster maatregelen'!A:A,0))</f>
        <v>#N/A</v>
      </c>
      <c r="AH234" t="e">
        <f t="shared" si="54"/>
        <v>#N/A</v>
      </c>
      <c r="AI234" t="e">
        <f t="shared" si="55"/>
        <v>#N/A</v>
      </c>
      <c r="AJ234" t="e">
        <f t="shared" si="48"/>
        <v>#N/A</v>
      </c>
    </row>
    <row r="235" spans="1:36" x14ac:dyDescent="0.25">
      <c r="A235" s="203"/>
      <c r="B235" s="203"/>
      <c r="C235" s="203"/>
      <c r="D235" s="203"/>
      <c r="E235" s="203"/>
      <c r="F235" s="203"/>
      <c r="G235" s="203"/>
      <c r="H235" s="203"/>
      <c r="I235" s="203"/>
      <c r="J235" s="203"/>
      <c r="K235" s="203"/>
      <c r="L235" s="203"/>
      <c r="M235" s="203"/>
      <c r="N235" s="203"/>
      <c r="O235" s="204">
        <f t="shared" si="44"/>
        <v>0</v>
      </c>
      <c r="P235" s="80" t="str">
        <f>IFERROR(R235+'4. Gegevens leiding'!$I$26,"")</f>
        <v/>
      </c>
      <c r="Q235" s="155" t="str">
        <f>IFERROR(R236+'4. Gegevens leiding'!$I$26,"")</f>
        <v/>
      </c>
      <c r="R235" s="155" t="str">
        <f t="shared" si="56"/>
        <v/>
      </c>
      <c r="S235" s="43" t="str">
        <f t="shared" si="49"/>
        <v/>
      </c>
      <c r="T235" s="42" t="str">
        <f t="shared" si="45"/>
        <v>Diameter (mm, uitwendig)=;Wanddikte (mm)=;Druk (barg)=;Rekgrens (N/mm^2)=;Charpy energie (J)=</v>
      </c>
      <c r="U235" s="44" t="e">
        <f>INDEX('bijlage A. Frequentie Tabel'!G:G,MATCH(T235,'bijlage A. Frequentie Tabel'!A:A,0))</f>
        <v>#N/A</v>
      </c>
      <c r="V235" s="43">
        <f t="shared" si="46"/>
        <v>0</v>
      </c>
      <c r="W235" s="80">
        <f t="shared" si="50"/>
        <v>23.196467403779828</v>
      </c>
      <c r="X235" t="e">
        <f t="shared" si="47"/>
        <v>#N/A</v>
      </c>
      <c r="Y235"/>
      <c r="Z235">
        <f t="shared" si="51"/>
        <v>0.4</v>
      </c>
      <c r="AA235">
        <f t="shared" si="52"/>
        <v>1</v>
      </c>
      <c r="AB235">
        <f t="shared" si="52"/>
        <v>1</v>
      </c>
      <c r="AC235">
        <f t="shared" si="53"/>
        <v>0.4</v>
      </c>
      <c r="AD235" t="e">
        <f>INDEX('bijlage C. Cluster maatregelen'!C:C,MATCH('5.Bepalen Faalfreq'!K235,'bijlage C. Cluster maatregelen'!A:A,0))</f>
        <v>#N/A</v>
      </c>
      <c r="AE235" t="e">
        <f>INDEX('bijlage C. Cluster maatregelen'!C:C,MATCH('5.Bepalen Faalfreq'!L235,'bijlage C. Cluster maatregelen'!A:A,0))</f>
        <v>#N/A</v>
      </c>
      <c r="AF235" t="e">
        <f>INDEX('bijlage C. Cluster maatregelen'!C:C,MATCH('5.Bepalen Faalfreq'!M235,'bijlage C. Cluster maatregelen'!A:A,0))</f>
        <v>#N/A</v>
      </c>
      <c r="AG235" t="e">
        <f>INDEX('bijlage C. Cluster maatregelen'!C:C,MATCH('5.Bepalen Faalfreq'!N235,'bijlage C. Cluster maatregelen'!A:A,0))</f>
        <v>#N/A</v>
      </c>
      <c r="AH235" t="e">
        <f t="shared" si="54"/>
        <v>#N/A</v>
      </c>
      <c r="AI235" t="e">
        <f t="shared" si="55"/>
        <v>#N/A</v>
      </c>
      <c r="AJ235" t="e">
        <f t="shared" si="48"/>
        <v>#N/A</v>
      </c>
    </row>
    <row r="236" spans="1:36" x14ac:dyDescent="0.25">
      <c r="A236" s="203"/>
      <c r="B236" s="203"/>
      <c r="C236" s="203"/>
      <c r="D236" s="203"/>
      <c r="E236" s="203"/>
      <c r="F236" s="203"/>
      <c r="G236" s="203"/>
      <c r="H236" s="203"/>
      <c r="I236" s="203"/>
      <c r="J236" s="203"/>
      <c r="K236" s="203"/>
      <c r="L236" s="203"/>
      <c r="M236" s="203"/>
      <c r="N236" s="203"/>
      <c r="O236" s="204">
        <f t="shared" si="44"/>
        <v>0</v>
      </c>
      <c r="P236" s="80" t="str">
        <f>IFERROR(R236+'4. Gegevens leiding'!$I$26,"")</f>
        <v/>
      </c>
      <c r="Q236" s="155" t="str">
        <f>IFERROR(R237+'4. Gegevens leiding'!$I$26,"")</f>
        <v/>
      </c>
      <c r="R236" s="155" t="str">
        <f t="shared" si="56"/>
        <v/>
      </c>
      <c r="S236" s="43" t="str">
        <f t="shared" si="49"/>
        <v/>
      </c>
      <c r="T236" s="42" t="str">
        <f t="shared" si="45"/>
        <v>Diameter (mm, uitwendig)=;Wanddikte (mm)=;Druk (barg)=;Rekgrens (N/mm^2)=;Charpy energie (J)=</v>
      </c>
      <c r="U236" s="44" t="e">
        <f>INDEX('bijlage A. Frequentie Tabel'!G:G,MATCH(T236,'bijlage A. Frequentie Tabel'!A:A,0))</f>
        <v>#N/A</v>
      </c>
      <c r="V236" s="43">
        <f t="shared" si="46"/>
        <v>0</v>
      </c>
      <c r="W236" s="80">
        <f t="shared" si="50"/>
        <v>23.196467403779828</v>
      </c>
      <c r="X236" t="e">
        <f t="shared" si="47"/>
        <v>#N/A</v>
      </c>
      <c r="Y236"/>
      <c r="Z236">
        <f t="shared" si="51"/>
        <v>0.4</v>
      </c>
      <c r="AA236">
        <f t="shared" si="52"/>
        <v>1</v>
      </c>
      <c r="AB236">
        <f t="shared" si="52"/>
        <v>1</v>
      </c>
      <c r="AC236">
        <f t="shared" si="53"/>
        <v>0.4</v>
      </c>
      <c r="AD236" t="e">
        <f>INDEX('bijlage C. Cluster maatregelen'!C:C,MATCH('5.Bepalen Faalfreq'!K236,'bijlage C. Cluster maatregelen'!A:A,0))</f>
        <v>#N/A</v>
      </c>
      <c r="AE236" t="e">
        <f>INDEX('bijlage C. Cluster maatregelen'!C:C,MATCH('5.Bepalen Faalfreq'!L236,'bijlage C. Cluster maatregelen'!A:A,0))</f>
        <v>#N/A</v>
      </c>
      <c r="AF236" t="e">
        <f>INDEX('bijlage C. Cluster maatregelen'!C:C,MATCH('5.Bepalen Faalfreq'!M236,'bijlage C. Cluster maatregelen'!A:A,0))</f>
        <v>#N/A</v>
      </c>
      <c r="AG236" t="e">
        <f>INDEX('bijlage C. Cluster maatregelen'!C:C,MATCH('5.Bepalen Faalfreq'!N236,'bijlage C. Cluster maatregelen'!A:A,0))</f>
        <v>#N/A</v>
      </c>
      <c r="AH236" t="e">
        <f t="shared" si="54"/>
        <v>#N/A</v>
      </c>
      <c r="AI236" t="e">
        <f t="shared" si="55"/>
        <v>#N/A</v>
      </c>
      <c r="AJ236" t="e">
        <f t="shared" si="48"/>
        <v>#N/A</v>
      </c>
    </row>
    <row r="237" spans="1:36" x14ac:dyDescent="0.25">
      <c r="A237" s="203"/>
      <c r="B237" s="203"/>
      <c r="C237" s="203"/>
      <c r="D237" s="203"/>
      <c r="E237" s="203"/>
      <c r="F237" s="203"/>
      <c r="G237" s="203"/>
      <c r="H237" s="203"/>
      <c r="I237" s="203"/>
      <c r="J237" s="203"/>
      <c r="K237" s="203"/>
      <c r="L237" s="203"/>
      <c r="M237" s="203"/>
      <c r="N237" s="203"/>
      <c r="O237" s="204">
        <f t="shared" si="44"/>
        <v>0</v>
      </c>
      <c r="P237" s="80" t="str">
        <f>IFERROR(R237+'4. Gegevens leiding'!$I$26,"")</f>
        <v/>
      </c>
      <c r="Q237" s="155" t="str">
        <f>IFERROR(R238+'4. Gegevens leiding'!$I$26,"")</f>
        <v/>
      </c>
      <c r="R237" s="155" t="str">
        <f t="shared" si="56"/>
        <v/>
      </c>
      <c r="S237" s="43" t="str">
        <f t="shared" si="49"/>
        <v/>
      </c>
      <c r="T237" s="42" t="str">
        <f t="shared" si="45"/>
        <v>Diameter (mm, uitwendig)=;Wanddikte (mm)=;Druk (barg)=;Rekgrens (N/mm^2)=;Charpy energie (J)=</v>
      </c>
      <c r="U237" s="44" t="e">
        <f>INDEX('bijlage A. Frequentie Tabel'!G:G,MATCH(T237,'bijlage A. Frequentie Tabel'!A:A,0))</f>
        <v>#N/A</v>
      </c>
      <c r="V237" s="43">
        <f t="shared" si="46"/>
        <v>0</v>
      </c>
      <c r="W237" s="80">
        <f t="shared" si="50"/>
        <v>23.196467403779828</v>
      </c>
      <c r="X237" t="e">
        <f t="shared" si="47"/>
        <v>#N/A</v>
      </c>
      <c r="Y237"/>
      <c r="Z237">
        <f t="shared" si="51"/>
        <v>0.4</v>
      </c>
      <c r="AA237">
        <f t="shared" si="52"/>
        <v>1</v>
      </c>
      <c r="AB237">
        <f t="shared" si="52"/>
        <v>1</v>
      </c>
      <c r="AC237">
        <f t="shared" si="53"/>
        <v>0.4</v>
      </c>
      <c r="AD237" t="e">
        <f>INDEX('bijlage C. Cluster maatregelen'!C:C,MATCH('5.Bepalen Faalfreq'!K237,'bijlage C. Cluster maatregelen'!A:A,0))</f>
        <v>#N/A</v>
      </c>
      <c r="AE237" t="e">
        <f>INDEX('bijlage C. Cluster maatregelen'!C:C,MATCH('5.Bepalen Faalfreq'!L237,'bijlage C. Cluster maatregelen'!A:A,0))</f>
        <v>#N/A</v>
      </c>
      <c r="AF237" t="e">
        <f>INDEX('bijlage C. Cluster maatregelen'!C:C,MATCH('5.Bepalen Faalfreq'!M237,'bijlage C. Cluster maatregelen'!A:A,0))</f>
        <v>#N/A</v>
      </c>
      <c r="AG237" t="e">
        <f>INDEX('bijlage C. Cluster maatregelen'!C:C,MATCH('5.Bepalen Faalfreq'!N237,'bijlage C. Cluster maatregelen'!A:A,0))</f>
        <v>#N/A</v>
      </c>
      <c r="AH237" t="e">
        <f t="shared" si="54"/>
        <v>#N/A</v>
      </c>
      <c r="AI237" t="e">
        <f t="shared" si="55"/>
        <v>#N/A</v>
      </c>
      <c r="AJ237" t="e">
        <f t="shared" si="48"/>
        <v>#N/A</v>
      </c>
    </row>
    <row r="238" spans="1:36" x14ac:dyDescent="0.25">
      <c r="A238" s="203"/>
      <c r="B238" s="203"/>
      <c r="C238" s="203"/>
      <c r="D238" s="203"/>
      <c r="E238" s="203"/>
      <c r="F238" s="203"/>
      <c r="G238" s="203"/>
      <c r="H238" s="203"/>
      <c r="I238" s="203"/>
      <c r="J238" s="203"/>
      <c r="K238" s="203"/>
      <c r="L238" s="203"/>
      <c r="M238" s="203"/>
      <c r="N238" s="203"/>
      <c r="O238" s="204">
        <f t="shared" si="44"/>
        <v>0</v>
      </c>
      <c r="P238" s="80" t="str">
        <f>IFERROR(R238+'4. Gegevens leiding'!$I$26,"")</f>
        <v/>
      </c>
      <c r="Q238" s="155" t="str">
        <f>IFERROR(R239+'4. Gegevens leiding'!$I$26,"")</f>
        <v/>
      </c>
      <c r="R238" s="155" t="str">
        <f t="shared" si="56"/>
        <v/>
      </c>
      <c r="S238" s="43" t="str">
        <f t="shared" si="49"/>
        <v/>
      </c>
      <c r="T238" s="42" t="str">
        <f t="shared" si="45"/>
        <v>Diameter (mm, uitwendig)=;Wanddikte (mm)=;Druk (barg)=;Rekgrens (N/mm^2)=;Charpy energie (J)=</v>
      </c>
      <c r="U238" s="44" t="e">
        <f>INDEX('bijlage A. Frequentie Tabel'!G:G,MATCH(T238,'bijlage A. Frequentie Tabel'!A:A,0))</f>
        <v>#N/A</v>
      </c>
      <c r="V238" s="43">
        <f t="shared" si="46"/>
        <v>0</v>
      </c>
      <c r="W238" s="80">
        <f t="shared" si="50"/>
        <v>23.196467403779828</v>
      </c>
      <c r="X238" t="e">
        <f t="shared" si="47"/>
        <v>#N/A</v>
      </c>
      <c r="Y238"/>
      <c r="Z238">
        <f t="shared" si="51"/>
        <v>0.4</v>
      </c>
      <c r="AA238">
        <f t="shared" si="52"/>
        <v>1</v>
      </c>
      <c r="AB238">
        <f t="shared" si="52"/>
        <v>1</v>
      </c>
      <c r="AC238">
        <f t="shared" si="53"/>
        <v>0.4</v>
      </c>
      <c r="AD238" t="e">
        <f>INDEX('bijlage C. Cluster maatregelen'!C:C,MATCH('5.Bepalen Faalfreq'!K238,'bijlage C. Cluster maatregelen'!A:A,0))</f>
        <v>#N/A</v>
      </c>
      <c r="AE238" t="e">
        <f>INDEX('bijlage C. Cluster maatregelen'!C:C,MATCH('5.Bepalen Faalfreq'!L238,'bijlage C. Cluster maatregelen'!A:A,0))</f>
        <v>#N/A</v>
      </c>
      <c r="AF238" t="e">
        <f>INDEX('bijlage C. Cluster maatregelen'!C:C,MATCH('5.Bepalen Faalfreq'!M238,'bijlage C. Cluster maatregelen'!A:A,0))</f>
        <v>#N/A</v>
      </c>
      <c r="AG238" t="e">
        <f>INDEX('bijlage C. Cluster maatregelen'!C:C,MATCH('5.Bepalen Faalfreq'!N238,'bijlage C. Cluster maatregelen'!A:A,0))</f>
        <v>#N/A</v>
      </c>
      <c r="AH238" t="e">
        <f t="shared" si="54"/>
        <v>#N/A</v>
      </c>
      <c r="AI238" t="e">
        <f t="shared" si="55"/>
        <v>#N/A</v>
      </c>
      <c r="AJ238" t="e">
        <f t="shared" si="48"/>
        <v>#N/A</v>
      </c>
    </row>
    <row r="239" spans="1:36" x14ac:dyDescent="0.25">
      <c r="A239" s="203"/>
      <c r="B239" s="203"/>
      <c r="C239" s="203"/>
      <c r="D239" s="203"/>
      <c r="E239" s="203"/>
      <c r="F239" s="203"/>
      <c r="G239" s="203"/>
      <c r="H239" s="203"/>
      <c r="I239" s="203"/>
      <c r="J239" s="203"/>
      <c r="K239" s="203"/>
      <c r="L239" s="203"/>
      <c r="M239" s="203"/>
      <c r="N239" s="203"/>
      <c r="O239" s="204">
        <f t="shared" si="44"/>
        <v>0</v>
      </c>
      <c r="P239" s="80" t="str">
        <f>IFERROR(R239+'4. Gegevens leiding'!$I$26,"")</f>
        <v/>
      </c>
      <c r="Q239" s="155" t="str">
        <f>IFERROR(R240+'4. Gegevens leiding'!$I$26,"")</f>
        <v/>
      </c>
      <c r="R239" s="155" t="str">
        <f t="shared" si="56"/>
        <v/>
      </c>
      <c r="S239" s="43" t="str">
        <f t="shared" si="49"/>
        <v/>
      </c>
      <c r="T239" s="42" t="str">
        <f t="shared" si="45"/>
        <v>Diameter (mm, uitwendig)=;Wanddikte (mm)=;Druk (barg)=;Rekgrens (N/mm^2)=;Charpy energie (J)=</v>
      </c>
      <c r="U239" s="44" t="e">
        <f>INDEX('bijlage A. Frequentie Tabel'!G:G,MATCH(T239,'bijlage A. Frequentie Tabel'!A:A,0))</f>
        <v>#N/A</v>
      </c>
      <c r="V239" s="43">
        <f t="shared" si="46"/>
        <v>0</v>
      </c>
      <c r="W239" s="80">
        <f t="shared" si="50"/>
        <v>23.196467403779828</v>
      </c>
      <c r="X239" t="e">
        <f t="shared" si="47"/>
        <v>#N/A</v>
      </c>
      <c r="Y239"/>
      <c r="Z239">
        <f t="shared" si="51"/>
        <v>0.4</v>
      </c>
      <c r="AA239">
        <f t="shared" si="52"/>
        <v>1</v>
      </c>
      <c r="AB239">
        <f t="shared" si="52"/>
        <v>1</v>
      </c>
      <c r="AC239">
        <f t="shared" si="53"/>
        <v>0.4</v>
      </c>
      <c r="AD239" t="e">
        <f>INDEX('bijlage C. Cluster maatregelen'!C:C,MATCH('5.Bepalen Faalfreq'!K239,'bijlage C. Cluster maatregelen'!A:A,0))</f>
        <v>#N/A</v>
      </c>
      <c r="AE239" t="e">
        <f>INDEX('bijlage C. Cluster maatregelen'!C:C,MATCH('5.Bepalen Faalfreq'!L239,'bijlage C. Cluster maatregelen'!A:A,0))</f>
        <v>#N/A</v>
      </c>
      <c r="AF239" t="e">
        <f>INDEX('bijlage C. Cluster maatregelen'!C:C,MATCH('5.Bepalen Faalfreq'!M239,'bijlage C. Cluster maatregelen'!A:A,0))</f>
        <v>#N/A</v>
      </c>
      <c r="AG239" t="e">
        <f>INDEX('bijlage C. Cluster maatregelen'!C:C,MATCH('5.Bepalen Faalfreq'!N239,'bijlage C. Cluster maatregelen'!A:A,0))</f>
        <v>#N/A</v>
      </c>
      <c r="AH239" t="e">
        <f t="shared" si="54"/>
        <v>#N/A</v>
      </c>
      <c r="AI239" t="e">
        <f t="shared" si="55"/>
        <v>#N/A</v>
      </c>
      <c r="AJ239" t="e">
        <f t="shared" si="48"/>
        <v>#N/A</v>
      </c>
    </row>
    <row r="240" spans="1:36" x14ac:dyDescent="0.25">
      <c r="A240" s="203"/>
      <c r="B240" s="203"/>
      <c r="C240" s="203"/>
      <c r="D240" s="203"/>
      <c r="E240" s="203"/>
      <c r="F240" s="203"/>
      <c r="G240" s="203"/>
      <c r="H240" s="203"/>
      <c r="I240" s="203"/>
      <c r="J240" s="203"/>
      <c r="K240" s="203"/>
      <c r="L240" s="203"/>
      <c r="M240" s="203"/>
      <c r="N240" s="203"/>
      <c r="O240" s="204">
        <f t="shared" si="44"/>
        <v>0</v>
      </c>
      <c r="P240" s="80" t="str">
        <f>IFERROR(R240+'4. Gegevens leiding'!$I$26,"")</f>
        <v/>
      </c>
      <c r="Q240" s="155" t="str">
        <f>IFERROR(R241+'4. Gegevens leiding'!$I$26,"")</f>
        <v/>
      </c>
      <c r="R240" s="155" t="str">
        <f t="shared" si="56"/>
        <v/>
      </c>
      <c r="S240" s="43" t="str">
        <f t="shared" si="49"/>
        <v/>
      </c>
      <c r="T240" s="42" t="str">
        <f t="shared" si="45"/>
        <v>Diameter (mm, uitwendig)=;Wanddikte (mm)=;Druk (barg)=;Rekgrens (N/mm^2)=;Charpy energie (J)=</v>
      </c>
      <c r="U240" s="44" t="e">
        <f>INDEX('bijlage A. Frequentie Tabel'!G:G,MATCH(T240,'bijlage A. Frequentie Tabel'!A:A,0))</f>
        <v>#N/A</v>
      </c>
      <c r="V240" s="43">
        <f t="shared" si="46"/>
        <v>0</v>
      </c>
      <c r="W240" s="80">
        <f t="shared" si="50"/>
        <v>23.196467403779828</v>
      </c>
      <c r="X240" t="e">
        <f t="shared" si="47"/>
        <v>#N/A</v>
      </c>
      <c r="Y240"/>
      <c r="Z240">
        <f t="shared" si="51"/>
        <v>0.4</v>
      </c>
      <c r="AA240">
        <f t="shared" si="52"/>
        <v>1</v>
      </c>
      <c r="AB240">
        <f t="shared" si="52"/>
        <v>1</v>
      </c>
      <c r="AC240">
        <f t="shared" si="53"/>
        <v>0.4</v>
      </c>
      <c r="AD240" t="e">
        <f>INDEX('bijlage C. Cluster maatregelen'!C:C,MATCH('5.Bepalen Faalfreq'!K240,'bijlage C. Cluster maatregelen'!A:A,0))</f>
        <v>#N/A</v>
      </c>
      <c r="AE240" t="e">
        <f>INDEX('bijlage C. Cluster maatregelen'!C:C,MATCH('5.Bepalen Faalfreq'!L240,'bijlage C. Cluster maatregelen'!A:A,0))</f>
        <v>#N/A</v>
      </c>
      <c r="AF240" t="e">
        <f>INDEX('bijlage C. Cluster maatregelen'!C:C,MATCH('5.Bepalen Faalfreq'!M240,'bijlage C. Cluster maatregelen'!A:A,0))</f>
        <v>#N/A</v>
      </c>
      <c r="AG240" t="e">
        <f>INDEX('bijlage C. Cluster maatregelen'!C:C,MATCH('5.Bepalen Faalfreq'!N240,'bijlage C. Cluster maatregelen'!A:A,0))</f>
        <v>#N/A</v>
      </c>
      <c r="AH240" t="e">
        <f t="shared" si="54"/>
        <v>#N/A</v>
      </c>
      <c r="AI240" t="e">
        <f t="shared" si="55"/>
        <v>#N/A</v>
      </c>
      <c r="AJ240" t="e">
        <f t="shared" si="48"/>
        <v>#N/A</v>
      </c>
    </row>
    <row r="241" spans="1:36" x14ac:dyDescent="0.25">
      <c r="A241" s="203"/>
      <c r="B241" s="203"/>
      <c r="C241" s="203"/>
      <c r="D241" s="203"/>
      <c r="E241" s="203"/>
      <c r="F241" s="203"/>
      <c r="G241" s="203"/>
      <c r="H241" s="203"/>
      <c r="I241" s="203"/>
      <c r="J241" s="203"/>
      <c r="K241" s="203"/>
      <c r="L241" s="203"/>
      <c r="M241" s="203"/>
      <c r="N241" s="203"/>
      <c r="O241" s="204">
        <f t="shared" si="44"/>
        <v>0</v>
      </c>
      <c r="P241" s="80" t="str">
        <f>IFERROR(R241+'4. Gegevens leiding'!$I$26,"")</f>
        <v/>
      </c>
      <c r="Q241" s="155" t="str">
        <f>IFERROR(R242+'4. Gegevens leiding'!$I$26,"")</f>
        <v/>
      </c>
      <c r="R241" s="155" t="str">
        <f t="shared" si="56"/>
        <v/>
      </c>
      <c r="S241" s="43" t="str">
        <f t="shared" si="49"/>
        <v/>
      </c>
      <c r="T241" s="42" t="str">
        <f t="shared" si="45"/>
        <v>Diameter (mm, uitwendig)=;Wanddikte (mm)=;Druk (barg)=;Rekgrens (N/mm^2)=;Charpy energie (J)=</v>
      </c>
      <c r="U241" s="44" t="e">
        <f>INDEX('bijlage A. Frequentie Tabel'!G:G,MATCH(T241,'bijlage A. Frequentie Tabel'!A:A,0))</f>
        <v>#N/A</v>
      </c>
      <c r="V241" s="43">
        <f t="shared" si="46"/>
        <v>0</v>
      </c>
      <c r="W241" s="80">
        <f t="shared" si="50"/>
        <v>23.196467403779828</v>
      </c>
      <c r="X241" t="e">
        <f t="shared" si="47"/>
        <v>#N/A</v>
      </c>
      <c r="Y241"/>
      <c r="Z241">
        <f t="shared" si="51"/>
        <v>0.4</v>
      </c>
      <c r="AA241">
        <f t="shared" si="52"/>
        <v>1</v>
      </c>
      <c r="AB241">
        <f t="shared" si="52"/>
        <v>1</v>
      </c>
      <c r="AC241">
        <f t="shared" si="53"/>
        <v>0.4</v>
      </c>
      <c r="AD241" t="e">
        <f>INDEX('bijlage C. Cluster maatregelen'!C:C,MATCH('5.Bepalen Faalfreq'!K241,'bijlage C. Cluster maatregelen'!A:A,0))</f>
        <v>#N/A</v>
      </c>
      <c r="AE241" t="e">
        <f>INDEX('bijlage C. Cluster maatregelen'!C:C,MATCH('5.Bepalen Faalfreq'!L241,'bijlage C. Cluster maatregelen'!A:A,0))</f>
        <v>#N/A</v>
      </c>
      <c r="AF241" t="e">
        <f>INDEX('bijlage C. Cluster maatregelen'!C:C,MATCH('5.Bepalen Faalfreq'!M241,'bijlage C. Cluster maatregelen'!A:A,0))</f>
        <v>#N/A</v>
      </c>
      <c r="AG241" t="e">
        <f>INDEX('bijlage C. Cluster maatregelen'!C:C,MATCH('5.Bepalen Faalfreq'!N241,'bijlage C. Cluster maatregelen'!A:A,0))</f>
        <v>#N/A</v>
      </c>
      <c r="AH241" t="e">
        <f t="shared" si="54"/>
        <v>#N/A</v>
      </c>
      <c r="AI241" t="e">
        <f t="shared" si="55"/>
        <v>#N/A</v>
      </c>
      <c r="AJ241" t="e">
        <f t="shared" si="48"/>
        <v>#N/A</v>
      </c>
    </row>
    <row r="242" spans="1:36" x14ac:dyDescent="0.25">
      <c r="A242" s="203"/>
      <c r="B242" s="203"/>
      <c r="C242" s="203"/>
      <c r="D242" s="203"/>
      <c r="E242" s="203"/>
      <c r="F242" s="203"/>
      <c r="G242" s="203"/>
      <c r="H242" s="203"/>
      <c r="I242" s="203"/>
      <c r="J242" s="203"/>
      <c r="K242" s="203"/>
      <c r="L242" s="203"/>
      <c r="M242" s="203"/>
      <c r="N242" s="203"/>
      <c r="O242" s="204">
        <f t="shared" si="44"/>
        <v>0</v>
      </c>
      <c r="P242" s="80" t="str">
        <f>IFERROR(R242+'4. Gegevens leiding'!$I$26,"")</f>
        <v/>
      </c>
      <c r="Q242" s="155" t="str">
        <f>IFERROR(R243+'4. Gegevens leiding'!$I$26,"")</f>
        <v/>
      </c>
      <c r="R242" s="155" t="str">
        <f t="shared" si="56"/>
        <v/>
      </c>
      <c r="S242" s="43" t="str">
        <f t="shared" si="49"/>
        <v/>
      </c>
      <c r="T242" s="42" t="str">
        <f t="shared" si="45"/>
        <v>Diameter (mm, uitwendig)=;Wanddikte (mm)=;Druk (barg)=;Rekgrens (N/mm^2)=;Charpy energie (J)=</v>
      </c>
      <c r="U242" s="44" t="e">
        <f>INDEX('bijlage A. Frequentie Tabel'!G:G,MATCH(T242,'bijlage A. Frequentie Tabel'!A:A,0))</f>
        <v>#N/A</v>
      </c>
      <c r="V242" s="43">
        <f t="shared" si="46"/>
        <v>0</v>
      </c>
      <c r="W242" s="80">
        <f t="shared" si="50"/>
        <v>23.196467403779828</v>
      </c>
      <c r="X242" t="e">
        <f t="shared" si="47"/>
        <v>#N/A</v>
      </c>
      <c r="Y242"/>
      <c r="Z242">
        <f t="shared" si="51"/>
        <v>0.4</v>
      </c>
      <c r="AA242">
        <f t="shared" si="52"/>
        <v>1</v>
      </c>
      <c r="AB242">
        <f t="shared" si="52"/>
        <v>1</v>
      </c>
      <c r="AC242">
        <f t="shared" si="53"/>
        <v>0.4</v>
      </c>
      <c r="AD242" t="e">
        <f>INDEX('bijlage C. Cluster maatregelen'!C:C,MATCH('5.Bepalen Faalfreq'!K242,'bijlage C. Cluster maatregelen'!A:A,0))</f>
        <v>#N/A</v>
      </c>
      <c r="AE242" t="e">
        <f>INDEX('bijlage C. Cluster maatregelen'!C:C,MATCH('5.Bepalen Faalfreq'!L242,'bijlage C. Cluster maatregelen'!A:A,0))</f>
        <v>#N/A</v>
      </c>
      <c r="AF242" t="e">
        <f>INDEX('bijlage C. Cluster maatregelen'!C:C,MATCH('5.Bepalen Faalfreq'!M242,'bijlage C. Cluster maatregelen'!A:A,0))</f>
        <v>#N/A</v>
      </c>
      <c r="AG242" t="e">
        <f>INDEX('bijlage C. Cluster maatregelen'!C:C,MATCH('5.Bepalen Faalfreq'!N242,'bijlage C. Cluster maatregelen'!A:A,0))</f>
        <v>#N/A</v>
      </c>
      <c r="AH242" t="e">
        <f t="shared" si="54"/>
        <v>#N/A</v>
      </c>
      <c r="AI242" t="e">
        <f t="shared" si="55"/>
        <v>#N/A</v>
      </c>
      <c r="AJ242" t="e">
        <f t="shared" si="48"/>
        <v>#N/A</v>
      </c>
    </row>
    <row r="243" spans="1:36" x14ac:dyDescent="0.25">
      <c r="A243" s="203"/>
      <c r="B243" s="203"/>
      <c r="C243" s="203"/>
      <c r="D243" s="203"/>
      <c r="E243" s="203"/>
      <c r="F243" s="203"/>
      <c r="G243" s="203"/>
      <c r="H243" s="203"/>
      <c r="I243" s="203"/>
      <c r="J243" s="203"/>
      <c r="K243" s="203"/>
      <c r="L243" s="203"/>
      <c r="M243" s="203"/>
      <c r="N243" s="203"/>
      <c r="O243" s="204">
        <f t="shared" si="44"/>
        <v>0</v>
      </c>
      <c r="P243" s="80" t="str">
        <f>IFERROR(R243+'4. Gegevens leiding'!$I$26,"")</f>
        <v/>
      </c>
      <c r="Q243" s="155" t="str">
        <f>IFERROR(R244+'4. Gegevens leiding'!$I$26,"")</f>
        <v/>
      </c>
      <c r="R243" s="155" t="str">
        <f t="shared" si="56"/>
        <v/>
      </c>
      <c r="S243" s="43" t="str">
        <f t="shared" si="49"/>
        <v/>
      </c>
      <c r="T243" s="42" t="str">
        <f t="shared" si="45"/>
        <v>Diameter (mm, uitwendig)=;Wanddikte (mm)=;Druk (barg)=;Rekgrens (N/mm^2)=;Charpy energie (J)=</v>
      </c>
      <c r="U243" s="44" t="e">
        <f>INDEX('bijlage A. Frequentie Tabel'!G:G,MATCH(T243,'bijlage A. Frequentie Tabel'!A:A,0))</f>
        <v>#N/A</v>
      </c>
      <c r="V243" s="43">
        <f t="shared" si="46"/>
        <v>0</v>
      </c>
      <c r="W243" s="80">
        <f t="shared" si="50"/>
        <v>23.196467403779828</v>
      </c>
      <c r="X243" t="e">
        <f t="shared" si="47"/>
        <v>#N/A</v>
      </c>
      <c r="Y243"/>
      <c r="Z243">
        <f t="shared" si="51"/>
        <v>0.4</v>
      </c>
      <c r="AA243">
        <f t="shared" si="52"/>
        <v>1</v>
      </c>
      <c r="AB243">
        <f t="shared" si="52"/>
        <v>1</v>
      </c>
      <c r="AC243">
        <f t="shared" si="53"/>
        <v>0.4</v>
      </c>
      <c r="AD243" t="e">
        <f>INDEX('bijlage C. Cluster maatregelen'!C:C,MATCH('5.Bepalen Faalfreq'!K243,'bijlage C. Cluster maatregelen'!A:A,0))</f>
        <v>#N/A</v>
      </c>
      <c r="AE243" t="e">
        <f>INDEX('bijlage C. Cluster maatregelen'!C:C,MATCH('5.Bepalen Faalfreq'!L243,'bijlage C. Cluster maatregelen'!A:A,0))</f>
        <v>#N/A</v>
      </c>
      <c r="AF243" t="e">
        <f>INDEX('bijlage C. Cluster maatregelen'!C:C,MATCH('5.Bepalen Faalfreq'!M243,'bijlage C. Cluster maatregelen'!A:A,0))</f>
        <v>#N/A</v>
      </c>
      <c r="AG243" t="e">
        <f>INDEX('bijlage C. Cluster maatregelen'!C:C,MATCH('5.Bepalen Faalfreq'!N243,'bijlage C. Cluster maatregelen'!A:A,0))</f>
        <v>#N/A</v>
      </c>
      <c r="AH243" t="e">
        <f t="shared" si="54"/>
        <v>#N/A</v>
      </c>
      <c r="AI243" t="e">
        <f t="shared" si="55"/>
        <v>#N/A</v>
      </c>
      <c r="AJ243" t="e">
        <f t="shared" si="48"/>
        <v>#N/A</v>
      </c>
    </row>
    <row r="244" spans="1:36" x14ac:dyDescent="0.25">
      <c r="A244" s="203"/>
      <c r="B244" s="203"/>
      <c r="C244" s="203"/>
      <c r="D244" s="203"/>
      <c r="E244" s="203"/>
      <c r="F244" s="203"/>
      <c r="G244" s="203"/>
      <c r="H244" s="203"/>
      <c r="I244" s="203"/>
      <c r="J244" s="203"/>
      <c r="K244" s="203"/>
      <c r="L244" s="203"/>
      <c r="M244" s="203"/>
      <c r="N244" s="203"/>
      <c r="O244" s="204">
        <f t="shared" si="44"/>
        <v>0</v>
      </c>
      <c r="P244" s="80" t="str">
        <f>IFERROR(R244+'4. Gegevens leiding'!$I$26,"")</f>
        <v/>
      </c>
      <c r="Q244" s="155" t="str">
        <f>IFERROR(R245+'4. Gegevens leiding'!$I$26,"")</f>
        <v/>
      </c>
      <c r="R244" s="155" t="str">
        <f t="shared" si="56"/>
        <v/>
      </c>
      <c r="S244" s="43" t="str">
        <f t="shared" si="49"/>
        <v/>
      </c>
      <c r="T244" s="42" t="str">
        <f t="shared" si="45"/>
        <v>Diameter (mm, uitwendig)=;Wanddikte (mm)=;Druk (barg)=;Rekgrens (N/mm^2)=;Charpy energie (J)=</v>
      </c>
      <c r="U244" s="44" t="e">
        <f>INDEX('bijlage A. Frequentie Tabel'!G:G,MATCH(T244,'bijlage A. Frequentie Tabel'!A:A,0))</f>
        <v>#N/A</v>
      </c>
      <c r="V244" s="43">
        <f t="shared" si="46"/>
        <v>0</v>
      </c>
      <c r="W244" s="80">
        <f t="shared" si="50"/>
        <v>23.196467403779828</v>
      </c>
      <c r="X244" t="e">
        <f t="shared" si="47"/>
        <v>#N/A</v>
      </c>
      <c r="Y244"/>
      <c r="Z244">
        <f t="shared" si="51"/>
        <v>0.4</v>
      </c>
      <c r="AA244">
        <f t="shared" si="52"/>
        <v>1</v>
      </c>
      <c r="AB244">
        <f t="shared" si="52"/>
        <v>1</v>
      </c>
      <c r="AC244">
        <f t="shared" si="53"/>
        <v>0.4</v>
      </c>
      <c r="AD244" t="e">
        <f>INDEX('bijlage C. Cluster maatregelen'!C:C,MATCH('5.Bepalen Faalfreq'!K244,'bijlage C. Cluster maatregelen'!A:A,0))</f>
        <v>#N/A</v>
      </c>
      <c r="AE244" t="e">
        <f>INDEX('bijlage C. Cluster maatregelen'!C:C,MATCH('5.Bepalen Faalfreq'!L244,'bijlage C. Cluster maatregelen'!A:A,0))</f>
        <v>#N/A</v>
      </c>
      <c r="AF244" t="e">
        <f>INDEX('bijlage C. Cluster maatregelen'!C:C,MATCH('5.Bepalen Faalfreq'!M244,'bijlage C. Cluster maatregelen'!A:A,0))</f>
        <v>#N/A</v>
      </c>
      <c r="AG244" t="e">
        <f>INDEX('bijlage C. Cluster maatregelen'!C:C,MATCH('5.Bepalen Faalfreq'!N244,'bijlage C. Cluster maatregelen'!A:A,0))</f>
        <v>#N/A</v>
      </c>
      <c r="AH244" t="e">
        <f t="shared" si="54"/>
        <v>#N/A</v>
      </c>
      <c r="AI244" t="e">
        <f t="shared" si="55"/>
        <v>#N/A</v>
      </c>
      <c r="AJ244" t="e">
        <f t="shared" si="48"/>
        <v>#N/A</v>
      </c>
    </row>
    <row r="245" spans="1:36" x14ac:dyDescent="0.25">
      <c r="A245" s="203"/>
      <c r="B245" s="203"/>
      <c r="C245" s="203"/>
      <c r="D245" s="203"/>
      <c r="E245" s="203"/>
      <c r="F245" s="203"/>
      <c r="G245" s="203"/>
      <c r="H245" s="203"/>
      <c r="I245" s="203"/>
      <c r="J245" s="203"/>
      <c r="K245" s="203"/>
      <c r="L245" s="203"/>
      <c r="M245" s="203"/>
      <c r="N245" s="203"/>
      <c r="O245" s="204">
        <f t="shared" si="44"/>
        <v>0</v>
      </c>
      <c r="P245" s="80" t="str">
        <f>IFERROR(R245+'4. Gegevens leiding'!$I$26,"")</f>
        <v/>
      </c>
      <c r="Q245" s="155" t="str">
        <f>IFERROR(R246+'4. Gegevens leiding'!$I$26,"")</f>
        <v/>
      </c>
      <c r="R245" s="155" t="str">
        <f t="shared" si="56"/>
        <v/>
      </c>
      <c r="S245" s="43" t="str">
        <f t="shared" si="49"/>
        <v/>
      </c>
      <c r="T245" s="42" t="str">
        <f t="shared" si="45"/>
        <v>Diameter (mm, uitwendig)=;Wanddikte (mm)=;Druk (barg)=;Rekgrens (N/mm^2)=;Charpy energie (J)=</v>
      </c>
      <c r="U245" s="44" t="e">
        <f>INDEX('bijlage A. Frequentie Tabel'!G:G,MATCH(T245,'bijlage A. Frequentie Tabel'!A:A,0))</f>
        <v>#N/A</v>
      </c>
      <c r="V245" s="43">
        <f t="shared" si="46"/>
        <v>0</v>
      </c>
      <c r="W245" s="80">
        <f t="shared" si="50"/>
        <v>23.196467403779828</v>
      </c>
      <c r="X245" t="e">
        <f t="shared" si="47"/>
        <v>#N/A</v>
      </c>
      <c r="Y245"/>
      <c r="Z245">
        <f t="shared" si="51"/>
        <v>0.4</v>
      </c>
      <c r="AA245">
        <f t="shared" si="52"/>
        <v>1</v>
      </c>
      <c r="AB245">
        <f t="shared" si="52"/>
        <v>1</v>
      </c>
      <c r="AC245">
        <f t="shared" si="53"/>
        <v>0.4</v>
      </c>
      <c r="AD245" t="e">
        <f>INDEX('bijlage C. Cluster maatregelen'!C:C,MATCH('5.Bepalen Faalfreq'!K245,'bijlage C. Cluster maatregelen'!A:A,0))</f>
        <v>#N/A</v>
      </c>
      <c r="AE245" t="e">
        <f>INDEX('bijlage C. Cluster maatregelen'!C:C,MATCH('5.Bepalen Faalfreq'!L245,'bijlage C. Cluster maatregelen'!A:A,0))</f>
        <v>#N/A</v>
      </c>
      <c r="AF245" t="e">
        <f>INDEX('bijlage C. Cluster maatregelen'!C:C,MATCH('5.Bepalen Faalfreq'!M245,'bijlage C. Cluster maatregelen'!A:A,0))</f>
        <v>#N/A</v>
      </c>
      <c r="AG245" t="e">
        <f>INDEX('bijlage C. Cluster maatregelen'!C:C,MATCH('5.Bepalen Faalfreq'!N245,'bijlage C. Cluster maatregelen'!A:A,0))</f>
        <v>#N/A</v>
      </c>
      <c r="AH245" t="e">
        <f t="shared" si="54"/>
        <v>#N/A</v>
      </c>
      <c r="AI245" t="e">
        <f t="shared" si="55"/>
        <v>#N/A</v>
      </c>
      <c r="AJ245" t="e">
        <f t="shared" si="48"/>
        <v>#N/A</v>
      </c>
    </row>
    <row r="246" spans="1:36" x14ac:dyDescent="0.25">
      <c r="A246" s="203"/>
      <c r="B246" s="203"/>
      <c r="C246" s="203"/>
      <c r="D246" s="203"/>
      <c r="E246" s="203"/>
      <c r="F246" s="203"/>
      <c r="G246" s="203"/>
      <c r="H246" s="203"/>
      <c r="I246" s="203"/>
      <c r="J246" s="203"/>
      <c r="K246" s="203"/>
      <c r="L246" s="203"/>
      <c r="M246" s="203"/>
      <c r="N246" s="203"/>
      <c r="O246" s="204">
        <f t="shared" si="44"/>
        <v>0</v>
      </c>
      <c r="P246" s="80" t="str">
        <f>IFERROR(R246+'4. Gegevens leiding'!$I$26,"")</f>
        <v/>
      </c>
      <c r="Q246" s="155" t="str">
        <f>IFERROR(R247+'4. Gegevens leiding'!$I$26,"")</f>
        <v/>
      </c>
      <c r="R246" s="155" t="str">
        <f t="shared" si="56"/>
        <v/>
      </c>
      <c r="S246" s="43" t="str">
        <f t="shared" si="49"/>
        <v/>
      </c>
      <c r="T246" s="42" t="str">
        <f t="shared" si="45"/>
        <v>Diameter (mm, uitwendig)=;Wanddikte (mm)=;Druk (barg)=;Rekgrens (N/mm^2)=;Charpy energie (J)=</v>
      </c>
      <c r="U246" s="44" t="e">
        <f>INDEX('bijlage A. Frequentie Tabel'!G:G,MATCH(T246,'bijlage A. Frequentie Tabel'!A:A,0))</f>
        <v>#N/A</v>
      </c>
      <c r="V246" s="43">
        <f t="shared" si="46"/>
        <v>0</v>
      </c>
      <c r="W246" s="80">
        <f t="shared" si="50"/>
        <v>23.196467403779828</v>
      </c>
      <c r="X246" t="e">
        <f t="shared" si="47"/>
        <v>#N/A</v>
      </c>
      <c r="Y246"/>
      <c r="Z246">
        <f t="shared" si="51"/>
        <v>0.4</v>
      </c>
      <c r="AA246">
        <f t="shared" si="52"/>
        <v>1</v>
      </c>
      <c r="AB246">
        <f t="shared" si="52"/>
        <v>1</v>
      </c>
      <c r="AC246">
        <f t="shared" si="53"/>
        <v>0.4</v>
      </c>
      <c r="AD246" t="e">
        <f>INDEX('bijlage C. Cluster maatregelen'!C:C,MATCH('5.Bepalen Faalfreq'!K246,'bijlage C. Cluster maatregelen'!A:A,0))</f>
        <v>#N/A</v>
      </c>
      <c r="AE246" t="e">
        <f>INDEX('bijlage C. Cluster maatregelen'!C:C,MATCH('5.Bepalen Faalfreq'!L246,'bijlage C. Cluster maatregelen'!A:A,0))</f>
        <v>#N/A</v>
      </c>
      <c r="AF246" t="e">
        <f>INDEX('bijlage C. Cluster maatregelen'!C:C,MATCH('5.Bepalen Faalfreq'!M246,'bijlage C. Cluster maatregelen'!A:A,0))</f>
        <v>#N/A</v>
      </c>
      <c r="AG246" t="e">
        <f>INDEX('bijlage C. Cluster maatregelen'!C:C,MATCH('5.Bepalen Faalfreq'!N246,'bijlage C. Cluster maatregelen'!A:A,0))</f>
        <v>#N/A</v>
      </c>
      <c r="AH246" t="e">
        <f t="shared" si="54"/>
        <v>#N/A</v>
      </c>
      <c r="AI246" t="e">
        <f t="shared" si="55"/>
        <v>#N/A</v>
      </c>
      <c r="AJ246" t="e">
        <f t="shared" si="48"/>
        <v>#N/A</v>
      </c>
    </row>
    <row r="247" spans="1:36" x14ac:dyDescent="0.25">
      <c r="A247" s="203"/>
      <c r="B247" s="203"/>
      <c r="C247" s="203"/>
      <c r="D247" s="203"/>
      <c r="E247" s="203"/>
      <c r="F247" s="203"/>
      <c r="G247" s="203"/>
      <c r="H247" s="203"/>
      <c r="I247" s="203"/>
      <c r="J247" s="203"/>
      <c r="K247" s="203"/>
      <c r="L247" s="203"/>
      <c r="M247" s="203"/>
      <c r="N247" s="203"/>
      <c r="O247" s="204">
        <f t="shared" si="44"/>
        <v>0</v>
      </c>
      <c r="P247" s="80" t="str">
        <f>IFERROR(R247+'4. Gegevens leiding'!$I$26,"")</f>
        <v/>
      </c>
      <c r="Q247" s="155" t="str">
        <f>IFERROR(R248+'4. Gegevens leiding'!$I$26,"")</f>
        <v/>
      </c>
      <c r="R247" s="155" t="str">
        <f t="shared" si="56"/>
        <v/>
      </c>
      <c r="S247" s="43" t="str">
        <f t="shared" si="49"/>
        <v/>
      </c>
      <c r="T247" s="42" t="str">
        <f t="shared" si="45"/>
        <v>Diameter (mm, uitwendig)=;Wanddikte (mm)=;Druk (barg)=;Rekgrens (N/mm^2)=;Charpy energie (J)=</v>
      </c>
      <c r="U247" s="44" t="e">
        <f>INDEX('bijlage A. Frequentie Tabel'!G:G,MATCH(T247,'bijlage A. Frequentie Tabel'!A:A,0))</f>
        <v>#N/A</v>
      </c>
      <c r="V247" s="43">
        <f t="shared" si="46"/>
        <v>0</v>
      </c>
      <c r="W247" s="80">
        <f t="shared" si="50"/>
        <v>23.196467403779828</v>
      </c>
      <c r="X247" t="e">
        <f t="shared" si="47"/>
        <v>#N/A</v>
      </c>
      <c r="Y247"/>
      <c r="Z247">
        <f t="shared" si="51"/>
        <v>0.4</v>
      </c>
      <c r="AA247">
        <f t="shared" si="52"/>
        <v>1</v>
      </c>
      <c r="AB247">
        <f t="shared" si="52"/>
        <v>1</v>
      </c>
      <c r="AC247">
        <f t="shared" si="53"/>
        <v>0.4</v>
      </c>
      <c r="AD247" t="e">
        <f>INDEX('bijlage C. Cluster maatregelen'!C:C,MATCH('5.Bepalen Faalfreq'!K247,'bijlage C. Cluster maatregelen'!A:A,0))</f>
        <v>#N/A</v>
      </c>
      <c r="AE247" t="e">
        <f>INDEX('bijlage C. Cluster maatregelen'!C:C,MATCH('5.Bepalen Faalfreq'!L247,'bijlage C. Cluster maatregelen'!A:A,0))</f>
        <v>#N/A</v>
      </c>
      <c r="AF247" t="e">
        <f>INDEX('bijlage C. Cluster maatregelen'!C:C,MATCH('5.Bepalen Faalfreq'!M247,'bijlage C. Cluster maatregelen'!A:A,0))</f>
        <v>#N/A</v>
      </c>
      <c r="AG247" t="e">
        <f>INDEX('bijlage C. Cluster maatregelen'!C:C,MATCH('5.Bepalen Faalfreq'!N247,'bijlage C. Cluster maatregelen'!A:A,0))</f>
        <v>#N/A</v>
      </c>
      <c r="AH247" t="e">
        <f t="shared" si="54"/>
        <v>#N/A</v>
      </c>
      <c r="AI247" t="e">
        <f t="shared" si="55"/>
        <v>#N/A</v>
      </c>
      <c r="AJ247" t="e">
        <f t="shared" si="48"/>
        <v>#N/A</v>
      </c>
    </row>
    <row r="248" spans="1:36" x14ac:dyDescent="0.25">
      <c r="A248" s="203"/>
      <c r="B248" s="203"/>
      <c r="C248" s="203"/>
      <c r="D248" s="203"/>
      <c r="E248" s="203"/>
      <c r="F248" s="203"/>
      <c r="G248" s="203"/>
      <c r="H248" s="203"/>
      <c r="I248" s="203"/>
      <c r="J248" s="203"/>
      <c r="K248" s="203"/>
      <c r="L248" s="203"/>
      <c r="M248" s="203"/>
      <c r="N248" s="203"/>
      <c r="O248" s="204">
        <f t="shared" si="44"/>
        <v>0</v>
      </c>
      <c r="P248" s="80" t="str">
        <f>IFERROR(R248+'4. Gegevens leiding'!$I$26,"")</f>
        <v/>
      </c>
      <c r="Q248" s="155" t="str">
        <f>IFERROR(R249+'4. Gegevens leiding'!$I$26,"")</f>
        <v/>
      </c>
      <c r="R248" s="155" t="str">
        <f t="shared" si="56"/>
        <v/>
      </c>
      <c r="S248" s="43" t="str">
        <f t="shared" si="49"/>
        <v/>
      </c>
      <c r="T248" s="42" t="str">
        <f t="shared" si="45"/>
        <v>Diameter (mm, uitwendig)=;Wanddikte (mm)=;Druk (barg)=;Rekgrens (N/mm^2)=;Charpy energie (J)=</v>
      </c>
      <c r="U248" s="44" t="e">
        <f>INDEX('bijlage A. Frequentie Tabel'!G:G,MATCH(T248,'bijlage A. Frequentie Tabel'!A:A,0))</f>
        <v>#N/A</v>
      </c>
      <c r="V248" s="43">
        <f t="shared" si="46"/>
        <v>0</v>
      </c>
      <c r="W248" s="80">
        <f t="shared" si="50"/>
        <v>23.196467403779828</v>
      </c>
      <c r="X248" t="e">
        <f t="shared" si="47"/>
        <v>#N/A</v>
      </c>
      <c r="Y248"/>
      <c r="Z248">
        <f t="shared" si="51"/>
        <v>0.4</v>
      </c>
      <c r="AA248">
        <f t="shared" si="52"/>
        <v>1</v>
      </c>
      <c r="AB248">
        <f t="shared" si="52"/>
        <v>1</v>
      </c>
      <c r="AC248">
        <f t="shared" si="53"/>
        <v>0.4</v>
      </c>
      <c r="AD248" t="e">
        <f>INDEX('bijlage C. Cluster maatregelen'!C:C,MATCH('5.Bepalen Faalfreq'!K248,'bijlage C. Cluster maatregelen'!A:A,0))</f>
        <v>#N/A</v>
      </c>
      <c r="AE248" t="e">
        <f>INDEX('bijlage C. Cluster maatregelen'!C:C,MATCH('5.Bepalen Faalfreq'!L248,'bijlage C. Cluster maatregelen'!A:A,0))</f>
        <v>#N/A</v>
      </c>
      <c r="AF248" t="e">
        <f>INDEX('bijlage C. Cluster maatregelen'!C:C,MATCH('5.Bepalen Faalfreq'!M248,'bijlage C. Cluster maatregelen'!A:A,0))</f>
        <v>#N/A</v>
      </c>
      <c r="AG248" t="e">
        <f>INDEX('bijlage C. Cluster maatregelen'!C:C,MATCH('5.Bepalen Faalfreq'!N248,'bijlage C. Cluster maatregelen'!A:A,0))</f>
        <v>#N/A</v>
      </c>
      <c r="AH248" t="e">
        <f t="shared" si="54"/>
        <v>#N/A</v>
      </c>
      <c r="AI248" t="e">
        <f t="shared" si="55"/>
        <v>#N/A</v>
      </c>
      <c r="AJ248" t="e">
        <f t="shared" si="48"/>
        <v>#N/A</v>
      </c>
    </row>
    <row r="249" spans="1:36" x14ac:dyDescent="0.25">
      <c r="A249" s="203"/>
      <c r="B249" s="203"/>
      <c r="C249" s="203"/>
      <c r="D249" s="203"/>
      <c r="E249" s="203"/>
      <c r="F249" s="203"/>
      <c r="G249" s="203"/>
      <c r="H249" s="203"/>
      <c r="I249" s="203"/>
      <c r="J249" s="203"/>
      <c r="K249" s="203"/>
      <c r="L249" s="203"/>
      <c r="M249" s="203"/>
      <c r="N249" s="203"/>
      <c r="O249" s="204">
        <f t="shared" si="44"/>
        <v>0</v>
      </c>
      <c r="P249" s="80" t="str">
        <f>IFERROR(R249+'4. Gegevens leiding'!$I$26,"")</f>
        <v/>
      </c>
      <c r="Q249" s="155" t="str">
        <f>IFERROR(R250+'4. Gegevens leiding'!$I$26,"")</f>
        <v/>
      </c>
      <c r="R249" s="155" t="str">
        <f t="shared" si="56"/>
        <v/>
      </c>
      <c r="S249" s="43" t="str">
        <f t="shared" si="49"/>
        <v/>
      </c>
      <c r="T249" s="42" t="str">
        <f t="shared" si="45"/>
        <v>Diameter (mm, uitwendig)=;Wanddikte (mm)=;Druk (barg)=;Rekgrens (N/mm^2)=;Charpy energie (J)=</v>
      </c>
      <c r="U249" s="44" t="e">
        <f>INDEX('bijlage A. Frequentie Tabel'!G:G,MATCH(T249,'bijlage A. Frequentie Tabel'!A:A,0))</f>
        <v>#N/A</v>
      </c>
      <c r="V249" s="43">
        <f t="shared" si="46"/>
        <v>0</v>
      </c>
      <c r="W249" s="80">
        <f t="shared" si="50"/>
        <v>23.196467403779828</v>
      </c>
      <c r="X249" t="e">
        <f t="shared" si="47"/>
        <v>#N/A</v>
      </c>
      <c r="Y249"/>
      <c r="Z249">
        <f t="shared" si="51"/>
        <v>0.4</v>
      </c>
      <c r="AA249">
        <f t="shared" si="52"/>
        <v>1</v>
      </c>
      <c r="AB249">
        <f t="shared" si="52"/>
        <v>1</v>
      </c>
      <c r="AC249">
        <f t="shared" si="53"/>
        <v>0.4</v>
      </c>
      <c r="AD249" t="e">
        <f>INDEX('bijlage C. Cluster maatregelen'!C:C,MATCH('5.Bepalen Faalfreq'!K249,'bijlage C. Cluster maatregelen'!A:A,0))</f>
        <v>#N/A</v>
      </c>
      <c r="AE249" t="e">
        <f>INDEX('bijlage C. Cluster maatregelen'!C:C,MATCH('5.Bepalen Faalfreq'!L249,'bijlage C. Cluster maatregelen'!A:A,0))</f>
        <v>#N/A</v>
      </c>
      <c r="AF249" t="e">
        <f>INDEX('bijlage C. Cluster maatregelen'!C:C,MATCH('5.Bepalen Faalfreq'!M249,'bijlage C. Cluster maatregelen'!A:A,0))</f>
        <v>#N/A</v>
      </c>
      <c r="AG249" t="e">
        <f>INDEX('bijlage C. Cluster maatregelen'!C:C,MATCH('5.Bepalen Faalfreq'!N249,'bijlage C. Cluster maatregelen'!A:A,0))</f>
        <v>#N/A</v>
      </c>
      <c r="AH249" t="e">
        <f t="shared" si="54"/>
        <v>#N/A</v>
      </c>
      <c r="AI249" t="e">
        <f t="shared" si="55"/>
        <v>#N/A</v>
      </c>
      <c r="AJ249" t="e">
        <f t="shared" si="48"/>
        <v>#N/A</v>
      </c>
    </row>
    <row r="250" spans="1:36" x14ac:dyDescent="0.25">
      <c r="A250" s="203"/>
      <c r="B250" s="203"/>
      <c r="C250" s="203"/>
      <c r="D250" s="203"/>
      <c r="E250" s="203"/>
      <c r="F250" s="203"/>
      <c r="G250" s="203"/>
      <c r="H250" s="203"/>
      <c r="I250" s="203"/>
      <c r="J250" s="203"/>
      <c r="K250" s="203"/>
      <c r="L250" s="203"/>
      <c r="M250" s="203"/>
      <c r="N250" s="203"/>
      <c r="O250" s="204">
        <f t="shared" si="44"/>
        <v>0</v>
      </c>
      <c r="P250" s="80" t="str">
        <f>IFERROR(R250+'4. Gegevens leiding'!$I$26,"")</f>
        <v/>
      </c>
      <c r="Q250" s="155" t="str">
        <f>IFERROR(R251+'4. Gegevens leiding'!$I$26,"")</f>
        <v/>
      </c>
      <c r="R250" s="155" t="str">
        <f t="shared" si="56"/>
        <v/>
      </c>
      <c r="S250" s="43" t="str">
        <f t="shared" si="49"/>
        <v/>
      </c>
      <c r="T250" s="42" t="str">
        <f t="shared" si="45"/>
        <v>Diameter (mm, uitwendig)=;Wanddikte (mm)=;Druk (barg)=;Rekgrens (N/mm^2)=;Charpy energie (J)=</v>
      </c>
      <c r="U250" s="44" t="e">
        <f>INDEX('bijlage A. Frequentie Tabel'!G:G,MATCH(T250,'bijlage A. Frequentie Tabel'!A:A,0))</f>
        <v>#N/A</v>
      </c>
      <c r="V250" s="43">
        <f t="shared" si="46"/>
        <v>0</v>
      </c>
      <c r="W250" s="80">
        <f t="shared" si="50"/>
        <v>23.196467403779828</v>
      </c>
      <c r="X250" t="e">
        <f t="shared" si="47"/>
        <v>#N/A</v>
      </c>
      <c r="Y250"/>
      <c r="Z250">
        <f t="shared" si="51"/>
        <v>0.4</v>
      </c>
      <c r="AA250">
        <f t="shared" si="52"/>
        <v>1</v>
      </c>
      <c r="AB250">
        <f t="shared" si="52"/>
        <v>1</v>
      </c>
      <c r="AC250">
        <f t="shared" si="53"/>
        <v>0.4</v>
      </c>
      <c r="AD250" t="e">
        <f>INDEX('bijlage C. Cluster maatregelen'!C:C,MATCH('5.Bepalen Faalfreq'!K250,'bijlage C. Cluster maatregelen'!A:A,0))</f>
        <v>#N/A</v>
      </c>
      <c r="AE250" t="e">
        <f>INDEX('bijlage C. Cluster maatregelen'!C:C,MATCH('5.Bepalen Faalfreq'!L250,'bijlage C. Cluster maatregelen'!A:A,0))</f>
        <v>#N/A</v>
      </c>
      <c r="AF250" t="e">
        <f>INDEX('bijlage C. Cluster maatregelen'!C:C,MATCH('5.Bepalen Faalfreq'!M250,'bijlage C. Cluster maatregelen'!A:A,0))</f>
        <v>#N/A</v>
      </c>
      <c r="AG250" t="e">
        <f>INDEX('bijlage C. Cluster maatregelen'!C:C,MATCH('5.Bepalen Faalfreq'!N250,'bijlage C. Cluster maatregelen'!A:A,0))</f>
        <v>#N/A</v>
      </c>
      <c r="AH250" t="e">
        <f t="shared" si="54"/>
        <v>#N/A</v>
      </c>
      <c r="AI250" t="e">
        <f t="shared" si="55"/>
        <v>#N/A</v>
      </c>
      <c r="AJ250" t="e">
        <f t="shared" si="48"/>
        <v>#N/A</v>
      </c>
    </row>
    <row r="251" spans="1:36" x14ac:dyDescent="0.25">
      <c r="A251" s="203"/>
      <c r="B251" s="203"/>
      <c r="C251" s="203"/>
      <c r="D251" s="203"/>
      <c r="E251" s="203"/>
      <c r="F251" s="203"/>
      <c r="G251" s="203"/>
      <c r="H251" s="203"/>
      <c r="I251" s="203"/>
      <c r="J251" s="203"/>
      <c r="K251" s="203"/>
      <c r="L251" s="203"/>
      <c r="M251" s="203"/>
      <c r="N251" s="203"/>
      <c r="O251" s="204">
        <f t="shared" si="44"/>
        <v>0</v>
      </c>
      <c r="P251" s="80" t="str">
        <f>IFERROR(R251+'4. Gegevens leiding'!$I$26,"")</f>
        <v/>
      </c>
      <c r="Q251" s="155" t="str">
        <f>IFERROR(R252+'4. Gegevens leiding'!$I$26,"")</f>
        <v/>
      </c>
      <c r="R251" s="155" t="str">
        <f t="shared" si="56"/>
        <v/>
      </c>
      <c r="S251" s="43" t="str">
        <f t="shared" si="49"/>
        <v/>
      </c>
      <c r="T251" s="42" t="str">
        <f t="shared" si="45"/>
        <v>Diameter (mm, uitwendig)=;Wanddikte (mm)=;Druk (barg)=;Rekgrens (N/mm^2)=;Charpy energie (J)=</v>
      </c>
      <c r="U251" s="44" t="e">
        <f>INDEX('bijlage A. Frequentie Tabel'!G:G,MATCH(T251,'bijlage A. Frequentie Tabel'!A:A,0))</f>
        <v>#N/A</v>
      </c>
      <c r="V251" s="43">
        <f t="shared" si="46"/>
        <v>0</v>
      </c>
      <c r="W251" s="80">
        <f t="shared" si="50"/>
        <v>23.196467403779828</v>
      </c>
      <c r="X251" t="e">
        <f t="shared" si="47"/>
        <v>#N/A</v>
      </c>
      <c r="Y251"/>
      <c r="Z251">
        <f t="shared" si="51"/>
        <v>0.4</v>
      </c>
      <c r="AA251">
        <f t="shared" si="52"/>
        <v>1</v>
      </c>
      <c r="AB251">
        <f t="shared" si="52"/>
        <v>1</v>
      </c>
      <c r="AC251">
        <f t="shared" si="53"/>
        <v>0.4</v>
      </c>
      <c r="AD251" t="e">
        <f>INDEX('bijlage C. Cluster maatregelen'!C:C,MATCH('5.Bepalen Faalfreq'!K251,'bijlage C. Cluster maatregelen'!A:A,0))</f>
        <v>#N/A</v>
      </c>
      <c r="AE251" t="e">
        <f>INDEX('bijlage C. Cluster maatregelen'!C:C,MATCH('5.Bepalen Faalfreq'!L251,'bijlage C. Cluster maatregelen'!A:A,0))</f>
        <v>#N/A</v>
      </c>
      <c r="AF251" t="e">
        <f>INDEX('bijlage C. Cluster maatregelen'!C:C,MATCH('5.Bepalen Faalfreq'!M251,'bijlage C. Cluster maatregelen'!A:A,0))</f>
        <v>#N/A</v>
      </c>
      <c r="AG251" t="e">
        <f>INDEX('bijlage C. Cluster maatregelen'!C:C,MATCH('5.Bepalen Faalfreq'!N251,'bijlage C. Cluster maatregelen'!A:A,0))</f>
        <v>#N/A</v>
      </c>
      <c r="AH251" t="e">
        <f t="shared" si="54"/>
        <v>#N/A</v>
      </c>
      <c r="AI251" t="e">
        <f t="shared" si="55"/>
        <v>#N/A</v>
      </c>
      <c r="AJ251" t="e">
        <f t="shared" si="48"/>
        <v>#N/A</v>
      </c>
    </row>
    <row r="252" spans="1:36" x14ac:dyDescent="0.25">
      <c r="A252" s="203"/>
      <c r="B252" s="203"/>
      <c r="C252" s="203"/>
      <c r="D252" s="203"/>
      <c r="E252" s="203"/>
      <c r="F252" s="203"/>
      <c r="G252" s="203"/>
      <c r="H252" s="203"/>
      <c r="I252" s="203"/>
      <c r="J252" s="203"/>
      <c r="K252" s="203"/>
      <c r="L252" s="203"/>
      <c r="M252" s="203"/>
      <c r="N252" s="203"/>
      <c r="O252" s="204">
        <f t="shared" si="44"/>
        <v>0</v>
      </c>
      <c r="P252" s="80" t="str">
        <f>IFERROR(R252+'4. Gegevens leiding'!$I$26,"")</f>
        <v/>
      </c>
      <c r="Q252" s="155" t="str">
        <f>IFERROR(R253+'4. Gegevens leiding'!$I$26,"")</f>
        <v/>
      </c>
      <c r="R252" s="155" t="str">
        <f t="shared" si="56"/>
        <v/>
      </c>
      <c r="S252" s="43" t="str">
        <f t="shared" si="49"/>
        <v/>
      </c>
      <c r="T252" s="42" t="str">
        <f t="shared" si="45"/>
        <v>Diameter (mm, uitwendig)=;Wanddikte (mm)=;Druk (barg)=;Rekgrens (N/mm^2)=;Charpy energie (J)=</v>
      </c>
      <c r="U252" s="44" t="e">
        <f>INDEX('bijlage A. Frequentie Tabel'!G:G,MATCH(T252,'bijlage A. Frequentie Tabel'!A:A,0))</f>
        <v>#N/A</v>
      </c>
      <c r="V252" s="43">
        <f t="shared" si="46"/>
        <v>0</v>
      </c>
      <c r="W252" s="80">
        <f t="shared" si="50"/>
        <v>23.196467403779828</v>
      </c>
      <c r="X252" t="e">
        <f t="shared" si="47"/>
        <v>#N/A</v>
      </c>
      <c r="Y252"/>
      <c r="Z252">
        <f t="shared" si="51"/>
        <v>0.4</v>
      </c>
      <c r="AA252">
        <f t="shared" si="52"/>
        <v>1</v>
      </c>
      <c r="AB252">
        <f t="shared" si="52"/>
        <v>1</v>
      </c>
      <c r="AC252">
        <f t="shared" si="53"/>
        <v>0.4</v>
      </c>
      <c r="AD252" t="e">
        <f>INDEX('bijlage C. Cluster maatregelen'!C:C,MATCH('5.Bepalen Faalfreq'!K252,'bijlage C. Cluster maatregelen'!A:A,0))</f>
        <v>#N/A</v>
      </c>
      <c r="AE252" t="e">
        <f>INDEX('bijlage C. Cluster maatregelen'!C:C,MATCH('5.Bepalen Faalfreq'!L252,'bijlage C. Cluster maatregelen'!A:A,0))</f>
        <v>#N/A</v>
      </c>
      <c r="AF252" t="e">
        <f>INDEX('bijlage C. Cluster maatregelen'!C:C,MATCH('5.Bepalen Faalfreq'!M252,'bijlage C. Cluster maatregelen'!A:A,0))</f>
        <v>#N/A</v>
      </c>
      <c r="AG252" t="e">
        <f>INDEX('bijlage C. Cluster maatregelen'!C:C,MATCH('5.Bepalen Faalfreq'!N252,'bijlage C. Cluster maatregelen'!A:A,0))</f>
        <v>#N/A</v>
      </c>
      <c r="AH252" t="e">
        <f t="shared" si="54"/>
        <v>#N/A</v>
      </c>
      <c r="AI252" t="e">
        <f t="shared" si="55"/>
        <v>#N/A</v>
      </c>
      <c r="AJ252" t="e">
        <f t="shared" si="48"/>
        <v>#N/A</v>
      </c>
    </row>
    <row r="253" spans="1:36" x14ac:dyDescent="0.25">
      <c r="A253" s="203"/>
      <c r="B253" s="203"/>
      <c r="C253" s="203"/>
      <c r="D253" s="203"/>
      <c r="E253" s="203"/>
      <c r="F253" s="203"/>
      <c r="G253" s="203"/>
      <c r="H253" s="203"/>
      <c r="I253" s="203"/>
      <c r="J253" s="203"/>
      <c r="K253" s="203"/>
      <c r="L253" s="203"/>
      <c r="M253" s="203"/>
      <c r="N253" s="203"/>
      <c r="O253" s="204">
        <f t="shared" si="44"/>
        <v>0</v>
      </c>
      <c r="P253" s="80" t="str">
        <f>IFERROR(R253+'4. Gegevens leiding'!$I$26,"")</f>
        <v/>
      </c>
      <c r="Q253" s="155" t="str">
        <f>IFERROR(R254+'4. Gegevens leiding'!$I$26,"")</f>
        <v/>
      </c>
      <c r="R253" s="155" t="str">
        <f t="shared" si="56"/>
        <v/>
      </c>
      <c r="S253" s="43" t="str">
        <f t="shared" si="49"/>
        <v/>
      </c>
      <c r="T253" s="42" t="str">
        <f t="shared" si="45"/>
        <v>Diameter (mm, uitwendig)=;Wanddikte (mm)=;Druk (barg)=;Rekgrens (N/mm^2)=;Charpy energie (J)=</v>
      </c>
      <c r="U253" s="44" t="e">
        <f>INDEX('bijlage A. Frequentie Tabel'!G:G,MATCH(T253,'bijlage A. Frequentie Tabel'!A:A,0))</f>
        <v>#N/A</v>
      </c>
      <c r="V253" s="43">
        <f t="shared" si="46"/>
        <v>0</v>
      </c>
      <c r="W253" s="80">
        <f t="shared" si="50"/>
        <v>23.196467403779828</v>
      </c>
      <c r="X253" t="e">
        <f t="shared" si="47"/>
        <v>#N/A</v>
      </c>
      <c r="Y253"/>
      <c r="Z253">
        <f t="shared" si="51"/>
        <v>0.4</v>
      </c>
      <c r="AA253">
        <f t="shared" si="52"/>
        <v>1</v>
      </c>
      <c r="AB253">
        <f t="shared" si="52"/>
        <v>1</v>
      </c>
      <c r="AC253">
        <f t="shared" si="53"/>
        <v>0.4</v>
      </c>
      <c r="AD253" t="e">
        <f>INDEX('bijlage C. Cluster maatregelen'!C:C,MATCH('5.Bepalen Faalfreq'!K253,'bijlage C. Cluster maatregelen'!A:A,0))</f>
        <v>#N/A</v>
      </c>
      <c r="AE253" t="e">
        <f>INDEX('bijlage C. Cluster maatregelen'!C:C,MATCH('5.Bepalen Faalfreq'!L253,'bijlage C. Cluster maatregelen'!A:A,0))</f>
        <v>#N/A</v>
      </c>
      <c r="AF253" t="e">
        <f>INDEX('bijlage C. Cluster maatregelen'!C:C,MATCH('5.Bepalen Faalfreq'!M253,'bijlage C. Cluster maatregelen'!A:A,0))</f>
        <v>#N/A</v>
      </c>
      <c r="AG253" t="e">
        <f>INDEX('bijlage C. Cluster maatregelen'!C:C,MATCH('5.Bepalen Faalfreq'!N253,'bijlage C. Cluster maatregelen'!A:A,0))</f>
        <v>#N/A</v>
      </c>
      <c r="AH253" t="e">
        <f t="shared" si="54"/>
        <v>#N/A</v>
      </c>
      <c r="AI253" t="e">
        <f t="shared" si="55"/>
        <v>#N/A</v>
      </c>
      <c r="AJ253" t="e">
        <f t="shared" si="48"/>
        <v>#N/A</v>
      </c>
    </row>
    <row r="254" spans="1:36" x14ac:dyDescent="0.25">
      <c r="A254" s="203"/>
      <c r="B254" s="203"/>
      <c r="C254" s="203"/>
      <c r="D254" s="203"/>
      <c r="E254" s="203"/>
      <c r="F254" s="203"/>
      <c r="G254" s="203"/>
      <c r="H254" s="203"/>
      <c r="I254" s="203"/>
      <c r="J254" s="203"/>
      <c r="K254" s="203"/>
      <c r="L254" s="203"/>
      <c r="M254" s="203"/>
      <c r="N254" s="203"/>
      <c r="O254" s="204">
        <f t="shared" si="44"/>
        <v>0</v>
      </c>
      <c r="P254" s="80" t="str">
        <f>IFERROR(R254+'4. Gegevens leiding'!$I$26,"")</f>
        <v/>
      </c>
      <c r="Q254" s="155" t="str">
        <f>IFERROR(R255+'4. Gegevens leiding'!$I$26,"")</f>
        <v/>
      </c>
      <c r="R254" s="155" t="str">
        <f t="shared" si="56"/>
        <v/>
      </c>
      <c r="S254" s="43" t="str">
        <f t="shared" si="49"/>
        <v/>
      </c>
      <c r="T254" s="42" t="str">
        <f t="shared" si="45"/>
        <v>Diameter (mm, uitwendig)=;Wanddikte (mm)=;Druk (barg)=;Rekgrens (N/mm^2)=;Charpy energie (J)=</v>
      </c>
      <c r="U254" s="44" t="e">
        <f>INDEX('bijlage A. Frequentie Tabel'!G:G,MATCH(T254,'bijlage A. Frequentie Tabel'!A:A,0))</f>
        <v>#N/A</v>
      </c>
      <c r="V254" s="43">
        <f t="shared" si="46"/>
        <v>0</v>
      </c>
      <c r="W254" s="80">
        <f t="shared" si="50"/>
        <v>23.196467403779828</v>
      </c>
      <c r="X254" t="e">
        <f t="shared" si="47"/>
        <v>#N/A</v>
      </c>
      <c r="Y254"/>
      <c r="Z254">
        <f t="shared" si="51"/>
        <v>0.4</v>
      </c>
      <c r="AA254">
        <f t="shared" si="52"/>
        <v>1</v>
      </c>
      <c r="AB254">
        <f t="shared" si="52"/>
        <v>1</v>
      </c>
      <c r="AC254">
        <f t="shared" si="53"/>
        <v>0.4</v>
      </c>
      <c r="AD254" t="e">
        <f>INDEX('bijlage C. Cluster maatregelen'!C:C,MATCH('5.Bepalen Faalfreq'!K254,'bijlage C. Cluster maatregelen'!A:A,0))</f>
        <v>#N/A</v>
      </c>
      <c r="AE254" t="e">
        <f>INDEX('bijlage C. Cluster maatregelen'!C:C,MATCH('5.Bepalen Faalfreq'!L254,'bijlage C. Cluster maatregelen'!A:A,0))</f>
        <v>#N/A</v>
      </c>
      <c r="AF254" t="e">
        <f>INDEX('bijlage C. Cluster maatregelen'!C:C,MATCH('5.Bepalen Faalfreq'!M254,'bijlage C. Cluster maatregelen'!A:A,0))</f>
        <v>#N/A</v>
      </c>
      <c r="AG254" t="e">
        <f>INDEX('bijlage C. Cluster maatregelen'!C:C,MATCH('5.Bepalen Faalfreq'!N254,'bijlage C. Cluster maatregelen'!A:A,0))</f>
        <v>#N/A</v>
      </c>
      <c r="AH254" t="e">
        <f t="shared" si="54"/>
        <v>#N/A</v>
      </c>
      <c r="AI254" t="e">
        <f t="shared" si="55"/>
        <v>#N/A</v>
      </c>
      <c r="AJ254" t="e">
        <f t="shared" si="48"/>
        <v>#N/A</v>
      </c>
    </row>
    <row r="255" spans="1:36" x14ac:dyDescent="0.25">
      <c r="A255" s="203"/>
      <c r="B255" s="203"/>
      <c r="C255" s="203"/>
      <c r="D255" s="203"/>
      <c r="E255" s="203"/>
      <c r="F255" s="203"/>
      <c r="G255" s="203"/>
      <c r="H255" s="203"/>
      <c r="I255" s="203"/>
      <c r="J255" s="203"/>
      <c r="K255" s="203"/>
      <c r="L255" s="203"/>
      <c r="M255" s="203"/>
      <c r="N255" s="203"/>
      <c r="O255" s="204">
        <f t="shared" si="44"/>
        <v>0</v>
      </c>
      <c r="P255" s="80" t="str">
        <f>IFERROR(R255+'4. Gegevens leiding'!$I$26,"")</f>
        <v/>
      </c>
      <c r="Q255" s="155" t="str">
        <f>IFERROR(R256+'4. Gegevens leiding'!$I$26,"")</f>
        <v/>
      </c>
      <c r="R255" s="155" t="str">
        <f t="shared" si="56"/>
        <v/>
      </c>
      <c r="S255" s="43" t="str">
        <f t="shared" si="49"/>
        <v/>
      </c>
      <c r="T255" s="42" t="str">
        <f t="shared" si="45"/>
        <v>Diameter (mm, uitwendig)=;Wanddikte (mm)=;Druk (barg)=;Rekgrens (N/mm^2)=;Charpy energie (J)=</v>
      </c>
      <c r="U255" s="44" t="e">
        <f>INDEX('bijlage A. Frequentie Tabel'!G:G,MATCH(T255,'bijlage A. Frequentie Tabel'!A:A,0))</f>
        <v>#N/A</v>
      </c>
      <c r="V255" s="43">
        <f t="shared" si="46"/>
        <v>0</v>
      </c>
      <c r="W255" s="80">
        <f t="shared" si="50"/>
        <v>23.196467403779828</v>
      </c>
      <c r="X255" t="e">
        <f t="shared" si="47"/>
        <v>#N/A</v>
      </c>
      <c r="Y255"/>
      <c r="Z255">
        <f t="shared" si="51"/>
        <v>0.4</v>
      </c>
      <c r="AA255">
        <f t="shared" si="52"/>
        <v>1</v>
      </c>
      <c r="AB255">
        <f t="shared" si="52"/>
        <v>1</v>
      </c>
      <c r="AC255">
        <f t="shared" si="53"/>
        <v>0.4</v>
      </c>
      <c r="AD255" t="e">
        <f>INDEX('bijlage C. Cluster maatregelen'!C:C,MATCH('5.Bepalen Faalfreq'!K255,'bijlage C. Cluster maatregelen'!A:A,0))</f>
        <v>#N/A</v>
      </c>
      <c r="AE255" t="e">
        <f>INDEX('bijlage C. Cluster maatregelen'!C:C,MATCH('5.Bepalen Faalfreq'!L255,'bijlage C. Cluster maatregelen'!A:A,0))</f>
        <v>#N/A</v>
      </c>
      <c r="AF255" t="e">
        <f>INDEX('bijlage C. Cluster maatregelen'!C:C,MATCH('5.Bepalen Faalfreq'!M255,'bijlage C. Cluster maatregelen'!A:A,0))</f>
        <v>#N/A</v>
      </c>
      <c r="AG255" t="e">
        <f>INDEX('bijlage C. Cluster maatregelen'!C:C,MATCH('5.Bepalen Faalfreq'!N255,'bijlage C. Cluster maatregelen'!A:A,0))</f>
        <v>#N/A</v>
      </c>
      <c r="AH255" t="e">
        <f t="shared" si="54"/>
        <v>#N/A</v>
      </c>
      <c r="AI255" t="e">
        <f t="shared" si="55"/>
        <v>#N/A</v>
      </c>
      <c r="AJ255" t="e">
        <f t="shared" si="48"/>
        <v>#N/A</v>
      </c>
    </row>
    <row r="256" spans="1:36" x14ac:dyDescent="0.25">
      <c r="A256" s="203"/>
      <c r="B256" s="203"/>
      <c r="C256" s="203"/>
      <c r="D256" s="203"/>
      <c r="E256" s="203"/>
      <c r="F256" s="203"/>
      <c r="G256" s="203"/>
      <c r="H256" s="203"/>
      <c r="I256" s="203"/>
      <c r="J256" s="203"/>
      <c r="K256" s="203"/>
      <c r="L256" s="203"/>
      <c r="M256" s="203"/>
      <c r="N256" s="203"/>
      <c r="O256" s="204">
        <f t="shared" si="44"/>
        <v>0</v>
      </c>
      <c r="P256" s="80" t="str">
        <f>IFERROR(R256+'4. Gegevens leiding'!$I$26,"")</f>
        <v/>
      </c>
      <c r="Q256" s="155" t="str">
        <f>IFERROR(R257+'4. Gegevens leiding'!$I$26,"")</f>
        <v/>
      </c>
      <c r="R256" s="155" t="str">
        <f t="shared" si="56"/>
        <v/>
      </c>
      <c r="S256" s="43" t="str">
        <f t="shared" si="49"/>
        <v/>
      </c>
      <c r="T256" s="42" t="str">
        <f t="shared" si="45"/>
        <v>Diameter (mm, uitwendig)=;Wanddikte (mm)=;Druk (barg)=;Rekgrens (N/mm^2)=;Charpy energie (J)=</v>
      </c>
      <c r="U256" s="44" t="e">
        <f>INDEX('bijlage A. Frequentie Tabel'!G:G,MATCH(T256,'bijlage A. Frequentie Tabel'!A:A,0))</f>
        <v>#N/A</v>
      </c>
      <c r="V256" s="43">
        <f t="shared" si="46"/>
        <v>0</v>
      </c>
      <c r="W256" s="80">
        <f t="shared" si="50"/>
        <v>23.196467403779828</v>
      </c>
      <c r="X256" t="e">
        <f t="shared" si="47"/>
        <v>#N/A</v>
      </c>
      <c r="Y256"/>
      <c r="Z256">
        <f t="shared" si="51"/>
        <v>0.4</v>
      </c>
      <c r="AA256">
        <f t="shared" si="52"/>
        <v>1</v>
      </c>
      <c r="AB256">
        <f t="shared" si="52"/>
        <v>1</v>
      </c>
      <c r="AC256">
        <f t="shared" si="53"/>
        <v>0.4</v>
      </c>
      <c r="AD256" t="e">
        <f>INDEX('bijlage C. Cluster maatregelen'!C:C,MATCH('5.Bepalen Faalfreq'!K256,'bijlage C. Cluster maatregelen'!A:A,0))</f>
        <v>#N/A</v>
      </c>
      <c r="AE256" t="e">
        <f>INDEX('bijlage C. Cluster maatregelen'!C:C,MATCH('5.Bepalen Faalfreq'!L256,'bijlage C. Cluster maatregelen'!A:A,0))</f>
        <v>#N/A</v>
      </c>
      <c r="AF256" t="e">
        <f>INDEX('bijlage C. Cluster maatregelen'!C:C,MATCH('5.Bepalen Faalfreq'!M256,'bijlage C. Cluster maatregelen'!A:A,0))</f>
        <v>#N/A</v>
      </c>
      <c r="AG256" t="e">
        <f>INDEX('bijlage C. Cluster maatregelen'!C:C,MATCH('5.Bepalen Faalfreq'!N256,'bijlage C. Cluster maatregelen'!A:A,0))</f>
        <v>#N/A</v>
      </c>
      <c r="AH256" t="e">
        <f t="shared" si="54"/>
        <v>#N/A</v>
      </c>
      <c r="AI256" t="e">
        <f t="shared" si="55"/>
        <v>#N/A</v>
      </c>
      <c r="AJ256" t="e">
        <f t="shared" si="48"/>
        <v>#N/A</v>
      </c>
    </row>
    <row r="257" spans="1:36" x14ac:dyDescent="0.25">
      <c r="A257" s="203"/>
      <c r="B257" s="203"/>
      <c r="C257" s="203"/>
      <c r="D257" s="203"/>
      <c r="E257" s="203"/>
      <c r="F257" s="203"/>
      <c r="G257" s="203"/>
      <c r="H257" s="203"/>
      <c r="I257" s="203"/>
      <c r="J257" s="203"/>
      <c r="K257" s="203"/>
      <c r="L257" s="203"/>
      <c r="M257" s="203"/>
      <c r="N257" s="203"/>
      <c r="O257" s="204">
        <f t="shared" si="44"/>
        <v>0</v>
      </c>
      <c r="P257" s="80" t="str">
        <f>IFERROR(R257+'4. Gegevens leiding'!$I$26,"")</f>
        <v/>
      </c>
      <c r="Q257" s="155" t="str">
        <f>IFERROR(R258+'4. Gegevens leiding'!$I$26,"")</f>
        <v/>
      </c>
      <c r="R257" s="155" t="str">
        <f t="shared" si="56"/>
        <v/>
      </c>
      <c r="S257" s="43" t="str">
        <f t="shared" si="49"/>
        <v/>
      </c>
      <c r="T257" s="42" t="str">
        <f t="shared" si="45"/>
        <v>Diameter (mm, uitwendig)=;Wanddikte (mm)=;Druk (barg)=;Rekgrens (N/mm^2)=;Charpy energie (J)=</v>
      </c>
      <c r="U257" s="44" t="e">
        <f>INDEX('bijlage A. Frequentie Tabel'!G:G,MATCH(T257,'bijlage A. Frequentie Tabel'!A:A,0))</f>
        <v>#N/A</v>
      </c>
      <c r="V257" s="43">
        <f t="shared" si="46"/>
        <v>0</v>
      </c>
      <c r="W257" s="80">
        <f t="shared" si="50"/>
        <v>23.196467403779828</v>
      </c>
      <c r="X257" t="e">
        <f t="shared" si="47"/>
        <v>#N/A</v>
      </c>
      <c r="Y257"/>
      <c r="Z257">
        <f t="shared" si="51"/>
        <v>0.4</v>
      </c>
      <c r="AA257">
        <f t="shared" si="52"/>
        <v>1</v>
      </c>
      <c r="AB257">
        <f t="shared" si="52"/>
        <v>1</v>
      </c>
      <c r="AC257">
        <f t="shared" si="53"/>
        <v>0.4</v>
      </c>
      <c r="AD257" t="e">
        <f>INDEX('bijlage C. Cluster maatregelen'!C:C,MATCH('5.Bepalen Faalfreq'!K257,'bijlage C. Cluster maatregelen'!A:A,0))</f>
        <v>#N/A</v>
      </c>
      <c r="AE257" t="e">
        <f>INDEX('bijlage C. Cluster maatregelen'!C:C,MATCH('5.Bepalen Faalfreq'!L257,'bijlage C. Cluster maatregelen'!A:A,0))</f>
        <v>#N/A</v>
      </c>
      <c r="AF257" t="e">
        <f>INDEX('bijlage C. Cluster maatregelen'!C:C,MATCH('5.Bepalen Faalfreq'!M257,'bijlage C. Cluster maatregelen'!A:A,0))</f>
        <v>#N/A</v>
      </c>
      <c r="AG257" t="e">
        <f>INDEX('bijlage C. Cluster maatregelen'!C:C,MATCH('5.Bepalen Faalfreq'!N257,'bijlage C. Cluster maatregelen'!A:A,0))</f>
        <v>#N/A</v>
      </c>
      <c r="AH257" t="e">
        <f t="shared" si="54"/>
        <v>#N/A</v>
      </c>
      <c r="AI257" t="e">
        <f t="shared" si="55"/>
        <v>#N/A</v>
      </c>
      <c r="AJ257" t="e">
        <f t="shared" si="48"/>
        <v>#N/A</v>
      </c>
    </row>
    <row r="258" spans="1:36" x14ac:dyDescent="0.25">
      <c r="A258" s="203"/>
      <c r="B258" s="203"/>
      <c r="C258" s="203"/>
      <c r="D258" s="203"/>
      <c r="E258" s="203"/>
      <c r="F258" s="203"/>
      <c r="G258" s="203"/>
      <c r="H258" s="203"/>
      <c r="I258" s="203"/>
      <c r="J258" s="203"/>
      <c r="K258" s="203"/>
      <c r="L258" s="203"/>
      <c r="M258" s="203"/>
      <c r="N258" s="203"/>
      <c r="O258" s="204">
        <f t="shared" si="44"/>
        <v>0</v>
      </c>
      <c r="P258" s="80" t="str">
        <f>IFERROR(R258+'4. Gegevens leiding'!$I$26,"")</f>
        <v/>
      </c>
      <c r="Q258" s="155" t="str">
        <f>IFERROR(R259+'4. Gegevens leiding'!$I$26,"")</f>
        <v/>
      </c>
      <c r="R258" s="155" t="str">
        <f t="shared" si="56"/>
        <v/>
      </c>
      <c r="S258" s="43" t="str">
        <f t="shared" si="49"/>
        <v/>
      </c>
      <c r="T258" s="42" t="str">
        <f t="shared" si="45"/>
        <v>Diameter (mm, uitwendig)=;Wanddikte (mm)=;Druk (barg)=;Rekgrens (N/mm^2)=;Charpy energie (J)=</v>
      </c>
      <c r="U258" s="44" t="e">
        <f>INDEX('bijlage A. Frequentie Tabel'!G:G,MATCH(T258,'bijlage A. Frequentie Tabel'!A:A,0))</f>
        <v>#N/A</v>
      </c>
      <c r="V258" s="43">
        <f t="shared" si="46"/>
        <v>0</v>
      </c>
      <c r="W258" s="80">
        <f t="shared" si="50"/>
        <v>23.196467403779828</v>
      </c>
      <c r="X258" t="e">
        <f t="shared" si="47"/>
        <v>#N/A</v>
      </c>
      <c r="Y258"/>
      <c r="Z258">
        <f t="shared" si="51"/>
        <v>0.4</v>
      </c>
      <c r="AA258">
        <f t="shared" si="52"/>
        <v>1</v>
      </c>
      <c r="AB258">
        <f t="shared" si="52"/>
        <v>1</v>
      </c>
      <c r="AC258">
        <f t="shared" si="53"/>
        <v>0.4</v>
      </c>
      <c r="AD258" t="e">
        <f>INDEX('bijlage C. Cluster maatregelen'!C:C,MATCH('5.Bepalen Faalfreq'!K258,'bijlage C. Cluster maatregelen'!A:A,0))</f>
        <v>#N/A</v>
      </c>
      <c r="AE258" t="e">
        <f>INDEX('bijlage C. Cluster maatregelen'!C:C,MATCH('5.Bepalen Faalfreq'!L258,'bijlage C. Cluster maatregelen'!A:A,0))</f>
        <v>#N/A</v>
      </c>
      <c r="AF258" t="e">
        <f>INDEX('bijlage C. Cluster maatregelen'!C:C,MATCH('5.Bepalen Faalfreq'!M258,'bijlage C. Cluster maatregelen'!A:A,0))</f>
        <v>#N/A</v>
      </c>
      <c r="AG258" t="e">
        <f>INDEX('bijlage C. Cluster maatregelen'!C:C,MATCH('5.Bepalen Faalfreq'!N258,'bijlage C. Cluster maatregelen'!A:A,0))</f>
        <v>#N/A</v>
      </c>
      <c r="AH258" t="e">
        <f t="shared" si="54"/>
        <v>#N/A</v>
      </c>
      <c r="AI258" t="e">
        <f t="shared" si="55"/>
        <v>#N/A</v>
      </c>
      <c r="AJ258" t="e">
        <f t="shared" si="48"/>
        <v>#N/A</v>
      </c>
    </row>
    <row r="259" spans="1:36" x14ac:dyDescent="0.25">
      <c r="A259" s="203"/>
      <c r="B259" s="203"/>
      <c r="C259" s="203"/>
      <c r="D259" s="203"/>
      <c r="E259" s="203"/>
      <c r="F259" s="203"/>
      <c r="G259" s="203"/>
      <c r="H259" s="203"/>
      <c r="I259" s="203"/>
      <c r="J259" s="203"/>
      <c r="K259" s="203"/>
      <c r="L259" s="203"/>
      <c r="M259" s="203"/>
      <c r="N259" s="203"/>
      <c r="O259" s="204">
        <f t="shared" si="44"/>
        <v>0</v>
      </c>
      <c r="P259" s="80" t="str">
        <f>IFERROR(R259+'4. Gegevens leiding'!$I$26,"")</f>
        <v/>
      </c>
      <c r="Q259" s="155" t="str">
        <f>IFERROR(R260+'4. Gegevens leiding'!$I$26,"")</f>
        <v/>
      </c>
      <c r="R259" s="155" t="str">
        <f t="shared" si="56"/>
        <v/>
      </c>
      <c r="S259" s="43" t="str">
        <f t="shared" si="49"/>
        <v/>
      </c>
      <c r="T259" s="42" t="str">
        <f t="shared" si="45"/>
        <v>Diameter (mm, uitwendig)=;Wanddikte (mm)=;Druk (barg)=;Rekgrens (N/mm^2)=;Charpy energie (J)=</v>
      </c>
      <c r="U259" s="44" t="e">
        <f>INDEX('bijlage A. Frequentie Tabel'!G:G,MATCH(T259,'bijlage A. Frequentie Tabel'!A:A,0))</f>
        <v>#N/A</v>
      </c>
      <c r="V259" s="43">
        <f t="shared" si="46"/>
        <v>0</v>
      </c>
      <c r="W259" s="80">
        <f t="shared" si="50"/>
        <v>23.196467403779828</v>
      </c>
      <c r="X259" t="e">
        <f t="shared" si="47"/>
        <v>#N/A</v>
      </c>
      <c r="Y259"/>
      <c r="Z259">
        <f t="shared" si="51"/>
        <v>0.4</v>
      </c>
      <c r="AA259">
        <f t="shared" si="52"/>
        <v>1</v>
      </c>
      <c r="AB259">
        <f t="shared" si="52"/>
        <v>1</v>
      </c>
      <c r="AC259">
        <f t="shared" si="53"/>
        <v>0.4</v>
      </c>
      <c r="AD259" t="e">
        <f>INDEX('bijlage C. Cluster maatregelen'!C:C,MATCH('5.Bepalen Faalfreq'!K259,'bijlage C. Cluster maatregelen'!A:A,0))</f>
        <v>#N/A</v>
      </c>
      <c r="AE259" t="e">
        <f>INDEX('bijlage C. Cluster maatregelen'!C:C,MATCH('5.Bepalen Faalfreq'!L259,'bijlage C. Cluster maatregelen'!A:A,0))</f>
        <v>#N/A</v>
      </c>
      <c r="AF259" t="e">
        <f>INDEX('bijlage C. Cluster maatregelen'!C:C,MATCH('5.Bepalen Faalfreq'!M259,'bijlage C. Cluster maatregelen'!A:A,0))</f>
        <v>#N/A</v>
      </c>
      <c r="AG259" t="e">
        <f>INDEX('bijlage C. Cluster maatregelen'!C:C,MATCH('5.Bepalen Faalfreq'!N259,'bijlage C. Cluster maatregelen'!A:A,0))</f>
        <v>#N/A</v>
      </c>
      <c r="AH259" t="e">
        <f t="shared" si="54"/>
        <v>#N/A</v>
      </c>
      <c r="AI259" t="e">
        <f t="shared" si="55"/>
        <v>#N/A</v>
      </c>
      <c r="AJ259" t="e">
        <f t="shared" si="48"/>
        <v>#N/A</v>
      </c>
    </row>
    <row r="260" spans="1:36" x14ac:dyDescent="0.25">
      <c r="A260" s="203"/>
      <c r="B260" s="203"/>
      <c r="C260" s="203"/>
      <c r="D260" s="203"/>
      <c r="E260" s="203"/>
      <c r="F260" s="203"/>
      <c r="G260" s="203"/>
      <c r="H260" s="203"/>
      <c r="I260" s="203"/>
      <c r="J260" s="203"/>
      <c r="K260" s="203"/>
      <c r="L260" s="203"/>
      <c r="M260" s="203"/>
      <c r="N260" s="203"/>
      <c r="O260" s="204">
        <f t="shared" si="44"/>
        <v>0</v>
      </c>
      <c r="P260" s="80" t="str">
        <f>IFERROR(R260+'4. Gegevens leiding'!$I$26,"")</f>
        <v/>
      </c>
      <c r="Q260" s="155" t="str">
        <f>IFERROR(R261+'4. Gegevens leiding'!$I$26,"")</f>
        <v/>
      </c>
      <c r="R260" s="155" t="str">
        <f t="shared" si="56"/>
        <v/>
      </c>
      <c r="S260" s="43" t="str">
        <f t="shared" si="49"/>
        <v/>
      </c>
      <c r="T260" s="42" t="str">
        <f t="shared" si="45"/>
        <v>Diameter (mm, uitwendig)=;Wanddikte (mm)=;Druk (barg)=;Rekgrens (N/mm^2)=;Charpy energie (J)=</v>
      </c>
      <c r="U260" s="44" t="e">
        <f>INDEX('bijlage A. Frequentie Tabel'!G:G,MATCH(T260,'bijlage A. Frequentie Tabel'!A:A,0))</f>
        <v>#N/A</v>
      </c>
      <c r="V260" s="43">
        <f t="shared" si="46"/>
        <v>0</v>
      </c>
      <c r="W260" s="80">
        <f t="shared" si="50"/>
        <v>23.196467403779828</v>
      </c>
      <c r="X260" t="e">
        <f t="shared" si="47"/>
        <v>#N/A</v>
      </c>
      <c r="Y260"/>
      <c r="Z260">
        <f t="shared" si="51"/>
        <v>0.4</v>
      </c>
      <c r="AA260">
        <f t="shared" si="52"/>
        <v>1</v>
      </c>
      <c r="AB260">
        <f t="shared" si="52"/>
        <v>1</v>
      </c>
      <c r="AC260">
        <f t="shared" si="53"/>
        <v>0.4</v>
      </c>
      <c r="AD260" t="e">
        <f>INDEX('bijlage C. Cluster maatregelen'!C:C,MATCH('5.Bepalen Faalfreq'!K260,'bijlage C. Cluster maatregelen'!A:A,0))</f>
        <v>#N/A</v>
      </c>
      <c r="AE260" t="e">
        <f>INDEX('bijlage C. Cluster maatregelen'!C:C,MATCH('5.Bepalen Faalfreq'!L260,'bijlage C. Cluster maatregelen'!A:A,0))</f>
        <v>#N/A</v>
      </c>
      <c r="AF260" t="e">
        <f>INDEX('bijlage C. Cluster maatregelen'!C:C,MATCH('5.Bepalen Faalfreq'!M260,'bijlage C. Cluster maatregelen'!A:A,0))</f>
        <v>#N/A</v>
      </c>
      <c r="AG260" t="e">
        <f>INDEX('bijlage C. Cluster maatregelen'!C:C,MATCH('5.Bepalen Faalfreq'!N260,'bijlage C. Cluster maatregelen'!A:A,0))</f>
        <v>#N/A</v>
      </c>
      <c r="AH260" t="e">
        <f t="shared" si="54"/>
        <v>#N/A</v>
      </c>
      <c r="AI260" t="e">
        <f t="shared" si="55"/>
        <v>#N/A</v>
      </c>
      <c r="AJ260" t="e">
        <f t="shared" si="48"/>
        <v>#N/A</v>
      </c>
    </row>
    <row r="261" spans="1:36" x14ac:dyDescent="0.25">
      <c r="A261" s="203"/>
      <c r="B261" s="203"/>
      <c r="C261" s="203"/>
      <c r="D261" s="203"/>
      <c r="E261" s="203"/>
      <c r="F261" s="203"/>
      <c r="G261" s="203"/>
      <c r="H261" s="203"/>
      <c r="I261" s="203"/>
      <c r="J261" s="203"/>
      <c r="K261" s="203"/>
      <c r="L261" s="203"/>
      <c r="M261" s="203"/>
      <c r="N261" s="203"/>
      <c r="O261" s="204">
        <f t="shared" ref="O261:O324" si="57">D261-(2*F261)</f>
        <v>0</v>
      </c>
      <c r="P261" s="80" t="str">
        <f>IFERROR(R261+'4. Gegevens leiding'!$I$26,"")</f>
        <v/>
      </c>
      <c r="Q261" s="155" t="str">
        <f>IFERROR(R262+'4. Gegevens leiding'!$I$26,"")</f>
        <v/>
      </c>
      <c r="R261" s="155" t="str">
        <f t="shared" si="56"/>
        <v/>
      </c>
      <c r="S261" s="43" t="str">
        <f t="shared" si="49"/>
        <v/>
      </c>
      <c r="T261" s="42" t="str">
        <f t="shared" ref="T261:T324" si="58">CONCATENATE($D$1,"=",D261,";",$F$1,"=",F261,";",$E$1,"=",E261,";",$G$1,"=",G261,";",$I$1,"=",I261)</f>
        <v>Diameter (mm, uitwendig)=;Wanddikte (mm)=;Druk (barg)=;Rekgrens (N/mm^2)=;Charpy energie (J)=</v>
      </c>
      <c r="U261" s="44" t="e">
        <f>INDEX('bijlage A. Frequentie Tabel'!G:G,MATCH(T261,'bijlage A. Frequentie Tabel'!A:A,0))</f>
        <v>#N/A</v>
      </c>
      <c r="V261" s="43">
        <f t="shared" ref="V261:V324" si="59">IF((H261+J261)&gt;2,2,(H261+J261))</f>
        <v>0</v>
      </c>
      <c r="W261" s="80">
        <f t="shared" si="50"/>
        <v>23.196467403779828</v>
      </c>
      <c r="X261" t="e">
        <f t="shared" ref="X261:X324" si="60">U261*W261</f>
        <v>#N/A</v>
      </c>
      <c r="Y261"/>
      <c r="Z261">
        <f t="shared" si="51"/>
        <v>0.4</v>
      </c>
      <c r="AA261">
        <f t="shared" si="52"/>
        <v>1</v>
      </c>
      <c r="AB261">
        <f t="shared" si="52"/>
        <v>1</v>
      </c>
      <c r="AC261">
        <f t="shared" si="53"/>
        <v>0.4</v>
      </c>
      <c r="AD261" t="e">
        <f>INDEX('bijlage C. Cluster maatregelen'!C:C,MATCH('5.Bepalen Faalfreq'!K261,'bijlage C. Cluster maatregelen'!A:A,0))</f>
        <v>#N/A</v>
      </c>
      <c r="AE261" t="e">
        <f>INDEX('bijlage C. Cluster maatregelen'!C:C,MATCH('5.Bepalen Faalfreq'!L261,'bijlage C. Cluster maatregelen'!A:A,0))</f>
        <v>#N/A</v>
      </c>
      <c r="AF261" t="e">
        <f>INDEX('bijlage C. Cluster maatregelen'!C:C,MATCH('5.Bepalen Faalfreq'!M261,'bijlage C. Cluster maatregelen'!A:A,0))</f>
        <v>#N/A</v>
      </c>
      <c r="AG261" t="e">
        <f>INDEX('bijlage C. Cluster maatregelen'!C:C,MATCH('5.Bepalen Faalfreq'!N261,'bijlage C. Cluster maatregelen'!A:A,0))</f>
        <v>#N/A</v>
      </c>
      <c r="AH261" t="e">
        <f t="shared" si="54"/>
        <v>#N/A</v>
      </c>
      <c r="AI261" t="e">
        <f t="shared" si="55"/>
        <v>#N/A</v>
      </c>
      <c r="AJ261" t="e">
        <f t="shared" ref="AJ261:AJ324" si="61">AI261*X261</f>
        <v>#N/A</v>
      </c>
    </row>
    <row r="262" spans="1:36" x14ac:dyDescent="0.25">
      <c r="A262" s="203"/>
      <c r="B262" s="203"/>
      <c r="C262" s="203"/>
      <c r="D262" s="203"/>
      <c r="E262" s="203"/>
      <c r="F262" s="203"/>
      <c r="G262" s="203"/>
      <c r="H262" s="203"/>
      <c r="I262" s="203"/>
      <c r="J262" s="203"/>
      <c r="K262" s="203"/>
      <c r="L262" s="203"/>
      <c r="M262" s="203"/>
      <c r="N262" s="203"/>
      <c r="O262" s="204">
        <f t="shared" si="57"/>
        <v>0</v>
      </c>
      <c r="P262" s="80" t="str">
        <f>IFERROR(R262+'4. Gegevens leiding'!$I$26,"")</f>
        <v/>
      </c>
      <c r="Q262" s="155" t="str">
        <f>IFERROR(R263+'4. Gegevens leiding'!$I$26,"")</f>
        <v/>
      </c>
      <c r="R262" s="155" t="str">
        <f t="shared" si="56"/>
        <v/>
      </c>
      <c r="S262" s="43" t="str">
        <f t="shared" ref="S262:S325" si="62">IFERROR(Q262-P262, "")</f>
        <v/>
      </c>
      <c r="T262" s="42" t="str">
        <f t="shared" si="58"/>
        <v>Diameter (mm, uitwendig)=;Wanddikte (mm)=;Druk (barg)=;Rekgrens (N/mm^2)=;Charpy energie (J)=</v>
      </c>
      <c r="U262" s="44" t="e">
        <f>INDEX('bijlage A. Frequentie Tabel'!G:G,MATCH(T262,'bijlage A. Frequentie Tabel'!A:A,0))</f>
        <v>#N/A</v>
      </c>
      <c r="V262" s="43">
        <f t="shared" si="59"/>
        <v>0</v>
      </c>
      <c r="W262" s="80">
        <f t="shared" ref="W262:W325" si="63">EXP(2.4*(1.31-V262))</f>
        <v>23.196467403779828</v>
      </c>
      <c r="X262" t="e">
        <f t="shared" si="60"/>
        <v>#N/A</v>
      </c>
      <c r="Y262"/>
      <c r="Z262">
        <f t="shared" ref="Z262:Z325" si="64">Z$3</f>
        <v>0.4</v>
      </c>
      <c r="AA262">
        <f t="shared" ref="AA262:AB325" si="65">AA$3</f>
        <v>1</v>
      </c>
      <c r="AB262">
        <f t="shared" si="65"/>
        <v>1</v>
      </c>
      <c r="AC262">
        <f t="shared" ref="AC262:AC325" si="66">Z262*AA262*AB262</f>
        <v>0.4</v>
      </c>
      <c r="AD262" t="e">
        <f>INDEX('bijlage C. Cluster maatregelen'!C:C,MATCH('5.Bepalen Faalfreq'!K262,'bijlage C. Cluster maatregelen'!A:A,0))</f>
        <v>#N/A</v>
      </c>
      <c r="AE262" t="e">
        <f>INDEX('bijlage C. Cluster maatregelen'!C:C,MATCH('5.Bepalen Faalfreq'!L262,'bijlage C. Cluster maatregelen'!A:A,0))</f>
        <v>#N/A</v>
      </c>
      <c r="AF262" t="e">
        <f>INDEX('bijlage C. Cluster maatregelen'!C:C,MATCH('5.Bepalen Faalfreq'!M262,'bijlage C. Cluster maatregelen'!A:A,0))</f>
        <v>#N/A</v>
      </c>
      <c r="AG262" t="e">
        <f>INDEX('bijlage C. Cluster maatregelen'!C:C,MATCH('5.Bepalen Faalfreq'!N262,'bijlage C. Cluster maatregelen'!A:A,0))</f>
        <v>#N/A</v>
      </c>
      <c r="AH262" t="e">
        <f t="shared" ref="AH262:AH325" si="67">IF(AG262=1,1,((Z262*AB262)^-1)/AG262)</f>
        <v>#N/A</v>
      </c>
      <c r="AI262" t="e">
        <f t="shared" ref="AI262:AI325" si="68">AC262*AD262*AE262*AF262*AH262</f>
        <v>#N/A</v>
      </c>
      <c r="AJ262" t="e">
        <f t="shared" si="61"/>
        <v>#N/A</v>
      </c>
    </row>
    <row r="263" spans="1:36" x14ac:dyDescent="0.25">
      <c r="A263" s="203"/>
      <c r="B263" s="203"/>
      <c r="C263" s="203"/>
      <c r="D263" s="203"/>
      <c r="E263" s="203"/>
      <c r="F263" s="203"/>
      <c r="G263" s="203"/>
      <c r="H263" s="203"/>
      <c r="I263" s="203"/>
      <c r="J263" s="203"/>
      <c r="K263" s="203"/>
      <c r="L263" s="203"/>
      <c r="M263" s="203"/>
      <c r="N263" s="203"/>
      <c r="O263" s="204">
        <f t="shared" si="57"/>
        <v>0</v>
      </c>
      <c r="P263" s="80" t="str">
        <f>IFERROR(R263+'4. Gegevens leiding'!$I$26,"")</f>
        <v/>
      </c>
      <c r="Q263" s="155" t="str">
        <f>IFERROR(R264+'4. Gegevens leiding'!$I$26,"")</f>
        <v/>
      </c>
      <c r="R263" s="155" t="str">
        <f t="shared" ref="R263:R326" si="69">IF(ISBLANK(A263),"",R262+SQRT((A263-A262)^2+(B263-B262)^2))</f>
        <v/>
      </c>
      <c r="S263" s="43" t="str">
        <f t="shared" si="62"/>
        <v/>
      </c>
      <c r="T263" s="42" t="str">
        <f t="shared" si="58"/>
        <v>Diameter (mm, uitwendig)=;Wanddikte (mm)=;Druk (barg)=;Rekgrens (N/mm^2)=;Charpy energie (J)=</v>
      </c>
      <c r="U263" s="44" t="e">
        <f>INDEX('bijlage A. Frequentie Tabel'!G:G,MATCH(T263,'bijlage A. Frequentie Tabel'!A:A,0))</f>
        <v>#N/A</v>
      </c>
      <c r="V263" s="43">
        <f t="shared" si="59"/>
        <v>0</v>
      </c>
      <c r="W263" s="80">
        <f t="shared" si="63"/>
        <v>23.196467403779828</v>
      </c>
      <c r="X263" t="e">
        <f t="shared" si="60"/>
        <v>#N/A</v>
      </c>
      <c r="Y263"/>
      <c r="Z263">
        <f t="shared" si="64"/>
        <v>0.4</v>
      </c>
      <c r="AA263">
        <f t="shared" si="65"/>
        <v>1</v>
      </c>
      <c r="AB263">
        <f t="shared" si="65"/>
        <v>1</v>
      </c>
      <c r="AC263">
        <f t="shared" si="66"/>
        <v>0.4</v>
      </c>
      <c r="AD263" t="e">
        <f>INDEX('bijlage C. Cluster maatregelen'!C:C,MATCH('5.Bepalen Faalfreq'!K263,'bijlage C. Cluster maatregelen'!A:A,0))</f>
        <v>#N/A</v>
      </c>
      <c r="AE263" t="e">
        <f>INDEX('bijlage C. Cluster maatregelen'!C:C,MATCH('5.Bepalen Faalfreq'!L263,'bijlage C. Cluster maatregelen'!A:A,0))</f>
        <v>#N/A</v>
      </c>
      <c r="AF263" t="e">
        <f>INDEX('bijlage C. Cluster maatregelen'!C:C,MATCH('5.Bepalen Faalfreq'!M263,'bijlage C. Cluster maatregelen'!A:A,0))</f>
        <v>#N/A</v>
      </c>
      <c r="AG263" t="e">
        <f>INDEX('bijlage C. Cluster maatregelen'!C:C,MATCH('5.Bepalen Faalfreq'!N263,'bijlage C. Cluster maatregelen'!A:A,0))</f>
        <v>#N/A</v>
      </c>
      <c r="AH263" t="e">
        <f t="shared" si="67"/>
        <v>#N/A</v>
      </c>
      <c r="AI263" t="e">
        <f t="shared" si="68"/>
        <v>#N/A</v>
      </c>
      <c r="AJ263" t="e">
        <f t="shared" si="61"/>
        <v>#N/A</v>
      </c>
    </row>
    <row r="264" spans="1:36" x14ac:dyDescent="0.25">
      <c r="A264" s="203"/>
      <c r="B264" s="203"/>
      <c r="C264" s="203"/>
      <c r="D264" s="203"/>
      <c r="E264" s="203"/>
      <c r="F264" s="203"/>
      <c r="G264" s="203"/>
      <c r="H264" s="203"/>
      <c r="I264" s="203"/>
      <c r="J264" s="203"/>
      <c r="K264" s="203"/>
      <c r="L264" s="203"/>
      <c r="M264" s="203"/>
      <c r="N264" s="203"/>
      <c r="O264" s="204">
        <f t="shared" si="57"/>
        <v>0</v>
      </c>
      <c r="P264" s="80" t="str">
        <f>IFERROR(R264+'4. Gegevens leiding'!$I$26,"")</f>
        <v/>
      </c>
      <c r="Q264" s="155" t="str">
        <f>IFERROR(R265+'4. Gegevens leiding'!$I$26,"")</f>
        <v/>
      </c>
      <c r="R264" s="155" t="str">
        <f t="shared" si="69"/>
        <v/>
      </c>
      <c r="S264" s="43" t="str">
        <f t="shared" si="62"/>
        <v/>
      </c>
      <c r="T264" s="42" t="str">
        <f t="shared" si="58"/>
        <v>Diameter (mm, uitwendig)=;Wanddikte (mm)=;Druk (barg)=;Rekgrens (N/mm^2)=;Charpy energie (J)=</v>
      </c>
      <c r="U264" s="44" t="e">
        <f>INDEX('bijlage A. Frequentie Tabel'!G:G,MATCH(T264,'bijlage A. Frequentie Tabel'!A:A,0))</f>
        <v>#N/A</v>
      </c>
      <c r="V264" s="43">
        <f t="shared" si="59"/>
        <v>0</v>
      </c>
      <c r="W264" s="80">
        <f t="shared" si="63"/>
        <v>23.196467403779828</v>
      </c>
      <c r="X264" t="e">
        <f t="shared" si="60"/>
        <v>#N/A</v>
      </c>
      <c r="Y264"/>
      <c r="Z264">
        <f t="shared" si="64"/>
        <v>0.4</v>
      </c>
      <c r="AA264">
        <f t="shared" si="65"/>
        <v>1</v>
      </c>
      <c r="AB264">
        <f t="shared" si="65"/>
        <v>1</v>
      </c>
      <c r="AC264">
        <f t="shared" si="66"/>
        <v>0.4</v>
      </c>
      <c r="AD264" t="e">
        <f>INDEX('bijlage C. Cluster maatregelen'!C:C,MATCH('5.Bepalen Faalfreq'!K264,'bijlage C. Cluster maatregelen'!A:A,0))</f>
        <v>#N/A</v>
      </c>
      <c r="AE264" t="e">
        <f>INDEX('bijlage C. Cluster maatregelen'!C:C,MATCH('5.Bepalen Faalfreq'!L264,'bijlage C. Cluster maatregelen'!A:A,0))</f>
        <v>#N/A</v>
      </c>
      <c r="AF264" t="e">
        <f>INDEX('bijlage C. Cluster maatregelen'!C:C,MATCH('5.Bepalen Faalfreq'!M264,'bijlage C. Cluster maatregelen'!A:A,0))</f>
        <v>#N/A</v>
      </c>
      <c r="AG264" t="e">
        <f>INDEX('bijlage C. Cluster maatregelen'!C:C,MATCH('5.Bepalen Faalfreq'!N264,'bijlage C. Cluster maatregelen'!A:A,0))</f>
        <v>#N/A</v>
      </c>
      <c r="AH264" t="e">
        <f t="shared" si="67"/>
        <v>#N/A</v>
      </c>
      <c r="AI264" t="e">
        <f t="shared" si="68"/>
        <v>#N/A</v>
      </c>
      <c r="AJ264" t="e">
        <f t="shared" si="61"/>
        <v>#N/A</v>
      </c>
    </row>
    <row r="265" spans="1:36" x14ac:dyDescent="0.25">
      <c r="A265" s="203"/>
      <c r="B265" s="203"/>
      <c r="C265" s="203"/>
      <c r="D265" s="203"/>
      <c r="E265" s="203"/>
      <c r="F265" s="203"/>
      <c r="G265" s="203"/>
      <c r="H265" s="203"/>
      <c r="I265" s="203"/>
      <c r="J265" s="203"/>
      <c r="K265" s="203"/>
      <c r="L265" s="203"/>
      <c r="M265" s="203"/>
      <c r="N265" s="203"/>
      <c r="O265" s="204">
        <f t="shared" si="57"/>
        <v>0</v>
      </c>
      <c r="P265" s="80" t="str">
        <f>IFERROR(R265+'4. Gegevens leiding'!$I$26,"")</f>
        <v/>
      </c>
      <c r="Q265" s="155" t="str">
        <f>IFERROR(R266+'4. Gegevens leiding'!$I$26,"")</f>
        <v/>
      </c>
      <c r="R265" s="155" t="str">
        <f t="shared" si="69"/>
        <v/>
      </c>
      <c r="S265" s="43" t="str">
        <f t="shared" si="62"/>
        <v/>
      </c>
      <c r="T265" s="42" t="str">
        <f t="shared" si="58"/>
        <v>Diameter (mm, uitwendig)=;Wanddikte (mm)=;Druk (barg)=;Rekgrens (N/mm^2)=;Charpy energie (J)=</v>
      </c>
      <c r="U265" s="44" t="e">
        <f>INDEX('bijlage A. Frequentie Tabel'!G:G,MATCH(T265,'bijlage A. Frequentie Tabel'!A:A,0))</f>
        <v>#N/A</v>
      </c>
      <c r="V265" s="43">
        <f t="shared" si="59"/>
        <v>0</v>
      </c>
      <c r="W265" s="80">
        <f t="shared" si="63"/>
        <v>23.196467403779828</v>
      </c>
      <c r="X265" t="e">
        <f t="shared" si="60"/>
        <v>#N/A</v>
      </c>
      <c r="Y265"/>
      <c r="Z265">
        <f t="shared" si="64"/>
        <v>0.4</v>
      </c>
      <c r="AA265">
        <f t="shared" si="65"/>
        <v>1</v>
      </c>
      <c r="AB265">
        <f t="shared" si="65"/>
        <v>1</v>
      </c>
      <c r="AC265">
        <f t="shared" si="66"/>
        <v>0.4</v>
      </c>
      <c r="AD265" t="e">
        <f>INDEX('bijlage C. Cluster maatregelen'!C:C,MATCH('5.Bepalen Faalfreq'!K265,'bijlage C. Cluster maatregelen'!A:A,0))</f>
        <v>#N/A</v>
      </c>
      <c r="AE265" t="e">
        <f>INDEX('bijlage C. Cluster maatregelen'!C:C,MATCH('5.Bepalen Faalfreq'!L265,'bijlage C. Cluster maatregelen'!A:A,0))</f>
        <v>#N/A</v>
      </c>
      <c r="AF265" t="e">
        <f>INDEX('bijlage C. Cluster maatregelen'!C:C,MATCH('5.Bepalen Faalfreq'!M265,'bijlage C. Cluster maatregelen'!A:A,0))</f>
        <v>#N/A</v>
      </c>
      <c r="AG265" t="e">
        <f>INDEX('bijlage C. Cluster maatregelen'!C:C,MATCH('5.Bepalen Faalfreq'!N265,'bijlage C. Cluster maatregelen'!A:A,0))</f>
        <v>#N/A</v>
      </c>
      <c r="AH265" t="e">
        <f t="shared" si="67"/>
        <v>#N/A</v>
      </c>
      <c r="AI265" t="e">
        <f t="shared" si="68"/>
        <v>#N/A</v>
      </c>
      <c r="AJ265" t="e">
        <f t="shared" si="61"/>
        <v>#N/A</v>
      </c>
    </row>
    <row r="266" spans="1:36" x14ac:dyDescent="0.25">
      <c r="A266" s="203"/>
      <c r="B266" s="203"/>
      <c r="C266" s="203"/>
      <c r="D266" s="203"/>
      <c r="E266" s="203"/>
      <c r="F266" s="203"/>
      <c r="G266" s="203"/>
      <c r="H266" s="203"/>
      <c r="I266" s="203"/>
      <c r="J266" s="203"/>
      <c r="K266" s="203"/>
      <c r="L266" s="203"/>
      <c r="M266" s="203"/>
      <c r="N266" s="203"/>
      <c r="O266" s="204">
        <f t="shared" si="57"/>
        <v>0</v>
      </c>
      <c r="P266" s="80" t="str">
        <f>IFERROR(R266+'4. Gegevens leiding'!$I$26,"")</f>
        <v/>
      </c>
      <c r="Q266" s="155" t="str">
        <f>IFERROR(R267+'4. Gegevens leiding'!$I$26,"")</f>
        <v/>
      </c>
      <c r="R266" s="155" t="str">
        <f t="shared" si="69"/>
        <v/>
      </c>
      <c r="S266" s="43" t="str">
        <f t="shared" si="62"/>
        <v/>
      </c>
      <c r="T266" s="42" t="str">
        <f t="shared" si="58"/>
        <v>Diameter (mm, uitwendig)=;Wanddikte (mm)=;Druk (barg)=;Rekgrens (N/mm^2)=;Charpy energie (J)=</v>
      </c>
      <c r="U266" s="44" t="e">
        <f>INDEX('bijlage A. Frequentie Tabel'!G:G,MATCH(T266,'bijlage A. Frequentie Tabel'!A:A,0))</f>
        <v>#N/A</v>
      </c>
      <c r="V266" s="43">
        <f t="shared" si="59"/>
        <v>0</v>
      </c>
      <c r="W266" s="80">
        <f t="shared" si="63"/>
        <v>23.196467403779828</v>
      </c>
      <c r="X266" t="e">
        <f t="shared" si="60"/>
        <v>#N/A</v>
      </c>
      <c r="Y266"/>
      <c r="Z266">
        <f t="shared" si="64"/>
        <v>0.4</v>
      </c>
      <c r="AA266">
        <f t="shared" si="65"/>
        <v>1</v>
      </c>
      <c r="AB266">
        <f t="shared" si="65"/>
        <v>1</v>
      </c>
      <c r="AC266">
        <f t="shared" si="66"/>
        <v>0.4</v>
      </c>
      <c r="AD266" t="e">
        <f>INDEX('bijlage C. Cluster maatregelen'!C:C,MATCH('5.Bepalen Faalfreq'!K266,'bijlage C. Cluster maatregelen'!A:A,0))</f>
        <v>#N/A</v>
      </c>
      <c r="AE266" t="e">
        <f>INDEX('bijlage C. Cluster maatregelen'!C:C,MATCH('5.Bepalen Faalfreq'!L266,'bijlage C. Cluster maatregelen'!A:A,0))</f>
        <v>#N/A</v>
      </c>
      <c r="AF266" t="e">
        <f>INDEX('bijlage C. Cluster maatregelen'!C:C,MATCH('5.Bepalen Faalfreq'!M266,'bijlage C. Cluster maatregelen'!A:A,0))</f>
        <v>#N/A</v>
      </c>
      <c r="AG266" t="e">
        <f>INDEX('bijlage C. Cluster maatregelen'!C:C,MATCH('5.Bepalen Faalfreq'!N266,'bijlage C. Cluster maatregelen'!A:A,0))</f>
        <v>#N/A</v>
      </c>
      <c r="AH266" t="e">
        <f t="shared" si="67"/>
        <v>#N/A</v>
      </c>
      <c r="AI266" t="e">
        <f t="shared" si="68"/>
        <v>#N/A</v>
      </c>
      <c r="AJ266" t="e">
        <f t="shared" si="61"/>
        <v>#N/A</v>
      </c>
    </row>
    <row r="267" spans="1:36" x14ac:dyDescent="0.25">
      <c r="A267" s="203"/>
      <c r="B267" s="203"/>
      <c r="C267" s="203"/>
      <c r="D267" s="203"/>
      <c r="E267" s="203"/>
      <c r="F267" s="203"/>
      <c r="G267" s="203"/>
      <c r="H267" s="203"/>
      <c r="I267" s="203"/>
      <c r="J267" s="203"/>
      <c r="K267" s="203"/>
      <c r="L267" s="203"/>
      <c r="M267" s="203"/>
      <c r="N267" s="203"/>
      <c r="O267" s="204">
        <f t="shared" si="57"/>
        <v>0</v>
      </c>
      <c r="P267" s="80" t="str">
        <f>IFERROR(R267+'4. Gegevens leiding'!$I$26,"")</f>
        <v/>
      </c>
      <c r="Q267" s="155" t="str">
        <f>IFERROR(R268+'4. Gegevens leiding'!$I$26,"")</f>
        <v/>
      </c>
      <c r="R267" s="155" t="str">
        <f t="shared" si="69"/>
        <v/>
      </c>
      <c r="S267" s="43" t="str">
        <f t="shared" si="62"/>
        <v/>
      </c>
      <c r="T267" s="42" t="str">
        <f t="shared" si="58"/>
        <v>Diameter (mm, uitwendig)=;Wanddikte (mm)=;Druk (barg)=;Rekgrens (N/mm^2)=;Charpy energie (J)=</v>
      </c>
      <c r="U267" s="44" t="e">
        <f>INDEX('bijlage A. Frequentie Tabel'!G:G,MATCH(T267,'bijlage A. Frequentie Tabel'!A:A,0))</f>
        <v>#N/A</v>
      </c>
      <c r="V267" s="43">
        <f t="shared" si="59"/>
        <v>0</v>
      </c>
      <c r="W267" s="80">
        <f t="shared" si="63"/>
        <v>23.196467403779828</v>
      </c>
      <c r="X267" t="e">
        <f t="shared" si="60"/>
        <v>#N/A</v>
      </c>
      <c r="Y267"/>
      <c r="Z267">
        <f t="shared" si="64"/>
        <v>0.4</v>
      </c>
      <c r="AA267">
        <f t="shared" si="65"/>
        <v>1</v>
      </c>
      <c r="AB267">
        <f t="shared" si="65"/>
        <v>1</v>
      </c>
      <c r="AC267">
        <f t="shared" si="66"/>
        <v>0.4</v>
      </c>
      <c r="AD267" t="e">
        <f>INDEX('bijlage C. Cluster maatregelen'!C:C,MATCH('5.Bepalen Faalfreq'!K267,'bijlage C. Cluster maatregelen'!A:A,0))</f>
        <v>#N/A</v>
      </c>
      <c r="AE267" t="e">
        <f>INDEX('bijlage C. Cluster maatregelen'!C:C,MATCH('5.Bepalen Faalfreq'!L267,'bijlage C. Cluster maatregelen'!A:A,0))</f>
        <v>#N/A</v>
      </c>
      <c r="AF267" t="e">
        <f>INDEX('bijlage C. Cluster maatregelen'!C:C,MATCH('5.Bepalen Faalfreq'!M267,'bijlage C. Cluster maatregelen'!A:A,0))</f>
        <v>#N/A</v>
      </c>
      <c r="AG267" t="e">
        <f>INDEX('bijlage C. Cluster maatregelen'!C:C,MATCH('5.Bepalen Faalfreq'!N267,'bijlage C. Cluster maatregelen'!A:A,0))</f>
        <v>#N/A</v>
      </c>
      <c r="AH267" t="e">
        <f t="shared" si="67"/>
        <v>#N/A</v>
      </c>
      <c r="AI267" t="e">
        <f t="shared" si="68"/>
        <v>#N/A</v>
      </c>
      <c r="AJ267" t="e">
        <f t="shared" si="61"/>
        <v>#N/A</v>
      </c>
    </row>
    <row r="268" spans="1:36" x14ac:dyDescent="0.25">
      <c r="A268" s="203"/>
      <c r="B268" s="203"/>
      <c r="C268" s="203"/>
      <c r="D268" s="203"/>
      <c r="E268" s="203"/>
      <c r="F268" s="203"/>
      <c r="G268" s="203"/>
      <c r="H268" s="203"/>
      <c r="I268" s="203"/>
      <c r="J268" s="203"/>
      <c r="K268" s="203"/>
      <c r="L268" s="203"/>
      <c r="M268" s="203"/>
      <c r="N268" s="203"/>
      <c r="O268" s="204">
        <f t="shared" si="57"/>
        <v>0</v>
      </c>
      <c r="P268" s="80" t="str">
        <f>IFERROR(R268+'4. Gegevens leiding'!$I$26,"")</f>
        <v/>
      </c>
      <c r="Q268" s="155" t="str">
        <f>IFERROR(R269+'4. Gegevens leiding'!$I$26,"")</f>
        <v/>
      </c>
      <c r="R268" s="155" t="str">
        <f t="shared" si="69"/>
        <v/>
      </c>
      <c r="S268" s="43" t="str">
        <f t="shared" si="62"/>
        <v/>
      </c>
      <c r="T268" s="42" t="str">
        <f t="shared" si="58"/>
        <v>Diameter (mm, uitwendig)=;Wanddikte (mm)=;Druk (barg)=;Rekgrens (N/mm^2)=;Charpy energie (J)=</v>
      </c>
      <c r="U268" s="44" t="e">
        <f>INDEX('bijlage A. Frequentie Tabel'!G:G,MATCH(T268,'bijlage A. Frequentie Tabel'!A:A,0))</f>
        <v>#N/A</v>
      </c>
      <c r="V268" s="43">
        <f t="shared" si="59"/>
        <v>0</v>
      </c>
      <c r="W268" s="80">
        <f t="shared" si="63"/>
        <v>23.196467403779828</v>
      </c>
      <c r="X268" t="e">
        <f t="shared" si="60"/>
        <v>#N/A</v>
      </c>
      <c r="Y268"/>
      <c r="Z268">
        <f t="shared" si="64"/>
        <v>0.4</v>
      </c>
      <c r="AA268">
        <f t="shared" si="65"/>
        <v>1</v>
      </c>
      <c r="AB268">
        <f t="shared" si="65"/>
        <v>1</v>
      </c>
      <c r="AC268">
        <f t="shared" si="66"/>
        <v>0.4</v>
      </c>
      <c r="AD268" t="e">
        <f>INDEX('bijlage C. Cluster maatregelen'!C:C,MATCH('5.Bepalen Faalfreq'!K268,'bijlage C. Cluster maatregelen'!A:A,0))</f>
        <v>#N/A</v>
      </c>
      <c r="AE268" t="e">
        <f>INDEX('bijlage C. Cluster maatregelen'!C:C,MATCH('5.Bepalen Faalfreq'!L268,'bijlage C. Cluster maatregelen'!A:A,0))</f>
        <v>#N/A</v>
      </c>
      <c r="AF268" t="e">
        <f>INDEX('bijlage C. Cluster maatregelen'!C:C,MATCH('5.Bepalen Faalfreq'!M268,'bijlage C. Cluster maatregelen'!A:A,0))</f>
        <v>#N/A</v>
      </c>
      <c r="AG268" t="e">
        <f>INDEX('bijlage C. Cluster maatregelen'!C:C,MATCH('5.Bepalen Faalfreq'!N268,'bijlage C. Cluster maatregelen'!A:A,0))</f>
        <v>#N/A</v>
      </c>
      <c r="AH268" t="e">
        <f t="shared" si="67"/>
        <v>#N/A</v>
      </c>
      <c r="AI268" t="e">
        <f t="shared" si="68"/>
        <v>#N/A</v>
      </c>
      <c r="AJ268" t="e">
        <f t="shared" si="61"/>
        <v>#N/A</v>
      </c>
    </row>
    <row r="269" spans="1:36" x14ac:dyDescent="0.25">
      <c r="A269" s="203"/>
      <c r="B269" s="203"/>
      <c r="C269" s="203"/>
      <c r="D269" s="203"/>
      <c r="E269" s="203"/>
      <c r="F269" s="203"/>
      <c r="G269" s="203"/>
      <c r="H269" s="203"/>
      <c r="I269" s="203"/>
      <c r="J269" s="203"/>
      <c r="K269" s="203"/>
      <c r="L269" s="203"/>
      <c r="M269" s="203"/>
      <c r="N269" s="203"/>
      <c r="O269" s="204">
        <f t="shared" si="57"/>
        <v>0</v>
      </c>
      <c r="P269" s="80" t="str">
        <f>IFERROR(R269+'4. Gegevens leiding'!$I$26,"")</f>
        <v/>
      </c>
      <c r="Q269" s="155" t="str">
        <f>IFERROR(R270+'4. Gegevens leiding'!$I$26,"")</f>
        <v/>
      </c>
      <c r="R269" s="155" t="str">
        <f t="shared" si="69"/>
        <v/>
      </c>
      <c r="S269" s="43" t="str">
        <f t="shared" si="62"/>
        <v/>
      </c>
      <c r="T269" s="42" t="str">
        <f t="shared" si="58"/>
        <v>Diameter (mm, uitwendig)=;Wanddikte (mm)=;Druk (barg)=;Rekgrens (N/mm^2)=;Charpy energie (J)=</v>
      </c>
      <c r="U269" s="44" t="e">
        <f>INDEX('bijlage A. Frequentie Tabel'!G:G,MATCH(T269,'bijlage A. Frequentie Tabel'!A:A,0))</f>
        <v>#N/A</v>
      </c>
      <c r="V269" s="43">
        <f t="shared" si="59"/>
        <v>0</v>
      </c>
      <c r="W269" s="80">
        <f t="shared" si="63"/>
        <v>23.196467403779828</v>
      </c>
      <c r="X269" t="e">
        <f t="shared" si="60"/>
        <v>#N/A</v>
      </c>
      <c r="Y269"/>
      <c r="Z269">
        <f t="shared" si="64"/>
        <v>0.4</v>
      </c>
      <c r="AA269">
        <f t="shared" si="65"/>
        <v>1</v>
      </c>
      <c r="AB269">
        <f t="shared" si="65"/>
        <v>1</v>
      </c>
      <c r="AC269">
        <f t="shared" si="66"/>
        <v>0.4</v>
      </c>
      <c r="AD269" t="e">
        <f>INDEX('bijlage C. Cluster maatregelen'!C:C,MATCH('5.Bepalen Faalfreq'!K269,'bijlage C. Cluster maatregelen'!A:A,0))</f>
        <v>#N/A</v>
      </c>
      <c r="AE269" t="e">
        <f>INDEX('bijlage C. Cluster maatregelen'!C:C,MATCH('5.Bepalen Faalfreq'!L269,'bijlage C. Cluster maatregelen'!A:A,0))</f>
        <v>#N/A</v>
      </c>
      <c r="AF269" t="e">
        <f>INDEX('bijlage C. Cluster maatregelen'!C:C,MATCH('5.Bepalen Faalfreq'!M269,'bijlage C. Cluster maatregelen'!A:A,0))</f>
        <v>#N/A</v>
      </c>
      <c r="AG269" t="e">
        <f>INDEX('bijlage C. Cluster maatregelen'!C:C,MATCH('5.Bepalen Faalfreq'!N269,'bijlage C. Cluster maatregelen'!A:A,0))</f>
        <v>#N/A</v>
      </c>
      <c r="AH269" t="e">
        <f t="shared" si="67"/>
        <v>#N/A</v>
      </c>
      <c r="AI269" t="e">
        <f t="shared" si="68"/>
        <v>#N/A</v>
      </c>
      <c r="AJ269" t="e">
        <f t="shared" si="61"/>
        <v>#N/A</v>
      </c>
    </row>
    <row r="270" spans="1:36" x14ac:dyDescent="0.25">
      <c r="A270" s="203"/>
      <c r="B270" s="203"/>
      <c r="C270" s="203"/>
      <c r="D270" s="203"/>
      <c r="E270" s="203"/>
      <c r="F270" s="203"/>
      <c r="G270" s="203"/>
      <c r="H270" s="203"/>
      <c r="I270" s="203"/>
      <c r="J270" s="203"/>
      <c r="K270" s="203"/>
      <c r="L270" s="203"/>
      <c r="M270" s="203"/>
      <c r="N270" s="203"/>
      <c r="O270" s="204">
        <f t="shared" si="57"/>
        <v>0</v>
      </c>
      <c r="P270" s="80" t="str">
        <f>IFERROR(R270+'4. Gegevens leiding'!$I$26,"")</f>
        <v/>
      </c>
      <c r="Q270" s="155" t="str">
        <f>IFERROR(R271+'4. Gegevens leiding'!$I$26,"")</f>
        <v/>
      </c>
      <c r="R270" s="155" t="str">
        <f t="shared" si="69"/>
        <v/>
      </c>
      <c r="S270" s="43" t="str">
        <f t="shared" si="62"/>
        <v/>
      </c>
      <c r="T270" s="42" t="str">
        <f t="shared" si="58"/>
        <v>Diameter (mm, uitwendig)=;Wanddikte (mm)=;Druk (barg)=;Rekgrens (N/mm^2)=;Charpy energie (J)=</v>
      </c>
      <c r="U270" s="44" t="e">
        <f>INDEX('bijlage A. Frequentie Tabel'!G:G,MATCH(T270,'bijlage A. Frequentie Tabel'!A:A,0))</f>
        <v>#N/A</v>
      </c>
      <c r="V270" s="43">
        <f t="shared" si="59"/>
        <v>0</v>
      </c>
      <c r="W270" s="80">
        <f t="shared" si="63"/>
        <v>23.196467403779828</v>
      </c>
      <c r="X270" t="e">
        <f t="shared" si="60"/>
        <v>#N/A</v>
      </c>
      <c r="Y270"/>
      <c r="Z270">
        <f t="shared" si="64"/>
        <v>0.4</v>
      </c>
      <c r="AA270">
        <f t="shared" si="65"/>
        <v>1</v>
      </c>
      <c r="AB270">
        <f t="shared" si="65"/>
        <v>1</v>
      </c>
      <c r="AC270">
        <f t="shared" si="66"/>
        <v>0.4</v>
      </c>
      <c r="AD270" t="e">
        <f>INDEX('bijlage C. Cluster maatregelen'!C:C,MATCH('5.Bepalen Faalfreq'!K270,'bijlage C. Cluster maatregelen'!A:A,0))</f>
        <v>#N/A</v>
      </c>
      <c r="AE270" t="e">
        <f>INDEX('bijlage C. Cluster maatregelen'!C:C,MATCH('5.Bepalen Faalfreq'!L270,'bijlage C. Cluster maatregelen'!A:A,0))</f>
        <v>#N/A</v>
      </c>
      <c r="AF270" t="e">
        <f>INDEX('bijlage C. Cluster maatregelen'!C:C,MATCH('5.Bepalen Faalfreq'!M270,'bijlage C. Cluster maatregelen'!A:A,0))</f>
        <v>#N/A</v>
      </c>
      <c r="AG270" t="e">
        <f>INDEX('bijlage C. Cluster maatregelen'!C:C,MATCH('5.Bepalen Faalfreq'!N270,'bijlage C. Cluster maatregelen'!A:A,0))</f>
        <v>#N/A</v>
      </c>
      <c r="AH270" t="e">
        <f t="shared" si="67"/>
        <v>#N/A</v>
      </c>
      <c r="AI270" t="e">
        <f t="shared" si="68"/>
        <v>#N/A</v>
      </c>
      <c r="AJ270" t="e">
        <f t="shared" si="61"/>
        <v>#N/A</v>
      </c>
    </row>
    <row r="271" spans="1:36" x14ac:dyDescent="0.25">
      <c r="A271" s="203"/>
      <c r="B271" s="203"/>
      <c r="C271" s="203"/>
      <c r="D271" s="203"/>
      <c r="E271" s="203"/>
      <c r="F271" s="203"/>
      <c r="G271" s="203"/>
      <c r="H271" s="203"/>
      <c r="I271" s="203"/>
      <c r="J271" s="203"/>
      <c r="K271" s="203"/>
      <c r="L271" s="203"/>
      <c r="M271" s="203"/>
      <c r="N271" s="203"/>
      <c r="O271" s="204">
        <f t="shared" si="57"/>
        <v>0</v>
      </c>
      <c r="P271" s="80" t="str">
        <f>IFERROR(R271+'4. Gegevens leiding'!$I$26,"")</f>
        <v/>
      </c>
      <c r="Q271" s="155" t="str">
        <f>IFERROR(R272+'4. Gegevens leiding'!$I$26,"")</f>
        <v/>
      </c>
      <c r="R271" s="155" t="str">
        <f t="shared" si="69"/>
        <v/>
      </c>
      <c r="S271" s="43" t="str">
        <f t="shared" si="62"/>
        <v/>
      </c>
      <c r="T271" s="42" t="str">
        <f t="shared" si="58"/>
        <v>Diameter (mm, uitwendig)=;Wanddikte (mm)=;Druk (barg)=;Rekgrens (N/mm^2)=;Charpy energie (J)=</v>
      </c>
      <c r="U271" s="44" t="e">
        <f>INDEX('bijlage A. Frequentie Tabel'!G:G,MATCH(T271,'bijlage A. Frequentie Tabel'!A:A,0))</f>
        <v>#N/A</v>
      </c>
      <c r="V271" s="43">
        <f t="shared" si="59"/>
        <v>0</v>
      </c>
      <c r="W271" s="80">
        <f t="shared" si="63"/>
        <v>23.196467403779828</v>
      </c>
      <c r="X271" t="e">
        <f t="shared" si="60"/>
        <v>#N/A</v>
      </c>
      <c r="Y271"/>
      <c r="Z271">
        <f t="shared" si="64"/>
        <v>0.4</v>
      </c>
      <c r="AA271">
        <f t="shared" si="65"/>
        <v>1</v>
      </c>
      <c r="AB271">
        <f t="shared" si="65"/>
        <v>1</v>
      </c>
      <c r="AC271">
        <f t="shared" si="66"/>
        <v>0.4</v>
      </c>
      <c r="AD271" t="e">
        <f>INDEX('bijlage C. Cluster maatregelen'!C:C,MATCH('5.Bepalen Faalfreq'!K271,'bijlage C. Cluster maatregelen'!A:A,0))</f>
        <v>#N/A</v>
      </c>
      <c r="AE271" t="e">
        <f>INDEX('bijlage C. Cluster maatregelen'!C:C,MATCH('5.Bepalen Faalfreq'!L271,'bijlage C. Cluster maatregelen'!A:A,0))</f>
        <v>#N/A</v>
      </c>
      <c r="AF271" t="e">
        <f>INDEX('bijlage C. Cluster maatregelen'!C:C,MATCH('5.Bepalen Faalfreq'!M271,'bijlage C. Cluster maatregelen'!A:A,0))</f>
        <v>#N/A</v>
      </c>
      <c r="AG271" t="e">
        <f>INDEX('bijlage C. Cluster maatregelen'!C:C,MATCH('5.Bepalen Faalfreq'!N271,'bijlage C. Cluster maatregelen'!A:A,0))</f>
        <v>#N/A</v>
      </c>
      <c r="AH271" t="e">
        <f t="shared" si="67"/>
        <v>#N/A</v>
      </c>
      <c r="AI271" t="e">
        <f t="shared" si="68"/>
        <v>#N/A</v>
      </c>
      <c r="AJ271" t="e">
        <f t="shared" si="61"/>
        <v>#N/A</v>
      </c>
    </row>
    <row r="272" spans="1:36" x14ac:dyDescent="0.25">
      <c r="A272" s="203"/>
      <c r="B272" s="203"/>
      <c r="C272" s="203"/>
      <c r="D272" s="203"/>
      <c r="E272" s="203"/>
      <c r="F272" s="203"/>
      <c r="G272" s="203"/>
      <c r="H272" s="203"/>
      <c r="I272" s="203"/>
      <c r="J272" s="203"/>
      <c r="K272" s="203"/>
      <c r="L272" s="203"/>
      <c r="M272" s="203"/>
      <c r="N272" s="203"/>
      <c r="O272" s="204">
        <f t="shared" si="57"/>
        <v>0</v>
      </c>
      <c r="P272" s="80" t="str">
        <f>IFERROR(R272+'4. Gegevens leiding'!$I$26,"")</f>
        <v/>
      </c>
      <c r="Q272" s="155" t="str">
        <f>IFERROR(R273+'4. Gegevens leiding'!$I$26,"")</f>
        <v/>
      </c>
      <c r="R272" s="155" t="str">
        <f t="shared" si="69"/>
        <v/>
      </c>
      <c r="S272" s="43" t="str">
        <f t="shared" si="62"/>
        <v/>
      </c>
      <c r="T272" s="42" t="str">
        <f t="shared" si="58"/>
        <v>Diameter (mm, uitwendig)=;Wanddikte (mm)=;Druk (barg)=;Rekgrens (N/mm^2)=;Charpy energie (J)=</v>
      </c>
      <c r="U272" s="44" t="e">
        <f>INDEX('bijlage A. Frequentie Tabel'!G:G,MATCH(T272,'bijlage A. Frequentie Tabel'!A:A,0))</f>
        <v>#N/A</v>
      </c>
      <c r="V272" s="43">
        <f t="shared" si="59"/>
        <v>0</v>
      </c>
      <c r="W272" s="80">
        <f t="shared" si="63"/>
        <v>23.196467403779828</v>
      </c>
      <c r="X272" t="e">
        <f t="shared" si="60"/>
        <v>#N/A</v>
      </c>
      <c r="Y272"/>
      <c r="Z272">
        <f t="shared" si="64"/>
        <v>0.4</v>
      </c>
      <c r="AA272">
        <f t="shared" si="65"/>
        <v>1</v>
      </c>
      <c r="AB272">
        <f t="shared" si="65"/>
        <v>1</v>
      </c>
      <c r="AC272">
        <f t="shared" si="66"/>
        <v>0.4</v>
      </c>
      <c r="AD272" t="e">
        <f>INDEX('bijlage C. Cluster maatregelen'!C:C,MATCH('5.Bepalen Faalfreq'!K272,'bijlage C. Cluster maatregelen'!A:A,0))</f>
        <v>#N/A</v>
      </c>
      <c r="AE272" t="e">
        <f>INDEX('bijlage C. Cluster maatregelen'!C:C,MATCH('5.Bepalen Faalfreq'!L272,'bijlage C. Cluster maatregelen'!A:A,0))</f>
        <v>#N/A</v>
      </c>
      <c r="AF272" t="e">
        <f>INDEX('bijlage C. Cluster maatregelen'!C:C,MATCH('5.Bepalen Faalfreq'!M272,'bijlage C. Cluster maatregelen'!A:A,0))</f>
        <v>#N/A</v>
      </c>
      <c r="AG272" t="e">
        <f>INDEX('bijlage C. Cluster maatregelen'!C:C,MATCH('5.Bepalen Faalfreq'!N272,'bijlage C. Cluster maatregelen'!A:A,0))</f>
        <v>#N/A</v>
      </c>
      <c r="AH272" t="e">
        <f t="shared" si="67"/>
        <v>#N/A</v>
      </c>
      <c r="AI272" t="e">
        <f t="shared" si="68"/>
        <v>#N/A</v>
      </c>
      <c r="AJ272" t="e">
        <f t="shared" si="61"/>
        <v>#N/A</v>
      </c>
    </row>
    <row r="273" spans="1:36" x14ac:dyDescent="0.25">
      <c r="A273" s="203"/>
      <c r="B273" s="203"/>
      <c r="C273" s="203"/>
      <c r="D273" s="203"/>
      <c r="E273" s="203"/>
      <c r="F273" s="203"/>
      <c r="G273" s="203"/>
      <c r="H273" s="203"/>
      <c r="I273" s="203"/>
      <c r="J273" s="203"/>
      <c r="K273" s="203"/>
      <c r="L273" s="203"/>
      <c r="M273" s="203"/>
      <c r="N273" s="203"/>
      <c r="O273" s="204">
        <f t="shared" si="57"/>
        <v>0</v>
      </c>
      <c r="P273" s="80" t="str">
        <f>IFERROR(R273+'4. Gegevens leiding'!$I$26,"")</f>
        <v/>
      </c>
      <c r="Q273" s="155" t="str">
        <f>IFERROR(R274+'4. Gegevens leiding'!$I$26,"")</f>
        <v/>
      </c>
      <c r="R273" s="155" t="str">
        <f t="shared" si="69"/>
        <v/>
      </c>
      <c r="S273" s="43" t="str">
        <f t="shared" si="62"/>
        <v/>
      </c>
      <c r="T273" s="42" t="str">
        <f t="shared" si="58"/>
        <v>Diameter (mm, uitwendig)=;Wanddikte (mm)=;Druk (barg)=;Rekgrens (N/mm^2)=;Charpy energie (J)=</v>
      </c>
      <c r="U273" s="44" t="e">
        <f>INDEX('bijlage A. Frequentie Tabel'!G:G,MATCH(T273,'bijlage A. Frequentie Tabel'!A:A,0))</f>
        <v>#N/A</v>
      </c>
      <c r="V273" s="43">
        <f t="shared" si="59"/>
        <v>0</v>
      </c>
      <c r="W273" s="80">
        <f t="shared" si="63"/>
        <v>23.196467403779828</v>
      </c>
      <c r="X273" t="e">
        <f t="shared" si="60"/>
        <v>#N/A</v>
      </c>
      <c r="Y273"/>
      <c r="Z273">
        <f t="shared" si="64"/>
        <v>0.4</v>
      </c>
      <c r="AA273">
        <f t="shared" si="65"/>
        <v>1</v>
      </c>
      <c r="AB273">
        <f t="shared" si="65"/>
        <v>1</v>
      </c>
      <c r="AC273">
        <f t="shared" si="66"/>
        <v>0.4</v>
      </c>
      <c r="AD273" t="e">
        <f>INDEX('bijlage C. Cluster maatregelen'!C:C,MATCH('5.Bepalen Faalfreq'!K273,'bijlage C. Cluster maatregelen'!A:A,0))</f>
        <v>#N/A</v>
      </c>
      <c r="AE273" t="e">
        <f>INDEX('bijlage C. Cluster maatregelen'!C:C,MATCH('5.Bepalen Faalfreq'!L273,'bijlage C. Cluster maatregelen'!A:A,0))</f>
        <v>#N/A</v>
      </c>
      <c r="AF273" t="e">
        <f>INDEX('bijlage C. Cluster maatregelen'!C:C,MATCH('5.Bepalen Faalfreq'!M273,'bijlage C. Cluster maatregelen'!A:A,0))</f>
        <v>#N/A</v>
      </c>
      <c r="AG273" t="e">
        <f>INDEX('bijlage C. Cluster maatregelen'!C:C,MATCH('5.Bepalen Faalfreq'!N273,'bijlage C. Cluster maatregelen'!A:A,0))</f>
        <v>#N/A</v>
      </c>
      <c r="AH273" t="e">
        <f t="shared" si="67"/>
        <v>#N/A</v>
      </c>
      <c r="AI273" t="e">
        <f t="shared" si="68"/>
        <v>#N/A</v>
      </c>
      <c r="AJ273" t="e">
        <f t="shared" si="61"/>
        <v>#N/A</v>
      </c>
    </row>
    <row r="274" spans="1:36" x14ac:dyDescent="0.25">
      <c r="A274" s="203"/>
      <c r="B274" s="203"/>
      <c r="C274" s="203"/>
      <c r="D274" s="203"/>
      <c r="E274" s="203"/>
      <c r="F274" s="203"/>
      <c r="G274" s="203"/>
      <c r="H274" s="203"/>
      <c r="I274" s="203"/>
      <c r="J274" s="203"/>
      <c r="K274" s="203"/>
      <c r="L274" s="203"/>
      <c r="M274" s="203"/>
      <c r="N274" s="203"/>
      <c r="O274" s="204">
        <f t="shared" si="57"/>
        <v>0</v>
      </c>
      <c r="P274" s="80" t="str">
        <f>IFERROR(R274+'4. Gegevens leiding'!$I$26,"")</f>
        <v/>
      </c>
      <c r="Q274" s="155" t="str">
        <f>IFERROR(R275+'4. Gegevens leiding'!$I$26,"")</f>
        <v/>
      </c>
      <c r="R274" s="155" t="str">
        <f t="shared" si="69"/>
        <v/>
      </c>
      <c r="S274" s="43" t="str">
        <f t="shared" si="62"/>
        <v/>
      </c>
      <c r="T274" s="42" t="str">
        <f t="shared" si="58"/>
        <v>Diameter (mm, uitwendig)=;Wanddikte (mm)=;Druk (barg)=;Rekgrens (N/mm^2)=;Charpy energie (J)=</v>
      </c>
      <c r="U274" s="44" t="e">
        <f>INDEX('bijlage A. Frequentie Tabel'!G:G,MATCH(T274,'bijlage A. Frequentie Tabel'!A:A,0))</f>
        <v>#N/A</v>
      </c>
      <c r="V274" s="43">
        <f t="shared" si="59"/>
        <v>0</v>
      </c>
      <c r="W274" s="80">
        <f t="shared" si="63"/>
        <v>23.196467403779828</v>
      </c>
      <c r="X274" t="e">
        <f t="shared" si="60"/>
        <v>#N/A</v>
      </c>
      <c r="Y274"/>
      <c r="Z274">
        <f t="shared" si="64"/>
        <v>0.4</v>
      </c>
      <c r="AA274">
        <f t="shared" si="65"/>
        <v>1</v>
      </c>
      <c r="AB274">
        <f t="shared" si="65"/>
        <v>1</v>
      </c>
      <c r="AC274">
        <f t="shared" si="66"/>
        <v>0.4</v>
      </c>
      <c r="AD274" t="e">
        <f>INDEX('bijlage C. Cluster maatregelen'!C:C,MATCH('5.Bepalen Faalfreq'!K274,'bijlage C. Cluster maatregelen'!A:A,0))</f>
        <v>#N/A</v>
      </c>
      <c r="AE274" t="e">
        <f>INDEX('bijlage C. Cluster maatregelen'!C:C,MATCH('5.Bepalen Faalfreq'!L274,'bijlage C. Cluster maatregelen'!A:A,0))</f>
        <v>#N/A</v>
      </c>
      <c r="AF274" t="e">
        <f>INDEX('bijlage C. Cluster maatregelen'!C:C,MATCH('5.Bepalen Faalfreq'!M274,'bijlage C. Cluster maatregelen'!A:A,0))</f>
        <v>#N/A</v>
      </c>
      <c r="AG274" t="e">
        <f>INDEX('bijlage C. Cluster maatregelen'!C:C,MATCH('5.Bepalen Faalfreq'!N274,'bijlage C. Cluster maatregelen'!A:A,0))</f>
        <v>#N/A</v>
      </c>
      <c r="AH274" t="e">
        <f t="shared" si="67"/>
        <v>#N/A</v>
      </c>
      <c r="AI274" t="e">
        <f t="shared" si="68"/>
        <v>#N/A</v>
      </c>
      <c r="AJ274" t="e">
        <f t="shared" si="61"/>
        <v>#N/A</v>
      </c>
    </row>
    <row r="275" spans="1:36" x14ac:dyDescent="0.25">
      <c r="A275" s="203"/>
      <c r="B275" s="203"/>
      <c r="C275" s="203"/>
      <c r="D275" s="203"/>
      <c r="E275" s="203"/>
      <c r="F275" s="203"/>
      <c r="G275" s="203"/>
      <c r="H275" s="203"/>
      <c r="I275" s="203"/>
      <c r="J275" s="203"/>
      <c r="K275" s="203"/>
      <c r="L275" s="203"/>
      <c r="M275" s="203"/>
      <c r="N275" s="203"/>
      <c r="O275" s="204">
        <f t="shared" si="57"/>
        <v>0</v>
      </c>
      <c r="P275" s="80" t="str">
        <f>IFERROR(R275+'4. Gegevens leiding'!$I$26,"")</f>
        <v/>
      </c>
      <c r="Q275" s="155" t="str">
        <f>IFERROR(R276+'4. Gegevens leiding'!$I$26,"")</f>
        <v/>
      </c>
      <c r="R275" s="155" t="str">
        <f t="shared" si="69"/>
        <v/>
      </c>
      <c r="S275" s="43" t="str">
        <f t="shared" si="62"/>
        <v/>
      </c>
      <c r="T275" s="42" t="str">
        <f t="shared" si="58"/>
        <v>Diameter (mm, uitwendig)=;Wanddikte (mm)=;Druk (barg)=;Rekgrens (N/mm^2)=;Charpy energie (J)=</v>
      </c>
      <c r="U275" s="44" t="e">
        <f>INDEX('bijlage A. Frequentie Tabel'!G:G,MATCH(T275,'bijlage A. Frequentie Tabel'!A:A,0))</f>
        <v>#N/A</v>
      </c>
      <c r="V275" s="43">
        <f t="shared" si="59"/>
        <v>0</v>
      </c>
      <c r="W275" s="80">
        <f t="shared" si="63"/>
        <v>23.196467403779828</v>
      </c>
      <c r="X275" t="e">
        <f t="shared" si="60"/>
        <v>#N/A</v>
      </c>
      <c r="Y275"/>
      <c r="Z275">
        <f t="shared" si="64"/>
        <v>0.4</v>
      </c>
      <c r="AA275">
        <f t="shared" si="65"/>
        <v>1</v>
      </c>
      <c r="AB275">
        <f t="shared" si="65"/>
        <v>1</v>
      </c>
      <c r="AC275">
        <f t="shared" si="66"/>
        <v>0.4</v>
      </c>
      <c r="AD275" t="e">
        <f>INDEX('bijlage C. Cluster maatregelen'!C:C,MATCH('5.Bepalen Faalfreq'!K275,'bijlage C. Cluster maatregelen'!A:A,0))</f>
        <v>#N/A</v>
      </c>
      <c r="AE275" t="e">
        <f>INDEX('bijlage C. Cluster maatregelen'!C:C,MATCH('5.Bepalen Faalfreq'!L275,'bijlage C. Cluster maatregelen'!A:A,0))</f>
        <v>#N/A</v>
      </c>
      <c r="AF275" t="e">
        <f>INDEX('bijlage C. Cluster maatregelen'!C:C,MATCH('5.Bepalen Faalfreq'!M275,'bijlage C. Cluster maatregelen'!A:A,0))</f>
        <v>#N/A</v>
      </c>
      <c r="AG275" t="e">
        <f>INDEX('bijlage C. Cluster maatregelen'!C:C,MATCH('5.Bepalen Faalfreq'!N275,'bijlage C. Cluster maatregelen'!A:A,0))</f>
        <v>#N/A</v>
      </c>
      <c r="AH275" t="e">
        <f t="shared" si="67"/>
        <v>#N/A</v>
      </c>
      <c r="AI275" t="e">
        <f t="shared" si="68"/>
        <v>#N/A</v>
      </c>
      <c r="AJ275" t="e">
        <f t="shared" si="61"/>
        <v>#N/A</v>
      </c>
    </row>
    <row r="276" spans="1:36" x14ac:dyDescent="0.25">
      <c r="A276" s="203"/>
      <c r="B276" s="203"/>
      <c r="C276" s="203"/>
      <c r="D276" s="203"/>
      <c r="E276" s="203"/>
      <c r="F276" s="203"/>
      <c r="G276" s="203"/>
      <c r="H276" s="203"/>
      <c r="I276" s="203"/>
      <c r="J276" s="203"/>
      <c r="K276" s="203"/>
      <c r="L276" s="203"/>
      <c r="M276" s="203"/>
      <c r="N276" s="203"/>
      <c r="O276" s="204">
        <f t="shared" si="57"/>
        <v>0</v>
      </c>
      <c r="P276" s="80" t="str">
        <f>IFERROR(R276+'4. Gegevens leiding'!$I$26,"")</f>
        <v/>
      </c>
      <c r="Q276" s="155" t="str">
        <f>IFERROR(R277+'4. Gegevens leiding'!$I$26,"")</f>
        <v/>
      </c>
      <c r="R276" s="155" t="str">
        <f t="shared" si="69"/>
        <v/>
      </c>
      <c r="S276" s="43" t="str">
        <f t="shared" si="62"/>
        <v/>
      </c>
      <c r="T276" s="42" t="str">
        <f t="shared" si="58"/>
        <v>Diameter (mm, uitwendig)=;Wanddikte (mm)=;Druk (barg)=;Rekgrens (N/mm^2)=;Charpy energie (J)=</v>
      </c>
      <c r="U276" s="44" t="e">
        <f>INDEX('bijlage A. Frequentie Tabel'!G:G,MATCH(T276,'bijlage A. Frequentie Tabel'!A:A,0))</f>
        <v>#N/A</v>
      </c>
      <c r="V276" s="43">
        <f t="shared" si="59"/>
        <v>0</v>
      </c>
      <c r="W276" s="80">
        <f t="shared" si="63"/>
        <v>23.196467403779828</v>
      </c>
      <c r="X276" t="e">
        <f t="shared" si="60"/>
        <v>#N/A</v>
      </c>
      <c r="Y276"/>
      <c r="Z276">
        <f t="shared" si="64"/>
        <v>0.4</v>
      </c>
      <c r="AA276">
        <f t="shared" si="65"/>
        <v>1</v>
      </c>
      <c r="AB276">
        <f t="shared" si="65"/>
        <v>1</v>
      </c>
      <c r="AC276">
        <f t="shared" si="66"/>
        <v>0.4</v>
      </c>
      <c r="AD276" t="e">
        <f>INDEX('bijlage C. Cluster maatregelen'!C:C,MATCH('5.Bepalen Faalfreq'!K276,'bijlage C. Cluster maatregelen'!A:A,0))</f>
        <v>#N/A</v>
      </c>
      <c r="AE276" t="e">
        <f>INDEX('bijlage C. Cluster maatregelen'!C:C,MATCH('5.Bepalen Faalfreq'!L276,'bijlage C. Cluster maatregelen'!A:A,0))</f>
        <v>#N/A</v>
      </c>
      <c r="AF276" t="e">
        <f>INDEX('bijlage C. Cluster maatregelen'!C:C,MATCH('5.Bepalen Faalfreq'!M276,'bijlage C. Cluster maatregelen'!A:A,0))</f>
        <v>#N/A</v>
      </c>
      <c r="AG276" t="e">
        <f>INDEX('bijlage C. Cluster maatregelen'!C:C,MATCH('5.Bepalen Faalfreq'!N276,'bijlage C. Cluster maatregelen'!A:A,0))</f>
        <v>#N/A</v>
      </c>
      <c r="AH276" t="e">
        <f t="shared" si="67"/>
        <v>#N/A</v>
      </c>
      <c r="AI276" t="e">
        <f t="shared" si="68"/>
        <v>#N/A</v>
      </c>
      <c r="AJ276" t="e">
        <f t="shared" si="61"/>
        <v>#N/A</v>
      </c>
    </row>
    <row r="277" spans="1:36" x14ac:dyDescent="0.25">
      <c r="A277" s="203"/>
      <c r="B277" s="203"/>
      <c r="C277" s="203"/>
      <c r="D277" s="203"/>
      <c r="E277" s="203"/>
      <c r="F277" s="203"/>
      <c r="G277" s="203"/>
      <c r="H277" s="203"/>
      <c r="I277" s="203"/>
      <c r="J277" s="203"/>
      <c r="K277" s="203"/>
      <c r="L277" s="203"/>
      <c r="M277" s="203"/>
      <c r="N277" s="203"/>
      <c r="O277" s="204">
        <f t="shared" si="57"/>
        <v>0</v>
      </c>
      <c r="P277" s="80" t="str">
        <f>IFERROR(R277+'4. Gegevens leiding'!$I$26,"")</f>
        <v/>
      </c>
      <c r="Q277" s="155" t="str">
        <f>IFERROR(R278+'4. Gegevens leiding'!$I$26,"")</f>
        <v/>
      </c>
      <c r="R277" s="155" t="str">
        <f t="shared" si="69"/>
        <v/>
      </c>
      <c r="S277" s="43" t="str">
        <f t="shared" si="62"/>
        <v/>
      </c>
      <c r="T277" s="42" t="str">
        <f t="shared" si="58"/>
        <v>Diameter (mm, uitwendig)=;Wanddikte (mm)=;Druk (barg)=;Rekgrens (N/mm^2)=;Charpy energie (J)=</v>
      </c>
      <c r="U277" s="44" t="e">
        <f>INDEX('bijlage A. Frequentie Tabel'!G:G,MATCH(T277,'bijlage A. Frequentie Tabel'!A:A,0))</f>
        <v>#N/A</v>
      </c>
      <c r="V277" s="43">
        <f t="shared" si="59"/>
        <v>0</v>
      </c>
      <c r="W277" s="80">
        <f t="shared" si="63"/>
        <v>23.196467403779828</v>
      </c>
      <c r="X277" t="e">
        <f t="shared" si="60"/>
        <v>#N/A</v>
      </c>
      <c r="Y277"/>
      <c r="Z277">
        <f t="shared" si="64"/>
        <v>0.4</v>
      </c>
      <c r="AA277">
        <f t="shared" si="65"/>
        <v>1</v>
      </c>
      <c r="AB277">
        <f t="shared" si="65"/>
        <v>1</v>
      </c>
      <c r="AC277">
        <f t="shared" si="66"/>
        <v>0.4</v>
      </c>
      <c r="AD277" t="e">
        <f>INDEX('bijlage C. Cluster maatregelen'!C:C,MATCH('5.Bepalen Faalfreq'!K277,'bijlage C. Cluster maatregelen'!A:A,0))</f>
        <v>#N/A</v>
      </c>
      <c r="AE277" t="e">
        <f>INDEX('bijlage C. Cluster maatregelen'!C:C,MATCH('5.Bepalen Faalfreq'!L277,'bijlage C. Cluster maatregelen'!A:A,0))</f>
        <v>#N/A</v>
      </c>
      <c r="AF277" t="e">
        <f>INDEX('bijlage C. Cluster maatregelen'!C:C,MATCH('5.Bepalen Faalfreq'!M277,'bijlage C. Cluster maatregelen'!A:A,0))</f>
        <v>#N/A</v>
      </c>
      <c r="AG277" t="e">
        <f>INDEX('bijlage C. Cluster maatregelen'!C:C,MATCH('5.Bepalen Faalfreq'!N277,'bijlage C. Cluster maatregelen'!A:A,0))</f>
        <v>#N/A</v>
      </c>
      <c r="AH277" t="e">
        <f t="shared" si="67"/>
        <v>#N/A</v>
      </c>
      <c r="AI277" t="e">
        <f t="shared" si="68"/>
        <v>#N/A</v>
      </c>
      <c r="AJ277" t="e">
        <f t="shared" si="61"/>
        <v>#N/A</v>
      </c>
    </row>
    <row r="278" spans="1:36" x14ac:dyDescent="0.25">
      <c r="A278" s="203"/>
      <c r="B278" s="203"/>
      <c r="C278" s="203"/>
      <c r="D278" s="203"/>
      <c r="E278" s="203"/>
      <c r="F278" s="203"/>
      <c r="G278" s="203"/>
      <c r="H278" s="203"/>
      <c r="I278" s="203"/>
      <c r="J278" s="203"/>
      <c r="K278" s="203"/>
      <c r="L278" s="203"/>
      <c r="M278" s="203"/>
      <c r="N278" s="203"/>
      <c r="O278" s="204">
        <f t="shared" si="57"/>
        <v>0</v>
      </c>
      <c r="P278" s="80" t="str">
        <f>IFERROR(R278+'4. Gegevens leiding'!$I$26,"")</f>
        <v/>
      </c>
      <c r="Q278" s="155" t="str">
        <f>IFERROR(R279+'4. Gegevens leiding'!$I$26,"")</f>
        <v/>
      </c>
      <c r="R278" s="155" t="str">
        <f t="shared" si="69"/>
        <v/>
      </c>
      <c r="S278" s="43" t="str">
        <f t="shared" si="62"/>
        <v/>
      </c>
      <c r="T278" s="42" t="str">
        <f t="shared" si="58"/>
        <v>Diameter (mm, uitwendig)=;Wanddikte (mm)=;Druk (barg)=;Rekgrens (N/mm^2)=;Charpy energie (J)=</v>
      </c>
      <c r="U278" s="44" t="e">
        <f>INDEX('bijlage A. Frequentie Tabel'!G:G,MATCH(T278,'bijlage A. Frequentie Tabel'!A:A,0))</f>
        <v>#N/A</v>
      </c>
      <c r="V278" s="43">
        <f t="shared" si="59"/>
        <v>0</v>
      </c>
      <c r="W278" s="80">
        <f t="shared" si="63"/>
        <v>23.196467403779828</v>
      </c>
      <c r="X278" t="e">
        <f t="shared" si="60"/>
        <v>#N/A</v>
      </c>
      <c r="Y278"/>
      <c r="Z278">
        <f t="shared" si="64"/>
        <v>0.4</v>
      </c>
      <c r="AA278">
        <f t="shared" si="65"/>
        <v>1</v>
      </c>
      <c r="AB278">
        <f t="shared" si="65"/>
        <v>1</v>
      </c>
      <c r="AC278">
        <f t="shared" si="66"/>
        <v>0.4</v>
      </c>
      <c r="AD278" t="e">
        <f>INDEX('bijlage C. Cluster maatregelen'!C:C,MATCH('5.Bepalen Faalfreq'!K278,'bijlage C. Cluster maatregelen'!A:A,0))</f>
        <v>#N/A</v>
      </c>
      <c r="AE278" t="e">
        <f>INDEX('bijlage C. Cluster maatregelen'!C:C,MATCH('5.Bepalen Faalfreq'!L278,'bijlage C. Cluster maatregelen'!A:A,0))</f>
        <v>#N/A</v>
      </c>
      <c r="AF278" t="e">
        <f>INDEX('bijlage C. Cluster maatregelen'!C:C,MATCH('5.Bepalen Faalfreq'!M278,'bijlage C. Cluster maatregelen'!A:A,0))</f>
        <v>#N/A</v>
      </c>
      <c r="AG278" t="e">
        <f>INDEX('bijlage C. Cluster maatregelen'!C:C,MATCH('5.Bepalen Faalfreq'!N278,'bijlage C. Cluster maatregelen'!A:A,0))</f>
        <v>#N/A</v>
      </c>
      <c r="AH278" t="e">
        <f t="shared" si="67"/>
        <v>#N/A</v>
      </c>
      <c r="AI278" t="e">
        <f t="shared" si="68"/>
        <v>#N/A</v>
      </c>
      <c r="AJ278" t="e">
        <f t="shared" si="61"/>
        <v>#N/A</v>
      </c>
    </row>
    <row r="279" spans="1:36" x14ac:dyDescent="0.25">
      <c r="A279" s="203"/>
      <c r="B279" s="203"/>
      <c r="C279" s="203"/>
      <c r="D279" s="203"/>
      <c r="E279" s="203"/>
      <c r="F279" s="203"/>
      <c r="G279" s="203"/>
      <c r="H279" s="203"/>
      <c r="I279" s="203"/>
      <c r="J279" s="203"/>
      <c r="K279" s="203"/>
      <c r="L279" s="203"/>
      <c r="M279" s="203"/>
      <c r="N279" s="203"/>
      <c r="O279" s="204">
        <f t="shared" si="57"/>
        <v>0</v>
      </c>
      <c r="P279" s="80" t="str">
        <f>IFERROR(R279+'4. Gegevens leiding'!$I$26,"")</f>
        <v/>
      </c>
      <c r="Q279" s="155" t="str">
        <f>IFERROR(R280+'4. Gegevens leiding'!$I$26,"")</f>
        <v/>
      </c>
      <c r="R279" s="155" t="str">
        <f t="shared" si="69"/>
        <v/>
      </c>
      <c r="S279" s="43" t="str">
        <f t="shared" si="62"/>
        <v/>
      </c>
      <c r="T279" s="42" t="str">
        <f t="shared" si="58"/>
        <v>Diameter (mm, uitwendig)=;Wanddikte (mm)=;Druk (barg)=;Rekgrens (N/mm^2)=;Charpy energie (J)=</v>
      </c>
      <c r="U279" s="44" t="e">
        <f>INDEX('bijlage A. Frequentie Tabel'!G:G,MATCH(T279,'bijlage A. Frequentie Tabel'!A:A,0))</f>
        <v>#N/A</v>
      </c>
      <c r="V279" s="43">
        <f t="shared" si="59"/>
        <v>0</v>
      </c>
      <c r="W279" s="80">
        <f t="shared" si="63"/>
        <v>23.196467403779828</v>
      </c>
      <c r="X279" t="e">
        <f t="shared" si="60"/>
        <v>#N/A</v>
      </c>
      <c r="Y279"/>
      <c r="Z279">
        <f t="shared" si="64"/>
        <v>0.4</v>
      </c>
      <c r="AA279">
        <f t="shared" si="65"/>
        <v>1</v>
      </c>
      <c r="AB279">
        <f t="shared" si="65"/>
        <v>1</v>
      </c>
      <c r="AC279">
        <f t="shared" si="66"/>
        <v>0.4</v>
      </c>
      <c r="AD279" t="e">
        <f>INDEX('bijlage C. Cluster maatregelen'!C:C,MATCH('5.Bepalen Faalfreq'!K279,'bijlage C. Cluster maatregelen'!A:A,0))</f>
        <v>#N/A</v>
      </c>
      <c r="AE279" t="e">
        <f>INDEX('bijlage C. Cluster maatregelen'!C:C,MATCH('5.Bepalen Faalfreq'!L279,'bijlage C. Cluster maatregelen'!A:A,0))</f>
        <v>#N/A</v>
      </c>
      <c r="AF279" t="e">
        <f>INDEX('bijlage C. Cluster maatregelen'!C:C,MATCH('5.Bepalen Faalfreq'!M279,'bijlage C. Cluster maatregelen'!A:A,0))</f>
        <v>#N/A</v>
      </c>
      <c r="AG279" t="e">
        <f>INDEX('bijlage C. Cluster maatregelen'!C:C,MATCH('5.Bepalen Faalfreq'!N279,'bijlage C. Cluster maatregelen'!A:A,0))</f>
        <v>#N/A</v>
      </c>
      <c r="AH279" t="e">
        <f t="shared" si="67"/>
        <v>#N/A</v>
      </c>
      <c r="AI279" t="e">
        <f t="shared" si="68"/>
        <v>#N/A</v>
      </c>
      <c r="AJ279" t="e">
        <f t="shared" si="61"/>
        <v>#N/A</v>
      </c>
    </row>
    <row r="280" spans="1:36" x14ac:dyDescent="0.25">
      <c r="A280" s="203"/>
      <c r="B280" s="203"/>
      <c r="C280" s="203"/>
      <c r="D280" s="203"/>
      <c r="E280" s="203"/>
      <c r="F280" s="203"/>
      <c r="G280" s="203"/>
      <c r="H280" s="203"/>
      <c r="I280" s="203"/>
      <c r="J280" s="203"/>
      <c r="K280" s="203"/>
      <c r="L280" s="203"/>
      <c r="M280" s="203"/>
      <c r="N280" s="203"/>
      <c r="O280" s="204">
        <f t="shared" si="57"/>
        <v>0</v>
      </c>
      <c r="P280" s="80" t="str">
        <f>IFERROR(R280+'4. Gegevens leiding'!$I$26,"")</f>
        <v/>
      </c>
      <c r="Q280" s="155" t="str">
        <f>IFERROR(R281+'4. Gegevens leiding'!$I$26,"")</f>
        <v/>
      </c>
      <c r="R280" s="155" t="str">
        <f t="shared" si="69"/>
        <v/>
      </c>
      <c r="S280" s="43" t="str">
        <f t="shared" si="62"/>
        <v/>
      </c>
      <c r="T280" s="42" t="str">
        <f t="shared" si="58"/>
        <v>Diameter (mm, uitwendig)=;Wanddikte (mm)=;Druk (barg)=;Rekgrens (N/mm^2)=;Charpy energie (J)=</v>
      </c>
      <c r="U280" s="44" t="e">
        <f>INDEX('bijlage A. Frequentie Tabel'!G:G,MATCH(T280,'bijlage A. Frequentie Tabel'!A:A,0))</f>
        <v>#N/A</v>
      </c>
      <c r="V280" s="43">
        <f t="shared" si="59"/>
        <v>0</v>
      </c>
      <c r="W280" s="80">
        <f t="shared" si="63"/>
        <v>23.196467403779828</v>
      </c>
      <c r="X280" t="e">
        <f t="shared" si="60"/>
        <v>#N/A</v>
      </c>
      <c r="Y280"/>
      <c r="Z280">
        <f t="shared" si="64"/>
        <v>0.4</v>
      </c>
      <c r="AA280">
        <f t="shared" si="65"/>
        <v>1</v>
      </c>
      <c r="AB280">
        <f t="shared" si="65"/>
        <v>1</v>
      </c>
      <c r="AC280">
        <f t="shared" si="66"/>
        <v>0.4</v>
      </c>
      <c r="AD280" t="e">
        <f>INDEX('bijlage C. Cluster maatregelen'!C:C,MATCH('5.Bepalen Faalfreq'!K280,'bijlage C. Cluster maatregelen'!A:A,0))</f>
        <v>#N/A</v>
      </c>
      <c r="AE280" t="e">
        <f>INDEX('bijlage C. Cluster maatregelen'!C:C,MATCH('5.Bepalen Faalfreq'!L280,'bijlage C. Cluster maatregelen'!A:A,0))</f>
        <v>#N/A</v>
      </c>
      <c r="AF280" t="e">
        <f>INDEX('bijlage C. Cluster maatregelen'!C:C,MATCH('5.Bepalen Faalfreq'!M280,'bijlage C. Cluster maatregelen'!A:A,0))</f>
        <v>#N/A</v>
      </c>
      <c r="AG280" t="e">
        <f>INDEX('bijlage C. Cluster maatregelen'!C:C,MATCH('5.Bepalen Faalfreq'!N280,'bijlage C. Cluster maatregelen'!A:A,0))</f>
        <v>#N/A</v>
      </c>
      <c r="AH280" t="e">
        <f t="shared" si="67"/>
        <v>#N/A</v>
      </c>
      <c r="AI280" t="e">
        <f t="shared" si="68"/>
        <v>#N/A</v>
      </c>
      <c r="AJ280" t="e">
        <f t="shared" si="61"/>
        <v>#N/A</v>
      </c>
    </row>
    <row r="281" spans="1:36" x14ac:dyDescent="0.25">
      <c r="A281" s="203"/>
      <c r="B281" s="203"/>
      <c r="C281" s="203"/>
      <c r="D281" s="203"/>
      <c r="E281" s="203"/>
      <c r="F281" s="203"/>
      <c r="G281" s="203"/>
      <c r="H281" s="203"/>
      <c r="I281" s="203"/>
      <c r="J281" s="203"/>
      <c r="K281" s="203"/>
      <c r="L281" s="203"/>
      <c r="M281" s="203"/>
      <c r="N281" s="203"/>
      <c r="O281" s="204">
        <f t="shared" si="57"/>
        <v>0</v>
      </c>
      <c r="P281" s="80" t="str">
        <f>IFERROR(R281+'4. Gegevens leiding'!$I$26,"")</f>
        <v/>
      </c>
      <c r="Q281" s="155" t="str">
        <f>IFERROR(R282+'4. Gegevens leiding'!$I$26,"")</f>
        <v/>
      </c>
      <c r="R281" s="155" t="str">
        <f t="shared" si="69"/>
        <v/>
      </c>
      <c r="S281" s="43" t="str">
        <f t="shared" si="62"/>
        <v/>
      </c>
      <c r="T281" s="42" t="str">
        <f t="shared" si="58"/>
        <v>Diameter (mm, uitwendig)=;Wanddikte (mm)=;Druk (barg)=;Rekgrens (N/mm^2)=;Charpy energie (J)=</v>
      </c>
      <c r="U281" s="44" t="e">
        <f>INDEX('bijlage A. Frequentie Tabel'!G:G,MATCH(T281,'bijlage A. Frequentie Tabel'!A:A,0))</f>
        <v>#N/A</v>
      </c>
      <c r="V281" s="43">
        <f t="shared" si="59"/>
        <v>0</v>
      </c>
      <c r="W281" s="80">
        <f t="shared" si="63"/>
        <v>23.196467403779828</v>
      </c>
      <c r="X281" t="e">
        <f t="shared" si="60"/>
        <v>#N/A</v>
      </c>
      <c r="Y281"/>
      <c r="Z281">
        <f t="shared" si="64"/>
        <v>0.4</v>
      </c>
      <c r="AA281">
        <f t="shared" si="65"/>
        <v>1</v>
      </c>
      <c r="AB281">
        <f t="shared" si="65"/>
        <v>1</v>
      </c>
      <c r="AC281">
        <f t="shared" si="66"/>
        <v>0.4</v>
      </c>
      <c r="AD281" t="e">
        <f>INDEX('bijlage C. Cluster maatregelen'!C:C,MATCH('5.Bepalen Faalfreq'!K281,'bijlage C. Cluster maatregelen'!A:A,0))</f>
        <v>#N/A</v>
      </c>
      <c r="AE281" t="e">
        <f>INDEX('bijlage C. Cluster maatregelen'!C:C,MATCH('5.Bepalen Faalfreq'!L281,'bijlage C. Cluster maatregelen'!A:A,0))</f>
        <v>#N/A</v>
      </c>
      <c r="AF281" t="e">
        <f>INDEX('bijlage C. Cluster maatregelen'!C:C,MATCH('5.Bepalen Faalfreq'!M281,'bijlage C. Cluster maatregelen'!A:A,0))</f>
        <v>#N/A</v>
      </c>
      <c r="AG281" t="e">
        <f>INDEX('bijlage C. Cluster maatregelen'!C:C,MATCH('5.Bepalen Faalfreq'!N281,'bijlage C. Cluster maatregelen'!A:A,0))</f>
        <v>#N/A</v>
      </c>
      <c r="AH281" t="e">
        <f t="shared" si="67"/>
        <v>#N/A</v>
      </c>
      <c r="AI281" t="e">
        <f t="shared" si="68"/>
        <v>#N/A</v>
      </c>
      <c r="AJ281" t="e">
        <f t="shared" si="61"/>
        <v>#N/A</v>
      </c>
    </row>
    <row r="282" spans="1:36" x14ac:dyDescent="0.25">
      <c r="A282" s="203"/>
      <c r="B282" s="203"/>
      <c r="C282" s="203"/>
      <c r="D282" s="203"/>
      <c r="E282" s="203"/>
      <c r="F282" s="203"/>
      <c r="G282" s="203"/>
      <c r="H282" s="203"/>
      <c r="I282" s="203"/>
      <c r="J282" s="203"/>
      <c r="K282" s="203"/>
      <c r="L282" s="203"/>
      <c r="M282" s="203"/>
      <c r="N282" s="203"/>
      <c r="O282" s="204">
        <f t="shared" si="57"/>
        <v>0</v>
      </c>
      <c r="P282" s="80" t="str">
        <f>IFERROR(R282+'4. Gegevens leiding'!$I$26,"")</f>
        <v/>
      </c>
      <c r="Q282" s="155" t="str">
        <f>IFERROR(R283+'4. Gegevens leiding'!$I$26,"")</f>
        <v/>
      </c>
      <c r="R282" s="155" t="str">
        <f t="shared" si="69"/>
        <v/>
      </c>
      <c r="S282" s="43" t="str">
        <f t="shared" si="62"/>
        <v/>
      </c>
      <c r="T282" s="42" t="str">
        <f t="shared" si="58"/>
        <v>Diameter (mm, uitwendig)=;Wanddikte (mm)=;Druk (barg)=;Rekgrens (N/mm^2)=;Charpy energie (J)=</v>
      </c>
      <c r="U282" s="44" t="e">
        <f>INDEX('bijlage A. Frequentie Tabel'!G:G,MATCH(T282,'bijlage A. Frequentie Tabel'!A:A,0))</f>
        <v>#N/A</v>
      </c>
      <c r="V282" s="43">
        <f t="shared" si="59"/>
        <v>0</v>
      </c>
      <c r="W282" s="80">
        <f t="shared" si="63"/>
        <v>23.196467403779828</v>
      </c>
      <c r="X282" t="e">
        <f t="shared" si="60"/>
        <v>#N/A</v>
      </c>
      <c r="Y282"/>
      <c r="Z282">
        <f t="shared" si="64"/>
        <v>0.4</v>
      </c>
      <c r="AA282">
        <f t="shared" si="65"/>
        <v>1</v>
      </c>
      <c r="AB282">
        <f t="shared" si="65"/>
        <v>1</v>
      </c>
      <c r="AC282">
        <f t="shared" si="66"/>
        <v>0.4</v>
      </c>
      <c r="AD282" t="e">
        <f>INDEX('bijlage C. Cluster maatregelen'!C:C,MATCH('5.Bepalen Faalfreq'!K282,'bijlage C. Cluster maatregelen'!A:A,0))</f>
        <v>#N/A</v>
      </c>
      <c r="AE282" t="e">
        <f>INDEX('bijlage C. Cluster maatregelen'!C:C,MATCH('5.Bepalen Faalfreq'!L282,'bijlage C. Cluster maatregelen'!A:A,0))</f>
        <v>#N/A</v>
      </c>
      <c r="AF282" t="e">
        <f>INDEX('bijlage C. Cluster maatregelen'!C:C,MATCH('5.Bepalen Faalfreq'!M282,'bijlage C. Cluster maatregelen'!A:A,0))</f>
        <v>#N/A</v>
      </c>
      <c r="AG282" t="e">
        <f>INDEX('bijlage C. Cluster maatregelen'!C:C,MATCH('5.Bepalen Faalfreq'!N282,'bijlage C. Cluster maatregelen'!A:A,0))</f>
        <v>#N/A</v>
      </c>
      <c r="AH282" t="e">
        <f t="shared" si="67"/>
        <v>#N/A</v>
      </c>
      <c r="AI282" t="e">
        <f t="shared" si="68"/>
        <v>#N/A</v>
      </c>
      <c r="AJ282" t="e">
        <f t="shared" si="61"/>
        <v>#N/A</v>
      </c>
    </row>
    <row r="283" spans="1:36" x14ac:dyDescent="0.25">
      <c r="A283" s="203"/>
      <c r="B283" s="203"/>
      <c r="C283" s="203"/>
      <c r="D283" s="203"/>
      <c r="E283" s="203"/>
      <c r="F283" s="203"/>
      <c r="G283" s="203"/>
      <c r="H283" s="203"/>
      <c r="I283" s="203"/>
      <c r="J283" s="203"/>
      <c r="K283" s="203"/>
      <c r="L283" s="203"/>
      <c r="M283" s="203"/>
      <c r="N283" s="203"/>
      <c r="O283" s="204">
        <f t="shared" si="57"/>
        <v>0</v>
      </c>
      <c r="P283" s="80" t="str">
        <f>IFERROR(R283+'4. Gegevens leiding'!$I$26,"")</f>
        <v/>
      </c>
      <c r="Q283" s="155" t="str">
        <f>IFERROR(R284+'4. Gegevens leiding'!$I$26,"")</f>
        <v/>
      </c>
      <c r="R283" s="155" t="str">
        <f t="shared" si="69"/>
        <v/>
      </c>
      <c r="S283" s="43" t="str">
        <f t="shared" si="62"/>
        <v/>
      </c>
      <c r="T283" s="42" t="str">
        <f t="shared" si="58"/>
        <v>Diameter (mm, uitwendig)=;Wanddikte (mm)=;Druk (barg)=;Rekgrens (N/mm^2)=;Charpy energie (J)=</v>
      </c>
      <c r="U283" s="44" t="e">
        <f>INDEX('bijlage A. Frequentie Tabel'!G:G,MATCH(T283,'bijlage A. Frequentie Tabel'!A:A,0))</f>
        <v>#N/A</v>
      </c>
      <c r="V283" s="43">
        <f t="shared" si="59"/>
        <v>0</v>
      </c>
      <c r="W283" s="80">
        <f t="shared" si="63"/>
        <v>23.196467403779828</v>
      </c>
      <c r="X283" t="e">
        <f t="shared" si="60"/>
        <v>#N/A</v>
      </c>
      <c r="Y283"/>
      <c r="Z283">
        <f t="shared" si="64"/>
        <v>0.4</v>
      </c>
      <c r="AA283">
        <f t="shared" si="65"/>
        <v>1</v>
      </c>
      <c r="AB283">
        <f t="shared" si="65"/>
        <v>1</v>
      </c>
      <c r="AC283">
        <f t="shared" si="66"/>
        <v>0.4</v>
      </c>
      <c r="AD283" t="e">
        <f>INDEX('bijlage C. Cluster maatregelen'!C:C,MATCH('5.Bepalen Faalfreq'!K283,'bijlage C. Cluster maatregelen'!A:A,0))</f>
        <v>#N/A</v>
      </c>
      <c r="AE283" t="e">
        <f>INDEX('bijlage C. Cluster maatregelen'!C:C,MATCH('5.Bepalen Faalfreq'!L283,'bijlage C. Cluster maatregelen'!A:A,0))</f>
        <v>#N/A</v>
      </c>
      <c r="AF283" t="e">
        <f>INDEX('bijlage C. Cluster maatregelen'!C:C,MATCH('5.Bepalen Faalfreq'!M283,'bijlage C. Cluster maatregelen'!A:A,0))</f>
        <v>#N/A</v>
      </c>
      <c r="AG283" t="e">
        <f>INDEX('bijlage C. Cluster maatregelen'!C:C,MATCH('5.Bepalen Faalfreq'!N283,'bijlage C. Cluster maatregelen'!A:A,0))</f>
        <v>#N/A</v>
      </c>
      <c r="AH283" t="e">
        <f t="shared" si="67"/>
        <v>#N/A</v>
      </c>
      <c r="AI283" t="e">
        <f t="shared" si="68"/>
        <v>#N/A</v>
      </c>
      <c r="AJ283" t="e">
        <f t="shared" si="61"/>
        <v>#N/A</v>
      </c>
    </row>
    <row r="284" spans="1:36" x14ac:dyDescent="0.25">
      <c r="A284" s="203"/>
      <c r="B284" s="203"/>
      <c r="C284" s="203"/>
      <c r="D284" s="203"/>
      <c r="E284" s="203"/>
      <c r="F284" s="203"/>
      <c r="G284" s="203"/>
      <c r="H284" s="203"/>
      <c r="I284" s="203"/>
      <c r="J284" s="203"/>
      <c r="K284" s="203"/>
      <c r="L284" s="203"/>
      <c r="M284" s="203"/>
      <c r="N284" s="203"/>
      <c r="O284" s="204">
        <f t="shared" si="57"/>
        <v>0</v>
      </c>
      <c r="P284" s="80" t="str">
        <f>IFERROR(R284+'4. Gegevens leiding'!$I$26,"")</f>
        <v/>
      </c>
      <c r="Q284" s="155" t="str">
        <f>IFERROR(R285+'4. Gegevens leiding'!$I$26,"")</f>
        <v/>
      </c>
      <c r="R284" s="155" t="str">
        <f t="shared" si="69"/>
        <v/>
      </c>
      <c r="S284" s="43" t="str">
        <f t="shared" si="62"/>
        <v/>
      </c>
      <c r="T284" s="42" t="str">
        <f t="shared" si="58"/>
        <v>Diameter (mm, uitwendig)=;Wanddikte (mm)=;Druk (barg)=;Rekgrens (N/mm^2)=;Charpy energie (J)=</v>
      </c>
      <c r="U284" s="44" t="e">
        <f>INDEX('bijlage A. Frequentie Tabel'!G:G,MATCH(T284,'bijlage A. Frequentie Tabel'!A:A,0))</f>
        <v>#N/A</v>
      </c>
      <c r="V284" s="43">
        <f t="shared" si="59"/>
        <v>0</v>
      </c>
      <c r="W284" s="80">
        <f t="shared" si="63"/>
        <v>23.196467403779828</v>
      </c>
      <c r="X284" t="e">
        <f t="shared" si="60"/>
        <v>#N/A</v>
      </c>
      <c r="Y284"/>
      <c r="Z284">
        <f t="shared" si="64"/>
        <v>0.4</v>
      </c>
      <c r="AA284">
        <f t="shared" si="65"/>
        <v>1</v>
      </c>
      <c r="AB284">
        <f t="shared" si="65"/>
        <v>1</v>
      </c>
      <c r="AC284">
        <f t="shared" si="66"/>
        <v>0.4</v>
      </c>
      <c r="AD284" t="e">
        <f>INDEX('bijlage C. Cluster maatregelen'!C:C,MATCH('5.Bepalen Faalfreq'!K284,'bijlage C. Cluster maatregelen'!A:A,0))</f>
        <v>#N/A</v>
      </c>
      <c r="AE284" t="e">
        <f>INDEX('bijlage C. Cluster maatregelen'!C:C,MATCH('5.Bepalen Faalfreq'!L284,'bijlage C. Cluster maatregelen'!A:A,0))</f>
        <v>#N/A</v>
      </c>
      <c r="AF284" t="e">
        <f>INDEX('bijlage C. Cluster maatregelen'!C:C,MATCH('5.Bepalen Faalfreq'!M284,'bijlage C. Cluster maatregelen'!A:A,0))</f>
        <v>#N/A</v>
      </c>
      <c r="AG284" t="e">
        <f>INDEX('bijlage C. Cluster maatregelen'!C:C,MATCH('5.Bepalen Faalfreq'!N284,'bijlage C. Cluster maatregelen'!A:A,0))</f>
        <v>#N/A</v>
      </c>
      <c r="AH284" t="e">
        <f t="shared" si="67"/>
        <v>#N/A</v>
      </c>
      <c r="AI284" t="e">
        <f t="shared" si="68"/>
        <v>#N/A</v>
      </c>
      <c r="AJ284" t="e">
        <f t="shared" si="61"/>
        <v>#N/A</v>
      </c>
    </row>
    <row r="285" spans="1:36" x14ac:dyDescent="0.25">
      <c r="A285" s="203"/>
      <c r="B285" s="203"/>
      <c r="C285" s="203"/>
      <c r="D285" s="203"/>
      <c r="E285" s="203"/>
      <c r="F285" s="203"/>
      <c r="G285" s="203"/>
      <c r="H285" s="203"/>
      <c r="I285" s="203"/>
      <c r="J285" s="203"/>
      <c r="K285" s="203"/>
      <c r="L285" s="203"/>
      <c r="M285" s="203"/>
      <c r="N285" s="203"/>
      <c r="O285" s="204">
        <f t="shared" si="57"/>
        <v>0</v>
      </c>
      <c r="P285" s="80" t="str">
        <f>IFERROR(R285+'4. Gegevens leiding'!$I$26,"")</f>
        <v/>
      </c>
      <c r="Q285" s="155" t="str">
        <f>IFERROR(R286+'4. Gegevens leiding'!$I$26,"")</f>
        <v/>
      </c>
      <c r="R285" s="155" t="str">
        <f t="shared" si="69"/>
        <v/>
      </c>
      <c r="S285" s="43" t="str">
        <f t="shared" si="62"/>
        <v/>
      </c>
      <c r="T285" s="42" t="str">
        <f t="shared" si="58"/>
        <v>Diameter (mm, uitwendig)=;Wanddikte (mm)=;Druk (barg)=;Rekgrens (N/mm^2)=;Charpy energie (J)=</v>
      </c>
      <c r="U285" s="44" t="e">
        <f>INDEX('bijlage A. Frequentie Tabel'!G:G,MATCH(T285,'bijlage A. Frequentie Tabel'!A:A,0))</f>
        <v>#N/A</v>
      </c>
      <c r="V285" s="43">
        <f t="shared" si="59"/>
        <v>0</v>
      </c>
      <c r="W285" s="80">
        <f t="shared" si="63"/>
        <v>23.196467403779828</v>
      </c>
      <c r="X285" t="e">
        <f t="shared" si="60"/>
        <v>#N/A</v>
      </c>
      <c r="Y285"/>
      <c r="Z285">
        <f t="shared" si="64"/>
        <v>0.4</v>
      </c>
      <c r="AA285">
        <f t="shared" si="65"/>
        <v>1</v>
      </c>
      <c r="AB285">
        <f t="shared" si="65"/>
        <v>1</v>
      </c>
      <c r="AC285">
        <f t="shared" si="66"/>
        <v>0.4</v>
      </c>
      <c r="AD285" t="e">
        <f>INDEX('bijlage C. Cluster maatregelen'!C:C,MATCH('5.Bepalen Faalfreq'!K285,'bijlage C. Cluster maatregelen'!A:A,0))</f>
        <v>#N/A</v>
      </c>
      <c r="AE285" t="e">
        <f>INDEX('bijlage C. Cluster maatregelen'!C:C,MATCH('5.Bepalen Faalfreq'!L285,'bijlage C. Cluster maatregelen'!A:A,0))</f>
        <v>#N/A</v>
      </c>
      <c r="AF285" t="e">
        <f>INDEX('bijlage C. Cluster maatregelen'!C:C,MATCH('5.Bepalen Faalfreq'!M285,'bijlage C. Cluster maatregelen'!A:A,0))</f>
        <v>#N/A</v>
      </c>
      <c r="AG285" t="e">
        <f>INDEX('bijlage C. Cluster maatregelen'!C:C,MATCH('5.Bepalen Faalfreq'!N285,'bijlage C. Cluster maatregelen'!A:A,0))</f>
        <v>#N/A</v>
      </c>
      <c r="AH285" t="e">
        <f t="shared" si="67"/>
        <v>#N/A</v>
      </c>
      <c r="AI285" t="e">
        <f t="shared" si="68"/>
        <v>#N/A</v>
      </c>
      <c r="AJ285" t="e">
        <f t="shared" si="61"/>
        <v>#N/A</v>
      </c>
    </row>
    <row r="286" spans="1:36" x14ac:dyDescent="0.25">
      <c r="A286" s="203"/>
      <c r="B286" s="203"/>
      <c r="C286" s="203"/>
      <c r="D286" s="203"/>
      <c r="E286" s="203"/>
      <c r="F286" s="203"/>
      <c r="G286" s="203"/>
      <c r="H286" s="203"/>
      <c r="I286" s="203"/>
      <c r="J286" s="203"/>
      <c r="K286" s="203"/>
      <c r="L286" s="203"/>
      <c r="M286" s="203"/>
      <c r="N286" s="203"/>
      <c r="O286" s="204">
        <f t="shared" si="57"/>
        <v>0</v>
      </c>
      <c r="P286" s="80" t="str">
        <f>IFERROR(R286+'4. Gegevens leiding'!$I$26,"")</f>
        <v/>
      </c>
      <c r="Q286" s="155" t="str">
        <f>IFERROR(R287+'4. Gegevens leiding'!$I$26,"")</f>
        <v/>
      </c>
      <c r="R286" s="155" t="str">
        <f t="shared" si="69"/>
        <v/>
      </c>
      <c r="S286" s="43" t="str">
        <f t="shared" si="62"/>
        <v/>
      </c>
      <c r="T286" s="42" t="str">
        <f t="shared" si="58"/>
        <v>Diameter (mm, uitwendig)=;Wanddikte (mm)=;Druk (barg)=;Rekgrens (N/mm^2)=;Charpy energie (J)=</v>
      </c>
      <c r="U286" s="44" t="e">
        <f>INDEX('bijlage A. Frequentie Tabel'!G:G,MATCH(T286,'bijlage A. Frequentie Tabel'!A:A,0))</f>
        <v>#N/A</v>
      </c>
      <c r="V286" s="43">
        <f t="shared" si="59"/>
        <v>0</v>
      </c>
      <c r="W286" s="80">
        <f t="shared" si="63"/>
        <v>23.196467403779828</v>
      </c>
      <c r="X286" t="e">
        <f t="shared" si="60"/>
        <v>#N/A</v>
      </c>
      <c r="Y286"/>
      <c r="Z286">
        <f t="shared" si="64"/>
        <v>0.4</v>
      </c>
      <c r="AA286">
        <f t="shared" si="65"/>
        <v>1</v>
      </c>
      <c r="AB286">
        <f t="shared" si="65"/>
        <v>1</v>
      </c>
      <c r="AC286">
        <f t="shared" si="66"/>
        <v>0.4</v>
      </c>
      <c r="AD286" t="e">
        <f>INDEX('bijlage C. Cluster maatregelen'!C:C,MATCH('5.Bepalen Faalfreq'!K286,'bijlage C. Cluster maatregelen'!A:A,0))</f>
        <v>#N/A</v>
      </c>
      <c r="AE286" t="e">
        <f>INDEX('bijlage C. Cluster maatregelen'!C:C,MATCH('5.Bepalen Faalfreq'!L286,'bijlage C. Cluster maatregelen'!A:A,0))</f>
        <v>#N/A</v>
      </c>
      <c r="AF286" t="e">
        <f>INDEX('bijlage C. Cluster maatregelen'!C:C,MATCH('5.Bepalen Faalfreq'!M286,'bijlage C. Cluster maatregelen'!A:A,0))</f>
        <v>#N/A</v>
      </c>
      <c r="AG286" t="e">
        <f>INDEX('bijlage C. Cluster maatregelen'!C:C,MATCH('5.Bepalen Faalfreq'!N286,'bijlage C. Cluster maatregelen'!A:A,0))</f>
        <v>#N/A</v>
      </c>
      <c r="AH286" t="e">
        <f t="shared" si="67"/>
        <v>#N/A</v>
      </c>
      <c r="AI286" t="e">
        <f t="shared" si="68"/>
        <v>#N/A</v>
      </c>
      <c r="AJ286" t="e">
        <f t="shared" si="61"/>
        <v>#N/A</v>
      </c>
    </row>
    <row r="287" spans="1:36" x14ac:dyDescent="0.25">
      <c r="A287" s="203"/>
      <c r="B287" s="203"/>
      <c r="C287" s="203"/>
      <c r="D287" s="203"/>
      <c r="E287" s="203"/>
      <c r="F287" s="203"/>
      <c r="G287" s="203"/>
      <c r="H287" s="203"/>
      <c r="I287" s="203"/>
      <c r="J287" s="203"/>
      <c r="K287" s="203"/>
      <c r="L287" s="203"/>
      <c r="M287" s="203"/>
      <c r="N287" s="203"/>
      <c r="O287" s="204">
        <f t="shared" si="57"/>
        <v>0</v>
      </c>
      <c r="P287" s="80" t="str">
        <f>IFERROR(R287+'4. Gegevens leiding'!$I$26,"")</f>
        <v/>
      </c>
      <c r="Q287" s="155" t="str">
        <f>IFERROR(R288+'4. Gegevens leiding'!$I$26,"")</f>
        <v/>
      </c>
      <c r="R287" s="155" t="str">
        <f t="shared" si="69"/>
        <v/>
      </c>
      <c r="S287" s="43" t="str">
        <f t="shared" si="62"/>
        <v/>
      </c>
      <c r="T287" s="42" t="str">
        <f t="shared" si="58"/>
        <v>Diameter (mm, uitwendig)=;Wanddikte (mm)=;Druk (barg)=;Rekgrens (N/mm^2)=;Charpy energie (J)=</v>
      </c>
      <c r="U287" s="44" t="e">
        <f>INDEX('bijlage A. Frequentie Tabel'!G:G,MATCH(T287,'bijlage A. Frequentie Tabel'!A:A,0))</f>
        <v>#N/A</v>
      </c>
      <c r="V287" s="43">
        <f t="shared" si="59"/>
        <v>0</v>
      </c>
      <c r="W287" s="80">
        <f t="shared" si="63"/>
        <v>23.196467403779828</v>
      </c>
      <c r="X287" t="e">
        <f t="shared" si="60"/>
        <v>#N/A</v>
      </c>
      <c r="Y287"/>
      <c r="Z287">
        <f t="shared" si="64"/>
        <v>0.4</v>
      </c>
      <c r="AA287">
        <f t="shared" si="65"/>
        <v>1</v>
      </c>
      <c r="AB287">
        <f t="shared" si="65"/>
        <v>1</v>
      </c>
      <c r="AC287">
        <f t="shared" si="66"/>
        <v>0.4</v>
      </c>
      <c r="AD287" t="e">
        <f>INDEX('bijlage C. Cluster maatregelen'!C:C,MATCH('5.Bepalen Faalfreq'!K287,'bijlage C. Cluster maatregelen'!A:A,0))</f>
        <v>#N/A</v>
      </c>
      <c r="AE287" t="e">
        <f>INDEX('bijlage C. Cluster maatregelen'!C:C,MATCH('5.Bepalen Faalfreq'!L287,'bijlage C. Cluster maatregelen'!A:A,0))</f>
        <v>#N/A</v>
      </c>
      <c r="AF287" t="e">
        <f>INDEX('bijlage C. Cluster maatregelen'!C:C,MATCH('5.Bepalen Faalfreq'!M287,'bijlage C. Cluster maatregelen'!A:A,0))</f>
        <v>#N/A</v>
      </c>
      <c r="AG287" t="e">
        <f>INDEX('bijlage C. Cluster maatregelen'!C:C,MATCH('5.Bepalen Faalfreq'!N287,'bijlage C. Cluster maatregelen'!A:A,0))</f>
        <v>#N/A</v>
      </c>
      <c r="AH287" t="e">
        <f t="shared" si="67"/>
        <v>#N/A</v>
      </c>
      <c r="AI287" t="e">
        <f t="shared" si="68"/>
        <v>#N/A</v>
      </c>
      <c r="AJ287" t="e">
        <f t="shared" si="61"/>
        <v>#N/A</v>
      </c>
    </row>
    <row r="288" spans="1:36" x14ac:dyDescent="0.25">
      <c r="A288" s="203"/>
      <c r="B288" s="203"/>
      <c r="C288" s="203"/>
      <c r="D288" s="203"/>
      <c r="E288" s="203"/>
      <c r="F288" s="203"/>
      <c r="G288" s="203"/>
      <c r="H288" s="203"/>
      <c r="I288" s="203"/>
      <c r="J288" s="203"/>
      <c r="K288" s="203"/>
      <c r="L288" s="203"/>
      <c r="M288" s="203"/>
      <c r="N288" s="203"/>
      <c r="O288" s="204">
        <f t="shared" si="57"/>
        <v>0</v>
      </c>
      <c r="P288" s="80" t="str">
        <f>IFERROR(R288+'4. Gegevens leiding'!$I$26,"")</f>
        <v/>
      </c>
      <c r="Q288" s="155" t="str">
        <f>IFERROR(R289+'4. Gegevens leiding'!$I$26,"")</f>
        <v/>
      </c>
      <c r="R288" s="155" t="str">
        <f t="shared" si="69"/>
        <v/>
      </c>
      <c r="S288" s="43" t="str">
        <f t="shared" si="62"/>
        <v/>
      </c>
      <c r="T288" s="42" t="str">
        <f t="shared" si="58"/>
        <v>Diameter (mm, uitwendig)=;Wanddikte (mm)=;Druk (barg)=;Rekgrens (N/mm^2)=;Charpy energie (J)=</v>
      </c>
      <c r="U288" s="44" t="e">
        <f>INDEX('bijlage A. Frequentie Tabel'!G:G,MATCH(T288,'bijlage A. Frequentie Tabel'!A:A,0))</f>
        <v>#N/A</v>
      </c>
      <c r="V288" s="43">
        <f t="shared" si="59"/>
        <v>0</v>
      </c>
      <c r="W288" s="80">
        <f t="shared" si="63"/>
        <v>23.196467403779828</v>
      </c>
      <c r="X288" t="e">
        <f t="shared" si="60"/>
        <v>#N/A</v>
      </c>
      <c r="Y288"/>
      <c r="Z288">
        <f t="shared" si="64"/>
        <v>0.4</v>
      </c>
      <c r="AA288">
        <f t="shared" si="65"/>
        <v>1</v>
      </c>
      <c r="AB288">
        <f t="shared" si="65"/>
        <v>1</v>
      </c>
      <c r="AC288">
        <f t="shared" si="66"/>
        <v>0.4</v>
      </c>
      <c r="AD288" t="e">
        <f>INDEX('bijlage C. Cluster maatregelen'!C:C,MATCH('5.Bepalen Faalfreq'!K288,'bijlage C. Cluster maatregelen'!A:A,0))</f>
        <v>#N/A</v>
      </c>
      <c r="AE288" t="e">
        <f>INDEX('bijlage C. Cluster maatregelen'!C:C,MATCH('5.Bepalen Faalfreq'!L288,'bijlage C. Cluster maatregelen'!A:A,0))</f>
        <v>#N/A</v>
      </c>
      <c r="AF288" t="e">
        <f>INDEX('bijlage C. Cluster maatregelen'!C:C,MATCH('5.Bepalen Faalfreq'!M288,'bijlage C. Cluster maatregelen'!A:A,0))</f>
        <v>#N/A</v>
      </c>
      <c r="AG288" t="e">
        <f>INDEX('bijlage C. Cluster maatregelen'!C:C,MATCH('5.Bepalen Faalfreq'!N288,'bijlage C. Cluster maatregelen'!A:A,0))</f>
        <v>#N/A</v>
      </c>
      <c r="AH288" t="e">
        <f t="shared" si="67"/>
        <v>#N/A</v>
      </c>
      <c r="AI288" t="e">
        <f t="shared" si="68"/>
        <v>#N/A</v>
      </c>
      <c r="AJ288" t="e">
        <f t="shared" si="61"/>
        <v>#N/A</v>
      </c>
    </row>
    <row r="289" spans="1:36" x14ac:dyDescent="0.25">
      <c r="A289" s="203"/>
      <c r="B289" s="203"/>
      <c r="C289" s="203"/>
      <c r="D289" s="203"/>
      <c r="E289" s="203"/>
      <c r="F289" s="203"/>
      <c r="G289" s="203"/>
      <c r="H289" s="203"/>
      <c r="I289" s="203"/>
      <c r="J289" s="203"/>
      <c r="K289" s="203"/>
      <c r="L289" s="203"/>
      <c r="M289" s="203"/>
      <c r="N289" s="203"/>
      <c r="O289" s="204">
        <f t="shared" si="57"/>
        <v>0</v>
      </c>
      <c r="P289" s="80" t="str">
        <f>IFERROR(R289+'4. Gegevens leiding'!$I$26,"")</f>
        <v/>
      </c>
      <c r="Q289" s="155" t="str">
        <f>IFERROR(R290+'4. Gegevens leiding'!$I$26,"")</f>
        <v/>
      </c>
      <c r="R289" s="155" t="str">
        <f t="shared" si="69"/>
        <v/>
      </c>
      <c r="S289" s="43" t="str">
        <f t="shared" si="62"/>
        <v/>
      </c>
      <c r="T289" s="42" t="str">
        <f t="shared" si="58"/>
        <v>Diameter (mm, uitwendig)=;Wanddikte (mm)=;Druk (barg)=;Rekgrens (N/mm^2)=;Charpy energie (J)=</v>
      </c>
      <c r="U289" s="44" t="e">
        <f>INDEX('bijlage A. Frequentie Tabel'!G:G,MATCH(T289,'bijlage A. Frequentie Tabel'!A:A,0))</f>
        <v>#N/A</v>
      </c>
      <c r="V289" s="43">
        <f t="shared" si="59"/>
        <v>0</v>
      </c>
      <c r="W289" s="80">
        <f t="shared" si="63"/>
        <v>23.196467403779828</v>
      </c>
      <c r="X289" t="e">
        <f t="shared" si="60"/>
        <v>#N/A</v>
      </c>
      <c r="Y289"/>
      <c r="Z289">
        <f t="shared" si="64"/>
        <v>0.4</v>
      </c>
      <c r="AA289">
        <f t="shared" si="65"/>
        <v>1</v>
      </c>
      <c r="AB289">
        <f t="shared" si="65"/>
        <v>1</v>
      </c>
      <c r="AC289">
        <f t="shared" si="66"/>
        <v>0.4</v>
      </c>
      <c r="AD289" t="e">
        <f>INDEX('bijlage C. Cluster maatregelen'!C:C,MATCH('5.Bepalen Faalfreq'!K289,'bijlage C. Cluster maatregelen'!A:A,0))</f>
        <v>#N/A</v>
      </c>
      <c r="AE289" t="e">
        <f>INDEX('bijlage C. Cluster maatregelen'!C:C,MATCH('5.Bepalen Faalfreq'!L289,'bijlage C. Cluster maatregelen'!A:A,0))</f>
        <v>#N/A</v>
      </c>
      <c r="AF289" t="e">
        <f>INDEX('bijlage C. Cluster maatregelen'!C:C,MATCH('5.Bepalen Faalfreq'!M289,'bijlage C. Cluster maatregelen'!A:A,0))</f>
        <v>#N/A</v>
      </c>
      <c r="AG289" t="e">
        <f>INDEX('bijlage C. Cluster maatregelen'!C:C,MATCH('5.Bepalen Faalfreq'!N289,'bijlage C. Cluster maatregelen'!A:A,0))</f>
        <v>#N/A</v>
      </c>
      <c r="AH289" t="e">
        <f t="shared" si="67"/>
        <v>#N/A</v>
      </c>
      <c r="AI289" t="e">
        <f t="shared" si="68"/>
        <v>#N/A</v>
      </c>
      <c r="AJ289" t="e">
        <f t="shared" si="61"/>
        <v>#N/A</v>
      </c>
    </row>
    <row r="290" spans="1:36" x14ac:dyDescent="0.25">
      <c r="A290" s="203"/>
      <c r="B290" s="203"/>
      <c r="C290" s="203"/>
      <c r="D290" s="203"/>
      <c r="E290" s="203"/>
      <c r="F290" s="203"/>
      <c r="G290" s="203"/>
      <c r="H290" s="203"/>
      <c r="I290" s="203"/>
      <c r="J290" s="203"/>
      <c r="K290" s="203"/>
      <c r="L290" s="203"/>
      <c r="M290" s="203"/>
      <c r="N290" s="203"/>
      <c r="O290" s="204">
        <f t="shared" si="57"/>
        <v>0</v>
      </c>
      <c r="P290" s="80" t="str">
        <f>IFERROR(R290+'4. Gegevens leiding'!$I$26,"")</f>
        <v/>
      </c>
      <c r="Q290" s="155" t="str">
        <f>IFERROR(R291+'4. Gegevens leiding'!$I$26,"")</f>
        <v/>
      </c>
      <c r="R290" s="155" t="str">
        <f t="shared" si="69"/>
        <v/>
      </c>
      <c r="S290" s="43" t="str">
        <f t="shared" si="62"/>
        <v/>
      </c>
      <c r="T290" s="42" t="str">
        <f t="shared" si="58"/>
        <v>Diameter (mm, uitwendig)=;Wanddikte (mm)=;Druk (barg)=;Rekgrens (N/mm^2)=;Charpy energie (J)=</v>
      </c>
      <c r="U290" s="44" t="e">
        <f>INDEX('bijlage A. Frequentie Tabel'!G:G,MATCH(T290,'bijlage A. Frequentie Tabel'!A:A,0))</f>
        <v>#N/A</v>
      </c>
      <c r="V290" s="43">
        <f t="shared" si="59"/>
        <v>0</v>
      </c>
      <c r="W290" s="80">
        <f t="shared" si="63"/>
        <v>23.196467403779828</v>
      </c>
      <c r="X290" t="e">
        <f t="shared" si="60"/>
        <v>#N/A</v>
      </c>
      <c r="Y290"/>
      <c r="Z290">
        <f t="shared" si="64"/>
        <v>0.4</v>
      </c>
      <c r="AA290">
        <f t="shared" si="65"/>
        <v>1</v>
      </c>
      <c r="AB290">
        <f t="shared" si="65"/>
        <v>1</v>
      </c>
      <c r="AC290">
        <f t="shared" si="66"/>
        <v>0.4</v>
      </c>
      <c r="AD290" t="e">
        <f>INDEX('bijlage C. Cluster maatregelen'!C:C,MATCH('5.Bepalen Faalfreq'!K290,'bijlage C. Cluster maatregelen'!A:A,0))</f>
        <v>#N/A</v>
      </c>
      <c r="AE290" t="e">
        <f>INDEX('bijlage C. Cluster maatregelen'!C:C,MATCH('5.Bepalen Faalfreq'!L290,'bijlage C. Cluster maatregelen'!A:A,0))</f>
        <v>#N/A</v>
      </c>
      <c r="AF290" t="e">
        <f>INDEX('bijlage C. Cluster maatregelen'!C:C,MATCH('5.Bepalen Faalfreq'!M290,'bijlage C. Cluster maatregelen'!A:A,0))</f>
        <v>#N/A</v>
      </c>
      <c r="AG290" t="e">
        <f>INDEX('bijlage C. Cluster maatregelen'!C:C,MATCH('5.Bepalen Faalfreq'!N290,'bijlage C. Cluster maatregelen'!A:A,0))</f>
        <v>#N/A</v>
      </c>
      <c r="AH290" t="e">
        <f t="shared" si="67"/>
        <v>#N/A</v>
      </c>
      <c r="AI290" t="e">
        <f t="shared" si="68"/>
        <v>#N/A</v>
      </c>
      <c r="AJ290" t="e">
        <f t="shared" si="61"/>
        <v>#N/A</v>
      </c>
    </row>
    <row r="291" spans="1:36" x14ac:dyDescent="0.25">
      <c r="A291" s="203"/>
      <c r="B291" s="203"/>
      <c r="C291" s="203"/>
      <c r="D291" s="203"/>
      <c r="E291" s="203"/>
      <c r="F291" s="203"/>
      <c r="G291" s="203"/>
      <c r="H291" s="203"/>
      <c r="I291" s="203"/>
      <c r="J291" s="203"/>
      <c r="K291" s="203"/>
      <c r="L291" s="203"/>
      <c r="M291" s="203"/>
      <c r="N291" s="203"/>
      <c r="O291" s="204">
        <f t="shared" si="57"/>
        <v>0</v>
      </c>
      <c r="P291" s="80" t="str">
        <f>IFERROR(R291+'4. Gegevens leiding'!$I$26,"")</f>
        <v/>
      </c>
      <c r="Q291" s="155" t="str">
        <f>IFERROR(R292+'4. Gegevens leiding'!$I$26,"")</f>
        <v/>
      </c>
      <c r="R291" s="155" t="str">
        <f t="shared" si="69"/>
        <v/>
      </c>
      <c r="S291" s="43" t="str">
        <f t="shared" si="62"/>
        <v/>
      </c>
      <c r="T291" s="42" t="str">
        <f t="shared" si="58"/>
        <v>Diameter (mm, uitwendig)=;Wanddikte (mm)=;Druk (barg)=;Rekgrens (N/mm^2)=;Charpy energie (J)=</v>
      </c>
      <c r="U291" s="44" t="e">
        <f>INDEX('bijlage A. Frequentie Tabel'!G:G,MATCH(T291,'bijlage A. Frequentie Tabel'!A:A,0))</f>
        <v>#N/A</v>
      </c>
      <c r="V291" s="43">
        <f t="shared" si="59"/>
        <v>0</v>
      </c>
      <c r="W291" s="80">
        <f t="shared" si="63"/>
        <v>23.196467403779828</v>
      </c>
      <c r="X291" t="e">
        <f t="shared" si="60"/>
        <v>#N/A</v>
      </c>
      <c r="Y291"/>
      <c r="Z291">
        <f t="shared" si="64"/>
        <v>0.4</v>
      </c>
      <c r="AA291">
        <f t="shared" si="65"/>
        <v>1</v>
      </c>
      <c r="AB291">
        <f t="shared" si="65"/>
        <v>1</v>
      </c>
      <c r="AC291">
        <f t="shared" si="66"/>
        <v>0.4</v>
      </c>
      <c r="AD291" t="e">
        <f>INDEX('bijlage C. Cluster maatregelen'!C:C,MATCH('5.Bepalen Faalfreq'!K291,'bijlage C. Cluster maatregelen'!A:A,0))</f>
        <v>#N/A</v>
      </c>
      <c r="AE291" t="e">
        <f>INDEX('bijlage C. Cluster maatregelen'!C:C,MATCH('5.Bepalen Faalfreq'!L291,'bijlage C. Cluster maatregelen'!A:A,0))</f>
        <v>#N/A</v>
      </c>
      <c r="AF291" t="e">
        <f>INDEX('bijlage C. Cluster maatregelen'!C:C,MATCH('5.Bepalen Faalfreq'!M291,'bijlage C. Cluster maatregelen'!A:A,0))</f>
        <v>#N/A</v>
      </c>
      <c r="AG291" t="e">
        <f>INDEX('bijlage C. Cluster maatregelen'!C:C,MATCH('5.Bepalen Faalfreq'!N291,'bijlage C. Cluster maatregelen'!A:A,0))</f>
        <v>#N/A</v>
      </c>
      <c r="AH291" t="e">
        <f t="shared" si="67"/>
        <v>#N/A</v>
      </c>
      <c r="AI291" t="e">
        <f t="shared" si="68"/>
        <v>#N/A</v>
      </c>
      <c r="AJ291" t="e">
        <f t="shared" si="61"/>
        <v>#N/A</v>
      </c>
    </row>
    <row r="292" spans="1:36" x14ac:dyDescent="0.25">
      <c r="A292" s="203"/>
      <c r="B292" s="203"/>
      <c r="C292" s="203"/>
      <c r="D292" s="203"/>
      <c r="E292" s="203"/>
      <c r="F292" s="203"/>
      <c r="G292" s="203"/>
      <c r="H292" s="203"/>
      <c r="I292" s="203"/>
      <c r="J292" s="203"/>
      <c r="K292" s="203"/>
      <c r="L292" s="203"/>
      <c r="M292" s="203"/>
      <c r="N292" s="203"/>
      <c r="O292" s="204">
        <f t="shared" si="57"/>
        <v>0</v>
      </c>
      <c r="P292" s="80" t="str">
        <f>IFERROR(R292+'4. Gegevens leiding'!$I$26,"")</f>
        <v/>
      </c>
      <c r="Q292" s="155" t="str">
        <f>IFERROR(R293+'4. Gegevens leiding'!$I$26,"")</f>
        <v/>
      </c>
      <c r="R292" s="155" t="str">
        <f t="shared" si="69"/>
        <v/>
      </c>
      <c r="S292" s="43" t="str">
        <f t="shared" si="62"/>
        <v/>
      </c>
      <c r="T292" s="42" t="str">
        <f t="shared" si="58"/>
        <v>Diameter (mm, uitwendig)=;Wanddikte (mm)=;Druk (barg)=;Rekgrens (N/mm^2)=;Charpy energie (J)=</v>
      </c>
      <c r="U292" s="44" t="e">
        <f>INDEX('bijlage A. Frequentie Tabel'!G:G,MATCH(T292,'bijlage A. Frequentie Tabel'!A:A,0))</f>
        <v>#N/A</v>
      </c>
      <c r="V292" s="43">
        <f t="shared" si="59"/>
        <v>0</v>
      </c>
      <c r="W292" s="80">
        <f t="shared" si="63"/>
        <v>23.196467403779828</v>
      </c>
      <c r="X292" t="e">
        <f t="shared" si="60"/>
        <v>#N/A</v>
      </c>
      <c r="Y292"/>
      <c r="Z292">
        <f t="shared" si="64"/>
        <v>0.4</v>
      </c>
      <c r="AA292">
        <f t="shared" si="65"/>
        <v>1</v>
      </c>
      <c r="AB292">
        <f t="shared" si="65"/>
        <v>1</v>
      </c>
      <c r="AC292">
        <f t="shared" si="66"/>
        <v>0.4</v>
      </c>
      <c r="AD292" t="e">
        <f>INDEX('bijlage C. Cluster maatregelen'!C:C,MATCH('5.Bepalen Faalfreq'!K292,'bijlage C. Cluster maatregelen'!A:A,0))</f>
        <v>#N/A</v>
      </c>
      <c r="AE292" t="e">
        <f>INDEX('bijlage C. Cluster maatregelen'!C:C,MATCH('5.Bepalen Faalfreq'!L292,'bijlage C. Cluster maatregelen'!A:A,0))</f>
        <v>#N/A</v>
      </c>
      <c r="AF292" t="e">
        <f>INDEX('bijlage C. Cluster maatregelen'!C:C,MATCH('5.Bepalen Faalfreq'!M292,'bijlage C. Cluster maatregelen'!A:A,0))</f>
        <v>#N/A</v>
      </c>
      <c r="AG292" t="e">
        <f>INDEX('bijlage C. Cluster maatregelen'!C:C,MATCH('5.Bepalen Faalfreq'!N292,'bijlage C. Cluster maatregelen'!A:A,0))</f>
        <v>#N/A</v>
      </c>
      <c r="AH292" t="e">
        <f t="shared" si="67"/>
        <v>#N/A</v>
      </c>
      <c r="AI292" t="e">
        <f t="shared" si="68"/>
        <v>#N/A</v>
      </c>
      <c r="AJ292" t="e">
        <f t="shared" si="61"/>
        <v>#N/A</v>
      </c>
    </row>
    <row r="293" spans="1:36" x14ac:dyDescent="0.25">
      <c r="A293" s="203"/>
      <c r="B293" s="203"/>
      <c r="C293" s="203"/>
      <c r="D293" s="203"/>
      <c r="E293" s="203"/>
      <c r="F293" s="203"/>
      <c r="G293" s="203"/>
      <c r="H293" s="203"/>
      <c r="I293" s="203"/>
      <c r="J293" s="203"/>
      <c r="K293" s="203"/>
      <c r="L293" s="203"/>
      <c r="M293" s="203"/>
      <c r="N293" s="203"/>
      <c r="O293" s="204">
        <f t="shared" si="57"/>
        <v>0</v>
      </c>
      <c r="P293" s="80" t="str">
        <f>IFERROR(R293+'4. Gegevens leiding'!$I$26,"")</f>
        <v/>
      </c>
      <c r="Q293" s="155" t="str">
        <f>IFERROR(R294+'4. Gegevens leiding'!$I$26,"")</f>
        <v/>
      </c>
      <c r="R293" s="155" t="str">
        <f t="shared" si="69"/>
        <v/>
      </c>
      <c r="S293" s="43" t="str">
        <f t="shared" si="62"/>
        <v/>
      </c>
      <c r="T293" s="42" t="str">
        <f t="shared" si="58"/>
        <v>Diameter (mm, uitwendig)=;Wanddikte (mm)=;Druk (barg)=;Rekgrens (N/mm^2)=;Charpy energie (J)=</v>
      </c>
      <c r="U293" s="44" t="e">
        <f>INDEX('bijlage A. Frequentie Tabel'!G:G,MATCH(T293,'bijlage A. Frequentie Tabel'!A:A,0))</f>
        <v>#N/A</v>
      </c>
      <c r="V293" s="43">
        <f t="shared" si="59"/>
        <v>0</v>
      </c>
      <c r="W293" s="80">
        <f t="shared" si="63"/>
        <v>23.196467403779828</v>
      </c>
      <c r="X293" t="e">
        <f t="shared" si="60"/>
        <v>#N/A</v>
      </c>
      <c r="Y293"/>
      <c r="Z293">
        <f t="shared" si="64"/>
        <v>0.4</v>
      </c>
      <c r="AA293">
        <f t="shared" si="65"/>
        <v>1</v>
      </c>
      <c r="AB293">
        <f t="shared" si="65"/>
        <v>1</v>
      </c>
      <c r="AC293">
        <f t="shared" si="66"/>
        <v>0.4</v>
      </c>
      <c r="AD293" t="e">
        <f>INDEX('bijlage C. Cluster maatregelen'!C:C,MATCH('5.Bepalen Faalfreq'!K293,'bijlage C. Cluster maatregelen'!A:A,0))</f>
        <v>#N/A</v>
      </c>
      <c r="AE293" t="e">
        <f>INDEX('bijlage C. Cluster maatregelen'!C:C,MATCH('5.Bepalen Faalfreq'!L293,'bijlage C. Cluster maatregelen'!A:A,0))</f>
        <v>#N/A</v>
      </c>
      <c r="AF293" t="e">
        <f>INDEX('bijlage C. Cluster maatregelen'!C:C,MATCH('5.Bepalen Faalfreq'!M293,'bijlage C. Cluster maatregelen'!A:A,0))</f>
        <v>#N/A</v>
      </c>
      <c r="AG293" t="e">
        <f>INDEX('bijlage C. Cluster maatregelen'!C:C,MATCH('5.Bepalen Faalfreq'!N293,'bijlage C. Cluster maatregelen'!A:A,0))</f>
        <v>#N/A</v>
      </c>
      <c r="AH293" t="e">
        <f t="shared" si="67"/>
        <v>#N/A</v>
      </c>
      <c r="AI293" t="e">
        <f t="shared" si="68"/>
        <v>#N/A</v>
      </c>
      <c r="AJ293" t="e">
        <f t="shared" si="61"/>
        <v>#N/A</v>
      </c>
    </row>
    <row r="294" spans="1:36" x14ac:dyDescent="0.25">
      <c r="A294" s="203"/>
      <c r="B294" s="203"/>
      <c r="C294" s="203"/>
      <c r="D294" s="203"/>
      <c r="E294" s="203"/>
      <c r="F294" s="203"/>
      <c r="G294" s="203"/>
      <c r="H294" s="203"/>
      <c r="I294" s="203"/>
      <c r="J294" s="203"/>
      <c r="K294" s="203"/>
      <c r="L294" s="203"/>
      <c r="M294" s="203"/>
      <c r="N294" s="203"/>
      <c r="O294" s="204">
        <f t="shared" si="57"/>
        <v>0</v>
      </c>
      <c r="P294" s="80" t="str">
        <f>IFERROR(R294+'4. Gegevens leiding'!$I$26,"")</f>
        <v/>
      </c>
      <c r="Q294" s="155" t="str">
        <f>IFERROR(R295+'4. Gegevens leiding'!$I$26,"")</f>
        <v/>
      </c>
      <c r="R294" s="155" t="str">
        <f t="shared" si="69"/>
        <v/>
      </c>
      <c r="S294" s="43" t="str">
        <f t="shared" si="62"/>
        <v/>
      </c>
      <c r="T294" s="42" t="str">
        <f t="shared" si="58"/>
        <v>Diameter (mm, uitwendig)=;Wanddikte (mm)=;Druk (barg)=;Rekgrens (N/mm^2)=;Charpy energie (J)=</v>
      </c>
      <c r="U294" s="44" t="e">
        <f>INDEX('bijlage A. Frequentie Tabel'!G:G,MATCH(T294,'bijlage A. Frequentie Tabel'!A:A,0))</f>
        <v>#N/A</v>
      </c>
      <c r="V294" s="43">
        <f t="shared" si="59"/>
        <v>0</v>
      </c>
      <c r="W294" s="80">
        <f t="shared" si="63"/>
        <v>23.196467403779828</v>
      </c>
      <c r="X294" t="e">
        <f t="shared" si="60"/>
        <v>#N/A</v>
      </c>
      <c r="Y294"/>
      <c r="Z294">
        <f t="shared" si="64"/>
        <v>0.4</v>
      </c>
      <c r="AA294">
        <f t="shared" si="65"/>
        <v>1</v>
      </c>
      <c r="AB294">
        <f t="shared" si="65"/>
        <v>1</v>
      </c>
      <c r="AC294">
        <f t="shared" si="66"/>
        <v>0.4</v>
      </c>
      <c r="AD294" t="e">
        <f>INDEX('bijlage C. Cluster maatregelen'!C:C,MATCH('5.Bepalen Faalfreq'!K294,'bijlage C. Cluster maatregelen'!A:A,0))</f>
        <v>#N/A</v>
      </c>
      <c r="AE294" t="e">
        <f>INDEX('bijlage C. Cluster maatregelen'!C:C,MATCH('5.Bepalen Faalfreq'!L294,'bijlage C. Cluster maatregelen'!A:A,0))</f>
        <v>#N/A</v>
      </c>
      <c r="AF294" t="e">
        <f>INDEX('bijlage C. Cluster maatregelen'!C:C,MATCH('5.Bepalen Faalfreq'!M294,'bijlage C. Cluster maatregelen'!A:A,0))</f>
        <v>#N/A</v>
      </c>
      <c r="AG294" t="e">
        <f>INDEX('bijlage C. Cluster maatregelen'!C:C,MATCH('5.Bepalen Faalfreq'!N294,'bijlage C. Cluster maatregelen'!A:A,0))</f>
        <v>#N/A</v>
      </c>
      <c r="AH294" t="e">
        <f t="shared" si="67"/>
        <v>#N/A</v>
      </c>
      <c r="AI294" t="e">
        <f t="shared" si="68"/>
        <v>#N/A</v>
      </c>
      <c r="AJ294" t="e">
        <f t="shared" si="61"/>
        <v>#N/A</v>
      </c>
    </row>
    <row r="295" spans="1:36" x14ac:dyDescent="0.25">
      <c r="A295" s="203"/>
      <c r="B295" s="203"/>
      <c r="C295" s="203"/>
      <c r="D295" s="203"/>
      <c r="E295" s="203"/>
      <c r="F295" s="203"/>
      <c r="G295" s="203"/>
      <c r="H295" s="203"/>
      <c r="I295" s="203"/>
      <c r="J295" s="203"/>
      <c r="K295" s="203"/>
      <c r="L295" s="203"/>
      <c r="M295" s="203"/>
      <c r="N295" s="203"/>
      <c r="O295" s="204">
        <f t="shared" si="57"/>
        <v>0</v>
      </c>
      <c r="P295" s="80" t="str">
        <f>IFERROR(R295+'4. Gegevens leiding'!$I$26,"")</f>
        <v/>
      </c>
      <c r="Q295" s="155" t="str">
        <f>IFERROR(R296+'4. Gegevens leiding'!$I$26,"")</f>
        <v/>
      </c>
      <c r="R295" s="155" t="str">
        <f t="shared" si="69"/>
        <v/>
      </c>
      <c r="S295" s="43" t="str">
        <f t="shared" si="62"/>
        <v/>
      </c>
      <c r="T295" s="42" t="str">
        <f t="shared" si="58"/>
        <v>Diameter (mm, uitwendig)=;Wanddikte (mm)=;Druk (barg)=;Rekgrens (N/mm^2)=;Charpy energie (J)=</v>
      </c>
      <c r="U295" s="44" t="e">
        <f>INDEX('bijlage A. Frequentie Tabel'!G:G,MATCH(T295,'bijlage A. Frequentie Tabel'!A:A,0))</f>
        <v>#N/A</v>
      </c>
      <c r="V295" s="43">
        <f t="shared" si="59"/>
        <v>0</v>
      </c>
      <c r="W295" s="80">
        <f t="shared" si="63"/>
        <v>23.196467403779828</v>
      </c>
      <c r="X295" t="e">
        <f t="shared" si="60"/>
        <v>#N/A</v>
      </c>
      <c r="Y295"/>
      <c r="Z295">
        <f t="shared" si="64"/>
        <v>0.4</v>
      </c>
      <c r="AA295">
        <f t="shared" si="65"/>
        <v>1</v>
      </c>
      <c r="AB295">
        <f t="shared" si="65"/>
        <v>1</v>
      </c>
      <c r="AC295">
        <f t="shared" si="66"/>
        <v>0.4</v>
      </c>
      <c r="AD295" t="e">
        <f>INDEX('bijlage C. Cluster maatregelen'!C:C,MATCH('5.Bepalen Faalfreq'!K295,'bijlage C. Cluster maatregelen'!A:A,0))</f>
        <v>#N/A</v>
      </c>
      <c r="AE295" t="e">
        <f>INDEX('bijlage C. Cluster maatregelen'!C:C,MATCH('5.Bepalen Faalfreq'!L295,'bijlage C. Cluster maatregelen'!A:A,0))</f>
        <v>#N/A</v>
      </c>
      <c r="AF295" t="e">
        <f>INDEX('bijlage C. Cluster maatregelen'!C:C,MATCH('5.Bepalen Faalfreq'!M295,'bijlage C. Cluster maatregelen'!A:A,0))</f>
        <v>#N/A</v>
      </c>
      <c r="AG295" t="e">
        <f>INDEX('bijlage C. Cluster maatregelen'!C:C,MATCH('5.Bepalen Faalfreq'!N295,'bijlage C. Cluster maatregelen'!A:A,0))</f>
        <v>#N/A</v>
      </c>
      <c r="AH295" t="e">
        <f t="shared" si="67"/>
        <v>#N/A</v>
      </c>
      <c r="AI295" t="e">
        <f t="shared" si="68"/>
        <v>#N/A</v>
      </c>
      <c r="AJ295" t="e">
        <f t="shared" si="61"/>
        <v>#N/A</v>
      </c>
    </row>
    <row r="296" spans="1:36" x14ac:dyDescent="0.25">
      <c r="A296" s="203"/>
      <c r="B296" s="203"/>
      <c r="C296" s="203"/>
      <c r="D296" s="203"/>
      <c r="E296" s="203"/>
      <c r="F296" s="203"/>
      <c r="G296" s="203"/>
      <c r="H296" s="203"/>
      <c r="I296" s="203"/>
      <c r="J296" s="203"/>
      <c r="K296" s="203"/>
      <c r="L296" s="203"/>
      <c r="M296" s="203"/>
      <c r="N296" s="203"/>
      <c r="O296" s="204">
        <f t="shared" si="57"/>
        <v>0</v>
      </c>
      <c r="P296" s="80" t="str">
        <f>IFERROR(R296+'4. Gegevens leiding'!$I$26,"")</f>
        <v/>
      </c>
      <c r="Q296" s="155" t="str">
        <f>IFERROR(R297+'4. Gegevens leiding'!$I$26,"")</f>
        <v/>
      </c>
      <c r="R296" s="155" t="str">
        <f t="shared" si="69"/>
        <v/>
      </c>
      <c r="S296" s="43" t="str">
        <f t="shared" si="62"/>
        <v/>
      </c>
      <c r="T296" s="42" t="str">
        <f t="shared" si="58"/>
        <v>Diameter (mm, uitwendig)=;Wanddikte (mm)=;Druk (barg)=;Rekgrens (N/mm^2)=;Charpy energie (J)=</v>
      </c>
      <c r="U296" s="44" t="e">
        <f>INDEX('bijlage A. Frequentie Tabel'!G:G,MATCH(T296,'bijlage A. Frequentie Tabel'!A:A,0))</f>
        <v>#N/A</v>
      </c>
      <c r="V296" s="43">
        <f t="shared" si="59"/>
        <v>0</v>
      </c>
      <c r="W296" s="80">
        <f t="shared" si="63"/>
        <v>23.196467403779828</v>
      </c>
      <c r="X296" t="e">
        <f t="shared" si="60"/>
        <v>#N/A</v>
      </c>
      <c r="Y296"/>
      <c r="Z296">
        <f t="shared" si="64"/>
        <v>0.4</v>
      </c>
      <c r="AA296">
        <f t="shared" si="65"/>
        <v>1</v>
      </c>
      <c r="AB296">
        <f t="shared" si="65"/>
        <v>1</v>
      </c>
      <c r="AC296">
        <f t="shared" si="66"/>
        <v>0.4</v>
      </c>
      <c r="AD296" t="e">
        <f>INDEX('bijlage C. Cluster maatregelen'!C:C,MATCH('5.Bepalen Faalfreq'!K296,'bijlage C. Cluster maatregelen'!A:A,0))</f>
        <v>#N/A</v>
      </c>
      <c r="AE296" t="e">
        <f>INDEX('bijlage C. Cluster maatregelen'!C:C,MATCH('5.Bepalen Faalfreq'!L296,'bijlage C. Cluster maatregelen'!A:A,0))</f>
        <v>#N/A</v>
      </c>
      <c r="AF296" t="e">
        <f>INDEX('bijlage C. Cluster maatregelen'!C:C,MATCH('5.Bepalen Faalfreq'!M296,'bijlage C. Cluster maatregelen'!A:A,0))</f>
        <v>#N/A</v>
      </c>
      <c r="AG296" t="e">
        <f>INDEX('bijlage C. Cluster maatregelen'!C:C,MATCH('5.Bepalen Faalfreq'!N296,'bijlage C. Cluster maatregelen'!A:A,0))</f>
        <v>#N/A</v>
      </c>
      <c r="AH296" t="e">
        <f t="shared" si="67"/>
        <v>#N/A</v>
      </c>
      <c r="AI296" t="e">
        <f t="shared" si="68"/>
        <v>#N/A</v>
      </c>
      <c r="AJ296" t="e">
        <f t="shared" si="61"/>
        <v>#N/A</v>
      </c>
    </row>
    <row r="297" spans="1:36" x14ac:dyDescent="0.25">
      <c r="A297" s="203"/>
      <c r="B297" s="203"/>
      <c r="C297" s="203"/>
      <c r="D297" s="203"/>
      <c r="E297" s="203"/>
      <c r="F297" s="203"/>
      <c r="G297" s="203"/>
      <c r="H297" s="203"/>
      <c r="I297" s="203"/>
      <c r="J297" s="203"/>
      <c r="K297" s="203"/>
      <c r="L297" s="203"/>
      <c r="M297" s="203"/>
      <c r="N297" s="203"/>
      <c r="O297" s="204">
        <f t="shared" si="57"/>
        <v>0</v>
      </c>
      <c r="P297" s="80" t="str">
        <f>IFERROR(R297+'4. Gegevens leiding'!$I$26,"")</f>
        <v/>
      </c>
      <c r="Q297" s="155" t="str">
        <f>IFERROR(R298+'4. Gegevens leiding'!$I$26,"")</f>
        <v/>
      </c>
      <c r="R297" s="155" t="str">
        <f t="shared" si="69"/>
        <v/>
      </c>
      <c r="S297" s="43" t="str">
        <f t="shared" si="62"/>
        <v/>
      </c>
      <c r="T297" s="42" t="str">
        <f t="shared" si="58"/>
        <v>Diameter (mm, uitwendig)=;Wanddikte (mm)=;Druk (barg)=;Rekgrens (N/mm^2)=;Charpy energie (J)=</v>
      </c>
      <c r="U297" s="44" t="e">
        <f>INDEX('bijlage A. Frequentie Tabel'!G:G,MATCH(T297,'bijlage A. Frequentie Tabel'!A:A,0))</f>
        <v>#N/A</v>
      </c>
      <c r="V297" s="43">
        <f t="shared" si="59"/>
        <v>0</v>
      </c>
      <c r="W297" s="80">
        <f t="shared" si="63"/>
        <v>23.196467403779828</v>
      </c>
      <c r="X297" t="e">
        <f t="shared" si="60"/>
        <v>#N/A</v>
      </c>
      <c r="Y297"/>
      <c r="Z297">
        <f t="shared" si="64"/>
        <v>0.4</v>
      </c>
      <c r="AA297">
        <f t="shared" si="65"/>
        <v>1</v>
      </c>
      <c r="AB297">
        <f t="shared" si="65"/>
        <v>1</v>
      </c>
      <c r="AC297">
        <f t="shared" si="66"/>
        <v>0.4</v>
      </c>
      <c r="AD297" t="e">
        <f>INDEX('bijlage C. Cluster maatregelen'!C:C,MATCH('5.Bepalen Faalfreq'!K297,'bijlage C. Cluster maatregelen'!A:A,0))</f>
        <v>#N/A</v>
      </c>
      <c r="AE297" t="e">
        <f>INDEX('bijlage C. Cluster maatregelen'!C:C,MATCH('5.Bepalen Faalfreq'!L297,'bijlage C. Cluster maatregelen'!A:A,0))</f>
        <v>#N/A</v>
      </c>
      <c r="AF297" t="e">
        <f>INDEX('bijlage C. Cluster maatregelen'!C:C,MATCH('5.Bepalen Faalfreq'!M297,'bijlage C. Cluster maatregelen'!A:A,0))</f>
        <v>#N/A</v>
      </c>
      <c r="AG297" t="e">
        <f>INDEX('bijlage C. Cluster maatregelen'!C:C,MATCH('5.Bepalen Faalfreq'!N297,'bijlage C. Cluster maatregelen'!A:A,0))</f>
        <v>#N/A</v>
      </c>
      <c r="AH297" t="e">
        <f t="shared" si="67"/>
        <v>#N/A</v>
      </c>
      <c r="AI297" t="e">
        <f t="shared" si="68"/>
        <v>#N/A</v>
      </c>
      <c r="AJ297" t="e">
        <f t="shared" si="61"/>
        <v>#N/A</v>
      </c>
    </row>
    <row r="298" spans="1:36" x14ac:dyDescent="0.25">
      <c r="A298" s="203"/>
      <c r="B298" s="203"/>
      <c r="C298" s="203"/>
      <c r="D298" s="203"/>
      <c r="E298" s="203"/>
      <c r="F298" s="203"/>
      <c r="G298" s="203"/>
      <c r="H298" s="203"/>
      <c r="I298" s="203"/>
      <c r="J298" s="203"/>
      <c r="K298" s="203"/>
      <c r="L298" s="203"/>
      <c r="M298" s="203"/>
      <c r="N298" s="203"/>
      <c r="O298" s="204">
        <f t="shared" si="57"/>
        <v>0</v>
      </c>
      <c r="P298" s="80" t="str">
        <f>IFERROR(R298+'4. Gegevens leiding'!$I$26,"")</f>
        <v/>
      </c>
      <c r="Q298" s="155" t="str">
        <f>IFERROR(R299+'4. Gegevens leiding'!$I$26,"")</f>
        <v/>
      </c>
      <c r="R298" s="155" t="str">
        <f t="shared" si="69"/>
        <v/>
      </c>
      <c r="S298" s="43" t="str">
        <f t="shared" si="62"/>
        <v/>
      </c>
      <c r="T298" s="42" t="str">
        <f t="shared" si="58"/>
        <v>Diameter (mm, uitwendig)=;Wanddikte (mm)=;Druk (barg)=;Rekgrens (N/mm^2)=;Charpy energie (J)=</v>
      </c>
      <c r="U298" s="44" t="e">
        <f>INDEX('bijlage A. Frequentie Tabel'!G:G,MATCH(T298,'bijlage A. Frequentie Tabel'!A:A,0))</f>
        <v>#N/A</v>
      </c>
      <c r="V298" s="43">
        <f t="shared" si="59"/>
        <v>0</v>
      </c>
      <c r="W298" s="80">
        <f t="shared" si="63"/>
        <v>23.196467403779828</v>
      </c>
      <c r="X298" t="e">
        <f t="shared" si="60"/>
        <v>#N/A</v>
      </c>
      <c r="Y298"/>
      <c r="Z298">
        <f t="shared" si="64"/>
        <v>0.4</v>
      </c>
      <c r="AA298">
        <f t="shared" si="65"/>
        <v>1</v>
      </c>
      <c r="AB298">
        <f t="shared" si="65"/>
        <v>1</v>
      </c>
      <c r="AC298">
        <f t="shared" si="66"/>
        <v>0.4</v>
      </c>
      <c r="AD298" t="e">
        <f>INDEX('bijlage C. Cluster maatregelen'!C:C,MATCH('5.Bepalen Faalfreq'!K298,'bijlage C. Cluster maatregelen'!A:A,0))</f>
        <v>#N/A</v>
      </c>
      <c r="AE298" t="e">
        <f>INDEX('bijlage C. Cluster maatregelen'!C:C,MATCH('5.Bepalen Faalfreq'!L298,'bijlage C. Cluster maatregelen'!A:A,0))</f>
        <v>#N/A</v>
      </c>
      <c r="AF298" t="e">
        <f>INDEX('bijlage C. Cluster maatregelen'!C:C,MATCH('5.Bepalen Faalfreq'!M298,'bijlage C. Cluster maatregelen'!A:A,0))</f>
        <v>#N/A</v>
      </c>
      <c r="AG298" t="e">
        <f>INDEX('bijlage C. Cluster maatregelen'!C:C,MATCH('5.Bepalen Faalfreq'!N298,'bijlage C. Cluster maatregelen'!A:A,0))</f>
        <v>#N/A</v>
      </c>
      <c r="AH298" t="e">
        <f t="shared" si="67"/>
        <v>#N/A</v>
      </c>
      <c r="AI298" t="e">
        <f t="shared" si="68"/>
        <v>#N/A</v>
      </c>
      <c r="AJ298" t="e">
        <f t="shared" si="61"/>
        <v>#N/A</v>
      </c>
    </row>
    <row r="299" spans="1:36" x14ac:dyDescent="0.25">
      <c r="A299" s="203"/>
      <c r="B299" s="203"/>
      <c r="C299" s="203"/>
      <c r="D299" s="203"/>
      <c r="E299" s="203"/>
      <c r="F299" s="203"/>
      <c r="G299" s="203"/>
      <c r="H299" s="203"/>
      <c r="I299" s="203"/>
      <c r="J299" s="203"/>
      <c r="K299" s="203"/>
      <c r="L299" s="203"/>
      <c r="M299" s="203"/>
      <c r="N299" s="203"/>
      <c r="O299" s="204">
        <f t="shared" si="57"/>
        <v>0</v>
      </c>
      <c r="P299" s="80" t="str">
        <f>IFERROR(R299+'4. Gegevens leiding'!$I$26,"")</f>
        <v/>
      </c>
      <c r="Q299" s="155" t="str">
        <f>IFERROR(R300+'4. Gegevens leiding'!$I$26,"")</f>
        <v/>
      </c>
      <c r="R299" s="155" t="str">
        <f t="shared" si="69"/>
        <v/>
      </c>
      <c r="S299" s="43" t="str">
        <f t="shared" si="62"/>
        <v/>
      </c>
      <c r="T299" s="42" t="str">
        <f t="shared" si="58"/>
        <v>Diameter (mm, uitwendig)=;Wanddikte (mm)=;Druk (barg)=;Rekgrens (N/mm^2)=;Charpy energie (J)=</v>
      </c>
      <c r="U299" s="44" t="e">
        <f>INDEX('bijlage A. Frequentie Tabel'!G:G,MATCH(T299,'bijlage A. Frequentie Tabel'!A:A,0))</f>
        <v>#N/A</v>
      </c>
      <c r="V299" s="43">
        <f t="shared" si="59"/>
        <v>0</v>
      </c>
      <c r="W299" s="80">
        <f t="shared" si="63"/>
        <v>23.196467403779828</v>
      </c>
      <c r="X299" t="e">
        <f t="shared" si="60"/>
        <v>#N/A</v>
      </c>
      <c r="Y299"/>
      <c r="Z299">
        <f t="shared" si="64"/>
        <v>0.4</v>
      </c>
      <c r="AA299">
        <f t="shared" si="65"/>
        <v>1</v>
      </c>
      <c r="AB299">
        <f t="shared" si="65"/>
        <v>1</v>
      </c>
      <c r="AC299">
        <f t="shared" si="66"/>
        <v>0.4</v>
      </c>
      <c r="AD299" t="e">
        <f>INDEX('bijlage C. Cluster maatregelen'!C:C,MATCH('5.Bepalen Faalfreq'!K299,'bijlage C. Cluster maatregelen'!A:A,0))</f>
        <v>#N/A</v>
      </c>
      <c r="AE299" t="e">
        <f>INDEX('bijlage C. Cluster maatregelen'!C:C,MATCH('5.Bepalen Faalfreq'!L299,'bijlage C. Cluster maatregelen'!A:A,0))</f>
        <v>#N/A</v>
      </c>
      <c r="AF299" t="e">
        <f>INDEX('bijlage C. Cluster maatregelen'!C:C,MATCH('5.Bepalen Faalfreq'!M299,'bijlage C. Cluster maatregelen'!A:A,0))</f>
        <v>#N/A</v>
      </c>
      <c r="AG299" t="e">
        <f>INDEX('bijlage C. Cluster maatregelen'!C:C,MATCH('5.Bepalen Faalfreq'!N299,'bijlage C. Cluster maatregelen'!A:A,0))</f>
        <v>#N/A</v>
      </c>
      <c r="AH299" t="e">
        <f t="shared" si="67"/>
        <v>#N/A</v>
      </c>
      <c r="AI299" t="e">
        <f t="shared" si="68"/>
        <v>#N/A</v>
      </c>
      <c r="AJ299" t="e">
        <f t="shared" si="61"/>
        <v>#N/A</v>
      </c>
    </row>
    <row r="300" spans="1:36" x14ac:dyDescent="0.25">
      <c r="A300" s="203"/>
      <c r="B300" s="203"/>
      <c r="C300" s="203"/>
      <c r="D300" s="203"/>
      <c r="E300" s="203"/>
      <c r="F300" s="203"/>
      <c r="G300" s="203"/>
      <c r="H300" s="203"/>
      <c r="I300" s="203"/>
      <c r="J300" s="203"/>
      <c r="K300" s="203"/>
      <c r="L300" s="203"/>
      <c r="M300" s="203"/>
      <c r="N300" s="203"/>
      <c r="O300" s="204">
        <f t="shared" si="57"/>
        <v>0</v>
      </c>
      <c r="P300" s="80" t="str">
        <f>IFERROR(R300+'4. Gegevens leiding'!$I$26,"")</f>
        <v/>
      </c>
      <c r="Q300" s="155" t="str">
        <f>IFERROR(R301+'4. Gegevens leiding'!$I$26,"")</f>
        <v/>
      </c>
      <c r="R300" s="155" t="str">
        <f t="shared" si="69"/>
        <v/>
      </c>
      <c r="S300" s="43" t="str">
        <f t="shared" si="62"/>
        <v/>
      </c>
      <c r="T300" s="42" t="str">
        <f t="shared" si="58"/>
        <v>Diameter (mm, uitwendig)=;Wanddikte (mm)=;Druk (barg)=;Rekgrens (N/mm^2)=;Charpy energie (J)=</v>
      </c>
      <c r="U300" s="44" t="e">
        <f>INDEX('bijlage A. Frequentie Tabel'!G:G,MATCH(T300,'bijlage A. Frequentie Tabel'!A:A,0))</f>
        <v>#N/A</v>
      </c>
      <c r="V300" s="43">
        <f t="shared" si="59"/>
        <v>0</v>
      </c>
      <c r="W300" s="80">
        <f t="shared" si="63"/>
        <v>23.196467403779828</v>
      </c>
      <c r="X300" t="e">
        <f t="shared" si="60"/>
        <v>#N/A</v>
      </c>
      <c r="Y300"/>
      <c r="Z300">
        <f t="shared" si="64"/>
        <v>0.4</v>
      </c>
      <c r="AA300">
        <f t="shared" si="65"/>
        <v>1</v>
      </c>
      <c r="AB300">
        <f t="shared" si="65"/>
        <v>1</v>
      </c>
      <c r="AC300">
        <f t="shared" si="66"/>
        <v>0.4</v>
      </c>
      <c r="AD300" t="e">
        <f>INDEX('bijlage C. Cluster maatregelen'!C:C,MATCH('5.Bepalen Faalfreq'!K300,'bijlage C. Cluster maatregelen'!A:A,0))</f>
        <v>#N/A</v>
      </c>
      <c r="AE300" t="e">
        <f>INDEX('bijlage C. Cluster maatregelen'!C:C,MATCH('5.Bepalen Faalfreq'!L300,'bijlage C. Cluster maatregelen'!A:A,0))</f>
        <v>#N/A</v>
      </c>
      <c r="AF300" t="e">
        <f>INDEX('bijlage C. Cluster maatregelen'!C:C,MATCH('5.Bepalen Faalfreq'!M300,'bijlage C. Cluster maatregelen'!A:A,0))</f>
        <v>#N/A</v>
      </c>
      <c r="AG300" t="e">
        <f>INDEX('bijlage C. Cluster maatregelen'!C:C,MATCH('5.Bepalen Faalfreq'!N300,'bijlage C. Cluster maatregelen'!A:A,0))</f>
        <v>#N/A</v>
      </c>
      <c r="AH300" t="e">
        <f t="shared" si="67"/>
        <v>#N/A</v>
      </c>
      <c r="AI300" t="e">
        <f t="shared" si="68"/>
        <v>#N/A</v>
      </c>
      <c r="AJ300" t="e">
        <f t="shared" si="61"/>
        <v>#N/A</v>
      </c>
    </row>
    <row r="301" spans="1:36" x14ac:dyDescent="0.25">
      <c r="A301" s="203"/>
      <c r="B301" s="203"/>
      <c r="C301" s="203"/>
      <c r="D301" s="203"/>
      <c r="E301" s="203"/>
      <c r="F301" s="203"/>
      <c r="G301" s="203"/>
      <c r="H301" s="203"/>
      <c r="I301" s="203"/>
      <c r="J301" s="203"/>
      <c r="K301" s="203"/>
      <c r="L301" s="203"/>
      <c r="M301" s="203"/>
      <c r="N301" s="203"/>
      <c r="O301" s="204">
        <f t="shared" si="57"/>
        <v>0</v>
      </c>
      <c r="P301" s="80" t="str">
        <f>IFERROR(R301+'4. Gegevens leiding'!$I$26,"")</f>
        <v/>
      </c>
      <c r="Q301" s="155" t="str">
        <f>IFERROR(R302+'4. Gegevens leiding'!$I$26,"")</f>
        <v/>
      </c>
      <c r="R301" s="155" t="str">
        <f t="shared" si="69"/>
        <v/>
      </c>
      <c r="S301" s="43" t="str">
        <f t="shared" si="62"/>
        <v/>
      </c>
      <c r="T301" s="42" t="str">
        <f t="shared" si="58"/>
        <v>Diameter (mm, uitwendig)=;Wanddikte (mm)=;Druk (barg)=;Rekgrens (N/mm^2)=;Charpy energie (J)=</v>
      </c>
      <c r="U301" s="44" t="e">
        <f>INDEX('bijlage A. Frequentie Tabel'!G:G,MATCH(T301,'bijlage A. Frequentie Tabel'!A:A,0))</f>
        <v>#N/A</v>
      </c>
      <c r="V301" s="43">
        <f t="shared" si="59"/>
        <v>0</v>
      </c>
      <c r="W301" s="80">
        <f t="shared" si="63"/>
        <v>23.196467403779828</v>
      </c>
      <c r="X301" t="e">
        <f t="shared" si="60"/>
        <v>#N/A</v>
      </c>
      <c r="Y301"/>
      <c r="Z301">
        <f t="shared" si="64"/>
        <v>0.4</v>
      </c>
      <c r="AA301">
        <f t="shared" si="65"/>
        <v>1</v>
      </c>
      <c r="AB301">
        <f t="shared" si="65"/>
        <v>1</v>
      </c>
      <c r="AC301">
        <f t="shared" si="66"/>
        <v>0.4</v>
      </c>
      <c r="AD301" t="e">
        <f>INDEX('bijlage C. Cluster maatregelen'!C:C,MATCH('5.Bepalen Faalfreq'!K301,'bijlage C. Cluster maatregelen'!A:A,0))</f>
        <v>#N/A</v>
      </c>
      <c r="AE301" t="e">
        <f>INDEX('bijlage C. Cluster maatregelen'!C:C,MATCH('5.Bepalen Faalfreq'!L301,'bijlage C. Cluster maatregelen'!A:A,0))</f>
        <v>#N/A</v>
      </c>
      <c r="AF301" t="e">
        <f>INDEX('bijlage C. Cluster maatregelen'!C:C,MATCH('5.Bepalen Faalfreq'!M301,'bijlage C. Cluster maatregelen'!A:A,0))</f>
        <v>#N/A</v>
      </c>
      <c r="AG301" t="e">
        <f>INDEX('bijlage C. Cluster maatregelen'!C:C,MATCH('5.Bepalen Faalfreq'!N301,'bijlage C. Cluster maatregelen'!A:A,0))</f>
        <v>#N/A</v>
      </c>
      <c r="AH301" t="e">
        <f t="shared" si="67"/>
        <v>#N/A</v>
      </c>
      <c r="AI301" t="e">
        <f t="shared" si="68"/>
        <v>#N/A</v>
      </c>
      <c r="AJ301" t="e">
        <f t="shared" si="61"/>
        <v>#N/A</v>
      </c>
    </row>
    <row r="302" spans="1:36" x14ac:dyDescent="0.25">
      <c r="A302" s="203"/>
      <c r="B302" s="203"/>
      <c r="C302" s="203"/>
      <c r="D302" s="203"/>
      <c r="E302" s="203"/>
      <c r="F302" s="203"/>
      <c r="G302" s="203"/>
      <c r="H302" s="203"/>
      <c r="I302" s="203"/>
      <c r="J302" s="203"/>
      <c r="K302" s="203"/>
      <c r="L302" s="203"/>
      <c r="M302" s="203"/>
      <c r="N302" s="203"/>
      <c r="O302" s="204">
        <f t="shared" si="57"/>
        <v>0</v>
      </c>
      <c r="P302" s="80" t="str">
        <f>IFERROR(R302+'4. Gegevens leiding'!$I$26,"")</f>
        <v/>
      </c>
      <c r="Q302" s="155" t="str">
        <f>IFERROR(R303+'4. Gegevens leiding'!$I$26,"")</f>
        <v/>
      </c>
      <c r="R302" s="155" t="str">
        <f t="shared" si="69"/>
        <v/>
      </c>
      <c r="S302" s="43" t="str">
        <f t="shared" si="62"/>
        <v/>
      </c>
      <c r="T302" s="42" t="str">
        <f t="shared" si="58"/>
        <v>Diameter (mm, uitwendig)=;Wanddikte (mm)=;Druk (barg)=;Rekgrens (N/mm^2)=;Charpy energie (J)=</v>
      </c>
      <c r="U302" s="44" t="e">
        <f>INDEX('bijlage A. Frequentie Tabel'!G:G,MATCH(T302,'bijlage A. Frequentie Tabel'!A:A,0))</f>
        <v>#N/A</v>
      </c>
      <c r="V302" s="43">
        <f t="shared" si="59"/>
        <v>0</v>
      </c>
      <c r="W302" s="80">
        <f t="shared" si="63"/>
        <v>23.196467403779828</v>
      </c>
      <c r="X302" t="e">
        <f t="shared" si="60"/>
        <v>#N/A</v>
      </c>
      <c r="Y302"/>
      <c r="Z302">
        <f t="shared" si="64"/>
        <v>0.4</v>
      </c>
      <c r="AA302">
        <f t="shared" si="65"/>
        <v>1</v>
      </c>
      <c r="AB302">
        <f t="shared" si="65"/>
        <v>1</v>
      </c>
      <c r="AC302">
        <f t="shared" si="66"/>
        <v>0.4</v>
      </c>
      <c r="AD302" t="e">
        <f>INDEX('bijlage C. Cluster maatregelen'!C:C,MATCH('5.Bepalen Faalfreq'!K302,'bijlage C. Cluster maatregelen'!A:A,0))</f>
        <v>#N/A</v>
      </c>
      <c r="AE302" t="e">
        <f>INDEX('bijlage C. Cluster maatregelen'!C:C,MATCH('5.Bepalen Faalfreq'!L302,'bijlage C. Cluster maatregelen'!A:A,0))</f>
        <v>#N/A</v>
      </c>
      <c r="AF302" t="e">
        <f>INDEX('bijlage C. Cluster maatregelen'!C:C,MATCH('5.Bepalen Faalfreq'!M302,'bijlage C. Cluster maatregelen'!A:A,0))</f>
        <v>#N/A</v>
      </c>
      <c r="AG302" t="e">
        <f>INDEX('bijlage C. Cluster maatregelen'!C:C,MATCH('5.Bepalen Faalfreq'!N302,'bijlage C. Cluster maatregelen'!A:A,0))</f>
        <v>#N/A</v>
      </c>
      <c r="AH302" t="e">
        <f t="shared" si="67"/>
        <v>#N/A</v>
      </c>
      <c r="AI302" t="e">
        <f t="shared" si="68"/>
        <v>#N/A</v>
      </c>
      <c r="AJ302" t="e">
        <f t="shared" si="61"/>
        <v>#N/A</v>
      </c>
    </row>
    <row r="303" spans="1:36" x14ac:dyDescent="0.25">
      <c r="A303" s="203"/>
      <c r="B303" s="203"/>
      <c r="C303" s="203"/>
      <c r="D303" s="203"/>
      <c r="E303" s="203"/>
      <c r="F303" s="203"/>
      <c r="G303" s="203"/>
      <c r="H303" s="203"/>
      <c r="I303" s="203"/>
      <c r="J303" s="203"/>
      <c r="K303" s="203"/>
      <c r="L303" s="203"/>
      <c r="M303" s="203"/>
      <c r="N303" s="203"/>
      <c r="O303" s="204">
        <f t="shared" si="57"/>
        <v>0</v>
      </c>
      <c r="P303" s="80" t="str">
        <f>IFERROR(R303+'4. Gegevens leiding'!$I$26,"")</f>
        <v/>
      </c>
      <c r="Q303" s="155" t="str">
        <f>IFERROR(R304+'4. Gegevens leiding'!$I$26,"")</f>
        <v/>
      </c>
      <c r="R303" s="155" t="str">
        <f t="shared" si="69"/>
        <v/>
      </c>
      <c r="S303" s="43" t="str">
        <f t="shared" si="62"/>
        <v/>
      </c>
      <c r="T303" s="42" t="str">
        <f t="shared" si="58"/>
        <v>Diameter (mm, uitwendig)=;Wanddikte (mm)=;Druk (barg)=;Rekgrens (N/mm^2)=;Charpy energie (J)=</v>
      </c>
      <c r="U303" s="44" t="e">
        <f>INDEX('bijlage A. Frequentie Tabel'!G:G,MATCH(T303,'bijlage A. Frequentie Tabel'!A:A,0))</f>
        <v>#N/A</v>
      </c>
      <c r="V303" s="43">
        <f t="shared" si="59"/>
        <v>0</v>
      </c>
      <c r="W303" s="80">
        <f t="shared" si="63"/>
        <v>23.196467403779828</v>
      </c>
      <c r="X303" t="e">
        <f t="shared" si="60"/>
        <v>#N/A</v>
      </c>
      <c r="Y303"/>
      <c r="Z303">
        <f t="shared" si="64"/>
        <v>0.4</v>
      </c>
      <c r="AA303">
        <f t="shared" si="65"/>
        <v>1</v>
      </c>
      <c r="AB303">
        <f t="shared" si="65"/>
        <v>1</v>
      </c>
      <c r="AC303">
        <f t="shared" si="66"/>
        <v>0.4</v>
      </c>
      <c r="AD303" t="e">
        <f>INDEX('bijlage C. Cluster maatregelen'!C:C,MATCH('5.Bepalen Faalfreq'!K303,'bijlage C. Cluster maatregelen'!A:A,0))</f>
        <v>#N/A</v>
      </c>
      <c r="AE303" t="e">
        <f>INDEX('bijlage C. Cluster maatregelen'!C:C,MATCH('5.Bepalen Faalfreq'!L303,'bijlage C. Cluster maatregelen'!A:A,0))</f>
        <v>#N/A</v>
      </c>
      <c r="AF303" t="e">
        <f>INDEX('bijlage C. Cluster maatregelen'!C:C,MATCH('5.Bepalen Faalfreq'!M303,'bijlage C. Cluster maatregelen'!A:A,0))</f>
        <v>#N/A</v>
      </c>
      <c r="AG303" t="e">
        <f>INDEX('bijlage C. Cluster maatregelen'!C:C,MATCH('5.Bepalen Faalfreq'!N303,'bijlage C. Cluster maatregelen'!A:A,0))</f>
        <v>#N/A</v>
      </c>
      <c r="AH303" t="e">
        <f t="shared" si="67"/>
        <v>#N/A</v>
      </c>
      <c r="AI303" t="e">
        <f t="shared" si="68"/>
        <v>#N/A</v>
      </c>
      <c r="AJ303" t="e">
        <f t="shared" si="61"/>
        <v>#N/A</v>
      </c>
    </row>
    <row r="304" spans="1:36" x14ac:dyDescent="0.25">
      <c r="A304" s="203"/>
      <c r="B304" s="203"/>
      <c r="C304" s="203"/>
      <c r="D304" s="203"/>
      <c r="E304" s="203"/>
      <c r="F304" s="203"/>
      <c r="G304" s="203"/>
      <c r="H304" s="203"/>
      <c r="I304" s="203"/>
      <c r="J304" s="203"/>
      <c r="K304" s="203"/>
      <c r="L304" s="203"/>
      <c r="M304" s="203"/>
      <c r="N304" s="203"/>
      <c r="O304" s="204">
        <f t="shared" si="57"/>
        <v>0</v>
      </c>
      <c r="P304" s="80" t="str">
        <f>IFERROR(R304+'4. Gegevens leiding'!$I$26,"")</f>
        <v/>
      </c>
      <c r="Q304" s="155" t="str">
        <f>IFERROR(R305+'4. Gegevens leiding'!$I$26,"")</f>
        <v/>
      </c>
      <c r="R304" s="155" t="str">
        <f t="shared" si="69"/>
        <v/>
      </c>
      <c r="S304" s="43" t="str">
        <f t="shared" si="62"/>
        <v/>
      </c>
      <c r="T304" s="42" t="str">
        <f t="shared" si="58"/>
        <v>Diameter (mm, uitwendig)=;Wanddikte (mm)=;Druk (barg)=;Rekgrens (N/mm^2)=;Charpy energie (J)=</v>
      </c>
      <c r="U304" s="44" t="e">
        <f>INDEX('bijlage A. Frequentie Tabel'!G:G,MATCH(T304,'bijlage A. Frequentie Tabel'!A:A,0))</f>
        <v>#N/A</v>
      </c>
      <c r="V304" s="43">
        <f t="shared" si="59"/>
        <v>0</v>
      </c>
      <c r="W304" s="80">
        <f t="shared" si="63"/>
        <v>23.196467403779828</v>
      </c>
      <c r="X304" t="e">
        <f t="shared" si="60"/>
        <v>#N/A</v>
      </c>
      <c r="Y304"/>
      <c r="Z304">
        <f t="shared" si="64"/>
        <v>0.4</v>
      </c>
      <c r="AA304">
        <f t="shared" si="65"/>
        <v>1</v>
      </c>
      <c r="AB304">
        <f t="shared" si="65"/>
        <v>1</v>
      </c>
      <c r="AC304">
        <f t="shared" si="66"/>
        <v>0.4</v>
      </c>
      <c r="AD304" t="e">
        <f>INDEX('bijlage C. Cluster maatregelen'!C:C,MATCH('5.Bepalen Faalfreq'!K304,'bijlage C. Cluster maatregelen'!A:A,0))</f>
        <v>#N/A</v>
      </c>
      <c r="AE304" t="e">
        <f>INDEX('bijlage C. Cluster maatregelen'!C:C,MATCH('5.Bepalen Faalfreq'!L304,'bijlage C. Cluster maatregelen'!A:A,0))</f>
        <v>#N/A</v>
      </c>
      <c r="AF304" t="e">
        <f>INDEX('bijlage C. Cluster maatregelen'!C:C,MATCH('5.Bepalen Faalfreq'!M304,'bijlage C. Cluster maatregelen'!A:A,0))</f>
        <v>#N/A</v>
      </c>
      <c r="AG304" t="e">
        <f>INDEX('bijlage C. Cluster maatregelen'!C:C,MATCH('5.Bepalen Faalfreq'!N304,'bijlage C. Cluster maatregelen'!A:A,0))</f>
        <v>#N/A</v>
      </c>
      <c r="AH304" t="e">
        <f t="shared" si="67"/>
        <v>#N/A</v>
      </c>
      <c r="AI304" t="e">
        <f t="shared" si="68"/>
        <v>#N/A</v>
      </c>
      <c r="AJ304" t="e">
        <f t="shared" si="61"/>
        <v>#N/A</v>
      </c>
    </row>
    <row r="305" spans="1:36" x14ac:dyDescent="0.25">
      <c r="A305" s="203"/>
      <c r="B305" s="203"/>
      <c r="C305" s="203"/>
      <c r="D305" s="203"/>
      <c r="E305" s="203"/>
      <c r="F305" s="203"/>
      <c r="G305" s="203"/>
      <c r="H305" s="203"/>
      <c r="I305" s="203"/>
      <c r="J305" s="203"/>
      <c r="K305" s="203"/>
      <c r="L305" s="203"/>
      <c r="M305" s="203"/>
      <c r="N305" s="203"/>
      <c r="O305" s="204">
        <f t="shared" si="57"/>
        <v>0</v>
      </c>
      <c r="P305" s="80" t="str">
        <f>IFERROR(R305+'4. Gegevens leiding'!$I$26,"")</f>
        <v/>
      </c>
      <c r="Q305" s="155" t="str">
        <f>IFERROR(R306+'4. Gegevens leiding'!$I$26,"")</f>
        <v/>
      </c>
      <c r="R305" s="155" t="str">
        <f t="shared" si="69"/>
        <v/>
      </c>
      <c r="S305" s="43" t="str">
        <f t="shared" si="62"/>
        <v/>
      </c>
      <c r="T305" s="42" t="str">
        <f t="shared" si="58"/>
        <v>Diameter (mm, uitwendig)=;Wanddikte (mm)=;Druk (barg)=;Rekgrens (N/mm^2)=;Charpy energie (J)=</v>
      </c>
      <c r="U305" s="44" t="e">
        <f>INDEX('bijlage A. Frequentie Tabel'!G:G,MATCH(T305,'bijlage A. Frequentie Tabel'!A:A,0))</f>
        <v>#N/A</v>
      </c>
      <c r="V305" s="43">
        <f t="shared" si="59"/>
        <v>0</v>
      </c>
      <c r="W305" s="80">
        <f t="shared" si="63"/>
        <v>23.196467403779828</v>
      </c>
      <c r="X305" t="e">
        <f t="shared" si="60"/>
        <v>#N/A</v>
      </c>
      <c r="Y305"/>
      <c r="Z305">
        <f t="shared" si="64"/>
        <v>0.4</v>
      </c>
      <c r="AA305">
        <f t="shared" si="65"/>
        <v>1</v>
      </c>
      <c r="AB305">
        <f t="shared" si="65"/>
        <v>1</v>
      </c>
      <c r="AC305">
        <f t="shared" si="66"/>
        <v>0.4</v>
      </c>
      <c r="AD305" t="e">
        <f>INDEX('bijlage C. Cluster maatregelen'!C:C,MATCH('5.Bepalen Faalfreq'!K305,'bijlage C. Cluster maatregelen'!A:A,0))</f>
        <v>#N/A</v>
      </c>
      <c r="AE305" t="e">
        <f>INDEX('bijlage C. Cluster maatregelen'!C:C,MATCH('5.Bepalen Faalfreq'!L305,'bijlage C. Cluster maatregelen'!A:A,0))</f>
        <v>#N/A</v>
      </c>
      <c r="AF305" t="e">
        <f>INDEX('bijlage C. Cluster maatregelen'!C:C,MATCH('5.Bepalen Faalfreq'!M305,'bijlage C. Cluster maatregelen'!A:A,0))</f>
        <v>#N/A</v>
      </c>
      <c r="AG305" t="e">
        <f>INDEX('bijlage C. Cluster maatregelen'!C:C,MATCH('5.Bepalen Faalfreq'!N305,'bijlage C. Cluster maatregelen'!A:A,0))</f>
        <v>#N/A</v>
      </c>
      <c r="AH305" t="e">
        <f t="shared" si="67"/>
        <v>#N/A</v>
      </c>
      <c r="AI305" t="e">
        <f t="shared" si="68"/>
        <v>#N/A</v>
      </c>
      <c r="AJ305" t="e">
        <f t="shared" si="61"/>
        <v>#N/A</v>
      </c>
    </row>
    <row r="306" spans="1:36" x14ac:dyDescent="0.25">
      <c r="A306" s="203"/>
      <c r="B306" s="203"/>
      <c r="C306" s="203"/>
      <c r="D306" s="203"/>
      <c r="E306" s="203"/>
      <c r="F306" s="203"/>
      <c r="G306" s="203"/>
      <c r="H306" s="203"/>
      <c r="I306" s="203"/>
      <c r="J306" s="203"/>
      <c r="K306" s="203"/>
      <c r="L306" s="203"/>
      <c r="M306" s="203"/>
      <c r="N306" s="203"/>
      <c r="O306" s="204">
        <f t="shared" si="57"/>
        <v>0</v>
      </c>
      <c r="P306" s="80" t="str">
        <f>IFERROR(R306+'4. Gegevens leiding'!$I$26,"")</f>
        <v/>
      </c>
      <c r="Q306" s="155" t="str">
        <f>IFERROR(R307+'4. Gegevens leiding'!$I$26,"")</f>
        <v/>
      </c>
      <c r="R306" s="155" t="str">
        <f t="shared" si="69"/>
        <v/>
      </c>
      <c r="S306" s="43" t="str">
        <f t="shared" si="62"/>
        <v/>
      </c>
      <c r="T306" s="42" t="str">
        <f t="shared" si="58"/>
        <v>Diameter (mm, uitwendig)=;Wanddikte (mm)=;Druk (barg)=;Rekgrens (N/mm^2)=;Charpy energie (J)=</v>
      </c>
      <c r="U306" s="44" t="e">
        <f>INDEX('bijlage A. Frequentie Tabel'!G:G,MATCH(T306,'bijlage A. Frequentie Tabel'!A:A,0))</f>
        <v>#N/A</v>
      </c>
      <c r="V306" s="43">
        <f t="shared" si="59"/>
        <v>0</v>
      </c>
      <c r="W306" s="80">
        <f t="shared" si="63"/>
        <v>23.196467403779828</v>
      </c>
      <c r="X306" t="e">
        <f t="shared" si="60"/>
        <v>#N/A</v>
      </c>
      <c r="Y306"/>
      <c r="Z306">
        <f t="shared" si="64"/>
        <v>0.4</v>
      </c>
      <c r="AA306">
        <f t="shared" si="65"/>
        <v>1</v>
      </c>
      <c r="AB306">
        <f t="shared" si="65"/>
        <v>1</v>
      </c>
      <c r="AC306">
        <f t="shared" si="66"/>
        <v>0.4</v>
      </c>
      <c r="AD306" t="e">
        <f>INDEX('bijlage C. Cluster maatregelen'!C:C,MATCH('5.Bepalen Faalfreq'!K306,'bijlage C. Cluster maatregelen'!A:A,0))</f>
        <v>#N/A</v>
      </c>
      <c r="AE306" t="e">
        <f>INDEX('bijlage C. Cluster maatregelen'!C:C,MATCH('5.Bepalen Faalfreq'!L306,'bijlage C. Cluster maatregelen'!A:A,0))</f>
        <v>#N/A</v>
      </c>
      <c r="AF306" t="e">
        <f>INDEX('bijlage C. Cluster maatregelen'!C:C,MATCH('5.Bepalen Faalfreq'!M306,'bijlage C. Cluster maatregelen'!A:A,0))</f>
        <v>#N/A</v>
      </c>
      <c r="AG306" t="e">
        <f>INDEX('bijlage C. Cluster maatregelen'!C:C,MATCH('5.Bepalen Faalfreq'!N306,'bijlage C. Cluster maatregelen'!A:A,0))</f>
        <v>#N/A</v>
      </c>
      <c r="AH306" t="e">
        <f t="shared" si="67"/>
        <v>#N/A</v>
      </c>
      <c r="AI306" t="e">
        <f t="shared" si="68"/>
        <v>#N/A</v>
      </c>
      <c r="AJ306" t="e">
        <f t="shared" si="61"/>
        <v>#N/A</v>
      </c>
    </row>
    <row r="307" spans="1:36" x14ac:dyDescent="0.25">
      <c r="A307" s="203"/>
      <c r="B307" s="203"/>
      <c r="C307" s="203"/>
      <c r="D307" s="203"/>
      <c r="E307" s="203"/>
      <c r="F307" s="203"/>
      <c r="G307" s="203"/>
      <c r="H307" s="203"/>
      <c r="I307" s="203"/>
      <c r="J307" s="203"/>
      <c r="K307" s="203"/>
      <c r="L307" s="203"/>
      <c r="M307" s="203"/>
      <c r="N307" s="203"/>
      <c r="O307" s="204">
        <f t="shared" si="57"/>
        <v>0</v>
      </c>
      <c r="P307" s="80" t="str">
        <f>IFERROR(R307+'4. Gegevens leiding'!$I$26,"")</f>
        <v/>
      </c>
      <c r="Q307" s="155" t="str">
        <f>IFERROR(R308+'4. Gegevens leiding'!$I$26,"")</f>
        <v/>
      </c>
      <c r="R307" s="155" t="str">
        <f t="shared" si="69"/>
        <v/>
      </c>
      <c r="S307" s="43" t="str">
        <f t="shared" si="62"/>
        <v/>
      </c>
      <c r="T307" s="42" t="str">
        <f t="shared" si="58"/>
        <v>Diameter (mm, uitwendig)=;Wanddikte (mm)=;Druk (barg)=;Rekgrens (N/mm^2)=;Charpy energie (J)=</v>
      </c>
      <c r="U307" s="44" t="e">
        <f>INDEX('bijlage A. Frequentie Tabel'!G:G,MATCH(T307,'bijlage A. Frequentie Tabel'!A:A,0))</f>
        <v>#N/A</v>
      </c>
      <c r="V307" s="43">
        <f t="shared" si="59"/>
        <v>0</v>
      </c>
      <c r="W307" s="80">
        <f t="shared" si="63"/>
        <v>23.196467403779828</v>
      </c>
      <c r="X307" t="e">
        <f t="shared" si="60"/>
        <v>#N/A</v>
      </c>
      <c r="Y307"/>
      <c r="Z307">
        <f t="shared" si="64"/>
        <v>0.4</v>
      </c>
      <c r="AA307">
        <f t="shared" si="65"/>
        <v>1</v>
      </c>
      <c r="AB307">
        <f t="shared" si="65"/>
        <v>1</v>
      </c>
      <c r="AC307">
        <f t="shared" si="66"/>
        <v>0.4</v>
      </c>
      <c r="AD307" t="e">
        <f>INDEX('bijlage C. Cluster maatregelen'!C:C,MATCH('5.Bepalen Faalfreq'!K307,'bijlage C. Cluster maatregelen'!A:A,0))</f>
        <v>#N/A</v>
      </c>
      <c r="AE307" t="e">
        <f>INDEX('bijlage C. Cluster maatregelen'!C:C,MATCH('5.Bepalen Faalfreq'!L307,'bijlage C. Cluster maatregelen'!A:A,0))</f>
        <v>#N/A</v>
      </c>
      <c r="AF307" t="e">
        <f>INDEX('bijlage C. Cluster maatregelen'!C:C,MATCH('5.Bepalen Faalfreq'!M307,'bijlage C. Cluster maatregelen'!A:A,0))</f>
        <v>#N/A</v>
      </c>
      <c r="AG307" t="e">
        <f>INDEX('bijlage C. Cluster maatregelen'!C:C,MATCH('5.Bepalen Faalfreq'!N307,'bijlage C. Cluster maatregelen'!A:A,0))</f>
        <v>#N/A</v>
      </c>
      <c r="AH307" t="e">
        <f t="shared" si="67"/>
        <v>#N/A</v>
      </c>
      <c r="AI307" t="e">
        <f t="shared" si="68"/>
        <v>#N/A</v>
      </c>
      <c r="AJ307" t="e">
        <f t="shared" si="61"/>
        <v>#N/A</v>
      </c>
    </row>
    <row r="308" spans="1:36" x14ac:dyDescent="0.25">
      <c r="A308" s="203"/>
      <c r="B308" s="203"/>
      <c r="C308" s="203"/>
      <c r="D308" s="203"/>
      <c r="E308" s="203"/>
      <c r="F308" s="203"/>
      <c r="G308" s="203"/>
      <c r="H308" s="203"/>
      <c r="I308" s="203"/>
      <c r="J308" s="203"/>
      <c r="K308" s="203"/>
      <c r="L308" s="203"/>
      <c r="M308" s="203"/>
      <c r="N308" s="203"/>
      <c r="O308" s="204">
        <f t="shared" si="57"/>
        <v>0</v>
      </c>
      <c r="P308" s="80" t="str">
        <f>IFERROR(R308+'4. Gegevens leiding'!$I$26,"")</f>
        <v/>
      </c>
      <c r="Q308" s="155" t="str">
        <f>IFERROR(R309+'4. Gegevens leiding'!$I$26,"")</f>
        <v/>
      </c>
      <c r="R308" s="155" t="str">
        <f t="shared" si="69"/>
        <v/>
      </c>
      <c r="S308" s="43" t="str">
        <f t="shared" si="62"/>
        <v/>
      </c>
      <c r="T308" s="42" t="str">
        <f t="shared" si="58"/>
        <v>Diameter (mm, uitwendig)=;Wanddikte (mm)=;Druk (barg)=;Rekgrens (N/mm^2)=;Charpy energie (J)=</v>
      </c>
      <c r="U308" s="44" t="e">
        <f>INDEX('bijlage A. Frequentie Tabel'!G:G,MATCH(T308,'bijlage A. Frequentie Tabel'!A:A,0))</f>
        <v>#N/A</v>
      </c>
      <c r="V308" s="43">
        <f t="shared" si="59"/>
        <v>0</v>
      </c>
      <c r="W308" s="80">
        <f t="shared" si="63"/>
        <v>23.196467403779828</v>
      </c>
      <c r="X308" t="e">
        <f t="shared" si="60"/>
        <v>#N/A</v>
      </c>
      <c r="Y308"/>
      <c r="Z308">
        <f t="shared" si="64"/>
        <v>0.4</v>
      </c>
      <c r="AA308">
        <f t="shared" si="65"/>
        <v>1</v>
      </c>
      <c r="AB308">
        <f t="shared" si="65"/>
        <v>1</v>
      </c>
      <c r="AC308">
        <f t="shared" si="66"/>
        <v>0.4</v>
      </c>
      <c r="AD308" t="e">
        <f>INDEX('bijlage C. Cluster maatregelen'!C:C,MATCH('5.Bepalen Faalfreq'!K308,'bijlage C. Cluster maatregelen'!A:A,0))</f>
        <v>#N/A</v>
      </c>
      <c r="AE308" t="e">
        <f>INDEX('bijlage C. Cluster maatregelen'!C:C,MATCH('5.Bepalen Faalfreq'!L308,'bijlage C. Cluster maatregelen'!A:A,0))</f>
        <v>#N/A</v>
      </c>
      <c r="AF308" t="e">
        <f>INDEX('bijlage C. Cluster maatregelen'!C:C,MATCH('5.Bepalen Faalfreq'!M308,'bijlage C. Cluster maatregelen'!A:A,0))</f>
        <v>#N/A</v>
      </c>
      <c r="AG308" t="e">
        <f>INDEX('bijlage C. Cluster maatregelen'!C:C,MATCH('5.Bepalen Faalfreq'!N308,'bijlage C. Cluster maatregelen'!A:A,0))</f>
        <v>#N/A</v>
      </c>
      <c r="AH308" t="e">
        <f t="shared" si="67"/>
        <v>#N/A</v>
      </c>
      <c r="AI308" t="e">
        <f t="shared" si="68"/>
        <v>#N/A</v>
      </c>
      <c r="AJ308" t="e">
        <f t="shared" si="61"/>
        <v>#N/A</v>
      </c>
    </row>
    <row r="309" spans="1:36" x14ac:dyDescent="0.25">
      <c r="A309" s="203"/>
      <c r="B309" s="203"/>
      <c r="C309" s="203"/>
      <c r="D309" s="203"/>
      <c r="E309" s="203"/>
      <c r="F309" s="203"/>
      <c r="G309" s="203"/>
      <c r="H309" s="203"/>
      <c r="I309" s="203"/>
      <c r="J309" s="203"/>
      <c r="K309" s="203"/>
      <c r="L309" s="203"/>
      <c r="M309" s="203"/>
      <c r="N309" s="203"/>
      <c r="O309" s="204">
        <f t="shared" si="57"/>
        <v>0</v>
      </c>
      <c r="P309" s="80" t="str">
        <f>IFERROR(R309+'4. Gegevens leiding'!$I$26,"")</f>
        <v/>
      </c>
      <c r="Q309" s="155" t="str">
        <f>IFERROR(R310+'4. Gegevens leiding'!$I$26,"")</f>
        <v/>
      </c>
      <c r="R309" s="155" t="str">
        <f t="shared" si="69"/>
        <v/>
      </c>
      <c r="S309" s="43" t="str">
        <f t="shared" si="62"/>
        <v/>
      </c>
      <c r="T309" s="42" t="str">
        <f t="shared" si="58"/>
        <v>Diameter (mm, uitwendig)=;Wanddikte (mm)=;Druk (barg)=;Rekgrens (N/mm^2)=;Charpy energie (J)=</v>
      </c>
      <c r="U309" s="44" t="e">
        <f>INDEX('bijlage A. Frequentie Tabel'!G:G,MATCH(T309,'bijlage A. Frequentie Tabel'!A:A,0))</f>
        <v>#N/A</v>
      </c>
      <c r="V309" s="43">
        <f t="shared" si="59"/>
        <v>0</v>
      </c>
      <c r="W309" s="80">
        <f t="shared" si="63"/>
        <v>23.196467403779828</v>
      </c>
      <c r="X309" t="e">
        <f t="shared" si="60"/>
        <v>#N/A</v>
      </c>
      <c r="Y309"/>
      <c r="Z309">
        <f t="shared" si="64"/>
        <v>0.4</v>
      </c>
      <c r="AA309">
        <f t="shared" si="65"/>
        <v>1</v>
      </c>
      <c r="AB309">
        <f t="shared" si="65"/>
        <v>1</v>
      </c>
      <c r="AC309">
        <f t="shared" si="66"/>
        <v>0.4</v>
      </c>
      <c r="AD309" t="e">
        <f>INDEX('bijlage C. Cluster maatregelen'!C:C,MATCH('5.Bepalen Faalfreq'!K309,'bijlage C. Cluster maatregelen'!A:A,0))</f>
        <v>#N/A</v>
      </c>
      <c r="AE309" t="e">
        <f>INDEX('bijlage C. Cluster maatregelen'!C:C,MATCH('5.Bepalen Faalfreq'!L309,'bijlage C. Cluster maatregelen'!A:A,0))</f>
        <v>#N/A</v>
      </c>
      <c r="AF309" t="e">
        <f>INDEX('bijlage C. Cluster maatregelen'!C:C,MATCH('5.Bepalen Faalfreq'!M309,'bijlage C. Cluster maatregelen'!A:A,0))</f>
        <v>#N/A</v>
      </c>
      <c r="AG309" t="e">
        <f>INDEX('bijlage C. Cluster maatregelen'!C:C,MATCH('5.Bepalen Faalfreq'!N309,'bijlage C. Cluster maatregelen'!A:A,0))</f>
        <v>#N/A</v>
      </c>
      <c r="AH309" t="e">
        <f t="shared" si="67"/>
        <v>#N/A</v>
      </c>
      <c r="AI309" t="e">
        <f t="shared" si="68"/>
        <v>#N/A</v>
      </c>
      <c r="AJ309" t="e">
        <f t="shared" si="61"/>
        <v>#N/A</v>
      </c>
    </row>
    <row r="310" spans="1:36" x14ac:dyDescent="0.25">
      <c r="A310" s="203"/>
      <c r="B310" s="203"/>
      <c r="C310" s="203"/>
      <c r="D310" s="203"/>
      <c r="E310" s="203"/>
      <c r="F310" s="203"/>
      <c r="G310" s="203"/>
      <c r="H310" s="203"/>
      <c r="I310" s="203"/>
      <c r="J310" s="203"/>
      <c r="K310" s="203"/>
      <c r="L310" s="203"/>
      <c r="M310" s="203"/>
      <c r="N310" s="203"/>
      <c r="O310" s="204">
        <f t="shared" si="57"/>
        <v>0</v>
      </c>
      <c r="P310" s="80" t="str">
        <f>IFERROR(R310+'4. Gegevens leiding'!$I$26,"")</f>
        <v/>
      </c>
      <c r="Q310" s="155" t="str">
        <f>IFERROR(R311+'4. Gegevens leiding'!$I$26,"")</f>
        <v/>
      </c>
      <c r="R310" s="155" t="str">
        <f t="shared" si="69"/>
        <v/>
      </c>
      <c r="S310" s="43" t="str">
        <f t="shared" si="62"/>
        <v/>
      </c>
      <c r="T310" s="42" t="str">
        <f t="shared" si="58"/>
        <v>Diameter (mm, uitwendig)=;Wanddikte (mm)=;Druk (barg)=;Rekgrens (N/mm^2)=;Charpy energie (J)=</v>
      </c>
      <c r="U310" s="44" t="e">
        <f>INDEX('bijlage A. Frequentie Tabel'!G:G,MATCH(T310,'bijlage A. Frequentie Tabel'!A:A,0))</f>
        <v>#N/A</v>
      </c>
      <c r="V310" s="43">
        <f t="shared" si="59"/>
        <v>0</v>
      </c>
      <c r="W310" s="80">
        <f t="shared" si="63"/>
        <v>23.196467403779828</v>
      </c>
      <c r="X310" t="e">
        <f t="shared" si="60"/>
        <v>#N/A</v>
      </c>
      <c r="Y310"/>
      <c r="Z310">
        <f t="shared" si="64"/>
        <v>0.4</v>
      </c>
      <c r="AA310">
        <f t="shared" si="65"/>
        <v>1</v>
      </c>
      <c r="AB310">
        <f t="shared" si="65"/>
        <v>1</v>
      </c>
      <c r="AC310">
        <f t="shared" si="66"/>
        <v>0.4</v>
      </c>
      <c r="AD310" t="e">
        <f>INDEX('bijlage C. Cluster maatregelen'!C:C,MATCH('5.Bepalen Faalfreq'!K310,'bijlage C. Cluster maatregelen'!A:A,0))</f>
        <v>#N/A</v>
      </c>
      <c r="AE310" t="e">
        <f>INDEX('bijlage C. Cluster maatregelen'!C:C,MATCH('5.Bepalen Faalfreq'!L310,'bijlage C. Cluster maatregelen'!A:A,0))</f>
        <v>#N/A</v>
      </c>
      <c r="AF310" t="e">
        <f>INDEX('bijlage C. Cluster maatregelen'!C:C,MATCH('5.Bepalen Faalfreq'!M310,'bijlage C. Cluster maatregelen'!A:A,0))</f>
        <v>#N/A</v>
      </c>
      <c r="AG310" t="e">
        <f>INDEX('bijlage C. Cluster maatregelen'!C:C,MATCH('5.Bepalen Faalfreq'!N310,'bijlage C. Cluster maatregelen'!A:A,0))</f>
        <v>#N/A</v>
      </c>
      <c r="AH310" t="e">
        <f t="shared" si="67"/>
        <v>#N/A</v>
      </c>
      <c r="AI310" t="e">
        <f t="shared" si="68"/>
        <v>#N/A</v>
      </c>
      <c r="AJ310" t="e">
        <f t="shared" si="61"/>
        <v>#N/A</v>
      </c>
    </row>
    <row r="311" spans="1:36" x14ac:dyDescent="0.25">
      <c r="A311" s="203"/>
      <c r="B311" s="203"/>
      <c r="C311" s="203"/>
      <c r="D311" s="203"/>
      <c r="E311" s="203"/>
      <c r="F311" s="203"/>
      <c r="G311" s="203"/>
      <c r="H311" s="203"/>
      <c r="I311" s="203"/>
      <c r="J311" s="203"/>
      <c r="K311" s="203"/>
      <c r="L311" s="203"/>
      <c r="M311" s="203"/>
      <c r="N311" s="203"/>
      <c r="O311" s="204">
        <f t="shared" si="57"/>
        <v>0</v>
      </c>
      <c r="P311" s="80" t="str">
        <f>IFERROR(R311+'4. Gegevens leiding'!$I$26,"")</f>
        <v/>
      </c>
      <c r="Q311" s="155" t="str">
        <f>IFERROR(R312+'4. Gegevens leiding'!$I$26,"")</f>
        <v/>
      </c>
      <c r="R311" s="155" t="str">
        <f t="shared" si="69"/>
        <v/>
      </c>
      <c r="S311" s="43" t="str">
        <f t="shared" si="62"/>
        <v/>
      </c>
      <c r="T311" s="42" t="str">
        <f t="shared" si="58"/>
        <v>Diameter (mm, uitwendig)=;Wanddikte (mm)=;Druk (barg)=;Rekgrens (N/mm^2)=;Charpy energie (J)=</v>
      </c>
      <c r="U311" s="44" t="e">
        <f>INDEX('bijlage A. Frequentie Tabel'!G:G,MATCH(T311,'bijlage A. Frequentie Tabel'!A:A,0))</f>
        <v>#N/A</v>
      </c>
      <c r="V311" s="43">
        <f t="shared" si="59"/>
        <v>0</v>
      </c>
      <c r="W311" s="80">
        <f t="shared" si="63"/>
        <v>23.196467403779828</v>
      </c>
      <c r="X311" t="e">
        <f t="shared" si="60"/>
        <v>#N/A</v>
      </c>
      <c r="Y311"/>
      <c r="Z311">
        <f t="shared" si="64"/>
        <v>0.4</v>
      </c>
      <c r="AA311">
        <f t="shared" si="65"/>
        <v>1</v>
      </c>
      <c r="AB311">
        <f t="shared" si="65"/>
        <v>1</v>
      </c>
      <c r="AC311">
        <f t="shared" si="66"/>
        <v>0.4</v>
      </c>
      <c r="AD311" t="e">
        <f>INDEX('bijlage C. Cluster maatregelen'!C:C,MATCH('5.Bepalen Faalfreq'!K311,'bijlage C. Cluster maatregelen'!A:A,0))</f>
        <v>#N/A</v>
      </c>
      <c r="AE311" t="e">
        <f>INDEX('bijlage C. Cluster maatregelen'!C:C,MATCH('5.Bepalen Faalfreq'!L311,'bijlage C. Cluster maatregelen'!A:A,0))</f>
        <v>#N/A</v>
      </c>
      <c r="AF311" t="e">
        <f>INDEX('bijlage C. Cluster maatregelen'!C:C,MATCH('5.Bepalen Faalfreq'!M311,'bijlage C. Cluster maatregelen'!A:A,0))</f>
        <v>#N/A</v>
      </c>
      <c r="AG311" t="e">
        <f>INDEX('bijlage C. Cluster maatregelen'!C:C,MATCH('5.Bepalen Faalfreq'!N311,'bijlage C. Cluster maatregelen'!A:A,0))</f>
        <v>#N/A</v>
      </c>
      <c r="AH311" t="e">
        <f t="shared" si="67"/>
        <v>#N/A</v>
      </c>
      <c r="AI311" t="e">
        <f t="shared" si="68"/>
        <v>#N/A</v>
      </c>
      <c r="AJ311" t="e">
        <f t="shared" si="61"/>
        <v>#N/A</v>
      </c>
    </row>
    <row r="312" spans="1:36" x14ac:dyDescent="0.25">
      <c r="A312" s="203"/>
      <c r="B312" s="203"/>
      <c r="C312" s="203"/>
      <c r="D312" s="203"/>
      <c r="E312" s="203"/>
      <c r="F312" s="203"/>
      <c r="G312" s="203"/>
      <c r="H312" s="203"/>
      <c r="I312" s="203"/>
      <c r="J312" s="203"/>
      <c r="K312" s="203"/>
      <c r="L312" s="203"/>
      <c r="M312" s="203"/>
      <c r="N312" s="203"/>
      <c r="O312" s="204">
        <f t="shared" si="57"/>
        <v>0</v>
      </c>
      <c r="P312" s="80" t="str">
        <f>IFERROR(R312+'4. Gegevens leiding'!$I$26,"")</f>
        <v/>
      </c>
      <c r="Q312" s="155" t="str">
        <f>IFERROR(R313+'4. Gegevens leiding'!$I$26,"")</f>
        <v/>
      </c>
      <c r="R312" s="155" t="str">
        <f t="shared" si="69"/>
        <v/>
      </c>
      <c r="S312" s="43" t="str">
        <f t="shared" si="62"/>
        <v/>
      </c>
      <c r="T312" s="42" t="str">
        <f t="shared" si="58"/>
        <v>Diameter (mm, uitwendig)=;Wanddikte (mm)=;Druk (barg)=;Rekgrens (N/mm^2)=;Charpy energie (J)=</v>
      </c>
      <c r="U312" s="44" t="e">
        <f>INDEX('bijlage A. Frequentie Tabel'!G:G,MATCH(T312,'bijlage A. Frequentie Tabel'!A:A,0))</f>
        <v>#N/A</v>
      </c>
      <c r="V312" s="43">
        <f t="shared" si="59"/>
        <v>0</v>
      </c>
      <c r="W312" s="80">
        <f t="shared" si="63"/>
        <v>23.196467403779828</v>
      </c>
      <c r="X312" t="e">
        <f t="shared" si="60"/>
        <v>#N/A</v>
      </c>
      <c r="Y312"/>
      <c r="Z312">
        <f t="shared" si="64"/>
        <v>0.4</v>
      </c>
      <c r="AA312">
        <f t="shared" si="65"/>
        <v>1</v>
      </c>
      <c r="AB312">
        <f t="shared" si="65"/>
        <v>1</v>
      </c>
      <c r="AC312">
        <f t="shared" si="66"/>
        <v>0.4</v>
      </c>
      <c r="AD312" t="e">
        <f>INDEX('bijlage C. Cluster maatregelen'!C:C,MATCH('5.Bepalen Faalfreq'!K312,'bijlage C. Cluster maatregelen'!A:A,0))</f>
        <v>#N/A</v>
      </c>
      <c r="AE312" t="e">
        <f>INDEX('bijlage C. Cluster maatregelen'!C:C,MATCH('5.Bepalen Faalfreq'!L312,'bijlage C. Cluster maatregelen'!A:A,0))</f>
        <v>#N/A</v>
      </c>
      <c r="AF312" t="e">
        <f>INDEX('bijlage C. Cluster maatregelen'!C:C,MATCH('5.Bepalen Faalfreq'!M312,'bijlage C. Cluster maatregelen'!A:A,0))</f>
        <v>#N/A</v>
      </c>
      <c r="AG312" t="e">
        <f>INDEX('bijlage C. Cluster maatregelen'!C:C,MATCH('5.Bepalen Faalfreq'!N312,'bijlage C. Cluster maatregelen'!A:A,0))</f>
        <v>#N/A</v>
      </c>
      <c r="AH312" t="e">
        <f t="shared" si="67"/>
        <v>#N/A</v>
      </c>
      <c r="AI312" t="e">
        <f t="shared" si="68"/>
        <v>#N/A</v>
      </c>
      <c r="AJ312" t="e">
        <f t="shared" si="61"/>
        <v>#N/A</v>
      </c>
    </row>
    <row r="313" spans="1:36" x14ac:dyDescent="0.25">
      <c r="A313" s="203"/>
      <c r="B313" s="203"/>
      <c r="C313" s="203"/>
      <c r="D313" s="203"/>
      <c r="E313" s="203"/>
      <c r="F313" s="203"/>
      <c r="G313" s="203"/>
      <c r="H313" s="203"/>
      <c r="I313" s="203"/>
      <c r="J313" s="203"/>
      <c r="K313" s="203"/>
      <c r="L313" s="203"/>
      <c r="M313" s="203"/>
      <c r="N313" s="203"/>
      <c r="O313" s="204">
        <f t="shared" si="57"/>
        <v>0</v>
      </c>
      <c r="P313" s="80" t="str">
        <f>IFERROR(R313+'4. Gegevens leiding'!$I$26,"")</f>
        <v/>
      </c>
      <c r="Q313" s="155" t="str">
        <f>IFERROR(R314+'4. Gegevens leiding'!$I$26,"")</f>
        <v/>
      </c>
      <c r="R313" s="155" t="str">
        <f t="shared" si="69"/>
        <v/>
      </c>
      <c r="S313" s="43" t="str">
        <f t="shared" si="62"/>
        <v/>
      </c>
      <c r="T313" s="42" t="str">
        <f t="shared" si="58"/>
        <v>Diameter (mm, uitwendig)=;Wanddikte (mm)=;Druk (barg)=;Rekgrens (N/mm^2)=;Charpy energie (J)=</v>
      </c>
      <c r="U313" s="44" t="e">
        <f>INDEX('bijlage A. Frequentie Tabel'!G:G,MATCH(T313,'bijlage A. Frequentie Tabel'!A:A,0))</f>
        <v>#N/A</v>
      </c>
      <c r="V313" s="43">
        <f t="shared" si="59"/>
        <v>0</v>
      </c>
      <c r="W313" s="80">
        <f t="shared" si="63"/>
        <v>23.196467403779828</v>
      </c>
      <c r="X313" t="e">
        <f t="shared" si="60"/>
        <v>#N/A</v>
      </c>
      <c r="Y313"/>
      <c r="Z313">
        <f t="shared" si="64"/>
        <v>0.4</v>
      </c>
      <c r="AA313">
        <f t="shared" si="65"/>
        <v>1</v>
      </c>
      <c r="AB313">
        <f t="shared" si="65"/>
        <v>1</v>
      </c>
      <c r="AC313">
        <f t="shared" si="66"/>
        <v>0.4</v>
      </c>
      <c r="AD313" t="e">
        <f>INDEX('bijlage C. Cluster maatregelen'!C:C,MATCH('5.Bepalen Faalfreq'!K313,'bijlage C. Cluster maatregelen'!A:A,0))</f>
        <v>#N/A</v>
      </c>
      <c r="AE313" t="e">
        <f>INDEX('bijlage C. Cluster maatregelen'!C:C,MATCH('5.Bepalen Faalfreq'!L313,'bijlage C. Cluster maatregelen'!A:A,0))</f>
        <v>#N/A</v>
      </c>
      <c r="AF313" t="e">
        <f>INDEX('bijlage C. Cluster maatregelen'!C:C,MATCH('5.Bepalen Faalfreq'!M313,'bijlage C. Cluster maatregelen'!A:A,0))</f>
        <v>#N/A</v>
      </c>
      <c r="AG313" t="e">
        <f>INDEX('bijlage C. Cluster maatregelen'!C:C,MATCH('5.Bepalen Faalfreq'!N313,'bijlage C. Cluster maatregelen'!A:A,0))</f>
        <v>#N/A</v>
      </c>
      <c r="AH313" t="e">
        <f t="shared" si="67"/>
        <v>#N/A</v>
      </c>
      <c r="AI313" t="e">
        <f t="shared" si="68"/>
        <v>#N/A</v>
      </c>
      <c r="AJ313" t="e">
        <f t="shared" si="61"/>
        <v>#N/A</v>
      </c>
    </row>
    <row r="314" spans="1:36" x14ac:dyDescent="0.25">
      <c r="A314" s="203"/>
      <c r="B314" s="203"/>
      <c r="C314" s="203"/>
      <c r="D314" s="203"/>
      <c r="E314" s="203"/>
      <c r="F314" s="203"/>
      <c r="G314" s="203"/>
      <c r="H314" s="203"/>
      <c r="I314" s="203"/>
      <c r="J314" s="203"/>
      <c r="K314" s="203"/>
      <c r="L314" s="203"/>
      <c r="M314" s="203"/>
      <c r="N314" s="203"/>
      <c r="O314" s="204">
        <f t="shared" si="57"/>
        <v>0</v>
      </c>
      <c r="P314" s="80" t="str">
        <f>IFERROR(R314+'4. Gegevens leiding'!$I$26,"")</f>
        <v/>
      </c>
      <c r="Q314" s="155" t="str">
        <f>IFERROR(R315+'4. Gegevens leiding'!$I$26,"")</f>
        <v/>
      </c>
      <c r="R314" s="155" t="str">
        <f t="shared" si="69"/>
        <v/>
      </c>
      <c r="S314" s="43" t="str">
        <f t="shared" si="62"/>
        <v/>
      </c>
      <c r="T314" s="42" t="str">
        <f t="shared" si="58"/>
        <v>Diameter (mm, uitwendig)=;Wanddikte (mm)=;Druk (barg)=;Rekgrens (N/mm^2)=;Charpy energie (J)=</v>
      </c>
      <c r="U314" s="44" t="e">
        <f>INDEX('bijlage A. Frequentie Tabel'!G:G,MATCH(T314,'bijlage A. Frequentie Tabel'!A:A,0))</f>
        <v>#N/A</v>
      </c>
      <c r="V314" s="43">
        <f t="shared" si="59"/>
        <v>0</v>
      </c>
      <c r="W314" s="80">
        <f t="shared" si="63"/>
        <v>23.196467403779828</v>
      </c>
      <c r="X314" t="e">
        <f t="shared" si="60"/>
        <v>#N/A</v>
      </c>
      <c r="Y314"/>
      <c r="Z314">
        <f t="shared" si="64"/>
        <v>0.4</v>
      </c>
      <c r="AA314">
        <f t="shared" si="65"/>
        <v>1</v>
      </c>
      <c r="AB314">
        <f t="shared" si="65"/>
        <v>1</v>
      </c>
      <c r="AC314">
        <f t="shared" si="66"/>
        <v>0.4</v>
      </c>
      <c r="AD314" t="e">
        <f>INDEX('bijlage C. Cluster maatregelen'!C:C,MATCH('5.Bepalen Faalfreq'!K314,'bijlage C. Cluster maatregelen'!A:A,0))</f>
        <v>#N/A</v>
      </c>
      <c r="AE314" t="e">
        <f>INDEX('bijlage C. Cluster maatregelen'!C:C,MATCH('5.Bepalen Faalfreq'!L314,'bijlage C. Cluster maatregelen'!A:A,0))</f>
        <v>#N/A</v>
      </c>
      <c r="AF314" t="e">
        <f>INDEX('bijlage C. Cluster maatregelen'!C:C,MATCH('5.Bepalen Faalfreq'!M314,'bijlage C. Cluster maatregelen'!A:A,0))</f>
        <v>#N/A</v>
      </c>
      <c r="AG314" t="e">
        <f>INDEX('bijlage C. Cluster maatregelen'!C:C,MATCH('5.Bepalen Faalfreq'!N314,'bijlage C. Cluster maatregelen'!A:A,0))</f>
        <v>#N/A</v>
      </c>
      <c r="AH314" t="e">
        <f t="shared" si="67"/>
        <v>#N/A</v>
      </c>
      <c r="AI314" t="e">
        <f t="shared" si="68"/>
        <v>#N/A</v>
      </c>
      <c r="AJ314" t="e">
        <f t="shared" si="61"/>
        <v>#N/A</v>
      </c>
    </row>
    <row r="315" spans="1:36" x14ac:dyDescent="0.25">
      <c r="A315" s="203"/>
      <c r="B315" s="203"/>
      <c r="C315" s="203"/>
      <c r="D315" s="203"/>
      <c r="E315" s="203"/>
      <c r="F315" s="203"/>
      <c r="G315" s="203"/>
      <c r="H315" s="203"/>
      <c r="I315" s="203"/>
      <c r="J315" s="203"/>
      <c r="K315" s="203"/>
      <c r="L315" s="203"/>
      <c r="M315" s="203"/>
      <c r="N315" s="203"/>
      <c r="O315" s="204">
        <f t="shared" si="57"/>
        <v>0</v>
      </c>
      <c r="P315" s="80" t="str">
        <f>IFERROR(R315+'4. Gegevens leiding'!$I$26,"")</f>
        <v/>
      </c>
      <c r="Q315" s="155" t="str">
        <f>IFERROR(R316+'4. Gegevens leiding'!$I$26,"")</f>
        <v/>
      </c>
      <c r="R315" s="155" t="str">
        <f t="shared" si="69"/>
        <v/>
      </c>
      <c r="S315" s="43" t="str">
        <f t="shared" si="62"/>
        <v/>
      </c>
      <c r="T315" s="42" t="str">
        <f t="shared" si="58"/>
        <v>Diameter (mm, uitwendig)=;Wanddikte (mm)=;Druk (barg)=;Rekgrens (N/mm^2)=;Charpy energie (J)=</v>
      </c>
      <c r="U315" s="44" t="e">
        <f>INDEX('bijlage A. Frequentie Tabel'!G:G,MATCH(T315,'bijlage A. Frequentie Tabel'!A:A,0))</f>
        <v>#N/A</v>
      </c>
      <c r="V315" s="43">
        <f t="shared" si="59"/>
        <v>0</v>
      </c>
      <c r="W315" s="80">
        <f t="shared" si="63"/>
        <v>23.196467403779828</v>
      </c>
      <c r="X315" t="e">
        <f t="shared" si="60"/>
        <v>#N/A</v>
      </c>
      <c r="Y315"/>
      <c r="Z315">
        <f t="shared" si="64"/>
        <v>0.4</v>
      </c>
      <c r="AA315">
        <f t="shared" si="65"/>
        <v>1</v>
      </c>
      <c r="AB315">
        <f t="shared" si="65"/>
        <v>1</v>
      </c>
      <c r="AC315">
        <f t="shared" si="66"/>
        <v>0.4</v>
      </c>
      <c r="AD315" t="e">
        <f>INDEX('bijlage C. Cluster maatregelen'!C:C,MATCH('5.Bepalen Faalfreq'!K315,'bijlage C. Cluster maatregelen'!A:A,0))</f>
        <v>#N/A</v>
      </c>
      <c r="AE315" t="e">
        <f>INDEX('bijlage C. Cluster maatregelen'!C:C,MATCH('5.Bepalen Faalfreq'!L315,'bijlage C. Cluster maatregelen'!A:A,0))</f>
        <v>#N/A</v>
      </c>
      <c r="AF315" t="e">
        <f>INDEX('bijlage C. Cluster maatregelen'!C:C,MATCH('5.Bepalen Faalfreq'!M315,'bijlage C. Cluster maatregelen'!A:A,0))</f>
        <v>#N/A</v>
      </c>
      <c r="AG315" t="e">
        <f>INDEX('bijlage C. Cluster maatregelen'!C:C,MATCH('5.Bepalen Faalfreq'!N315,'bijlage C. Cluster maatregelen'!A:A,0))</f>
        <v>#N/A</v>
      </c>
      <c r="AH315" t="e">
        <f t="shared" si="67"/>
        <v>#N/A</v>
      </c>
      <c r="AI315" t="e">
        <f t="shared" si="68"/>
        <v>#N/A</v>
      </c>
      <c r="AJ315" t="e">
        <f t="shared" si="61"/>
        <v>#N/A</v>
      </c>
    </row>
    <row r="316" spans="1:36" x14ac:dyDescent="0.25">
      <c r="A316" s="203"/>
      <c r="B316" s="203"/>
      <c r="C316" s="203"/>
      <c r="D316" s="203"/>
      <c r="E316" s="203"/>
      <c r="F316" s="203"/>
      <c r="G316" s="203"/>
      <c r="H316" s="203"/>
      <c r="I316" s="203"/>
      <c r="J316" s="203"/>
      <c r="K316" s="203"/>
      <c r="L316" s="203"/>
      <c r="M316" s="203"/>
      <c r="N316" s="203"/>
      <c r="O316" s="204">
        <f t="shared" si="57"/>
        <v>0</v>
      </c>
      <c r="P316" s="80" t="str">
        <f>IFERROR(R316+'4. Gegevens leiding'!$I$26,"")</f>
        <v/>
      </c>
      <c r="Q316" s="155" t="str">
        <f>IFERROR(R317+'4. Gegevens leiding'!$I$26,"")</f>
        <v/>
      </c>
      <c r="R316" s="155" t="str">
        <f t="shared" si="69"/>
        <v/>
      </c>
      <c r="S316" s="43" t="str">
        <f t="shared" si="62"/>
        <v/>
      </c>
      <c r="T316" s="42" t="str">
        <f t="shared" si="58"/>
        <v>Diameter (mm, uitwendig)=;Wanddikte (mm)=;Druk (barg)=;Rekgrens (N/mm^2)=;Charpy energie (J)=</v>
      </c>
      <c r="U316" s="44" t="e">
        <f>INDEX('bijlage A. Frequentie Tabel'!G:G,MATCH(T316,'bijlage A. Frequentie Tabel'!A:A,0))</f>
        <v>#N/A</v>
      </c>
      <c r="V316" s="43">
        <f t="shared" si="59"/>
        <v>0</v>
      </c>
      <c r="W316" s="80">
        <f t="shared" si="63"/>
        <v>23.196467403779828</v>
      </c>
      <c r="X316" t="e">
        <f t="shared" si="60"/>
        <v>#N/A</v>
      </c>
      <c r="Y316"/>
      <c r="Z316">
        <f t="shared" si="64"/>
        <v>0.4</v>
      </c>
      <c r="AA316">
        <f t="shared" si="65"/>
        <v>1</v>
      </c>
      <c r="AB316">
        <f t="shared" si="65"/>
        <v>1</v>
      </c>
      <c r="AC316">
        <f t="shared" si="66"/>
        <v>0.4</v>
      </c>
      <c r="AD316" t="e">
        <f>INDEX('bijlage C. Cluster maatregelen'!C:C,MATCH('5.Bepalen Faalfreq'!K316,'bijlage C. Cluster maatregelen'!A:A,0))</f>
        <v>#N/A</v>
      </c>
      <c r="AE316" t="e">
        <f>INDEX('bijlage C. Cluster maatregelen'!C:C,MATCH('5.Bepalen Faalfreq'!L316,'bijlage C. Cluster maatregelen'!A:A,0))</f>
        <v>#N/A</v>
      </c>
      <c r="AF316" t="e">
        <f>INDEX('bijlage C. Cluster maatregelen'!C:C,MATCH('5.Bepalen Faalfreq'!M316,'bijlage C. Cluster maatregelen'!A:A,0))</f>
        <v>#N/A</v>
      </c>
      <c r="AG316" t="e">
        <f>INDEX('bijlage C. Cluster maatregelen'!C:C,MATCH('5.Bepalen Faalfreq'!N316,'bijlage C. Cluster maatregelen'!A:A,0))</f>
        <v>#N/A</v>
      </c>
      <c r="AH316" t="e">
        <f t="shared" si="67"/>
        <v>#N/A</v>
      </c>
      <c r="AI316" t="e">
        <f t="shared" si="68"/>
        <v>#N/A</v>
      </c>
      <c r="AJ316" t="e">
        <f t="shared" si="61"/>
        <v>#N/A</v>
      </c>
    </row>
    <row r="317" spans="1:36" x14ac:dyDescent="0.25">
      <c r="A317" s="203"/>
      <c r="B317" s="203"/>
      <c r="C317" s="203"/>
      <c r="D317" s="203"/>
      <c r="E317" s="203"/>
      <c r="F317" s="203"/>
      <c r="G317" s="203"/>
      <c r="H317" s="203"/>
      <c r="I317" s="203"/>
      <c r="J317" s="203"/>
      <c r="K317" s="203"/>
      <c r="L317" s="203"/>
      <c r="M317" s="203"/>
      <c r="N317" s="203"/>
      <c r="O317" s="204">
        <f t="shared" si="57"/>
        <v>0</v>
      </c>
      <c r="P317" s="80" t="str">
        <f>IFERROR(R317+'4. Gegevens leiding'!$I$26,"")</f>
        <v/>
      </c>
      <c r="Q317" s="155" t="str">
        <f>IFERROR(R318+'4. Gegevens leiding'!$I$26,"")</f>
        <v/>
      </c>
      <c r="R317" s="155" t="str">
        <f t="shared" si="69"/>
        <v/>
      </c>
      <c r="S317" s="43" t="str">
        <f t="shared" si="62"/>
        <v/>
      </c>
      <c r="T317" s="42" t="str">
        <f t="shared" si="58"/>
        <v>Diameter (mm, uitwendig)=;Wanddikte (mm)=;Druk (barg)=;Rekgrens (N/mm^2)=;Charpy energie (J)=</v>
      </c>
      <c r="U317" s="44" t="e">
        <f>INDEX('bijlage A. Frequentie Tabel'!G:G,MATCH(T317,'bijlage A. Frequentie Tabel'!A:A,0))</f>
        <v>#N/A</v>
      </c>
      <c r="V317" s="43">
        <f t="shared" si="59"/>
        <v>0</v>
      </c>
      <c r="W317" s="80">
        <f t="shared" si="63"/>
        <v>23.196467403779828</v>
      </c>
      <c r="X317" t="e">
        <f t="shared" si="60"/>
        <v>#N/A</v>
      </c>
      <c r="Y317"/>
      <c r="Z317">
        <f t="shared" si="64"/>
        <v>0.4</v>
      </c>
      <c r="AA317">
        <f t="shared" si="65"/>
        <v>1</v>
      </c>
      <c r="AB317">
        <f t="shared" si="65"/>
        <v>1</v>
      </c>
      <c r="AC317">
        <f t="shared" si="66"/>
        <v>0.4</v>
      </c>
      <c r="AD317" t="e">
        <f>INDEX('bijlage C. Cluster maatregelen'!C:C,MATCH('5.Bepalen Faalfreq'!K317,'bijlage C. Cluster maatregelen'!A:A,0))</f>
        <v>#N/A</v>
      </c>
      <c r="AE317" t="e">
        <f>INDEX('bijlage C. Cluster maatregelen'!C:C,MATCH('5.Bepalen Faalfreq'!L317,'bijlage C. Cluster maatregelen'!A:A,0))</f>
        <v>#N/A</v>
      </c>
      <c r="AF317" t="e">
        <f>INDEX('bijlage C. Cluster maatregelen'!C:C,MATCH('5.Bepalen Faalfreq'!M317,'bijlage C. Cluster maatregelen'!A:A,0))</f>
        <v>#N/A</v>
      </c>
      <c r="AG317" t="e">
        <f>INDEX('bijlage C. Cluster maatregelen'!C:C,MATCH('5.Bepalen Faalfreq'!N317,'bijlage C. Cluster maatregelen'!A:A,0))</f>
        <v>#N/A</v>
      </c>
      <c r="AH317" t="e">
        <f t="shared" si="67"/>
        <v>#N/A</v>
      </c>
      <c r="AI317" t="e">
        <f t="shared" si="68"/>
        <v>#N/A</v>
      </c>
      <c r="AJ317" t="e">
        <f t="shared" si="61"/>
        <v>#N/A</v>
      </c>
    </row>
    <row r="318" spans="1:36" x14ac:dyDescent="0.25">
      <c r="A318" s="203"/>
      <c r="B318" s="203"/>
      <c r="C318" s="203"/>
      <c r="D318" s="203"/>
      <c r="E318" s="203"/>
      <c r="F318" s="203"/>
      <c r="G318" s="203"/>
      <c r="H318" s="203"/>
      <c r="I318" s="203"/>
      <c r="J318" s="203"/>
      <c r="K318" s="203"/>
      <c r="L318" s="203"/>
      <c r="M318" s="203"/>
      <c r="N318" s="203"/>
      <c r="O318" s="204">
        <f t="shared" si="57"/>
        <v>0</v>
      </c>
      <c r="P318" s="80" t="str">
        <f>IFERROR(R318+'4. Gegevens leiding'!$I$26,"")</f>
        <v/>
      </c>
      <c r="Q318" s="155" t="str">
        <f>IFERROR(R319+'4. Gegevens leiding'!$I$26,"")</f>
        <v/>
      </c>
      <c r="R318" s="155" t="str">
        <f t="shared" si="69"/>
        <v/>
      </c>
      <c r="S318" s="43" t="str">
        <f t="shared" si="62"/>
        <v/>
      </c>
      <c r="T318" s="42" t="str">
        <f t="shared" si="58"/>
        <v>Diameter (mm, uitwendig)=;Wanddikte (mm)=;Druk (barg)=;Rekgrens (N/mm^2)=;Charpy energie (J)=</v>
      </c>
      <c r="U318" s="44" t="e">
        <f>INDEX('bijlage A. Frequentie Tabel'!G:G,MATCH(T318,'bijlage A. Frequentie Tabel'!A:A,0))</f>
        <v>#N/A</v>
      </c>
      <c r="V318" s="43">
        <f t="shared" si="59"/>
        <v>0</v>
      </c>
      <c r="W318" s="80">
        <f t="shared" si="63"/>
        <v>23.196467403779828</v>
      </c>
      <c r="X318" t="e">
        <f t="shared" si="60"/>
        <v>#N/A</v>
      </c>
      <c r="Y318"/>
      <c r="Z318">
        <f t="shared" si="64"/>
        <v>0.4</v>
      </c>
      <c r="AA318">
        <f t="shared" si="65"/>
        <v>1</v>
      </c>
      <c r="AB318">
        <f t="shared" si="65"/>
        <v>1</v>
      </c>
      <c r="AC318">
        <f t="shared" si="66"/>
        <v>0.4</v>
      </c>
      <c r="AD318" t="e">
        <f>INDEX('bijlage C. Cluster maatregelen'!C:C,MATCH('5.Bepalen Faalfreq'!K318,'bijlage C. Cluster maatregelen'!A:A,0))</f>
        <v>#N/A</v>
      </c>
      <c r="AE318" t="e">
        <f>INDEX('bijlage C. Cluster maatregelen'!C:C,MATCH('5.Bepalen Faalfreq'!L318,'bijlage C. Cluster maatregelen'!A:A,0))</f>
        <v>#N/A</v>
      </c>
      <c r="AF318" t="e">
        <f>INDEX('bijlage C. Cluster maatregelen'!C:C,MATCH('5.Bepalen Faalfreq'!M318,'bijlage C. Cluster maatregelen'!A:A,0))</f>
        <v>#N/A</v>
      </c>
      <c r="AG318" t="e">
        <f>INDEX('bijlage C. Cluster maatregelen'!C:C,MATCH('5.Bepalen Faalfreq'!N318,'bijlage C. Cluster maatregelen'!A:A,0))</f>
        <v>#N/A</v>
      </c>
      <c r="AH318" t="e">
        <f t="shared" si="67"/>
        <v>#N/A</v>
      </c>
      <c r="AI318" t="e">
        <f t="shared" si="68"/>
        <v>#N/A</v>
      </c>
      <c r="AJ318" t="e">
        <f t="shared" si="61"/>
        <v>#N/A</v>
      </c>
    </row>
    <row r="319" spans="1:36" x14ac:dyDescent="0.25">
      <c r="A319" s="203"/>
      <c r="B319" s="203"/>
      <c r="C319" s="203"/>
      <c r="D319" s="203"/>
      <c r="E319" s="203"/>
      <c r="F319" s="203"/>
      <c r="G319" s="203"/>
      <c r="H319" s="203"/>
      <c r="I319" s="203"/>
      <c r="J319" s="203"/>
      <c r="K319" s="203"/>
      <c r="L319" s="203"/>
      <c r="M319" s="203"/>
      <c r="N319" s="203"/>
      <c r="O319" s="204">
        <f t="shared" si="57"/>
        <v>0</v>
      </c>
      <c r="P319" s="80" t="str">
        <f>IFERROR(R319+'4. Gegevens leiding'!$I$26,"")</f>
        <v/>
      </c>
      <c r="Q319" s="155" t="str">
        <f>IFERROR(R320+'4. Gegevens leiding'!$I$26,"")</f>
        <v/>
      </c>
      <c r="R319" s="155" t="str">
        <f t="shared" si="69"/>
        <v/>
      </c>
      <c r="S319" s="43" t="str">
        <f t="shared" si="62"/>
        <v/>
      </c>
      <c r="T319" s="42" t="str">
        <f t="shared" si="58"/>
        <v>Diameter (mm, uitwendig)=;Wanddikte (mm)=;Druk (barg)=;Rekgrens (N/mm^2)=;Charpy energie (J)=</v>
      </c>
      <c r="U319" s="44" t="e">
        <f>INDEX('bijlage A. Frequentie Tabel'!G:G,MATCH(T319,'bijlage A. Frequentie Tabel'!A:A,0))</f>
        <v>#N/A</v>
      </c>
      <c r="V319" s="43">
        <f t="shared" si="59"/>
        <v>0</v>
      </c>
      <c r="W319" s="80">
        <f t="shared" si="63"/>
        <v>23.196467403779828</v>
      </c>
      <c r="X319" t="e">
        <f t="shared" si="60"/>
        <v>#N/A</v>
      </c>
      <c r="Y319"/>
      <c r="Z319">
        <f t="shared" si="64"/>
        <v>0.4</v>
      </c>
      <c r="AA319">
        <f t="shared" si="65"/>
        <v>1</v>
      </c>
      <c r="AB319">
        <f t="shared" si="65"/>
        <v>1</v>
      </c>
      <c r="AC319">
        <f t="shared" si="66"/>
        <v>0.4</v>
      </c>
      <c r="AD319" t="e">
        <f>INDEX('bijlage C. Cluster maatregelen'!C:C,MATCH('5.Bepalen Faalfreq'!K319,'bijlage C. Cluster maatregelen'!A:A,0))</f>
        <v>#N/A</v>
      </c>
      <c r="AE319" t="e">
        <f>INDEX('bijlage C. Cluster maatregelen'!C:C,MATCH('5.Bepalen Faalfreq'!L319,'bijlage C. Cluster maatregelen'!A:A,0))</f>
        <v>#N/A</v>
      </c>
      <c r="AF319" t="e">
        <f>INDEX('bijlage C. Cluster maatregelen'!C:C,MATCH('5.Bepalen Faalfreq'!M319,'bijlage C. Cluster maatregelen'!A:A,0))</f>
        <v>#N/A</v>
      </c>
      <c r="AG319" t="e">
        <f>INDEX('bijlage C. Cluster maatregelen'!C:C,MATCH('5.Bepalen Faalfreq'!N319,'bijlage C. Cluster maatregelen'!A:A,0))</f>
        <v>#N/A</v>
      </c>
      <c r="AH319" t="e">
        <f t="shared" si="67"/>
        <v>#N/A</v>
      </c>
      <c r="AI319" t="e">
        <f t="shared" si="68"/>
        <v>#N/A</v>
      </c>
      <c r="AJ319" t="e">
        <f t="shared" si="61"/>
        <v>#N/A</v>
      </c>
    </row>
    <row r="320" spans="1:36" x14ac:dyDescent="0.25">
      <c r="A320" s="203"/>
      <c r="B320" s="203"/>
      <c r="C320" s="203"/>
      <c r="D320" s="203"/>
      <c r="E320" s="203"/>
      <c r="F320" s="203"/>
      <c r="G320" s="203"/>
      <c r="H320" s="203"/>
      <c r="I320" s="203"/>
      <c r="J320" s="203"/>
      <c r="K320" s="203"/>
      <c r="L320" s="203"/>
      <c r="M320" s="203"/>
      <c r="N320" s="203"/>
      <c r="O320" s="204">
        <f t="shared" si="57"/>
        <v>0</v>
      </c>
      <c r="P320" s="80" t="str">
        <f>IFERROR(R320+'4. Gegevens leiding'!$I$26,"")</f>
        <v/>
      </c>
      <c r="Q320" s="155" t="str">
        <f>IFERROR(R321+'4. Gegevens leiding'!$I$26,"")</f>
        <v/>
      </c>
      <c r="R320" s="155" t="str">
        <f t="shared" si="69"/>
        <v/>
      </c>
      <c r="S320" s="43" t="str">
        <f t="shared" si="62"/>
        <v/>
      </c>
      <c r="T320" s="42" t="str">
        <f t="shared" si="58"/>
        <v>Diameter (mm, uitwendig)=;Wanddikte (mm)=;Druk (barg)=;Rekgrens (N/mm^2)=;Charpy energie (J)=</v>
      </c>
      <c r="U320" s="44" t="e">
        <f>INDEX('bijlage A. Frequentie Tabel'!G:G,MATCH(T320,'bijlage A. Frequentie Tabel'!A:A,0))</f>
        <v>#N/A</v>
      </c>
      <c r="V320" s="43">
        <f t="shared" si="59"/>
        <v>0</v>
      </c>
      <c r="W320" s="80">
        <f t="shared" si="63"/>
        <v>23.196467403779828</v>
      </c>
      <c r="X320" t="e">
        <f t="shared" si="60"/>
        <v>#N/A</v>
      </c>
      <c r="Y320"/>
      <c r="Z320">
        <f t="shared" si="64"/>
        <v>0.4</v>
      </c>
      <c r="AA320">
        <f t="shared" si="65"/>
        <v>1</v>
      </c>
      <c r="AB320">
        <f t="shared" si="65"/>
        <v>1</v>
      </c>
      <c r="AC320">
        <f t="shared" si="66"/>
        <v>0.4</v>
      </c>
      <c r="AD320" t="e">
        <f>INDEX('bijlage C. Cluster maatregelen'!C:C,MATCH('5.Bepalen Faalfreq'!K320,'bijlage C. Cluster maatregelen'!A:A,0))</f>
        <v>#N/A</v>
      </c>
      <c r="AE320" t="e">
        <f>INDEX('bijlage C. Cluster maatregelen'!C:C,MATCH('5.Bepalen Faalfreq'!L320,'bijlage C. Cluster maatregelen'!A:A,0))</f>
        <v>#N/A</v>
      </c>
      <c r="AF320" t="e">
        <f>INDEX('bijlage C. Cluster maatregelen'!C:C,MATCH('5.Bepalen Faalfreq'!M320,'bijlage C. Cluster maatregelen'!A:A,0))</f>
        <v>#N/A</v>
      </c>
      <c r="AG320" t="e">
        <f>INDEX('bijlage C. Cluster maatregelen'!C:C,MATCH('5.Bepalen Faalfreq'!N320,'bijlage C. Cluster maatregelen'!A:A,0))</f>
        <v>#N/A</v>
      </c>
      <c r="AH320" t="e">
        <f t="shared" si="67"/>
        <v>#N/A</v>
      </c>
      <c r="AI320" t="e">
        <f t="shared" si="68"/>
        <v>#N/A</v>
      </c>
      <c r="AJ320" t="e">
        <f t="shared" si="61"/>
        <v>#N/A</v>
      </c>
    </row>
    <row r="321" spans="1:36" x14ac:dyDescent="0.25">
      <c r="A321" s="203"/>
      <c r="B321" s="203"/>
      <c r="C321" s="203"/>
      <c r="D321" s="203"/>
      <c r="E321" s="203"/>
      <c r="F321" s="203"/>
      <c r="G321" s="203"/>
      <c r="H321" s="203"/>
      <c r="I321" s="203"/>
      <c r="J321" s="203"/>
      <c r="K321" s="203"/>
      <c r="L321" s="203"/>
      <c r="M321" s="203"/>
      <c r="N321" s="203"/>
      <c r="O321" s="204">
        <f t="shared" si="57"/>
        <v>0</v>
      </c>
      <c r="P321" s="80" t="str">
        <f>IFERROR(R321+'4. Gegevens leiding'!$I$26,"")</f>
        <v/>
      </c>
      <c r="Q321" s="155" t="str">
        <f>IFERROR(R322+'4. Gegevens leiding'!$I$26,"")</f>
        <v/>
      </c>
      <c r="R321" s="155" t="str">
        <f t="shared" si="69"/>
        <v/>
      </c>
      <c r="S321" s="43" t="str">
        <f t="shared" si="62"/>
        <v/>
      </c>
      <c r="T321" s="42" t="str">
        <f t="shared" si="58"/>
        <v>Diameter (mm, uitwendig)=;Wanddikte (mm)=;Druk (barg)=;Rekgrens (N/mm^2)=;Charpy energie (J)=</v>
      </c>
      <c r="U321" s="44" t="e">
        <f>INDEX('bijlage A. Frequentie Tabel'!G:G,MATCH(T321,'bijlage A. Frequentie Tabel'!A:A,0))</f>
        <v>#N/A</v>
      </c>
      <c r="V321" s="43">
        <f t="shared" si="59"/>
        <v>0</v>
      </c>
      <c r="W321" s="80">
        <f t="shared" si="63"/>
        <v>23.196467403779828</v>
      </c>
      <c r="X321" t="e">
        <f t="shared" si="60"/>
        <v>#N/A</v>
      </c>
      <c r="Y321"/>
      <c r="Z321">
        <f t="shared" si="64"/>
        <v>0.4</v>
      </c>
      <c r="AA321">
        <f t="shared" si="65"/>
        <v>1</v>
      </c>
      <c r="AB321">
        <f t="shared" si="65"/>
        <v>1</v>
      </c>
      <c r="AC321">
        <f t="shared" si="66"/>
        <v>0.4</v>
      </c>
      <c r="AD321" t="e">
        <f>INDEX('bijlage C. Cluster maatregelen'!C:C,MATCH('5.Bepalen Faalfreq'!K321,'bijlage C. Cluster maatregelen'!A:A,0))</f>
        <v>#N/A</v>
      </c>
      <c r="AE321" t="e">
        <f>INDEX('bijlage C. Cluster maatregelen'!C:C,MATCH('5.Bepalen Faalfreq'!L321,'bijlage C. Cluster maatregelen'!A:A,0))</f>
        <v>#N/A</v>
      </c>
      <c r="AF321" t="e">
        <f>INDEX('bijlage C. Cluster maatregelen'!C:C,MATCH('5.Bepalen Faalfreq'!M321,'bijlage C. Cluster maatregelen'!A:A,0))</f>
        <v>#N/A</v>
      </c>
      <c r="AG321" t="e">
        <f>INDEX('bijlage C. Cluster maatregelen'!C:C,MATCH('5.Bepalen Faalfreq'!N321,'bijlage C. Cluster maatregelen'!A:A,0))</f>
        <v>#N/A</v>
      </c>
      <c r="AH321" t="e">
        <f t="shared" si="67"/>
        <v>#N/A</v>
      </c>
      <c r="AI321" t="e">
        <f t="shared" si="68"/>
        <v>#N/A</v>
      </c>
      <c r="AJ321" t="e">
        <f t="shared" si="61"/>
        <v>#N/A</v>
      </c>
    </row>
    <row r="322" spans="1:36" x14ac:dyDescent="0.25">
      <c r="A322" s="203"/>
      <c r="B322" s="203"/>
      <c r="C322" s="203"/>
      <c r="D322" s="203"/>
      <c r="E322" s="203"/>
      <c r="F322" s="203"/>
      <c r="G322" s="203"/>
      <c r="H322" s="203"/>
      <c r="I322" s="203"/>
      <c r="J322" s="203"/>
      <c r="K322" s="203"/>
      <c r="L322" s="203"/>
      <c r="M322" s="203"/>
      <c r="N322" s="203"/>
      <c r="O322" s="204">
        <f t="shared" si="57"/>
        <v>0</v>
      </c>
      <c r="P322" s="80" t="str">
        <f>IFERROR(R322+'4. Gegevens leiding'!$I$26,"")</f>
        <v/>
      </c>
      <c r="Q322" s="155" t="str">
        <f>IFERROR(R323+'4. Gegevens leiding'!$I$26,"")</f>
        <v/>
      </c>
      <c r="R322" s="155" t="str">
        <f t="shared" si="69"/>
        <v/>
      </c>
      <c r="S322" s="43" t="str">
        <f t="shared" si="62"/>
        <v/>
      </c>
      <c r="T322" s="42" t="str">
        <f t="shared" si="58"/>
        <v>Diameter (mm, uitwendig)=;Wanddikte (mm)=;Druk (barg)=;Rekgrens (N/mm^2)=;Charpy energie (J)=</v>
      </c>
      <c r="U322" s="44" t="e">
        <f>INDEX('bijlage A. Frequentie Tabel'!G:G,MATCH(T322,'bijlage A. Frequentie Tabel'!A:A,0))</f>
        <v>#N/A</v>
      </c>
      <c r="V322" s="43">
        <f t="shared" si="59"/>
        <v>0</v>
      </c>
      <c r="W322" s="80">
        <f t="shared" si="63"/>
        <v>23.196467403779828</v>
      </c>
      <c r="X322" t="e">
        <f t="shared" si="60"/>
        <v>#N/A</v>
      </c>
      <c r="Y322"/>
      <c r="Z322">
        <f t="shared" si="64"/>
        <v>0.4</v>
      </c>
      <c r="AA322">
        <f t="shared" si="65"/>
        <v>1</v>
      </c>
      <c r="AB322">
        <f t="shared" si="65"/>
        <v>1</v>
      </c>
      <c r="AC322">
        <f t="shared" si="66"/>
        <v>0.4</v>
      </c>
      <c r="AD322" t="e">
        <f>INDEX('bijlage C. Cluster maatregelen'!C:C,MATCH('5.Bepalen Faalfreq'!K322,'bijlage C. Cluster maatregelen'!A:A,0))</f>
        <v>#N/A</v>
      </c>
      <c r="AE322" t="e">
        <f>INDEX('bijlage C. Cluster maatregelen'!C:C,MATCH('5.Bepalen Faalfreq'!L322,'bijlage C. Cluster maatregelen'!A:A,0))</f>
        <v>#N/A</v>
      </c>
      <c r="AF322" t="e">
        <f>INDEX('bijlage C. Cluster maatregelen'!C:C,MATCH('5.Bepalen Faalfreq'!M322,'bijlage C. Cluster maatregelen'!A:A,0))</f>
        <v>#N/A</v>
      </c>
      <c r="AG322" t="e">
        <f>INDEX('bijlage C. Cluster maatregelen'!C:C,MATCH('5.Bepalen Faalfreq'!N322,'bijlage C. Cluster maatregelen'!A:A,0))</f>
        <v>#N/A</v>
      </c>
      <c r="AH322" t="e">
        <f t="shared" si="67"/>
        <v>#N/A</v>
      </c>
      <c r="AI322" t="e">
        <f t="shared" si="68"/>
        <v>#N/A</v>
      </c>
      <c r="AJ322" t="e">
        <f t="shared" si="61"/>
        <v>#N/A</v>
      </c>
    </row>
    <row r="323" spans="1:36" x14ac:dyDescent="0.25">
      <c r="A323" s="203"/>
      <c r="B323" s="203"/>
      <c r="C323" s="203"/>
      <c r="D323" s="203"/>
      <c r="E323" s="203"/>
      <c r="F323" s="203"/>
      <c r="G323" s="203"/>
      <c r="H323" s="203"/>
      <c r="I323" s="203"/>
      <c r="J323" s="203"/>
      <c r="K323" s="203"/>
      <c r="L323" s="203"/>
      <c r="M323" s="203"/>
      <c r="N323" s="203"/>
      <c r="O323" s="204">
        <f t="shared" si="57"/>
        <v>0</v>
      </c>
      <c r="P323" s="80" t="str">
        <f>IFERROR(R323+'4. Gegevens leiding'!$I$26,"")</f>
        <v/>
      </c>
      <c r="Q323" s="155" t="str">
        <f>IFERROR(R324+'4. Gegevens leiding'!$I$26,"")</f>
        <v/>
      </c>
      <c r="R323" s="155" t="str">
        <f t="shared" si="69"/>
        <v/>
      </c>
      <c r="S323" s="43" t="str">
        <f t="shared" si="62"/>
        <v/>
      </c>
      <c r="T323" s="42" t="str">
        <f t="shared" si="58"/>
        <v>Diameter (mm, uitwendig)=;Wanddikte (mm)=;Druk (barg)=;Rekgrens (N/mm^2)=;Charpy energie (J)=</v>
      </c>
      <c r="U323" s="44" t="e">
        <f>INDEX('bijlage A. Frequentie Tabel'!G:G,MATCH(T323,'bijlage A. Frequentie Tabel'!A:A,0))</f>
        <v>#N/A</v>
      </c>
      <c r="V323" s="43">
        <f t="shared" si="59"/>
        <v>0</v>
      </c>
      <c r="W323" s="80">
        <f t="shared" si="63"/>
        <v>23.196467403779828</v>
      </c>
      <c r="X323" t="e">
        <f t="shared" si="60"/>
        <v>#N/A</v>
      </c>
      <c r="Y323"/>
      <c r="Z323">
        <f t="shared" si="64"/>
        <v>0.4</v>
      </c>
      <c r="AA323">
        <f t="shared" si="65"/>
        <v>1</v>
      </c>
      <c r="AB323">
        <f t="shared" si="65"/>
        <v>1</v>
      </c>
      <c r="AC323">
        <f t="shared" si="66"/>
        <v>0.4</v>
      </c>
      <c r="AD323" t="e">
        <f>INDEX('bijlage C. Cluster maatregelen'!C:C,MATCH('5.Bepalen Faalfreq'!K323,'bijlage C. Cluster maatregelen'!A:A,0))</f>
        <v>#N/A</v>
      </c>
      <c r="AE323" t="e">
        <f>INDEX('bijlage C. Cluster maatregelen'!C:C,MATCH('5.Bepalen Faalfreq'!L323,'bijlage C. Cluster maatregelen'!A:A,0))</f>
        <v>#N/A</v>
      </c>
      <c r="AF323" t="e">
        <f>INDEX('bijlage C. Cluster maatregelen'!C:C,MATCH('5.Bepalen Faalfreq'!M323,'bijlage C. Cluster maatregelen'!A:A,0))</f>
        <v>#N/A</v>
      </c>
      <c r="AG323" t="e">
        <f>INDEX('bijlage C. Cluster maatregelen'!C:C,MATCH('5.Bepalen Faalfreq'!N323,'bijlage C. Cluster maatregelen'!A:A,0))</f>
        <v>#N/A</v>
      </c>
      <c r="AH323" t="e">
        <f t="shared" si="67"/>
        <v>#N/A</v>
      </c>
      <c r="AI323" t="e">
        <f t="shared" si="68"/>
        <v>#N/A</v>
      </c>
      <c r="AJ323" t="e">
        <f t="shared" si="61"/>
        <v>#N/A</v>
      </c>
    </row>
    <row r="324" spans="1:36" x14ac:dyDescent="0.25">
      <c r="A324" s="203"/>
      <c r="B324" s="203"/>
      <c r="C324" s="203"/>
      <c r="D324" s="203"/>
      <c r="E324" s="203"/>
      <c r="F324" s="203"/>
      <c r="G324" s="203"/>
      <c r="H324" s="203"/>
      <c r="I324" s="203"/>
      <c r="J324" s="203"/>
      <c r="K324" s="203"/>
      <c r="L324" s="203"/>
      <c r="M324" s="203"/>
      <c r="N324" s="203"/>
      <c r="O324" s="204">
        <f t="shared" si="57"/>
        <v>0</v>
      </c>
      <c r="P324" s="80" t="str">
        <f>IFERROR(R324+'4. Gegevens leiding'!$I$26,"")</f>
        <v/>
      </c>
      <c r="Q324" s="155" t="str">
        <f>IFERROR(R325+'4. Gegevens leiding'!$I$26,"")</f>
        <v/>
      </c>
      <c r="R324" s="155" t="str">
        <f t="shared" si="69"/>
        <v/>
      </c>
      <c r="S324" s="43" t="str">
        <f t="shared" si="62"/>
        <v/>
      </c>
      <c r="T324" s="42" t="str">
        <f t="shared" si="58"/>
        <v>Diameter (mm, uitwendig)=;Wanddikte (mm)=;Druk (barg)=;Rekgrens (N/mm^2)=;Charpy energie (J)=</v>
      </c>
      <c r="U324" s="44" t="e">
        <f>INDEX('bijlage A. Frequentie Tabel'!G:G,MATCH(T324,'bijlage A. Frequentie Tabel'!A:A,0))</f>
        <v>#N/A</v>
      </c>
      <c r="V324" s="43">
        <f t="shared" si="59"/>
        <v>0</v>
      </c>
      <c r="W324" s="80">
        <f t="shared" si="63"/>
        <v>23.196467403779828</v>
      </c>
      <c r="X324" t="e">
        <f t="shared" si="60"/>
        <v>#N/A</v>
      </c>
      <c r="Y324"/>
      <c r="Z324">
        <f t="shared" si="64"/>
        <v>0.4</v>
      </c>
      <c r="AA324">
        <f t="shared" si="65"/>
        <v>1</v>
      </c>
      <c r="AB324">
        <f t="shared" si="65"/>
        <v>1</v>
      </c>
      <c r="AC324">
        <f t="shared" si="66"/>
        <v>0.4</v>
      </c>
      <c r="AD324" t="e">
        <f>INDEX('bijlage C. Cluster maatregelen'!C:C,MATCH('5.Bepalen Faalfreq'!K324,'bijlage C. Cluster maatregelen'!A:A,0))</f>
        <v>#N/A</v>
      </c>
      <c r="AE324" t="e">
        <f>INDEX('bijlage C. Cluster maatregelen'!C:C,MATCH('5.Bepalen Faalfreq'!L324,'bijlage C. Cluster maatregelen'!A:A,0))</f>
        <v>#N/A</v>
      </c>
      <c r="AF324" t="e">
        <f>INDEX('bijlage C. Cluster maatregelen'!C:C,MATCH('5.Bepalen Faalfreq'!M324,'bijlage C. Cluster maatregelen'!A:A,0))</f>
        <v>#N/A</v>
      </c>
      <c r="AG324" t="e">
        <f>INDEX('bijlage C. Cluster maatregelen'!C:C,MATCH('5.Bepalen Faalfreq'!N324,'bijlage C. Cluster maatregelen'!A:A,0))</f>
        <v>#N/A</v>
      </c>
      <c r="AH324" t="e">
        <f t="shared" si="67"/>
        <v>#N/A</v>
      </c>
      <c r="AI324" t="e">
        <f t="shared" si="68"/>
        <v>#N/A</v>
      </c>
      <c r="AJ324" t="e">
        <f t="shared" si="61"/>
        <v>#N/A</v>
      </c>
    </row>
    <row r="325" spans="1:36" x14ac:dyDescent="0.25">
      <c r="A325" s="203"/>
      <c r="B325" s="203"/>
      <c r="C325" s="203"/>
      <c r="D325" s="203"/>
      <c r="E325" s="203"/>
      <c r="F325" s="203"/>
      <c r="G325" s="203"/>
      <c r="H325" s="203"/>
      <c r="I325" s="203"/>
      <c r="J325" s="203"/>
      <c r="K325" s="203"/>
      <c r="L325" s="203"/>
      <c r="M325" s="203"/>
      <c r="N325" s="203"/>
      <c r="O325" s="204">
        <f t="shared" ref="O325:O388" si="70">D325-(2*F325)</f>
        <v>0</v>
      </c>
      <c r="P325" s="80" t="str">
        <f>IFERROR(R325+'4. Gegevens leiding'!$I$26,"")</f>
        <v/>
      </c>
      <c r="Q325" s="155" t="str">
        <f>IFERROR(R326+'4. Gegevens leiding'!$I$26,"")</f>
        <v/>
      </c>
      <c r="R325" s="155" t="str">
        <f t="shared" si="69"/>
        <v/>
      </c>
      <c r="S325" s="43" t="str">
        <f t="shared" si="62"/>
        <v/>
      </c>
      <c r="T325" s="42" t="str">
        <f t="shared" ref="T325:T388" si="71">CONCATENATE($D$1,"=",D325,";",$F$1,"=",F325,";",$E$1,"=",E325,";",$G$1,"=",G325,";",$I$1,"=",I325)</f>
        <v>Diameter (mm, uitwendig)=;Wanddikte (mm)=;Druk (barg)=;Rekgrens (N/mm^2)=;Charpy energie (J)=</v>
      </c>
      <c r="U325" s="44" t="e">
        <f>INDEX('bijlage A. Frequentie Tabel'!G:G,MATCH(T325,'bijlage A. Frequentie Tabel'!A:A,0))</f>
        <v>#N/A</v>
      </c>
      <c r="V325" s="43">
        <f t="shared" ref="V325:V388" si="72">IF((H325+J325)&gt;2,2,(H325+J325))</f>
        <v>0</v>
      </c>
      <c r="W325" s="80">
        <f t="shared" si="63"/>
        <v>23.196467403779828</v>
      </c>
      <c r="X325" t="e">
        <f t="shared" ref="X325:X388" si="73">U325*W325</f>
        <v>#N/A</v>
      </c>
      <c r="Y325"/>
      <c r="Z325">
        <f t="shared" si="64"/>
        <v>0.4</v>
      </c>
      <c r="AA325">
        <f t="shared" si="65"/>
        <v>1</v>
      </c>
      <c r="AB325">
        <f t="shared" si="65"/>
        <v>1</v>
      </c>
      <c r="AC325">
        <f t="shared" si="66"/>
        <v>0.4</v>
      </c>
      <c r="AD325" t="e">
        <f>INDEX('bijlage C. Cluster maatregelen'!C:C,MATCH('5.Bepalen Faalfreq'!K325,'bijlage C. Cluster maatregelen'!A:A,0))</f>
        <v>#N/A</v>
      </c>
      <c r="AE325" t="e">
        <f>INDEX('bijlage C. Cluster maatregelen'!C:C,MATCH('5.Bepalen Faalfreq'!L325,'bijlage C. Cluster maatregelen'!A:A,0))</f>
        <v>#N/A</v>
      </c>
      <c r="AF325" t="e">
        <f>INDEX('bijlage C. Cluster maatregelen'!C:C,MATCH('5.Bepalen Faalfreq'!M325,'bijlage C. Cluster maatregelen'!A:A,0))</f>
        <v>#N/A</v>
      </c>
      <c r="AG325" t="e">
        <f>INDEX('bijlage C. Cluster maatregelen'!C:C,MATCH('5.Bepalen Faalfreq'!N325,'bijlage C. Cluster maatregelen'!A:A,0))</f>
        <v>#N/A</v>
      </c>
      <c r="AH325" t="e">
        <f t="shared" si="67"/>
        <v>#N/A</v>
      </c>
      <c r="AI325" t="e">
        <f t="shared" si="68"/>
        <v>#N/A</v>
      </c>
      <c r="AJ325" t="e">
        <f t="shared" ref="AJ325:AJ388" si="74">AI325*X325</f>
        <v>#N/A</v>
      </c>
    </row>
    <row r="326" spans="1:36" x14ac:dyDescent="0.25">
      <c r="A326" s="203"/>
      <c r="B326" s="203"/>
      <c r="C326" s="203"/>
      <c r="D326" s="203"/>
      <c r="E326" s="203"/>
      <c r="F326" s="203"/>
      <c r="G326" s="203"/>
      <c r="H326" s="203"/>
      <c r="I326" s="203"/>
      <c r="J326" s="203"/>
      <c r="K326" s="203"/>
      <c r="L326" s="203"/>
      <c r="M326" s="203"/>
      <c r="N326" s="203"/>
      <c r="O326" s="204">
        <f t="shared" si="70"/>
        <v>0</v>
      </c>
      <c r="P326" s="80" t="str">
        <f>IFERROR(R326+'4. Gegevens leiding'!$I$26,"")</f>
        <v/>
      </c>
      <c r="Q326" s="155" t="str">
        <f>IFERROR(R327+'4. Gegevens leiding'!$I$26,"")</f>
        <v/>
      </c>
      <c r="R326" s="155" t="str">
        <f t="shared" si="69"/>
        <v/>
      </c>
      <c r="S326" s="43" t="str">
        <f t="shared" ref="S326:S389" si="75">IFERROR(Q326-P326, "")</f>
        <v/>
      </c>
      <c r="T326" s="42" t="str">
        <f t="shared" si="71"/>
        <v>Diameter (mm, uitwendig)=;Wanddikte (mm)=;Druk (barg)=;Rekgrens (N/mm^2)=;Charpy energie (J)=</v>
      </c>
      <c r="U326" s="44" t="e">
        <f>INDEX('bijlage A. Frequentie Tabel'!G:G,MATCH(T326,'bijlage A. Frequentie Tabel'!A:A,0))</f>
        <v>#N/A</v>
      </c>
      <c r="V326" s="43">
        <f t="shared" si="72"/>
        <v>0</v>
      </c>
      <c r="W326" s="80">
        <f t="shared" ref="W326:W389" si="76">EXP(2.4*(1.31-V326))</f>
        <v>23.196467403779828</v>
      </c>
      <c r="X326" t="e">
        <f t="shared" si="73"/>
        <v>#N/A</v>
      </c>
      <c r="Y326"/>
      <c r="Z326">
        <f t="shared" ref="Z326:Z389" si="77">Z$3</f>
        <v>0.4</v>
      </c>
      <c r="AA326">
        <f t="shared" ref="AA326:AB389" si="78">AA$3</f>
        <v>1</v>
      </c>
      <c r="AB326">
        <f t="shared" si="78"/>
        <v>1</v>
      </c>
      <c r="AC326">
        <f t="shared" ref="AC326:AC389" si="79">Z326*AA326*AB326</f>
        <v>0.4</v>
      </c>
      <c r="AD326" t="e">
        <f>INDEX('bijlage C. Cluster maatregelen'!C:C,MATCH('5.Bepalen Faalfreq'!K326,'bijlage C. Cluster maatregelen'!A:A,0))</f>
        <v>#N/A</v>
      </c>
      <c r="AE326" t="e">
        <f>INDEX('bijlage C. Cluster maatregelen'!C:C,MATCH('5.Bepalen Faalfreq'!L326,'bijlage C. Cluster maatregelen'!A:A,0))</f>
        <v>#N/A</v>
      </c>
      <c r="AF326" t="e">
        <f>INDEX('bijlage C. Cluster maatregelen'!C:C,MATCH('5.Bepalen Faalfreq'!M326,'bijlage C. Cluster maatregelen'!A:A,0))</f>
        <v>#N/A</v>
      </c>
      <c r="AG326" t="e">
        <f>INDEX('bijlage C. Cluster maatregelen'!C:C,MATCH('5.Bepalen Faalfreq'!N326,'bijlage C. Cluster maatregelen'!A:A,0))</f>
        <v>#N/A</v>
      </c>
      <c r="AH326" t="e">
        <f t="shared" ref="AH326:AH389" si="80">IF(AG326=1,1,((Z326*AB326)^-1)/AG326)</f>
        <v>#N/A</v>
      </c>
      <c r="AI326" t="e">
        <f t="shared" ref="AI326:AI389" si="81">AC326*AD326*AE326*AF326*AH326</f>
        <v>#N/A</v>
      </c>
      <c r="AJ326" t="e">
        <f t="shared" si="74"/>
        <v>#N/A</v>
      </c>
    </row>
    <row r="327" spans="1:36" x14ac:dyDescent="0.25">
      <c r="A327" s="203"/>
      <c r="B327" s="203"/>
      <c r="C327" s="203"/>
      <c r="D327" s="203"/>
      <c r="E327" s="203"/>
      <c r="F327" s="203"/>
      <c r="G327" s="203"/>
      <c r="H327" s="203"/>
      <c r="I327" s="203"/>
      <c r="J327" s="203"/>
      <c r="K327" s="203"/>
      <c r="L327" s="203"/>
      <c r="M327" s="203"/>
      <c r="N327" s="203"/>
      <c r="O327" s="204">
        <f t="shared" si="70"/>
        <v>0</v>
      </c>
      <c r="P327" s="80" t="str">
        <f>IFERROR(R327+'4. Gegevens leiding'!$I$26,"")</f>
        <v/>
      </c>
      <c r="Q327" s="155" t="str">
        <f>IFERROR(R328+'4. Gegevens leiding'!$I$26,"")</f>
        <v/>
      </c>
      <c r="R327" s="155" t="str">
        <f t="shared" ref="R327:R390" si="82">IF(ISBLANK(A327),"",R326+SQRT((A327-A326)^2+(B327-B326)^2))</f>
        <v/>
      </c>
      <c r="S327" s="43" t="str">
        <f t="shared" si="75"/>
        <v/>
      </c>
      <c r="T327" s="42" t="str">
        <f t="shared" si="71"/>
        <v>Diameter (mm, uitwendig)=;Wanddikte (mm)=;Druk (barg)=;Rekgrens (N/mm^2)=;Charpy energie (J)=</v>
      </c>
      <c r="U327" s="44" t="e">
        <f>INDEX('bijlage A. Frequentie Tabel'!G:G,MATCH(T327,'bijlage A. Frequentie Tabel'!A:A,0))</f>
        <v>#N/A</v>
      </c>
      <c r="V327" s="43">
        <f t="shared" si="72"/>
        <v>0</v>
      </c>
      <c r="W327" s="80">
        <f t="shared" si="76"/>
        <v>23.196467403779828</v>
      </c>
      <c r="X327" t="e">
        <f t="shared" si="73"/>
        <v>#N/A</v>
      </c>
      <c r="Y327"/>
      <c r="Z327">
        <f t="shared" si="77"/>
        <v>0.4</v>
      </c>
      <c r="AA327">
        <f t="shared" si="78"/>
        <v>1</v>
      </c>
      <c r="AB327">
        <f t="shared" si="78"/>
        <v>1</v>
      </c>
      <c r="AC327">
        <f t="shared" si="79"/>
        <v>0.4</v>
      </c>
      <c r="AD327" t="e">
        <f>INDEX('bijlage C. Cluster maatregelen'!C:C,MATCH('5.Bepalen Faalfreq'!K327,'bijlage C. Cluster maatregelen'!A:A,0))</f>
        <v>#N/A</v>
      </c>
      <c r="AE327" t="e">
        <f>INDEX('bijlage C. Cluster maatregelen'!C:C,MATCH('5.Bepalen Faalfreq'!L327,'bijlage C. Cluster maatregelen'!A:A,0))</f>
        <v>#N/A</v>
      </c>
      <c r="AF327" t="e">
        <f>INDEX('bijlage C. Cluster maatregelen'!C:C,MATCH('5.Bepalen Faalfreq'!M327,'bijlage C. Cluster maatregelen'!A:A,0))</f>
        <v>#N/A</v>
      </c>
      <c r="AG327" t="e">
        <f>INDEX('bijlage C. Cluster maatregelen'!C:C,MATCH('5.Bepalen Faalfreq'!N327,'bijlage C. Cluster maatregelen'!A:A,0))</f>
        <v>#N/A</v>
      </c>
      <c r="AH327" t="e">
        <f t="shared" si="80"/>
        <v>#N/A</v>
      </c>
      <c r="AI327" t="e">
        <f t="shared" si="81"/>
        <v>#N/A</v>
      </c>
      <c r="AJ327" t="e">
        <f t="shared" si="74"/>
        <v>#N/A</v>
      </c>
    </row>
    <row r="328" spans="1:36" x14ac:dyDescent="0.25">
      <c r="A328" s="203"/>
      <c r="B328" s="203"/>
      <c r="C328" s="203"/>
      <c r="D328" s="203"/>
      <c r="E328" s="203"/>
      <c r="F328" s="203"/>
      <c r="G328" s="203"/>
      <c r="H328" s="203"/>
      <c r="I328" s="203"/>
      <c r="J328" s="203"/>
      <c r="K328" s="203"/>
      <c r="L328" s="203"/>
      <c r="M328" s="203"/>
      <c r="N328" s="203"/>
      <c r="O328" s="204">
        <f t="shared" si="70"/>
        <v>0</v>
      </c>
      <c r="P328" s="80" t="str">
        <f>IFERROR(R328+'4. Gegevens leiding'!$I$26,"")</f>
        <v/>
      </c>
      <c r="Q328" s="155" t="str">
        <f>IFERROR(R329+'4. Gegevens leiding'!$I$26,"")</f>
        <v/>
      </c>
      <c r="R328" s="155" t="str">
        <f t="shared" si="82"/>
        <v/>
      </c>
      <c r="S328" s="43" t="str">
        <f t="shared" si="75"/>
        <v/>
      </c>
      <c r="T328" s="42" t="str">
        <f t="shared" si="71"/>
        <v>Diameter (mm, uitwendig)=;Wanddikte (mm)=;Druk (barg)=;Rekgrens (N/mm^2)=;Charpy energie (J)=</v>
      </c>
      <c r="U328" s="44" t="e">
        <f>INDEX('bijlage A. Frequentie Tabel'!G:G,MATCH(T328,'bijlage A. Frequentie Tabel'!A:A,0))</f>
        <v>#N/A</v>
      </c>
      <c r="V328" s="43">
        <f t="shared" si="72"/>
        <v>0</v>
      </c>
      <c r="W328" s="80">
        <f t="shared" si="76"/>
        <v>23.196467403779828</v>
      </c>
      <c r="X328" t="e">
        <f t="shared" si="73"/>
        <v>#N/A</v>
      </c>
      <c r="Y328"/>
      <c r="Z328">
        <f t="shared" si="77"/>
        <v>0.4</v>
      </c>
      <c r="AA328">
        <f t="shared" si="78"/>
        <v>1</v>
      </c>
      <c r="AB328">
        <f t="shared" si="78"/>
        <v>1</v>
      </c>
      <c r="AC328">
        <f t="shared" si="79"/>
        <v>0.4</v>
      </c>
      <c r="AD328" t="e">
        <f>INDEX('bijlage C. Cluster maatregelen'!C:C,MATCH('5.Bepalen Faalfreq'!K328,'bijlage C. Cluster maatregelen'!A:A,0))</f>
        <v>#N/A</v>
      </c>
      <c r="AE328" t="e">
        <f>INDEX('bijlage C. Cluster maatregelen'!C:C,MATCH('5.Bepalen Faalfreq'!L328,'bijlage C. Cluster maatregelen'!A:A,0))</f>
        <v>#N/A</v>
      </c>
      <c r="AF328" t="e">
        <f>INDEX('bijlage C. Cluster maatregelen'!C:C,MATCH('5.Bepalen Faalfreq'!M328,'bijlage C. Cluster maatregelen'!A:A,0))</f>
        <v>#N/A</v>
      </c>
      <c r="AG328" t="e">
        <f>INDEX('bijlage C. Cluster maatregelen'!C:C,MATCH('5.Bepalen Faalfreq'!N328,'bijlage C. Cluster maatregelen'!A:A,0))</f>
        <v>#N/A</v>
      </c>
      <c r="AH328" t="e">
        <f t="shared" si="80"/>
        <v>#N/A</v>
      </c>
      <c r="AI328" t="e">
        <f t="shared" si="81"/>
        <v>#N/A</v>
      </c>
      <c r="AJ328" t="e">
        <f t="shared" si="74"/>
        <v>#N/A</v>
      </c>
    </row>
    <row r="329" spans="1:36" x14ac:dyDescent="0.25">
      <c r="A329" s="203"/>
      <c r="B329" s="203"/>
      <c r="C329" s="203"/>
      <c r="D329" s="203"/>
      <c r="E329" s="203"/>
      <c r="F329" s="203"/>
      <c r="G329" s="203"/>
      <c r="H329" s="203"/>
      <c r="I329" s="203"/>
      <c r="J329" s="203"/>
      <c r="K329" s="203"/>
      <c r="L329" s="203"/>
      <c r="M329" s="203"/>
      <c r="N329" s="203"/>
      <c r="O329" s="204">
        <f t="shared" si="70"/>
        <v>0</v>
      </c>
      <c r="P329" s="80" t="str">
        <f>IFERROR(R329+'4. Gegevens leiding'!$I$26,"")</f>
        <v/>
      </c>
      <c r="Q329" s="155" t="str">
        <f>IFERROR(R330+'4. Gegevens leiding'!$I$26,"")</f>
        <v/>
      </c>
      <c r="R329" s="155" t="str">
        <f t="shared" si="82"/>
        <v/>
      </c>
      <c r="S329" s="43" t="str">
        <f t="shared" si="75"/>
        <v/>
      </c>
      <c r="T329" s="42" t="str">
        <f t="shared" si="71"/>
        <v>Diameter (mm, uitwendig)=;Wanddikte (mm)=;Druk (barg)=;Rekgrens (N/mm^2)=;Charpy energie (J)=</v>
      </c>
      <c r="U329" s="44" t="e">
        <f>INDEX('bijlage A. Frequentie Tabel'!G:G,MATCH(T329,'bijlage A. Frequentie Tabel'!A:A,0))</f>
        <v>#N/A</v>
      </c>
      <c r="V329" s="43">
        <f t="shared" si="72"/>
        <v>0</v>
      </c>
      <c r="W329" s="80">
        <f t="shared" si="76"/>
        <v>23.196467403779828</v>
      </c>
      <c r="X329" t="e">
        <f t="shared" si="73"/>
        <v>#N/A</v>
      </c>
      <c r="Y329"/>
      <c r="Z329">
        <f t="shared" si="77"/>
        <v>0.4</v>
      </c>
      <c r="AA329">
        <f t="shared" si="78"/>
        <v>1</v>
      </c>
      <c r="AB329">
        <f t="shared" si="78"/>
        <v>1</v>
      </c>
      <c r="AC329">
        <f t="shared" si="79"/>
        <v>0.4</v>
      </c>
      <c r="AD329" t="e">
        <f>INDEX('bijlage C. Cluster maatregelen'!C:C,MATCH('5.Bepalen Faalfreq'!K329,'bijlage C. Cluster maatregelen'!A:A,0))</f>
        <v>#N/A</v>
      </c>
      <c r="AE329" t="e">
        <f>INDEX('bijlage C. Cluster maatregelen'!C:C,MATCH('5.Bepalen Faalfreq'!L329,'bijlage C. Cluster maatregelen'!A:A,0))</f>
        <v>#N/A</v>
      </c>
      <c r="AF329" t="e">
        <f>INDEX('bijlage C. Cluster maatregelen'!C:C,MATCH('5.Bepalen Faalfreq'!M329,'bijlage C. Cluster maatregelen'!A:A,0))</f>
        <v>#N/A</v>
      </c>
      <c r="AG329" t="e">
        <f>INDEX('bijlage C. Cluster maatregelen'!C:C,MATCH('5.Bepalen Faalfreq'!N329,'bijlage C. Cluster maatregelen'!A:A,0))</f>
        <v>#N/A</v>
      </c>
      <c r="AH329" t="e">
        <f t="shared" si="80"/>
        <v>#N/A</v>
      </c>
      <c r="AI329" t="e">
        <f t="shared" si="81"/>
        <v>#N/A</v>
      </c>
      <c r="AJ329" t="e">
        <f t="shared" si="74"/>
        <v>#N/A</v>
      </c>
    </row>
    <row r="330" spans="1:36" x14ac:dyDescent="0.25">
      <c r="A330" s="203"/>
      <c r="B330" s="203"/>
      <c r="C330" s="203"/>
      <c r="D330" s="203"/>
      <c r="E330" s="203"/>
      <c r="F330" s="203"/>
      <c r="G330" s="203"/>
      <c r="H330" s="203"/>
      <c r="I330" s="203"/>
      <c r="J330" s="203"/>
      <c r="K330" s="203"/>
      <c r="L330" s="203"/>
      <c r="M330" s="203"/>
      <c r="N330" s="203"/>
      <c r="O330" s="204">
        <f t="shared" si="70"/>
        <v>0</v>
      </c>
      <c r="P330" s="80" t="str">
        <f>IFERROR(R330+'4. Gegevens leiding'!$I$26,"")</f>
        <v/>
      </c>
      <c r="Q330" s="155" t="str">
        <f>IFERROR(R331+'4. Gegevens leiding'!$I$26,"")</f>
        <v/>
      </c>
      <c r="R330" s="155" t="str">
        <f t="shared" si="82"/>
        <v/>
      </c>
      <c r="S330" s="43" t="str">
        <f t="shared" si="75"/>
        <v/>
      </c>
      <c r="T330" s="42" t="str">
        <f t="shared" si="71"/>
        <v>Diameter (mm, uitwendig)=;Wanddikte (mm)=;Druk (barg)=;Rekgrens (N/mm^2)=;Charpy energie (J)=</v>
      </c>
      <c r="U330" s="44" t="e">
        <f>INDEX('bijlage A. Frequentie Tabel'!G:G,MATCH(T330,'bijlage A. Frequentie Tabel'!A:A,0))</f>
        <v>#N/A</v>
      </c>
      <c r="V330" s="43">
        <f t="shared" si="72"/>
        <v>0</v>
      </c>
      <c r="W330" s="80">
        <f t="shared" si="76"/>
        <v>23.196467403779828</v>
      </c>
      <c r="X330" t="e">
        <f t="shared" si="73"/>
        <v>#N/A</v>
      </c>
      <c r="Y330"/>
      <c r="Z330">
        <f t="shared" si="77"/>
        <v>0.4</v>
      </c>
      <c r="AA330">
        <f t="shared" si="78"/>
        <v>1</v>
      </c>
      <c r="AB330">
        <f t="shared" si="78"/>
        <v>1</v>
      </c>
      <c r="AC330">
        <f t="shared" si="79"/>
        <v>0.4</v>
      </c>
      <c r="AD330" t="e">
        <f>INDEX('bijlage C. Cluster maatregelen'!C:C,MATCH('5.Bepalen Faalfreq'!K330,'bijlage C. Cluster maatregelen'!A:A,0))</f>
        <v>#N/A</v>
      </c>
      <c r="AE330" t="e">
        <f>INDEX('bijlage C. Cluster maatregelen'!C:C,MATCH('5.Bepalen Faalfreq'!L330,'bijlage C. Cluster maatregelen'!A:A,0))</f>
        <v>#N/A</v>
      </c>
      <c r="AF330" t="e">
        <f>INDEX('bijlage C. Cluster maatregelen'!C:C,MATCH('5.Bepalen Faalfreq'!M330,'bijlage C. Cluster maatregelen'!A:A,0))</f>
        <v>#N/A</v>
      </c>
      <c r="AG330" t="e">
        <f>INDEX('bijlage C. Cluster maatregelen'!C:C,MATCH('5.Bepalen Faalfreq'!N330,'bijlage C. Cluster maatregelen'!A:A,0))</f>
        <v>#N/A</v>
      </c>
      <c r="AH330" t="e">
        <f t="shared" si="80"/>
        <v>#N/A</v>
      </c>
      <c r="AI330" t="e">
        <f t="shared" si="81"/>
        <v>#N/A</v>
      </c>
      <c r="AJ330" t="e">
        <f t="shared" si="74"/>
        <v>#N/A</v>
      </c>
    </row>
    <row r="331" spans="1:36" x14ac:dyDescent="0.25">
      <c r="A331" s="203"/>
      <c r="B331" s="203"/>
      <c r="C331" s="203"/>
      <c r="D331" s="203"/>
      <c r="E331" s="203"/>
      <c r="F331" s="203"/>
      <c r="G331" s="203"/>
      <c r="H331" s="203"/>
      <c r="I331" s="203"/>
      <c r="J331" s="203"/>
      <c r="K331" s="203"/>
      <c r="L331" s="203"/>
      <c r="M331" s="203"/>
      <c r="N331" s="203"/>
      <c r="O331" s="204">
        <f t="shared" si="70"/>
        <v>0</v>
      </c>
      <c r="P331" s="80" t="str">
        <f>IFERROR(R331+'4. Gegevens leiding'!$I$26,"")</f>
        <v/>
      </c>
      <c r="Q331" s="155" t="str">
        <f>IFERROR(R332+'4. Gegevens leiding'!$I$26,"")</f>
        <v/>
      </c>
      <c r="R331" s="155" t="str">
        <f t="shared" si="82"/>
        <v/>
      </c>
      <c r="S331" s="43" t="str">
        <f t="shared" si="75"/>
        <v/>
      </c>
      <c r="T331" s="42" t="str">
        <f t="shared" si="71"/>
        <v>Diameter (mm, uitwendig)=;Wanddikte (mm)=;Druk (barg)=;Rekgrens (N/mm^2)=;Charpy energie (J)=</v>
      </c>
      <c r="U331" s="44" t="e">
        <f>INDEX('bijlage A. Frequentie Tabel'!G:G,MATCH(T331,'bijlage A. Frequentie Tabel'!A:A,0))</f>
        <v>#N/A</v>
      </c>
      <c r="V331" s="43">
        <f t="shared" si="72"/>
        <v>0</v>
      </c>
      <c r="W331" s="80">
        <f t="shared" si="76"/>
        <v>23.196467403779828</v>
      </c>
      <c r="X331" t="e">
        <f t="shared" si="73"/>
        <v>#N/A</v>
      </c>
      <c r="Y331"/>
      <c r="Z331">
        <f t="shared" si="77"/>
        <v>0.4</v>
      </c>
      <c r="AA331">
        <f t="shared" si="78"/>
        <v>1</v>
      </c>
      <c r="AB331">
        <f t="shared" si="78"/>
        <v>1</v>
      </c>
      <c r="AC331">
        <f t="shared" si="79"/>
        <v>0.4</v>
      </c>
      <c r="AD331" t="e">
        <f>INDEX('bijlage C. Cluster maatregelen'!C:C,MATCH('5.Bepalen Faalfreq'!K331,'bijlage C. Cluster maatregelen'!A:A,0))</f>
        <v>#N/A</v>
      </c>
      <c r="AE331" t="e">
        <f>INDEX('bijlage C. Cluster maatregelen'!C:C,MATCH('5.Bepalen Faalfreq'!L331,'bijlage C. Cluster maatregelen'!A:A,0))</f>
        <v>#N/A</v>
      </c>
      <c r="AF331" t="e">
        <f>INDEX('bijlage C. Cluster maatregelen'!C:C,MATCH('5.Bepalen Faalfreq'!M331,'bijlage C. Cluster maatregelen'!A:A,0))</f>
        <v>#N/A</v>
      </c>
      <c r="AG331" t="e">
        <f>INDEX('bijlage C. Cluster maatregelen'!C:C,MATCH('5.Bepalen Faalfreq'!N331,'bijlage C. Cluster maatregelen'!A:A,0))</f>
        <v>#N/A</v>
      </c>
      <c r="AH331" t="e">
        <f t="shared" si="80"/>
        <v>#N/A</v>
      </c>
      <c r="AI331" t="e">
        <f t="shared" si="81"/>
        <v>#N/A</v>
      </c>
      <c r="AJ331" t="e">
        <f t="shared" si="74"/>
        <v>#N/A</v>
      </c>
    </row>
    <row r="332" spans="1:36" x14ac:dyDescent="0.25">
      <c r="A332" s="203"/>
      <c r="B332" s="203"/>
      <c r="C332" s="203"/>
      <c r="D332" s="203"/>
      <c r="E332" s="203"/>
      <c r="F332" s="203"/>
      <c r="G332" s="203"/>
      <c r="H332" s="203"/>
      <c r="I332" s="203"/>
      <c r="J332" s="203"/>
      <c r="K332" s="203"/>
      <c r="L332" s="203"/>
      <c r="M332" s="203"/>
      <c r="N332" s="203"/>
      <c r="O332" s="204">
        <f t="shared" si="70"/>
        <v>0</v>
      </c>
      <c r="P332" s="80" t="str">
        <f>IFERROR(R332+'4. Gegevens leiding'!$I$26,"")</f>
        <v/>
      </c>
      <c r="Q332" s="155" t="str">
        <f>IFERROR(R333+'4. Gegevens leiding'!$I$26,"")</f>
        <v/>
      </c>
      <c r="R332" s="155" t="str">
        <f t="shared" si="82"/>
        <v/>
      </c>
      <c r="S332" s="43" t="str">
        <f t="shared" si="75"/>
        <v/>
      </c>
      <c r="T332" s="42" t="str">
        <f t="shared" si="71"/>
        <v>Diameter (mm, uitwendig)=;Wanddikte (mm)=;Druk (barg)=;Rekgrens (N/mm^2)=;Charpy energie (J)=</v>
      </c>
      <c r="U332" s="44" t="e">
        <f>INDEX('bijlage A. Frequentie Tabel'!G:G,MATCH(T332,'bijlage A. Frequentie Tabel'!A:A,0))</f>
        <v>#N/A</v>
      </c>
      <c r="V332" s="43">
        <f t="shared" si="72"/>
        <v>0</v>
      </c>
      <c r="W332" s="80">
        <f t="shared" si="76"/>
        <v>23.196467403779828</v>
      </c>
      <c r="X332" t="e">
        <f t="shared" si="73"/>
        <v>#N/A</v>
      </c>
      <c r="Y332"/>
      <c r="Z332">
        <f t="shared" si="77"/>
        <v>0.4</v>
      </c>
      <c r="AA332">
        <f t="shared" si="78"/>
        <v>1</v>
      </c>
      <c r="AB332">
        <f t="shared" si="78"/>
        <v>1</v>
      </c>
      <c r="AC332">
        <f t="shared" si="79"/>
        <v>0.4</v>
      </c>
      <c r="AD332" t="e">
        <f>INDEX('bijlage C. Cluster maatregelen'!C:C,MATCH('5.Bepalen Faalfreq'!K332,'bijlage C. Cluster maatregelen'!A:A,0))</f>
        <v>#N/A</v>
      </c>
      <c r="AE332" t="e">
        <f>INDEX('bijlage C. Cluster maatregelen'!C:C,MATCH('5.Bepalen Faalfreq'!L332,'bijlage C. Cluster maatregelen'!A:A,0))</f>
        <v>#N/A</v>
      </c>
      <c r="AF332" t="e">
        <f>INDEX('bijlage C. Cluster maatregelen'!C:C,MATCH('5.Bepalen Faalfreq'!M332,'bijlage C. Cluster maatregelen'!A:A,0))</f>
        <v>#N/A</v>
      </c>
      <c r="AG332" t="e">
        <f>INDEX('bijlage C. Cluster maatregelen'!C:C,MATCH('5.Bepalen Faalfreq'!N332,'bijlage C. Cluster maatregelen'!A:A,0))</f>
        <v>#N/A</v>
      </c>
      <c r="AH332" t="e">
        <f t="shared" si="80"/>
        <v>#N/A</v>
      </c>
      <c r="AI332" t="e">
        <f t="shared" si="81"/>
        <v>#N/A</v>
      </c>
      <c r="AJ332" t="e">
        <f t="shared" si="74"/>
        <v>#N/A</v>
      </c>
    </row>
    <row r="333" spans="1:36" x14ac:dyDescent="0.25">
      <c r="A333" s="203"/>
      <c r="B333" s="203"/>
      <c r="C333" s="203"/>
      <c r="D333" s="203"/>
      <c r="E333" s="203"/>
      <c r="F333" s="203"/>
      <c r="G333" s="203"/>
      <c r="H333" s="203"/>
      <c r="I333" s="203"/>
      <c r="J333" s="203"/>
      <c r="K333" s="203"/>
      <c r="L333" s="203"/>
      <c r="M333" s="203"/>
      <c r="N333" s="203"/>
      <c r="O333" s="204">
        <f t="shared" si="70"/>
        <v>0</v>
      </c>
      <c r="P333" s="80" t="str">
        <f>IFERROR(R333+'4. Gegevens leiding'!$I$26,"")</f>
        <v/>
      </c>
      <c r="Q333" s="155" t="str">
        <f>IFERROR(R334+'4. Gegevens leiding'!$I$26,"")</f>
        <v/>
      </c>
      <c r="R333" s="155" t="str">
        <f t="shared" si="82"/>
        <v/>
      </c>
      <c r="S333" s="43" t="str">
        <f t="shared" si="75"/>
        <v/>
      </c>
      <c r="T333" s="42" t="str">
        <f t="shared" si="71"/>
        <v>Diameter (mm, uitwendig)=;Wanddikte (mm)=;Druk (barg)=;Rekgrens (N/mm^2)=;Charpy energie (J)=</v>
      </c>
      <c r="U333" s="44" t="e">
        <f>INDEX('bijlage A. Frequentie Tabel'!G:G,MATCH(T333,'bijlage A. Frequentie Tabel'!A:A,0))</f>
        <v>#N/A</v>
      </c>
      <c r="V333" s="43">
        <f t="shared" si="72"/>
        <v>0</v>
      </c>
      <c r="W333" s="80">
        <f t="shared" si="76"/>
        <v>23.196467403779828</v>
      </c>
      <c r="X333" t="e">
        <f t="shared" si="73"/>
        <v>#N/A</v>
      </c>
      <c r="Y333"/>
      <c r="Z333">
        <f t="shared" si="77"/>
        <v>0.4</v>
      </c>
      <c r="AA333">
        <f t="shared" si="78"/>
        <v>1</v>
      </c>
      <c r="AB333">
        <f t="shared" si="78"/>
        <v>1</v>
      </c>
      <c r="AC333">
        <f t="shared" si="79"/>
        <v>0.4</v>
      </c>
      <c r="AD333" t="e">
        <f>INDEX('bijlage C. Cluster maatregelen'!C:C,MATCH('5.Bepalen Faalfreq'!K333,'bijlage C. Cluster maatregelen'!A:A,0))</f>
        <v>#N/A</v>
      </c>
      <c r="AE333" t="e">
        <f>INDEX('bijlage C. Cluster maatregelen'!C:C,MATCH('5.Bepalen Faalfreq'!L333,'bijlage C. Cluster maatregelen'!A:A,0))</f>
        <v>#N/A</v>
      </c>
      <c r="AF333" t="e">
        <f>INDEX('bijlage C. Cluster maatregelen'!C:C,MATCH('5.Bepalen Faalfreq'!M333,'bijlage C. Cluster maatregelen'!A:A,0))</f>
        <v>#N/A</v>
      </c>
      <c r="AG333" t="e">
        <f>INDEX('bijlage C. Cluster maatregelen'!C:C,MATCH('5.Bepalen Faalfreq'!N333,'bijlage C. Cluster maatregelen'!A:A,0))</f>
        <v>#N/A</v>
      </c>
      <c r="AH333" t="e">
        <f t="shared" si="80"/>
        <v>#N/A</v>
      </c>
      <c r="AI333" t="e">
        <f t="shared" si="81"/>
        <v>#N/A</v>
      </c>
      <c r="AJ333" t="e">
        <f t="shared" si="74"/>
        <v>#N/A</v>
      </c>
    </row>
    <row r="334" spans="1:36" x14ac:dyDescent="0.25">
      <c r="A334" s="203"/>
      <c r="B334" s="203"/>
      <c r="C334" s="203"/>
      <c r="D334" s="203"/>
      <c r="E334" s="203"/>
      <c r="F334" s="203"/>
      <c r="G334" s="203"/>
      <c r="H334" s="203"/>
      <c r="I334" s="203"/>
      <c r="J334" s="203"/>
      <c r="K334" s="203"/>
      <c r="L334" s="203"/>
      <c r="M334" s="203"/>
      <c r="N334" s="203"/>
      <c r="O334" s="204">
        <f t="shared" si="70"/>
        <v>0</v>
      </c>
      <c r="P334" s="80" t="str">
        <f>IFERROR(R334+'4. Gegevens leiding'!$I$26,"")</f>
        <v/>
      </c>
      <c r="Q334" s="155" t="str">
        <f>IFERROR(R335+'4. Gegevens leiding'!$I$26,"")</f>
        <v/>
      </c>
      <c r="R334" s="155" t="str">
        <f t="shared" si="82"/>
        <v/>
      </c>
      <c r="S334" s="43" t="str">
        <f t="shared" si="75"/>
        <v/>
      </c>
      <c r="T334" s="42" t="str">
        <f t="shared" si="71"/>
        <v>Diameter (mm, uitwendig)=;Wanddikte (mm)=;Druk (barg)=;Rekgrens (N/mm^2)=;Charpy energie (J)=</v>
      </c>
      <c r="U334" s="44" t="e">
        <f>INDEX('bijlage A. Frequentie Tabel'!G:G,MATCH(T334,'bijlage A. Frequentie Tabel'!A:A,0))</f>
        <v>#N/A</v>
      </c>
      <c r="V334" s="43">
        <f t="shared" si="72"/>
        <v>0</v>
      </c>
      <c r="W334" s="80">
        <f t="shared" si="76"/>
        <v>23.196467403779828</v>
      </c>
      <c r="X334" t="e">
        <f t="shared" si="73"/>
        <v>#N/A</v>
      </c>
      <c r="Y334"/>
      <c r="Z334">
        <f t="shared" si="77"/>
        <v>0.4</v>
      </c>
      <c r="AA334">
        <f t="shared" si="78"/>
        <v>1</v>
      </c>
      <c r="AB334">
        <f t="shared" si="78"/>
        <v>1</v>
      </c>
      <c r="AC334">
        <f t="shared" si="79"/>
        <v>0.4</v>
      </c>
      <c r="AD334" t="e">
        <f>INDEX('bijlage C. Cluster maatregelen'!C:C,MATCH('5.Bepalen Faalfreq'!K334,'bijlage C. Cluster maatregelen'!A:A,0))</f>
        <v>#N/A</v>
      </c>
      <c r="AE334" t="e">
        <f>INDEX('bijlage C. Cluster maatregelen'!C:C,MATCH('5.Bepalen Faalfreq'!L334,'bijlage C. Cluster maatregelen'!A:A,0))</f>
        <v>#N/A</v>
      </c>
      <c r="AF334" t="e">
        <f>INDEX('bijlage C. Cluster maatregelen'!C:C,MATCH('5.Bepalen Faalfreq'!M334,'bijlage C. Cluster maatregelen'!A:A,0))</f>
        <v>#N/A</v>
      </c>
      <c r="AG334" t="e">
        <f>INDEX('bijlage C. Cluster maatregelen'!C:C,MATCH('5.Bepalen Faalfreq'!N334,'bijlage C. Cluster maatregelen'!A:A,0))</f>
        <v>#N/A</v>
      </c>
      <c r="AH334" t="e">
        <f t="shared" si="80"/>
        <v>#N/A</v>
      </c>
      <c r="AI334" t="e">
        <f t="shared" si="81"/>
        <v>#N/A</v>
      </c>
      <c r="AJ334" t="e">
        <f t="shared" si="74"/>
        <v>#N/A</v>
      </c>
    </row>
    <row r="335" spans="1:36" x14ac:dyDescent="0.25">
      <c r="A335" s="203"/>
      <c r="B335" s="203"/>
      <c r="C335" s="203"/>
      <c r="D335" s="203"/>
      <c r="E335" s="203"/>
      <c r="F335" s="203"/>
      <c r="G335" s="203"/>
      <c r="H335" s="203"/>
      <c r="I335" s="203"/>
      <c r="J335" s="203"/>
      <c r="K335" s="203"/>
      <c r="L335" s="203"/>
      <c r="M335" s="203"/>
      <c r="N335" s="203"/>
      <c r="O335" s="204">
        <f t="shared" si="70"/>
        <v>0</v>
      </c>
      <c r="P335" s="80" t="str">
        <f>IFERROR(R335+'4. Gegevens leiding'!$I$26,"")</f>
        <v/>
      </c>
      <c r="Q335" s="155" t="str">
        <f>IFERROR(R336+'4. Gegevens leiding'!$I$26,"")</f>
        <v/>
      </c>
      <c r="R335" s="155" t="str">
        <f t="shared" si="82"/>
        <v/>
      </c>
      <c r="S335" s="43" t="str">
        <f t="shared" si="75"/>
        <v/>
      </c>
      <c r="T335" s="42" t="str">
        <f t="shared" si="71"/>
        <v>Diameter (mm, uitwendig)=;Wanddikte (mm)=;Druk (barg)=;Rekgrens (N/mm^2)=;Charpy energie (J)=</v>
      </c>
      <c r="U335" s="44" t="e">
        <f>INDEX('bijlage A. Frequentie Tabel'!G:G,MATCH(T335,'bijlage A. Frequentie Tabel'!A:A,0))</f>
        <v>#N/A</v>
      </c>
      <c r="V335" s="43">
        <f t="shared" si="72"/>
        <v>0</v>
      </c>
      <c r="W335" s="80">
        <f t="shared" si="76"/>
        <v>23.196467403779828</v>
      </c>
      <c r="X335" t="e">
        <f t="shared" si="73"/>
        <v>#N/A</v>
      </c>
      <c r="Y335"/>
      <c r="Z335">
        <f t="shared" si="77"/>
        <v>0.4</v>
      </c>
      <c r="AA335">
        <f t="shared" si="78"/>
        <v>1</v>
      </c>
      <c r="AB335">
        <f t="shared" si="78"/>
        <v>1</v>
      </c>
      <c r="AC335">
        <f t="shared" si="79"/>
        <v>0.4</v>
      </c>
      <c r="AD335" t="e">
        <f>INDEX('bijlage C. Cluster maatregelen'!C:C,MATCH('5.Bepalen Faalfreq'!K335,'bijlage C. Cluster maatregelen'!A:A,0))</f>
        <v>#N/A</v>
      </c>
      <c r="AE335" t="e">
        <f>INDEX('bijlage C. Cluster maatregelen'!C:C,MATCH('5.Bepalen Faalfreq'!L335,'bijlage C. Cluster maatregelen'!A:A,0))</f>
        <v>#N/A</v>
      </c>
      <c r="AF335" t="e">
        <f>INDEX('bijlage C. Cluster maatregelen'!C:C,MATCH('5.Bepalen Faalfreq'!M335,'bijlage C. Cluster maatregelen'!A:A,0))</f>
        <v>#N/A</v>
      </c>
      <c r="AG335" t="e">
        <f>INDEX('bijlage C. Cluster maatregelen'!C:C,MATCH('5.Bepalen Faalfreq'!N335,'bijlage C. Cluster maatregelen'!A:A,0))</f>
        <v>#N/A</v>
      </c>
      <c r="AH335" t="e">
        <f t="shared" si="80"/>
        <v>#N/A</v>
      </c>
      <c r="AI335" t="e">
        <f t="shared" si="81"/>
        <v>#N/A</v>
      </c>
      <c r="AJ335" t="e">
        <f t="shared" si="74"/>
        <v>#N/A</v>
      </c>
    </row>
    <row r="336" spans="1:36" x14ac:dyDescent="0.25">
      <c r="A336" s="203"/>
      <c r="B336" s="203"/>
      <c r="C336" s="203"/>
      <c r="D336" s="203"/>
      <c r="E336" s="203"/>
      <c r="F336" s="203"/>
      <c r="G336" s="203"/>
      <c r="H336" s="203"/>
      <c r="I336" s="203"/>
      <c r="J336" s="203"/>
      <c r="K336" s="203"/>
      <c r="L336" s="203"/>
      <c r="M336" s="203"/>
      <c r="N336" s="203"/>
      <c r="O336" s="204">
        <f t="shared" si="70"/>
        <v>0</v>
      </c>
      <c r="P336" s="80" t="str">
        <f>IFERROR(R336+'4. Gegevens leiding'!$I$26,"")</f>
        <v/>
      </c>
      <c r="Q336" s="155" t="str">
        <f>IFERROR(R337+'4. Gegevens leiding'!$I$26,"")</f>
        <v/>
      </c>
      <c r="R336" s="155" t="str">
        <f t="shared" si="82"/>
        <v/>
      </c>
      <c r="S336" s="43" t="str">
        <f t="shared" si="75"/>
        <v/>
      </c>
      <c r="T336" s="42" t="str">
        <f t="shared" si="71"/>
        <v>Diameter (mm, uitwendig)=;Wanddikte (mm)=;Druk (barg)=;Rekgrens (N/mm^2)=;Charpy energie (J)=</v>
      </c>
      <c r="U336" s="44" t="e">
        <f>INDEX('bijlage A. Frequentie Tabel'!G:G,MATCH(T336,'bijlage A. Frequentie Tabel'!A:A,0))</f>
        <v>#N/A</v>
      </c>
      <c r="V336" s="43">
        <f t="shared" si="72"/>
        <v>0</v>
      </c>
      <c r="W336" s="80">
        <f t="shared" si="76"/>
        <v>23.196467403779828</v>
      </c>
      <c r="X336" t="e">
        <f t="shared" si="73"/>
        <v>#N/A</v>
      </c>
      <c r="Y336"/>
      <c r="Z336">
        <f t="shared" si="77"/>
        <v>0.4</v>
      </c>
      <c r="AA336">
        <f t="shared" si="78"/>
        <v>1</v>
      </c>
      <c r="AB336">
        <f t="shared" si="78"/>
        <v>1</v>
      </c>
      <c r="AC336">
        <f t="shared" si="79"/>
        <v>0.4</v>
      </c>
      <c r="AD336" t="e">
        <f>INDEX('bijlage C. Cluster maatregelen'!C:C,MATCH('5.Bepalen Faalfreq'!K336,'bijlage C. Cluster maatregelen'!A:A,0))</f>
        <v>#N/A</v>
      </c>
      <c r="AE336" t="e">
        <f>INDEX('bijlage C. Cluster maatregelen'!C:C,MATCH('5.Bepalen Faalfreq'!L336,'bijlage C. Cluster maatregelen'!A:A,0))</f>
        <v>#N/A</v>
      </c>
      <c r="AF336" t="e">
        <f>INDEX('bijlage C. Cluster maatregelen'!C:C,MATCH('5.Bepalen Faalfreq'!M336,'bijlage C. Cluster maatregelen'!A:A,0))</f>
        <v>#N/A</v>
      </c>
      <c r="AG336" t="e">
        <f>INDEX('bijlage C. Cluster maatregelen'!C:C,MATCH('5.Bepalen Faalfreq'!N336,'bijlage C. Cluster maatregelen'!A:A,0))</f>
        <v>#N/A</v>
      </c>
      <c r="AH336" t="e">
        <f t="shared" si="80"/>
        <v>#N/A</v>
      </c>
      <c r="AI336" t="e">
        <f t="shared" si="81"/>
        <v>#N/A</v>
      </c>
      <c r="AJ336" t="e">
        <f t="shared" si="74"/>
        <v>#N/A</v>
      </c>
    </row>
    <row r="337" spans="1:36" x14ac:dyDescent="0.25">
      <c r="A337" s="203"/>
      <c r="B337" s="203"/>
      <c r="C337" s="203"/>
      <c r="D337" s="203"/>
      <c r="E337" s="203"/>
      <c r="F337" s="203"/>
      <c r="G337" s="203"/>
      <c r="H337" s="203"/>
      <c r="I337" s="203"/>
      <c r="J337" s="203"/>
      <c r="K337" s="203"/>
      <c r="L337" s="203"/>
      <c r="M337" s="203"/>
      <c r="N337" s="203"/>
      <c r="O337" s="204">
        <f t="shared" si="70"/>
        <v>0</v>
      </c>
      <c r="P337" s="80" t="str">
        <f>IFERROR(R337+'4. Gegevens leiding'!$I$26,"")</f>
        <v/>
      </c>
      <c r="Q337" s="155" t="str">
        <f>IFERROR(R338+'4. Gegevens leiding'!$I$26,"")</f>
        <v/>
      </c>
      <c r="R337" s="155" t="str">
        <f t="shared" si="82"/>
        <v/>
      </c>
      <c r="S337" s="43" t="str">
        <f t="shared" si="75"/>
        <v/>
      </c>
      <c r="T337" s="42" t="str">
        <f t="shared" si="71"/>
        <v>Diameter (mm, uitwendig)=;Wanddikte (mm)=;Druk (barg)=;Rekgrens (N/mm^2)=;Charpy energie (J)=</v>
      </c>
      <c r="U337" s="44" t="e">
        <f>INDEX('bijlage A. Frequentie Tabel'!G:G,MATCH(T337,'bijlage A. Frequentie Tabel'!A:A,0))</f>
        <v>#N/A</v>
      </c>
      <c r="V337" s="43">
        <f t="shared" si="72"/>
        <v>0</v>
      </c>
      <c r="W337" s="80">
        <f t="shared" si="76"/>
        <v>23.196467403779828</v>
      </c>
      <c r="X337" t="e">
        <f t="shared" si="73"/>
        <v>#N/A</v>
      </c>
      <c r="Y337"/>
      <c r="Z337">
        <f t="shared" si="77"/>
        <v>0.4</v>
      </c>
      <c r="AA337">
        <f t="shared" si="78"/>
        <v>1</v>
      </c>
      <c r="AB337">
        <f t="shared" si="78"/>
        <v>1</v>
      </c>
      <c r="AC337">
        <f t="shared" si="79"/>
        <v>0.4</v>
      </c>
      <c r="AD337" t="e">
        <f>INDEX('bijlage C. Cluster maatregelen'!C:C,MATCH('5.Bepalen Faalfreq'!K337,'bijlage C. Cluster maatregelen'!A:A,0))</f>
        <v>#N/A</v>
      </c>
      <c r="AE337" t="e">
        <f>INDEX('bijlage C. Cluster maatregelen'!C:C,MATCH('5.Bepalen Faalfreq'!L337,'bijlage C. Cluster maatregelen'!A:A,0))</f>
        <v>#N/A</v>
      </c>
      <c r="AF337" t="e">
        <f>INDEX('bijlage C. Cluster maatregelen'!C:C,MATCH('5.Bepalen Faalfreq'!M337,'bijlage C. Cluster maatregelen'!A:A,0))</f>
        <v>#N/A</v>
      </c>
      <c r="AG337" t="e">
        <f>INDEX('bijlage C. Cluster maatregelen'!C:C,MATCH('5.Bepalen Faalfreq'!N337,'bijlage C. Cluster maatregelen'!A:A,0))</f>
        <v>#N/A</v>
      </c>
      <c r="AH337" t="e">
        <f t="shared" si="80"/>
        <v>#N/A</v>
      </c>
      <c r="AI337" t="e">
        <f t="shared" si="81"/>
        <v>#N/A</v>
      </c>
      <c r="AJ337" t="e">
        <f t="shared" si="74"/>
        <v>#N/A</v>
      </c>
    </row>
    <row r="338" spans="1:36" x14ac:dyDescent="0.25">
      <c r="A338" s="203"/>
      <c r="B338" s="203"/>
      <c r="C338" s="203"/>
      <c r="D338" s="203"/>
      <c r="E338" s="203"/>
      <c r="F338" s="203"/>
      <c r="G338" s="203"/>
      <c r="H338" s="203"/>
      <c r="I338" s="203"/>
      <c r="J338" s="203"/>
      <c r="K338" s="203"/>
      <c r="L338" s="203"/>
      <c r="M338" s="203"/>
      <c r="N338" s="203"/>
      <c r="O338" s="204">
        <f t="shared" si="70"/>
        <v>0</v>
      </c>
      <c r="P338" s="80" t="str">
        <f>IFERROR(R338+'4. Gegevens leiding'!$I$26,"")</f>
        <v/>
      </c>
      <c r="Q338" s="155" t="str">
        <f>IFERROR(R339+'4. Gegevens leiding'!$I$26,"")</f>
        <v/>
      </c>
      <c r="R338" s="155" t="str">
        <f t="shared" si="82"/>
        <v/>
      </c>
      <c r="S338" s="43" t="str">
        <f t="shared" si="75"/>
        <v/>
      </c>
      <c r="T338" s="42" t="str">
        <f t="shared" si="71"/>
        <v>Diameter (mm, uitwendig)=;Wanddikte (mm)=;Druk (barg)=;Rekgrens (N/mm^2)=;Charpy energie (J)=</v>
      </c>
      <c r="U338" s="44" t="e">
        <f>INDEX('bijlage A. Frequentie Tabel'!G:G,MATCH(T338,'bijlage A. Frequentie Tabel'!A:A,0))</f>
        <v>#N/A</v>
      </c>
      <c r="V338" s="43">
        <f t="shared" si="72"/>
        <v>0</v>
      </c>
      <c r="W338" s="80">
        <f t="shared" si="76"/>
        <v>23.196467403779828</v>
      </c>
      <c r="X338" t="e">
        <f t="shared" si="73"/>
        <v>#N/A</v>
      </c>
      <c r="Y338"/>
      <c r="Z338">
        <f t="shared" si="77"/>
        <v>0.4</v>
      </c>
      <c r="AA338">
        <f t="shared" si="78"/>
        <v>1</v>
      </c>
      <c r="AB338">
        <f t="shared" si="78"/>
        <v>1</v>
      </c>
      <c r="AC338">
        <f t="shared" si="79"/>
        <v>0.4</v>
      </c>
      <c r="AD338" t="e">
        <f>INDEX('bijlage C. Cluster maatregelen'!C:C,MATCH('5.Bepalen Faalfreq'!K338,'bijlage C. Cluster maatregelen'!A:A,0))</f>
        <v>#N/A</v>
      </c>
      <c r="AE338" t="e">
        <f>INDEX('bijlage C. Cluster maatregelen'!C:C,MATCH('5.Bepalen Faalfreq'!L338,'bijlage C. Cluster maatregelen'!A:A,0))</f>
        <v>#N/A</v>
      </c>
      <c r="AF338" t="e">
        <f>INDEX('bijlage C. Cluster maatregelen'!C:C,MATCH('5.Bepalen Faalfreq'!M338,'bijlage C. Cluster maatregelen'!A:A,0))</f>
        <v>#N/A</v>
      </c>
      <c r="AG338" t="e">
        <f>INDEX('bijlage C. Cluster maatregelen'!C:C,MATCH('5.Bepalen Faalfreq'!N338,'bijlage C. Cluster maatregelen'!A:A,0))</f>
        <v>#N/A</v>
      </c>
      <c r="AH338" t="e">
        <f t="shared" si="80"/>
        <v>#N/A</v>
      </c>
      <c r="AI338" t="e">
        <f t="shared" si="81"/>
        <v>#N/A</v>
      </c>
      <c r="AJ338" t="e">
        <f t="shared" si="74"/>
        <v>#N/A</v>
      </c>
    </row>
    <row r="339" spans="1:36" x14ac:dyDescent="0.25">
      <c r="A339" s="203"/>
      <c r="B339" s="203"/>
      <c r="C339" s="203"/>
      <c r="D339" s="203"/>
      <c r="E339" s="203"/>
      <c r="F339" s="203"/>
      <c r="G339" s="203"/>
      <c r="H339" s="203"/>
      <c r="I339" s="203"/>
      <c r="J339" s="203"/>
      <c r="K339" s="203"/>
      <c r="L339" s="203"/>
      <c r="M339" s="203"/>
      <c r="N339" s="203"/>
      <c r="O339" s="204">
        <f t="shared" si="70"/>
        <v>0</v>
      </c>
      <c r="P339" s="80" t="str">
        <f>IFERROR(R339+'4. Gegevens leiding'!$I$26,"")</f>
        <v/>
      </c>
      <c r="Q339" s="155" t="str">
        <f>IFERROR(R340+'4. Gegevens leiding'!$I$26,"")</f>
        <v/>
      </c>
      <c r="R339" s="155" t="str">
        <f t="shared" si="82"/>
        <v/>
      </c>
      <c r="S339" s="43" t="str">
        <f t="shared" si="75"/>
        <v/>
      </c>
      <c r="T339" s="42" t="str">
        <f t="shared" si="71"/>
        <v>Diameter (mm, uitwendig)=;Wanddikte (mm)=;Druk (barg)=;Rekgrens (N/mm^2)=;Charpy energie (J)=</v>
      </c>
      <c r="U339" s="44" t="e">
        <f>INDEX('bijlage A. Frequentie Tabel'!G:G,MATCH(T339,'bijlage A. Frequentie Tabel'!A:A,0))</f>
        <v>#N/A</v>
      </c>
      <c r="V339" s="43">
        <f t="shared" si="72"/>
        <v>0</v>
      </c>
      <c r="W339" s="80">
        <f t="shared" si="76"/>
        <v>23.196467403779828</v>
      </c>
      <c r="X339" t="e">
        <f t="shared" si="73"/>
        <v>#N/A</v>
      </c>
      <c r="Y339"/>
      <c r="Z339">
        <f t="shared" si="77"/>
        <v>0.4</v>
      </c>
      <c r="AA339">
        <f t="shared" si="78"/>
        <v>1</v>
      </c>
      <c r="AB339">
        <f t="shared" si="78"/>
        <v>1</v>
      </c>
      <c r="AC339">
        <f t="shared" si="79"/>
        <v>0.4</v>
      </c>
      <c r="AD339" t="e">
        <f>INDEX('bijlage C. Cluster maatregelen'!C:C,MATCH('5.Bepalen Faalfreq'!K339,'bijlage C. Cluster maatregelen'!A:A,0))</f>
        <v>#N/A</v>
      </c>
      <c r="AE339" t="e">
        <f>INDEX('bijlage C. Cluster maatregelen'!C:C,MATCH('5.Bepalen Faalfreq'!L339,'bijlage C. Cluster maatregelen'!A:A,0))</f>
        <v>#N/A</v>
      </c>
      <c r="AF339" t="e">
        <f>INDEX('bijlage C. Cluster maatregelen'!C:C,MATCH('5.Bepalen Faalfreq'!M339,'bijlage C. Cluster maatregelen'!A:A,0))</f>
        <v>#N/A</v>
      </c>
      <c r="AG339" t="e">
        <f>INDEX('bijlage C. Cluster maatregelen'!C:C,MATCH('5.Bepalen Faalfreq'!N339,'bijlage C. Cluster maatregelen'!A:A,0))</f>
        <v>#N/A</v>
      </c>
      <c r="AH339" t="e">
        <f t="shared" si="80"/>
        <v>#N/A</v>
      </c>
      <c r="AI339" t="e">
        <f t="shared" si="81"/>
        <v>#N/A</v>
      </c>
      <c r="AJ339" t="e">
        <f t="shared" si="74"/>
        <v>#N/A</v>
      </c>
    </row>
    <row r="340" spans="1:36" x14ac:dyDescent="0.25">
      <c r="A340" s="203"/>
      <c r="B340" s="203"/>
      <c r="C340" s="203"/>
      <c r="D340" s="203"/>
      <c r="E340" s="203"/>
      <c r="F340" s="203"/>
      <c r="G340" s="203"/>
      <c r="H340" s="203"/>
      <c r="I340" s="203"/>
      <c r="J340" s="203"/>
      <c r="K340" s="203"/>
      <c r="L340" s="203"/>
      <c r="M340" s="203"/>
      <c r="N340" s="203"/>
      <c r="O340" s="204">
        <f t="shared" si="70"/>
        <v>0</v>
      </c>
      <c r="P340" s="80" t="str">
        <f>IFERROR(R340+'4. Gegevens leiding'!$I$26,"")</f>
        <v/>
      </c>
      <c r="Q340" s="155" t="str">
        <f>IFERROR(R341+'4. Gegevens leiding'!$I$26,"")</f>
        <v/>
      </c>
      <c r="R340" s="155" t="str">
        <f t="shared" si="82"/>
        <v/>
      </c>
      <c r="S340" s="43" t="str">
        <f t="shared" si="75"/>
        <v/>
      </c>
      <c r="T340" s="42" t="str">
        <f t="shared" si="71"/>
        <v>Diameter (mm, uitwendig)=;Wanddikte (mm)=;Druk (barg)=;Rekgrens (N/mm^2)=;Charpy energie (J)=</v>
      </c>
      <c r="U340" s="44" t="e">
        <f>INDEX('bijlage A. Frequentie Tabel'!G:G,MATCH(T340,'bijlage A. Frequentie Tabel'!A:A,0))</f>
        <v>#N/A</v>
      </c>
      <c r="V340" s="43">
        <f t="shared" si="72"/>
        <v>0</v>
      </c>
      <c r="W340" s="80">
        <f t="shared" si="76"/>
        <v>23.196467403779828</v>
      </c>
      <c r="X340" t="e">
        <f t="shared" si="73"/>
        <v>#N/A</v>
      </c>
      <c r="Y340"/>
      <c r="Z340">
        <f t="shared" si="77"/>
        <v>0.4</v>
      </c>
      <c r="AA340">
        <f t="shared" si="78"/>
        <v>1</v>
      </c>
      <c r="AB340">
        <f t="shared" si="78"/>
        <v>1</v>
      </c>
      <c r="AC340">
        <f t="shared" si="79"/>
        <v>0.4</v>
      </c>
      <c r="AD340" t="e">
        <f>INDEX('bijlage C. Cluster maatregelen'!C:C,MATCH('5.Bepalen Faalfreq'!K340,'bijlage C. Cluster maatregelen'!A:A,0))</f>
        <v>#N/A</v>
      </c>
      <c r="AE340" t="e">
        <f>INDEX('bijlage C. Cluster maatregelen'!C:C,MATCH('5.Bepalen Faalfreq'!L340,'bijlage C. Cluster maatregelen'!A:A,0))</f>
        <v>#N/A</v>
      </c>
      <c r="AF340" t="e">
        <f>INDEX('bijlage C. Cluster maatregelen'!C:C,MATCH('5.Bepalen Faalfreq'!M340,'bijlage C. Cluster maatregelen'!A:A,0))</f>
        <v>#N/A</v>
      </c>
      <c r="AG340" t="e">
        <f>INDEX('bijlage C. Cluster maatregelen'!C:C,MATCH('5.Bepalen Faalfreq'!N340,'bijlage C. Cluster maatregelen'!A:A,0))</f>
        <v>#N/A</v>
      </c>
      <c r="AH340" t="e">
        <f t="shared" si="80"/>
        <v>#N/A</v>
      </c>
      <c r="AI340" t="e">
        <f t="shared" si="81"/>
        <v>#N/A</v>
      </c>
      <c r="AJ340" t="e">
        <f t="shared" si="74"/>
        <v>#N/A</v>
      </c>
    </row>
    <row r="341" spans="1:36" x14ac:dyDescent="0.25">
      <c r="A341" s="203"/>
      <c r="B341" s="203"/>
      <c r="C341" s="203"/>
      <c r="D341" s="203"/>
      <c r="E341" s="203"/>
      <c r="F341" s="203"/>
      <c r="G341" s="203"/>
      <c r="H341" s="203"/>
      <c r="I341" s="203"/>
      <c r="J341" s="203"/>
      <c r="K341" s="203"/>
      <c r="L341" s="203"/>
      <c r="M341" s="203"/>
      <c r="N341" s="203"/>
      <c r="O341" s="204">
        <f t="shared" si="70"/>
        <v>0</v>
      </c>
      <c r="P341" s="80" t="str">
        <f>IFERROR(R341+'4. Gegevens leiding'!$I$26,"")</f>
        <v/>
      </c>
      <c r="Q341" s="155" t="str">
        <f>IFERROR(R342+'4. Gegevens leiding'!$I$26,"")</f>
        <v/>
      </c>
      <c r="R341" s="155" t="str">
        <f t="shared" si="82"/>
        <v/>
      </c>
      <c r="S341" s="43" t="str">
        <f t="shared" si="75"/>
        <v/>
      </c>
      <c r="T341" s="42" t="str">
        <f t="shared" si="71"/>
        <v>Diameter (mm, uitwendig)=;Wanddikte (mm)=;Druk (barg)=;Rekgrens (N/mm^2)=;Charpy energie (J)=</v>
      </c>
      <c r="U341" s="44" t="e">
        <f>INDEX('bijlage A. Frequentie Tabel'!G:G,MATCH(T341,'bijlage A. Frequentie Tabel'!A:A,0))</f>
        <v>#N/A</v>
      </c>
      <c r="V341" s="43">
        <f t="shared" si="72"/>
        <v>0</v>
      </c>
      <c r="W341" s="80">
        <f t="shared" si="76"/>
        <v>23.196467403779828</v>
      </c>
      <c r="X341" t="e">
        <f t="shared" si="73"/>
        <v>#N/A</v>
      </c>
      <c r="Y341"/>
      <c r="Z341">
        <f t="shared" si="77"/>
        <v>0.4</v>
      </c>
      <c r="AA341">
        <f t="shared" si="78"/>
        <v>1</v>
      </c>
      <c r="AB341">
        <f t="shared" si="78"/>
        <v>1</v>
      </c>
      <c r="AC341">
        <f t="shared" si="79"/>
        <v>0.4</v>
      </c>
      <c r="AD341" t="e">
        <f>INDEX('bijlage C. Cluster maatregelen'!C:C,MATCH('5.Bepalen Faalfreq'!K341,'bijlage C. Cluster maatregelen'!A:A,0))</f>
        <v>#N/A</v>
      </c>
      <c r="AE341" t="e">
        <f>INDEX('bijlage C. Cluster maatregelen'!C:C,MATCH('5.Bepalen Faalfreq'!L341,'bijlage C. Cluster maatregelen'!A:A,0))</f>
        <v>#N/A</v>
      </c>
      <c r="AF341" t="e">
        <f>INDEX('bijlage C. Cluster maatregelen'!C:C,MATCH('5.Bepalen Faalfreq'!M341,'bijlage C. Cluster maatregelen'!A:A,0))</f>
        <v>#N/A</v>
      </c>
      <c r="AG341" t="e">
        <f>INDEX('bijlage C. Cluster maatregelen'!C:C,MATCH('5.Bepalen Faalfreq'!N341,'bijlage C. Cluster maatregelen'!A:A,0))</f>
        <v>#N/A</v>
      </c>
      <c r="AH341" t="e">
        <f t="shared" si="80"/>
        <v>#N/A</v>
      </c>
      <c r="AI341" t="e">
        <f t="shared" si="81"/>
        <v>#N/A</v>
      </c>
      <c r="AJ341" t="e">
        <f t="shared" si="74"/>
        <v>#N/A</v>
      </c>
    </row>
    <row r="342" spans="1:36" x14ac:dyDescent="0.25">
      <c r="A342" s="203"/>
      <c r="B342" s="203"/>
      <c r="C342" s="203"/>
      <c r="D342" s="203"/>
      <c r="E342" s="203"/>
      <c r="F342" s="203"/>
      <c r="G342" s="203"/>
      <c r="H342" s="203"/>
      <c r="I342" s="203"/>
      <c r="J342" s="203"/>
      <c r="K342" s="203"/>
      <c r="L342" s="203"/>
      <c r="M342" s="203"/>
      <c r="N342" s="203"/>
      <c r="O342" s="204">
        <f t="shared" si="70"/>
        <v>0</v>
      </c>
      <c r="P342" s="80" t="str">
        <f>IFERROR(R342+'4. Gegevens leiding'!$I$26,"")</f>
        <v/>
      </c>
      <c r="Q342" s="155" t="str">
        <f>IFERROR(R343+'4. Gegevens leiding'!$I$26,"")</f>
        <v/>
      </c>
      <c r="R342" s="155" t="str">
        <f t="shared" si="82"/>
        <v/>
      </c>
      <c r="S342" s="43" t="str">
        <f t="shared" si="75"/>
        <v/>
      </c>
      <c r="T342" s="42" t="str">
        <f t="shared" si="71"/>
        <v>Diameter (mm, uitwendig)=;Wanddikte (mm)=;Druk (barg)=;Rekgrens (N/mm^2)=;Charpy energie (J)=</v>
      </c>
      <c r="U342" s="44" t="e">
        <f>INDEX('bijlage A. Frequentie Tabel'!G:G,MATCH(T342,'bijlage A. Frequentie Tabel'!A:A,0))</f>
        <v>#N/A</v>
      </c>
      <c r="V342" s="43">
        <f t="shared" si="72"/>
        <v>0</v>
      </c>
      <c r="W342" s="80">
        <f t="shared" si="76"/>
        <v>23.196467403779828</v>
      </c>
      <c r="X342" t="e">
        <f t="shared" si="73"/>
        <v>#N/A</v>
      </c>
      <c r="Y342"/>
      <c r="Z342">
        <f t="shared" si="77"/>
        <v>0.4</v>
      </c>
      <c r="AA342">
        <f t="shared" si="78"/>
        <v>1</v>
      </c>
      <c r="AB342">
        <f t="shared" si="78"/>
        <v>1</v>
      </c>
      <c r="AC342">
        <f t="shared" si="79"/>
        <v>0.4</v>
      </c>
      <c r="AD342" t="e">
        <f>INDEX('bijlage C. Cluster maatregelen'!C:C,MATCH('5.Bepalen Faalfreq'!K342,'bijlage C. Cluster maatregelen'!A:A,0))</f>
        <v>#N/A</v>
      </c>
      <c r="AE342" t="e">
        <f>INDEX('bijlage C. Cluster maatregelen'!C:C,MATCH('5.Bepalen Faalfreq'!L342,'bijlage C. Cluster maatregelen'!A:A,0))</f>
        <v>#N/A</v>
      </c>
      <c r="AF342" t="e">
        <f>INDEX('bijlage C. Cluster maatregelen'!C:C,MATCH('5.Bepalen Faalfreq'!M342,'bijlage C. Cluster maatregelen'!A:A,0))</f>
        <v>#N/A</v>
      </c>
      <c r="AG342" t="e">
        <f>INDEX('bijlage C. Cluster maatregelen'!C:C,MATCH('5.Bepalen Faalfreq'!N342,'bijlage C. Cluster maatregelen'!A:A,0))</f>
        <v>#N/A</v>
      </c>
      <c r="AH342" t="e">
        <f t="shared" si="80"/>
        <v>#N/A</v>
      </c>
      <c r="AI342" t="e">
        <f t="shared" si="81"/>
        <v>#N/A</v>
      </c>
      <c r="AJ342" t="e">
        <f t="shared" si="74"/>
        <v>#N/A</v>
      </c>
    </row>
    <row r="343" spans="1:36" x14ac:dyDescent="0.25">
      <c r="A343" s="203"/>
      <c r="B343" s="203"/>
      <c r="C343" s="203"/>
      <c r="D343" s="203"/>
      <c r="E343" s="203"/>
      <c r="F343" s="203"/>
      <c r="G343" s="203"/>
      <c r="H343" s="203"/>
      <c r="I343" s="203"/>
      <c r="J343" s="203"/>
      <c r="K343" s="203"/>
      <c r="L343" s="203"/>
      <c r="M343" s="203"/>
      <c r="N343" s="203"/>
      <c r="O343" s="204">
        <f t="shared" si="70"/>
        <v>0</v>
      </c>
      <c r="P343" s="80" t="str">
        <f>IFERROR(R343+'4. Gegevens leiding'!$I$26,"")</f>
        <v/>
      </c>
      <c r="Q343" s="155" t="str">
        <f>IFERROR(R344+'4. Gegevens leiding'!$I$26,"")</f>
        <v/>
      </c>
      <c r="R343" s="155" t="str">
        <f t="shared" si="82"/>
        <v/>
      </c>
      <c r="S343" s="43" t="str">
        <f t="shared" si="75"/>
        <v/>
      </c>
      <c r="T343" s="42" t="str">
        <f t="shared" si="71"/>
        <v>Diameter (mm, uitwendig)=;Wanddikte (mm)=;Druk (barg)=;Rekgrens (N/mm^2)=;Charpy energie (J)=</v>
      </c>
      <c r="U343" s="44" t="e">
        <f>INDEX('bijlage A. Frequentie Tabel'!G:G,MATCH(T343,'bijlage A. Frequentie Tabel'!A:A,0))</f>
        <v>#N/A</v>
      </c>
      <c r="V343" s="43">
        <f t="shared" si="72"/>
        <v>0</v>
      </c>
      <c r="W343" s="80">
        <f t="shared" si="76"/>
        <v>23.196467403779828</v>
      </c>
      <c r="X343" t="e">
        <f t="shared" si="73"/>
        <v>#N/A</v>
      </c>
      <c r="Y343"/>
      <c r="Z343">
        <f t="shared" si="77"/>
        <v>0.4</v>
      </c>
      <c r="AA343">
        <f t="shared" si="78"/>
        <v>1</v>
      </c>
      <c r="AB343">
        <f t="shared" si="78"/>
        <v>1</v>
      </c>
      <c r="AC343">
        <f t="shared" si="79"/>
        <v>0.4</v>
      </c>
      <c r="AD343" t="e">
        <f>INDEX('bijlage C. Cluster maatregelen'!C:C,MATCH('5.Bepalen Faalfreq'!K343,'bijlage C. Cluster maatregelen'!A:A,0))</f>
        <v>#N/A</v>
      </c>
      <c r="AE343" t="e">
        <f>INDEX('bijlage C. Cluster maatregelen'!C:C,MATCH('5.Bepalen Faalfreq'!L343,'bijlage C. Cluster maatregelen'!A:A,0))</f>
        <v>#N/A</v>
      </c>
      <c r="AF343" t="e">
        <f>INDEX('bijlage C. Cluster maatregelen'!C:C,MATCH('5.Bepalen Faalfreq'!M343,'bijlage C. Cluster maatregelen'!A:A,0))</f>
        <v>#N/A</v>
      </c>
      <c r="AG343" t="e">
        <f>INDEX('bijlage C. Cluster maatregelen'!C:C,MATCH('5.Bepalen Faalfreq'!N343,'bijlage C. Cluster maatregelen'!A:A,0))</f>
        <v>#N/A</v>
      </c>
      <c r="AH343" t="e">
        <f t="shared" si="80"/>
        <v>#N/A</v>
      </c>
      <c r="AI343" t="e">
        <f t="shared" si="81"/>
        <v>#N/A</v>
      </c>
      <c r="AJ343" t="e">
        <f t="shared" si="74"/>
        <v>#N/A</v>
      </c>
    </row>
    <row r="344" spans="1:36" x14ac:dyDescent="0.25">
      <c r="A344" s="203"/>
      <c r="B344" s="203"/>
      <c r="C344" s="203"/>
      <c r="D344" s="203"/>
      <c r="E344" s="203"/>
      <c r="F344" s="203"/>
      <c r="G344" s="203"/>
      <c r="H344" s="203"/>
      <c r="I344" s="203"/>
      <c r="J344" s="203"/>
      <c r="K344" s="203"/>
      <c r="L344" s="203"/>
      <c r="M344" s="203"/>
      <c r="N344" s="203"/>
      <c r="O344" s="204">
        <f t="shared" si="70"/>
        <v>0</v>
      </c>
      <c r="P344" s="80" t="str">
        <f>IFERROR(R344+'4. Gegevens leiding'!$I$26,"")</f>
        <v/>
      </c>
      <c r="Q344" s="155" t="str">
        <f>IFERROR(R345+'4. Gegevens leiding'!$I$26,"")</f>
        <v/>
      </c>
      <c r="R344" s="155" t="str">
        <f t="shared" si="82"/>
        <v/>
      </c>
      <c r="S344" s="43" t="str">
        <f t="shared" si="75"/>
        <v/>
      </c>
      <c r="T344" s="42" t="str">
        <f t="shared" si="71"/>
        <v>Diameter (mm, uitwendig)=;Wanddikte (mm)=;Druk (barg)=;Rekgrens (N/mm^2)=;Charpy energie (J)=</v>
      </c>
      <c r="U344" s="44" t="e">
        <f>INDEX('bijlage A. Frequentie Tabel'!G:G,MATCH(T344,'bijlage A. Frequentie Tabel'!A:A,0))</f>
        <v>#N/A</v>
      </c>
      <c r="V344" s="43">
        <f t="shared" si="72"/>
        <v>0</v>
      </c>
      <c r="W344" s="80">
        <f t="shared" si="76"/>
        <v>23.196467403779828</v>
      </c>
      <c r="X344" t="e">
        <f t="shared" si="73"/>
        <v>#N/A</v>
      </c>
      <c r="Y344"/>
      <c r="Z344">
        <f t="shared" si="77"/>
        <v>0.4</v>
      </c>
      <c r="AA344">
        <f t="shared" si="78"/>
        <v>1</v>
      </c>
      <c r="AB344">
        <f t="shared" si="78"/>
        <v>1</v>
      </c>
      <c r="AC344">
        <f t="shared" si="79"/>
        <v>0.4</v>
      </c>
      <c r="AD344" t="e">
        <f>INDEX('bijlage C. Cluster maatregelen'!C:C,MATCH('5.Bepalen Faalfreq'!K344,'bijlage C. Cluster maatregelen'!A:A,0))</f>
        <v>#N/A</v>
      </c>
      <c r="AE344" t="e">
        <f>INDEX('bijlage C. Cluster maatregelen'!C:C,MATCH('5.Bepalen Faalfreq'!L344,'bijlage C. Cluster maatregelen'!A:A,0))</f>
        <v>#N/A</v>
      </c>
      <c r="AF344" t="e">
        <f>INDEX('bijlage C. Cluster maatregelen'!C:C,MATCH('5.Bepalen Faalfreq'!M344,'bijlage C. Cluster maatregelen'!A:A,0))</f>
        <v>#N/A</v>
      </c>
      <c r="AG344" t="e">
        <f>INDEX('bijlage C. Cluster maatregelen'!C:C,MATCH('5.Bepalen Faalfreq'!N344,'bijlage C. Cluster maatregelen'!A:A,0))</f>
        <v>#N/A</v>
      </c>
      <c r="AH344" t="e">
        <f t="shared" si="80"/>
        <v>#N/A</v>
      </c>
      <c r="AI344" t="e">
        <f t="shared" si="81"/>
        <v>#N/A</v>
      </c>
      <c r="AJ344" t="e">
        <f t="shared" si="74"/>
        <v>#N/A</v>
      </c>
    </row>
    <row r="345" spans="1:36" x14ac:dyDescent="0.25">
      <c r="A345" s="203"/>
      <c r="B345" s="203"/>
      <c r="C345" s="203"/>
      <c r="D345" s="203"/>
      <c r="E345" s="203"/>
      <c r="F345" s="203"/>
      <c r="G345" s="203"/>
      <c r="H345" s="203"/>
      <c r="I345" s="203"/>
      <c r="J345" s="203"/>
      <c r="K345" s="203"/>
      <c r="L345" s="203"/>
      <c r="M345" s="203"/>
      <c r="N345" s="203"/>
      <c r="O345" s="204">
        <f t="shared" si="70"/>
        <v>0</v>
      </c>
      <c r="P345" s="80" t="str">
        <f>IFERROR(R345+'4. Gegevens leiding'!$I$26,"")</f>
        <v/>
      </c>
      <c r="Q345" s="155" t="str">
        <f>IFERROR(R346+'4. Gegevens leiding'!$I$26,"")</f>
        <v/>
      </c>
      <c r="R345" s="155" t="str">
        <f t="shared" si="82"/>
        <v/>
      </c>
      <c r="S345" s="43" t="str">
        <f t="shared" si="75"/>
        <v/>
      </c>
      <c r="T345" s="42" t="str">
        <f t="shared" si="71"/>
        <v>Diameter (mm, uitwendig)=;Wanddikte (mm)=;Druk (barg)=;Rekgrens (N/mm^2)=;Charpy energie (J)=</v>
      </c>
      <c r="U345" s="44" t="e">
        <f>INDEX('bijlage A. Frequentie Tabel'!G:G,MATCH(T345,'bijlage A. Frequentie Tabel'!A:A,0))</f>
        <v>#N/A</v>
      </c>
      <c r="V345" s="43">
        <f t="shared" si="72"/>
        <v>0</v>
      </c>
      <c r="W345" s="80">
        <f t="shared" si="76"/>
        <v>23.196467403779828</v>
      </c>
      <c r="X345" t="e">
        <f t="shared" si="73"/>
        <v>#N/A</v>
      </c>
      <c r="Y345"/>
      <c r="Z345">
        <f t="shared" si="77"/>
        <v>0.4</v>
      </c>
      <c r="AA345">
        <f t="shared" si="78"/>
        <v>1</v>
      </c>
      <c r="AB345">
        <f t="shared" si="78"/>
        <v>1</v>
      </c>
      <c r="AC345">
        <f t="shared" si="79"/>
        <v>0.4</v>
      </c>
      <c r="AD345" t="e">
        <f>INDEX('bijlage C. Cluster maatregelen'!C:C,MATCH('5.Bepalen Faalfreq'!K345,'bijlage C. Cluster maatregelen'!A:A,0))</f>
        <v>#N/A</v>
      </c>
      <c r="AE345" t="e">
        <f>INDEX('bijlage C. Cluster maatregelen'!C:C,MATCH('5.Bepalen Faalfreq'!L345,'bijlage C. Cluster maatregelen'!A:A,0))</f>
        <v>#N/A</v>
      </c>
      <c r="AF345" t="e">
        <f>INDEX('bijlage C. Cluster maatregelen'!C:C,MATCH('5.Bepalen Faalfreq'!M345,'bijlage C. Cluster maatregelen'!A:A,0))</f>
        <v>#N/A</v>
      </c>
      <c r="AG345" t="e">
        <f>INDEX('bijlage C. Cluster maatregelen'!C:C,MATCH('5.Bepalen Faalfreq'!N345,'bijlage C. Cluster maatregelen'!A:A,0))</f>
        <v>#N/A</v>
      </c>
      <c r="AH345" t="e">
        <f t="shared" si="80"/>
        <v>#N/A</v>
      </c>
      <c r="AI345" t="e">
        <f t="shared" si="81"/>
        <v>#N/A</v>
      </c>
      <c r="AJ345" t="e">
        <f t="shared" si="74"/>
        <v>#N/A</v>
      </c>
    </row>
    <row r="346" spans="1:36" x14ac:dyDescent="0.25">
      <c r="A346" s="203"/>
      <c r="B346" s="203"/>
      <c r="C346" s="203"/>
      <c r="D346" s="203"/>
      <c r="E346" s="203"/>
      <c r="F346" s="203"/>
      <c r="G346" s="203"/>
      <c r="H346" s="203"/>
      <c r="I346" s="203"/>
      <c r="J346" s="203"/>
      <c r="K346" s="203"/>
      <c r="L346" s="203"/>
      <c r="M346" s="203"/>
      <c r="N346" s="203"/>
      <c r="O346" s="204">
        <f t="shared" si="70"/>
        <v>0</v>
      </c>
      <c r="P346" s="80" t="str">
        <f>IFERROR(R346+'4. Gegevens leiding'!$I$26,"")</f>
        <v/>
      </c>
      <c r="Q346" s="155" t="str">
        <f>IFERROR(R347+'4. Gegevens leiding'!$I$26,"")</f>
        <v/>
      </c>
      <c r="R346" s="155" t="str">
        <f t="shared" si="82"/>
        <v/>
      </c>
      <c r="S346" s="43" t="str">
        <f t="shared" si="75"/>
        <v/>
      </c>
      <c r="T346" s="42" t="str">
        <f t="shared" si="71"/>
        <v>Diameter (mm, uitwendig)=;Wanddikte (mm)=;Druk (barg)=;Rekgrens (N/mm^2)=;Charpy energie (J)=</v>
      </c>
      <c r="U346" s="44" t="e">
        <f>INDEX('bijlage A. Frequentie Tabel'!G:G,MATCH(T346,'bijlage A. Frequentie Tabel'!A:A,0))</f>
        <v>#N/A</v>
      </c>
      <c r="V346" s="43">
        <f t="shared" si="72"/>
        <v>0</v>
      </c>
      <c r="W346" s="80">
        <f t="shared" si="76"/>
        <v>23.196467403779828</v>
      </c>
      <c r="X346" t="e">
        <f t="shared" si="73"/>
        <v>#N/A</v>
      </c>
      <c r="Y346"/>
      <c r="Z346">
        <f t="shared" si="77"/>
        <v>0.4</v>
      </c>
      <c r="AA346">
        <f t="shared" si="78"/>
        <v>1</v>
      </c>
      <c r="AB346">
        <f t="shared" si="78"/>
        <v>1</v>
      </c>
      <c r="AC346">
        <f t="shared" si="79"/>
        <v>0.4</v>
      </c>
      <c r="AD346" t="e">
        <f>INDEX('bijlage C. Cluster maatregelen'!C:C,MATCH('5.Bepalen Faalfreq'!K346,'bijlage C. Cluster maatregelen'!A:A,0))</f>
        <v>#N/A</v>
      </c>
      <c r="AE346" t="e">
        <f>INDEX('bijlage C. Cluster maatregelen'!C:C,MATCH('5.Bepalen Faalfreq'!L346,'bijlage C. Cluster maatregelen'!A:A,0))</f>
        <v>#N/A</v>
      </c>
      <c r="AF346" t="e">
        <f>INDEX('bijlage C. Cluster maatregelen'!C:C,MATCH('5.Bepalen Faalfreq'!M346,'bijlage C. Cluster maatregelen'!A:A,0))</f>
        <v>#N/A</v>
      </c>
      <c r="AG346" t="e">
        <f>INDEX('bijlage C. Cluster maatregelen'!C:C,MATCH('5.Bepalen Faalfreq'!N346,'bijlage C. Cluster maatregelen'!A:A,0))</f>
        <v>#N/A</v>
      </c>
      <c r="AH346" t="e">
        <f t="shared" si="80"/>
        <v>#N/A</v>
      </c>
      <c r="AI346" t="e">
        <f t="shared" si="81"/>
        <v>#N/A</v>
      </c>
      <c r="AJ346" t="e">
        <f t="shared" si="74"/>
        <v>#N/A</v>
      </c>
    </row>
    <row r="347" spans="1:36" x14ac:dyDescent="0.25">
      <c r="A347" s="203"/>
      <c r="B347" s="203"/>
      <c r="C347" s="203"/>
      <c r="D347" s="203"/>
      <c r="E347" s="203"/>
      <c r="F347" s="203"/>
      <c r="G347" s="203"/>
      <c r="H347" s="203"/>
      <c r="I347" s="203"/>
      <c r="J347" s="203"/>
      <c r="K347" s="203"/>
      <c r="L347" s="203"/>
      <c r="M347" s="203"/>
      <c r="N347" s="203"/>
      <c r="O347" s="204">
        <f t="shared" si="70"/>
        <v>0</v>
      </c>
      <c r="P347" s="80" t="str">
        <f>IFERROR(R347+'4. Gegevens leiding'!$I$26,"")</f>
        <v/>
      </c>
      <c r="Q347" s="155" t="str">
        <f>IFERROR(R348+'4. Gegevens leiding'!$I$26,"")</f>
        <v/>
      </c>
      <c r="R347" s="155" t="str">
        <f t="shared" si="82"/>
        <v/>
      </c>
      <c r="S347" s="43" t="str">
        <f t="shared" si="75"/>
        <v/>
      </c>
      <c r="T347" s="42" t="str">
        <f t="shared" si="71"/>
        <v>Diameter (mm, uitwendig)=;Wanddikte (mm)=;Druk (barg)=;Rekgrens (N/mm^2)=;Charpy energie (J)=</v>
      </c>
      <c r="U347" s="44" t="e">
        <f>INDEX('bijlage A. Frequentie Tabel'!G:G,MATCH(T347,'bijlage A. Frequentie Tabel'!A:A,0))</f>
        <v>#N/A</v>
      </c>
      <c r="V347" s="43">
        <f t="shared" si="72"/>
        <v>0</v>
      </c>
      <c r="W347" s="80">
        <f t="shared" si="76"/>
        <v>23.196467403779828</v>
      </c>
      <c r="X347" t="e">
        <f t="shared" si="73"/>
        <v>#N/A</v>
      </c>
      <c r="Y347"/>
      <c r="Z347">
        <f t="shared" si="77"/>
        <v>0.4</v>
      </c>
      <c r="AA347">
        <f t="shared" si="78"/>
        <v>1</v>
      </c>
      <c r="AB347">
        <f t="shared" si="78"/>
        <v>1</v>
      </c>
      <c r="AC347">
        <f t="shared" si="79"/>
        <v>0.4</v>
      </c>
      <c r="AD347" t="e">
        <f>INDEX('bijlage C. Cluster maatregelen'!C:C,MATCH('5.Bepalen Faalfreq'!K347,'bijlage C. Cluster maatregelen'!A:A,0))</f>
        <v>#N/A</v>
      </c>
      <c r="AE347" t="e">
        <f>INDEX('bijlage C. Cluster maatregelen'!C:C,MATCH('5.Bepalen Faalfreq'!L347,'bijlage C. Cluster maatregelen'!A:A,0))</f>
        <v>#N/A</v>
      </c>
      <c r="AF347" t="e">
        <f>INDEX('bijlage C. Cluster maatregelen'!C:C,MATCH('5.Bepalen Faalfreq'!M347,'bijlage C. Cluster maatregelen'!A:A,0))</f>
        <v>#N/A</v>
      </c>
      <c r="AG347" t="e">
        <f>INDEX('bijlage C. Cluster maatregelen'!C:C,MATCH('5.Bepalen Faalfreq'!N347,'bijlage C. Cluster maatregelen'!A:A,0))</f>
        <v>#N/A</v>
      </c>
      <c r="AH347" t="e">
        <f t="shared" si="80"/>
        <v>#N/A</v>
      </c>
      <c r="AI347" t="e">
        <f t="shared" si="81"/>
        <v>#N/A</v>
      </c>
      <c r="AJ347" t="e">
        <f t="shared" si="74"/>
        <v>#N/A</v>
      </c>
    </row>
    <row r="348" spans="1:36" x14ac:dyDescent="0.25">
      <c r="A348" s="203"/>
      <c r="B348" s="203"/>
      <c r="C348" s="203"/>
      <c r="D348" s="203"/>
      <c r="E348" s="203"/>
      <c r="F348" s="203"/>
      <c r="G348" s="203"/>
      <c r="H348" s="203"/>
      <c r="I348" s="203"/>
      <c r="J348" s="203"/>
      <c r="K348" s="203"/>
      <c r="L348" s="203"/>
      <c r="M348" s="203"/>
      <c r="N348" s="203"/>
      <c r="O348" s="204">
        <f t="shared" si="70"/>
        <v>0</v>
      </c>
      <c r="P348" s="80" t="str">
        <f>IFERROR(R348+'4. Gegevens leiding'!$I$26,"")</f>
        <v/>
      </c>
      <c r="Q348" s="155" t="str">
        <f>IFERROR(R349+'4. Gegevens leiding'!$I$26,"")</f>
        <v/>
      </c>
      <c r="R348" s="155" t="str">
        <f t="shared" si="82"/>
        <v/>
      </c>
      <c r="S348" s="43" t="str">
        <f t="shared" si="75"/>
        <v/>
      </c>
      <c r="T348" s="42" t="str">
        <f t="shared" si="71"/>
        <v>Diameter (mm, uitwendig)=;Wanddikte (mm)=;Druk (barg)=;Rekgrens (N/mm^2)=;Charpy energie (J)=</v>
      </c>
      <c r="U348" s="44" t="e">
        <f>INDEX('bijlage A. Frequentie Tabel'!G:G,MATCH(T348,'bijlage A. Frequentie Tabel'!A:A,0))</f>
        <v>#N/A</v>
      </c>
      <c r="V348" s="43">
        <f t="shared" si="72"/>
        <v>0</v>
      </c>
      <c r="W348" s="80">
        <f t="shared" si="76"/>
        <v>23.196467403779828</v>
      </c>
      <c r="X348" t="e">
        <f t="shared" si="73"/>
        <v>#N/A</v>
      </c>
      <c r="Y348"/>
      <c r="Z348">
        <f t="shared" si="77"/>
        <v>0.4</v>
      </c>
      <c r="AA348">
        <f t="shared" si="78"/>
        <v>1</v>
      </c>
      <c r="AB348">
        <f t="shared" si="78"/>
        <v>1</v>
      </c>
      <c r="AC348">
        <f t="shared" si="79"/>
        <v>0.4</v>
      </c>
      <c r="AD348" t="e">
        <f>INDEX('bijlage C. Cluster maatregelen'!C:C,MATCH('5.Bepalen Faalfreq'!K348,'bijlage C. Cluster maatregelen'!A:A,0))</f>
        <v>#N/A</v>
      </c>
      <c r="AE348" t="e">
        <f>INDEX('bijlage C. Cluster maatregelen'!C:C,MATCH('5.Bepalen Faalfreq'!L348,'bijlage C. Cluster maatregelen'!A:A,0))</f>
        <v>#N/A</v>
      </c>
      <c r="AF348" t="e">
        <f>INDEX('bijlage C. Cluster maatregelen'!C:C,MATCH('5.Bepalen Faalfreq'!M348,'bijlage C. Cluster maatregelen'!A:A,0))</f>
        <v>#N/A</v>
      </c>
      <c r="AG348" t="e">
        <f>INDEX('bijlage C. Cluster maatregelen'!C:C,MATCH('5.Bepalen Faalfreq'!N348,'bijlage C. Cluster maatregelen'!A:A,0))</f>
        <v>#N/A</v>
      </c>
      <c r="AH348" t="e">
        <f t="shared" si="80"/>
        <v>#N/A</v>
      </c>
      <c r="AI348" t="e">
        <f t="shared" si="81"/>
        <v>#N/A</v>
      </c>
      <c r="AJ348" t="e">
        <f t="shared" si="74"/>
        <v>#N/A</v>
      </c>
    </row>
    <row r="349" spans="1:36" x14ac:dyDescent="0.25">
      <c r="A349" s="203"/>
      <c r="B349" s="203"/>
      <c r="C349" s="203"/>
      <c r="D349" s="203"/>
      <c r="E349" s="203"/>
      <c r="F349" s="203"/>
      <c r="G349" s="203"/>
      <c r="H349" s="203"/>
      <c r="I349" s="203"/>
      <c r="J349" s="203"/>
      <c r="K349" s="203"/>
      <c r="L349" s="203"/>
      <c r="M349" s="203"/>
      <c r="N349" s="203"/>
      <c r="O349" s="204">
        <f t="shared" si="70"/>
        <v>0</v>
      </c>
      <c r="P349" s="80" t="str">
        <f>IFERROR(R349+'4. Gegevens leiding'!$I$26,"")</f>
        <v/>
      </c>
      <c r="Q349" s="155" t="str">
        <f>IFERROR(R350+'4. Gegevens leiding'!$I$26,"")</f>
        <v/>
      </c>
      <c r="R349" s="155" t="str">
        <f t="shared" si="82"/>
        <v/>
      </c>
      <c r="S349" s="43" t="str">
        <f t="shared" si="75"/>
        <v/>
      </c>
      <c r="T349" s="42" t="str">
        <f t="shared" si="71"/>
        <v>Diameter (mm, uitwendig)=;Wanddikte (mm)=;Druk (barg)=;Rekgrens (N/mm^2)=;Charpy energie (J)=</v>
      </c>
      <c r="U349" s="44" t="e">
        <f>INDEX('bijlage A. Frequentie Tabel'!G:G,MATCH(T349,'bijlage A. Frequentie Tabel'!A:A,0))</f>
        <v>#N/A</v>
      </c>
      <c r="V349" s="43">
        <f t="shared" si="72"/>
        <v>0</v>
      </c>
      <c r="W349" s="80">
        <f t="shared" si="76"/>
        <v>23.196467403779828</v>
      </c>
      <c r="X349" t="e">
        <f t="shared" si="73"/>
        <v>#N/A</v>
      </c>
      <c r="Y349"/>
      <c r="Z349">
        <f t="shared" si="77"/>
        <v>0.4</v>
      </c>
      <c r="AA349">
        <f t="shared" si="78"/>
        <v>1</v>
      </c>
      <c r="AB349">
        <f t="shared" si="78"/>
        <v>1</v>
      </c>
      <c r="AC349">
        <f t="shared" si="79"/>
        <v>0.4</v>
      </c>
      <c r="AD349" t="e">
        <f>INDEX('bijlage C. Cluster maatregelen'!C:C,MATCH('5.Bepalen Faalfreq'!K349,'bijlage C. Cluster maatregelen'!A:A,0))</f>
        <v>#N/A</v>
      </c>
      <c r="AE349" t="e">
        <f>INDEX('bijlage C. Cluster maatregelen'!C:C,MATCH('5.Bepalen Faalfreq'!L349,'bijlage C. Cluster maatregelen'!A:A,0))</f>
        <v>#N/A</v>
      </c>
      <c r="AF349" t="e">
        <f>INDEX('bijlage C. Cluster maatregelen'!C:C,MATCH('5.Bepalen Faalfreq'!M349,'bijlage C. Cluster maatregelen'!A:A,0))</f>
        <v>#N/A</v>
      </c>
      <c r="AG349" t="e">
        <f>INDEX('bijlage C. Cluster maatregelen'!C:C,MATCH('5.Bepalen Faalfreq'!N349,'bijlage C. Cluster maatregelen'!A:A,0))</f>
        <v>#N/A</v>
      </c>
      <c r="AH349" t="e">
        <f t="shared" si="80"/>
        <v>#N/A</v>
      </c>
      <c r="AI349" t="e">
        <f t="shared" si="81"/>
        <v>#N/A</v>
      </c>
      <c r="AJ349" t="e">
        <f t="shared" si="74"/>
        <v>#N/A</v>
      </c>
    </row>
    <row r="350" spans="1:36" x14ac:dyDescent="0.25">
      <c r="A350" s="203"/>
      <c r="B350" s="203"/>
      <c r="C350" s="203"/>
      <c r="D350" s="203"/>
      <c r="E350" s="203"/>
      <c r="F350" s="203"/>
      <c r="G350" s="203"/>
      <c r="H350" s="203"/>
      <c r="I350" s="203"/>
      <c r="J350" s="203"/>
      <c r="K350" s="203"/>
      <c r="L350" s="203"/>
      <c r="M350" s="203"/>
      <c r="N350" s="203"/>
      <c r="O350" s="204">
        <f t="shared" si="70"/>
        <v>0</v>
      </c>
      <c r="P350" s="80" t="str">
        <f>IFERROR(R350+'4. Gegevens leiding'!$I$26,"")</f>
        <v/>
      </c>
      <c r="Q350" s="155" t="str">
        <f>IFERROR(R351+'4. Gegevens leiding'!$I$26,"")</f>
        <v/>
      </c>
      <c r="R350" s="155" t="str">
        <f t="shared" si="82"/>
        <v/>
      </c>
      <c r="S350" s="43" t="str">
        <f t="shared" si="75"/>
        <v/>
      </c>
      <c r="T350" s="42" t="str">
        <f t="shared" si="71"/>
        <v>Diameter (mm, uitwendig)=;Wanddikte (mm)=;Druk (barg)=;Rekgrens (N/mm^2)=;Charpy energie (J)=</v>
      </c>
      <c r="U350" s="44" t="e">
        <f>INDEX('bijlage A. Frequentie Tabel'!G:G,MATCH(T350,'bijlage A. Frequentie Tabel'!A:A,0))</f>
        <v>#N/A</v>
      </c>
      <c r="V350" s="43">
        <f t="shared" si="72"/>
        <v>0</v>
      </c>
      <c r="W350" s="80">
        <f t="shared" si="76"/>
        <v>23.196467403779828</v>
      </c>
      <c r="X350" t="e">
        <f t="shared" si="73"/>
        <v>#N/A</v>
      </c>
      <c r="Y350"/>
      <c r="Z350">
        <f t="shared" si="77"/>
        <v>0.4</v>
      </c>
      <c r="AA350">
        <f t="shared" si="78"/>
        <v>1</v>
      </c>
      <c r="AB350">
        <f t="shared" si="78"/>
        <v>1</v>
      </c>
      <c r="AC350">
        <f t="shared" si="79"/>
        <v>0.4</v>
      </c>
      <c r="AD350" t="e">
        <f>INDEX('bijlage C. Cluster maatregelen'!C:C,MATCH('5.Bepalen Faalfreq'!K350,'bijlage C. Cluster maatregelen'!A:A,0))</f>
        <v>#N/A</v>
      </c>
      <c r="AE350" t="e">
        <f>INDEX('bijlage C. Cluster maatregelen'!C:C,MATCH('5.Bepalen Faalfreq'!L350,'bijlage C. Cluster maatregelen'!A:A,0))</f>
        <v>#N/A</v>
      </c>
      <c r="AF350" t="e">
        <f>INDEX('bijlage C. Cluster maatregelen'!C:C,MATCH('5.Bepalen Faalfreq'!M350,'bijlage C. Cluster maatregelen'!A:A,0))</f>
        <v>#N/A</v>
      </c>
      <c r="AG350" t="e">
        <f>INDEX('bijlage C. Cluster maatregelen'!C:C,MATCH('5.Bepalen Faalfreq'!N350,'bijlage C. Cluster maatregelen'!A:A,0))</f>
        <v>#N/A</v>
      </c>
      <c r="AH350" t="e">
        <f t="shared" si="80"/>
        <v>#N/A</v>
      </c>
      <c r="AI350" t="e">
        <f t="shared" si="81"/>
        <v>#N/A</v>
      </c>
      <c r="AJ350" t="e">
        <f t="shared" si="74"/>
        <v>#N/A</v>
      </c>
    </row>
    <row r="351" spans="1:36" x14ac:dyDescent="0.25">
      <c r="A351" s="203"/>
      <c r="B351" s="203"/>
      <c r="C351" s="203"/>
      <c r="D351" s="203"/>
      <c r="E351" s="203"/>
      <c r="F351" s="203"/>
      <c r="G351" s="203"/>
      <c r="H351" s="203"/>
      <c r="I351" s="203"/>
      <c r="J351" s="203"/>
      <c r="K351" s="203"/>
      <c r="L351" s="203"/>
      <c r="M351" s="203"/>
      <c r="N351" s="203"/>
      <c r="O351" s="204">
        <f t="shared" si="70"/>
        <v>0</v>
      </c>
      <c r="P351" s="80" t="str">
        <f>IFERROR(R351+'4. Gegevens leiding'!$I$26,"")</f>
        <v/>
      </c>
      <c r="Q351" s="155" t="str">
        <f>IFERROR(R352+'4. Gegevens leiding'!$I$26,"")</f>
        <v/>
      </c>
      <c r="R351" s="155" t="str">
        <f t="shared" si="82"/>
        <v/>
      </c>
      <c r="S351" s="43" t="str">
        <f t="shared" si="75"/>
        <v/>
      </c>
      <c r="T351" s="42" t="str">
        <f t="shared" si="71"/>
        <v>Diameter (mm, uitwendig)=;Wanddikte (mm)=;Druk (barg)=;Rekgrens (N/mm^2)=;Charpy energie (J)=</v>
      </c>
      <c r="U351" s="44" t="e">
        <f>INDEX('bijlage A. Frequentie Tabel'!G:G,MATCH(T351,'bijlage A. Frequentie Tabel'!A:A,0))</f>
        <v>#N/A</v>
      </c>
      <c r="V351" s="43">
        <f t="shared" si="72"/>
        <v>0</v>
      </c>
      <c r="W351" s="80">
        <f t="shared" si="76"/>
        <v>23.196467403779828</v>
      </c>
      <c r="X351" t="e">
        <f t="shared" si="73"/>
        <v>#N/A</v>
      </c>
      <c r="Y351"/>
      <c r="Z351">
        <f t="shared" si="77"/>
        <v>0.4</v>
      </c>
      <c r="AA351">
        <f t="shared" si="78"/>
        <v>1</v>
      </c>
      <c r="AB351">
        <f t="shared" si="78"/>
        <v>1</v>
      </c>
      <c r="AC351">
        <f t="shared" si="79"/>
        <v>0.4</v>
      </c>
      <c r="AD351" t="e">
        <f>INDEX('bijlage C. Cluster maatregelen'!C:C,MATCH('5.Bepalen Faalfreq'!K351,'bijlage C. Cluster maatregelen'!A:A,0))</f>
        <v>#N/A</v>
      </c>
      <c r="AE351" t="e">
        <f>INDEX('bijlage C. Cluster maatregelen'!C:C,MATCH('5.Bepalen Faalfreq'!L351,'bijlage C. Cluster maatregelen'!A:A,0))</f>
        <v>#N/A</v>
      </c>
      <c r="AF351" t="e">
        <f>INDEX('bijlage C. Cluster maatregelen'!C:C,MATCH('5.Bepalen Faalfreq'!M351,'bijlage C. Cluster maatregelen'!A:A,0))</f>
        <v>#N/A</v>
      </c>
      <c r="AG351" t="e">
        <f>INDEX('bijlage C. Cluster maatregelen'!C:C,MATCH('5.Bepalen Faalfreq'!N351,'bijlage C. Cluster maatregelen'!A:A,0))</f>
        <v>#N/A</v>
      </c>
      <c r="AH351" t="e">
        <f t="shared" si="80"/>
        <v>#N/A</v>
      </c>
      <c r="AI351" t="e">
        <f t="shared" si="81"/>
        <v>#N/A</v>
      </c>
      <c r="AJ351" t="e">
        <f t="shared" si="74"/>
        <v>#N/A</v>
      </c>
    </row>
    <row r="352" spans="1:36" x14ac:dyDescent="0.25">
      <c r="A352" s="203"/>
      <c r="B352" s="203"/>
      <c r="C352" s="203"/>
      <c r="D352" s="203"/>
      <c r="E352" s="203"/>
      <c r="F352" s="203"/>
      <c r="G352" s="203"/>
      <c r="H352" s="203"/>
      <c r="I352" s="203"/>
      <c r="J352" s="203"/>
      <c r="K352" s="203"/>
      <c r="L352" s="203"/>
      <c r="M352" s="203"/>
      <c r="N352" s="203"/>
      <c r="O352" s="204">
        <f t="shared" si="70"/>
        <v>0</v>
      </c>
      <c r="P352" s="80" t="str">
        <f>IFERROR(R352+'4. Gegevens leiding'!$I$26,"")</f>
        <v/>
      </c>
      <c r="Q352" s="155" t="str">
        <f>IFERROR(R353+'4. Gegevens leiding'!$I$26,"")</f>
        <v/>
      </c>
      <c r="R352" s="155" t="str">
        <f t="shared" si="82"/>
        <v/>
      </c>
      <c r="S352" s="43" t="str">
        <f t="shared" si="75"/>
        <v/>
      </c>
      <c r="T352" s="42" t="str">
        <f t="shared" si="71"/>
        <v>Diameter (mm, uitwendig)=;Wanddikte (mm)=;Druk (barg)=;Rekgrens (N/mm^2)=;Charpy energie (J)=</v>
      </c>
      <c r="U352" s="44" t="e">
        <f>INDEX('bijlage A. Frequentie Tabel'!G:G,MATCH(T352,'bijlage A. Frequentie Tabel'!A:A,0))</f>
        <v>#N/A</v>
      </c>
      <c r="V352" s="43">
        <f t="shared" si="72"/>
        <v>0</v>
      </c>
      <c r="W352" s="80">
        <f t="shared" si="76"/>
        <v>23.196467403779828</v>
      </c>
      <c r="X352" t="e">
        <f t="shared" si="73"/>
        <v>#N/A</v>
      </c>
      <c r="Y352"/>
      <c r="Z352">
        <f t="shared" si="77"/>
        <v>0.4</v>
      </c>
      <c r="AA352">
        <f t="shared" si="78"/>
        <v>1</v>
      </c>
      <c r="AB352">
        <f t="shared" si="78"/>
        <v>1</v>
      </c>
      <c r="AC352">
        <f t="shared" si="79"/>
        <v>0.4</v>
      </c>
      <c r="AD352" t="e">
        <f>INDEX('bijlage C. Cluster maatregelen'!C:C,MATCH('5.Bepalen Faalfreq'!K352,'bijlage C. Cluster maatregelen'!A:A,0))</f>
        <v>#N/A</v>
      </c>
      <c r="AE352" t="e">
        <f>INDEX('bijlage C. Cluster maatregelen'!C:C,MATCH('5.Bepalen Faalfreq'!L352,'bijlage C. Cluster maatregelen'!A:A,0))</f>
        <v>#N/A</v>
      </c>
      <c r="AF352" t="e">
        <f>INDEX('bijlage C. Cluster maatregelen'!C:C,MATCH('5.Bepalen Faalfreq'!M352,'bijlage C. Cluster maatregelen'!A:A,0))</f>
        <v>#N/A</v>
      </c>
      <c r="AG352" t="e">
        <f>INDEX('bijlage C. Cluster maatregelen'!C:C,MATCH('5.Bepalen Faalfreq'!N352,'bijlage C. Cluster maatregelen'!A:A,0))</f>
        <v>#N/A</v>
      </c>
      <c r="AH352" t="e">
        <f t="shared" si="80"/>
        <v>#N/A</v>
      </c>
      <c r="AI352" t="e">
        <f t="shared" si="81"/>
        <v>#N/A</v>
      </c>
      <c r="AJ352" t="e">
        <f t="shared" si="74"/>
        <v>#N/A</v>
      </c>
    </row>
    <row r="353" spans="1:36" x14ac:dyDescent="0.25">
      <c r="A353" s="203"/>
      <c r="B353" s="203"/>
      <c r="C353" s="203"/>
      <c r="D353" s="203"/>
      <c r="E353" s="203"/>
      <c r="F353" s="203"/>
      <c r="G353" s="203"/>
      <c r="H353" s="203"/>
      <c r="I353" s="203"/>
      <c r="J353" s="203"/>
      <c r="K353" s="203"/>
      <c r="L353" s="203"/>
      <c r="M353" s="203"/>
      <c r="N353" s="203"/>
      <c r="O353" s="204">
        <f t="shared" si="70"/>
        <v>0</v>
      </c>
      <c r="P353" s="80" t="str">
        <f>IFERROR(R353+'4. Gegevens leiding'!$I$26,"")</f>
        <v/>
      </c>
      <c r="Q353" s="155" t="str">
        <f>IFERROR(R354+'4. Gegevens leiding'!$I$26,"")</f>
        <v/>
      </c>
      <c r="R353" s="155" t="str">
        <f t="shared" si="82"/>
        <v/>
      </c>
      <c r="S353" s="43" t="str">
        <f t="shared" si="75"/>
        <v/>
      </c>
      <c r="T353" s="42" t="str">
        <f t="shared" si="71"/>
        <v>Diameter (mm, uitwendig)=;Wanddikte (mm)=;Druk (barg)=;Rekgrens (N/mm^2)=;Charpy energie (J)=</v>
      </c>
      <c r="U353" s="44" t="e">
        <f>INDEX('bijlage A. Frequentie Tabel'!G:G,MATCH(T353,'bijlage A. Frequentie Tabel'!A:A,0))</f>
        <v>#N/A</v>
      </c>
      <c r="V353" s="43">
        <f t="shared" si="72"/>
        <v>0</v>
      </c>
      <c r="W353" s="80">
        <f t="shared" si="76"/>
        <v>23.196467403779828</v>
      </c>
      <c r="X353" t="e">
        <f t="shared" si="73"/>
        <v>#N/A</v>
      </c>
      <c r="Y353"/>
      <c r="Z353">
        <f t="shared" si="77"/>
        <v>0.4</v>
      </c>
      <c r="AA353">
        <f t="shared" si="78"/>
        <v>1</v>
      </c>
      <c r="AB353">
        <f t="shared" si="78"/>
        <v>1</v>
      </c>
      <c r="AC353">
        <f t="shared" si="79"/>
        <v>0.4</v>
      </c>
      <c r="AD353" t="e">
        <f>INDEX('bijlage C. Cluster maatregelen'!C:C,MATCH('5.Bepalen Faalfreq'!K353,'bijlage C. Cluster maatregelen'!A:A,0))</f>
        <v>#N/A</v>
      </c>
      <c r="AE353" t="e">
        <f>INDEX('bijlage C. Cluster maatregelen'!C:C,MATCH('5.Bepalen Faalfreq'!L353,'bijlage C. Cluster maatregelen'!A:A,0))</f>
        <v>#N/A</v>
      </c>
      <c r="AF353" t="e">
        <f>INDEX('bijlage C. Cluster maatregelen'!C:C,MATCH('5.Bepalen Faalfreq'!M353,'bijlage C. Cluster maatregelen'!A:A,0))</f>
        <v>#N/A</v>
      </c>
      <c r="AG353" t="e">
        <f>INDEX('bijlage C. Cluster maatregelen'!C:C,MATCH('5.Bepalen Faalfreq'!N353,'bijlage C. Cluster maatregelen'!A:A,0))</f>
        <v>#N/A</v>
      </c>
      <c r="AH353" t="e">
        <f t="shared" si="80"/>
        <v>#N/A</v>
      </c>
      <c r="AI353" t="e">
        <f t="shared" si="81"/>
        <v>#N/A</v>
      </c>
      <c r="AJ353" t="e">
        <f t="shared" si="74"/>
        <v>#N/A</v>
      </c>
    </row>
    <row r="354" spans="1:36" x14ac:dyDescent="0.25">
      <c r="A354" s="203"/>
      <c r="B354" s="203"/>
      <c r="C354" s="203"/>
      <c r="D354" s="203"/>
      <c r="E354" s="203"/>
      <c r="F354" s="203"/>
      <c r="G354" s="203"/>
      <c r="H354" s="203"/>
      <c r="I354" s="203"/>
      <c r="J354" s="203"/>
      <c r="K354" s="203"/>
      <c r="L354" s="203"/>
      <c r="M354" s="203"/>
      <c r="N354" s="203"/>
      <c r="O354" s="204">
        <f t="shared" si="70"/>
        <v>0</v>
      </c>
      <c r="P354" s="80" t="str">
        <f>IFERROR(R354+'4. Gegevens leiding'!$I$26,"")</f>
        <v/>
      </c>
      <c r="Q354" s="155" t="str">
        <f>IFERROR(R355+'4. Gegevens leiding'!$I$26,"")</f>
        <v/>
      </c>
      <c r="R354" s="155" t="str">
        <f t="shared" si="82"/>
        <v/>
      </c>
      <c r="S354" s="43" t="str">
        <f t="shared" si="75"/>
        <v/>
      </c>
      <c r="T354" s="42" t="str">
        <f t="shared" si="71"/>
        <v>Diameter (mm, uitwendig)=;Wanddikte (mm)=;Druk (barg)=;Rekgrens (N/mm^2)=;Charpy energie (J)=</v>
      </c>
      <c r="U354" s="44" t="e">
        <f>INDEX('bijlage A. Frequentie Tabel'!G:G,MATCH(T354,'bijlage A. Frequentie Tabel'!A:A,0))</f>
        <v>#N/A</v>
      </c>
      <c r="V354" s="43">
        <f t="shared" si="72"/>
        <v>0</v>
      </c>
      <c r="W354" s="80">
        <f t="shared" si="76"/>
        <v>23.196467403779828</v>
      </c>
      <c r="X354" t="e">
        <f t="shared" si="73"/>
        <v>#N/A</v>
      </c>
      <c r="Y354"/>
      <c r="Z354">
        <f t="shared" si="77"/>
        <v>0.4</v>
      </c>
      <c r="AA354">
        <f t="shared" si="78"/>
        <v>1</v>
      </c>
      <c r="AB354">
        <f t="shared" si="78"/>
        <v>1</v>
      </c>
      <c r="AC354">
        <f t="shared" si="79"/>
        <v>0.4</v>
      </c>
      <c r="AD354" t="e">
        <f>INDEX('bijlage C. Cluster maatregelen'!C:C,MATCH('5.Bepalen Faalfreq'!K354,'bijlage C. Cluster maatregelen'!A:A,0))</f>
        <v>#N/A</v>
      </c>
      <c r="AE354" t="e">
        <f>INDEX('bijlage C. Cluster maatregelen'!C:C,MATCH('5.Bepalen Faalfreq'!L354,'bijlage C. Cluster maatregelen'!A:A,0))</f>
        <v>#N/A</v>
      </c>
      <c r="AF354" t="e">
        <f>INDEX('bijlage C. Cluster maatregelen'!C:C,MATCH('5.Bepalen Faalfreq'!M354,'bijlage C. Cluster maatregelen'!A:A,0))</f>
        <v>#N/A</v>
      </c>
      <c r="AG354" t="e">
        <f>INDEX('bijlage C. Cluster maatregelen'!C:C,MATCH('5.Bepalen Faalfreq'!N354,'bijlage C. Cluster maatregelen'!A:A,0))</f>
        <v>#N/A</v>
      </c>
      <c r="AH354" t="e">
        <f t="shared" si="80"/>
        <v>#N/A</v>
      </c>
      <c r="AI354" t="e">
        <f t="shared" si="81"/>
        <v>#N/A</v>
      </c>
      <c r="AJ354" t="e">
        <f t="shared" si="74"/>
        <v>#N/A</v>
      </c>
    </row>
    <row r="355" spans="1:36" x14ac:dyDescent="0.25">
      <c r="A355" s="203"/>
      <c r="B355" s="203"/>
      <c r="C355" s="203"/>
      <c r="D355" s="203"/>
      <c r="E355" s="203"/>
      <c r="F355" s="203"/>
      <c r="G355" s="203"/>
      <c r="H355" s="203"/>
      <c r="I355" s="203"/>
      <c r="J355" s="203"/>
      <c r="K355" s="203"/>
      <c r="L355" s="203"/>
      <c r="M355" s="203"/>
      <c r="N355" s="203"/>
      <c r="O355" s="204">
        <f t="shared" si="70"/>
        <v>0</v>
      </c>
      <c r="P355" s="80" t="str">
        <f>IFERROR(R355+'4. Gegevens leiding'!$I$26,"")</f>
        <v/>
      </c>
      <c r="Q355" s="155" t="str">
        <f>IFERROR(R356+'4. Gegevens leiding'!$I$26,"")</f>
        <v/>
      </c>
      <c r="R355" s="155" t="str">
        <f t="shared" si="82"/>
        <v/>
      </c>
      <c r="S355" s="43" t="str">
        <f t="shared" si="75"/>
        <v/>
      </c>
      <c r="T355" s="42" t="str">
        <f t="shared" si="71"/>
        <v>Diameter (mm, uitwendig)=;Wanddikte (mm)=;Druk (barg)=;Rekgrens (N/mm^2)=;Charpy energie (J)=</v>
      </c>
      <c r="U355" s="44" t="e">
        <f>INDEX('bijlage A. Frequentie Tabel'!G:G,MATCH(T355,'bijlage A. Frequentie Tabel'!A:A,0))</f>
        <v>#N/A</v>
      </c>
      <c r="V355" s="43">
        <f t="shared" si="72"/>
        <v>0</v>
      </c>
      <c r="W355" s="80">
        <f t="shared" si="76"/>
        <v>23.196467403779828</v>
      </c>
      <c r="X355" t="e">
        <f t="shared" si="73"/>
        <v>#N/A</v>
      </c>
      <c r="Y355"/>
      <c r="Z355">
        <f t="shared" si="77"/>
        <v>0.4</v>
      </c>
      <c r="AA355">
        <f t="shared" si="78"/>
        <v>1</v>
      </c>
      <c r="AB355">
        <f t="shared" si="78"/>
        <v>1</v>
      </c>
      <c r="AC355">
        <f t="shared" si="79"/>
        <v>0.4</v>
      </c>
      <c r="AD355" t="e">
        <f>INDEX('bijlage C. Cluster maatregelen'!C:C,MATCH('5.Bepalen Faalfreq'!K355,'bijlage C. Cluster maatregelen'!A:A,0))</f>
        <v>#N/A</v>
      </c>
      <c r="AE355" t="e">
        <f>INDEX('bijlage C. Cluster maatregelen'!C:C,MATCH('5.Bepalen Faalfreq'!L355,'bijlage C. Cluster maatregelen'!A:A,0))</f>
        <v>#N/A</v>
      </c>
      <c r="AF355" t="e">
        <f>INDEX('bijlage C. Cluster maatregelen'!C:C,MATCH('5.Bepalen Faalfreq'!M355,'bijlage C. Cluster maatregelen'!A:A,0))</f>
        <v>#N/A</v>
      </c>
      <c r="AG355" t="e">
        <f>INDEX('bijlage C. Cluster maatregelen'!C:C,MATCH('5.Bepalen Faalfreq'!N355,'bijlage C. Cluster maatregelen'!A:A,0))</f>
        <v>#N/A</v>
      </c>
      <c r="AH355" t="e">
        <f t="shared" si="80"/>
        <v>#N/A</v>
      </c>
      <c r="AI355" t="e">
        <f t="shared" si="81"/>
        <v>#N/A</v>
      </c>
      <c r="AJ355" t="e">
        <f t="shared" si="74"/>
        <v>#N/A</v>
      </c>
    </row>
    <row r="356" spans="1:36" x14ac:dyDescent="0.25">
      <c r="A356" s="203"/>
      <c r="B356" s="203"/>
      <c r="C356" s="203"/>
      <c r="D356" s="203"/>
      <c r="E356" s="203"/>
      <c r="F356" s="203"/>
      <c r="G356" s="203"/>
      <c r="H356" s="203"/>
      <c r="I356" s="203"/>
      <c r="J356" s="203"/>
      <c r="K356" s="203"/>
      <c r="L356" s="203"/>
      <c r="M356" s="203"/>
      <c r="N356" s="203"/>
      <c r="O356" s="204">
        <f t="shared" si="70"/>
        <v>0</v>
      </c>
      <c r="P356" s="80" t="str">
        <f>IFERROR(R356+'4. Gegevens leiding'!$I$26,"")</f>
        <v/>
      </c>
      <c r="Q356" s="155" t="str">
        <f>IFERROR(R357+'4. Gegevens leiding'!$I$26,"")</f>
        <v/>
      </c>
      <c r="R356" s="155" t="str">
        <f t="shared" si="82"/>
        <v/>
      </c>
      <c r="S356" s="43" t="str">
        <f t="shared" si="75"/>
        <v/>
      </c>
      <c r="T356" s="42" t="str">
        <f t="shared" si="71"/>
        <v>Diameter (mm, uitwendig)=;Wanddikte (mm)=;Druk (barg)=;Rekgrens (N/mm^2)=;Charpy energie (J)=</v>
      </c>
      <c r="U356" s="44" t="e">
        <f>INDEX('bijlage A. Frequentie Tabel'!G:G,MATCH(T356,'bijlage A. Frequentie Tabel'!A:A,0))</f>
        <v>#N/A</v>
      </c>
      <c r="V356" s="43">
        <f t="shared" si="72"/>
        <v>0</v>
      </c>
      <c r="W356" s="80">
        <f t="shared" si="76"/>
        <v>23.196467403779828</v>
      </c>
      <c r="X356" t="e">
        <f t="shared" si="73"/>
        <v>#N/A</v>
      </c>
      <c r="Y356"/>
      <c r="Z356">
        <f t="shared" si="77"/>
        <v>0.4</v>
      </c>
      <c r="AA356">
        <f t="shared" si="78"/>
        <v>1</v>
      </c>
      <c r="AB356">
        <f t="shared" si="78"/>
        <v>1</v>
      </c>
      <c r="AC356">
        <f t="shared" si="79"/>
        <v>0.4</v>
      </c>
      <c r="AD356" t="e">
        <f>INDEX('bijlage C. Cluster maatregelen'!C:C,MATCH('5.Bepalen Faalfreq'!K356,'bijlage C. Cluster maatregelen'!A:A,0))</f>
        <v>#N/A</v>
      </c>
      <c r="AE356" t="e">
        <f>INDEX('bijlage C. Cluster maatregelen'!C:C,MATCH('5.Bepalen Faalfreq'!L356,'bijlage C. Cluster maatregelen'!A:A,0))</f>
        <v>#N/A</v>
      </c>
      <c r="AF356" t="e">
        <f>INDEX('bijlage C. Cluster maatregelen'!C:C,MATCH('5.Bepalen Faalfreq'!M356,'bijlage C. Cluster maatregelen'!A:A,0))</f>
        <v>#N/A</v>
      </c>
      <c r="AG356" t="e">
        <f>INDEX('bijlage C. Cluster maatregelen'!C:C,MATCH('5.Bepalen Faalfreq'!N356,'bijlage C. Cluster maatregelen'!A:A,0))</f>
        <v>#N/A</v>
      </c>
      <c r="AH356" t="e">
        <f t="shared" si="80"/>
        <v>#N/A</v>
      </c>
      <c r="AI356" t="e">
        <f t="shared" si="81"/>
        <v>#N/A</v>
      </c>
      <c r="AJ356" t="e">
        <f t="shared" si="74"/>
        <v>#N/A</v>
      </c>
    </row>
    <row r="357" spans="1:36" x14ac:dyDescent="0.25">
      <c r="A357" s="203"/>
      <c r="B357" s="203"/>
      <c r="C357" s="203"/>
      <c r="D357" s="203"/>
      <c r="E357" s="203"/>
      <c r="F357" s="203"/>
      <c r="G357" s="203"/>
      <c r="H357" s="203"/>
      <c r="I357" s="203"/>
      <c r="J357" s="203"/>
      <c r="K357" s="203"/>
      <c r="L357" s="203"/>
      <c r="M357" s="203"/>
      <c r="N357" s="203"/>
      <c r="O357" s="204">
        <f t="shared" si="70"/>
        <v>0</v>
      </c>
      <c r="P357" s="80" t="str">
        <f>IFERROR(R357+'4. Gegevens leiding'!$I$26,"")</f>
        <v/>
      </c>
      <c r="Q357" s="155" t="str">
        <f>IFERROR(R358+'4. Gegevens leiding'!$I$26,"")</f>
        <v/>
      </c>
      <c r="R357" s="155" t="str">
        <f t="shared" si="82"/>
        <v/>
      </c>
      <c r="S357" s="43" t="str">
        <f t="shared" si="75"/>
        <v/>
      </c>
      <c r="T357" s="42" t="str">
        <f t="shared" si="71"/>
        <v>Diameter (mm, uitwendig)=;Wanddikte (mm)=;Druk (barg)=;Rekgrens (N/mm^2)=;Charpy energie (J)=</v>
      </c>
      <c r="U357" s="44" t="e">
        <f>INDEX('bijlage A. Frequentie Tabel'!G:G,MATCH(T357,'bijlage A. Frequentie Tabel'!A:A,0))</f>
        <v>#N/A</v>
      </c>
      <c r="V357" s="43">
        <f t="shared" si="72"/>
        <v>0</v>
      </c>
      <c r="W357" s="80">
        <f t="shared" si="76"/>
        <v>23.196467403779828</v>
      </c>
      <c r="X357" t="e">
        <f t="shared" si="73"/>
        <v>#N/A</v>
      </c>
      <c r="Y357"/>
      <c r="Z357">
        <f t="shared" si="77"/>
        <v>0.4</v>
      </c>
      <c r="AA357">
        <f t="shared" si="78"/>
        <v>1</v>
      </c>
      <c r="AB357">
        <f t="shared" si="78"/>
        <v>1</v>
      </c>
      <c r="AC357">
        <f t="shared" si="79"/>
        <v>0.4</v>
      </c>
      <c r="AD357" t="e">
        <f>INDEX('bijlage C. Cluster maatregelen'!C:C,MATCH('5.Bepalen Faalfreq'!K357,'bijlage C. Cluster maatregelen'!A:A,0))</f>
        <v>#N/A</v>
      </c>
      <c r="AE357" t="e">
        <f>INDEX('bijlage C. Cluster maatregelen'!C:C,MATCH('5.Bepalen Faalfreq'!L357,'bijlage C. Cluster maatregelen'!A:A,0))</f>
        <v>#N/A</v>
      </c>
      <c r="AF357" t="e">
        <f>INDEX('bijlage C. Cluster maatregelen'!C:C,MATCH('5.Bepalen Faalfreq'!M357,'bijlage C. Cluster maatregelen'!A:A,0))</f>
        <v>#N/A</v>
      </c>
      <c r="AG357" t="e">
        <f>INDEX('bijlage C. Cluster maatregelen'!C:C,MATCH('5.Bepalen Faalfreq'!N357,'bijlage C. Cluster maatregelen'!A:A,0))</f>
        <v>#N/A</v>
      </c>
      <c r="AH357" t="e">
        <f t="shared" si="80"/>
        <v>#N/A</v>
      </c>
      <c r="AI357" t="e">
        <f t="shared" si="81"/>
        <v>#N/A</v>
      </c>
      <c r="AJ357" t="e">
        <f t="shared" si="74"/>
        <v>#N/A</v>
      </c>
    </row>
    <row r="358" spans="1:36" x14ac:dyDescent="0.25">
      <c r="A358" s="203"/>
      <c r="B358" s="203"/>
      <c r="C358" s="203"/>
      <c r="D358" s="203"/>
      <c r="E358" s="203"/>
      <c r="F358" s="203"/>
      <c r="G358" s="203"/>
      <c r="H358" s="203"/>
      <c r="I358" s="203"/>
      <c r="J358" s="203"/>
      <c r="K358" s="203"/>
      <c r="L358" s="203"/>
      <c r="M358" s="203"/>
      <c r="N358" s="203"/>
      <c r="O358" s="204">
        <f t="shared" si="70"/>
        <v>0</v>
      </c>
      <c r="P358" s="80" t="str">
        <f>IFERROR(R358+'4. Gegevens leiding'!$I$26,"")</f>
        <v/>
      </c>
      <c r="Q358" s="155" t="str">
        <f>IFERROR(R359+'4. Gegevens leiding'!$I$26,"")</f>
        <v/>
      </c>
      <c r="R358" s="155" t="str">
        <f t="shared" si="82"/>
        <v/>
      </c>
      <c r="S358" s="43" t="str">
        <f t="shared" si="75"/>
        <v/>
      </c>
      <c r="T358" s="42" t="str">
        <f t="shared" si="71"/>
        <v>Diameter (mm, uitwendig)=;Wanddikte (mm)=;Druk (barg)=;Rekgrens (N/mm^2)=;Charpy energie (J)=</v>
      </c>
      <c r="U358" s="44" t="e">
        <f>INDEX('bijlage A. Frequentie Tabel'!G:G,MATCH(T358,'bijlage A. Frequentie Tabel'!A:A,0))</f>
        <v>#N/A</v>
      </c>
      <c r="V358" s="43">
        <f t="shared" si="72"/>
        <v>0</v>
      </c>
      <c r="W358" s="80">
        <f t="shared" si="76"/>
        <v>23.196467403779828</v>
      </c>
      <c r="X358" t="e">
        <f t="shared" si="73"/>
        <v>#N/A</v>
      </c>
      <c r="Y358"/>
      <c r="Z358">
        <f t="shared" si="77"/>
        <v>0.4</v>
      </c>
      <c r="AA358">
        <f t="shared" si="78"/>
        <v>1</v>
      </c>
      <c r="AB358">
        <f t="shared" si="78"/>
        <v>1</v>
      </c>
      <c r="AC358">
        <f t="shared" si="79"/>
        <v>0.4</v>
      </c>
      <c r="AD358" t="e">
        <f>INDEX('bijlage C. Cluster maatregelen'!C:C,MATCH('5.Bepalen Faalfreq'!K358,'bijlage C. Cluster maatregelen'!A:A,0))</f>
        <v>#N/A</v>
      </c>
      <c r="AE358" t="e">
        <f>INDEX('bijlage C. Cluster maatregelen'!C:C,MATCH('5.Bepalen Faalfreq'!L358,'bijlage C. Cluster maatregelen'!A:A,0))</f>
        <v>#N/A</v>
      </c>
      <c r="AF358" t="e">
        <f>INDEX('bijlage C. Cluster maatregelen'!C:C,MATCH('5.Bepalen Faalfreq'!M358,'bijlage C. Cluster maatregelen'!A:A,0))</f>
        <v>#N/A</v>
      </c>
      <c r="AG358" t="e">
        <f>INDEX('bijlage C. Cluster maatregelen'!C:C,MATCH('5.Bepalen Faalfreq'!N358,'bijlage C. Cluster maatregelen'!A:A,0))</f>
        <v>#N/A</v>
      </c>
      <c r="AH358" t="e">
        <f t="shared" si="80"/>
        <v>#N/A</v>
      </c>
      <c r="AI358" t="e">
        <f t="shared" si="81"/>
        <v>#N/A</v>
      </c>
      <c r="AJ358" t="e">
        <f t="shared" si="74"/>
        <v>#N/A</v>
      </c>
    </row>
    <row r="359" spans="1:36" x14ac:dyDescent="0.25">
      <c r="A359" s="203"/>
      <c r="B359" s="203"/>
      <c r="C359" s="203"/>
      <c r="D359" s="203"/>
      <c r="E359" s="203"/>
      <c r="F359" s="203"/>
      <c r="G359" s="203"/>
      <c r="H359" s="203"/>
      <c r="I359" s="203"/>
      <c r="J359" s="203"/>
      <c r="K359" s="203"/>
      <c r="L359" s="203"/>
      <c r="M359" s="203"/>
      <c r="N359" s="203"/>
      <c r="O359" s="204">
        <f t="shared" si="70"/>
        <v>0</v>
      </c>
      <c r="P359" s="80" t="str">
        <f>IFERROR(R359+'4. Gegevens leiding'!$I$26,"")</f>
        <v/>
      </c>
      <c r="Q359" s="155" t="str">
        <f>IFERROR(R360+'4. Gegevens leiding'!$I$26,"")</f>
        <v/>
      </c>
      <c r="R359" s="155" t="str">
        <f t="shared" si="82"/>
        <v/>
      </c>
      <c r="S359" s="43" t="str">
        <f t="shared" si="75"/>
        <v/>
      </c>
      <c r="T359" s="42" t="str">
        <f t="shared" si="71"/>
        <v>Diameter (mm, uitwendig)=;Wanddikte (mm)=;Druk (barg)=;Rekgrens (N/mm^2)=;Charpy energie (J)=</v>
      </c>
      <c r="U359" s="44" t="e">
        <f>INDEX('bijlage A. Frequentie Tabel'!G:G,MATCH(T359,'bijlage A. Frequentie Tabel'!A:A,0))</f>
        <v>#N/A</v>
      </c>
      <c r="V359" s="43">
        <f t="shared" si="72"/>
        <v>0</v>
      </c>
      <c r="W359" s="80">
        <f t="shared" si="76"/>
        <v>23.196467403779828</v>
      </c>
      <c r="X359" t="e">
        <f t="shared" si="73"/>
        <v>#N/A</v>
      </c>
      <c r="Y359"/>
      <c r="Z359">
        <f t="shared" si="77"/>
        <v>0.4</v>
      </c>
      <c r="AA359">
        <f t="shared" si="78"/>
        <v>1</v>
      </c>
      <c r="AB359">
        <f t="shared" si="78"/>
        <v>1</v>
      </c>
      <c r="AC359">
        <f t="shared" si="79"/>
        <v>0.4</v>
      </c>
      <c r="AD359" t="e">
        <f>INDEX('bijlage C. Cluster maatregelen'!C:C,MATCH('5.Bepalen Faalfreq'!K359,'bijlage C. Cluster maatregelen'!A:A,0))</f>
        <v>#N/A</v>
      </c>
      <c r="AE359" t="e">
        <f>INDEX('bijlage C. Cluster maatregelen'!C:C,MATCH('5.Bepalen Faalfreq'!L359,'bijlage C. Cluster maatregelen'!A:A,0))</f>
        <v>#N/A</v>
      </c>
      <c r="AF359" t="e">
        <f>INDEX('bijlage C. Cluster maatregelen'!C:C,MATCH('5.Bepalen Faalfreq'!M359,'bijlage C. Cluster maatregelen'!A:A,0))</f>
        <v>#N/A</v>
      </c>
      <c r="AG359" t="e">
        <f>INDEX('bijlage C. Cluster maatregelen'!C:C,MATCH('5.Bepalen Faalfreq'!N359,'bijlage C. Cluster maatregelen'!A:A,0))</f>
        <v>#N/A</v>
      </c>
      <c r="AH359" t="e">
        <f t="shared" si="80"/>
        <v>#N/A</v>
      </c>
      <c r="AI359" t="e">
        <f t="shared" si="81"/>
        <v>#N/A</v>
      </c>
      <c r="AJ359" t="e">
        <f t="shared" si="74"/>
        <v>#N/A</v>
      </c>
    </row>
    <row r="360" spans="1:36" x14ac:dyDescent="0.25">
      <c r="A360" s="203"/>
      <c r="B360" s="203"/>
      <c r="C360" s="203"/>
      <c r="D360" s="203"/>
      <c r="E360" s="203"/>
      <c r="F360" s="203"/>
      <c r="G360" s="203"/>
      <c r="H360" s="203"/>
      <c r="I360" s="203"/>
      <c r="J360" s="203"/>
      <c r="K360" s="203"/>
      <c r="L360" s="203"/>
      <c r="M360" s="203"/>
      <c r="N360" s="203"/>
      <c r="O360" s="204">
        <f t="shared" si="70"/>
        <v>0</v>
      </c>
      <c r="P360" s="80" t="str">
        <f>IFERROR(R360+'4. Gegevens leiding'!$I$26,"")</f>
        <v/>
      </c>
      <c r="Q360" s="155" t="str">
        <f>IFERROR(R361+'4. Gegevens leiding'!$I$26,"")</f>
        <v/>
      </c>
      <c r="R360" s="155" t="str">
        <f t="shared" si="82"/>
        <v/>
      </c>
      <c r="S360" s="43" t="str">
        <f t="shared" si="75"/>
        <v/>
      </c>
      <c r="T360" s="42" t="str">
        <f t="shared" si="71"/>
        <v>Diameter (mm, uitwendig)=;Wanddikte (mm)=;Druk (barg)=;Rekgrens (N/mm^2)=;Charpy energie (J)=</v>
      </c>
      <c r="U360" s="44" t="e">
        <f>INDEX('bijlage A. Frequentie Tabel'!G:G,MATCH(T360,'bijlage A. Frequentie Tabel'!A:A,0))</f>
        <v>#N/A</v>
      </c>
      <c r="V360" s="43">
        <f t="shared" si="72"/>
        <v>0</v>
      </c>
      <c r="W360" s="80">
        <f t="shared" si="76"/>
        <v>23.196467403779828</v>
      </c>
      <c r="X360" t="e">
        <f t="shared" si="73"/>
        <v>#N/A</v>
      </c>
      <c r="Y360"/>
      <c r="Z360">
        <f t="shared" si="77"/>
        <v>0.4</v>
      </c>
      <c r="AA360">
        <f t="shared" si="78"/>
        <v>1</v>
      </c>
      <c r="AB360">
        <f t="shared" si="78"/>
        <v>1</v>
      </c>
      <c r="AC360">
        <f t="shared" si="79"/>
        <v>0.4</v>
      </c>
      <c r="AD360" t="e">
        <f>INDEX('bijlage C. Cluster maatregelen'!C:C,MATCH('5.Bepalen Faalfreq'!K360,'bijlage C. Cluster maatregelen'!A:A,0))</f>
        <v>#N/A</v>
      </c>
      <c r="AE360" t="e">
        <f>INDEX('bijlage C. Cluster maatregelen'!C:C,MATCH('5.Bepalen Faalfreq'!L360,'bijlage C. Cluster maatregelen'!A:A,0))</f>
        <v>#N/A</v>
      </c>
      <c r="AF360" t="e">
        <f>INDEX('bijlage C. Cluster maatregelen'!C:C,MATCH('5.Bepalen Faalfreq'!M360,'bijlage C. Cluster maatregelen'!A:A,0))</f>
        <v>#N/A</v>
      </c>
      <c r="AG360" t="e">
        <f>INDEX('bijlage C. Cluster maatregelen'!C:C,MATCH('5.Bepalen Faalfreq'!N360,'bijlage C. Cluster maatregelen'!A:A,0))</f>
        <v>#N/A</v>
      </c>
      <c r="AH360" t="e">
        <f t="shared" si="80"/>
        <v>#N/A</v>
      </c>
      <c r="AI360" t="e">
        <f t="shared" si="81"/>
        <v>#N/A</v>
      </c>
      <c r="AJ360" t="e">
        <f t="shared" si="74"/>
        <v>#N/A</v>
      </c>
    </row>
    <row r="361" spans="1:36" x14ac:dyDescent="0.25">
      <c r="A361" s="203"/>
      <c r="B361" s="203"/>
      <c r="C361" s="203"/>
      <c r="D361" s="203"/>
      <c r="E361" s="203"/>
      <c r="F361" s="203"/>
      <c r="G361" s="203"/>
      <c r="H361" s="203"/>
      <c r="I361" s="203"/>
      <c r="J361" s="203"/>
      <c r="K361" s="203"/>
      <c r="L361" s="203"/>
      <c r="M361" s="203"/>
      <c r="N361" s="203"/>
      <c r="O361" s="204">
        <f t="shared" si="70"/>
        <v>0</v>
      </c>
      <c r="P361" s="80" t="str">
        <f>IFERROR(R361+'4. Gegevens leiding'!$I$26,"")</f>
        <v/>
      </c>
      <c r="Q361" s="155" t="str">
        <f>IFERROR(R362+'4. Gegevens leiding'!$I$26,"")</f>
        <v/>
      </c>
      <c r="R361" s="155" t="str">
        <f t="shared" si="82"/>
        <v/>
      </c>
      <c r="S361" s="43" t="str">
        <f t="shared" si="75"/>
        <v/>
      </c>
      <c r="T361" s="42" t="str">
        <f t="shared" si="71"/>
        <v>Diameter (mm, uitwendig)=;Wanddikte (mm)=;Druk (barg)=;Rekgrens (N/mm^2)=;Charpy energie (J)=</v>
      </c>
      <c r="U361" s="44" t="e">
        <f>INDEX('bijlage A. Frequentie Tabel'!G:G,MATCH(T361,'bijlage A. Frequentie Tabel'!A:A,0))</f>
        <v>#N/A</v>
      </c>
      <c r="V361" s="43">
        <f t="shared" si="72"/>
        <v>0</v>
      </c>
      <c r="W361" s="80">
        <f t="shared" si="76"/>
        <v>23.196467403779828</v>
      </c>
      <c r="X361" t="e">
        <f t="shared" si="73"/>
        <v>#N/A</v>
      </c>
      <c r="Y361"/>
      <c r="Z361">
        <f t="shared" si="77"/>
        <v>0.4</v>
      </c>
      <c r="AA361">
        <f t="shared" si="78"/>
        <v>1</v>
      </c>
      <c r="AB361">
        <f t="shared" si="78"/>
        <v>1</v>
      </c>
      <c r="AC361">
        <f t="shared" si="79"/>
        <v>0.4</v>
      </c>
      <c r="AD361" t="e">
        <f>INDEX('bijlage C. Cluster maatregelen'!C:C,MATCH('5.Bepalen Faalfreq'!K361,'bijlage C. Cluster maatregelen'!A:A,0))</f>
        <v>#N/A</v>
      </c>
      <c r="AE361" t="e">
        <f>INDEX('bijlage C. Cluster maatregelen'!C:C,MATCH('5.Bepalen Faalfreq'!L361,'bijlage C. Cluster maatregelen'!A:A,0))</f>
        <v>#N/A</v>
      </c>
      <c r="AF361" t="e">
        <f>INDEX('bijlage C. Cluster maatregelen'!C:C,MATCH('5.Bepalen Faalfreq'!M361,'bijlage C. Cluster maatregelen'!A:A,0))</f>
        <v>#N/A</v>
      </c>
      <c r="AG361" t="e">
        <f>INDEX('bijlage C. Cluster maatregelen'!C:C,MATCH('5.Bepalen Faalfreq'!N361,'bijlage C. Cluster maatregelen'!A:A,0))</f>
        <v>#N/A</v>
      </c>
      <c r="AH361" t="e">
        <f t="shared" si="80"/>
        <v>#N/A</v>
      </c>
      <c r="AI361" t="e">
        <f t="shared" si="81"/>
        <v>#N/A</v>
      </c>
      <c r="AJ361" t="e">
        <f t="shared" si="74"/>
        <v>#N/A</v>
      </c>
    </row>
    <row r="362" spans="1:36" x14ac:dyDescent="0.25">
      <c r="A362" s="203"/>
      <c r="B362" s="203"/>
      <c r="C362" s="203"/>
      <c r="D362" s="203"/>
      <c r="E362" s="203"/>
      <c r="F362" s="203"/>
      <c r="G362" s="203"/>
      <c r="H362" s="203"/>
      <c r="I362" s="203"/>
      <c r="J362" s="203"/>
      <c r="K362" s="203"/>
      <c r="L362" s="203"/>
      <c r="M362" s="203"/>
      <c r="N362" s="203"/>
      <c r="O362" s="204">
        <f t="shared" si="70"/>
        <v>0</v>
      </c>
      <c r="P362" s="80" t="str">
        <f>IFERROR(R362+'4. Gegevens leiding'!$I$26,"")</f>
        <v/>
      </c>
      <c r="Q362" s="155" t="str">
        <f>IFERROR(R363+'4. Gegevens leiding'!$I$26,"")</f>
        <v/>
      </c>
      <c r="R362" s="155" t="str">
        <f t="shared" si="82"/>
        <v/>
      </c>
      <c r="S362" s="43" t="str">
        <f t="shared" si="75"/>
        <v/>
      </c>
      <c r="T362" s="42" t="str">
        <f t="shared" si="71"/>
        <v>Diameter (mm, uitwendig)=;Wanddikte (mm)=;Druk (barg)=;Rekgrens (N/mm^2)=;Charpy energie (J)=</v>
      </c>
      <c r="U362" s="44" t="e">
        <f>INDEX('bijlage A. Frequentie Tabel'!G:G,MATCH(T362,'bijlage A. Frequentie Tabel'!A:A,0))</f>
        <v>#N/A</v>
      </c>
      <c r="V362" s="43">
        <f t="shared" si="72"/>
        <v>0</v>
      </c>
      <c r="W362" s="80">
        <f t="shared" si="76"/>
        <v>23.196467403779828</v>
      </c>
      <c r="X362" t="e">
        <f t="shared" si="73"/>
        <v>#N/A</v>
      </c>
      <c r="Y362"/>
      <c r="Z362">
        <f t="shared" si="77"/>
        <v>0.4</v>
      </c>
      <c r="AA362">
        <f t="shared" si="78"/>
        <v>1</v>
      </c>
      <c r="AB362">
        <f t="shared" si="78"/>
        <v>1</v>
      </c>
      <c r="AC362">
        <f t="shared" si="79"/>
        <v>0.4</v>
      </c>
      <c r="AD362" t="e">
        <f>INDEX('bijlage C. Cluster maatregelen'!C:C,MATCH('5.Bepalen Faalfreq'!K362,'bijlage C. Cluster maatregelen'!A:A,0))</f>
        <v>#N/A</v>
      </c>
      <c r="AE362" t="e">
        <f>INDEX('bijlage C. Cluster maatregelen'!C:C,MATCH('5.Bepalen Faalfreq'!L362,'bijlage C. Cluster maatregelen'!A:A,0))</f>
        <v>#N/A</v>
      </c>
      <c r="AF362" t="e">
        <f>INDEX('bijlage C. Cluster maatregelen'!C:C,MATCH('5.Bepalen Faalfreq'!M362,'bijlage C. Cluster maatregelen'!A:A,0))</f>
        <v>#N/A</v>
      </c>
      <c r="AG362" t="e">
        <f>INDEX('bijlage C. Cluster maatregelen'!C:C,MATCH('5.Bepalen Faalfreq'!N362,'bijlage C. Cluster maatregelen'!A:A,0))</f>
        <v>#N/A</v>
      </c>
      <c r="AH362" t="e">
        <f t="shared" si="80"/>
        <v>#N/A</v>
      </c>
      <c r="AI362" t="e">
        <f t="shared" si="81"/>
        <v>#N/A</v>
      </c>
      <c r="AJ362" t="e">
        <f t="shared" si="74"/>
        <v>#N/A</v>
      </c>
    </row>
    <row r="363" spans="1:36" x14ac:dyDescent="0.25">
      <c r="A363" s="203"/>
      <c r="B363" s="203"/>
      <c r="C363" s="203"/>
      <c r="D363" s="203"/>
      <c r="E363" s="203"/>
      <c r="F363" s="203"/>
      <c r="G363" s="203"/>
      <c r="H363" s="203"/>
      <c r="I363" s="203"/>
      <c r="J363" s="203"/>
      <c r="K363" s="203"/>
      <c r="L363" s="203"/>
      <c r="M363" s="203"/>
      <c r="N363" s="203"/>
      <c r="O363" s="204">
        <f t="shared" si="70"/>
        <v>0</v>
      </c>
      <c r="P363" s="80" t="str">
        <f>IFERROR(R363+'4. Gegevens leiding'!$I$26,"")</f>
        <v/>
      </c>
      <c r="Q363" s="155" t="str">
        <f>IFERROR(R364+'4. Gegevens leiding'!$I$26,"")</f>
        <v/>
      </c>
      <c r="R363" s="155" t="str">
        <f t="shared" si="82"/>
        <v/>
      </c>
      <c r="S363" s="43" t="str">
        <f t="shared" si="75"/>
        <v/>
      </c>
      <c r="T363" s="42" t="str">
        <f t="shared" si="71"/>
        <v>Diameter (mm, uitwendig)=;Wanddikte (mm)=;Druk (barg)=;Rekgrens (N/mm^2)=;Charpy energie (J)=</v>
      </c>
      <c r="U363" s="44" t="e">
        <f>INDEX('bijlage A. Frequentie Tabel'!G:G,MATCH(T363,'bijlage A. Frequentie Tabel'!A:A,0))</f>
        <v>#N/A</v>
      </c>
      <c r="V363" s="43">
        <f t="shared" si="72"/>
        <v>0</v>
      </c>
      <c r="W363" s="80">
        <f t="shared" si="76"/>
        <v>23.196467403779828</v>
      </c>
      <c r="X363" t="e">
        <f t="shared" si="73"/>
        <v>#N/A</v>
      </c>
      <c r="Y363"/>
      <c r="Z363">
        <f t="shared" si="77"/>
        <v>0.4</v>
      </c>
      <c r="AA363">
        <f t="shared" si="78"/>
        <v>1</v>
      </c>
      <c r="AB363">
        <f t="shared" si="78"/>
        <v>1</v>
      </c>
      <c r="AC363">
        <f t="shared" si="79"/>
        <v>0.4</v>
      </c>
      <c r="AD363" t="e">
        <f>INDEX('bijlage C. Cluster maatregelen'!C:C,MATCH('5.Bepalen Faalfreq'!K363,'bijlage C. Cluster maatregelen'!A:A,0))</f>
        <v>#N/A</v>
      </c>
      <c r="AE363" t="e">
        <f>INDEX('bijlage C. Cluster maatregelen'!C:C,MATCH('5.Bepalen Faalfreq'!L363,'bijlage C. Cluster maatregelen'!A:A,0))</f>
        <v>#N/A</v>
      </c>
      <c r="AF363" t="e">
        <f>INDEX('bijlage C. Cluster maatregelen'!C:C,MATCH('5.Bepalen Faalfreq'!M363,'bijlage C. Cluster maatregelen'!A:A,0))</f>
        <v>#N/A</v>
      </c>
      <c r="AG363" t="e">
        <f>INDEX('bijlage C. Cluster maatregelen'!C:C,MATCH('5.Bepalen Faalfreq'!N363,'bijlage C. Cluster maatregelen'!A:A,0))</f>
        <v>#N/A</v>
      </c>
      <c r="AH363" t="e">
        <f t="shared" si="80"/>
        <v>#N/A</v>
      </c>
      <c r="AI363" t="e">
        <f t="shared" si="81"/>
        <v>#N/A</v>
      </c>
      <c r="AJ363" t="e">
        <f t="shared" si="74"/>
        <v>#N/A</v>
      </c>
    </row>
    <row r="364" spans="1:36" x14ac:dyDescent="0.25">
      <c r="A364" s="203"/>
      <c r="B364" s="203"/>
      <c r="C364" s="203"/>
      <c r="D364" s="203"/>
      <c r="E364" s="203"/>
      <c r="F364" s="203"/>
      <c r="G364" s="203"/>
      <c r="H364" s="203"/>
      <c r="I364" s="203"/>
      <c r="J364" s="203"/>
      <c r="K364" s="203"/>
      <c r="L364" s="203"/>
      <c r="M364" s="203"/>
      <c r="N364" s="203"/>
      <c r="O364" s="204">
        <f t="shared" si="70"/>
        <v>0</v>
      </c>
      <c r="P364" s="80" t="str">
        <f>IFERROR(R364+'4. Gegevens leiding'!$I$26,"")</f>
        <v/>
      </c>
      <c r="Q364" s="155" t="str">
        <f>IFERROR(R365+'4. Gegevens leiding'!$I$26,"")</f>
        <v/>
      </c>
      <c r="R364" s="155" t="str">
        <f t="shared" si="82"/>
        <v/>
      </c>
      <c r="S364" s="43" t="str">
        <f t="shared" si="75"/>
        <v/>
      </c>
      <c r="T364" s="42" t="str">
        <f t="shared" si="71"/>
        <v>Diameter (mm, uitwendig)=;Wanddikte (mm)=;Druk (barg)=;Rekgrens (N/mm^2)=;Charpy energie (J)=</v>
      </c>
      <c r="U364" s="44" t="e">
        <f>INDEX('bijlage A. Frequentie Tabel'!G:G,MATCH(T364,'bijlage A. Frequentie Tabel'!A:A,0))</f>
        <v>#N/A</v>
      </c>
      <c r="V364" s="43">
        <f t="shared" si="72"/>
        <v>0</v>
      </c>
      <c r="W364" s="80">
        <f t="shared" si="76"/>
        <v>23.196467403779828</v>
      </c>
      <c r="X364" t="e">
        <f t="shared" si="73"/>
        <v>#N/A</v>
      </c>
      <c r="Y364"/>
      <c r="Z364">
        <f t="shared" si="77"/>
        <v>0.4</v>
      </c>
      <c r="AA364">
        <f t="shared" si="78"/>
        <v>1</v>
      </c>
      <c r="AB364">
        <f t="shared" si="78"/>
        <v>1</v>
      </c>
      <c r="AC364">
        <f t="shared" si="79"/>
        <v>0.4</v>
      </c>
      <c r="AD364" t="e">
        <f>INDEX('bijlage C. Cluster maatregelen'!C:C,MATCH('5.Bepalen Faalfreq'!K364,'bijlage C. Cluster maatregelen'!A:A,0))</f>
        <v>#N/A</v>
      </c>
      <c r="AE364" t="e">
        <f>INDEX('bijlage C. Cluster maatregelen'!C:C,MATCH('5.Bepalen Faalfreq'!L364,'bijlage C. Cluster maatregelen'!A:A,0))</f>
        <v>#N/A</v>
      </c>
      <c r="AF364" t="e">
        <f>INDEX('bijlage C. Cluster maatregelen'!C:C,MATCH('5.Bepalen Faalfreq'!M364,'bijlage C. Cluster maatregelen'!A:A,0))</f>
        <v>#N/A</v>
      </c>
      <c r="AG364" t="e">
        <f>INDEX('bijlage C. Cluster maatregelen'!C:C,MATCH('5.Bepalen Faalfreq'!N364,'bijlage C. Cluster maatregelen'!A:A,0))</f>
        <v>#N/A</v>
      </c>
      <c r="AH364" t="e">
        <f t="shared" si="80"/>
        <v>#N/A</v>
      </c>
      <c r="AI364" t="e">
        <f t="shared" si="81"/>
        <v>#N/A</v>
      </c>
      <c r="AJ364" t="e">
        <f t="shared" si="74"/>
        <v>#N/A</v>
      </c>
    </row>
    <row r="365" spans="1:36" x14ac:dyDescent="0.25">
      <c r="A365" s="203"/>
      <c r="B365" s="203"/>
      <c r="C365" s="203"/>
      <c r="D365" s="203"/>
      <c r="E365" s="203"/>
      <c r="F365" s="203"/>
      <c r="G365" s="203"/>
      <c r="H365" s="203"/>
      <c r="I365" s="203"/>
      <c r="J365" s="203"/>
      <c r="K365" s="203"/>
      <c r="L365" s="203"/>
      <c r="M365" s="203"/>
      <c r="N365" s="203"/>
      <c r="O365" s="204">
        <f t="shared" si="70"/>
        <v>0</v>
      </c>
      <c r="P365" s="80" t="str">
        <f>IFERROR(R365+'4. Gegevens leiding'!$I$26,"")</f>
        <v/>
      </c>
      <c r="Q365" s="155" t="str">
        <f>IFERROR(R366+'4. Gegevens leiding'!$I$26,"")</f>
        <v/>
      </c>
      <c r="R365" s="155" t="str">
        <f t="shared" si="82"/>
        <v/>
      </c>
      <c r="S365" s="43" t="str">
        <f t="shared" si="75"/>
        <v/>
      </c>
      <c r="T365" s="42" t="str">
        <f t="shared" si="71"/>
        <v>Diameter (mm, uitwendig)=;Wanddikte (mm)=;Druk (barg)=;Rekgrens (N/mm^2)=;Charpy energie (J)=</v>
      </c>
      <c r="U365" s="44" t="e">
        <f>INDEX('bijlage A. Frequentie Tabel'!G:G,MATCH(T365,'bijlage A. Frequentie Tabel'!A:A,0))</f>
        <v>#N/A</v>
      </c>
      <c r="V365" s="43">
        <f t="shared" si="72"/>
        <v>0</v>
      </c>
      <c r="W365" s="80">
        <f t="shared" si="76"/>
        <v>23.196467403779828</v>
      </c>
      <c r="X365" t="e">
        <f t="shared" si="73"/>
        <v>#N/A</v>
      </c>
      <c r="Y365"/>
      <c r="Z365">
        <f t="shared" si="77"/>
        <v>0.4</v>
      </c>
      <c r="AA365">
        <f t="shared" si="78"/>
        <v>1</v>
      </c>
      <c r="AB365">
        <f t="shared" si="78"/>
        <v>1</v>
      </c>
      <c r="AC365">
        <f t="shared" si="79"/>
        <v>0.4</v>
      </c>
      <c r="AD365" t="e">
        <f>INDEX('bijlage C. Cluster maatregelen'!C:C,MATCH('5.Bepalen Faalfreq'!K365,'bijlage C. Cluster maatregelen'!A:A,0))</f>
        <v>#N/A</v>
      </c>
      <c r="AE365" t="e">
        <f>INDEX('bijlage C. Cluster maatregelen'!C:C,MATCH('5.Bepalen Faalfreq'!L365,'bijlage C. Cluster maatregelen'!A:A,0))</f>
        <v>#N/A</v>
      </c>
      <c r="AF365" t="e">
        <f>INDEX('bijlage C. Cluster maatregelen'!C:C,MATCH('5.Bepalen Faalfreq'!M365,'bijlage C. Cluster maatregelen'!A:A,0))</f>
        <v>#N/A</v>
      </c>
      <c r="AG365" t="e">
        <f>INDEX('bijlage C. Cluster maatregelen'!C:C,MATCH('5.Bepalen Faalfreq'!N365,'bijlage C. Cluster maatregelen'!A:A,0))</f>
        <v>#N/A</v>
      </c>
      <c r="AH365" t="e">
        <f t="shared" si="80"/>
        <v>#N/A</v>
      </c>
      <c r="AI365" t="e">
        <f t="shared" si="81"/>
        <v>#N/A</v>
      </c>
      <c r="AJ365" t="e">
        <f t="shared" si="74"/>
        <v>#N/A</v>
      </c>
    </row>
    <row r="366" spans="1:36" x14ac:dyDescent="0.25">
      <c r="A366" s="203"/>
      <c r="B366" s="203"/>
      <c r="C366" s="203"/>
      <c r="D366" s="203"/>
      <c r="E366" s="203"/>
      <c r="F366" s="203"/>
      <c r="G366" s="203"/>
      <c r="H366" s="203"/>
      <c r="I366" s="203"/>
      <c r="J366" s="203"/>
      <c r="K366" s="203"/>
      <c r="L366" s="203"/>
      <c r="M366" s="203"/>
      <c r="N366" s="203"/>
      <c r="O366" s="204">
        <f t="shared" si="70"/>
        <v>0</v>
      </c>
      <c r="P366" s="80" t="str">
        <f>IFERROR(R366+'4. Gegevens leiding'!$I$26,"")</f>
        <v/>
      </c>
      <c r="Q366" s="155" t="str">
        <f>IFERROR(R367+'4. Gegevens leiding'!$I$26,"")</f>
        <v/>
      </c>
      <c r="R366" s="155" t="str">
        <f t="shared" si="82"/>
        <v/>
      </c>
      <c r="S366" s="43" t="str">
        <f t="shared" si="75"/>
        <v/>
      </c>
      <c r="T366" s="42" t="str">
        <f t="shared" si="71"/>
        <v>Diameter (mm, uitwendig)=;Wanddikte (mm)=;Druk (barg)=;Rekgrens (N/mm^2)=;Charpy energie (J)=</v>
      </c>
      <c r="U366" s="44" t="e">
        <f>INDEX('bijlage A. Frequentie Tabel'!G:G,MATCH(T366,'bijlage A. Frequentie Tabel'!A:A,0))</f>
        <v>#N/A</v>
      </c>
      <c r="V366" s="43">
        <f t="shared" si="72"/>
        <v>0</v>
      </c>
      <c r="W366" s="80">
        <f t="shared" si="76"/>
        <v>23.196467403779828</v>
      </c>
      <c r="X366" t="e">
        <f t="shared" si="73"/>
        <v>#N/A</v>
      </c>
      <c r="Y366"/>
      <c r="Z366">
        <f t="shared" si="77"/>
        <v>0.4</v>
      </c>
      <c r="AA366">
        <f t="shared" si="78"/>
        <v>1</v>
      </c>
      <c r="AB366">
        <f t="shared" si="78"/>
        <v>1</v>
      </c>
      <c r="AC366">
        <f t="shared" si="79"/>
        <v>0.4</v>
      </c>
      <c r="AD366" t="e">
        <f>INDEX('bijlage C. Cluster maatregelen'!C:C,MATCH('5.Bepalen Faalfreq'!K366,'bijlage C. Cluster maatregelen'!A:A,0))</f>
        <v>#N/A</v>
      </c>
      <c r="AE366" t="e">
        <f>INDEX('bijlage C. Cluster maatregelen'!C:C,MATCH('5.Bepalen Faalfreq'!L366,'bijlage C. Cluster maatregelen'!A:A,0))</f>
        <v>#N/A</v>
      </c>
      <c r="AF366" t="e">
        <f>INDEX('bijlage C. Cluster maatregelen'!C:C,MATCH('5.Bepalen Faalfreq'!M366,'bijlage C. Cluster maatregelen'!A:A,0))</f>
        <v>#N/A</v>
      </c>
      <c r="AG366" t="e">
        <f>INDEX('bijlage C. Cluster maatregelen'!C:C,MATCH('5.Bepalen Faalfreq'!N366,'bijlage C. Cluster maatregelen'!A:A,0))</f>
        <v>#N/A</v>
      </c>
      <c r="AH366" t="e">
        <f t="shared" si="80"/>
        <v>#N/A</v>
      </c>
      <c r="AI366" t="e">
        <f t="shared" si="81"/>
        <v>#N/A</v>
      </c>
      <c r="AJ366" t="e">
        <f t="shared" si="74"/>
        <v>#N/A</v>
      </c>
    </row>
    <row r="367" spans="1:36" x14ac:dyDescent="0.25">
      <c r="A367" s="203"/>
      <c r="B367" s="203"/>
      <c r="C367" s="203"/>
      <c r="D367" s="203"/>
      <c r="E367" s="203"/>
      <c r="F367" s="203"/>
      <c r="G367" s="203"/>
      <c r="H367" s="203"/>
      <c r="I367" s="203"/>
      <c r="J367" s="203"/>
      <c r="K367" s="203"/>
      <c r="L367" s="203"/>
      <c r="M367" s="203"/>
      <c r="N367" s="203"/>
      <c r="O367" s="204">
        <f t="shared" si="70"/>
        <v>0</v>
      </c>
      <c r="P367" s="80" t="str">
        <f>IFERROR(R367+'4. Gegevens leiding'!$I$26,"")</f>
        <v/>
      </c>
      <c r="Q367" s="155" t="str">
        <f>IFERROR(R368+'4. Gegevens leiding'!$I$26,"")</f>
        <v/>
      </c>
      <c r="R367" s="155" t="str">
        <f t="shared" si="82"/>
        <v/>
      </c>
      <c r="S367" s="43" t="str">
        <f t="shared" si="75"/>
        <v/>
      </c>
      <c r="T367" s="42" t="str">
        <f t="shared" si="71"/>
        <v>Diameter (mm, uitwendig)=;Wanddikte (mm)=;Druk (barg)=;Rekgrens (N/mm^2)=;Charpy energie (J)=</v>
      </c>
      <c r="U367" s="44" t="e">
        <f>INDEX('bijlage A. Frequentie Tabel'!G:G,MATCH(T367,'bijlage A. Frequentie Tabel'!A:A,0))</f>
        <v>#N/A</v>
      </c>
      <c r="V367" s="43">
        <f t="shared" si="72"/>
        <v>0</v>
      </c>
      <c r="W367" s="80">
        <f t="shared" si="76"/>
        <v>23.196467403779828</v>
      </c>
      <c r="X367" t="e">
        <f t="shared" si="73"/>
        <v>#N/A</v>
      </c>
      <c r="Y367"/>
      <c r="Z367">
        <f t="shared" si="77"/>
        <v>0.4</v>
      </c>
      <c r="AA367">
        <f t="shared" si="78"/>
        <v>1</v>
      </c>
      <c r="AB367">
        <f t="shared" si="78"/>
        <v>1</v>
      </c>
      <c r="AC367">
        <f t="shared" si="79"/>
        <v>0.4</v>
      </c>
      <c r="AD367" t="e">
        <f>INDEX('bijlage C. Cluster maatregelen'!C:C,MATCH('5.Bepalen Faalfreq'!K367,'bijlage C. Cluster maatregelen'!A:A,0))</f>
        <v>#N/A</v>
      </c>
      <c r="AE367" t="e">
        <f>INDEX('bijlage C. Cluster maatregelen'!C:C,MATCH('5.Bepalen Faalfreq'!L367,'bijlage C. Cluster maatregelen'!A:A,0))</f>
        <v>#N/A</v>
      </c>
      <c r="AF367" t="e">
        <f>INDEX('bijlage C. Cluster maatregelen'!C:C,MATCH('5.Bepalen Faalfreq'!M367,'bijlage C. Cluster maatregelen'!A:A,0))</f>
        <v>#N/A</v>
      </c>
      <c r="AG367" t="e">
        <f>INDEX('bijlage C. Cluster maatregelen'!C:C,MATCH('5.Bepalen Faalfreq'!N367,'bijlage C. Cluster maatregelen'!A:A,0))</f>
        <v>#N/A</v>
      </c>
      <c r="AH367" t="e">
        <f t="shared" si="80"/>
        <v>#N/A</v>
      </c>
      <c r="AI367" t="e">
        <f t="shared" si="81"/>
        <v>#N/A</v>
      </c>
      <c r="AJ367" t="e">
        <f t="shared" si="74"/>
        <v>#N/A</v>
      </c>
    </row>
    <row r="368" spans="1:36" x14ac:dyDescent="0.25">
      <c r="A368" s="203"/>
      <c r="B368" s="203"/>
      <c r="C368" s="203"/>
      <c r="D368" s="203"/>
      <c r="E368" s="203"/>
      <c r="F368" s="203"/>
      <c r="G368" s="203"/>
      <c r="H368" s="203"/>
      <c r="I368" s="203"/>
      <c r="J368" s="203"/>
      <c r="K368" s="203"/>
      <c r="L368" s="203"/>
      <c r="M368" s="203"/>
      <c r="N368" s="203"/>
      <c r="O368" s="204">
        <f t="shared" si="70"/>
        <v>0</v>
      </c>
      <c r="P368" s="80" t="str">
        <f>IFERROR(R368+'4. Gegevens leiding'!$I$26,"")</f>
        <v/>
      </c>
      <c r="Q368" s="155" t="str">
        <f>IFERROR(R369+'4. Gegevens leiding'!$I$26,"")</f>
        <v/>
      </c>
      <c r="R368" s="155" t="str">
        <f t="shared" si="82"/>
        <v/>
      </c>
      <c r="S368" s="43" t="str">
        <f t="shared" si="75"/>
        <v/>
      </c>
      <c r="T368" s="42" t="str">
        <f t="shared" si="71"/>
        <v>Diameter (mm, uitwendig)=;Wanddikte (mm)=;Druk (barg)=;Rekgrens (N/mm^2)=;Charpy energie (J)=</v>
      </c>
      <c r="U368" s="44" t="e">
        <f>INDEX('bijlage A. Frequentie Tabel'!G:G,MATCH(T368,'bijlage A. Frequentie Tabel'!A:A,0))</f>
        <v>#N/A</v>
      </c>
      <c r="V368" s="43">
        <f t="shared" si="72"/>
        <v>0</v>
      </c>
      <c r="W368" s="80">
        <f t="shared" si="76"/>
        <v>23.196467403779828</v>
      </c>
      <c r="X368" t="e">
        <f t="shared" si="73"/>
        <v>#N/A</v>
      </c>
      <c r="Y368"/>
      <c r="Z368">
        <f t="shared" si="77"/>
        <v>0.4</v>
      </c>
      <c r="AA368">
        <f t="shared" si="78"/>
        <v>1</v>
      </c>
      <c r="AB368">
        <f t="shared" si="78"/>
        <v>1</v>
      </c>
      <c r="AC368">
        <f t="shared" si="79"/>
        <v>0.4</v>
      </c>
      <c r="AD368" t="e">
        <f>INDEX('bijlage C. Cluster maatregelen'!C:C,MATCH('5.Bepalen Faalfreq'!K368,'bijlage C. Cluster maatregelen'!A:A,0))</f>
        <v>#N/A</v>
      </c>
      <c r="AE368" t="e">
        <f>INDEX('bijlage C. Cluster maatregelen'!C:C,MATCH('5.Bepalen Faalfreq'!L368,'bijlage C. Cluster maatregelen'!A:A,0))</f>
        <v>#N/A</v>
      </c>
      <c r="AF368" t="e">
        <f>INDEX('bijlage C. Cluster maatregelen'!C:C,MATCH('5.Bepalen Faalfreq'!M368,'bijlage C. Cluster maatregelen'!A:A,0))</f>
        <v>#N/A</v>
      </c>
      <c r="AG368" t="e">
        <f>INDEX('bijlage C. Cluster maatregelen'!C:C,MATCH('5.Bepalen Faalfreq'!N368,'bijlage C. Cluster maatregelen'!A:A,0))</f>
        <v>#N/A</v>
      </c>
      <c r="AH368" t="e">
        <f t="shared" si="80"/>
        <v>#N/A</v>
      </c>
      <c r="AI368" t="e">
        <f t="shared" si="81"/>
        <v>#N/A</v>
      </c>
      <c r="AJ368" t="e">
        <f t="shared" si="74"/>
        <v>#N/A</v>
      </c>
    </row>
    <row r="369" spans="1:36" x14ac:dyDescent="0.25">
      <c r="A369" s="203"/>
      <c r="B369" s="203"/>
      <c r="C369" s="203"/>
      <c r="D369" s="203"/>
      <c r="E369" s="203"/>
      <c r="F369" s="203"/>
      <c r="G369" s="203"/>
      <c r="H369" s="203"/>
      <c r="I369" s="203"/>
      <c r="J369" s="203"/>
      <c r="K369" s="203"/>
      <c r="L369" s="203"/>
      <c r="M369" s="203"/>
      <c r="N369" s="203"/>
      <c r="O369" s="204">
        <f t="shared" si="70"/>
        <v>0</v>
      </c>
      <c r="P369" s="80" t="str">
        <f>IFERROR(R369+'4. Gegevens leiding'!$I$26,"")</f>
        <v/>
      </c>
      <c r="Q369" s="155" t="str">
        <f>IFERROR(R370+'4. Gegevens leiding'!$I$26,"")</f>
        <v/>
      </c>
      <c r="R369" s="155" t="str">
        <f t="shared" si="82"/>
        <v/>
      </c>
      <c r="S369" s="43" t="str">
        <f t="shared" si="75"/>
        <v/>
      </c>
      <c r="T369" s="42" t="str">
        <f t="shared" si="71"/>
        <v>Diameter (mm, uitwendig)=;Wanddikte (mm)=;Druk (barg)=;Rekgrens (N/mm^2)=;Charpy energie (J)=</v>
      </c>
      <c r="U369" s="44" t="e">
        <f>INDEX('bijlage A. Frequentie Tabel'!G:G,MATCH(T369,'bijlage A. Frequentie Tabel'!A:A,0))</f>
        <v>#N/A</v>
      </c>
      <c r="V369" s="43">
        <f t="shared" si="72"/>
        <v>0</v>
      </c>
      <c r="W369" s="80">
        <f t="shared" si="76"/>
        <v>23.196467403779828</v>
      </c>
      <c r="X369" t="e">
        <f t="shared" si="73"/>
        <v>#N/A</v>
      </c>
      <c r="Y369"/>
      <c r="Z369">
        <f t="shared" si="77"/>
        <v>0.4</v>
      </c>
      <c r="AA369">
        <f t="shared" si="78"/>
        <v>1</v>
      </c>
      <c r="AB369">
        <f t="shared" si="78"/>
        <v>1</v>
      </c>
      <c r="AC369">
        <f t="shared" si="79"/>
        <v>0.4</v>
      </c>
      <c r="AD369" t="e">
        <f>INDEX('bijlage C. Cluster maatregelen'!C:C,MATCH('5.Bepalen Faalfreq'!K369,'bijlage C. Cluster maatregelen'!A:A,0))</f>
        <v>#N/A</v>
      </c>
      <c r="AE369" t="e">
        <f>INDEX('bijlage C. Cluster maatregelen'!C:C,MATCH('5.Bepalen Faalfreq'!L369,'bijlage C. Cluster maatregelen'!A:A,0))</f>
        <v>#N/A</v>
      </c>
      <c r="AF369" t="e">
        <f>INDEX('bijlage C. Cluster maatregelen'!C:C,MATCH('5.Bepalen Faalfreq'!M369,'bijlage C. Cluster maatregelen'!A:A,0))</f>
        <v>#N/A</v>
      </c>
      <c r="AG369" t="e">
        <f>INDEX('bijlage C. Cluster maatregelen'!C:C,MATCH('5.Bepalen Faalfreq'!N369,'bijlage C. Cluster maatregelen'!A:A,0))</f>
        <v>#N/A</v>
      </c>
      <c r="AH369" t="e">
        <f t="shared" si="80"/>
        <v>#N/A</v>
      </c>
      <c r="AI369" t="e">
        <f t="shared" si="81"/>
        <v>#N/A</v>
      </c>
      <c r="AJ369" t="e">
        <f t="shared" si="74"/>
        <v>#N/A</v>
      </c>
    </row>
    <row r="370" spans="1:36" x14ac:dyDescent="0.25">
      <c r="A370" s="203"/>
      <c r="B370" s="203"/>
      <c r="C370" s="203"/>
      <c r="D370" s="203"/>
      <c r="E370" s="203"/>
      <c r="F370" s="203"/>
      <c r="G370" s="203"/>
      <c r="H370" s="203"/>
      <c r="I370" s="203"/>
      <c r="J370" s="203"/>
      <c r="K370" s="203"/>
      <c r="L370" s="203"/>
      <c r="M370" s="203"/>
      <c r="N370" s="203"/>
      <c r="O370" s="204">
        <f t="shared" si="70"/>
        <v>0</v>
      </c>
      <c r="P370" s="80" t="str">
        <f>IFERROR(R370+'4. Gegevens leiding'!$I$26,"")</f>
        <v/>
      </c>
      <c r="Q370" s="155" t="str">
        <f>IFERROR(R371+'4. Gegevens leiding'!$I$26,"")</f>
        <v/>
      </c>
      <c r="R370" s="155" t="str">
        <f t="shared" si="82"/>
        <v/>
      </c>
      <c r="S370" s="43" t="str">
        <f t="shared" si="75"/>
        <v/>
      </c>
      <c r="T370" s="42" t="str">
        <f t="shared" si="71"/>
        <v>Diameter (mm, uitwendig)=;Wanddikte (mm)=;Druk (barg)=;Rekgrens (N/mm^2)=;Charpy energie (J)=</v>
      </c>
      <c r="U370" s="44" t="e">
        <f>INDEX('bijlage A. Frequentie Tabel'!G:G,MATCH(T370,'bijlage A. Frequentie Tabel'!A:A,0))</f>
        <v>#N/A</v>
      </c>
      <c r="V370" s="43">
        <f t="shared" si="72"/>
        <v>0</v>
      </c>
      <c r="W370" s="80">
        <f t="shared" si="76"/>
        <v>23.196467403779828</v>
      </c>
      <c r="X370" t="e">
        <f t="shared" si="73"/>
        <v>#N/A</v>
      </c>
      <c r="Y370"/>
      <c r="Z370">
        <f t="shared" si="77"/>
        <v>0.4</v>
      </c>
      <c r="AA370">
        <f t="shared" si="78"/>
        <v>1</v>
      </c>
      <c r="AB370">
        <f t="shared" si="78"/>
        <v>1</v>
      </c>
      <c r="AC370">
        <f t="shared" si="79"/>
        <v>0.4</v>
      </c>
      <c r="AD370" t="e">
        <f>INDEX('bijlage C. Cluster maatregelen'!C:C,MATCH('5.Bepalen Faalfreq'!K370,'bijlage C. Cluster maatregelen'!A:A,0))</f>
        <v>#N/A</v>
      </c>
      <c r="AE370" t="e">
        <f>INDEX('bijlage C. Cluster maatregelen'!C:C,MATCH('5.Bepalen Faalfreq'!L370,'bijlage C. Cluster maatregelen'!A:A,0))</f>
        <v>#N/A</v>
      </c>
      <c r="AF370" t="e">
        <f>INDEX('bijlage C. Cluster maatregelen'!C:C,MATCH('5.Bepalen Faalfreq'!M370,'bijlage C. Cluster maatregelen'!A:A,0))</f>
        <v>#N/A</v>
      </c>
      <c r="AG370" t="e">
        <f>INDEX('bijlage C. Cluster maatregelen'!C:C,MATCH('5.Bepalen Faalfreq'!N370,'bijlage C. Cluster maatregelen'!A:A,0))</f>
        <v>#N/A</v>
      </c>
      <c r="AH370" t="e">
        <f t="shared" si="80"/>
        <v>#N/A</v>
      </c>
      <c r="AI370" t="e">
        <f t="shared" si="81"/>
        <v>#N/A</v>
      </c>
      <c r="AJ370" t="e">
        <f t="shared" si="74"/>
        <v>#N/A</v>
      </c>
    </row>
    <row r="371" spans="1:36" x14ac:dyDescent="0.25">
      <c r="A371" s="203"/>
      <c r="B371" s="203"/>
      <c r="C371" s="203"/>
      <c r="D371" s="203"/>
      <c r="E371" s="203"/>
      <c r="F371" s="203"/>
      <c r="G371" s="203"/>
      <c r="H371" s="203"/>
      <c r="I371" s="203"/>
      <c r="J371" s="203"/>
      <c r="K371" s="203"/>
      <c r="L371" s="203"/>
      <c r="M371" s="203"/>
      <c r="N371" s="203"/>
      <c r="O371" s="204">
        <f t="shared" si="70"/>
        <v>0</v>
      </c>
      <c r="P371" s="80" t="str">
        <f>IFERROR(R371+'4. Gegevens leiding'!$I$26,"")</f>
        <v/>
      </c>
      <c r="Q371" s="155" t="str">
        <f>IFERROR(R372+'4. Gegevens leiding'!$I$26,"")</f>
        <v/>
      </c>
      <c r="R371" s="155" t="str">
        <f t="shared" si="82"/>
        <v/>
      </c>
      <c r="S371" s="43" t="str">
        <f t="shared" si="75"/>
        <v/>
      </c>
      <c r="T371" s="42" t="str">
        <f t="shared" si="71"/>
        <v>Diameter (mm, uitwendig)=;Wanddikte (mm)=;Druk (barg)=;Rekgrens (N/mm^2)=;Charpy energie (J)=</v>
      </c>
      <c r="U371" s="44" t="e">
        <f>INDEX('bijlage A. Frequentie Tabel'!G:G,MATCH(T371,'bijlage A. Frequentie Tabel'!A:A,0))</f>
        <v>#N/A</v>
      </c>
      <c r="V371" s="43">
        <f t="shared" si="72"/>
        <v>0</v>
      </c>
      <c r="W371" s="80">
        <f t="shared" si="76"/>
        <v>23.196467403779828</v>
      </c>
      <c r="X371" t="e">
        <f t="shared" si="73"/>
        <v>#N/A</v>
      </c>
      <c r="Y371"/>
      <c r="Z371">
        <f t="shared" si="77"/>
        <v>0.4</v>
      </c>
      <c r="AA371">
        <f t="shared" si="78"/>
        <v>1</v>
      </c>
      <c r="AB371">
        <f t="shared" si="78"/>
        <v>1</v>
      </c>
      <c r="AC371">
        <f t="shared" si="79"/>
        <v>0.4</v>
      </c>
      <c r="AD371" t="e">
        <f>INDEX('bijlage C. Cluster maatregelen'!C:C,MATCH('5.Bepalen Faalfreq'!K371,'bijlage C. Cluster maatregelen'!A:A,0))</f>
        <v>#N/A</v>
      </c>
      <c r="AE371" t="e">
        <f>INDEX('bijlage C. Cluster maatregelen'!C:C,MATCH('5.Bepalen Faalfreq'!L371,'bijlage C. Cluster maatregelen'!A:A,0))</f>
        <v>#N/A</v>
      </c>
      <c r="AF371" t="e">
        <f>INDEX('bijlage C. Cluster maatregelen'!C:C,MATCH('5.Bepalen Faalfreq'!M371,'bijlage C. Cluster maatregelen'!A:A,0))</f>
        <v>#N/A</v>
      </c>
      <c r="AG371" t="e">
        <f>INDEX('bijlage C. Cluster maatregelen'!C:C,MATCH('5.Bepalen Faalfreq'!N371,'bijlage C. Cluster maatregelen'!A:A,0))</f>
        <v>#N/A</v>
      </c>
      <c r="AH371" t="e">
        <f t="shared" si="80"/>
        <v>#N/A</v>
      </c>
      <c r="AI371" t="e">
        <f t="shared" si="81"/>
        <v>#N/A</v>
      </c>
      <c r="AJ371" t="e">
        <f t="shared" si="74"/>
        <v>#N/A</v>
      </c>
    </row>
    <row r="372" spans="1:36" x14ac:dyDescent="0.25">
      <c r="A372" s="203"/>
      <c r="B372" s="203"/>
      <c r="C372" s="203"/>
      <c r="D372" s="203"/>
      <c r="E372" s="203"/>
      <c r="F372" s="203"/>
      <c r="G372" s="203"/>
      <c r="H372" s="203"/>
      <c r="I372" s="203"/>
      <c r="J372" s="203"/>
      <c r="K372" s="203"/>
      <c r="L372" s="203"/>
      <c r="M372" s="203"/>
      <c r="N372" s="203"/>
      <c r="O372" s="204">
        <f t="shared" si="70"/>
        <v>0</v>
      </c>
      <c r="P372" s="80" t="str">
        <f>IFERROR(R372+'4. Gegevens leiding'!$I$26,"")</f>
        <v/>
      </c>
      <c r="Q372" s="155" t="str">
        <f>IFERROR(R373+'4. Gegevens leiding'!$I$26,"")</f>
        <v/>
      </c>
      <c r="R372" s="155" t="str">
        <f t="shared" si="82"/>
        <v/>
      </c>
      <c r="S372" s="43" t="str">
        <f t="shared" si="75"/>
        <v/>
      </c>
      <c r="T372" s="42" t="str">
        <f t="shared" si="71"/>
        <v>Diameter (mm, uitwendig)=;Wanddikte (mm)=;Druk (barg)=;Rekgrens (N/mm^2)=;Charpy energie (J)=</v>
      </c>
      <c r="U372" s="44" t="e">
        <f>INDEX('bijlage A. Frequentie Tabel'!G:G,MATCH(T372,'bijlage A. Frequentie Tabel'!A:A,0))</f>
        <v>#N/A</v>
      </c>
      <c r="V372" s="43">
        <f t="shared" si="72"/>
        <v>0</v>
      </c>
      <c r="W372" s="80">
        <f t="shared" si="76"/>
        <v>23.196467403779828</v>
      </c>
      <c r="X372" t="e">
        <f t="shared" si="73"/>
        <v>#N/A</v>
      </c>
      <c r="Y372"/>
      <c r="Z372">
        <f t="shared" si="77"/>
        <v>0.4</v>
      </c>
      <c r="AA372">
        <f t="shared" si="78"/>
        <v>1</v>
      </c>
      <c r="AB372">
        <f t="shared" si="78"/>
        <v>1</v>
      </c>
      <c r="AC372">
        <f t="shared" si="79"/>
        <v>0.4</v>
      </c>
      <c r="AD372" t="e">
        <f>INDEX('bijlage C. Cluster maatregelen'!C:C,MATCH('5.Bepalen Faalfreq'!K372,'bijlage C. Cluster maatregelen'!A:A,0))</f>
        <v>#N/A</v>
      </c>
      <c r="AE372" t="e">
        <f>INDEX('bijlage C. Cluster maatregelen'!C:C,MATCH('5.Bepalen Faalfreq'!L372,'bijlage C. Cluster maatregelen'!A:A,0))</f>
        <v>#N/A</v>
      </c>
      <c r="AF372" t="e">
        <f>INDEX('bijlage C. Cluster maatregelen'!C:C,MATCH('5.Bepalen Faalfreq'!M372,'bijlage C. Cluster maatregelen'!A:A,0))</f>
        <v>#N/A</v>
      </c>
      <c r="AG372" t="e">
        <f>INDEX('bijlage C. Cluster maatregelen'!C:C,MATCH('5.Bepalen Faalfreq'!N372,'bijlage C. Cluster maatregelen'!A:A,0))</f>
        <v>#N/A</v>
      </c>
      <c r="AH372" t="e">
        <f t="shared" si="80"/>
        <v>#N/A</v>
      </c>
      <c r="AI372" t="e">
        <f t="shared" si="81"/>
        <v>#N/A</v>
      </c>
      <c r="AJ372" t="e">
        <f t="shared" si="74"/>
        <v>#N/A</v>
      </c>
    </row>
    <row r="373" spans="1:36" x14ac:dyDescent="0.25">
      <c r="A373" s="203"/>
      <c r="B373" s="203"/>
      <c r="C373" s="203"/>
      <c r="D373" s="203"/>
      <c r="E373" s="203"/>
      <c r="F373" s="203"/>
      <c r="G373" s="203"/>
      <c r="H373" s="203"/>
      <c r="I373" s="203"/>
      <c r="J373" s="203"/>
      <c r="K373" s="203"/>
      <c r="L373" s="203"/>
      <c r="M373" s="203"/>
      <c r="N373" s="203"/>
      <c r="O373" s="204">
        <f t="shared" si="70"/>
        <v>0</v>
      </c>
      <c r="P373" s="80" t="str">
        <f>IFERROR(R373+'4. Gegevens leiding'!$I$26,"")</f>
        <v/>
      </c>
      <c r="Q373" s="155" t="str">
        <f>IFERROR(R374+'4. Gegevens leiding'!$I$26,"")</f>
        <v/>
      </c>
      <c r="R373" s="155" t="str">
        <f t="shared" si="82"/>
        <v/>
      </c>
      <c r="S373" s="43" t="str">
        <f t="shared" si="75"/>
        <v/>
      </c>
      <c r="T373" s="42" t="str">
        <f t="shared" si="71"/>
        <v>Diameter (mm, uitwendig)=;Wanddikte (mm)=;Druk (barg)=;Rekgrens (N/mm^2)=;Charpy energie (J)=</v>
      </c>
      <c r="U373" s="44" t="e">
        <f>INDEX('bijlage A. Frequentie Tabel'!G:G,MATCH(T373,'bijlage A. Frequentie Tabel'!A:A,0))</f>
        <v>#N/A</v>
      </c>
      <c r="V373" s="43">
        <f t="shared" si="72"/>
        <v>0</v>
      </c>
      <c r="W373" s="80">
        <f t="shared" si="76"/>
        <v>23.196467403779828</v>
      </c>
      <c r="X373" t="e">
        <f t="shared" si="73"/>
        <v>#N/A</v>
      </c>
      <c r="Y373"/>
      <c r="Z373">
        <f t="shared" si="77"/>
        <v>0.4</v>
      </c>
      <c r="AA373">
        <f t="shared" si="78"/>
        <v>1</v>
      </c>
      <c r="AB373">
        <f t="shared" si="78"/>
        <v>1</v>
      </c>
      <c r="AC373">
        <f t="shared" si="79"/>
        <v>0.4</v>
      </c>
      <c r="AD373" t="e">
        <f>INDEX('bijlage C. Cluster maatregelen'!C:C,MATCH('5.Bepalen Faalfreq'!K373,'bijlage C. Cluster maatregelen'!A:A,0))</f>
        <v>#N/A</v>
      </c>
      <c r="AE373" t="e">
        <f>INDEX('bijlage C. Cluster maatregelen'!C:C,MATCH('5.Bepalen Faalfreq'!L373,'bijlage C. Cluster maatregelen'!A:A,0))</f>
        <v>#N/A</v>
      </c>
      <c r="AF373" t="e">
        <f>INDEX('bijlage C. Cluster maatregelen'!C:C,MATCH('5.Bepalen Faalfreq'!M373,'bijlage C. Cluster maatregelen'!A:A,0))</f>
        <v>#N/A</v>
      </c>
      <c r="AG373" t="e">
        <f>INDEX('bijlage C. Cluster maatregelen'!C:C,MATCH('5.Bepalen Faalfreq'!N373,'bijlage C. Cluster maatregelen'!A:A,0))</f>
        <v>#N/A</v>
      </c>
      <c r="AH373" t="e">
        <f t="shared" si="80"/>
        <v>#N/A</v>
      </c>
      <c r="AI373" t="e">
        <f t="shared" si="81"/>
        <v>#N/A</v>
      </c>
      <c r="AJ373" t="e">
        <f t="shared" si="74"/>
        <v>#N/A</v>
      </c>
    </row>
    <row r="374" spans="1:36" x14ac:dyDescent="0.25">
      <c r="A374" s="203"/>
      <c r="B374" s="203"/>
      <c r="C374" s="203"/>
      <c r="D374" s="203"/>
      <c r="E374" s="203"/>
      <c r="F374" s="203"/>
      <c r="G374" s="203"/>
      <c r="H374" s="203"/>
      <c r="I374" s="203"/>
      <c r="J374" s="203"/>
      <c r="K374" s="203"/>
      <c r="L374" s="203"/>
      <c r="M374" s="203"/>
      <c r="N374" s="203"/>
      <c r="O374" s="204">
        <f t="shared" si="70"/>
        <v>0</v>
      </c>
      <c r="P374" s="80" t="str">
        <f>IFERROR(R374+'4. Gegevens leiding'!$I$26,"")</f>
        <v/>
      </c>
      <c r="Q374" s="155" t="str">
        <f>IFERROR(R375+'4. Gegevens leiding'!$I$26,"")</f>
        <v/>
      </c>
      <c r="R374" s="155" t="str">
        <f t="shared" si="82"/>
        <v/>
      </c>
      <c r="S374" s="43" t="str">
        <f t="shared" si="75"/>
        <v/>
      </c>
      <c r="T374" s="42" t="str">
        <f t="shared" si="71"/>
        <v>Diameter (mm, uitwendig)=;Wanddikte (mm)=;Druk (barg)=;Rekgrens (N/mm^2)=;Charpy energie (J)=</v>
      </c>
      <c r="U374" s="44" t="e">
        <f>INDEX('bijlage A. Frequentie Tabel'!G:G,MATCH(T374,'bijlage A. Frequentie Tabel'!A:A,0))</f>
        <v>#N/A</v>
      </c>
      <c r="V374" s="43">
        <f t="shared" si="72"/>
        <v>0</v>
      </c>
      <c r="W374" s="80">
        <f t="shared" si="76"/>
        <v>23.196467403779828</v>
      </c>
      <c r="X374" t="e">
        <f t="shared" si="73"/>
        <v>#N/A</v>
      </c>
      <c r="Y374"/>
      <c r="Z374">
        <f t="shared" si="77"/>
        <v>0.4</v>
      </c>
      <c r="AA374">
        <f t="shared" si="78"/>
        <v>1</v>
      </c>
      <c r="AB374">
        <f t="shared" si="78"/>
        <v>1</v>
      </c>
      <c r="AC374">
        <f t="shared" si="79"/>
        <v>0.4</v>
      </c>
      <c r="AD374" t="e">
        <f>INDEX('bijlage C. Cluster maatregelen'!C:C,MATCH('5.Bepalen Faalfreq'!K374,'bijlage C. Cluster maatregelen'!A:A,0))</f>
        <v>#N/A</v>
      </c>
      <c r="AE374" t="e">
        <f>INDEX('bijlage C. Cluster maatregelen'!C:C,MATCH('5.Bepalen Faalfreq'!L374,'bijlage C. Cluster maatregelen'!A:A,0))</f>
        <v>#N/A</v>
      </c>
      <c r="AF374" t="e">
        <f>INDEX('bijlage C. Cluster maatregelen'!C:C,MATCH('5.Bepalen Faalfreq'!M374,'bijlage C. Cluster maatregelen'!A:A,0))</f>
        <v>#N/A</v>
      </c>
      <c r="AG374" t="e">
        <f>INDEX('bijlage C. Cluster maatregelen'!C:C,MATCH('5.Bepalen Faalfreq'!N374,'bijlage C. Cluster maatregelen'!A:A,0))</f>
        <v>#N/A</v>
      </c>
      <c r="AH374" t="e">
        <f t="shared" si="80"/>
        <v>#N/A</v>
      </c>
      <c r="AI374" t="e">
        <f t="shared" si="81"/>
        <v>#N/A</v>
      </c>
      <c r="AJ374" t="e">
        <f t="shared" si="74"/>
        <v>#N/A</v>
      </c>
    </row>
    <row r="375" spans="1:36" x14ac:dyDescent="0.25">
      <c r="A375" s="203"/>
      <c r="B375" s="203"/>
      <c r="C375" s="203"/>
      <c r="D375" s="203"/>
      <c r="E375" s="203"/>
      <c r="F375" s="203"/>
      <c r="G375" s="203"/>
      <c r="H375" s="203"/>
      <c r="I375" s="203"/>
      <c r="J375" s="203"/>
      <c r="K375" s="203"/>
      <c r="L375" s="203"/>
      <c r="M375" s="203"/>
      <c r="N375" s="203"/>
      <c r="O375" s="204">
        <f t="shared" si="70"/>
        <v>0</v>
      </c>
      <c r="P375" s="80" t="str">
        <f>IFERROR(R375+'4. Gegevens leiding'!$I$26,"")</f>
        <v/>
      </c>
      <c r="Q375" s="155" t="str">
        <f>IFERROR(R376+'4. Gegevens leiding'!$I$26,"")</f>
        <v/>
      </c>
      <c r="R375" s="155" t="str">
        <f t="shared" si="82"/>
        <v/>
      </c>
      <c r="S375" s="43" t="str">
        <f t="shared" si="75"/>
        <v/>
      </c>
      <c r="T375" s="42" t="str">
        <f t="shared" si="71"/>
        <v>Diameter (mm, uitwendig)=;Wanddikte (mm)=;Druk (barg)=;Rekgrens (N/mm^2)=;Charpy energie (J)=</v>
      </c>
      <c r="U375" s="44" t="e">
        <f>INDEX('bijlage A. Frequentie Tabel'!G:G,MATCH(T375,'bijlage A. Frequentie Tabel'!A:A,0))</f>
        <v>#N/A</v>
      </c>
      <c r="V375" s="43">
        <f t="shared" si="72"/>
        <v>0</v>
      </c>
      <c r="W375" s="80">
        <f t="shared" si="76"/>
        <v>23.196467403779828</v>
      </c>
      <c r="X375" t="e">
        <f t="shared" si="73"/>
        <v>#N/A</v>
      </c>
      <c r="Y375"/>
      <c r="Z375">
        <f t="shared" si="77"/>
        <v>0.4</v>
      </c>
      <c r="AA375">
        <f t="shared" si="78"/>
        <v>1</v>
      </c>
      <c r="AB375">
        <f t="shared" si="78"/>
        <v>1</v>
      </c>
      <c r="AC375">
        <f t="shared" si="79"/>
        <v>0.4</v>
      </c>
      <c r="AD375" t="e">
        <f>INDEX('bijlage C. Cluster maatregelen'!C:C,MATCH('5.Bepalen Faalfreq'!K375,'bijlage C. Cluster maatregelen'!A:A,0))</f>
        <v>#N/A</v>
      </c>
      <c r="AE375" t="e">
        <f>INDEX('bijlage C. Cluster maatregelen'!C:C,MATCH('5.Bepalen Faalfreq'!L375,'bijlage C. Cluster maatregelen'!A:A,0))</f>
        <v>#N/A</v>
      </c>
      <c r="AF375" t="e">
        <f>INDEX('bijlage C. Cluster maatregelen'!C:C,MATCH('5.Bepalen Faalfreq'!M375,'bijlage C. Cluster maatregelen'!A:A,0))</f>
        <v>#N/A</v>
      </c>
      <c r="AG375" t="e">
        <f>INDEX('bijlage C. Cluster maatregelen'!C:C,MATCH('5.Bepalen Faalfreq'!N375,'bijlage C. Cluster maatregelen'!A:A,0))</f>
        <v>#N/A</v>
      </c>
      <c r="AH375" t="e">
        <f t="shared" si="80"/>
        <v>#N/A</v>
      </c>
      <c r="AI375" t="e">
        <f t="shared" si="81"/>
        <v>#N/A</v>
      </c>
      <c r="AJ375" t="e">
        <f t="shared" si="74"/>
        <v>#N/A</v>
      </c>
    </row>
    <row r="376" spans="1:36" x14ac:dyDescent="0.25">
      <c r="A376" s="203"/>
      <c r="B376" s="203"/>
      <c r="C376" s="203"/>
      <c r="D376" s="203"/>
      <c r="E376" s="203"/>
      <c r="F376" s="203"/>
      <c r="G376" s="203"/>
      <c r="H376" s="203"/>
      <c r="I376" s="203"/>
      <c r="J376" s="203"/>
      <c r="K376" s="203"/>
      <c r="L376" s="203"/>
      <c r="M376" s="203"/>
      <c r="N376" s="203"/>
      <c r="O376" s="204">
        <f t="shared" si="70"/>
        <v>0</v>
      </c>
      <c r="P376" s="80" t="str">
        <f>IFERROR(R376+'4. Gegevens leiding'!$I$26,"")</f>
        <v/>
      </c>
      <c r="Q376" s="155" t="str">
        <f>IFERROR(R377+'4. Gegevens leiding'!$I$26,"")</f>
        <v/>
      </c>
      <c r="R376" s="155" t="str">
        <f t="shared" si="82"/>
        <v/>
      </c>
      <c r="S376" s="43" t="str">
        <f t="shared" si="75"/>
        <v/>
      </c>
      <c r="T376" s="42" t="str">
        <f t="shared" si="71"/>
        <v>Diameter (mm, uitwendig)=;Wanddikte (mm)=;Druk (barg)=;Rekgrens (N/mm^2)=;Charpy energie (J)=</v>
      </c>
      <c r="U376" s="44" t="e">
        <f>INDEX('bijlage A. Frequentie Tabel'!G:G,MATCH(T376,'bijlage A. Frequentie Tabel'!A:A,0))</f>
        <v>#N/A</v>
      </c>
      <c r="V376" s="43">
        <f t="shared" si="72"/>
        <v>0</v>
      </c>
      <c r="W376" s="80">
        <f t="shared" si="76"/>
        <v>23.196467403779828</v>
      </c>
      <c r="X376" t="e">
        <f t="shared" si="73"/>
        <v>#N/A</v>
      </c>
      <c r="Y376"/>
      <c r="Z376">
        <f t="shared" si="77"/>
        <v>0.4</v>
      </c>
      <c r="AA376">
        <f t="shared" si="78"/>
        <v>1</v>
      </c>
      <c r="AB376">
        <f t="shared" si="78"/>
        <v>1</v>
      </c>
      <c r="AC376">
        <f t="shared" si="79"/>
        <v>0.4</v>
      </c>
      <c r="AD376" t="e">
        <f>INDEX('bijlage C. Cluster maatregelen'!C:C,MATCH('5.Bepalen Faalfreq'!K376,'bijlage C. Cluster maatregelen'!A:A,0))</f>
        <v>#N/A</v>
      </c>
      <c r="AE376" t="e">
        <f>INDEX('bijlage C. Cluster maatregelen'!C:C,MATCH('5.Bepalen Faalfreq'!L376,'bijlage C. Cluster maatregelen'!A:A,0))</f>
        <v>#N/A</v>
      </c>
      <c r="AF376" t="e">
        <f>INDEX('bijlage C. Cluster maatregelen'!C:C,MATCH('5.Bepalen Faalfreq'!M376,'bijlage C. Cluster maatregelen'!A:A,0))</f>
        <v>#N/A</v>
      </c>
      <c r="AG376" t="e">
        <f>INDEX('bijlage C. Cluster maatregelen'!C:C,MATCH('5.Bepalen Faalfreq'!N376,'bijlage C. Cluster maatregelen'!A:A,0))</f>
        <v>#N/A</v>
      </c>
      <c r="AH376" t="e">
        <f t="shared" si="80"/>
        <v>#N/A</v>
      </c>
      <c r="AI376" t="e">
        <f t="shared" si="81"/>
        <v>#N/A</v>
      </c>
      <c r="AJ376" t="e">
        <f t="shared" si="74"/>
        <v>#N/A</v>
      </c>
    </row>
    <row r="377" spans="1:36" x14ac:dyDescent="0.25">
      <c r="A377" s="203"/>
      <c r="B377" s="203"/>
      <c r="C377" s="203"/>
      <c r="D377" s="203"/>
      <c r="E377" s="203"/>
      <c r="F377" s="203"/>
      <c r="G377" s="203"/>
      <c r="H377" s="203"/>
      <c r="I377" s="203"/>
      <c r="J377" s="203"/>
      <c r="K377" s="203"/>
      <c r="L377" s="203"/>
      <c r="M377" s="203"/>
      <c r="N377" s="203"/>
      <c r="O377" s="204">
        <f t="shared" si="70"/>
        <v>0</v>
      </c>
      <c r="P377" s="80" t="str">
        <f>IFERROR(R377+'4. Gegevens leiding'!$I$26,"")</f>
        <v/>
      </c>
      <c r="Q377" s="155" t="str">
        <f>IFERROR(R378+'4. Gegevens leiding'!$I$26,"")</f>
        <v/>
      </c>
      <c r="R377" s="155" t="str">
        <f t="shared" si="82"/>
        <v/>
      </c>
      <c r="S377" s="43" t="str">
        <f t="shared" si="75"/>
        <v/>
      </c>
      <c r="T377" s="42" t="str">
        <f t="shared" si="71"/>
        <v>Diameter (mm, uitwendig)=;Wanddikte (mm)=;Druk (barg)=;Rekgrens (N/mm^2)=;Charpy energie (J)=</v>
      </c>
      <c r="U377" s="44" t="e">
        <f>INDEX('bijlage A. Frequentie Tabel'!G:G,MATCH(T377,'bijlage A. Frequentie Tabel'!A:A,0))</f>
        <v>#N/A</v>
      </c>
      <c r="V377" s="43">
        <f t="shared" si="72"/>
        <v>0</v>
      </c>
      <c r="W377" s="80">
        <f t="shared" si="76"/>
        <v>23.196467403779828</v>
      </c>
      <c r="X377" t="e">
        <f t="shared" si="73"/>
        <v>#N/A</v>
      </c>
      <c r="Y377"/>
      <c r="Z377">
        <f t="shared" si="77"/>
        <v>0.4</v>
      </c>
      <c r="AA377">
        <f t="shared" si="78"/>
        <v>1</v>
      </c>
      <c r="AB377">
        <f t="shared" si="78"/>
        <v>1</v>
      </c>
      <c r="AC377">
        <f t="shared" si="79"/>
        <v>0.4</v>
      </c>
      <c r="AD377" t="e">
        <f>INDEX('bijlage C. Cluster maatregelen'!C:C,MATCH('5.Bepalen Faalfreq'!K377,'bijlage C. Cluster maatregelen'!A:A,0))</f>
        <v>#N/A</v>
      </c>
      <c r="AE377" t="e">
        <f>INDEX('bijlage C. Cluster maatregelen'!C:C,MATCH('5.Bepalen Faalfreq'!L377,'bijlage C. Cluster maatregelen'!A:A,0))</f>
        <v>#N/A</v>
      </c>
      <c r="AF377" t="e">
        <f>INDEX('bijlage C. Cluster maatregelen'!C:C,MATCH('5.Bepalen Faalfreq'!M377,'bijlage C. Cluster maatregelen'!A:A,0))</f>
        <v>#N/A</v>
      </c>
      <c r="AG377" t="e">
        <f>INDEX('bijlage C. Cluster maatregelen'!C:C,MATCH('5.Bepalen Faalfreq'!N377,'bijlage C. Cluster maatregelen'!A:A,0))</f>
        <v>#N/A</v>
      </c>
      <c r="AH377" t="e">
        <f t="shared" si="80"/>
        <v>#N/A</v>
      </c>
      <c r="AI377" t="e">
        <f t="shared" si="81"/>
        <v>#N/A</v>
      </c>
      <c r="AJ377" t="e">
        <f t="shared" si="74"/>
        <v>#N/A</v>
      </c>
    </row>
    <row r="378" spans="1:36" x14ac:dyDescent="0.25">
      <c r="A378" s="203"/>
      <c r="B378" s="203"/>
      <c r="C378" s="203"/>
      <c r="D378" s="203"/>
      <c r="E378" s="203"/>
      <c r="F378" s="203"/>
      <c r="G378" s="203"/>
      <c r="H378" s="203"/>
      <c r="I378" s="203"/>
      <c r="J378" s="203"/>
      <c r="K378" s="203"/>
      <c r="L378" s="203"/>
      <c r="M378" s="203"/>
      <c r="N378" s="203"/>
      <c r="O378" s="204">
        <f t="shared" si="70"/>
        <v>0</v>
      </c>
      <c r="P378" s="80" t="str">
        <f>IFERROR(R378+'4. Gegevens leiding'!$I$26,"")</f>
        <v/>
      </c>
      <c r="Q378" s="155" t="str">
        <f>IFERROR(R379+'4. Gegevens leiding'!$I$26,"")</f>
        <v/>
      </c>
      <c r="R378" s="155" t="str">
        <f t="shared" si="82"/>
        <v/>
      </c>
      <c r="S378" s="43" t="str">
        <f t="shared" si="75"/>
        <v/>
      </c>
      <c r="T378" s="42" t="str">
        <f t="shared" si="71"/>
        <v>Diameter (mm, uitwendig)=;Wanddikte (mm)=;Druk (barg)=;Rekgrens (N/mm^2)=;Charpy energie (J)=</v>
      </c>
      <c r="U378" s="44" t="e">
        <f>INDEX('bijlage A. Frequentie Tabel'!G:G,MATCH(T378,'bijlage A. Frequentie Tabel'!A:A,0))</f>
        <v>#N/A</v>
      </c>
      <c r="V378" s="43">
        <f t="shared" si="72"/>
        <v>0</v>
      </c>
      <c r="W378" s="80">
        <f t="shared" si="76"/>
        <v>23.196467403779828</v>
      </c>
      <c r="X378" t="e">
        <f t="shared" si="73"/>
        <v>#N/A</v>
      </c>
      <c r="Y378"/>
      <c r="Z378">
        <f t="shared" si="77"/>
        <v>0.4</v>
      </c>
      <c r="AA378">
        <f t="shared" si="78"/>
        <v>1</v>
      </c>
      <c r="AB378">
        <f t="shared" si="78"/>
        <v>1</v>
      </c>
      <c r="AC378">
        <f t="shared" si="79"/>
        <v>0.4</v>
      </c>
      <c r="AD378" t="e">
        <f>INDEX('bijlage C. Cluster maatregelen'!C:C,MATCH('5.Bepalen Faalfreq'!K378,'bijlage C. Cluster maatregelen'!A:A,0))</f>
        <v>#N/A</v>
      </c>
      <c r="AE378" t="e">
        <f>INDEX('bijlage C. Cluster maatregelen'!C:C,MATCH('5.Bepalen Faalfreq'!L378,'bijlage C. Cluster maatregelen'!A:A,0))</f>
        <v>#N/A</v>
      </c>
      <c r="AF378" t="e">
        <f>INDEX('bijlage C. Cluster maatregelen'!C:C,MATCH('5.Bepalen Faalfreq'!M378,'bijlage C. Cluster maatregelen'!A:A,0))</f>
        <v>#N/A</v>
      </c>
      <c r="AG378" t="e">
        <f>INDEX('bijlage C. Cluster maatregelen'!C:C,MATCH('5.Bepalen Faalfreq'!N378,'bijlage C. Cluster maatregelen'!A:A,0))</f>
        <v>#N/A</v>
      </c>
      <c r="AH378" t="e">
        <f t="shared" si="80"/>
        <v>#N/A</v>
      </c>
      <c r="AI378" t="e">
        <f t="shared" si="81"/>
        <v>#N/A</v>
      </c>
      <c r="AJ378" t="e">
        <f t="shared" si="74"/>
        <v>#N/A</v>
      </c>
    </row>
    <row r="379" spans="1:36" x14ac:dyDescent="0.25">
      <c r="A379" s="203"/>
      <c r="B379" s="203"/>
      <c r="C379" s="203"/>
      <c r="D379" s="203"/>
      <c r="E379" s="203"/>
      <c r="F379" s="203"/>
      <c r="G379" s="203"/>
      <c r="H379" s="203"/>
      <c r="I379" s="203"/>
      <c r="J379" s="203"/>
      <c r="K379" s="203"/>
      <c r="L379" s="203"/>
      <c r="M379" s="203"/>
      <c r="N379" s="203"/>
      <c r="O379" s="204">
        <f t="shared" si="70"/>
        <v>0</v>
      </c>
      <c r="P379" s="80" t="str">
        <f>IFERROR(R379+'4. Gegevens leiding'!$I$26,"")</f>
        <v/>
      </c>
      <c r="Q379" s="155" t="str">
        <f>IFERROR(R380+'4. Gegevens leiding'!$I$26,"")</f>
        <v/>
      </c>
      <c r="R379" s="155" t="str">
        <f t="shared" si="82"/>
        <v/>
      </c>
      <c r="S379" s="43" t="str">
        <f t="shared" si="75"/>
        <v/>
      </c>
      <c r="T379" s="42" t="str">
        <f t="shared" si="71"/>
        <v>Diameter (mm, uitwendig)=;Wanddikte (mm)=;Druk (barg)=;Rekgrens (N/mm^2)=;Charpy energie (J)=</v>
      </c>
      <c r="U379" s="44" t="e">
        <f>INDEX('bijlage A. Frequentie Tabel'!G:G,MATCH(T379,'bijlage A. Frequentie Tabel'!A:A,0))</f>
        <v>#N/A</v>
      </c>
      <c r="V379" s="43">
        <f t="shared" si="72"/>
        <v>0</v>
      </c>
      <c r="W379" s="80">
        <f t="shared" si="76"/>
        <v>23.196467403779828</v>
      </c>
      <c r="X379" t="e">
        <f t="shared" si="73"/>
        <v>#N/A</v>
      </c>
      <c r="Y379"/>
      <c r="Z379">
        <f t="shared" si="77"/>
        <v>0.4</v>
      </c>
      <c r="AA379">
        <f t="shared" si="78"/>
        <v>1</v>
      </c>
      <c r="AB379">
        <f t="shared" si="78"/>
        <v>1</v>
      </c>
      <c r="AC379">
        <f t="shared" si="79"/>
        <v>0.4</v>
      </c>
      <c r="AD379" t="e">
        <f>INDEX('bijlage C. Cluster maatregelen'!C:C,MATCH('5.Bepalen Faalfreq'!K379,'bijlage C. Cluster maatregelen'!A:A,0))</f>
        <v>#N/A</v>
      </c>
      <c r="AE379" t="e">
        <f>INDEX('bijlage C. Cluster maatregelen'!C:C,MATCH('5.Bepalen Faalfreq'!L379,'bijlage C. Cluster maatregelen'!A:A,0))</f>
        <v>#N/A</v>
      </c>
      <c r="AF379" t="e">
        <f>INDEX('bijlage C. Cluster maatregelen'!C:C,MATCH('5.Bepalen Faalfreq'!M379,'bijlage C. Cluster maatregelen'!A:A,0))</f>
        <v>#N/A</v>
      </c>
      <c r="AG379" t="e">
        <f>INDEX('bijlage C. Cluster maatregelen'!C:C,MATCH('5.Bepalen Faalfreq'!N379,'bijlage C. Cluster maatregelen'!A:A,0))</f>
        <v>#N/A</v>
      </c>
      <c r="AH379" t="e">
        <f t="shared" si="80"/>
        <v>#N/A</v>
      </c>
      <c r="AI379" t="e">
        <f t="shared" si="81"/>
        <v>#N/A</v>
      </c>
      <c r="AJ379" t="e">
        <f t="shared" si="74"/>
        <v>#N/A</v>
      </c>
    </row>
    <row r="380" spans="1:36" x14ac:dyDescent="0.25">
      <c r="A380" s="203"/>
      <c r="B380" s="203"/>
      <c r="C380" s="203"/>
      <c r="D380" s="203"/>
      <c r="E380" s="203"/>
      <c r="F380" s="203"/>
      <c r="G380" s="203"/>
      <c r="H380" s="203"/>
      <c r="I380" s="203"/>
      <c r="J380" s="203"/>
      <c r="K380" s="203"/>
      <c r="L380" s="203"/>
      <c r="M380" s="203"/>
      <c r="N380" s="203"/>
      <c r="O380" s="204">
        <f t="shared" si="70"/>
        <v>0</v>
      </c>
      <c r="P380" s="80" t="str">
        <f>IFERROR(R380+'4. Gegevens leiding'!$I$26,"")</f>
        <v/>
      </c>
      <c r="Q380" s="155" t="str">
        <f>IFERROR(R381+'4. Gegevens leiding'!$I$26,"")</f>
        <v/>
      </c>
      <c r="R380" s="155" t="str">
        <f t="shared" si="82"/>
        <v/>
      </c>
      <c r="S380" s="43" t="str">
        <f t="shared" si="75"/>
        <v/>
      </c>
      <c r="T380" s="42" t="str">
        <f t="shared" si="71"/>
        <v>Diameter (mm, uitwendig)=;Wanddikte (mm)=;Druk (barg)=;Rekgrens (N/mm^2)=;Charpy energie (J)=</v>
      </c>
      <c r="U380" s="44" t="e">
        <f>INDEX('bijlage A. Frequentie Tabel'!G:G,MATCH(T380,'bijlage A. Frequentie Tabel'!A:A,0))</f>
        <v>#N/A</v>
      </c>
      <c r="V380" s="43">
        <f t="shared" si="72"/>
        <v>0</v>
      </c>
      <c r="W380" s="80">
        <f t="shared" si="76"/>
        <v>23.196467403779828</v>
      </c>
      <c r="X380" t="e">
        <f t="shared" si="73"/>
        <v>#N/A</v>
      </c>
      <c r="Y380"/>
      <c r="Z380">
        <f t="shared" si="77"/>
        <v>0.4</v>
      </c>
      <c r="AA380">
        <f t="shared" si="78"/>
        <v>1</v>
      </c>
      <c r="AB380">
        <f t="shared" si="78"/>
        <v>1</v>
      </c>
      <c r="AC380">
        <f t="shared" si="79"/>
        <v>0.4</v>
      </c>
      <c r="AD380" t="e">
        <f>INDEX('bijlage C. Cluster maatregelen'!C:C,MATCH('5.Bepalen Faalfreq'!K380,'bijlage C. Cluster maatregelen'!A:A,0))</f>
        <v>#N/A</v>
      </c>
      <c r="AE380" t="e">
        <f>INDEX('bijlage C. Cluster maatregelen'!C:C,MATCH('5.Bepalen Faalfreq'!L380,'bijlage C. Cluster maatregelen'!A:A,0))</f>
        <v>#N/A</v>
      </c>
      <c r="AF380" t="e">
        <f>INDEX('bijlage C. Cluster maatregelen'!C:C,MATCH('5.Bepalen Faalfreq'!M380,'bijlage C. Cluster maatregelen'!A:A,0))</f>
        <v>#N/A</v>
      </c>
      <c r="AG380" t="e">
        <f>INDEX('bijlage C. Cluster maatregelen'!C:C,MATCH('5.Bepalen Faalfreq'!N380,'bijlage C. Cluster maatregelen'!A:A,0))</f>
        <v>#N/A</v>
      </c>
      <c r="AH380" t="e">
        <f t="shared" si="80"/>
        <v>#N/A</v>
      </c>
      <c r="AI380" t="e">
        <f t="shared" si="81"/>
        <v>#N/A</v>
      </c>
      <c r="AJ380" t="e">
        <f t="shared" si="74"/>
        <v>#N/A</v>
      </c>
    </row>
    <row r="381" spans="1:36" x14ac:dyDescent="0.25">
      <c r="A381" s="203"/>
      <c r="B381" s="203"/>
      <c r="C381" s="203"/>
      <c r="D381" s="203"/>
      <c r="E381" s="203"/>
      <c r="F381" s="203"/>
      <c r="G381" s="203"/>
      <c r="H381" s="203"/>
      <c r="I381" s="203"/>
      <c r="J381" s="203"/>
      <c r="K381" s="203"/>
      <c r="L381" s="203"/>
      <c r="M381" s="203"/>
      <c r="N381" s="203"/>
      <c r="O381" s="204">
        <f t="shared" si="70"/>
        <v>0</v>
      </c>
      <c r="P381" s="80" t="str">
        <f>IFERROR(R381+'4. Gegevens leiding'!$I$26,"")</f>
        <v/>
      </c>
      <c r="Q381" s="155" t="str">
        <f>IFERROR(R382+'4. Gegevens leiding'!$I$26,"")</f>
        <v/>
      </c>
      <c r="R381" s="155" t="str">
        <f t="shared" si="82"/>
        <v/>
      </c>
      <c r="S381" s="43" t="str">
        <f t="shared" si="75"/>
        <v/>
      </c>
      <c r="T381" s="42" t="str">
        <f t="shared" si="71"/>
        <v>Diameter (mm, uitwendig)=;Wanddikte (mm)=;Druk (barg)=;Rekgrens (N/mm^2)=;Charpy energie (J)=</v>
      </c>
      <c r="U381" s="44" t="e">
        <f>INDEX('bijlage A. Frequentie Tabel'!G:G,MATCH(T381,'bijlage A. Frequentie Tabel'!A:A,0))</f>
        <v>#N/A</v>
      </c>
      <c r="V381" s="43">
        <f t="shared" si="72"/>
        <v>0</v>
      </c>
      <c r="W381" s="80">
        <f t="shared" si="76"/>
        <v>23.196467403779828</v>
      </c>
      <c r="X381" t="e">
        <f t="shared" si="73"/>
        <v>#N/A</v>
      </c>
      <c r="Y381"/>
      <c r="Z381">
        <f t="shared" si="77"/>
        <v>0.4</v>
      </c>
      <c r="AA381">
        <f t="shared" si="78"/>
        <v>1</v>
      </c>
      <c r="AB381">
        <f t="shared" si="78"/>
        <v>1</v>
      </c>
      <c r="AC381">
        <f t="shared" si="79"/>
        <v>0.4</v>
      </c>
      <c r="AD381" t="e">
        <f>INDEX('bijlage C. Cluster maatregelen'!C:C,MATCH('5.Bepalen Faalfreq'!K381,'bijlage C. Cluster maatregelen'!A:A,0))</f>
        <v>#N/A</v>
      </c>
      <c r="AE381" t="e">
        <f>INDEX('bijlage C. Cluster maatregelen'!C:C,MATCH('5.Bepalen Faalfreq'!L381,'bijlage C. Cluster maatregelen'!A:A,0))</f>
        <v>#N/A</v>
      </c>
      <c r="AF381" t="e">
        <f>INDEX('bijlage C. Cluster maatregelen'!C:C,MATCH('5.Bepalen Faalfreq'!M381,'bijlage C. Cluster maatregelen'!A:A,0))</f>
        <v>#N/A</v>
      </c>
      <c r="AG381" t="e">
        <f>INDEX('bijlage C. Cluster maatregelen'!C:C,MATCH('5.Bepalen Faalfreq'!N381,'bijlage C. Cluster maatregelen'!A:A,0))</f>
        <v>#N/A</v>
      </c>
      <c r="AH381" t="e">
        <f t="shared" si="80"/>
        <v>#N/A</v>
      </c>
      <c r="AI381" t="e">
        <f t="shared" si="81"/>
        <v>#N/A</v>
      </c>
      <c r="AJ381" t="e">
        <f t="shared" si="74"/>
        <v>#N/A</v>
      </c>
    </row>
    <row r="382" spans="1:36" x14ac:dyDescent="0.25">
      <c r="A382" s="203"/>
      <c r="B382" s="203"/>
      <c r="C382" s="203"/>
      <c r="D382" s="203"/>
      <c r="E382" s="203"/>
      <c r="F382" s="203"/>
      <c r="G382" s="203"/>
      <c r="H382" s="203"/>
      <c r="I382" s="203"/>
      <c r="J382" s="203"/>
      <c r="K382" s="203"/>
      <c r="L382" s="203"/>
      <c r="M382" s="203"/>
      <c r="N382" s="203"/>
      <c r="O382" s="204">
        <f t="shared" si="70"/>
        <v>0</v>
      </c>
      <c r="P382" s="80" t="str">
        <f>IFERROR(R382+'4. Gegevens leiding'!$I$26,"")</f>
        <v/>
      </c>
      <c r="Q382" s="155" t="str">
        <f>IFERROR(R383+'4. Gegevens leiding'!$I$26,"")</f>
        <v/>
      </c>
      <c r="R382" s="155" t="str">
        <f t="shared" si="82"/>
        <v/>
      </c>
      <c r="S382" s="43" t="str">
        <f t="shared" si="75"/>
        <v/>
      </c>
      <c r="T382" s="42" t="str">
        <f t="shared" si="71"/>
        <v>Diameter (mm, uitwendig)=;Wanddikte (mm)=;Druk (barg)=;Rekgrens (N/mm^2)=;Charpy energie (J)=</v>
      </c>
      <c r="U382" s="44" t="e">
        <f>INDEX('bijlage A. Frequentie Tabel'!G:G,MATCH(T382,'bijlage A. Frequentie Tabel'!A:A,0))</f>
        <v>#N/A</v>
      </c>
      <c r="V382" s="43">
        <f t="shared" si="72"/>
        <v>0</v>
      </c>
      <c r="W382" s="80">
        <f t="shared" si="76"/>
        <v>23.196467403779828</v>
      </c>
      <c r="X382" t="e">
        <f t="shared" si="73"/>
        <v>#N/A</v>
      </c>
      <c r="Y382"/>
      <c r="Z382">
        <f t="shared" si="77"/>
        <v>0.4</v>
      </c>
      <c r="AA382">
        <f t="shared" si="78"/>
        <v>1</v>
      </c>
      <c r="AB382">
        <f t="shared" si="78"/>
        <v>1</v>
      </c>
      <c r="AC382">
        <f t="shared" si="79"/>
        <v>0.4</v>
      </c>
      <c r="AD382" t="e">
        <f>INDEX('bijlage C. Cluster maatregelen'!C:C,MATCH('5.Bepalen Faalfreq'!K382,'bijlage C. Cluster maatregelen'!A:A,0))</f>
        <v>#N/A</v>
      </c>
      <c r="AE382" t="e">
        <f>INDEX('bijlage C. Cluster maatregelen'!C:C,MATCH('5.Bepalen Faalfreq'!L382,'bijlage C. Cluster maatregelen'!A:A,0))</f>
        <v>#N/A</v>
      </c>
      <c r="AF382" t="e">
        <f>INDEX('bijlage C. Cluster maatregelen'!C:C,MATCH('5.Bepalen Faalfreq'!M382,'bijlage C. Cluster maatregelen'!A:A,0))</f>
        <v>#N/A</v>
      </c>
      <c r="AG382" t="e">
        <f>INDEX('bijlage C. Cluster maatregelen'!C:C,MATCH('5.Bepalen Faalfreq'!N382,'bijlage C. Cluster maatregelen'!A:A,0))</f>
        <v>#N/A</v>
      </c>
      <c r="AH382" t="e">
        <f t="shared" si="80"/>
        <v>#N/A</v>
      </c>
      <c r="AI382" t="e">
        <f t="shared" si="81"/>
        <v>#N/A</v>
      </c>
      <c r="AJ382" t="e">
        <f t="shared" si="74"/>
        <v>#N/A</v>
      </c>
    </row>
    <row r="383" spans="1:36" x14ac:dyDescent="0.25">
      <c r="A383" s="203"/>
      <c r="B383" s="203"/>
      <c r="C383" s="203"/>
      <c r="D383" s="203"/>
      <c r="E383" s="203"/>
      <c r="F383" s="203"/>
      <c r="G383" s="203"/>
      <c r="H383" s="203"/>
      <c r="I383" s="203"/>
      <c r="J383" s="203"/>
      <c r="K383" s="203"/>
      <c r="L383" s="203"/>
      <c r="M383" s="203"/>
      <c r="N383" s="203"/>
      <c r="O383" s="204">
        <f t="shared" si="70"/>
        <v>0</v>
      </c>
      <c r="P383" s="80" t="str">
        <f>IFERROR(R383+'4. Gegevens leiding'!$I$26,"")</f>
        <v/>
      </c>
      <c r="Q383" s="155" t="str">
        <f>IFERROR(R384+'4. Gegevens leiding'!$I$26,"")</f>
        <v/>
      </c>
      <c r="R383" s="155" t="str">
        <f t="shared" si="82"/>
        <v/>
      </c>
      <c r="S383" s="43" t="str">
        <f t="shared" si="75"/>
        <v/>
      </c>
      <c r="T383" s="42" t="str">
        <f t="shared" si="71"/>
        <v>Diameter (mm, uitwendig)=;Wanddikte (mm)=;Druk (barg)=;Rekgrens (N/mm^2)=;Charpy energie (J)=</v>
      </c>
      <c r="U383" s="44" t="e">
        <f>INDEX('bijlage A. Frequentie Tabel'!G:G,MATCH(T383,'bijlage A. Frequentie Tabel'!A:A,0))</f>
        <v>#N/A</v>
      </c>
      <c r="V383" s="43">
        <f t="shared" si="72"/>
        <v>0</v>
      </c>
      <c r="W383" s="80">
        <f t="shared" si="76"/>
        <v>23.196467403779828</v>
      </c>
      <c r="X383" t="e">
        <f t="shared" si="73"/>
        <v>#N/A</v>
      </c>
      <c r="Y383"/>
      <c r="Z383">
        <f t="shared" si="77"/>
        <v>0.4</v>
      </c>
      <c r="AA383">
        <f t="shared" si="78"/>
        <v>1</v>
      </c>
      <c r="AB383">
        <f t="shared" si="78"/>
        <v>1</v>
      </c>
      <c r="AC383">
        <f t="shared" si="79"/>
        <v>0.4</v>
      </c>
      <c r="AD383" t="e">
        <f>INDEX('bijlage C. Cluster maatregelen'!C:C,MATCH('5.Bepalen Faalfreq'!K383,'bijlage C. Cluster maatregelen'!A:A,0))</f>
        <v>#N/A</v>
      </c>
      <c r="AE383" t="e">
        <f>INDEX('bijlage C. Cluster maatregelen'!C:C,MATCH('5.Bepalen Faalfreq'!L383,'bijlage C. Cluster maatregelen'!A:A,0))</f>
        <v>#N/A</v>
      </c>
      <c r="AF383" t="e">
        <f>INDEX('bijlage C. Cluster maatregelen'!C:C,MATCH('5.Bepalen Faalfreq'!M383,'bijlage C. Cluster maatregelen'!A:A,0))</f>
        <v>#N/A</v>
      </c>
      <c r="AG383" t="e">
        <f>INDEX('bijlage C. Cluster maatregelen'!C:C,MATCH('5.Bepalen Faalfreq'!N383,'bijlage C. Cluster maatregelen'!A:A,0))</f>
        <v>#N/A</v>
      </c>
      <c r="AH383" t="e">
        <f t="shared" si="80"/>
        <v>#N/A</v>
      </c>
      <c r="AI383" t="e">
        <f t="shared" si="81"/>
        <v>#N/A</v>
      </c>
      <c r="AJ383" t="e">
        <f t="shared" si="74"/>
        <v>#N/A</v>
      </c>
    </row>
    <row r="384" spans="1:36" x14ac:dyDescent="0.25">
      <c r="A384" s="203"/>
      <c r="B384" s="203"/>
      <c r="C384" s="203"/>
      <c r="D384" s="203"/>
      <c r="E384" s="203"/>
      <c r="F384" s="203"/>
      <c r="G384" s="203"/>
      <c r="H384" s="203"/>
      <c r="I384" s="203"/>
      <c r="J384" s="203"/>
      <c r="K384" s="203"/>
      <c r="L384" s="203"/>
      <c r="M384" s="203"/>
      <c r="N384" s="203"/>
      <c r="O384" s="204">
        <f t="shared" si="70"/>
        <v>0</v>
      </c>
      <c r="P384" s="80" t="str">
        <f>IFERROR(R384+'4. Gegevens leiding'!$I$26,"")</f>
        <v/>
      </c>
      <c r="Q384" s="155" t="str">
        <f>IFERROR(R385+'4. Gegevens leiding'!$I$26,"")</f>
        <v/>
      </c>
      <c r="R384" s="155" t="str">
        <f t="shared" si="82"/>
        <v/>
      </c>
      <c r="S384" s="43" t="str">
        <f t="shared" si="75"/>
        <v/>
      </c>
      <c r="T384" s="42" t="str">
        <f t="shared" si="71"/>
        <v>Diameter (mm, uitwendig)=;Wanddikte (mm)=;Druk (barg)=;Rekgrens (N/mm^2)=;Charpy energie (J)=</v>
      </c>
      <c r="U384" s="44" t="e">
        <f>INDEX('bijlage A. Frequentie Tabel'!G:G,MATCH(T384,'bijlage A. Frequentie Tabel'!A:A,0))</f>
        <v>#N/A</v>
      </c>
      <c r="V384" s="43">
        <f t="shared" si="72"/>
        <v>0</v>
      </c>
      <c r="W384" s="80">
        <f t="shared" si="76"/>
        <v>23.196467403779828</v>
      </c>
      <c r="X384" t="e">
        <f t="shared" si="73"/>
        <v>#N/A</v>
      </c>
      <c r="Y384"/>
      <c r="Z384">
        <f t="shared" si="77"/>
        <v>0.4</v>
      </c>
      <c r="AA384">
        <f t="shared" si="78"/>
        <v>1</v>
      </c>
      <c r="AB384">
        <f t="shared" si="78"/>
        <v>1</v>
      </c>
      <c r="AC384">
        <f t="shared" si="79"/>
        <v>0.4</v>
      </c>
      <c r="AD384" t="e">
        <f>INDEX('bijlage C. Cluster maatregelen'!C:C,MATCH('5.Bepalen Faalfreq'!K384,'bijlage C. Cluster maatregelen'!A:A,0))</f>
        <v>#N/A</v>
      </c>
      <c r="AE384" t="e">
        <f>INDEX('bijlage C. Cluster maatregelen'!C:C,MATCH('5.Bepalen Faalfreq'!L384,'bijlage C. Cluster maatregelen'!A:A,0))</f>
        <v>#N/A</v>
      </c>
      <c r="AF384" t="e">
        <f>INDEX('bijlage C. Cluster maatregelen'!C:C,MATCH('5.Bepalen Faalfreq'!M384,'bijlage C. Cluster maatregelen'!A:A,0))</f>
        <v>#N/A</v>
      </c>
      <c r="AG384" t="e">
        <f>INDEX('bijlage C. Cluster maatregelen'!C:C,MATCH('5.Bepalen Faalfreq'!N384,'bijlage C. Cluster maatregelen'!A:A,0))</f>
        <v>#N/A</v>
      </c>
      <c r="AH384" t="e">
        <f t="shared" si="80"/>
        <v>#N/A</v>
      </c>
      <c r="AI384" t="e">
        <f t="shared" si="81"/>
        <v>#N/A</v>
      </c>
      <c r="AJ384" t="e">
        <f t="shared" si="74"/>
        <v>#N/A</v>
      </c>
    </row>
    <row r="385" spans="1:36" x14ac:dyDescent="0.25">
      <c r="A385" s="203"/>
      <c r="B385" s="203"/>
      <c r="C385" s="203"/>
      <c r="D385" s="203"/>
      <c r="E385" s="203"/>
      <c r="F385" s="203"/>
      <c r="G385" s="203"/>
      <c r="H385" s="203"/>
      <c r="I385" s="203"/>
      <c r="J385" s="203"/>
      <c r="K385" s="203"/>
      <c r="L385" s="203"/>
      <c r="M385" s="203"/>
      <c r="N385" s="203"/>
      <c r="O385" s="204">
        <f t="shared" si="70"/>
        <v>0</v>
      </c>
      <c r="P385" s="80" t="str">
        <f>IFERROR(R385+'4. Gegevens leiding'!$I$26,"")</f>
        <v/>
      </c>
      <c r="Q385" s="155" t="str">
        <f>IFERROR(R386+'4. Gegevens leiding'!$I$26,"")</f>
        <v/>
      </c>
      <c r="R385" s="155" t="str">
        <f t="shared" si="82"/>
        <v/>
      </c>
      <c r="S385" s="43" t="str">
        <f t="shared" si="75"/>
        <v/>
      </c>
      <c r="T385" s="42" t="str">
        <f t="shared" si="71"/>
        <v>Diameter (mm, uitwendig)=;Wanddikte (mm)=;Druk (barg)=;Rekgrens (N/mm^2)=;Charpy energie (J)=</v>
      </c>
      <c r="U385" s="44" t="e">
        <f>INDEX('bijlage A. Frequentie Tabel'!G:G,MATCH(T385,'bijlage A. Frequentie Tabel'!A:A,0))</f>
        <v>#N/A</v>
      </c>
      <c r="V385" s="43">
        <f t="shared" si="72"/>
        <v>0</v>
      </c>
      <c r="W385" s="80">
        <f t="shared" si="76"/>
        <v>23.196467403779828</v>
      </c>
      <c r="X385" t="e">
        <f t="shared" si="73"/>
        <v>#N/A</v>
      </c>
      <c r="Y385"/>
      <c r="Z385">
        <f t="shared" si="77"/>
        <v>0.4</v>
      </c>
      <c r="AA385">
        <f t="shared" si="78"/>
        <v>1</v>
      </c>
      <c r="AB385">
        <f t="shared" si="78"/>
        <v>1</v>
      </c>
      <c r="AC385">
        <f t="shared" si="79"/>
        <v>0.4</v>
      </c>
      <c r="AD385" t="e">
        <f>INDEX('bijlage C. Cluster maatregelen'!C:C,MATCH('5.Bepalen Faalfreq'!K385,'bijlage C. Cluster maatregelen'!A:A,0))</f>
        <v>#N/A</v>
      </c>
      <c r="AE385" t="e">
        <f>INDEX('bijlage C. Cluster maatregelen'!C:C,MATCH('5.Bepalen Faalfreq'!L385,'bijlage C. Cluster maatregelen'!A:A,0))</f>
        <v>#N/A</v>
      </c>
      <c r="AF385" t="e">
        <f>INDEX('bijlage C. Cluster maatregelen'!C:C,MATCH('5.Bepalen Faalfreq'!M385,'bijlage C. Cluster maatregelen'!A:A,0))</f>
        <v>#N/A</v>
      </c>
      <c r="AG385" t="e">
        <f>INDEX('bijlage C. Cluster maatregelen'!C:C,MATCH('5.Bepalen Faalfreq'!N385,'bijlage C. Cluster maatregelen'!A:A,0))</f>
        <v>#N/A</v>
      </c>
      <c r="AH385" t="e">
        <f t="shared" si="80"/>
        <v>#N/A</v>
      </c>
      <c r="AI385" t="e">
        <f t="shared" si="81"/>
        <v>#N/A</v>
      </c>
      <c r="AJ385" t="e">
        <f t="shared" si="74"/>
        <v>#N/A</v>
      </c>
    </row>
    <row r="386" spans="1:36" x14ac:dyDescent="0.25">
      <c r="A386" s="203"/>
      <c r="B386" s="203"/>
      <c r="C386" s="203"/>
      <c r="D386" s="203"/>
      <c r="E386" s="203"/>
      <c r="F386" s="203"/>
      <c r="G386" s="203"/>
      <c r="H386" s="203"/>
      <c r="I386" s="203"/>
      <c r="J386" s="203"/>
      <c r="K386" s="203"/>
      <c r="L386" s="203"/>
      <c r="M386" s="203"/>
      <c r="N386" s="203"/>
      <c r="O386" s="204">
        <f t="shared" si="70"/>
        <v>0</v>
      </c>
      <c r="P386" s="80" t="str">
        <f>IFERROR(R386+'4. Gegevens leiding'!$I$26,"")</f>
        <v/>
      </c>
      <c r="Q386" s="155" t="str">
        <f>IFERROR(R387+'4. Gegevens leiding'!$I$26,"")</f>
        <v/>
      </c>
      <c r="R386" s="155" t="str">
        <f t="shared" si="82"/>
        <v/>
      </c>
      <c r="S386" s="43" t="str">
        <f t="shared" si="75"/>
        <v/>
      </c>
      <c r="T386" s="42" t="str">
        <f t="shared" si="71"/>
        <v>Diameter (mm, uitwendig)=;Wanddikte (mm)=;Druk (barg)=;Rekgrens (N/mm^2)=;Charpy energie (J)=</v>
      </c>
      <c r="U386" s="44" t="e">
        <f>INDEX('bijlage A. Frequentie Tabel'!G:G,MATCH(T386,'bijlage A. Frequentie Tabel'!A:A,0))</f>
        <v>#N/A</v>
      </c>
      <c r="V386" s="43">
        <f t="shared" si="72"/>
        <v>0</v>
      </c>
      <c r="W386" s="80">
        <f t="shared" si="76"/>
        <v>23.196467403779828</v>
      </c>
      <c r="X386" t="e">
        <f t="shared" si="73"/>
        <v>#N/A</v>
      </c>
      <c r="Y386"/>
      <c r="Z386">
        <f t="shared" si="77"/>
        <v>0.4</v>
      </c>
      <c r="AA386">
        <f t="shared" si="78"/>
        <v>1</v>
      </c>
      <c r="AB386">
        <f t="shared" si="78"/>
        <v>1</v>
      </c>
      <c r="AC386">
        <f t="shared" si="79"/>
        <v>0.4</v>
      </c>
      <c r="AD386" t="e">
        <f>INDEX('bijlage C. Cluster maatregelen'!C:C,MATCH('5.Bepalen Faalfreq'!K386,'bijlage C. Cluster maatregelen'!A:A,0))</f>
        <v>#N/A</v>
      </c>
      <c r="AE386" t="e">
        <f>INDEX('bijlage C. Cluster maatregelen'!C:C,MATCH('5.Bepalen Faalfreq'!L386,'bijlage C. Cluster maatregelen'!A:A,0))</f>
        <v>#N/A</v>
      </c>
      <c r="AF386" t="e">
        <f>INDEX('bijlage C. Cluster maatregelen'!C:C,MATCH('5.Bepalen Faalfreq'!M386,'bijlage C. Cluster maatregelen'!A:A,0))</f>
        <v>#N/A</v>
      </c>
      <c r="AG386" t="e">
        <f>INDEX('bijlage C. Cluster maatregelen'!C:C,MATCH('5.Bepalen Faalfreq'!N386,'bijlage C. Cluster maatregelen'!A:A,0))</f>
        <v>#N/A</v>
      </c>
      <c r="AH386" t="e">
        <f t="shared" si="80"/>
        <v>#N/A</v>
      </c>
      <c r="AI386" t="e">
        <f t="shared" si="81"/>
        <v>#N/A</v>
      </c>
      <c r="AJ386" t="e">
        <f t="shared" si="74"/>
        <v>#N/A</v>
      </c>
    </row>
    <row r="387" spans="1:36" x14ac:dyDescent="0.25">
      <c r="A387" s="203"/>
      <c r="B387" s="203"/>
      <c r="C387" s="203"/>
      <c r="D387" s="203"/>
      <c r="E387" s="203"/>
      <c r="F387" s="203"/>
      <c r="G387" s="203"/>
      <c r="H387" s="203"/>
      <c r="I387" s="203"/>
      <c r="J387" s="203"/>
      <c r="K387" s="203"/>
      <c r="L387" s="203"/>
      <c r="M387" s="203"/>
      <c r="N387" s="203"/>
      <c r="O387" s="204">
        <f t="shared" si="70"/>
        <v>0</v>
      </c>
      <c r="P387" s="80" t="str">
        <f>IFERROR(R387+'4. Gegevens leiding'!$I$26,"")</f>
        <v/>
      </c>
      <c r="Q387" s="155" t="str">
        <f>IFERROR(R388+'4. Gegevens leiding'!$I$26,"")</f>
        <v/>
      </c>
      <c r="R387" s="155" t="str">
        <f t="shared" si="82"/>
        <v/>
      </c>
      <c r="S387" s="43" t="str">
        <f t="shared" si="75"/>
        <v/>
      </c>
      <c r="T387" s="42" t="str">
        <f t="shared" si="71"/>
        <v>Diameter (mm, uitwendig)=;Wanddikte (mm)=;Druk (barg)=;Rekgrens (N/mm^2)=;Charpy energie (J)=</v>
      </c>
      <c r="U387" s="44" t="e">
        <f>INDEX('bijlage A. Frequentie Tabel'!G:G,MATCH(T387,'bijlage A. Frequentie Tabel'!A:A,0))</f>
        <v>#N/A</v>
      </c>
      <c r="V387" s="43">
        <f t="shared" si="72"/>
        <v>0</v>
      </c>
      <c r="W387" s="80">
        <f t="shared" si="76"/>
        <v>23.196467403779828</v>
      </c>
      <c r="X387" t="e">
        <f t="shared" si="73"/>
        <v>#N/A</v>
      </c>
      <c r="Y387"/>
      <c r="Z387">
        <f t="shared" si="77"/>
        <v>0.4</v>
      </c>
      <c r="AA387">
        <f t="shared" si="78"/>
        <v>1</v>
      </c>
      <c r="AB387">
        <f t="shared" si="78"/>
        <v>1</v>
      </c>
      <c r="AC387">
        <f t="shared" si="79"/>
        <v>0.4</v>
      </c>
      <c r="AD387" t="e">
        <f>INDEX('bijlage C. Cluster maatregelen'!C:C,MATCH('5.Bepalen Faalfreq'!K387,'bijlage C. Cluster maatregelen'!A:A,0))</f>
        <v>#N/A</v>
      </c>
      <c r="AE387" t="e">
        <f>INDEX('bijlage C. Cluster maatregelen'!C:C,MATCH('5.Bepalen Faalfreq'!L387,'bijlage C. Cluster maatregelen'!A:A,0))</f>
        <v>#N/A</v>
      </c>
      <c r="AF387" t="e">
        <f>INDEX('bijlage C. Cluster maatregelen'!C:C,MATCH('5.Bepalen Faalfreq'!M387,'bijlage C. Cluster maatregelen'!A:A,0))</f>
        <v>#N/A</v>
      </c>
      <c r="AG387" t="e">
        <f>INDEX('bijlage C. Cluster maatregelen'!C:C,MATCH('5.Bepalen Faalfreq'!N387,'bijlage C. Cluster maatregelen'!A:A,0))</f>
        <v>#N/A</v>
      </c>
      <c r="AH387" t="e">
        <f t="shared" si="80"/>
        <v>#N/A</v>
      </c>
      <c r="AI387" t="e">
        <f t="shared" si="81"/>
        <v>#N/A</v>
      </c>
      <c r="AJ387" t="e">
        <f t="shared" si="74"/>
        <v>#N/A</v>
      </c>
    </row>
    <row r="388" spans="1:36" x14ac:dyDescent="0.25">
      <c r="A388" s="203"/>
      <c r="B388" s="203"/>
      <c r="C388" s="203"/>
      <c r="D388" s="203"/>
      <c r="E388" s="203"/>
      <c r="F388" s="203"/>
      <c r="G388" s="203"/>
      <c r="H388" s="203"/>
      <c r="I388" s="203"/>
      <c r="J388" s="203"/>
      <c r="K388" s="203"/>
      <c r="L388" s="203"/>
      <c r="M388" s="203"/>
      <c r="N388" s="203"/>
      <c r="O388" s="204">
        <f t="shared" si="70"/>
        <v>0</v>
      </c>
      <c r="P388" s="80" t="str">
        <f>IFERROR(R388+'4. Gegevens leiding'!$I$26,"")</f>
        <v/>
      </c>
      <c r="Q388" s="155" t="str">
        <f>IFERROR(R389+'4. Gegevens leiding'!$I$26,"")</f>
        <v/>
      </c>
      <c r="R388" s="155" t="str">
        <f t="shared" si="82"/>
        <v/>
      </c>
      <c r="S388" s="43" t="str">
        <f t="shared" si="75"/>
        <v/>
      </c>
      <c r="T388" s="42" t="str">
        <f t="shared" si="71"/>
        <v>Diameter (mm, uitwendig)=;Wanddikte (mm)=;Druk (barg)=;Rekgrens (N/mm^2)=;Charpy energie (J)=</v>
      </c>
      <c r="U388" s="44" t="e">
        <f>INDEX('bijlage A. Frequentie Tabel'!G:G,MATCH(T388,'bijlage A. Frequentie Tabel'!A:A,0))</f>
        <v>#N/A</v>
      </c>
      <c r="V388" s="43">
        <f t="shared" si="72"/>
        <v>0</v>
      </c>
      <c r="W388" s="80">
        <f t="shared" si="76"/>
        <v>23.196467403779828</v>
      </c>
      <c r="X388" t="e">
        <f t="shared" si="73"/>
        <v>#N/A</v>
      </c>
      <c r="Y388"/>
      <c r="Z388">
        <f t="shared" si="77"/>
        <v>0.4</v>
      </c>
      <c r="AA388">
        <f t="shared" si="78"/>
        <v>1</v>
      </c>
      <c r="AB388">
        <f t="shared" si="78"/>
        <v>1</v>
      </c>
      <c r="AC388">
        <f t="shared" si="79"/>
        <v>0.4</v>
      </c>
      <c r="AD388" t="e">
        <f>INDEX('bijlage C. Cluster maatregelen'!C:C,MATCH('5.Bepalen Faalfreq'!K388,'bijlage C. Cluster maatregelen'!A:A,0))</f>
        <v>#N/A</v>
      </c>
      <c r="AE388" t="e">
        <f>INDEX('bijlage C. Cluster maatregelen'!C:C,MATCH('5.Bepalen Faalfreq'!L388,'bijlage C. Cluster maatregelen'!A:A,0))</f>
        <v>#N/A</v>
      </c>
      <c r="AF388" t="e">
        <f>INDEX('bijlage C. Cluster maatregelen'!C:C,MATCH('5.Bepalen Faalfreq'!M388,'bijlage C. Cluster maatregelen'!A:A,0))</f>
        <v>#N/A</v>
      </c>
      <c r="AG388" t="e">
        <f>INDEX('bijlage C. Cluster maatregelen'!C:C,MATCH('5.Bepalen Faalfreq'!N388,'bijlage C. Cluster maatregelen'!A:A,0))</f>
        <v>#N/A</v>
      </c>
      <c r="AH388" t="e">
        <f t="shared" si="80"/>
        <v>#N/A</v>
      </c>
      <c r="AI388" t="e">
        <f t="shared" si="81"/>
        <v>#N/A</v>
      </c>
      <c r="AJ388" t="e">
        <f t="shared" si="74"/>
        <v>#N/A</v>
      </c>
    </row>
    <row r="389" spans="1:36" x14ac:dyDescent="0.25">
      <c r="A389" s="203"/>
      <c r="B389" s="203"/>
      <c r="C389" s="203"/>
      <c r="D389" s="203"/>
      <c r="E389" s="203"/>
      <c r="F389" s="203"/>
      <c r="G389" s="203"/>
      <c r="H389" s="203"/>
      <c r="I389" s="203"/>
      <c r="J389" s="203"/>
      <c r="K389" s="203"/>
      <c r="L389" s="203"/>
      <c r="M389" s="203"/>
      <c r="N389" s="203"/>
      <c r="O389" s="204">
        <f t="shared" ref="O389:O452" si="83">D389-(2*F389)</f>
        <v>0</v>
      </c>
      <c r="P389" s="80" t="str">
        <f>IFERROR(R389+'4. Gegevens leiding'!$I$26,"")</f>
        <v/>
      </c>
      <c r="Q389" s="155" t="str">
        <f>IFERROR(R390+'4. Gegevens leiding'!$I$26,"")</f>
        <v/>
      </c>
      <c r="R389" s="155" t="str">
        <f t="shared" si="82"/>
        <v/>
      </c>
      <c r="S389" s="43" t="str">
        <f t="shared" si="75"/>
        <v/>
      </c>
      <c r="T389" s="42" t="str">
        <f t="shared" ref="T389:T452" si="84">CONCATENATE($D$1,"=",D389,";",$F$1,"=",F389,";",$E$1,"=",E389,";",$G$1,"=",G389,";",$I$1,"=",I389)</f>
        <v>Diameter (mm, uitwendig)=;Wanddikte (mm)=;Druk (barg)=;Rekgrens (N/mm^2)=;Charpy energie (J)=</v>
      </c>
      <c r="U389" s="44" t="e">
        <f>INDEX('bijlage A. Frequentie Tabel'!G:G,MATCH(T389,'bijlage A. Frequentie Tabel'!A:A,0))</f>
        <v>#N/A</v>
      </c>
      <c r="V389" s="43">
        <f t="shared" ref="V389:V452" si="85">IF((H389+J389)&gt;2,2,(H389+J389))</f>
        <v>0</v>
      </c>
      <c r="W389" s="80">
        <f t="shared" si="76"/>
        <v>23.196467403779828</v>
      </c>
      <c r="X389" t="e">
        <f t="shared" ref="X389:X452" si="86">U389*W389</f>
        <v>#N/A</v>
      </c>
      <c r="Y389"/>
      <c r="Z389">
        <f t="shared" si="77"/>
        <v>0.4</v>
      </c>
      <c r="AA389">
        <f t="shared" si="78"/>
        <v>1</v>
      </c>
      <c r="AB389">
        <f t="shared" si="78"/>
        <v>1</v>
      </c>
      <c r="AC389">
        <f t="shared" si="79"/>
        <v>0.4</v>
      </c>
      <c r="AD389" t="e">
        <f>INDEX('bijlage C. Cluster maatregelen'!C:C,MATCH('5.Bepalen Faalfreq'!K389,'bijlage C. Cluster maatregelen'!A:A,0))</f>
        <v>#N/A</v>
      </c>
      <c r="AE389" t="e">
        <f>INDEX('bijlage C. Cluster maatregelen'!C:C,MATCH('5.Bepalen Faalfreq'!L389,'bijlage C. Cluster maatregelen'!A:A,0))</f>
        <v>#N/A</v>
      </c>
      <c r="AF389" t="e">
        <f>INDEX('bijlage C. Cluster maatregelen'!C:C,MATCH('5.Bepalen Faalfreq'!M389,'bijlage C. Cluster maatregelen'!A:A,0))</f>
        <v>#N/A</v>
      </c>
      <c r="AG389" t="e">
        <f>INDEX('bijlage C. Cluster maatregelen'!C:C,MATCH('5.Bepalen Faalfreq'!N389,'bijlage C. Cluster maatregelen'!A:A,0))</f>
        <v>#N/A</v>
      </c>
      <c r="AH389" t="e">
        <f t="shared" si="80"/>
        <v>#N/A</v>
      </c>
      <c r="AI389" t="e">
        <f t="shared" si="81"/>
        <v>#N/A</v>
      </c>
      <c r="AJ389" t="e">
        <f t="shared" ref="AJ389:AJ452" si="87">AI389*X389</f>
        <v>#N/A</v>
      </c>
    </row>
    <row r="390" spans="1:36" x14ac:dyDescent="0.25">
      <c r="A390" s="203"/>
      <c r="B390" s="203"/>
      <c r="C390" s="203"/>
      <c r="D390" s="203"/>
      <c r="E390" s="203"/>
      <c r="F390" s="203"/>
      <c r="G390" s="203"/>
      <c r="H390" s="203"/>
      <c r="I390" s="203"/>
      <c r="J390" s="203"/>
      <c r="K390" s="203"/>
      <c r="L390" s="203"/>
      <c r="M390" s="203"/>
      <c r="N390" s="203"/>
      <c r="O390" s="204">
        <f t="shared" si="83"/>
        <v>0</v>
      </c>
      <c r="P390" s="80" t="str">
        <f>IFERROR(R390+'4. Gegevens leiding'!$I$26,"")</f>
        <v/>
      </c>
      <c r="Q390" s="155" t="str">
        <f>IFERROR(R391+'4. Gegevens leiding'!$I$26,"")</f>
        <v/>
      </c>
      <c r="R390" s="155" t="str">
        <f t="shared" si="82"/>
        <v/>
      </c>
      <c r="S390" s="43" t="str">
        <f t="shared" ref="S390:S453" si="88">IFERROR(Q390-P390, "")</f>
        <v/>
      </c>
      <c r="T390" s="42" t="str">
        <f t="shared" si="84"/>
        <v>Diameter (mm, uitwendig)=;Wanddikte (mm)=;Druk (barg)=;Rekgrens (N/mm^2)=;Charpy energie (J)=</v>
      </c>
      <c r="U390" s="44" t="e">
        <f>INDEX('bijlage A. Frequentie Tabel'!G:G,MATCH(T390,'bijlage A. Frequentie Tabel'!A:A,0))</f>
        <v>#N/A</v>
      </c>
      <c r="V390" s="43">
        <f t="shared" si="85"/>
        <v>0</v>
      </c>
      <c r="W390" s="80">
        <f t="shared" ref="W390:W453" si="89">EXP(2.4*(1.31-V390))</f>
        <v>23.196467403779828</v>
      </c>
      <c r="X390" t="e">
        <f t="shared" si="86"/>
        <v>#N/A</v>
      </c>
      <c r="Y390"/>
      <c r="Z390">
        <f t="shared" ref="Z390:Z453" si="90">Z$3</f>
        <v>0.4</v>
      </c>
      <c r="AA390">
        <f t="shared" ref="AA390:AB453" si="91">AA$3</f>
        <v>1</v>
      </c>
      <c r="AB390">
        <f t="shared" si="91"/>
        <v>1</v>
      </c>
      <c r="AC390">
        <f t="shared" ref="AC390:AC453" si="92">Z390*AA390*AB390</f>
        <v>0.4</v>
      </c>
      <c r="AD390" t="e">
        <f>INDEX('bijlage C. Cluster maatregelen'!C:C,MATCH('5.Bepalen Faalfreq'!K390,'bijlage C. Cluster maatregelen'!A:A,0))</f>
        <v>#N/A</v>
      </c>
      <c r="AE390" t="e">
        <f>INDEX('bijlage C. Cluster maatregelen'!C:C,MATCH('5.Bepalen Faalfreq'!L390,'bijlage C. Cluster maatregelen'!A:A,0))</f>
        <v>#N/A</v>
      </c>
      <c r="AF390" t="e">
        <f>INDEX('bijlage C. Cluster maatregelen'!C:C,MATCH('5.Bepalen Faalfreq'!M390,'bijlage C. Cluster maatregelen'!A:A,0))</f>
        <v>#N/A</v>
      </c>
      <c r="AG390" t="e">
        <f>INDEX('bijlage C. Cluster maatregelen'!C:C,MATCH('5.Bepalen Faalfreq'!N390,'bijlage C. Cluster maatregelen'!A:A,0))</f>
        <v>#N/A</v>
      </c>
      <c r="AH390" t="e">
        <f t="shared" ref="AH390:AH453" si="93">IF(AG390=1,1,((Z390*AB390)^-1)/AG390)</f>
        <v>#N/A</v>
      </c>
      <c r="AI390" t="e">
        <f t="shared" ref="AI390:AI453" si="94">AC390*AD390*AE390*AF390*AH390</f>
        <v>#N/A</v>
      </c>
      <c r="AJ390" t="e">
        <f t="shared" si="87"/>
        <v>#N/A</v>
      </c>
    </row>
    <row r="391" spans="1:36" x14ac:dyDescent="0.25">
      <c r="A391" s="203"/>
      <c r="B391" s="203"/>
      <c r="C391" s="203"/>
      <c r="D391" s="203"/>
      <c r="E391" s="203"/>
      <c r="F391" s="203"/>
      <c r="G391" s="203"/>
      <c r="H391" s="203"/>
      <c r="I391" s="203"/>
      <c r="J391" s="203"/>
      <c r="K391" s="203"/>
      <c r="L391" s="203"/>
      <c r="M391" s="203"/>
      <c r="N391" s="203"/>
      <c r="O391" s="204">
        <f t="shared" si="83"/>
        <v>0</v>
      </c>
      <c r="P391" s="80" t="str">
        <f>IFERROR(R391+'4. Gegevens leiding'!$I$26,"")</f>
        <v/>
      </c>
      <c r="Q391" s="155" t="str">
        <f>IFERROR(R392+'4. Gegevens leiding'!$I$26,"")</f>
        <v/>
      </c>
      <c r="R391" s="155" t="str">
        <f t="shared" ref="R391:R454" si="95">IF(ISBLANK(A391),"",R390+SQRT((A391-A390)^2+(B391-B390)^2))</f>
        <v/>
      </c>
      <c r="S391" s="43" t="str">
        <f t="shared" si="88"/>
        <v/>
      </c>
      <c r="T391" s="42" t="str">
        <f t="shared" si="84"/>
        <v>Diameter (mm, uitwendig)=;Wanddikte (mm)=;Druk (barg)=;Rekgrens (N/mm^2)=;Charpy energie (J)=</v>
      </c>
      <c r="U391" s="44" t="e">
        <f>INDEX('bijlage A. Frequentie Tabel'!G:G,MATCH(T391,'bijlage A. Frequentie Tabel'!A:A,0))</f>
        <v>#N/A</v>
      </c>
      <c r="V391" s="43">
        <f t="shared" si="85"/>
        <v>0</v>
      </c>
      <c r="W391" s="80">
        <f t="shared" si="89"/>
        <v>23.196467403779828</v>
      </c>
      <c r="X391" t="e">
        <f t="shared" si="86"/>
        <v>#N/A</v>
      </c>
      <c r="Y391"/>
      <c r="Z391">
        <f t="shared" si="90"/>
        <v>0.4</v>
      </c>
      <c r="AA391">
        <f t="shared" si="91"/>
        <v>1</v>
      </c>
      <c r="AB391">
        <f t="shared" si="91"/>
        <v>1</v>
      </c>
      <c r="AC391">
        <f t="shared" si="92"/>
        <v>0.4</v>
      </c>
      <c r="AD391" t="e">
        <f>INDEX('bijlage C. Cluster maatregelen'!C:C,MATCH('5.Bepalen Faalfreq'!K391,'bijlage C. Cluster maatregelen'!A:A,0))</f>
        <v>#N/A</v>
      </c>
      <c r="AE391" t="e">
        <f>INDEX('bijlage C. Cluster maatregelen'!C:C,MATCH('5.Bepalen Faalfreq'!L391,'bijlage C. Cluster maatregelen'!A:A,0))</f>
        <v>#N/A</v>
      </c>
      <c r="AF391" t="e">
        <f>INDEX('bijlage C. Cluster maatregelen'!C:C,MATCH('5.Bepalen Faalfreq'!M391,'bijlage C. Cluster maatregelen'!A:A,0))</f>
        <v>#N/A</v>
      </c>
      <c r="AG391" t="e">
        <f>INDEX('bijlage C. Cluster maatregelen'!C:C,MATCH('5.Bepalen Faalfreq'!N391,'bijlage C. Cluster maatregelen'!A:A,0))</f>
        <v>#N/A</v>
      </c>
      <c r="AH391" t="e">
        <f t="shared" si="93"/>
        <v>#N/A</v>
      </c>
      <c r="AI391" t="e">
        <f t="shared" si="94"/>
        <v>#N/A</v>
      </c>
      <c r="AJ391" t="e">
        <f t="shared" si="87"/>
        <v>#N/A</v>
      </c>
    </row>
    <row r="392" spans="1:36" x14ac:dyDescent="0.25">
      <c r="A392" s="203"/>
      <c r="B392" s="203"/>
      <c r="C392" s="203"/>
      <c r="D392" s="203"/>
      <c r="E392" s="203"/>
      <c r="F392" s="203"/>
      <c r="G392" s="203"/>
      <c r="H392" s="203"/>
      <c r="I392" s="203"/>
      <c r="J392" s="203"/>
      <c r="K392" s="203"/>
      <c r="L392" s="203"/>
      <c r="M392" s="203"/>
      <c r="N392" s="203"/>
      <c r="O392" s="204">
        <f t="shared" si="83"/>
        <v>0</v>
      </c>
      <c r="P392" s="80" t="str">
        <f>IFERROR(R392+'4. Gegevens leiding'!$I$26,"")</f>
        <v/>
      </c>
      <c r="Q392" s="155" t="str">
        <f>IFERROR(R393+'4. Gegevens leiding'!$I$26,"")</f>
        <v/>
      </c>
      <c r="R392" s="155" t="str">
        <f t="shared" si="95"/>
        <v/>
      </c>
      <c r="S392" s="43" t="str">
        <f t="shared" si="88"/>
        <v/>
      </c>
      <c r="T392" s="42" t="str">
        <f t="shared" si="84"/>
        <v>Diameter (mm, uitwendig)=;Wanddikte (mm)=;Druk (barg)=;Rekgrens (N/mm^2)=;Charpy energie (J)=</v>
      </c>
      <c r="U392" s="44" t="e">
        <f>INDEX('bijlage A. Frequentie Tabel'!G:G,MATCH(T392,'bijlage A. Frequentie Tabel'!A:A,0))</f>
        <v>#N/A</v>
      </c>
      <c r="V392" s="43">
        <f t="shared" si="85"/>
        <v>0</v>
      </c>
      <c r="W392" s="80">
        <f t="shared" si="89"/>
        <v>23.196467403779828</v>
      </c>
      <c r="X392" t="e">
        <f t="shared" si="86"/>
        <v>#N/A</v>
      </c>
      <c r="Y392"/>
      <c r="Z392">
        <f t="shared" si="90"/>
        <v>0.4</v>
      </c>
      <c r="AA392">
        <f t="shared" si="91"/>
        <v>1</v>
      </c>
      <c r="AB392">
        <f t="shared" si="91"/>
        <v>1</v>
      </c>
      <c r="AC392">
        <f t="shared" si="92"/>
        <v>0.4</v>
      </c>
      <c r="AD392" t="e">
        <f>INDEX('bijlage C. Cluster maatregelen'!C:C,MATCH('5.Bepalen Faalfreq'!K392,'bijlage C. Cluster maatregelen'!A:A,0))</f>
        <v>#N/A</v>
      </c>
      <c r="AE392" t="e">
        <f>INDEX('bijlage C. Cluster maatregelen'!C:C,MATCH('5.Bepalen Faalfreq'!L392,'bijlage C. Cluster maatregelen'!A:A,0))</f>
        <v>#N/A</v>
      </c>
      <c r="AF392" t="e">
        <f>INDEX('bijlage C. Cluster maatregelen'!C:C,MATCH('5.Bepalen Faalfreq'!M392,'bijlage C. Cluster maatregelen'!A:A,0))</f>
        <v>#N/A</v>
      </c>
      <c r="AG392" t="e">
        <f>INDEX('bijlage C. Cluster maatregelen'!C:C,MATCH('5.Bepalen Faalfreq'!N392,'bijlage C. Cluster maatregelen'!A:A,0))</f>
        <v>#N/A</v>
      </c>
      <c r="AH392" t="e">
        <f t="shared" si="93"/>
        <v>#N/A</v>
      </c>
      <c r="AI392" t="e">
        <f t="shared" si="94"/>
        <v>#N/A</v>
      </c>
      <c r="AJ392" t="e">
        <f t="shared" si="87"/>
        <v>#N/A</v>
      </c>
    </row>
    <row r="393" spans="1:36" x14ac:dyDescent="0.25">
      <c r="A393" s="203"/>
      <c r="B393" s="203"/>
      <c r="C393" s="203"/>
      <c r="D393" s="203"/>
      <c r="E393" s="203"/>
      <c r="F393" s="203"/>
      <c r="G393" s="203"/>
      <c r="H393" s="203"/>
      <c r="I393" s="203"/>
      <c r="J393" s="203"/>
      <c r="K393" s="203"/>
      <c r="L393" s="203"/>
      <c r="M393" s="203"/>
      <c r="N393" s="203"/>
      <c r="O393" s="204">
        <f t="shared" si="83"/>
        <v>0</v>
      </c>
      <c r="P393" s="80" t="str">
        <f>IFERROR(R393+'4. Gegevens leiding'!$I$26,"")</f>
        <v/>
      </c>
      <c r="Q393" s="155" t="str">
        <f>IFERROR(R394+'4. Gegevens leiding'!$I$26,"")</f>
        <v/>
      </c>
      <c r="R393" s="155" t="str">
        <f t="shared" si="95"/>
        <v/>
      </c>
      <c r="S393" s="43" t="str">
        <f t="shared" si="88"/>
        <v/>
      </c>
      <c r="T393" s="42" t="str">
        <f t="shared" si="84"/>
        <v>Diameter (mm, uitwendig)=;Wanddikte (mm)=;Druk (barg)=;Rekgrens (N/mm^2)=;Charpy energie (J)=</v>
      </c>
      <c r="U393" s="44" t="e">
        <f>INDEX('bijlage A. Frequentie Tabel'!G:G,MATCH(T393,'bijlage A. Frequentie Tabel'!A:A,0))</f>
        <v>#N/A</v>
      </c>
      <c r="V393" s="43">
        <f t="shared" si="85"/>
        <v>0</v>
      </c>
      <c r="W393" s="80">
        <f t="shared" si="89"/>
        <v>23.196467403779828</v>
      </c>
      <c r="X393" t="e">
        <f t="shared" si="86"/>
        <v>#N/A</v>
      </c>
      <c r="Y393"/>
      <c r="Z393">
        <f t="shared" si="90"/>
        <v>0.4</v>
      </c>
      <c r="AA393">
        <f t="shared" si="91"/>
        <v>1</v>
      </c>
      <c r="AB393">
        <f t="shared" si="91"/>
        <v>1</v>
      </c>
      <c r="AC393">
        <f t="shared" si="92"/>
        <v>0.4</v>
      </c>
      <c r="AD393" t="e">
        <f>INDEX('bijlage C. Cluster maatregelen'!C:C,MATCH('5.Bepalen Faalfreq'!K393,'bijlage C. Cluster maatregelen'!A:A,0))</f>
        <v>#N/A</v>
      </c>
      <c r="AE393" t="e">
        <f>INDEX('bijlage C. Cluster maatregelen'!C:C,MATCH('5.Bepalen Faalfreq'!L393,'bijlage C. Cluster maatregelen'!A:A,0))</f>
        <v>#N/A</v>
      </c>
      <c r="AF393" t="e">
        <f>INDEX('bijlage C. Cluster maatregelen'!C:C,MATCH('5.Bepalen Faalfreq'!M393,'bijlage C. Cluster maatregelen'!A:A,0))</f>
        <v>#N/A</v>
      </c>
      <c r="AG393" t="e">
        <f>INDEX('bijlage C. Cluster maatregelen'!C:C,MATCH('5.Bepalen Faalfreq'!N393,'bijlage C. Cluster maatregelen'!A:A,0))</f>
        <v>#N/A</v>
      </c>
      <c r="AH393" t="e">
        <f t="shared" si="93"/>
        <v>#N/A</v>
      </c>
      <c r="AI393" t="e">
        <f t="shared" si="94"/>
        <v>#N/A</v>
      </c>
      <c r="AJ393" t="e">
        <f t="shared" si="87"/>
        <v>#N/A</v>
      </c>
    </row>
    <row r="394" spans="1:36" x14ac:dyDescent="0.25">
      <c r="A394" s="203"/>
      <c r="B394" s="203"/>
      <c r="C394" s="203"/>
      <c r="D394" s="203"/>
      <c r="E394" s="203"/>
      <c r="F394" s="203"/>
      <c r="G394" s="203"/>
      <c r="H394" s="203"/>
      <c r="I394" s="203"/>
      <c r="J394" s="203"/>
      <c r="K394" s="203"/>
      <c r="L394" s="203"/>
      <c r="M394" s="203"/>
      <c r="N394" s="203"/>
      <c r="O394" s="204">
        <f t="shared" si="83"/>
        <v>0</v>
      </c>
      <c r="P394" s="80" t="str">
        <f>IFERROR(R394+'4. Gegevens leiding'!$I$26,"")</f>
        <v/>
      </c>
      <c r="Q394" s="155" t="str">
        <f>IFERROR(R395+'4. Gegevens leiding'!$I$26,"")</f>
        <v/>
      </c>
      <c r="R394" s="155" t="str">
        <f t="shared" si="95"/>
        <v/>
      </c>
      <c r="S394" s="43" t="str">
        <f t="shared" si="88"/>
        <v/>
      </c>
      <c r="T394" s="42" t="str">
        <f t="shared" si="84"/>
        <v>Diameter (mm, uitwendig)=;Wanddikte (mm)=;Druk (barg)=;Rekgrens (N/mm^2)=;Charpy energie (J)=</v>
      </c>
      <c r="U394" s="44" t="e">
        <f>INDEX('bijlage A. Frequentie Tabel'!G:G,MATCH(T394,'bijlage A. Frequentie Tabel'!A:A,0))</f>
        <v>#N/A</v>
      </c>
      <c r="V394" s="43">
        <f t="shared" si="85"/>
        <v>0</v>
      </c>
      <c r="W394" s="80">
        <f t="shared" si="89"/>
        <v>23.196467403779828</v>
      </c>
      <c r="X394" t="e">
        <f t="shared" si="86"/>
        <v>#N/A</v>
      </c>
      <c r="Y394"/>
      <c r="Z394">
        <f t="shared" si="90"/>
        <v>0.4</v>
      </c>
      <c r="AA394">
        <f t="shared" si="91"/>
        <v>1</v>
      </c>
      <c r="AB394">
        <f t="shared" si="91"/>
        <v>1</v>
      </c>
      <c r="AC394">
        <f t="shared" si="92"/>
        <v>0.4</v>
      </c>
      <c r="AD394" t="e">
        <f>INDEX('bijlage C. Cluster maatregelen'!C:C,MATCH('5.Bepalen Faalfreq'!K394,'bijlage C. Cluster maatregelen'!A:A,0))</f>
        <v>#N/A</v>
      </c>
      <c r="AE394" t="e">
        <f>INDEX('bijlage C. Cluster maatregelen'!C:C,MATCH('5.Bepalen Faalfreq'!L394,'bijlage C. Cluster maatregelen'!A:A,0))</f>
        <v>#N/A</v>
      </c>
      <c r="AF394" t="e">
        <f>INDEX('bijlage C. Cluster maatregelen'!C:C,MATCH('5.Bepalen Faalfreq'!M394,'bijlage C. Cluster maatregelen'!A:A,0))</f>
        <v>#N/A</v>
      </c>
      <c r="AG394" t="e">
        <f>INDEX('bijlage C. Cluster maatregelen'!C:C,MATCH('5.Bepalen Faalfreq'!N394,'bijlage C. Cluster maatregelen'!A:A,0))</f>
        <v>#N/A</v>
      </c>
      <c r="AH394" t="e">
        <f t="shared" si="93"/>
        <v>#N/A</v>
      </c>
      <c r="AI394" t="e">
        <f t="shared" si="94"/>
        <v>#N/A</v>
      </c>
      <c r="AJ394" t="e">
        <f t="shared" si="87"/>
        <v>#N/A</v>
      </c>
    </row>
    <row r="395" spans="1:36" x14ac:dyDescent="0.25">
      <c r="A395" s="203"/>
      <c r="B395" s="203"/>
      <c r="C395" s="203"/>
      <c r="D395" s="203"/>
      <c r="E395" s="203"/>
      <c r="F395" s="203"/>
      <c r="G395" s="203"/>
      <c r="H395" s="203"/>
      <c r="I395" s="203"/>
      <c r="J395" s="203"/>
      <c r="K395" s="203"/>
      <c r="L395" s="203"/>
      <c r="M395" s="203"/>
      <c r="N395" s="203"/>
      <c r="O395" s="204">
        <f t="shared" si="83"/>
        <v>0</v>
      </c>
      <c r="P395" s="80" t="str">
        <f>IFERROR(R395+'4. Gegevens leiding'!$I$26,"")</f>
        <v/>
      </c>
      <c r="Q395" s="155" t="str">
        <f>IFERROR(R396+'4. Gegevens leiding'!$I$26,"")</f>
        <v/>
      </c>
      <c r="R395" s="155" t="str">
        <f t="shared" si="95"/>
        <v/>
      </c>
      <c r="S395" s="43" t="str">
        <f t="shared" si="88"/>
        <v/>
      </c>
      <c r="T395" s="42" t="str">
        <f t="shared" si="84"/>
        <v>Diameter (mm, uitwendig)=;Wanddikte (mm)=;Druk (barg)=;Rekgrens (N/mm^2)=;Charpy energie (J)=</v>
      </c>
      <c r="U395" s="44" t="e">
        <f>INDEX('bijlage A. Frequentie Tabel'!G:G,MATCH(T395,'bijlage A. Frequentie Tabel'!A:A,0))</f>
        <v>#N/A</v>
      </c>
      <c r="V395" s="43">
        <f t="shared" si="85"/>
        <v>0</v>
      </c>
      <c r="W395" s="80">
        <f t="shared" si="89"/>
        <v>23.196467403779828</v>
      </c>
      <c r="X395" t="e">
        <f t="shared" si="86"/>
        <v>#N/A</v>
      </c>
      <c r="Y395"/>
      <c r="Z395">
        <f t="shared" si="90"/>
        <v>0.4</v>
      </c>
      <c r="AA395">
        <f t="shared" si="91"/>
        <v>1</v>
      </c>
      <c r="AB395">
        <f t="shared" si="91"/>
        <v>1</v>
      </c>
      <c r="AC395">
        <f t="shared" si="92"/>
        <v>0.4</v>
      </c>
      <c r="AD395" t="e">
        <f>INDEX('bijlage C. Cluster maatregelen'!C:C,MATCH('5.Bepalen Faalfreq'!K395,'bijlage C. Cluster maatregelen'!A:A,0))</f>
        <v>#N/A</v>
      </c>
      <c r="AE395" t="e">
        <f>INDEX('bijlage C. Cluster maatregelen'!C:C,MATCH('5.Bepalen Faalfreq'!L395,'bijlage C. Cluster maatregelen'!A:A,0))</f>
        <v>#N/A</v>
      </c>
      <c r="AF395" t="e">
        <f>INDEX('bijlage C. Cluster maatregelen'!C:C,MATCH('5.Bepalen Faalfreq'!M395,'bijlage C. Cluster maatregelen'!A:A,0))</f>
        <v>#N/A</v>
      </c>
      <c r="AG395" t="e">
        <f>INDEX('bijlage C. Cluster maatregelen'!C:C,MATCH('5.Bepalen Faalfreq'!N395,'bijlage C. Cluster maatregelen'!A:A,0))</f>
        <v>#N/A</v>
      </c>
      <c r="AH395" t="e">
        <f t="shared" si="93"/>
        <v>#N/A</v>
      </c>
      <c r="AI395" t="e">
        <f t="shared" si="94"/>
        <v>#N/A</v>
      </c>
      <c r="AJ395" t="e">
        <f t="shared" si="87"/>
        <v>#N/A</v>
      </c>
    </row>
    <row r="396" spans="1:36" x14ac:dyDescent="0.25">
      <c r="A396" s="203"/>
      <c r="B396" s="203"/>
      <c r="C396" s="203"/>
      <c r="D396" s="203"/>
      <c r="E396" s="203"/>
      <c r="F396" s="203"/>
      <c r="G396" s="203"/>
      <c r="H396" s="203"/>
      <c r="I396" s="203"/>
      <c r="J396" s="203"/>
      <c r="K396" s="203"/>
      <c r="L396" s="203"/>
      <c r="M396" s="203"/>
      <c r="N396" s="203"/>
      <c r="O396" s="204">
        <f t="shared" si="83"/>
        <v>0</v>
      </c>
      <c r="P396" s="80" t="str">
        <f>IFERROR(R396+'4. Gegevens leiding'!$I$26,"")</f>
        <v/>
      </c>
      <c r="Q396" s="155" t="str">
        <f>IFERROR(R397+'4. Gegevens leiding'!$I$26,"")</f>
        <v/>
      </c>
      <c r="R396" s="155" t="str">
        <f t="shared" si="95"/>
        <v/>
      </c>
      <c r="S396" s="43" t="str">
        <f t="shared" si="88"/>
        <v/>
      </c>
      <c r="T396" s="42" t="str">
        <f t="shared" si="84"/>
        <v>Diameter (mm, uitwendig)=;Wanddikte (mm)=;Druk (barg)=;Rekgrens (N/mm^2)=;Charpy energie (J)=</v>
      </c>
      <c r="U396" s="44" t="e">
        <f>INDEX('bijlage A. Frequentie Tabel'!G:G,MATCH(T396,'bijlage A. Frequentie Tabel'!A:A,0))</f>
        <v>#N/A</v>
      </c>
      <c r="V396" s="43">
        <f t="shared" si="85"/>
        <v>0</v>
      </c>
      <c r="W396" s="80">
        <f t="shared" si="89"/>
        <v>23.196467403779828</v>
      </c>
      <c r="X396" t="e">
        <f t="shared" si="86"/>
        <v>#N/A</v>
      </c>
      <c r="Y396"/>
      <c r="Z396">
        <f t="shared" si="90"/>
        <v>0.4</v>
      </c>
      <c r="AA396">
        <f t="shared" si="91"/>
        <v>1</v>
      </c>
      <c r="AB396">
        <f t="shared" si="91"/>
        <v>1</v>
      </c>
      <c r="AC396">
        <f t="shared" si="92"/>
        <v>0.4</v>
      </c>
      <c r="AD396" t="e">
        <f>INDEX('bijlage C. Cluster maatregelen'!C:C,MATCH('5.Bepalen Faalfreq'!K396,'bijlage C. Cluster maatregelen'!A:A,0))</f>
        <v>#N/A</v>
      </c>
      <c r="AE396" t="e">
        <f>INDEX('bijlage C. Cluster maatregelen'!C:C,MATCH('5.Bepalen Faalfreq'!L396,'bijlage C. Cluster maatregelen'!A:A,0))</f>
        <v>#N/A</v>
      </c>
      <c r="AF396" t="e">
        <f>INDEX('bijlage C. Cluster maatregelen'!C:C,MATCH('5.Bepalen Faalfreq'!M396,'bijlage C. Cluster maatregelen'!A:A,0))</f>
        <v>#N/A</v>
      </c>
      <c r="AG396" t="e">
        <f>INDEX('bijlage C. Cluster maatregelen'!C:C,MATCH('5.Bepalen Faalfreq'!N396,'bijlage C. Cluster maatregelen'!A:A,0))</f>
        <v>#N/A</v>
      </c>
      <c r="AH396" t="e">
        <f t="shared" si="93"/>
        <v>#N/A</v>
      </c>
      <c r="AI396" t="e">
        <f t="shared" si="94"/>
        <v>#N/A</v>
      </c>
      <c r="AJ396" t="e">
        <f t="shared" si="87"/>
        <v>#N/A</v>
      </c>
    </row>
    <row r="397" spans="1:36" x14ac:dyDescent="0.25">
      <c r="A397" s="203"/>
      <c r="B397" s="203"/>
      <c r="C397" s="203"/>
      <c r="D397" s="203"/>
      <c r="E397" s="203"/>
      <c r="F397" s="203"/>
      <c r="G397" s="203"/>
      <c r="H397" s="203"/>
      <c r="I397" s="203"/>
      <c r="J397" s="203"/>
      <c r="K397" s="203"/>
      <c r="L397" s="203"/>
      <c r="M397" s="203"/>
      <c r="N397" s="203"/>
      <c r="O397" s="204">
        <f t="shared" si="83"/>
        <v>0</v>
      </c>
      <c r="P397" s="80" t="str">
        <f>IFERROR(R397+'4. Gegevens leiding'!$I$26,"")</f>
        <v/>
      </c>
      <c r="Q397" s="155" t="str">
        <f>IFERROR(R398+'4. Gegevens leiding'!$I$26,"")</f>
        <v/>
      </c>
      <c r="R397" s="155" t="str">
        <f t="shared" si="95"/>
        <v/>
      </c>
      <c r="S397" s="43" t="str">
        <f t="shared" si="88"/>
        <v/>
      </c>
      <c r="T397" s="42" t="str">
        <f t="shared" si="84"/>
        <v>Diameter (mm, uitwendig)=;Wanddikte (mm)=;Druk (barg)=;Rekgrens (N/mm^2)=;Charpy energie (J)=</v>
      </c>
      <c r="U397" s="44" t="e">
        <f>INDEX('bijlage A. Frequentie Tabel'!G:G,MATCH(T397,'bijlage A. Frequentie Tabel'!A:A,0))</f>
        <v>#N/A</v>
      </c>
      <c r="V397" s="43">
        <f t="shared" si="85"/>
        <v>0</v>
      </c>
      <c r="W397" s="80">
        <f t="shared" si="89"/>
        <v>23.196467403779828</v>
      </c>
      <c r="X397" t="e">
        <f t="shared" si="86"/>
        <v>#N/A</v>
      </c>
      <c r="Y397"/>
      <c r="Z397">
        <f t="shared" si="90"/>
        <v>0.4</v>
      </c>
      <c r="AA397">
        <f t="shared" si="91"/>
        <v>1</v>
      </c>
      <c r="AB397">
        <f t="shared" si="91"/>
        <v>1</v>
      </c>
      <c r="AC397">
        <f t="shared" si="92"/>
        <v>0.4</v>
      </c>
      <c r="AD397" t="e">
        <f>INDEX('bijlage C. Cluster maatregelen'!C:C,MATCH('5.Bepalen Faalfreq'!K397,'bijlage C. Cluster maatregelen'!A:A,0))</f>
        <v>#N/A</v>
      </c>
      <c r="AE397" t="e">
        <f>INDEX('bijlage C. Cluster maatregelen'!C:C,MATCH('5.Bepalen Faalfreq'!L397,'bijlage C. Cluster maatregelen'!A:A,0))</f>
        <v>#N/A</v>
      </c>
      <c r="AF397" t="e">
        <f>INDEX('bijlage C. Cluster maatregelen'!C:C,MATCH('5.Bepalen Faalfreq'!M397,'bijlage C. Cluster maatregelen'!A:A,0))</f>
        <v>#N/A</v>
      </c>
      <c r="AG397" t="e">
        <f>INDEX('bijlage C. Cluster maatregelen'!C:C,MATCH('5.Bepalen Faalfreq'!N397,'bijlage C. Cluster maatregelen'!A:A,0))</f>
        <v>#N/A</v>
      </c>
      <c r="AH397" t="e">
        <f t="shared" si="93"/>
        <v>#N/A</v>
      </c>
      <c r="AI397" t="e">
        <f t="shared" si="94"/>
        <v>#N/A</v>
      </c>
      <c r="AJ397" t="e">
        <f t="shared" si="87"/>
        <v>#N/A</v>
      </c>
    </row>
    <row r="398" spans="1:36" x14ac:dyDescent="0.25">
      <c r="A398" s="203"/>
      <c r="B398" s="203"/>
      <c r="C398" s="203"/>
      <c r="D398" s="203"/>
      <c r="E398" s="203"/>
      <c r="F398" s="203"/>
      <c r="G398" s="203"/>
      <c r="H398" s="203"/>
      <c r="I398" s="203"/>
      <c r="J398" s="203"/>
      <c r="K398" s="203"/>
      <c r="L398" s="203"/>
      <c r="M398" s="203"/>
      <c r="N398" s="203"/>
      <c r="O398" s="204">
        <f t="shared" si="83"/>
        <v>0</v>
      </c>
      <c r="P398" s="80" t="str">
        <f>IFERROR(R398+'4. Gegevens leiding'!$I$26,"")</f>
        <v/>
      </c>
      <c r="Q398" s="155" t="str">
        <f>IFERROR(R399+'4. Gegevens leiding'!$I$26,"")</f>
        <v/>
      </c>
      <c r="R398" s="155" t="str">
        <f t="shared" si="95"/>
        <v/>
      </c>
      <c r="S398" s="43" t="str">
        <f t="shared" si="88"/>
        <v/>
      </c>
      <c r="T398" s="42" t="str">
        <f t="shared" si="84"/>
        <v>Diameter (mm, uitwendig)=;Wanddikte (mm)=;Druk (barg)=;Rekgrens (N/mm^2)=;Charpy energie (J)=</v>
      </c>
      <c r="U398" s="44" t="e">
        <f>INDEX('bijlage A. Frequentie Tabel'!G:G,MATCH(T398,'bijlage A. Frequentie Tabel'!A:A,0))</f>
        <v>#N/A</v>
      </c>
      <c r="V398" s="43">
        <f t="shared" si="85"/>
        <v>0</v>
      </c>
      <c r="W398" s="80">
        <f t="shared" si="89"/>
        <v>23.196467403779828</v>
      </c>
      <c r="X398" t="e">
        <f t="shared" si="86"/>
        <v>#N/A</v>
      </c>
      <c r="Y398"/>
      <c r="Z398">
        <f t="shared" si="90"/>
        <v>0.4</v>
      </c>
      <c r="AA398">
        <f t="shared" si="91"/>
        <v>1</v>
      </c>
      <c r="AB398">
        <f t="shared" si="91"/>
        <v>1</v>
      </c>
      <c r="AC398">
        <f t="shared" si="92"/>
        <v>0.4</v>
      </c>
      <c r="AD398" t="e">
        <f>INDEX('bijlage C. Cluster maatregelen'!C:C,MATCH('5.Bepalen Faalfreq'!K398,'bijlage C. Cluster maatregelen'!A:A,0))</f>
        <v>#N/A</v>
      </c>
      <c r="AE398" t="e">
        <f>INDEX('bijlage C. Cluster maatregelen'!C:C,MATCH('5.Bepalen Faalfreq'!L398,'bijlage C. Cluster maatregelen'!A:A,0))</f>
        <v>#N/A</v>
      </c>
      <c r="AF398" t="e">
        <f>INDEX('bijlage C. Cluster maatregelen'!C:C,MATCH('5.Bepalen Faalfreq'!M398,'bijlage C. Cluster maatregelen'!A:A,0))</f>
        <v>#N/A</v>
      </c>
      <c r="AG398" t="e">
        <f>INDEX('bijlage C. Cluster maatregelen'!C:C,MATCH('5.Bepalen Faalfreq'!N398,'bijlage C. Cluster maatregelen'!A:A,0))</f>
        <v>#N/A</v>
      </c>
      <c r="AH398" t="e">
        <f t="shared" si="93"/>
        <v>#N/A</v>
      </c>
      <c r="AI398" t="e">
        <f t="shared" si="94"/>
        <v>#N/A</v>
      </c>
      <c r="AJ398" t="e">
        <f t="shared" si="87"/>
        <v>#N/A</v>
      </c>
    </row>
    <row r="399" spans="1:36" x14ac:dyDescent="0.25">
      <c r="A399" s="203"/>
      <c r="B399" s="203"/>
      <c r="C399" s="203"/>
      <c r="D399" s="203"/>
      <c r="E399" s="203"/>
      <c r="F399" s="203"/>
      <c r="G399" s="203"/>
      <c r="H399" s="203"/>
      <c r="I399" s="203"/>
      <c r="J399" s="203"/>
      <c r="K399" s="203"/>
      <c r="L399" s="203"/>
      <c r="M399" s="203"/>
      <c r="N399" s="203"/>
      <c r="O399" s="204">
        <f t="shared" si="83"/>
        <v>0</v>
      </c>
      <c r="P399" s="80" t="str">
        <f>IFERROR(R399+'4. Gegevens leiding'!$I$26,"")</f>
        <v/>
      </c>
      <c r="Q399" s="155" t="str">
        <f>IFERROR(R400+'4. Gegevens leiding'!$I$26,"")</f>
        <v/>
      </c>
      <c r="R399" s="155" t="str">
        <f t="shared" si="95"/>
        <v/>
      </c>
      <c r="S399" s="43" t="str">
        <f t="shared" si="88"/>
        <v/>
      </c>
      <c r="T399" s="42" t="str">
        <f t="shared" si="84"/>
        <v>Diameter (mm, uitwendig)=;Wanddikte (mm)=;Druk (barg)=;Rekgrens (N/mm^2)=;Charpy energie (J)=</v>
      </c>
      <c r="U399" s="44" t="e">
        <f>INDEX('bijlage A. Frequentie Tabel'!G:G,MATCH(T399,'bijlage A. Frequentie Tabel'!A:A,0))</f>
        <v>#N/A</v>
      </c>
      <c r="V399" s="43">
        <f t="shared" si="85"/>
        <v>0</v>
      </c>
      <c r="W399" s="80">
        <f t="shared" si="89"/>
        <v>23.196467403779828</v>
      </c>
      <c r="X399" t="e">
        <f t="shared" si="86"/>
        <v>#N/A</v>
      </c>
      <c r="Y399"/>
      <c r="Z399">
        <f t="shared" si="90"/>
        <v>0.4</v>
      </c>
      <c r="AA399">
        <f t="shared" si="91"/>
        <v>1</v>
      </c>
      <c r="AB399">
        <f t="shared" si="91"/>
        <v>1</v>
      </c>
      <c r="AC399">
        <f t="shared" si="92"/>
        <v>0.4</v>
      </c>
      <c r="AD399" t="e">
        <f>INDEX('bijlage C. Cluster maatregelen'!C:C,MATCH('5.Bepalen Faalfreq'!K399,'bijlage C. Cluster maatregelen'!A:A,0))</f>
        <v>#N/A</v>
      </c>
      <c r="AE399" t="e">
        <f>INDEX('bijlage C. Cluster maatregelen'!C:C,MATCH('5.Bepalen Faalfreq'!L399,'bijlage C. Cluster maatregelen'!A:A,0))</f>
        <v>#N/A</v>
      </c>
      <c r="AF399" t="e">
        <f>INDEX('bijlage C. Cluster maatregelen'!C:C,MATCH('5.Bepalen Faalfreq'!M399,'bijlage C. Cluster maatregelen'!A:A,0))</f>
        <v>#N/A</v>
      </c>
      <c r="AG399" t="e">
        <f>INDEX('bijlage C. Cluster maatregelen'!C:C,MATCH('5.Bepalen Faalfreq'!N399,'bijlage C. Cluster maatregelen'!A:A,0))</f>
        <v>#N/A</v>
      </c>
      <c r="AH399" t="e">
        <f t="shared" si="93"/>
        <v>#N/A</v>
      </c>
      <c r="AI399" t="e">
        <f t="shared" si="94"/>
        <v>#N/A</v>
      </c>
      <c r="AJ399" t="e">
        <f t="shared" si="87"/>
        <v>#N/A</v>
      </c>
    </row>
    <row r="400" spans="1:36" x14ac:dyDescent="0.25">
      <c r="A400" s="203"/>
      <c r="B400" s="203"/>
      <c r="C400" s="203"/>
      <c r="D400" s="203"/>
      <c r="E400" s="203"/>
      <c r="F400" s="203"/>
      <c r="G400" s="203"/>
      <c r="H400" s="203"/>
      <c r="I400" s="203"/>
      <c r="J400" s="203"/>
      <c r="K400" s="203"/>
      <c r="L400" s="203"/>
      <c r="M400" s="203"/>
      <c r="N400" s="203"/>
      <c r="O400" s="204">
        <f t="shared" si="83"/>
        <v>0</v>
      </c>
      <c r="P400" s="80" t="str">
        <f>IFERROR(R400+'4. Gegevens leiding'!$I$26,"")</f>
        <v/>
      </c>
      <c r="Q400" s="155" t="str">
        <f>IFERROR(R401+'4. Gegevens leiding'!$I$26,"")</f>
        <v/>
      </c>
      <c r="R400" s="155" t="str">
        <f t="shared" si="95"/>
        <v/>
      </c>
      <c r="S400" s="43" t="str">
        <f t="shared" si="88"/>
        <v/>
      </c>
      <c r="T400" s="42" t="str">
        <f t="shared" si="84"/>
        <v>Diameter (mm, uitwendig)=;Wanddikte (mm)=;Druk (barg)=;Rekgrens (N/mm^2)=;Charpy energie (J)=</v>
      </c>
      <c r="U400" s="44" t="e">
        <f>INDEX('bijlage A. Frequentie Tabel'!G:G,MATCH(T400,'bijlage A. Frequentie Tabel'!A:A,0))</f>
        <v>#N/A</v>
      </c>
      <c r="V400" s="43">
        <f t="shared" si="85"/>
        <v>0</v>
      </c>
      <c r="W400" s="80">
        <f t="shared" si="89"/>
        <v>23.196467403779828</v>
      </c>
      <c r="X400" t="e">
        <f t="shared" si="86"/>
        <v>#N/A</v>
      </c>
      <c r="Y400"/>
      <c r="Z400">
        <f t="shared" si="90"/>
        <v>0.4</v>
      </c>
      <c r="AA400">
        <f t="shared" si="91"/>
        <v>1</v>
      </c>
      <c r="AB400">
        <f t="shared" si="91"/>
        <v>1</v>
      </c>
      <c r="AC400">
        <f t="shared" si="92"/>
        <v>0.4</v>
      </c>
      <c r="AD400" t="e">
        <f>INDEX('bijlage C. Cluster maatregelen'!C:C,MATCH('5.Bepalen Faalfreq'!K400,'bijlage C. Cluster maatregelen'!A:A,0))</f>
        <v>#N/A</v>
      </c>
      <c r="AE400" t="e">
        <f>INDEX('bijlage C. Cluster maatregelen'!C:C,MATCH('5.Bepalen Faalfreq'!L400,'bijlage C. Cluster maatregelen'!A:A,0))</f>
        <v>#N/A</v>
      </c>
      <c r="AF400" t="e">
        <f>INDEX('bijlage C. Cluster maatregelen'!C:C,MATCH('5.Bepalen Faalfreq'!M400,'bijlage C. Cluster maatregelen'!A:A,0))</f>
        <v>#N/A</v>
      </c>
      <c r="AG400" t="e">
        <f>INDEX('bijlage C. Cluster maatregelen'!C:C,MATCH('5.Bepalen Faalfreq'!N400,'bijlage C. Cluster maatregelen'!A:A,0))</f>
        <v>#N/A</v>
      </c>
      <c r="AH400" t="e">
        <f t="shared" si="93"/>
        <v>#N/A</v>
      </c>
      <c r="AI400" t="e">
        <f t="shared" si="94"/>
        <v>#N/A</v>
      </c>
      <c r="AJ400" t="e">
        <f t="shared" si="87"/>
        <v>#N/A</v>
      </c>
    </row>
    <row r="401" spans="1:36" x14ac:dyDescent="0.25">
      <c r="A401" s="203"/>
      <c r="B401" s="203"/>
      <c r="C401" s="203"/>
      <c r="D401" s="203"/>
      <c r="E401" s="203"/>
      <c r="F401" s="203"/>
      <c r="G401" s="203"/>
      <c r="H401" s="203"/>
      <c r="I401" s="203"/>
      <c r="J401" s="203"/>
      <c r="K401" s="203"/>
      <c r="L401" s="203"/>
      <c r="M401" s="203"/>
      <c r="N401" s="203"/>
      <c r="O401" s="204">
        <f t="shared" si="83"/>
        <v>0</v>
      </c>
      <c r="P401" s="80" t="str">
        <f>IFERROR(R401+'4. Gegevens leiding'!$I$26,"")</f>
        <v/>
      </c>
      <c r="Q401" s="155" t="str">
        <f>IFERROR(R402+'4. Gegevens leiding'!$I$26,"")</f>
        <v/>
      </c>
      <c r="R401" s="155" t="str">
        <f t="shared" si="95"/>
        <v/>
      </c>
      <c r="S401" s="43" t="str">
        <f t="shared" si="88"/>
        <v/>
      </c>
      <c r="T401" s="42" t="str">
        <f t="shared" si="84"/>
        <v>Diameter (mm, uitwendig)=;Wanddikte (mm)=;Druk (barg)=;Rekgrens (N/mm^2)=;Charpy energie (J)=</v>
      </c>
      <c r="U401" s="44" t="e">
        <f>INDEX('bijlage A. Frequentie Tabel'!G:G,MATCH(T401,'bijlage A. Frequentie Tabel'!A:A,0))</f>
        <v>#N/A</v>
      </c>
      <c r="V401" s="43">
        <f t="shared" si="85"/>
        <v>0</v>
      </c>
      <c r="W401" s="80">
        <f t="shared" si="89"/>
        <v>23.196467403779828</v>
      </c>
      <c r="X401" t="e">
        <f t="shared" si="86"/>
        <v>#N/A</v>
      </c>
      <c r="Y401"/>
      <c r="Z401">
        <f t="shared" si="90"/>
        <v>0.4</v>
      </c>
      <c r="AA401">
        <f t="shared" si="91"/>
        <v>1</v>
      </c>
      <c r="AB401">
        <f t="shared" si="91"/>
        <v>1</v>
      </c>
      <c r="AC401">
        <f t="shared" si="92"/>
        <v>0.4</v>
      </c>
      <c r="AD401" t="e">
        <f>INDEX('bijlage C. Cluster maatregelen'!C:C,MATCH('5.Bepalen Faalfreq'!K401,'bijlage C. Cluster maatregelen'!A:A,0))</f>
        <v>#N/A</v>
      </c>
      <c r="AE401" t="e">
        <f>INDEX('bijlage C. Cluster maatregelen'!C:C,MATCH('5.Bepalen Faalfreq'!L401,'bijlage C. Cluster maatregelen'!A:A,0))</f>
        <v>#N/A</v>
      </c>
      <c r="AF401" t="e">
        <f>INDEX('bijlage C. Cluster maatregelen'!C:C,MATCH('5.Bepalen Faalfreq'!M401,'bijlage C. Cluster maatregelen'!A:A,0))</f>
        <v>#N/A</v>
      </c>
      <c r="AG401" t="e">
        <f>INDEX('bijlage C. Cluster maatregelen'!C:C,MATCH('5.Bepalen Faalfreq'!N401,'bijlage C. Cluster maatregelen'!A:A,0))</f>
        <v>#N/A</v>
      </c>
      <c r="AH401" t="e">
        <f t="shared" si="93"/>
        <v>#N/A</v>
      </c>
      <c r="AI401" t="e">
        <f t="shared" si="94"/>
        <v>#N/A</v>
      </c>
      <c r="AJ401" t="e">
        <f t="shared" si="87"/>
        <v>#N/A</v>
      </c>
    </row>
    <row r="402" spans="1:36" x14ac:dyDescent="0.25">
      <c r="A402" s="203"/>
      <c r="B402" s="203"/>
      <c r="C402" s="203"/>
      <c r="D402" s="203"/>
      <c r="E402" s="203"/>
      <c r="F402" s="203"/>
      <c r="G402" s="203"/>
      <c r="H402" s="203"/>
      <c r="I402" s="203"/>
      <c r="J402" s="203"/>
      <c r="K402" s="203"/>
      <c r="L402" s="203"/>
      <c r="M402" s="203"/>
      <c r="N402" s="203"/>
      <c r="O402" s="204">
        <f t="shared" si="83"/>
        <v>0</v>
      </c>
      <c r="P402" s="80" t="str">
        <f>IFERROR(R402+'4. Gegevens leiding'!$I$26,"")</f>
        <v/>
      </c>
      <c r="Q402" s="155" t="str">
        <f>IFERROR(R403+'4. Gegevens leiding'!$I$26,"")</f>
        <v/>
      </c>
      <c r="R402" s="155" t="str">
        <f t="shared" si="95"/>
        <v/>
      </c>
      <c r="S402" s="43" t="str">
        <f t="shared" si="88"/>
        <v/>
      </c>
      <c r="T402" s="42" t="str">
        <f t="shared" si="84"/>
        <v>Diameter (mm, uitwendig)=;Wanddikte (mm)=;Druk (barg)=;Rekgrens (N/mm^2)=;Charpy energie (J)=</v>
      </c>
      <c r="U402" s="44" t="e">
        <f>INDEX('bijlage A. Frequentie Tabel'!G:G,MATCH(T402,'bijlage A. Frequentie Tabel'!A:A,0))</f>
        <v>#N/A</v>
      </c>
      <c r="V402" s="43">
        <f t="shared" si="85"/>
        <v>0</v>
      </c>
      <c r="W402" s="80">
        <f t="shared" si="89"/>
        <v>23.196467403779828</v>
      </c>
      <c r="X402" t="e">
        <f t="shared" si="86"/>
        <v>#N/A</v>
      </c>
      <c r="Y402"/>
      <c r="Z402">
        <f t="shared" si="90"/>
        <v>0.4</v>
      </c>
      <c r="AA402">
        <f t="shared" si="91"/>
        <v>1</v>
      </c>
      <c r="AB402">
        <f t="shared" si="91"/>
        <v>1</v>
      </c>
      <c r="AC402">
        <f t="shared" si="92"/>
        <v>0.4</v>
      </c>
      <c r="AD402" t="e">
        <f>INDEX('bijlage C. Cluster maatregelen'!C:C,MATCH('5.Bepalen Faalfreq'!K402,'bijlage C. Cluster maatregelen'!A:A,0))</f>
        <v>#N/A</v>
      </c>
      <c r="AE402" t="e">
        <f>INDEX('bijlage C. Cluster maatregelen'!C:C,MATCH('5.Bepalen Faalfreq'!L402,'bijlage C. Cluster maatregelen'!A:A,0))</f>
        <v>#N/A</v>
      </c>
      <c r="AF402" t="e">
        <f>INDEX('bijlage C. Cluster maatregelen'!C:C,MATCH('5.Bepalen Faalfreq'!M402,'bijlage C. Cluster maatregelen'!A:A,0))</f>
        <v>#N/A</v>
      </c>
      <c r="AG402" t="e">
        <f>INDEX('bijlage C. Cluster maatregelen'!C:C,MATCH('5.Bepalen Faalfreq'!N402,'bijlage C. Cluster maatregelen'!A:A,0))</f>
        <v>#N/A</v>
      </c>
      <c r="AH402" t="e">
        <f t="shared" si="93"/>
        <v>#N/A</v>
      </c>
      <c r="AI402" t="e">
        <f t="shared" si="94"/>
        <v>#N/A</v>
      </c>
      <c r="AJ402" t="e">
        <f t="shared" si="87"/>
        <v>#N/A</v>
      </c>
    </row>
    <row r="403" spans="1:36" x14ac:dyDescent="0.25">
      <c r="A403" s="203"/>
      <c r="B403" s="203"/>
      <c r="C403" s="203"/>
      <c r="D403" s="203"/>
      <c r="E403" s="203"/>
      <c r="F403" s="203"/>
      <c r="G403" s="203"/>
      <c r="H403" s="203"/>
      <c r="I403" s="203"/>
      <c r="J403" s="203"/>
      <c r="K403" s="203"/>
      <c r="L403" s="203"/>
      <c r="M403" s="203"/>
      <c r="N403" s="203"/>
      <c r="O403" s="204">
        <f t="shared" si="83"/>
        <v>0</v>
      </c>
      <c r="P403" s="80" t="str">
        <f>IFERROR(R403+'4. Gegevens leiding'!$I$26,"")</f>
        <v/>
      </c>
      <c r="Q403" s="155" t="str">
        <f>IFERROR(R404+'4. Gegevens leiding'!$I$26,"")</f>
        <v/>
      </c>
      <c r="R403" s="155" t="str">
        <f t="shared" si="95"/>
        <v/>
      </c>
      <c r="S403" s="43" t="str">
        <f t="shared" si="88"/>
        <v/>
      </c>
      <c r="T403" s="42" t="str">
        <f t="shared" si="84"/>
        <v>Diameter (mm, uitwendig)=;Wanddikte (mm)=;Druk (barg)=;Rekgrens (N/mm^2)=;Charpy energie (J)=</v>
      </c>
      <c r="U403" s="44" t="e">
        <f>INDEX('bijlage A. Frequentie Tabel'!G:G,MATCH(T403,'bijlage A. Frequentie Tabel'!A:A,0))</f>
        <v>#N/A</v>
      </c>
      <c r="V403" s="43">
        <f t="shared" si="85"/>
        <v>0</v>
      </c>
      <c r="W403" s="80">
        <f t="shared" si="89"/>
        <v>23.196467403779828</v>
      </c>
      <c r="X403" t="e">
        <f t="shared" si="86"/>
        <v>#N/A</v>
      </c>
      <c r="Y403"/>
      <c r="Z403">
        <f t="shared" si="90"/>
        <v>0.4</v>
      </c>
      <c r="AA403">
        <f t="shared" si="91"/>
        <v>1</v>
      </c>
      <c r="AB403">
        <f t="shared" si="91"/>
        <v>1</v>
      </c>
      <c r="AC403">
        <f t="shared" si="92"/>
        <v>0.4</v>
      </c>
      <c r="AD403" t="e">
        <f>INDEX('bijlage C. Cluster maatregelen'!C:C,MATCH('5.Bepalen Faalfreq'!K403,'bijlage C. Cluster maatregelen'!A:A,0))</f>
        <v>#N/A</v>
      </c>
      <c r="AE403" t="e">
        <f>INDEX('bijlage C. Cluster maatregelen'!C:C,MATCH('5.Bepalen Faalfreq'!L403,'bijlage C. Cluster maatregelen'!A:A,0))</f>
        <v>#N/A</v>
      </c>
      <c r="AF403" t="e">
        <f>INDEX('bijlage C. Cluster maatregelen'!C:C,MATCH('5.Bepalen Faalfreq'!M403,'bijlage C. Cluster maatregelen'!A:A,0))</f>
        <v>#N/A</v>
      </c>
      <c r="AG403" t="e">
        <f>INDEX('bijlage C. Cluster maatregelen'!C:C,MATCH('5.Bepalen Faalfreq'!N403,'bijlage C. Cluster maatregelen'!A:A,0))</f>
        <v>#N/A</v>
      </c>
      <c r="AH403" t="e">
        <f t="shared" si="93"/>
        <v>#N/A</v>
      </c>
      <c r="AI403" t="e">
        <f t="shared" si="94"/>
        <v>#N/A</v>
      </c>
      <c r="AJ403" t="e">
        <f t="shared" si="87"/>
        <v>#N/A</v>
      </c>
    </row>
    <row r="404" spans="1:36" x14ac:dyDescent="0.25">
      <c r="A404" s="203"/>
      <c r="B404" s="203"/>
      <c r="C404" s="203"/>
      <c r="D404" s="203"/>
      <c r="E404" s="203"/>
      <c r="F404" s="203"/>
      <c r="G404" s="203"/>
      <c r="H404" s="203"/>
      <c r="I404" s="203"/>
      <c r="J404" s="203"/>
      <c r="K404" s="203"/>
      <c r="L404" s="203"/>
      <c r="M404" s="203"/>
      <c r="N404" s="203"/>
      <c r="O404" s="204">
        <f t="shared" si="83"/>
        <v>0</v>
      </c>
      <c r="P404" s="80" t="str">
        <f>IFERROR(R404+'4. Gegevens leiding'!$I$26,"")</f>
        <v/>
      </c>
      <c r="Q404" s="155" t="str">
        <f>IFERROR(R405+'4. Gegevens leiding'!$I$26,"")</f>
        <v/>
      </c>
      <c r="R404" s="155" t="str">
        <f t="shared" si="95"/>
        <v/>
      </c>
      <c r="S404" s="43" t="str">
        <f t="shared" si="88"/>
        <v/>
      </c>
      <c r="T404" s="42" t="str">
        <f t="shared" si="84"/>
        <v>Diameter (mm, uitwendig)=;Wanddikte (mm)=;Druk (barg)=;Rekgrens (N/mm^2)=;Charpy energie (J)=</v>
      </c>
      <c r="U404" s="44" t="e">
        <f>INDEX('bijlage A. Frequentie Tabel'!G:G,MATCH(T404,'bijlage A. Frequentie Tabel'!A:A,0))</f>
        <v>#N/A</v>
      </c>
      <c r="V404" s="43">
        <f t="shared" si="85"/>
        <v>0</v>
      </c>
      <c r="W404" s="80">
        <f t="shared" si="89"/>
        <v>23.196467403779828</v>
      </c>
      <c r="X404" t="e">
        <f t="shared" si="86"/>
        <v>#N/A</v>
      </c>
      <c r="Y404"/>
      <c r="Z404">
        <f t="shared" si="90"/>
        <v>0.4</v>
      </c>
      <c r="AA404">
        <f t="shared" si="91"/>
        <v>1</v>
      </c>
      <c r="AB404">
        <f t="shared" si="91"/>
        <v>1</v>
      </c>
      <c r="AC404">
        <f t="shared" si="92"/>
        <v>0.4</v>
      </c>
      <c r="AD404" t="e">
        <f>INDEX('bijlage C. Cluster maatregelen'!C:C,MATCH('5.Bepalen Faalfreq'!K404,'bijlage C. Cluster maatregelen'!A:A,0))</f>
        <v>#N/A</v>
      </c>
      <c r="AE404" t="e">
        <f>INDEX('bijlage C. Cluster maatregelen'!C:C,MATCH('5.Bepalen Faalfreq'!L404,'bijlage C. Cluster maatregelen'!A:A,0))</f>
        <v>#N/A</v>
      </c>
      <c r="AF404" t="e">
        <f>INDEX('bijlage C. Cluster maatregelen'!C:C,MATCH('5.Bepalen Faalfreq'!M404,'bijlage C. Cluster maatregelen'!A:A,0))</f>
        <v>#N/A</v>
      </c>
      <c r="AG404" t="e">
        <f>INDEX('bijlage C. Cluster maatregelen'!C:C,MATCH('5.Bepalen Faalfreq'!N404,'bijlage C. Cluster maatregelen'!A:A,0))</f>
        <v>#N/A</v>
      </c>
      <c r="AH404" t="e">
        <f t="shared" si="93"/>
        <v>#N/A</v>
      </c>
      <c r="AI404" t="e">
        <f t="shared" si="94"/>
        <v>#N/A</v>
      </c>
      <c r="AJ404" t="e">
        <f t="shared" si="87"/>
        <v>#N/A</v>
      </c>
    </row>
    <row r="405" spans="1:36" x14ac:dyDescent="0.25">
      <c r="A405" s="203"/>
      <c r="B405" s="203"/>
      <c r="C405" s="203"/>
      <c r="D405" s="203"/>
      <c r="E405" s="203"/>
      <c r="F405" s="203"/>
      <c r="G405" s="203"/>
      <c r="H405" s="203"/>
      <c r="I405" s="203"/>
      <c r="J405" s="203"/>
      <c r="K405" s="203"/>
      <c r="L405" s="203"/>
      <c r="M405" s="203"/>
      <c r="N405" s="203"/>
      <c r="O405" s="204">
        <f t="shared" si="83"/>
        <v>0</v>
      </c>
      <c r="P405" s="80" t="str">
        <f>IFERROR(R405+'4. Gegevens leiding'!$I$26,"")</f>
        <v/>
      </c>
      <c r="Q405" s="155" t="str">
        <f>IFERROR(R406+'4. Gegevens leiding'!$I$26,"")</f>
        <v/>
      </c>
      <c r="R405" s="155" t="str">
        <f t="shared" si="95"/>
        <v/>
      </c>
      <c r="S405" s="43" t="str">
        <f t="shared" si="88"/>
        <v/>
      </c>
      <c r="T405" s="42" t="str">
        <f t="shared" si="84"/>
        <v>Diameter (mm, uitwendig)=;Wanddikte (mm)=;Druk (barg)=;Rekgrens (N/mm^2)=;Charpy energie (J)=</v>
      </c>
      <c r="U405" s="44" t="e">
        <f>INDEX('bijlage A. Frequentie Tabel'!G:G,MATCH(T405,'bijlage A. Frequentie Tabel'!A:A,0))</f>
        <v>#N/A</v>
      </c>
      <c r="V405" s="43">
        <f t="shared" si="85"/>
        <v>0</v>
      </c>
      <c r="W405" s="80">
        <f t="shared" si="89"/>
        <v>23.196467403779828</v>
      </c>
      <c r="X405" t="e">
        <f t="shared" si="86"/>
        <v>#N/A</v>
      </c>
      <c r="Y405"/>
      <c r="Z405">
        <f t="shared" si="90"/>
        <v>0.4</v>
      </c>
      <c r="AA405">
        <f t="shared" si="91"/>
        <v>1</v>
      </c>
      <c r="AB405">
        <f t="shared" si="91"/>
        <v>1</v>
      </c>
      <c r="AC405">
        <f t="shared" si="92"/>
        <v>0.4</v>
      </c>
      <c r="AD405" t="e">
        <f>INDEX('bijlage C. Cluster maatregelen'!C:C,MATCH('5.Bepalen Faalfreq'!K405,'bijlage C. Cluster maatregelen'!A:A,0))</f>
        <v>#N/A</v>
      </c>
      <c r="AE405" t="e">
        <f>INDEX('bijlage C. Cluster maatregelen'!C:C,MATCH('5.Bepalen Faalfreq'!L405,'bijlage C. Cluster maatregelen'!A:A,0))</f>
        <v>#N/A</v>
      </c>
      <c r="AF405" t="e">
        <f>INDEX('bijlage C. Cluster maatregelen'!C:C,MATCH('5.Bepalen Faalfreq'!M405,'bijlage C. Cluster maatregelen'!A:A,0))</f>
        <v>#N/A</v>
      </c>
      <c r="AG405" t="e">
        <f>INDEX('bijlage C. Cluster maatregelen'!C:C,MATCH('5.Bepalen Faalfreq'!N405,'bijlage C. Cluster maatregelen'!A:A,0))</f>
        <v>#N/A</v>
      </c>
      <c r="AH405" t="e">
        <f t="shared" si="93"/>
        <v>#N/A</v>
      </c>
      <c r="AI405" t="e">
        <f t="shared" si="94"/>
        <v>#N/A</v>
      </c>
      <c r="AJ405" t="e">
        <f t="shared" si="87"/>
        <v>#N/A</v>
      </c>
    </row>
    <row r="406" spans="1:36" x14ac:dyDescent="0.25">
      <c r="A406" s="203"/>
      <c r="B406" s="203"/>
      <c r="C406" s="203"/>
      <c r="D406" s="203"/>
      <c r="E406" s="203"/>
      <c r="F406" s="203"/>
      <c r="G406" s="203"/>
      <c r="H406" s="203"/>
      <c r="I406" s="203"/>
      <c r="J406" s="203"/>
      <c r="K406" s="203"/>
      <c r="L406" s="203"/>
      <c r="M406" s="203"/>
      <c r="N406" s="203"/>
      <c r="O406" s="204">
        <f t="shared" si="83"/>
        <v>0</v>
      </c>
      <c r="P406" s="80" t="str">
        <f>IFERROR(R406+'4. Gegevens leiding'!$I$26,"")</f>
        <v/>
      </c>
      <c r="Q406" s="155" t="str">
        <f>IFERROR(R407+'4. Gegevens leiding'!$I$26,"")</f>
        <v/>
      </c>
      <c r="R406" s="155" t="str">
        <f t="shared" si="95"/>
        <v/>
      </c>
      <c r="S406" s="43" t="str">
        <f t="shared" si="88"/>
        <v/>
      </c>
      <c r="T406" s="42" t="str">
        <f t="shared" si="84"/>
        <v>Diameter (mm, uitwendig)=;Wanddikte (mm)=;Druk (barg)=;Rekgrens (N/mm^2)=;Charpy energie (J)=</v>
      </c>
      <c r="U406" s="44" t="e">
        <f>INDEX('bijlage A. Frequentie Tabel'!G:G,MATCH(T406,'bijlage A. Frequentie Tabel'!A:A,0))</f>
        <v>#N/A</v>
      </c>
      <c r="V406" s="43">
        <f t="shared" si="85"/>
        <v>0</v>
      </c>
      <c r="W406" s="80">
        <f t="shared" si="89"/>
        <v>23.196467403779828</v>
      </c>
      <c r="X406" t="e">
        <f t="shared" si="86"/>
        <v>#N/A</v>
      </c>
      <c r="Y406"/>
      <c r="Z406">
        <f t="shared" si="90"/>
        <v>0.4</v>
      </c>
      <c r="AA406">
        <f t="shared" si="91"/>
        <v>1</v>
      </c>
      <c r="AB406">
        <f t="shared" si="91"/>
        <v>1</v>
      </c>
      <c r="AC406">
        <f t="shared" si="92"/>
        <v>0.4</v>
      </c>
      <c r="AD406" t="e">
        <f>INDEX('bijlage C. Cluster maatregelen'!C:C,MATCH('5.Bepalen Faalfreq'!K406,'bijlage C. Cluster maatregelen'!A:A,0))</f>
        <v>#N/A</v>
      </c>
      <c r="AE406" t="e">
        <f>INDEX('bijlage C. Cluster maatregelen'!C:C,MATCH('5.Bepalen Faalfreq'!L406,'bijlage C. Cluster maatregelen'!A:A,0))</f>
        <v>#N/A</v>
      </c>
      <c r="AF406" t="e">
        <f>INDEX('bijlage C. Cluster maatregelen'!C:C,MATCH('5.Bepalen Faalfreq'!M406,'bijlage C. Cluster maatregelen'!A:A,0))</f>
        <v>#N/A</v>
      </c>
      <c r="AG406" t="e">
        <f>INDEX('bijlage C. Cluster maatregelen'!C:C,MATCH('5.Bepalen Faalfreq'!N406,'bijlage C. Cluster maatregelen'!A:A,0))</f>
        <v>#N/A</v>
      </c>
      <c r="AH406" t="e">
        <f t="shared" si="93"/>
        <v>#N/A</v>
      </c>
      <c r="AI406" t="e">
        <f t="shared" si="94"/>
        <v>#N/A</v>
      </c>
      <c r="AJ406" t="e">
        <f t="shared" si="87"/>
        <v>#N/A</v>
      </c>
    </row>
    <row r="407" spans="1:36" x14ac:dyDescent="0.25">
      <c r="A407" s="203"/>
      <c r="B407" s="203"/>
      <c r="C407" s="203"/>
      <c r="D407" s="203"/>
      <c r="E407" s="203"/>
      <c r="F407" s="203"/>
      <c r="G407" s="203"/>
      <c r="H407" s="203"/>
      <c r="I407" s="203"/>
      <c r="J407" s="203"/>
      <c r="K407" s="203"/>
      <c r="L407" s="203"/>
      <c r="M407" s="203"/>
      <c r="N407" s="203"/>
      <c r="O407" s="204">
        <f t="shared" si="83"/>
        <v>0</v>
      </c>
      <c r="P407" s="80" t="str">
        <f>IFERROR(R407+'4. Gegevens leiding'!$I$26,"")</f>
        <v/>
      </c>
      <c r="Q407" s="155" t="str">
        <f>IFERROR(R408+'4. Gegevens leiding'!$I$26,"")</f>
        <v/>
      </c>
      <c r="R407" s="155" t="str">
        <f t="shared" si="95"/>
        <v/>
      </c>
      <c r="S407" s="43" t="str">
        <f t="shared" si="88"/>
        <v/>
      </c>
      <c r="T407" s="42" t="str">
        <f t="shared" si="84"/>
        <v>Diameter (mm, uitwendig)=;Wanddikte (mm)=;Druk (barg)=;Rekgrens (N/mm^2)=;Charpy energie (J)=</v>
      </c>
      <c r="U407" s="44" t="e">
        <f>INDEX('bijlage A. Frequentie Tabel'!G:G,MATCH(T407,'bijlage A. Frequentie Tabel'!A:A,0))</f>
        <v>#N/A</v>
      </c>
      <c r="V407" s="43">
        <f t="shared" si="85"/>
        <v>0</v>
      </c>
      <c r="W407" s="80">
        <f t="shared" si="89"/>
        <v>23.196467403779828</v>
      </c>
      <c r="X407" t="e">
        <f t="shared" si="86"/>
        <v>#N/A</v>
      </c>
      <c r="Y407"/>
      <c r="Z407">
        <f t="shared" si="90"/>
        <v>0.4</v>
      </c>
      <c r="AA407">
        <f t="shared" si="91"/>
        <v>1</v>
      </c>
      <c r="AB407">
        <f t="shared" si="91"/>
        <v>1</v>
      </c>
      <c r="AC407">
        <f t="shared" si="92"/>
        <v>0.4</v>
      </c>
      <c r="AD407" t="e">
        <f>INDEX('bijlage C. Cluster maatregelen'!C:C,MATCH('5.Bepalen Faalfreq'!K407,'bijlage C. Cluster maatregelen'!A:A,0))</f>
        <v>#N/A</v>
      </c>
      <c r="AE407" t="e">
        <f>INDEX('bijlage C. Cluster maatregelen'!C:C,MATCH('5.Bepalen Faalfreq'!L407,'bijlage C. Cluster maatregelen'!A:A,0))</f>
        <v>#N/A</v>
      </c>
      <c r="AF407" t="e">
        <f>INDEX('bijlage C. Cluster maatregelen'!C:C,MATCH('5.Bepalen Faalfreq'!M407,'bijlage C. Cluster maatregelen'!A:A,0))</f>
        <v>#N/A</v>
      </c>
      <c r="AG407" t="e">
        <f>INDEX('bijlage C. Cluster maatregelen'!C:C,MATCH('5.Bepalen Faalfreq'!N407,'bijlage C. Cluster maatregelen'!A:A,0))</f>
        <v>#N/A</v>
      </c>
      <c r="AH407" t="e">
        <f t="shared" si="93"/>
        <v>#N/A</v>
      </c>
      <c r="AI407" t="e">
        <f t="shared" si="94"/>
        <v>#N/A</v>
      </c>
      <c r="AJ407" t="e">
        <f t="shared" si="87"/>
        <v>#N/A</v>
      </c>
    </row>
    <row r="408" spans="1:36" x14ac:dyDescent="0.25">
      <c r="A408" s="203"/>
      <c r="B408" s="203"/>
      <c r="C408" s="203"/>
      <c r="D408" s="203"/>
      <c r="E408" s="203"/>
      <c r="F408" s="203"/>
      <c r="G408" s="203"/>
      <c r="H408" s="203"/>
      <c r="I408" s="203"/>
      <c r="J408" s="203"/>
      <c r="K408" s="203"/>
      <c r="L408" s="203"/>
      <c r="M408" s="203"/>
      <c r="N408" s="203"/>
      <c r="O408" s="204">
        <f t="shared" si="83"/>
        <v>0</v>
      </c>
      <c r="P408" s="80" t="str">
        <f>IFERROR(R408+'4. Gegevens leiding'!$I$26,"")</f>
        <v/>
      </c>
      <c r="Q408" s="155" t="str">
        <f>IFERROR(R409+'4. Gegevens leiding'!$I$26,"")</f>
        <v/>
      </c>
      <c r="R408" s="155" t="str">
        <f t="shared" si="95"/>
        <v/>
      </c>
      <c r="S408" s="43" t="str">
        <f t="shared" si="88"/>
        <v/>
      </c>
      <c r="T408" s="42" t="str">
        <f t="shared" si="84"/>
        <v>Diameter (mm, uitwendig)=;Wanddikte (mm)=;Druk (barg)=;Rekgrens (N/mm^2)=;Charpy energie (J)=</v>
      </c>
      <c r="U408" s="44" t="e">
        <f>INDEX('bijlage A. Frequentie Tabel'!G:G,MATCH(T408,'bijlage A. Frequentie Tabel'!A:A,0))</f>
        <v>#N/A</v>
      </c>
      <c r="V408" s="43">
        <f t="shared" si="85"/>
        <v>0</v>
      </c>
      <c r="W408" s="80">
        <f t="shared" si="89"/>
        <v>23.196467403779828</v>
      </c>
      <c r="X408" t="e">
        <f t="shared" si="86"/>
        <v>#N/A</v>
      </c>
      <c r="Y408"/>
      <c r="Z408">
        <f t="shared" si="90"/>
        <v>0.4</v>
      </c>
      <c r="AA408">
        <f t="shared" si="91"/>
        <v>1</v>
      </c>
      <c r="AB408">
        <f t="shared" si="91"/>
        <v>1</v>
      </c>
      <c r="AC408">
        <f t="shared" si="92"/>
        <v>0.4</v>
      </c>
      <c r="AD408" t="e">
        <f>INDEX('bijlage C. Cluster maatregelen'!C:C,MATCH('5.Bepalen Faalfreq'!K408,'bijlage C. Cluster maatregelen'!A:A,0))</f>
        <v>#N/A</v>
      </c>
      <c r="AE408" t="e">
        <f>INDEX('bijlage C. Cluster maatregelen'!C:C,MATCH('5.Bepalen Faalfreq'!L408,'bijlage C. Cluster maatregelen'!A:A,0))</f>
        <v>#N/A</v>
      </c>
      <c r="AF408" t="e">
        <f>INDEX('bijlage C. Cluster maatregelen'!C:C,MATCH('5.Bepalen Faalfreq'!M408,'bijlage C. Cluster maatregelen'!A:A,0))</f>
        <v>#N/A</v>
      </c>
      <c r="AG408" t="e">
        <f>INDEX('bijlage C. Cluster maatregelen'!C:C,MATCH('5.Bepalen Faalfreq'!N408,'bijlage C. Cluster maatregelen'!A:A,0))</f>
        <v>#N/A</v>
      </c>
      <c r="AH408" t="e">
        <f t="shared" si="93"/>
        <v>#N/A</v>
      </c>
      <c r="AI408" t="e">
        <f t="shared" si="94"/>
        <v>#N/A</v>
      </c>
      <c r="AJ408" t="e">
        <f t="shared" si="87"/>
        <v>#N/A</v>
      </c>
    </row>
    <row r="409" spans="1:36" x14ac:dyDescent="0.25">
      <c r="A409" s="203"/>
      <c r="B409" s="203"/>
      <c r="C409" s="203"/>
      <c r="D409" s="203"/>
      <c r="E409" s="203"/>
      <c r="F409" s="203"/>
      <c r="G409" s="203"/>
      <c r="H409" s="203"/>
      <c r="I409" s="203"/>
      <c r="J409" s="203"/>
      <c r="K409" s="203"/>
      <c r="L409" s="203"/>
      <c r="M409" s="203"/>
      <c r="N409" s="203"/>
      <c r="O409" s="204">
        <f t="shared" si="83"/>
        <v>0</v>
      </c>
      <c r="P409" s="80" t="str">
        <f>IFERROR(R409+'4. Gegevens leiding'!$I$26,"")</f>
        <v/>
      </c>
      <c r="Q409" s="155" t="str">
        <f>IFERROR(R410+'4. Gegevens leiding'!$I$26,"")</f>
        <v/>
      </c>
      <c r="R409" s="155" t="str">
        <f t="shared" si="95"/>
        <v/>
      </c>
      <c r="S409" s="43" t="str">
        <f t="shared" si="88"/>
        <v/>
      </c>
      <c r="T409" s="42" t="str">
        <f t="shared" si="84"/>
        <v>Diameter (mm, uitwendig)=;Wanddikte (mm)=;Druk (barg)=;Rekgrens (N/mm^2)=;Charpy energie (J)=</v>
      </c>
      <c r="U409" s="44" t="e">
        <f>INDEX('bijlage A. Frequentie Tabel'!G:G,MATCH(T409,'bijlage A. Frequentie Tabel'!A:A,0))</f>
        <v>#N/A</v>
      </c>
      <c r="V409" s="43">
        <f t="shared" si="85"/>
        <v>0</v>
      </c>
      <c r="W409" s="80">
        <f t="shared" si="89"/>
        <v>23.196467403779828</v>
      </c>
      <c r="X409" t="e">
        <f t="shared" si="86"/>
        <v>#N/A</v>
      </c>
      <c r="Y409"/>
      <c r="Z409">
        <f t="shared" si="90"/>
        <v>0.4</v>
      </c>
      <c r="AA409">
        <f t="shared" si="91"/>
        <v>1</v>
      </c>
      <c r="AB409">
        <f t="shared" si="91"/>
        <v>1</v>
      </c>
      <c r="AC409">
        <f t="shared" si="92"/>
        <v>0.4</v>
      </c>
      <c r="AD409" t="e">
        <f>INDEX('bijlage C. Cluster maatregelen'!C:C,MATCH('5.Bepalen Faalfreq'!K409,'bijlage C. Cluster maatregelen'!A:A,0))</f>
        <v>#N/A</v>
      </c>
      <c r="AE409" t="e">
        <f>INDEX('bijlage C. Cluster maatregelen'!C:C,MATCH('5.Bepalen Faalfreq'!L409,'bijlage C. Cluster maatregelen'!A:A,0))</f>
        <v>#N/A</v>
      </c>
      <c r="AF409" t="e">
        <f>INDEX('bijlage C. Cluster maatregelen'!C:C,MATCH('5.Bepalen Faalfreq'!M409,'bijlage C. Cluster maatregelen'!A:A,0))</f>
        <v>#N/A</v>
      </c>
      <c r="AG409" t="e">
        <f>INDEX('bijlage C. Cluster maatregelen'!C:C,MATCH('5.Bepalen Faalfreq'!N409,'bijlage C. Cluster maatregelen'!A:A,0))</f>
        <v>#N/A</v>
      </c>
      <c r="AH409" t="e">
        <f t="shared" si="93"/>
        <v>#N/A</v>
      </c>
      <c r="AI409" t="e">
        <f t="shared" si="94"/>
        <v>#N/A</v>
      </c>
      <c r="AJ409" t="e">
        <f t="shared" si="87"/>
        <v>#N/A</v>
      </c>
    </row>
    <row r="410" spans="1:36" x14ac:dyDescent="0.25">
      <c r="A410" s="203"/>
      <c r="B410" s="203"/>
      <c r="C410" s="203"/>
      <c r="D410" s="203"/>
      <c r="E410" s="203"/>
      <c r="F410" s="203"/>
      <c r="G410" s="203"/>
      <c r="H410" s="203"/>
      <c r="I410" s="203"/>
      <c r="J410" s="203"/>
      <c r="K410" s="203"/>
      <c r="L410" s="203"/>
      <c r="M410" s="203"/>
      <c r="N410" s="203"/>
      <c r="O410" s="204">
        <f t="shared" si="83"/>
        <v>0</v>
      </c>
      <c r="P410" s="80" t="str">
        <f>IFERROR(R410+'4. Gegevens leiding'!$I$26,"")</f>
        <v/>
      </c>
      <c r="Q410" s="155" t="str">
        <f>IFERROR(R411+'4. Gegevens leiding'!$I$26,"")</f>
        <v/>
      </c>
      <c r="R410" s="155" t="str">
        <f t="shared" si="95"/>
        <v/>
      </c>
      <c r="S410" s="43" t="str">
        <f t="shared" si="88"/>
        <v/>
      </c>
      <c r="T410" s="42" t="str">
        <f t="shared" si="84"/>
        <v>Diameter (mm, uitwendig)=;Wanddikte (mm)=;Druk (barg)=;Rekgrens (N/mm^2)=;Charpy energie (J)=</v>
      </c>
      <c r="U410" s="44" t="e">
        <f>INDEX('bijlage A. Frequentie Tabel'!G:G,MATCH(T410,'bijlage A. Frequentie Tabel'!A:A,0))</f>
        <v>#N/A</v>
      </c>
      <c r="V410" s="43">
        <f t="shared" si="85"/>
        <v>0</v>
      </c>
      <c r="W410" s="80">
        <f t="shared" si="89"/>
        <v>23.196467403779828</v>
      </c>
      <c r="X410" t="e">
        <f t="shared" si="86"/>
        <v>#N/A</v>
      </c>
      <c r="Y410"/>
      <c r="Z410">
        <f t="shared" si="90"/>
        <v>0.4</v>
      </c>
      <c r="AA410">
        <f t="shared" si="91"/>
        <v>1</v>
      </c>
      <c r="AB410">
        <f t="shared" si="91"/>
        <v>1</v>
      </c>
      <c r="AC410">
        <f t="shared" si="92"/>
        <v>0.4</v>
      </c>
      <c r="AD410" t="e">
        <f>INDEX('bijlage C. Cluster maatregelen'!C:C,MATCH('5.Bepalen Faalfreq'!K410,'bijlage C. Cluster maatregelen'!A:A,0))</f>
        <v>#N/A</v>
      </c>
      <c r="AE410" t="e">
        <f>INDEX('bijlage C. Cluster maatregelen'!C:C,MATCH('5.Bepalen Faalfreq'!L410,'bijlage C. Cluster maatregelen'!A:A,0))</f>
        <v>#N/A</v>
      </c>
      <c r="AF410" t="e">
        <f>INDEX('bijlage C. Cluster maatregelen'!C:C,MATCH('5.Bepalen Faalfreq'!M410,'bijlage C. Cluster maatregelen'!A:A,0))</f>
        <v>#N/A</v>
      </c>
      <c r="AG410" t="e">
        <f>INDEX('bijlage C. Cluster maatregelen'!C:C,MATCH('5.Bepalen Faalfreq'!N410,'bijlage C. Cluster maatregelen'!A:A,0))</f>
        <v>#N/A</v>
      </c>
      <c r="AH410" t="e">
        <f t="shared" si="93"/>
        <v>#N/A</v>
      </c>
      <c r="AI410" t="e">
        <f t="shared" si="94"/>
        <v>#N/A</v>
      </c>
      <c r="AJ410" t="e">
        <f t="shared" si="87"/>
        <v>#N/A</v>
      </c>
    </row>
    <row r="411" spans="1:36" x14ac:dyDescent="0.25">
      <c r="A411" s="203"/>
      <c r="B411" s="203"/>
      <c r="C411" s="203"/>
      <c r="D411" s="203"/>
      <c r="E411" s="203"/>
      <c r="F411" s="203"/>
      <c r="G411" s="203"/>
      <c r="H411" s="203"/>
      <c r="I411" s="203"/>
      <c r="J411" s="203"/>
      <c r="K411" s="203"/>
      <c r="L411" s="203"/>
      <c r="M411" s="203"/>
      <c r="N411" s="203"/>
      <c r="O411" s="204">
        <f t="shared" si="83"/>
        <v>0</v>
      </c>
      <c r="P411" s="80" t="str">
        <f>IFERROR(R411+'4. Gegevens leiding'!$I$26,"")</f>
        <v/>
      </c>
      <c r="Q411" s="155" t="str">
        <f>IFERROR(R412+'4. Gegevens leiding'!$I$26,"")</f>
        <v/>
      </c>
      <c r="R411" s="155" t="str">
        <f t="shared" si="95"/>
        <v/>
      </c>
      <c r="S411" s="43" t="str">
        <f t="shared" si="88"/>
        <v/>
      </c>
      <c r="T411" s="42" t="str">
        <f t="shared" si="84"/>
        <v>Diameter (mm, uitwendig)=;Wanddikte (mm)=;Druk (barg)=;Rekgrens (N/mm^2)=;Charpy energie (J)=</v>
      </c>
      <c r="U411" s="44" t="e">
        <f>INDEX('bijlage A. Frequentie Tabel'!G:G,MATCH(T411,'bijlage A. Frequentie Tabel'!A:A,0))</f>
        <v>#N/A</v>
      </c>
      <c r="V411" s="43">
        <f t="shared" si="85"/>
        <v>0</v>
      </c>
      <c r="W411" s="80">
        <f t="shared" si="89"/>
        <v>23.196467403779828</v>
      </c>
      <c r="X411" t="e">
        <f t="shared" si="86"/>
        <v>#N/A</v>
      </c>
      <c r="Y411"/>
      <c r="Z411">
        <f t="shared" si="90"/>
        <v>0.4</v>
      </c>
      <c r="AA411">
        <f t="shared" si="91"/>
        <v>1</v>
      </c>
      <c r="AB411">
        <f t="shared" si="91"/>
        <v>1</v>
      </c>
      <c r="AC411">
        <f t="shared" si="92"/>
        <v>0.4</v>
      </c>
      <c r="AD411" t="e">
        <f>INDEX('bijlage C. Cluster maatregelen'!C:C,MATCH('5.Bepalen Faalfreq'!K411,'bijlage C. Cluster maatregelen'!A:A,0))</f>
        <v>#N/A</v>
      </c>
      <c r="AE411" t="e">
        <f>INDEX('bijlage C. Cluster maatregelen'!C:C,MATCH('5.Bepalen Faalfreq'!L411,'bijlage C. Cluster maatregelen'!A:A,0))</f>
        <v>#N/A</v>
      </c>
      <c r="AF411" t="e">
        <f>INDEX('bijlage C. Cluster maatregelen'!C:C,MATCH('5.Bepalen Faalfreq'!M411,'bijlage C. Cluster maatregelen'!A:A,0))</f>
        <v>#N/A</v>
      </c>
      <c r="AG411" t="e">
        <f>INDEX('bijlage C. Cluster maatregelen'!C:C,MATCH('5.Bepalen Faalfreq'!N411,'bijlage C. Cluster maatregelen'!A:A,0))</f>
        <v>#N/A</v>
      </c>
      <c r="AH411" t="e">
        <f t="shared" si="93"/>
        <v>#N/A</v>
      </c>
      <c r="AI411" t="e">
        <f t="shared" si="94"/>
        <v>#N/A</v>
      </c>
      <c r="AJ411" t="e">
        <f t="shared" si="87"/>
        <v>#N/A</v>
      </c>
    </row>
    <row r="412" spans="1:36" x14ac:dyDescent="0.25">
      <c r="A412" s="203"/>
      <c r="B412" s="203"/>
      <c r="C412" s="203"/>
      <c r="D412" s="203"/>
      <c r="E412" s="203"/>
      <c r="F412" s="203"/>
      <c r="G412" s="203"/>
      <c r="H412" s="203"/>
      <c r="I412" s="203"/>
      <c r="J412" s="203"/>
      <c r="K412" s="203"/>
      <c r="L412" s="203"/>
      <c r="M412" s="203"/>
      <c r="N412" s="203"/>
      <c r="O412" s="204">
        <f t="shared" si="83"/>
        <v>0</v>
      </c>
      <c r="P412" s="80" t="str">
        <f>IFERROR(R412+'4. Gegevens leiding'!$I$26,"")</f>
        <v/>
      </c>
      <c r="Q412" s="155" t="str">
        <f>IFERROR(R413+'4. Gegevens leiding'!$I$26,"")</f>
        <v/>
      </c>
      <c r="R412" s="155" t="str">
        <f t="shared" si="95"/>
        <v/>
      </c>
      <c r="S412" s="43" t="str">
        <f t="shared" si="88"/>
        <v/>
      </c>
      <c r="T412" s="42" t="str">
        <f t="shared" si="84"/>
        <v>Diameter (mm, uitwendig)=;Wanddikte (mm)=;Druk (barg)=;Rekgrens (N/mm^2)=;Charpy energie (J)=</v>
      </c>
      <c r="U412" s="44" t="e">
        <f>INDEX('bijlage A. Frequentie Tabel'!G:G,MATCH(T412,'bijlage A. Frequentie Tabel'!A:A,0))</f>
        <v>#N/A</v>
      </c>
      <c r="V412" s="43">
        <f t="shared" si="85"/>
        <v>0</v>
      </c>
      <c r="W412" s="80">
        <f t="shared" si="89"/>
        <v>23.196467403779828</v>
      </c>
      <c r="X412" t="e">
        <f t="shared" si="86"/>
        <v>#N/A</v>
      </c>
      <c r="Y412"/>
      <c r="Z412">
        <f t="shared" si="90"/>
        <v>0.4</v>
      </c>
      <c r="AA412">
        <f t="shared" si="91"/>
        <v>1</v>
      </c>
      <c r="AB412">
        <f t="shared" si="91"/>
        <v>1</v>
      </c>
      <c r="AC412">
        <f t="shared" si="92"/>
        <v>0.4</v>
      </c>
      <c r="AD412" t="e">
        <f>INDEX('bijlage C. Cluster maatregelen'!C:C,MATCH('5.Bepalen Faalfreq'!K412,'bijlage C. Cluster maatregelen'!A:A,0))</f>
        <v>#N/A</v>
      </c>
      <c r="AE412" t="e">
        <f>INDEX('bijlage C. Cluster maatregelen'!C:C,MATCH('5.Bepalen Faalfreq'!L412,'bijlage C. Cluster maatregelen'!A:A,0))</f>
        <v>#N/A</v>
      </c>
      <c r="AF412" t="e">
        <f>INDEX('bijlage C. Cluster maatregelen'!C:C,MATCH('5.Bepalen Faalfreq'!M412,'bijlage C. Cluster maatregelen'!A:A,0))</f>
        <v>#N/A</v>
      </c>
      <c r="AG412" t="e">
        <f>INDEX('bijlage C. Cluster maatregelen'!C:C,MATCH('5.Bepalen Faalfreq'!N412,'bijlage C. Cluster maatregelen'!A:A,0))</f>
        <v>#N/A</v>
      </c>
      <c r="AH412" t="e">
        <f t="shared" si="93"/>
        <v>#N/A</v>
      </c>
      <c r="AI412" t="e">
        <f t="shared" si="94"/>
        <v>#N/A</v>
      </c>
      <c r="AJ412" t="e">
        <f t="shared" si="87"/>
        <v>#N/A</v>
      </c>
    </row>
    <row r="413" spans="1:36" x14ac:dyDescent="0.25">
      <c r="A413" s="203"/>
      <c r="B413" s="203"/>
      <c r="C413" s="203"/>
      <c r="D413" s="203"/>
      <c r="E413" s="203"/>
      <c r="F413" s="203"/>
      <c r="G413" s="203"/>
      <c r="H413" s="203"/>
      <c r="I413" s="203"/>
      <c r="J413" s="203"/>
      <c r="K413" s="203"/>
      <c r="L413" s="203"/>
      <c r="M413" s="203"/>
      <c r="N413" s="203"/>
      <c r="O413" s="204">
        <f t="shared" si="83"/>
        <v>0</v>
      </c>
      <c r="P413" s="80" t="str">
        <f>IFERROR(R413+'4. Gegevens leiding'!$I$26,"")</f>
        <v/>
      </c>
      <c r="Q413" s="155" t="str">
        <f>IFERROR(R414+'4. Gegevens leiding'!$I$26,"")</f>
        <v/>
      </c>
      <c r="R413" s="155" t="str">
        <f t="shared" si="95"/>
        <v/>
      </c>
      <c r="S413" s="43" t="str">
        <f t="shared" si="88"/>
        <v/>
      </c>
      <c r="T413" s="42" t="str">
        <f t="shared" si="84"/>
        <v>Diameter (mm, uitwendig)=;Wanddikte (mm)=;Druk (barg)=;Rekgrens (N/mm^2)=;Charpy energie (J)=</v>
      </c>
      <c r="U413" s="44" t="e">
        <f>INDEX('bijlage A. Frequentie Tabel'!G:G,MATCH(T413,'bijlage A. Frequentie Tabel'!A:A,0))</f>
        <v>#N/A</v>
      </c>
      <c r="V413" s="43">
        <f t="shared" si="85"/>
        <v>0</v>
      </c>
      <c r="W413" s="80">
        <f t="shared" si="89"/>
        <v>23.196467403779828</v>
      </c>
      <c r="X413" t="e">
        <f t="shared" si="86"/>
        <v>#N/A</v>
      </c>
      <c r="Y413"/>
      <c r="Z413">
        <f t="shared" si="90"/>
        <v>0.4</v>
      </c>
      <c r="AA413">
        <f t="shared" si="91"/>
        <v>1</v>
      </c>
      <c r="AB413">
        <f t="shared" si="91"/>
        <v>1</v>
      </c>
      <c r="AC413">
        <f t="shared" si="92"/>
        <v>0.4</v>
      </c>
      <c r="AD413" t="e">
        <f>INDEX('bijlage C. Cluster maatregelen'!C:C,MATCH('5.Bepalen Faalfreq'!K413,'bijlage C. Cluster maatregelen'!A:A,0))</f>
        <v>#N/A</v>
      </c>
      <c r="AE413" t="e">
        <f>INDEX('bijlage C. Cluster maatregelen'!C:C,MATCH('5.Bepalen Faalfreq'!L413,'bijlage C. Cluster maatregelen'!A:A,0))</f>
        <v>#N/A</v>
      </c>
      <c r="AF413" t="e">
        <f>INDEX('bijlage C. Cluster maatregelen'!C:C,MATCH('5.Bepalen Faalfreq'!M413,'bijlage C. Cluster maatregelen'!A:A,0))</f>
        <v>#N/A</v>
      </c>
      <c r="AG413" t="e">
        <f>INDEX('bijlage C. Cluster maatregelen'!C:C,MATCH('5.Bepalen Faalfreq'!N413,'bijlage C. Cluster maatregelen'!A:A,0))</f>
        <v>#N/A</v>
      </c>
      <c r="AH413" t="e">
        <f t="shared" si="93"/>
        <v>#N/A</v>
      </c>
      <c r="AI413" t="e">
        <f t="shared" si="94"/>
        <v>#N/A</v>
      </c>
      <c r="AJ413" t="e">
        <f t="shared" si="87"/>
        <v>#N/A</v>
      </c>
    </row>
    <row r="414" spans="1:36" x14ac:dyDescent="0.25">
      <c r="A414" s="203"/>
      <c r="B414" s="203"/>
      <c r="C414" s="203"/>
      <c r="D414" s="203"/>
      <c r="E414" s="203"/>
      <c r="F414" s="203"/>
      <c r="G414" s="203"/>
      <c r="H414" s="203"/>
      <c r="I414" s="203"/>
      <c r="J414" s="203"/>
      <c r="K414" s="203"/>
      <c r="L414" s="203"/>
      <c r="M414" s="203"/>
      <c r="N414" s="203"/>
      <c r="O414" s="204">
        <f t="shared" si="83"/>
        <v>0</v>
      </c>
      <c r="P414" s="80" t="str">
        <f>IFERROR(R414+'4. Gegevens leiding'!$I$26,"")</f>
        <v/>
      </c>
      <c r="Q414" s="155" t="str">
        <f>IFERROR(R415+'4. Gegevens leiding'!$I$26,"")</f>
        <v/>
      </c>
      <c r="R414" s="155" t="str">
        <f t="shared" si="95"/>
        <v/>
      </c>
      <c r="S414" s="43" t="str">
        <f t="shared" si="88"/>
        <v/>
      </c>
      <c r="T414" s="42" t="str">
        <f t="shared" si="84"/>
        <v>Diameter (mm, uitwendig)=;Wanddikte (mm)=;Druk (barg)=;Rekgrens (N/mm^2)=;Charpy energie (J)=</v>
      </c>
      <c r="U414" s="44" t="e">
        <f>INDEX('bijlage A. Frequentie Tabel'!G:G,MATCH(T414,'bijlage A. Frequentie Tabel'!A:A,0))</f>
        <v>#N/A</v>
      </c>
      <c r="V414" s="43">
        <f t="shared" si="85"/>
        <v>0</v>
      </c>
      <c r="W414" s="80">
        <f t="shared" si="89"/>
        <v>23.196467403779828</v>
      </c>
      <c r="X414" t="e">
        <f t="shared" si="86"/>
        <v>#N/A</v>
      </c>
      <c r="Y414"/>
      <c r="Z414">
        <f t="shared" si="90"/>
        <v>0.4</v>
      </c>
      <c r="AA414">
        <f t="shared" si="91"/>
        <v>1</v>
      </c>
      <c r="AB414">
        <f t="shared" si="91"/>
        <v>1</v>
      </c>
      <c r="AC414">
        <f t="shared" si="92"/>
        <v>0.4</v>
      </c>
      <c r="AD414" t="e">
        <f>INDEX('bijlage C. Cluster maatregelen'!C:C,MATCH('5.Bepalen Faalfreq'!K414,'bijlage C. Cluster maatregelen'!A:A,0))</f>
        <v>#N/A</v>
      </c>
      <c r="AE414" t="e">
        <f>INDEX('bijlage C. Cluster maatregelen'!C:C,MATCH('5.Bepalen Faalfreq'!L414,'bijlage C. Cluster maatregelen'!A:A,0))</f>
        <v>#N/A</v>
      </c>
      <c r="AF414" t="e">
        <f>INDEX('bijlage C. Cluster maatregelen'!C:C,MATCH('5.Bepalen Faalfreq'!M414,'bijlage C. Cluster maatregelen'!A:A,0))</f>
        <v>#N/A</v>
      </c>
      <c r="AG414" t="e">
        <f>INDEX('bijlage C. Cluster maatregelen'!C:C,MATCH('5.Bepalen Faalfreq'!N414,'bijlage C. Cluster maatregelen'!A:A,0))</f>
        <v>#N/A</v>
      </c>
      <c r="AH414" t="e">
        <f t="shared" si="93"/>
        <v>#N/A</v>
      </c>
      <c r="AI414" t="e">
        <f t="shared" si="94"/>
        <v>#N/A</v>
      </c>
      <c r="AJ414" t="e">
        <f t="shared" si="87"/>
        <v>#N/A</v>
      </c>
    </row>
    <row r="415" spans="1:36" x14ac:dyDescent="0.25">
      <c r="A415" s="203"/>
      <c r="B415" s="203"/>
      <c r="C415" s="203"/>
      <c r="D415" s="203"/>
      <c r="E415" s="203"/>
      <c r="F415" s="203"/>
      <c r="G415" s="203"/>
      <c r="H415" s="203"/>
      <c r="I415" s="203"/>
      <c r="J415" s="203"/>
      <c r="K415" s="203"/>
      <c r="L415" s="203"/>
      <c r="M415" s="203"/>
      <c r="N415" s="203"/>
      <c r="O415" s="204">
        <f t="shared" si="83"/>
        <v>0</v>
      </c>
      <c r="P415" s="80" t="str">
        <f>IFERROR(R415+'4. Gegevens leiding'!$I$26,"")</f>
        <v/>
      </c>
      <c r="Q415" s="155" t="str">
        <f>IFERROR(R416+'4. Gegevens leiding'!$I$26,"")</f>
        <v/>
      </c>
      <c r="R415" s="155" t="str">
        <f t="shared" si="95"/>
        <v/>
      </c>
      <c r="S415" s="43" t="str">
        <f t="shared" si="88"/>
        <v/>
      </c>
      <c r="T415" s="42" t="str">
        <f t="shared" si="84"/>
        <v>Diameter (mm, uitwendig)=;Wanddikte (mm)=;Druk (barg)=;Rekgrens (N/mm^2)=;Charpy energie (J)=</v>
      </c>
      <c r="U415" s="44" t="e">
        <f>INDEX('bijlage A. Frequentie Tabel'!G:G,MATCH(T415,'bijlage A. Frequentie Tabel'!A:A,0))</f>
        <v>#N/A</v>
      </c>
      <c r="V415" s="43">
        <f t="shared" si="85"/>
        <v>0</v>
      </c>
      <c r="W415" s="80">
        <f t="shared" si="89"/>
        <v>23.196467403779828</v>
      </c>
      <c r="X415" t="e">
        <f t="shared" si="86"/>
        <v>#N/A</v>
      </c>
      <c r="Y415"/>
      <c r="Z415">
        <f t="shared" si="90"/>
        <v>0.4</v>
      </c>
      <c r="AA415">
        <f t="shared" si="91"/>
        <v>1</v>
      </c>
      <c r="AB415">
        <f t="shared" si="91"/>
        <v>1</v>
      </c>
      <c r="AC415">
        <f t="shared" si="92"/>
        <v>0.4</v>
      </c>
      <c r="AD415" t="e">
        <f>INDEX('bijlage C. Cluster maatregelen'!C:C,MATCH('5.Bepalen Faalfreq'!K415,'bijlage C. Cluster maatregelen'!A:A,0))</f>
        <v>#N/A</v>
      </c>
      <c r="AE415" t="e">
        <f>INDEX('bijlage C. Cluster maatregelen'!C:C,MATCH('5.Bepalen Faalfreq'!L415,'bijlage C. Cluster maatregelen'!A:A,0))</f>
        <v>#N/A</v>
      </c>
      <c r="AF415" t="e">
        <f>INDEX('bijlage C. Cluster maatregelen'!C:C,MATCH('5.Bepalen Faalfreq'!M415,'bijlage C. Cluster maatregelen'!A:A,0))</f>
        <v>#N/A</v>
      </c>
      <c r="AG415" t="e">
        <f>INDEX('bijlage C. Cluster maatregelen'!C:C,MATCH('5.Bepalen Faalfreq'!N415,'bijlage C. Cluster maatregelen'!A:A,0))</f>
        <v>#N/A</v>
      </c>
      <c r="AH415" t="e">
        <f t="shared" si="93"/>
        <v>#N/A</v>
      </c>
      <c r="AI415" t="e">
        <f t="shared" si="94"/>
        <v>#N/A</v>
      </c>
      <c r="AJ415" t="e">
        <f t="shared" si="87"/>
        <v>#N/A</v>
      </c>
    </row>
    <row r="416" spans="1:36" x14ac:dyDescent="0.25">
      <c r="A416" s="203"/>
      <c r="B416" s="203"/>
      <c r="C416" s="203"/>
      <c r="D416" s="203"/>
      <c r="E416" s="203"/>
      <c r="F416" s="203"/>
      <c r="G416" s="203"/>
      <c r="H416" s="203"/>
      <c r="I416" s="203"/>
      <c r="J416" s="203"/>
      <c r="K416" s="203"/>
      <c r="L416" s="203"/>
      <c r="M416" s="203"/>
      <c r="N416" s="203"/>
      <c r="O416" s="204">
        <f t="shared" si="83"/>
        <v>0</v>
      </c>
      <c r="P416" s="80" t="str">
        <f>IFERROR(R416+'4. Gegevens leiding'!$I$26,"")</f>
        <v/>
      </c>
      <c r="Q416" s="155" t="str">
        <f>IFERROR(R417+'4. Gegevens leiding'!$I$26,"")</f>
        <v/>
      </c>
      <c r="R416" s="155" t="str">
        <f t="shared" si="95"/>
        <v/>
      </c>
      <c r="S416" s="43" t="str">
        <f t="shared" si="88"/>
        <v/>
      </c>
      <c r="T416" s="42" t="str">
        <f t="shared" si="84"/>
        <v>Diameter (mm, uitwendig)=;Wanddikte (mm)=;Druk (barg)=;Rekgrens (N/mm^2)=;Charpy energie (J)=</v>
      </c>
      <c r="U416" s="44" t="e">
        <f>INDEX('bijlage A. Frequentie Tabel'!G:G,MATCH(T416,'bijlage A. Frequentie Tabel'!A:A,0))</f>
        <v>#N/A</v>
      </c>
      <c r="V416" s="43">
        <f t="shared" si="85"/>
        <v>0</v>
      </c>
      <c r="W416" s="80">
        <f t="shared" si="89"/>
        <v>23.196467403779828</v>
      </c>
      <c r="X416" t="e">
        <f t="shared" si="86"/>
        <v>#N/A</v>
      </c>
      <c r="Y416"/>
      <c r="Z416">
        <f t="shared" si="90"/>
        <v>0.4</v>
      </c>
      <c r="AA416">
        <f t="shared" si="91"/>
        <v>1</v>
      </c>
      <c r="AB416">
        <f t="shared" si="91"/>
        <v>1</v>
      </c>
      <c r="AC416">
        <f t="shared" si="92"/>
        <v>0.4</v>
      </c>
      <c r="AD416" t="e">
        <f>INDEX('bijlage C. Cluster maatregelen'!C:C,MATCH('5.Bepalen Faalfreq'!K416,'bijlage C. Cluster maatregelen'!A:A,0))</f>
        <v>#N/A</v>
      </c>
      <c r="AE416" t="e">
        <f>INDEX('bijlage C. Cluster maatregelen'!C:C,MATCH('5.Bepalen Faalfreq'!L416,'bijlage C. Cluster maatregelen'!A:A,0))</f>
        <v>#N/A</v>
      </c>
      <c r="AF416" t="e">
        <f>INDEX('bijlage C. Cluster maatregelen'!C:C,MATCH('5.Bepalen Faalfreq'!M416,'bijlage C. Cluster maatregelen'!A:A,0))</f>
        <v>#N/A</v>
      </c>
      <c r="AG416" t="e">
        <f>INDEX('bijlage C. Cluster maatregelen'!C:C,MATCH('5.Bepalen Faalfreq'!N416,'bijlage C. Cluster maatregelen'!A:A,0))</f>
        <v>#N/A</v>
      </c>
      <c r="AH416" t="e">
        <f t="shared" si="93"/>
        <v>#N/A</v>
      </c>
      <c r="AI416" t="e">
        <f t="shared" si="94"/>
        <v>#N/A</v>
      </c>
      <c r="AJ416" t="e">
        <f t="shared" si="87"/>
        <v>#N/A</v>
      </c>
    </row>
    <row r="417" spans="1:36" x14ac:dyDescent="0.25">
      <c r="A417" s="203"/>
      <c r="B417" s="203"/>
      <c r="C417" s="203"/>
      <c r="D417" s="203"/>
      <c r="E417" s="203"/>
      <c r="F417" s="203"/>
      <c r="G417" s="203"/>
      <c r="H417" s="203"/>
      <c r="I417" s="203"/>
      <c r="J417" s="203"/>
      <c r="K417" s="203"/>
      <c r="L417" s="203"/>
      <c r="M417" s="203"/>
      <c r="N417" s="203"/>
      <c r="O417" s="204">
        <f t="shared" si="83"/>
        <v>0</v>
      </c>
      <c r="P417" s="80" t="str">
        <f>IFERROR(R417+'4. Gegevens leiding'!$I$26,"")</f>
        <v/>
      </c>
      <c r="Q417" s="155" t="str">
        <f>IFERROR(R418+'4. Gegevens leiding'!$I$26,"")</f>
        <v/>
      </c>
      <c r="R417" s="155" t="str">
        <f t="shared" si="95"/>
        <v/>
      </c>
      <c r="S417" s="43" t="str">
        <f t="shared" si="88"/>
        <v/>
      </c>
      <c r="T417" s="42" t="str">
        <f t="shared" si="84"/>
        <v>Diameter (mm, uitwendig)=;Wanddikte (mm)=;Druk (barg)=;Rekgrens (N/mm^2)=;Charpy energie (J)=</v>
      </c>
      <c r="U417" s="44" t="e">
        <f>INDEX('bijlage A. Frequentie Tabel'!G:G,MATCH(T417,'bijlage A. Frequentie Tabel'!A:A,0))</f>
        <v>#N/A</v>
      </c>
      <c r="V417" s="43">
        <f t="shared" si="85"/>
        <v>0</v>
      </c>
      <c r="W417" s="80">
        <f t="shared" si="89"/>
        <v>23.196467403779828</v>
      </c>
      <c r="X417" t="e">
        <f t="shared" si="86"/>
        <v>#N/A</v>
      </c>
      <c r="Y417"/>
      <c r="Z417">
        <f t="shared" si="90"/>
        <v>0.4</v>
      </c>
      <c r="AA417">
        <f t="shared" si="91"/>
        <v>1</v>
      </c>
      <c r="AB417">
        <f t="shared" si="91"/>
        <v>1</v>
      </c>
      <c r="AC417">
        <f t="shared" si="92"/>
        <v>0.4</v>
      </c>
      <c r="AD417" t="e">
        <f>INDEX('bijlage C. Cluster maatregelen'!C:C,MATCH('5.Bepalen Faalfreq'!K417,'bijlage C. Cluster maatregelen'!A:A,0))</f>
        <v>#N/A</v>
      </c>
      <c r="AE417" t="e">
        <f>INDEX('bijlage C. Cluster maatregelen'!C:C,MATCH('5.Bepalen Faalfreq'!L417,'bijlage C. Cluster maatregelen'!A:A,0))</f>
        <v>#N/A</v>
      </c>
      <c r="AF417" t="e">
        <f>INDEX('bijlage C. Cluster maatregelen'!C:C,MATCH('5.Bepalen Faalfreq'!M417,'bijlage C. Cluster maatregelen'!A:A,0))</f>
        <v>#N/A</v>
      </c>
      <c r="AG417" t="e">
        <f>INDEX('bijlage C. Cluster maatregelen'!C:C,MATCH('5.Bepalen Faalfreq'!N417,'bijlage C. Cluster maatregelen'!A:A,0))</f>
        <v>#N/A</v>
      </c>
      <c r="AH417" t="e">
        <f t="shared" si="93"/>
        <v>#N/A</v>
      </c>
      <c r="AI417" t="e">
        <f t="shared" si="94"/>
        <v>#N/A</v>
      </c>
      <c r="AJ417" t="e">
        <f t="shared" si="87"/>
        <v>#N/A</v>
      </c>
    </row>
    <row r="418" spans="1:36" x14ac:dyDescent="0.25">
      <c r="A418" s="203"/>
      <c r="B418" s="203"/>
      <c r="C418" s="203"/>
      <c r="D418" s="203"/>
      <c r="E418" s="203"/>
      <c r="F418" s="203"/>
      <c r="G418" s="203"/>
      <c r="H418" s="203"/>
      <c r="I418" s="203"/>
      <c r="J418" s="203"/>
      <c r="K418" s="203"/>
      <c r="L418" s="203"/>
      <c r="M418" s="203"/>
      <c r="N418" s="203"/>
      <c r="O418" s="204">
        <f t="shared" si="83"/>
        <v>0</v>
      </c>
      <c r="P418" s="80" t="str">
        <f>IFERROR(R418+'4. Gegevens leiding'!$I$26,"")</f>
        <v/>
      </c>
      <c r="Q418" s="155" t="str">
        <f>IFERROR(R419+'4. Gegevens leiding'!$I$26,"")</f>
        <v/>
      </c>
      <c r="R418" s="155" t="str">
        <f t="shared" si="95"/>
        <v/>
      </c>
      <c r="S418" s="43" t="str">
        <f t="shared" si="88"/>
        <v/>
      </c>
      <c r="T418" s="42" t="str">
        <f t="shared" si="84"/>
        <v>Diameter (mm, uitwendig)=;Wanddikte (mm)=;Druk (barg)=;Rekgrens (N/mm^2)=;Charpy energie (J)=</v>
      </c>
      <c r="U418" s="44" t="e">
        <f>INDEX('bijlage A. Frequentie Tabel'!G:G,MATCH(T418,'bijlage A. Frequentie Tabel'!A:A,0))</f>
        <v>#N/A</v>
      </c>
      <c r="V418" s="43">
        <f t="shared" si="85"/>
        <v>0</v>
      </c>
      <c r="W418" s="80">
        <f t="shared" si="89"/>
        <v>23.196467403779828</v>
      </c>
      <c r="X418" t="e">
        <f t="shared" si="86"/>
        <v>#N/A</v>
      </c>
      <c r="Y418"/>
      <c r="Z418">
        <f t="shared" si="90"/>
        <v>0.4</v>
      </c>
      <c r="AA418">
        <f t="shared" si="91"/>
        <v>1</v>
      </c>
      <c r="AB418">
        <f t="shared" si="91"/>
        <v>1</v>
      </c>
      <c r="AC418">
        <f t="shared" si="92"/>
        <v>0.4</v>
      </c>
      <c r="AD418" t="e">
        <f>INDEX('bijlage C. Cluster maatregelen'!C:C,MATCH('5.Bepalen Faalfreq'!K418,'bijlage C. Cluster maatregelen'!A:A,0))</f>
        <v>#N/A</v>
      </c>
      <c r="AE418" t="e">
        <f>INDEX('bijlage C. Cluster maatregelen'!C:C,MATCH('5.Bepalen Faalfreq'!L418,'bijlage C. Cluster maatregelen'!A:A,0))</f>
        <v>#N/A</v>
      </c>
      <c r="AF418" t="e">
        <f>INDEX('bijlage C. Cluster maatregelen'!C:C,MATCH('5.Bepalen Faalfreq'!M418,'bijlage C. Cluster maatregelen'!A:A,0))</f>
        <v>#N/A</v>
      </c>
      <c r="AG418" t="e">
        <f>INDEX('bijlage C. Cluster maatregelen'!C:C,MATCH('5.Bepalen Faalfreq'!N418,'bijlage C. Cluster maatregelen'!A:A,0))</f>
        <v>#N/A</v>
      </c>
      <c r="AH418" t="e">
        <f t="shared" si="93"/>
        <v>#N/A</v>
      </c>
      <c r="AI418" t="e">
        <f t="shared" si="94"/>
        <v>#N/A</v>
      </c>
      <c r="AJ418" t="e">
        <f t="shared" si="87"/>
        <v>#N/A</v>
      </c>
    </row>
    <row r="419" spans="1:36" x14ac:dyDescent="0.25">
      <c r="A419" s="203"/>
      <c r="B419" s="203"/>
      <c r="C419" s="203"/>
      <c r="D419" s="203"/>
      <c r="E419" s="203"/>
      <c r="F419" s="203"/>
      <c r="G419" s="203"/>
      <c r="H419" s="203"/>
      <c r="I419" s="203"/>
      <c r="J419" s="203"/>
      <c r="K419" s="203"/>
      <c r="L419" s="203"/>
      <c r="M419" s="203"/>
      <c r="N419" s="203"/>
      <c r="O419" s="204">
        <f t="shared" si="83"/>
        <v>0</v>
      </c>
      <c r="P419" s="80" t="str">
        <f>IFERROR(R419+'4. Gegevens leiding'!$I$26,"")</f>
        <v/>
      </c>
      <c r="Q419" s="155" t="str">
        <f>IFERROR(R420+'4. Gegevens leiding'!$I$26,"")</f>
        <v/>
      </c>
      <c r="R419" s="155" t="str">
        <f t="shared" si="95"/>
        <v/>
      </c>
      <c r="S419" s="43" t="str">
        <f t="shared" si="88"/>
        <v/>
      </c>
      <c r="T419" s="42" t="str">
        <f t="shared" si="84"/>
        <v>Diameter (mm, uitwendig)=;Wanddikte (mm)=;Druk (barg)=;Rekgrens (N/mm^2)=;Charpy energie (J)=</v>
      </c>
      <c r="U419" s="44" t="e">
        <f>INDEX('bijlage A. Frequentie Tabel'!G:G,MATCH(T419,'bijlage A. Frequentie Tabel'!A:A,0))</f>
        <v>#N/A</v>
      </c>
      <c r="V419" s="43">
        <f t="shared" si="85"/>
        <v>0</v>
      </c>
      <c r="W419" s="80">
        <f t="shared" si="89"/>
        <v>23.196467403779828</v>
      </c>
      <c r="X419" t="e">
        <f t="shared" si="86"/>
        <v>#N/A</v>
      </c>
      <c r="Y419"/>
      <c r="Z419">
        <f t="shared" si="90"/>
        <v>0.4</v>
      </c>
      <c r="AA419">
        <f t="shared" si="91"/>
        <v>1</v>
      </c>
      <c r="AB419">
        <f t="shared" si="91"/>
        <v>1</v>
      </c>
      <c r="AC419">
        <f t="shared" si="92"/>
        <v>0.4</v>
      </c>
      <c r="AD419" t="e">
        <f>INDEX('bijlage C. Cluster maatregelen'!C:C,MATCH('5.Bepalen Faalfreq'!K419,'bijlage C. Cluster maatregelen'!A:A,0))</f>
        <v>#N/A</v>
      </c>
      <c r="AE419" t="e">
        <f>INDEX('bijlage C. Cluster maatregelen'!C:C,MATCH('5.Bepalen Faalfreq'!L419,'bijlage C. Cluster maatregelen'!A:A,0))</f>
        <v>#N/A</v>
      </c>
      <c r="AF419" t="e">
        <f>INDEX('bijlage C. Cluster maatregelen'!C:C,MATCH('5.Bepalen Faalfreq'!M419,'bijlage C. Cluster maatregelen'!A:A,0))</f>
        <v>#N/A</v>
      </c>
      <c r="AG419" t="e">
        <f>INDEX('bijlage C. Cluster maatregelen'!C:C,MATCH('5.Bepalen Faalfreq'!N419,'bijlage C. Cluster maatregelen'!A:A,0))</f>
        <v>#N/A</v>
      </c>
      <c r="AH419" t="e">
        <f t="shared" si="93"/>
        <v>#N/A</v>
      </c>
      <c r="AI419" t="e">
        <f t="shared" si="94"/>
        <v>#N/A</v>
      </c>
      <c r="AJ419" t="e">
        <f t="shared" si="87"/>
        <v>#N/A</v>
      </c>
    </row>
    <row r="420" spans="1:36" x14ac:dyDescent="0.25">
      <c r="A420" s="203"/>
      <c r="B420" s="203"/>
      <c r="C420" s="203"/>
      <c r="D420" s="203"/>
      <c r="E420" s="203"/>
      <c r="F420" s="203"/>
      <c r="G420" s="203"/>
      <c r="H420" s="203"/>
      <c r="I420" s="203"/>
      <c r="J420" s="203"/>
      <c r="K420" s="203"/>
      <c r="L420" s="203"/>
      <c r="M420" s="203"/>
      <c r="N420" s="203"/>
      <c r="O420" s="204">
        <f t="shared" si="83"/>
        <v>0</v>
      </c>
      <c r="P420" s="80" t="str">
        <f>IFERROR(R420+'4. Gegevens leiding'!$I$26,"")</f>
        <v/>
      </c>
      <c r="Q420" s="155" t="str">
        <f>IFERROR(R421+'4. Gegevens leiding'!$I$26,"")</f>
        <v/>
      </c>
      <c r="R420" s="155" t="str">
        <f t="shared" si="95"/>
        <v/>
      </c>
      <c r="S420" s="43" t="str">
        <f t="shared" si="88"/>
        <v/>
      </c>
      <c r="T420" s="42" t="str">
        <f t="shared" si="84"/>
        <v>Diameter (mm, uitwendig)=;Wanddikte (mm)=;Druk (barg)=;Rekgrens (N/mm^2)=;Charpy energie (J)=</v>
      </c>
      <c r="U420" s="44" t="e">
        <f>INDEX('bijlage A. Frequentie Tabel'!G:G,MATCH(T420,'bijlage A. Frequentie Tabel'!A:A,0))</f>
        <v>#N/A</v>
      </c>
      <c r="V420" s="43">
        <f t="shared" si="85"/>
        <v>0</v>
      </c>
      <c r="W420" s="80">
        <f t="shared" si="89"/>
        <v>23.196467403779828</v>
      </c>
      <c r="X420" t="e">
        <f t="shared" si="86"/>
        <v>#N/A</v>
      </c>
      <c r="Y420"/>
      <c r="Z420">
        <f t="shared" si="90"/>
        <v>0.4</v>
      </c>
      <c r="AA420">
        <f t="shared" si="91"/>
        <v>1</v>
      </c>
      <c r="AB420">
        <f t="shared" si="91"/>
        <v>1</v>
      </c>
      <c r="AC420">
        <f t="shared" si="92"/>
        <v>0.4</v>
      </c>
      <c r="AD420" t="e">
        <f>INDEX('bijlage C. Cluster maatregelen'!C:C,MATCH('5.Bepalen Faalfreq'!K420,'bijlage C. Cluster maatregelen'!A:A,0))</f>
        <v>#N/A</v>
      </c>
      <c r="AE420" t="e">
        <f>INDEX('bijlage C. Cluster maatregelen'!C:C,MATCH('5.Bepalen Faalfreq'!L420,'bijlage C. Cluster maatregelen'!A:A,0))</f>
        <v>#N/A</v>
      </c>
      <c r="AF420" t="e">
        <f>INDEX('bijlage C. Cluster maatregelen'!C:C,MATCH('5.Bepalen Faalfreq'!M420,'bijlage C. Cluster maatregelen'!A:A,0))</f>
        <v>#N/A</v>
      </c>
      <c r="AG420" t="e">
        <f>INDEX('bijlage C. Cluster maatregelen'!C:C,MATCH('5.Bepalen Faalfreq'!N420,'bijlage C. Cluster maatregelen'!A:A,0))</f>
        <v>#N/A</v>
      </c>
      <c r="AH420" t="e">
        <f t="shared" si="93"/>
        <v>#N/A</v>
      </c>
      <c r="AI420" t="e">
        <f t="shared" si="94"/>
        <v>#N/A</v>
      </c>
      <c r="AJ420" t="e">
        <f t="shared" si="87"/>
        <v>#N/A</v>
      </c>
    </row>
    <row r="421" spans="1:36" x14ac:dyDescent="0.25">
      <c r="A421" s="203"/>
      <c r="B421" s="203"/>
      <c r="C421" s="203"/>
      <c r="D421" s="203"/>
      <c r="E421" s="203"/>
      <c r="F421" s="203"/>
      <c r="G421" s="203"/>
      <c r="H421" s="203"/>
      <c r="I421" s="203"/>
      <c r="J421" s="203"/>
      <c r="K421" s="203"/>
      <c r="L421" s="203"/>
      <c r="M421" s="203"/>
      <c r="N421" s="203"/>
      <c r="O421" s="204">
        <f t="shared" si="83"/>
        <v>0</v>
      </c>
      <c r="P421" s="80" t="str">
        <f>IFERROR(R421+'4. Gegevens leiding'!$I$26,"")</f>
        <v/>
      </c>
      <c r="Q421" s="155" t="str">
        <f>IFERROR(R422+'4. Gegevens leiding'!$I$26,"")</f>
        <v/>
      </c>
      <c r="R421" s="155" t="str">
        <f t="shared" si="95"/>
        <v/>
      </c>
      <c r="S421" s="43" t="str">
        <f t="shared" si="88"/>
        <v/>
      </c>
      <c r="T421" s="42" t="str">
        <f t="shared" si="84"/>
        <v>Diameter (mm, uitwendig)=;Wanddikte (mm)=;Druk (barg)=;Rekgrens (N/mm^2)=;Charpy energie (J)=</v>
      </c>
      <c r="U421" s="44" t="e">
        <f>INDEX('bijlage A. Frequentie Tabel'!G:G,MATCH(T421,'bijlage A. Frequentie Tabel'!A:A,0))</f>
        <v>#N/A</v>
      </c>
      <c r="V421" s="43">
        <f t="shared" si="85"/>
        <v>0</v>
      </c>
      <c r="W421" s="80">
        <f t="shared" si="89"/>
        <v>23.196467403779828</v>
      </c>
      <c r="X421" t="e">
        <f t="shared" si="86"/>
        <v>#N/A</v>
      </c>
      <c r="Y421"/>
      <c r="Z421">
        <f t="shared" si="90"/>
        <v>0.4</v>
      </c>
      <c r="AA421">
        <f t="shared" si="91"/>
        <v>1</v>
      </c>
      <c r="AB421">
        <f t="shared" si="91"/>
        <v>1</v>
      </c>
      <c r="AC421">
        <f t="shared" si="92"/>
        <v>0.4</v>
      </c>
      <c r="AD421" t="e">
        <f>INDEX('bijlage C. Cluster maatregelen'!C:C,MATCH('5.Bepalen Faalfreq'!K421,'bijlage C. Cluster maatregelen'!A:A,0))</f>
        <v>#N/A</v>
      </c>
      <c r="AE421" t="e">
        <f>INDEX('bijlage C. Cluster maatregelen'!C:C,MATCH('5.Bepalen Faalfreq'!L421,'bijlage C. Cluster maatregelen'!A:A,0))</f>
        <v>#N/A</v>
      </c>
      <c r="AF421" t="e">
        <f>INDEX('bijlage C. Cluster maatregelen'!C:C,MATCH('5.Bepalen Faalfreq'!M421,'bijlage C. Cluster maatregelen'!A:A,0))</f>
        <v>#N/A</v>
      </c>
      <c r="AG421" t="e">
        <f>INDEX('bijlage C. Cluster maatregelen'!C:C,MATCH('5.Bepalen Faalfreq'!N421,'bijlage C. Cluster maatregelen'!A:A,0))</f>
        <v>#N/A</v>
      </c>
      <c r="AH421" t="e">
        <f t="shared" si="93"/>
        <v>#N/A</v>
      </c>
      <c r="AI421" t="e">
        <f t="shared" si="94"/>
        <v>#N/A</v>
      </c>
      <c r="AJ421" t="e">
        <f t="shared" si="87"/>
        <v>#N/A</v>
      </c>
    </row>
    <row r="422" spans="1:36" x14ac:dyDescent="0.25">
      <c r="A422" s="203"/>
      <c r="B422" s="203"/>
      <c r="C422" s="203"/>
      <c r="D422" s="203"/>
      <c r="E422" s="203"/>
      <c r="F422" s="203"/>
      <c r="G422" s="203"/>
      <c r="H422" s="203"/>
      <c r="I422" s="203"/>
      <c r="J422" s="203"/>
      <c r="K422" s="203"/>
      <c r="L422" s="203"/>
      <c r="M422" s="203"/>
      <c r="N422" s="203"/>
      <c r="O422" s="204">
        <f t="shared" si="83"/>
        <v>0</v>
      </c>
      <c r="P422" s="80" t="str">
        <f>IFERROR(R422+'4. Gegevens leiding'!$I$26,"")</f>
        <v/>
      </c>
      <c r="Q422" s="155" t="str">
        <f>IFERROR(R423+'4. Gegevens leiding'!$I$26,"")</f>
        <v/>
      </c>
      <c r="R422" s="155" t="str">
        <f t="shared" si="95"/>
        <v/>
      </c>
      <c r="S422" s="43" t="str">
        <f t="shared" si="88"/>
        <v/>
      </c>
      <c r="T422" s="42" t="str">
        <f t="shared" si="84"/>
        <v>Diameter (mm, uitwendig)=;Wanddikte (mm)=;Druk (barg)=;Rekgrens (N/mm^2)=;Charpy energie (J)=</v>
      </c>
      <c r="U422" s="44" t="e">
        <f>INDEX('bijlage A. Frequentie Tabel'!G:G,MATCH(T422,'bijlage A. Frequentie Tabel'!A:A,0))</f>
        <v>#N/A</v>
      </c>
      <c r="V422" s="43">
        <f t="shared" si="85"/>
        <v>0</v>
      </c>
      <c r="W422" s="80">
        <f t="shared" si="89"/>
        <v>23.196467403779828</v>
      </c>
      <c r="X422" t="e">
        <f t="shared" si="86"/>
        <v>#N/A</v>
      </c>
      <c r="Y422"/>
      <c r="Z422">
        <f t="shared" si="90"/>
        <v>0.4</v>
      </c>
      <c r="AA422">
        <f t="shared" si="91"/>
        <v>1</v>
      </c>
      <c r="AB422">
        <f t="shared" si="91"/>
        <v>1</v>
      </c>
      <c r="AC422">
        <f t="shared" si="92"/>
        <v>0.4</v>
      </c>
      <c r="AD422" t="e">
        <f>INDEX('bijlage C. Cluster maatregelen'!C:C,MATCH('5.Bepalen Faalfreq'!K422,'bijlage C. Cluster maatregelen'!A:A,0))</f>
        <v>#N/A</v>
      </c>
      <c r="AE422" t="e">
        <f>INDEX('bijlage C. Cluster maatregelen'!C:C,MATCH('5.Bepalen Faalfreq'!L422,'bijlage C. Cluster maatregelen'!A:A,0))</f>
        <v>#N/A</v>
      </c>
      <c r="AF422" t="e">
        <f>INDEX('bijlage C. Cluster maatregelen'!C:C,MATCH('5.Bepalen Faalfreq'!M422,'bijlage C. Cluster maatregelen'!A:A,0))</f>
        <v>#N/A</v>
      </c>
      <c r="AG422" t="e">
        <f>INDEX('bijlage C. Cluster maatregelen'!C:C,MATCH('5.Bepalen Faalfreq'!N422,'bijlage C. Cluster maatregelen'!A:A,0))</f>
        <v>#N/A</v>
      </c>
      <c r="AH422" t="e">
        <f t="shared" si="93"/>
        <v>#N/A</v>
      </c>
      <c r="AI422" t="e">
        <f t="shared" si="94"/>
        <v>#N/A</v>
      </c>
      <c r="AJ422" t="e">
        <f t="shared" si="87"/>
        <v>#N/A</v>
      </c>
    </row>
    <row r="423" spans="1:36" x14ac:dyDescent="0.25">
      <c r="A423" s="203"/>
      <c r="B423" s="203"/>
      <c r="C423" s="203"/>
      <c r="D423" s="203"/>
      <c r="E423" s="203"/>
      <c r="F423" s="203"/>
      <c r="G423" s="203"/>
      <c r="H423" s="203"/>
      <c r="I423" s="203"/>
      <c r="J423" s="203"/>
      <c r="K423" s="203"/>
      <c r="L423" s="203"/>
      <c r="M423" s="203"/>
      <c r="N423" s="203"/>
      <c r="O423" s="204">
        <f t="shared" si="83"/>
        <v>0</v>
      </c>
      <c r="P423" s="80" t="str">
        <f>IFERROR(R423+'4. Gegevens leiding'!$I$26,"")</f>
        <v/>
      </c>
      <c r="Q423" s="155" t="str">
        <f>IFERROR(R424+'4. Gegevens leiding'!$I$26,"")</f>
        <v/>
      </c>
      <c r="R423" s="155" t="str">
        <f t="shared" si="95"/>
        <v/>
      </c>
      <c r="S423" s="43" t="str">
        <f t="shared" si="88"/>
        <v/>
      </c>
      <c r="T423" s="42" t="str">
        <f t="shared" si="84"/>
        <v>Diameter (mm, uitwendig)=;Wanddikte (mm)=;Druk (barg)=;Rekgrens (N/mm^2)=;Charpy energie (J)=</v>
      </c>
      <c r="U423" s="44" t="e">
        <f>INDEX('bijlage A. Frequentie Tabel'!G:G,MATCH(T423,'bijlage A. Frequentie Tabel'!A:A,0))</f>
        <v>#N/A</v>
      </c>
      <c r="V423" s="43">
        <f t="shared" si="85"/>
        <v>0</v>
      </c>
      <c r="W423" s="80">
        <f t="shared" si="89"/>
        <v>23.196467403779828</v>
      </c>
      <c r="X423" t="e">
        <f t="shared" si="86"/>
        <v>#N/A</v>
      </c>
      <c r="Y423"/>
      <c r="Z423">
        <f t="shared" si="90"/>
        <v>0.4</v>
      </c>
      <c r="AA423">
        <f t="shared" si="91"/>
        <v>1</v>
      </c>
      <c r="AB423">
        <f t="shared" si="91"/>
        <v>1</v>
      </c>
      <c r="AC423">
        <f t="shared" si="92"/>
        <v>0.4</v>
      </c>
      <c r="AD423" t="e">
        <f>INDEX('bijlage C. Cluster maatregelen'!C:C,MATCH('5.Bepalen Faalfreq'!K423,'bijlage C. Cluster maatregelen'!A:A,0))</f>
        <v>#N/A</v>
      </c>
      <c r="AE423" t="e">
        <f>INDEX('bijlage C. Cluster maatregelen'!C:C,MATCH('5.Bepalen Faalfreq'!L423,'bijlage C. Cluster maatregelen'!A:A,0))</f>
        <v>#N/A</v>
      </c>
      <c r="AF423" t="e">
        <f>INDEX('bijlage C. Cluster maatregelen'!C:C,MATCH('5.Bepalen Faalfreq'!M423,'bijlage C. Cluster maatregelen'!A:A,0))</f>
        <v>#N/A</v>
      </c>
      <c r="AG423" t="e">
        <f>INDEX('bijlage C. Cluster maatregelen'!C:C,MATCH('5.Bepalen Faalfreq'!N423,'bijlage C. Cluster maatregelen'!A:A,0))</f>
        <v>#N/A</v>
      </c>
      <c r="AH423" t="e">
        <f t="shared" si="93"/>
        <v>#N/A</v>
      </c>
      <c r="AI423" t="e">
        <f t="shared" si="94"/>
        <v>#N/A</v>
      </c>
      <c r="AJ423" t="e">
        <f t="shared" si="87"/>
        <v>#N/A</v>
      </c>
    </row>
    <row r="424" spans="1:36" x14ac:dyDescent="0.25">
      <c r="A424" s="203"/>
      <c r="B424" s="203"/>
      <c r="C424" s="203"/>
      <c r="D424" s="203"/>
      <c r="E424" s="203"/>
      <c r="F424" s="203"/>
      <c r="G424" s="203"/>
      <c r="H424" s="203"/>
      <c r="I424" s="203"/>
      <c r="J424" s="203"/>
      <c r="K424" s="203"/>
      <c r="L424" s="203"/>
      <c r="M424" s="203"/>
      <c r="N424" s="203"/>
      <c r="O424" s="204">
        <f t="shared" si="83"/>
        <v>0</v>
      </c>
      <c r="P424" s="80" t="str">
        <f>IFERROR(R424+'4. Gegevens leiding'!$I$26,"")</f>
        <v/>
      </c>
      <c r="Q424" s="155" t="str">
        <f>IFERROR(R425+'4. Gegevens leiding'!$I$26,"")</f>
        <v/>
      </c>
      <c r="R424" s="155" t="str">
        <f t="shared" si="95"/>
        <v/>
      </c>
      <c r="S424" s="43" t="str">
        <f t="shared" si="88"/>
        <v/>
      </c>
      <c r="T424" s="42" t="str">
        <f t="shared" si="84"/>
        <v>Diameter (mm, uitwendig)=;Wanddikte (mm)=;Druk (barg)=;Rekgrens (N/mm^2)=;Charpy energie (J)=</v>
      </c>
      <c r="U424" s="44" t="e">
        <f>INDEX('bijlage A. Frequentie Tabel'!G:G,MATCH(T424,'bijlage A. Frequentie Tabel'!A:A,0))</f>
        <v>#N/A</v>
      </c>
      <c r="V424" s="43">
        <f t="shared" si="85"/>
        <v>0</v>
      </c>
      <c r="W424" s="80">
        <f t="shared" si="89"/>
        <v>23.196467403779828</v>
      </c>
      <c r="X424" t="e">
        <f t="shared" si="86"/>
        <v>#N/A</v>
      </c>
      <c r="Y424"/>
      <c r="Z424">
        <f t="shared" si="90"/>
        <v>0.4</v>
      </c>
      <c r="AA424">
        <f t="shared" si="91"/>
        <v>1</v>
      </c>
      <c r="AB424">
        <f t="shared" si="91"/>
        <v>1</v>
      </c>
      <c r="AC424">
        <f t="shared" si="92"/>
        <v>0.4</v>
      </c>
      <c r="AD424" t="e">
        <f>INDEX('bijlage C. Cluster maatregelen'!C:C,MATCH('5.Bepalen Faalfreq'!K424,'bijlage C. Cluster maatregelen'!A:A,0))</f>
        <v>#N/A</v>
      </c>
      <c r="AE424" t="e">
        <f>INDEX('bijlage C. Cluster maatregelen'!C:C,MATCH('5.Bepalen Faalfreq'!L424,'bijlage C. Cluster maatregelen'!A:A,0))</f>
        <v>#N/A</v>
      </c>
      <c r="AF424" t="e">
        <f>INDEX('bijlage C. Cluster maatregelen'!C:C,MATCH('5.Bepalen Faalfreq'!M424,'bijlage C. Cluster maatregelen'!A:A,0))</f>
        <v>#N/A</v>
      </c>
      <c r="AG424" t="e">
        <f>INDEX('bijlage C. Cluster maatregelen'!C:C,MATCH('5.Bepalen Faalfreq'!N424,'bijlage C. Cluster maatregelen'!A:A,0))</f>
        <v>#N/A</v>
      </c>
      <c r="AH424" t="e">
        <f t="shared" si="93"/>
        <v>#N/A</v>
      </c>
      <c r="AI424" t="e">
        <f t="shared" si="94"/>
        <v>#N/A</v>
      </c>
      <c r="AJ424" t="e">
        <f t="shared" si="87"/>
        <v>#N/A</v>
      </c>
    </row>
    <row r="425" spans="1:36" x14ac:dyDescent="0.25">
      <c r="A425" s="203"/>
      <c r="B425" s="203"/>
      <c r="C425" s="203"/>
      <c r="D425" s="203"/>
      <c r="E425" s="203"/>
      <c r="F425" s="203"/>
      <c r="G425" s="203"/>
      <c r="H425" s="203"/>
      <c r="I425" s="203"/>
      <c r="J425" s="203"/>
      <c r="K425" s="203"/>
      <c r="L425" s="203"/>
      <c r="M425" s="203"/>
      <c r="N425" s="203"/>
      <c r="O425" s="204">
        <f t="shared" si="83"/>
        <v>0</v>
      </c>
      <c r="P425" s="80" t="str">
        <f>IFERROR(R425+'4. Gegevens leiding'!$I$26,"")</f>
        <v/>
      </c>
      <c r="Q425" s="155" t="str">
        <f>IFERROR(R426+'4. Gegevens leiding'!$I$26,"")</f>
        <v/>
      </c>
      <c r="R425" s="155" t="str">
        <f t="shared" si="95"/>
        <v/>
      </c>
      <c r="S425" s="43" t="str">
        <f t="shared" si="88"/>
        <v/>
      </c>
      <c r="T425" s="42" t="str">
        <f t="shared" si="84"/>
        <v>Diameter (mm, uitwendig)=;Wanddikte (mm)=;Druk (barg)=;Rekgrens (N/mm^2)=;Charpy energie (J)=</v>
      </c>
      <c r="U425" s="44" t="e">
        <f>INDEX('bijlage A. Frequentie Tabel'!G:G,MATCH(T425,'bijlage A. Frequentie Tabel'!A:A,0))</f>
        <v>#N/A</v>
      </c>
      <c r="V425" s="43">
        <f t="shared" si="85"/>
        <v>0</v>
      </c>
      <c r="W425" s="80">
        <f t="shared" si="89"/>
        <v>23.196467403779828</v>
      </c>
      <c r="X425" t="e">
        <f t="shared" si="86"/>
        <v>#N/A</v>
      </c>
      <c r="Y425"/>
      <c r="Z425">
        <f t="shared" si="90"/>
        <v>0.4</v>
      </c>
      <c r="AA425">
        <f t="shared" si="91"/>
        <v>1</v>
      </c>
      <c r="AB425">
        <f t="shared" si="91"/>
        <v>1</v>
      </c>
      <c r="AC425">
        <f t="shared" si="92"/>
        <v>0.4</v>
      </c>
      <c r="AD425" t="e">
        <f>INDEX('bijlage C. Cluster maatregelen'!C:C,MATCH('5.Bepalen Faalfreq'!K425,'bijlage C. Cluster maatregelen'!A:A,0))</f>
        <v>#N/A</v>
      </c>
      <c r="AE425" t="e">
        <f>INDEX('bijlage C. Cluster maatregelen'!C:C,MATCH('5.Bepalen Faalfreq'!L425,'bijlage C. Cluster maatregelen'!A:A,0))</f>
        <v>#N/A</v>
      </c>
      <c r="AF425" t="e">
        <f>INDEX('bijlage C. Cluster maatregelen'!C:C,MATCH('5.Bepalen Faalfreq'!M425,'bijlage C. Cluster maatregelen'!A:A,0))</f>
        <v>#N/A</v>
      </c>
      <c r="AG425" t="e">
        <f>INDEX('bijlage C. Cluster maatregelen'!C:C,MATCH('5.Bepalen Faalfreq'!N425,'bijlage C. Cluster maatregelen'!A:A,0))</f>
        <v>#N/A</v>
      </c>
      <c r="AH425" t="e">
        <f t="shared" si="93"/>
        <v>#N/A</v>
      </c>
      <c r="AI425" t="e">
        <f t="shared" si="94"/>
        <v>#N/A</v>
      </c>
      <c r="AJ425" t="e">
        <f t="shared" si="87"/>
        <v>#N/A</v>
      </c>
    </row>
    <row r="426" spans="1:36" x14ac:dyDescent="0.25">
      <c r="A426" s="203"/>
      <c r="B426" s="203"/>
      <c r="C426" s="203"/>
      <c r="D426" s="203"/>
      <c r="E426" s="203"/>
      <c r="F426" s="203"/>
      <c r="G426" s="203"/>
      <c r="H426" s="203"/>
      <c r="I426" s="203"/>
      <c r="J426" s="203"/>
      <c r="K426" s="203"/>
      <c r="L426" s="203"/>
      <c r="M426" s="203"/>
      <c r="N426" s="203"/>
      <c r="O426" s="204">
        <f t="shared" si="83"/>
        <v>0</v>
      </c>
      <c r="P426" s="80" t="str">
        <f>IFERROR(R426+'4. Gegevens leiding'!$I$26,"")</f>
        <v/>
      </c>
      <c r="Q426" s="155" t="str">
        <f>IFERROR(R427+'4. Gegevens leiding'!$I$26,"")</f>
        <v/>
      </c>
      <c r="R426" s="155" t="str">
        <f t="shared" si="95"/>
        <v/>
      </c>
      <c r="S426" s="43" t="str">
        <f t="shared" si="88"/>
        <v/>
      </c>
      <c r="T426" s="42" t="str">
        <f t="shared" si="84"/>
        <v>Diameter (mm, uitwendig)=;Wanddikte (mm)=;Druk (barg)=;Rekgrens (N/mm^2)=;Charpy energie (J)=</v>
      </c>
      <c r="U426" s="44" t="e">
        <f>INDEX('bijlage A. Frequentie Tabel'!G:G,MATCH(T426,'bijlage A. Frequentie Tabel'!A:A,0))</f>
        <v>#N/A</v>
      </c>
      <c r="V426" s="43">
        <f t="shared" si="85"/>
        <v>0</v>
      </c>
      <c r="W426" s="80">
        <f t="shared" si="89"/>
        <v>23.196467403779828</v>
      </c>
      <c r="X426" t="e">
        <f t="shared" si="86"/>
        <v>#N/A</v>
      </c>
      <c r="Y426"/>
      <c r="Z426">
        <f t="shared" si="90"/>
        <v>0.4</v>
      </c>
      <c r="AA426">
        <f t="shared" si="91"/>
        <v>1</v>
      </c>
      <c r="AB426">
        <f t="shared" si="91"/>
        <v>1</v>
      </c>
      <c r="AC426">
        <f t="shared" si="92"/>
        <v>0.4</v>
      </c>
      <c r="AD426" t="e">
        <f>INDEX('bijlage C. Cluster maatregelen'!C:C,MATCH('5.Bepalen Faalfreq'!K426,'bijlage C. Cluster maatregelen'!A:A,0))</f>
        <v>#N/A</v>
      </c>
      <c r="AE426" t="e">
        <f>INDEX('bijlage C. Cluster maatregelen'!C:C,MATCH('5.Bepalen Faalfreq'!L426,'bijlage C. Cluster maatregelen'!A:A,0))</f>
        <v>#N/A</v>
      </c>
      <c r="AF426" t="e">
        <f>INDEX('bijlage C. Cluster maatregelen'!C:C,MATCH('5.Bepalen Faalfreq'!M426,'bijlage C. Cluster maatregelen'!A:A,0))</f>
        <v>#N/A</v>
      </c>
      <c r="AG426" t="e">
        <f>INDEX('bijlage C. Cluster maatregelen'!C:C,MATCH('5.Bepalen Faalfreq'!N426,'bijlage C. Cluster maatregelen'!A:A,0))</f>
        <v>#N/A</v>
      </c>
      <c r="AH426" t="e">
        <f t="shared" si="93"/>
        <v>#N/A</v>
      </c>
      <c r="AI426" t="e">
        <f t="shared" si="94"/>
        <v>#N/A</v>
      </c>
      <c r="AJ426" t="e">
        <f t="shared" si="87"/>
        <v>#N/A</v>
      </c>
    </row>
    <row r="427" spans="1:36" x14ac:dyDescent="0.25">
      <c r="A427" s="203"/>
      <c r="B427" s="203"/>
      <c r="C427" s="203"/>
      <c r="D427" s="203"/>
      <c r="E427" s="203"/>
      <c r="F427" s="203"/>
      <c r="G427" s="203"/>
      <c r="H427" s="203"/>
      <c r="I427" s="203"/>
      <c r="J427" s="203"/>
      <c r="K427" s="203"/>
      <c r="L427" s="203"/>
      <c r="M427" s="203"/>
      <c r="N427" s="203"/>
      <c r="O427" s="204">
        <f t="shared" si="83"/>
        <v>0</v>
      </c>
      <c r="P427" s="80" t="str">
        <f>IFERROR(R427+'4. Gegevens leiding'!$I$26,"")</f>
        <v/>
      </c>
      <c r="Q427" s="155" t="str">
        <f>IFERROR(R428+'4. Gegevens leiding'!$I$26,"")</f>
        <v/>
      </c>
      <c r="R427" s="155" t="str">
        <f t="shared" si="95"/>
        <v/>
      </c>
      <c r="S427" s="43" t="str">
        <f t="shared" si="88"/>
        <v/>
      </c>
      <c r="T427" s="42" t="str">
        <f t="shared" si="84"/>
        <v>Diameter (mm, uitwendig)=;Wanddikte (mm)=;Druk (barg)=;Rekgrens (N/mm^2)=;Charpy energie (J)=</v>
      </c>
      <c r="U427" s="44" t="e">
        <f>INDEX('bijlage A. Frequentie Tabel'!G:G,MATCH(T427,'bijlage A. Frequentie Tabel'!A:A,0))</f>
        <v>#N/A</v>
      </c>
      <c r="V427" s="43">
        <f t="shared" si="85"/>
        <v>0</v>
      </c>
      <c r="W427" s="80">
        <f t="shared" si="89"/>
        <v>23.196467403779828</v>
      </c>
      <c r="X427" t="e">
        <f t="shared" si="86"/>
        <v>#N/A</v>
      </c>
      <c r="Y427"/>
      <c r="Z427">
        <f t="shared" si="90"/>
        <v>0.4</v>
      </c>
      <c r="AA427">
        <f t="shared" si="91"/>
        <v>1</v>
      </c>
      <c r="AB427">
        <f t="shared" si="91"/>
        <v>1</v>
      </c>
      <c r="AC427">
        <f t="shared" si="92"/>
        <v>0.4</v>
      </c>
      <c r="AD427" t="e">
        <f>INDEX('bijlage C. Cluster maatregelen'!C:C,MATCH('5.Bepalen Faalfreq'!K427,'bijlage C. Cluster maatregelen'!A:A,0))</f>
        <v>#N/A</v>
      </c>
      <c r="AE427" t="e">
        <f>INDEX('bijlage C. Cluster maatregelen'!C:C,MATCH('5.Bepalen Faalfreq'!L427,'bijlage C. Cluster maatregelen'!A:A,0))</f>
        <v>#N/A</v>
      </c>
      <c r="AF427" t="e">
        <f>INDEX('bijlage C. Cluster maatregelen'!C:C,MATCH('5.Bepalen Faalfreq'!M427,'bijlage C. Cluster maatregelen'!A:A,0))</f>
        <v>#N/A</v>
      </c>
      <c r="AG427" t="e">
        <f>INDEX('bijlage C. Cluster maatregelen'!C:C,MATCH('5.Bepalen Faalfreq'!N427,'bijlage C. Cluster maatregelen'!A:A,0))</f>
        <v>#N/A</v>
      </c>
      <c r="AH427" t="e">
        <f t="shared" si="93"/>
        <v>#N/A</v>
      </c>
      <c r="AI427" t="e">
        <f t="shared" si="94"/>
        <v>#N/A</v>
      </c>
      <c r="AJ427" t="e">
        <f t="shared" si="87"/>
        <v>#N/A</v>
      </c>
    </row>
    <row r="428" spans="1:36" x14ac:dyDescent="0.25">
      <c r="A428" s="203"/>
      <c r="B428" s="203"/>
      <c r="C428" s="203"/>
      <c r="D428" s="203"/>
      <c r="E428" s="203"/>
      <c r="F428" s="203"/>
      <c r="G428" s="203"/>
      <c r="H428" s="203"/>
      <c r="I428" s="203"/>
      <c r="J428" s="203"/>
      <c r="K428" s="203"/>
      <c r="L428" s="203"/>
      <c r="M428" s="203"/>
      <c r="N428" s="203"/>
      <c r="O428" s="204">
        <f t="shared" si="83"/>
        <v>0</v>
      </c>
      <c r="P428" s="80" t="str">
        <f>IFERROR(R428+'4. Gegevens leiding'!$I$26,"")</f>
        <v/>
      </c>
      <c r="Q428" s="155" t="str">
        <f>IFERROR(R429+'4. Gegevens leiding'!$I$26,"")</f>
        <v/>
      </c>
      <c r="R428" s="155" t="str">
        <f t="shared" si="95"/>
        <v/>
      </c>
      <c r="S428" s="43" t="str">
        <f t="shared" si="88"/>
        <v/>
      </c>
      <c r="T428" s="42" t="str">
        <f t="shared" si="84"/>
        <v>Diameter (mm, uitwendig)=;Wanddikte (mm)=;Druk (barg)=;Rekgrens (N/mm^2)=;Charpy energie (J)=</v>
      </c>
      <c r="U428" s="44" t="e">
        <f>INDEX('bijlage A. Frequentie Tabel'!G:G,MATCH(T428,'bijlage A. Frequentie Tabel'!A:A,0))</f>
        <v>#N/A</v>
      </c>
      <c r="V428" s="43">
        <f t="shared" si="85"/>
        <v>0</v>
      </c>
      <c r="W428" s="80">
        <f t="shared" si="89"/>
        <v>23.196467403779828</v>
      </c>
      <c r="X428" t="e">
        <f t="shared" si="86"/>
        <v>#N/A</v>
      </c>
      <c r="Y428"/>
      <c r="Z428">
        <f t="shared" si="90"/>
        <v>0.4</v>
      </c>
      <c r="AA428">
        <f t="shared" si="91"/>
        <v>1</v>
      </c>
      <c r="AB428">
        <f t="shared" si="91"/>
        <v>1</v>
      </c>
      <c r="AC428">
        <f t="shared" si="92"/>
        <v>0.4</v>
      </c>
      <c r="AD428" t="e">
        <f>INDEX('bijlage C. Cluster maatregelen'!C:C,MATCH('5.Bepalen Faalfreq'!K428,'bijlage C. Cluster maatregelen'!A:A,0))</f>
        <v>#N/A</v>
      </c>
      <c r="AE428" t="e">
        <f>INDEX('bijlage C. Cluster maatregelen'!C:C,MATCH('5.Bepalen Faalfreq'!L428,'bijlage C. Cluster maatregelen'!A:A,0))</f>
        <v>#N/A</v>
      </c>
      <c r="AF428" t="e">
        <f>INDEX('bijlage C. Cluster maatregelen'!C:C,MATCH('5.Bepalen Faalfreq'!M428,'bijlage C. Cluster maatregelen'!A:A,0))</f>
        <v>#N/A</v>
      </c>
      <c r="AG428" t="e">
        <f>INDEX('bijlage C. Cluster maatregelen'!C:C,MATCH('5.Bepalen Faalfreq'!N428,'bijlage C. Cluster maatregelen'!A:A,0))</f>
        <v>#N/A</v>
      </c>
      <c r="AH428" t="e">
        <f t="shared" si="93"/>
        <v>#N/A</v>
      </c>
      <c r="AI428" t="e">
        <f t="shared" si="94"/>
        <v>#N/A</v>
      </c>
      <c r="AJ428" t="e">
        <f t="shared" si="87"/>
        <v>#N/A</v>
      </c>
    </row>
    <row r="429" spans="1:36" x14ac:dyDescent="0.25">
      <c r="A429" s="203"/>
      <c r="B429" s="203"/>
      <c r="C429" s="203"/>
      <c r="D429" s="203"/>
      <c r="E429" s="203"/>
      <c r="F429" s="203"/>
      <c r="G429" s="203"/>
      <c r="H429" s="203"/>
      <c r="I429" s="203"/>
      <c r="J429" s="203"/>
      <c r="K429" s="203"/>
      <c r="L429" s="203"/>
      <c r="M429" s="203"/>
      <c r="N429" s="203"/>
      <c r="O429" s="204">
        <f t="shared" si="83"/>
        <v>0</v>
      </c>
      <c r="P429" s="80" t="str">
        <f>IFERROR(R429+'4. Gegevens leiding'!$I$26,"")</f>
        <v/>
      </c>
      <c r="Q429" s="155" t="str">
        <f>IFERROR(R430+'4. Gegevens leiding'!$I$26,"")</f>
        <v/>
      </c>
      <c r="R429" s="155" t="str">
        <f t="shared" si="95"/>
        <v/>
      </c>
      <c r="S429" s="43" t="str">
        <f t="shared" si="88"/>
        <v/>
      </c>
      <c r="T429" s="42" t="str">
        <f t="shared" si="84"/>
        <v>Diameter (mm, uitwendig)=;Wanddikte (mm)=;Druk (barg)=;Rekgrens (N/mm^2)=;Charpy energie (J)=</v>
      </c>
      <c r="U429" s="44" t="e">
        <f>INDEX('bijlage A. Frequentie Tabel'!G:G,MATCH(T429,'bijlage A. Frequentie Tabel'!A:A,0))</f>
        <v>#N/A</v>
      </c>
      <c r="V429" s="43">
        <f t="shared" si="85"/>
        <v>0</v>
      </c>
      <c r="W429" s="80">
        <f t="shared" si="89"/>
        <v>23.196467403779828</v>
      </c>
      <c r="X429" t="e">
        <f t="shared" si="86"/>
        <v>#N/A</v>
      </c>
      <c r="Y429"/>
      <c r="Z429">
        <f t="shared" si="90"/>
        <v>0.4</v>
      </c>
      <c r="AA429">
        <f t="shared" si="91"/>
        <v>1</v>
      </c>
      <c r="AB429">
        <f t="shared" si="91"/>
        <v>1</v>
      </c>
      <c r="AC429">
        <f t="shared" si="92"/>
        <v>0.4</v>
      </c>
      <c r="AD429" t="e">
        <f>INDEX('bijlage C. Cluster maatregelen'!C:C,MATCH('5.Bepalen Faalfreq'!K429,'bijlage C. Cluster maatregelen'!A:A,0))</f>
        <v>#N/A</v>
      </c>
      <c r="AE429" t="e">
        <f>INDEX('bijlage C. Cluster maatregelen'!C:C,MATCH('5.Bepalen Faalfreq'!L429,'bijlage C. Cluster maatregelen'!A:A,0))</f>
        <v>#N/A</v>
      </c>
      <c r="AF429" t="e">
        <f>INDEX('bijlage C. Cluster maatregelen'!C:C,MATCH('5.Bepalen Faalfreq'!M429,'bijlage C. Cluster maatregelen'!A:A,0))</f>
        <v>#N/A</v>
      </c>
      <c r="AG429" t="e">
        <f>INDEX('bijlage C. Cluster maatregelen'!C:C,MATCH('5.Bepalen Faalfreq'!N429,'bijlage C. Cluster maatregelen'!A:A,0))</f>
        <v>#N/A</v>
      </c>
      <c r="AH429" t="e">
        <f t="shared" si="93"/>
        <v>#N/A</v>
      </c>
      <c r="AI429" t="e">
        <f t="shared" si="94"/>
        <v>#N/A</v>
      </c>
      <c r="AJ429" t="e">
        <f t="shared" si="87"/>
        <v>#N/A</v>
      </c>
    </row>
    <row r="430" spans="1:36" x14ac:dyDescent="0.25">
      <c r="A430" s="203"/>
      <c r="B430" s="203"/>
      <c r="C430" s="203"/>
      <c r="D430" s="203"/>
      <c r="E430" s="203"/>
      <c r="F430" s="203"/>
      <c r="G430" s="203"/>
      <c r="H430" s="203"/>
      <c r="I430" s="203"/>
      <c r="J430" s="203"/>
      <c r="K430" s="203"/>
      <c r="L430" s="203"/>
      <c r="M430" s="203"/>
      <c r="N430" s="203"/>
      <c r="O430" s="204">
        <f t="shared" si="83"/>
        <v>0</v>
      </c>
      <c r="P430" s="80" t="str">
        <f>IFERROR(R430+'4. Gegevens leiding'!$I$26,"")</f>
        <v/>
      </c>
      <c r="Q430" s="155" t="str">
        <f>IFERROR(R431+'4. Gegevens leiding'!$I$26,"")</f>
        <v/>
      </c>
      <c r="R430" s="155" t="str">
        <f t="shared" si="95"/>
        <v/>
      </c>
      <c r="S430" s="43" t="str">
        <f t="shared" si="88"/>
        <v/>
      </c>
      <c r="T430" s="42" t="str">
        <f t="shared" si="84"/>
        <v>Diameter (mm, uitwendig)=;Wanddikte (mm)=;Druk (barg)=;Rekgrens (N/mm^2)=;Charpy energie (J)=</v>
      </c>
      <c r="U430" s="44" t="e">
        <f>INDEX('bijlage A. Frequentie Tabel'!G:G,MATCH(T430,'bijlage A. Frequentie Tabel'!A:A,0))</f>
        <v>#N/A</v>
      </c>
      <c r="V430" s="43">
        <f t="shared" si="85"/>
        <v>0</v>
      </c>
      <c r="W430" s="80">
        <f t="shared" si="89"/>
        <v>23.196467403779828</v>
      </c>
      <c r="X430" t="e">
        <f t="shared" si="86"/>
        <v>#N/A</v>
      </c>
      <c r="Y430"/>
      <c r="Z430">
        <f t="shared" si="90"/>
        <v>0.4</v>
      </c>
      <c r="AA430">
        <f t="shared" si="91"/>
        <v>1</v>
      </c>
      <c r="AB430">
        <f t="shared" si="91"/>
        <v>1</v>
      </c>
      <c r="AC430">
        <f t="shared" si="92"/>
        <v>0.4</v>
      </c>
      <c r="AD430" t="e">
        <f>INDEX('bijlage C. Cluster maatregelen'!C:C,MATCH('5.Bepalen Faalfreq'!K430,'bijlage C. Cluster maatregelen'!A:A,0))</f>
        <v>#N/A</v>
      </c>
      <c r="AE430" t="e">
        <f>INDEX('bijlage C. Cluster maatregelen'!C:C,MATCH('5.Bepalen Faalfreq'!L430,'bijlage C. Cluster maatregelen'!A:A,0))</f>
        <v>#N/A</v>
      </c>
      <c r="AF430" t="e">
        <f>INDEX('bijlage C. Cluster maatregelen'!C:C,MATCH('5.Bepalen Faalfreq'!M430,'bijlage C. Cluster maatregelen'!A:A,0))</f>
        <v>#N/A</v>
      </c>
      <c r="AG430" t="e">
        <f>INDEX('bijlage C. Cluster maatregelen'!C:C,MATCH('5.Bepalen Faalfreq'!N430,'bijlage C. Cluster maatregelen'!A:A,0))</f>
        <v>#N/A</v>
      </c>
      <c r="AH430" t="e">
        <f t="shared" si="93"/>
        <v>#N/A</v>
      </c>
      <c r="AI430" t="e">
        <f t="shared" si="94"/>
        <v>#N/A</v>
      </c>
      <c r="AJ430" t="e">
        <f t="shared" si="87"/>
        <v>#N/A</v>
      </c>
    </row>
    <row r="431" spans="1:36" x14ac:dyDescent="0.25">
      <c r="A431" s="203"/>
      <c r="B431" s="203"/>
      <c r="C431" s="203"/>
      <c r="D431" s="203"/>
      <c r="E431" s="203"/>
      <c r="F431" s="203"/>
      <c r="G431" s="203"/>
      <c r="H431" s="203"/>
      <c r="I431" s="203"/>
      <c r="J431" s="203"/>
      <c r="K431" s="203"/>
      <c r="L431" s="203"/>
      <c r="M431" s="203"/>
      <c r="N431" s="203"/>
      <c r="O431" s="204">
        <f t="shared" si="83"/>
        <v>0</v>
      </c>
      <c r="P431" s="80" t="str">
        <f>IFERROR(R431+'4. Gegevens leiding'!$I$26,"")</f>
        <v/>
      </c>
      <c r="Q431" s="155" t="str">
        <f>IFERROR(R432+'4. Gegevens leiding'!$I$26,"")</f>
        <v/>
      </c>
      <c r="R431" s="155" t="str">
        <f t="shared" si="95"/>
        <v/>
      </c>
      <c r="S431" s="43" t="str">
        <f t="shared" si="88"/>
        <v/>
      </c>
      <c r="T431" s="42" t="str">
        <f t="shared" si="84"/>
        <v>Diameter (mm, uitwendig)=;Wanddikte (mm)=;Druk (barg)=;Rekgrens (N/mm^2)=;Charpy energie (J)=</v>
      </c>
      <c r="U431" s="44" t="e">
        <f>INDEX('bijlage A. Frequentie Tabel'!G:G,MATCH(T431,'bijlage A. Frequentie Tabel'!A:A,0))</f>
        <v>#N/A</v>
      </c>
      <c r="V431" s="43">
        <f t="shared" si="85"/>
        <v>0</v>
      </c>
      <c r="W431" s="80">
        <f t="shared" si="89"/>
        <v>23.196467403779828</v>
      </c>
      <c r="X431" t="e">
        <f t="shared" si="86"/>
        <v>#N/A</v>
      </c>
      <c r="Y431"/>
      <c r="Z431">
        <f t="shared" si="90"/>
        <v>0.4</v>
      </c>
      <c r="AA431">
        <f t="shared" si="91"/>
        <v>1</v>
      </c>
      <c r="AB431">
        <f t="shared" si="91"/>
        <v>1</v>
      </c>
      <c r="AC431">
        <f t="shared" si="92"/>
        <v>0.4</v>
      </c>
      <c r="AD431" t="e">
        <f>INDEX('bijlage C. Cluster maatregelen'!C:C,MATCH('5.Bepalen Faalfreq'!K431,'bijlage C. Cluster maatregelen'!A:A,0))</f>
        <v>#N/A</v>
      </c>
      <c r="AE431" t="e">
        <f>INDEX('bijlage C. Cluster maatregelen'!C:C,MATCH('5.Bepalen Faalfreq'!L431,'bijlage C. Cluster maatregelen'!A:A,0))</f>
        <v>#N/A</v>
      </c>
      <c r="AF431" t="e">
        <f>INDEX('bijlage C. Cluster maatregelen'!C:C,MATCH('5.Bepalen Faalfreq'!M431,'bijlage C. Cluster maatregelen'!A:A,0))</f>
        <v>#N/A</v>
      </c>
      <c r="AG431" t="e">
        <f>INDEX('bijlage C. Cluster maatregelen'!C:C,MATCH('5.Bepalen Faalfreq'!N431,'bijlage C. Cluster maatregelen'!A:A,0))</f>
        <v>#N/A</v>
      </c>
      <c r="AH431" t="e">
        <f t="shared" si="93"/>
        <v>#N/A</v>
      </c>
      <c r="AI431" t="e">
        <f t="shared" si="94"/>
        <v>#N/A</v>
      </c>
      <c r="AJ431" t="e">
        <f t="shared" si="87"/>
        <v>#N/A</v>
      </c>
    </row>
    <row r="432" spans="1:36" x14ac:dyDescent="0.25">
      <c r="A432" s="203"/>
      <c r="B432" s="203"/>
      <c r="C432" s="203"/>
      <c r="D432" s="203"/>
      <c r="E432" s="203"/>
      <c r="F432" s="203"/>
      <c r="G432" s="203"/>
      <c r="H432" s="203"/>
      <c r="I432" s="203"/>
      <c r="J432" s="203"/>
      <c r="K432" s="203"/>
      <c r="L432" s="203"/>
      <c r="M432" s="203"/>
      <c r="N432" s="203"/>
      <c r="O432" s="204">
        <f t="shared" si="83"/>
        <v>0</v>
      </c>
      <c r="P432" s="80" t="str">
        <f>IFERROR(R432+'4. Gegevens leiding'!$I$26,"")</f>
        <v/>
      </c>
      <c r="Q432" s="155" t="str">
        <f>IFERROR(R433+'4. Gegevens leiding'!$I$26,"")</f>
        <v/>
      </c>
      <c r="R432" s="155" t="str">
        <f t="shared" si="95"/>
        <v/>
      </c>
      <c r="S432" s="43" t="str">
        <f t="shared" si="88"/>
        <v/>
      </c>
      <c r="T432" s="42" t="str">
        <f t="shared" si="84"/>
        <v>Diameter (mm, uitwendig)=;Wanddikte (mm)=;Druk (barg)=;Rekgrens (N/mm^2)=;Charpy energie (J)=</v>
      </c>
      <c r="U432" s="44" t="e">
        <f>INDEX('bijlage A. Frequentie Tabel'!G:G,MATCH(T432,'bijlage A. Frequentie Tabel'!A:A,0))</f>
        <v>#N/A</v>
      </c>
      <c r="V432" s="43">
        <f t="shared" si="85"/>
        <v>0</v>
      </c>
      <c r="W432" s="80">
        <f t="shared" si="89"/>
        <v>23.196467403779828</v>
      </c>
      <c r="X432" t="e">
        <f t="shared" si="86"/>
        <v>#N/A</v>
      </c>
      <c r="Y432"/>
      <c r="Z432">
        <f t="shared" si="90"/>
        <v>0.4</v>
      </c>
      <c r="AA432">
        <f t="shared" si="91"/>
        <v>1</v>
      </c>
      <c r="AB432">
        <f t="shared" si="91"/>
        <v>1</v>
      </c>
      <c r="AC432">
        <f t="shared" si="92"/>
        <v>0.4</v>
      </c>
      <c r="AD432" t="e">
        <f>INDEX('bijlage C. Cluster maatregelen'!C:C,MATCH('5.Bepalen Faalfreq'!K432,'bijlage C. Cluster maatregelen'!A:A,0))</f>
        <v>#N/A</v>
      </c>
      <c r="AE432" t="e">
        <f>INDEX('bijlage C. Cluster maatregelen'!C:C,MATCH('5.Bepalen Faalfreq'!L432,'bijlage C. Cluster maatregelen'!A:A,0))</f>
        <v>#N/A</v>
      </c>
      <c r="AF432" t="e">
        <f>INDEX('bijlage C. Cluster maatregelen'!C:C,MATCH('5.Bepalen Faalfreq'!M432,'bijlage C. Cluster maatregelen'!A:A,0))</f>
        <v>#N/A</v>
      </c>
      <c r="AG432" t="e">
        <f>INDEX('bijlage C. Cluster maatregelen'!C:C,MATCH('5.Bepalen Faalfreq'!N432,'bijlage C. Cluster maatregelen'!A:A,0))</f>
        <v>#N/A</v>
      </c>
      <c r="AH432" t="e">
        <f t="shared" si="93"/>
        <v>#N/A</v>
      </c>
      <c r="AI432" t="e">
        <f t="shared" si="94"/>
        <v>#N/A</v>
      </c>
      <c r="AJ432" t="e">
        <f t="shared" si="87"/>
        <v>#N/A</v>
      </c>
    </row>
    <row r="433" spans="1:36" x14ac:dyDescent="0.25">
      <c r="A433" s="203"/>
      <c r="B433" s="203"/>
      <c r="C433" s="203"/>
      <c r="D433" s="203"/>
      <c r="E433" s="203"/>
      <c r="F433" s="203"/>
      <c r="G433" s="203"/>
      <c r="H433" s="203"/>
      <c r="I433" s="203"/>
      <c r="J433" s="203"/>
      <c r="K433" s="203"/>
      <c r="L433" s="203"/>
      <c r="M433" s="203"/>
      <c r="N433" s="203"/>
      <c r="O433" s="204">
        <f t="shared" si="83"/>
        <v>0</v>
      </c>
      <c r="P433" s="80" t="str">
        <f>IFERROR(R433+'4. Gegevens leiding'!$I$26,"")</f>
        <v/>
      </c>
      <c r="Q433" s="155" t="str">
        <f>IFERROR(R434+'4. Gegevens leiding'!$I$26,"")</f>
        <v/>
      </c>
      <c r="R433" s="155" t="str">
        <f t="shared" si="95"/>
        <v/>
      </c>
      <c r="S433" s="43" t="str">
        <f t="shared" si="88"/>
        <v/>
      </c>
      <c r="T433" s="42" t="str">
        <f t="shared" si="84"/>
        <v>Diameter (mm, uitwendig)=;Wanddikte (mm)=;Druk (barg)=;Rekgrens (N/mm^2)=;Charpy energie (J)=</v>
      </c>
      <c r="U433" s="44" t="e">
        <f>INDEX('bijlage A. Frequentie Tabel'!G:G,MATCH(T433,'bijlage A. Frequentie Tabel'!A:A,0))</f>
        <v>#N/A</v>
      </c>
      <c r="V433" s="43">
        <f t="shared" si="85"/>
        <v>0</v>
      </c>
      <c r="W433" s="80">
        <f t="shared" si="89"/>
        <v>23.196467403779828</v>
      </c>
      <c r="X433" t="e">
        <f t="shared" si="86"/>
        <v>#N/A</v>
      </c>
      <c r="Y433"/>
      <c r="Z433">
        <f t="shared" si="90"/>
        <v>0.4</v>
      </c>
      <c r="AA433">
        <f t="shared" si="91"/>
        <v>1</v>
      </c>
      <c r="AB433">
        <f t="shared" si="91"/>
        <v>1</v>
      </c>
      <c r="AC433">
        <f t="shared" si="92"/>
        <v>0.4</v>
      </c>
      <c r="AD433" t="e">
        <f>INDEX('bijlage C. Cluster maatregelen'!C:C,MATCH('5.Bepalen Faalfreq'!K433,'bijlage C. Cluster maatregelen'!A:A,0))</f>
        <v>#N/A</v>
      </c>
      <c r="AE433" t="e">
        <f>INDEX('bijlage C. Cluster maatregelen'!C:C,MATCH('5.Bepalen Faalfreq'!L433,'bijlage C. Cluster maatregelen'!A:A,0))</f>
        <v>#N/A</v>
      </c>
      <c r="AF433" t="e">
        <f>INDEX('bijlage C. Cluster maatregelen'!C:C,MATCH('5.Bepalen Faalfreq'!M433,'bijlage C. Cluster maatregelen'!A:A,0))</f>
        <v>#N/A</v>
      </c>
      <c r="AG433" t="e">
        <f>INDEX('bijlage C. Cluster maatregelen'!C:C,MATCH('5.Bepalen Faalfreq'!N433,'bijlage C. Cluster maatregelen'!A:A,0))</f>
        <v>#N/A</v>
      </c>
      <c r="AH433" t="e">
        <f t="shared" si="93"/>
        <v>#N/A</v>
      </c>
      <c r="AI433" t="e">
        <f t="shared" si="94"/>
        <v>#N/A</v>
      </c>
      <c r="AJ433" t="e">
        <f t="shared" si="87"/>
        <v>#N/A</v>
      </c>
    </row>
    <row r="434" spans="1:36" x14ac:dyDescent="0.25">
      <c r="A434" s="203"/>
      <c r="B434" s="203"/>
      <c r="C434" s="203"/>
      <c r="D434" s="203"/>
      <c r="E434" s="203"/>
      <c r="F434" s="203"/>
      <c r="G434" s="203"/>
      <c r="H434" s="203"/>
      <c r="I434" s="203"/>
      <c r="J434" s="203"/>
      <c r="K434" s="203"/>
      <c r="L434" s="203"/>
      <c r="M434" s="203"/>
      <c r="N434" s="203"/>
      <c r="O434" s="204">
        <f t="shared" si="83"/>
        <v>0</v>
      </c>
      <c r="P434" s="80" t="str">
        <f>IFERROR(R434+'4. Gegevens leiding'!$I$26,"")</f>
        <v/>
      </c>
      <c r="Q434" s="155" t="str">
        <f>IFERROR(R435+'4. Gegevens leiding'!$I$26,"")</f>
        <v/>
      </c>
      <c r="R434" s="155" t="str">
        <f t="shared" si="95"/>
        <v/>
      </c>
      <c r="S434" s="43" t="str">
        <f t="shared" si="88"/>
        <v/>
      </c>
      <c r="T434" s="42" t="str">
        <f t="shared" si="84"/>
        <v>Diameter (mm, uitwendig)=;Wanddikte (mm)=;Druk (barg)=;Rekgrens (N/mm^2)=;Charpy energie (J)=</v>
      </c>
      <c r="U434" s="44" t="e">
        <f>INDEX('bijlage A. Frequentie Tabel'!G:G,MATCH(T434,'bijlage A. Frequentie Tabel'!A:A,0))</f>
        <v>#N/A</v>
      </c>
      <c r="V434" s="43">
        <f t="shared" si="85"/>
        <v>0</v>
      </c>
      <c r="W434" s="80">
        <f t="shared" si="89"/>
        <v>23.196467403779828</v>
      </c>
      <c r="X434" t="e">
        <f t="shared" si="86"/>
        <v>#N/A</v>
      </c>
      <c r="Y434"/>
      <c r="Z434">
        <f t="shared" si="90"/>
        <v>0.4</v>
      </c>
      <c r="AA434">
        <f t="shared" si="91"/>
        <v>1</v>
      </c>
      <c r="AB434">
        <f t="shared" si="91"/>
        <v>1</v>
      </c>
      <c r="AC434">
        <f t="shared" si="92"/>
        <v>0.4</v>
      </c>
      <c r="AD434" t="e">
        <f>INDEX('bijlage C. Cluster maatregelen'!C:C,MATCH('5.Bepalen Faalfreq'!K434,'bijlage C. Cluster maatregelen'!A:A,0))</f>
        <v>#N/A</v>
      </c>
      <c r="AE434" t="e">
        <f>INDEX('bijlage C. Cluster maatregelen'!C:C,MATCH('5.Bepalen Faalfreq'!L434,'bijlage C. Cluster maatregelen'!A:A,0))</f>
        <v>#N/A</v>
      </c>
      <c r="AF434" t="e">
        <f>INDEX('bijlage C. Cluster maatregelen'!C:C,MATCH('5.Bepalen Faalfreq'!M434,'bijlage C. Cluster maatregelen'!A:A,0))</f>
        <v>#N/A</v>
      </c>
      <c r="AG434" t="e">
        <f>INDEX('bijlage C. Cluster maatregelen'!C:C,MATCH('5.Bepalen Faalfreq'!N434,'bijlage C. Cluster maatregelen'!A:A,0))</f>
        <v>#N/A</v>
      </c>
      <c r="AH434" t="e">
        <f t="shared" si="93"/>
        <v>#N/A</v>
      </c>
      <c r="AI434" t="e">
        <f t="shared" si="94"/>
        <v>#N/A</v>
      </c>
      <c r="AJ434" t="e">
        <f t="shared" si="87"/>
        <v>#N/A</v>
      </c>
    </row>
    <row r="435" spans="1:36" x14ac:dyDescent="0.25">
      <c r="A435" s="203"/>
      <c r="B435" s="203"/>
      <c r="C435" s="203"/>
      <c r="D435" s="203"/>
      <c r="E435" s="203"/>
      <c r="F435" s="203"/>
      <c r="G435" s="203"/>
      <c r="H435" s="203"/>
      <c r="I435" s="203"/>
      <c r="J435" s="203"/>
      <c r="K435" s="203"/>
      <c r="L435" s="203"/>
      <c r="M435" s="203"/>
      <c r="N435" s="203"/>
      <c r="O435" s="204">
        <f t="shared" si="83"/>
        <v>0</v>
      </c>
      <c r="P435" s="80" t="str">
        <f>IFERROR(R435+'4. Gegevens leiding'!$I$26,"")</f>
        <v/>
      </c>
      <c r="Q435" s="155" t="str">
        <f>IFERROR(R436+'4. Gegevens leiding'!$I$26,"")</f>
        <v/>
      </c>
      <c r="R435" s="155" t="str">
        <f t="shared" si="95"/>
        <v/>
      </c>
      <c r="S435" s="43" t="str">
        <f t="shared" si="88"/>
        <v/>
      </c>
      <c r="T435" s="42" t="str">
        <f t="shared" si="84"/>
        <v>Diameter (mm, uitwendig)=;Wanddikte (mm)=;Druk (barg)=;Rekgrens (N/mm^2)=;Charpy energie (J)=</v>
      </c>
      <c r="U435" s="44" t="e">
        <f>INDEX('bijlage A. Frequentie Tabel'!G:G,MATCH(T435,'bijlage A. Frequentie Tabel'!A:A,0))</f>
        <v>#N/A</v>
      </c>
      <c r="V435" s="43">
        <f t="shared" si="85"/>
        <v>0</v>
      </c>
      <c r="W435" s="80">
        <f t="shared" si="89"/>
        <v>23.196467403779828</v>
      </c>
      <c r="X435" t="e">
        <f t="shared" si="86"/>
        <v>#N/A</v>
      </c>
      <c r="Y435"/>
      <c r="Z435">
        <f t="shared" si="90"/>
        <v>0.4</v>
      </c>
      <c r="AA435">
        <f t="shared" si="91"/>
        <v>1</v>
      </c>
      <c r="AB435">
        <f t="shared" si="91"/>
        <v>1</v>
      </c>
      <c r="AC435">
        <f t="shared" si="92"/>
        <v>0.4</v>
      </c>
      <c r="AD435" t="e">
        <f>INDEX('bijlage C. Cluster maatregelen'!C:C,MATCH('5.Bepalen Faalfreq'!K435,'bijlage C. Cluster maatregelen'!A:A,0))</f>
        <v>#N/A</v>
      </c>
      <c r="AE435" t="e">
        <f>INDEX('bijlage C. Cluster maatregelen'!C:C,MATCH('5.Bepalen Faalfreq'!L435,'bijlage C. Cluster maatregelen'!A:A,0))</f>
        <v>#N/A</v>
      </c>
      <c r="AF435" t="e">
        <f>INDEX('bijlage C. Cluster maatregelen'!C:C,MATCH('5.Bepalen Faalfreq'!M435,'bijlage C. Cluster maatregelen'!A:A,0))</f>
        <v>#N/A</v>
      </c>
      <c r="AG435" t="e">
        <f>INDEX('bijlage C. Cluster maatregelen'!C:C,MATCH('5.Bepalen Faalfreq'!N435,'bijlage C. Cluster maatregelen'!A:A,0))</f>
        <v>#N/A</v>
      </c>
      <c r="AH435" t="e">
        <f t="shared" si="93"/>
        <v>#N/A</v>
      </c>
      <c r="AI435" t="e">
        <f t="shared" si="94"/>
        <v>#N/A</v>
      </c>
      <c r="AJ435" t="e">
        <f t="shared" si="87"/>
        <v>#N/A</v>
      </c>
    </row>
    <row r="436" spans="1:36" x14ac:dyDescent="0.25">
      <c r="A436" s="203"/>
      <c r="B436" s="203"/>
      <c r="C436" s="203"/>
      <c r="D436" s="203"/>
      <c r="E436" s="203"/>
      <c r="F436" s="203"/>
      <c r="G436" s="203"/>
      <c r="H436" s="203"/>
      <c r="I436" s="203"/>
      <c r="J436" s="203"/>
      <c r="K436" s="203"/>
      <c r="L436" s="203"/>
      <c r="M436" s="203"/>
      <c r="N436" s="203"/>
      <c r="O436" s="204">
        <f t="shared" si="83"/>
        <v>0</v>
      </c>
      <c r="P436" s="80" t="str">
        <f>IFERROR(R436+'4. Gegevens leiding'!$I$26,"")</f>
        <v/>
      </c>
      <c r="Q436" s="155" t="str">
        <f>IFERROR(R437+'4. Gegevens leiding'!$I$26,"")</f>
        <v/>
      </c>
      <c r="R436" s="155" t="str">
        <f t="shared" si="95"/>
        <v/>
      </c>
      <c r="S436" s="43" t="str">
        <f t="shared" si="88"/>
        <v/>
      </c>
      <c r="T436" s="42" t="str">
        <f t="shared" si="84"/>
        <v>Diameter (mm, uitwendig)=;Wanddikte (mm)=;Druk (barg)=;Rekgrens (N/mm^2)=;Charpy energie (J)=</v>
      </c>
      <c r="U436" s="44" t="e">
        <f>INDEX('bijlage A. Frequentie Tabel'!G:G,MATCH(T436,'bijlage A. Frequentie Tabel'!A:A,0))</f>
        <v>#N/A</v>
      </c>
      <c r="V436" s="43">
        <f t="shared" si="85"/>
        <v>0</v>
      </c>
      <c r="W436" s="80">
        <f t="shared" si="89"/>
        <v>23.196467403779828</v>
      </c>
      <c r="X436" t="e">
        <f t="shared" si="86"/>
        <v>#N/A</v>
      </c>
      <c r="Y436"/>
      <c r="Z436">
        <f t="shared" si="90"/>
        <v>0.4</v>
      </c>
      <c r="AA436">
        <f t="shared" si="91"/>
        <v>1</v>
      </c>
      <c r="AB436">
        <f t="shared" si="91"/>
        <v>1</v>
      </c>
      <c r="AC436">
        <f t="shared" si="92"/>
        <v>0.4</v>
      </c>
      <c r="AD436" t="e">
        <f>INDEX('bijlage C. Cluster maatregelen'!C:C,MATCH('5.Bepalen Faalfreq'!K436,'bijlage C. Cluster maatregelen'!A:A,0))</f>
        <v>#N/A</v>
      </c>
      <c r="AE436" t="e">
        <f>INDEX('bijlage C. Cluster maatregelen'!C:C,MATCH('5.Bepalen Faalfreq'!L436,'bijlage C. Cluster maatregelen'!A:A,0))</f>
        <v>#N/A</v>
      </c>
      <c r="AF436" t="e">
        <f>INDEX('bijlage C. Cluster maatregelen'!C:C,MATCH('5.Bepalen Faalfreq'!M436,'bijlage C. Cluster maatregelen'!A:A,0))</f>
        <v>#N/A</v>
      </c>
      <c r="AG436" t="e">
        <f>INDEX('bijlage C. Cluster maatregelen'!C:C,MATCH('5.Bepalen Faalfreq'!N436,'bijlage C. Cluster maatregelen'!A:A,0))</f>
        <v>#N/A</v>
      </c>
      <c r="AH436" t="e">
        <f t="shared" si="93"/>
        <v>#N/A</v>
      </c>
      <c r="AI436" t="e">
        <f t="shared" si="94"/>
        <v>#N/A</v>
      </c>
      <c r="AJ436" t="e">
        <f t="shared" si="87"/>
        <v>#N/A</v>
      </c>
    </row>
    <row r="437" spans="1:36" x14ac:dyDescent="0.25">
      <c r="A437" s="203"/>
      <c r="B437" s="203"/>
      <c r="C437" s="203"/>
      <c r="D437" s="203"/>
      <c r="E437" s="203"/>
      <c r="F437" s="203"/>
      <c r="G437" s="203"/>
      <c r="H437" s="203"/>
      <c r="I437" s="203"/>
      <c r="J437" s="203"/>
      <c r="K437" s="203"/>
      <c r="L437" s="203"/>
      <c r="M437" s="203"/>
      <c r="N437" s="203"/>
      <c r="O437" s="204">
        <f t="shared" si="83"/>
        <v>0</v>
      </c>
      <c r="P437" s="80" t="str">
        <f>IFERROR(R437+'4. Gegevens leiding'!$I$26,"")</f>
        <v/>
      </c>
      <c r="Q437" s="155" t="str">
        <f>IFERROR(R438+'4. Gegevens leiding'!$I$26,"")</f>
        <v/>
      </c>
      <c r="R437" s="155" t="str">
        <f t="shared" si="95"/>
        <v/>
      </c>
      <c r="S437" s="43" t="str">
        <f t="shared" si="88"/>
        <v/>
      </c>
      <c r="T437" s="42" t="str">
        <f t="shared" si="84"/>
        <v>Diameter (mm, uitwendig)=;Wanddikte (mm)=;Druk (barg)=;Rekgrens (N/mm^2)=;Charpy energie (J)=</v>
      </c>
      <c r="U437" s="44" t="e">
        <f>INDEX('bijlage A. Frequentie Tabel'!G:G,MATCH(T437,'bijlage A. Frequentie Tabel'!A:A,0))</f>
        <v>#N/A</v>
      </c>
      <c r="V437" s="43">
        <f t="shared" si="85"/>
        <v>0</v>
      </c>
      <c r="W437" s="80">
        <f t="shared" si="89"/>
        <v>23.196467403779828</v>
      </c>
      <c r="X437" t="e">
        <f t="shared" si="86"/>
        <v>#N/A</v>
      </c>
      <c r="Y437"/>
      <c r="Z437">
        <f t="shared" si="90"/>
        <v>0.4</v>
      </c>
      <c r="AA437">
        <f t="shared" si="91"/>
        <v>1</v>
      </c>
      <c r="AB437">
        <f t="shared" si="91"/>
        <v>1</v>
      </c>
      <c r="AC437">
        <f t="shared" si="92"/>
        <v>0.4</v>
      </c>
      <c r="AD437" t="e">
        <f>INDEX('bijlage C. Cluster maatregelen'!C:C,MATCH('5.Bepalen Faalfreq'!K437,'bijlage C. Cluster maatregelen'!A:A,0))</f>
        <v>#N/A</v>
      </c>
      <c r="AE437" t="e">
        <f>INDEX('bijlage C. Cluster maatregelen'!C:C,MATCH('5.Bepalen Faalfreq'!L437,'bijlage C. Cluster maatregelen'!A:A,0))</f>
        <v>#N/A</v>
      </c>
      <c r="AF437" t="e">
        <f>INDEX('bijlage C. Cluster maatregelen'!C:C,MATCH('5.Bepalen Faalfreq'!M437,'bijlage C. Cluster maatregelen'!A:A,0))</f>
        <v>#N/A</v>
      </c>
      <c r="AG437" t="e">
        <f>INDEX('bijlage C. Cluster maatregelen'!C:C,MATCH('5.Bepalen Faalfreq'!N437,'bijlage C. Cluster maatregelen'!A:A,0))</f>
        <v>#N/A</v>
      </c>
      <c r="AH437" t="e">
        <f t="shared" si="93"/>
        <v>#N/A</v>
      </c>
      <c r="AI437" t="e">
        <f t="shared" si="94"/>
        <v>#N/A</v>
      </c>
      <c r="AJ437" t="e">
        <f t="shared" si="87"/>
        <v>#N/A</v>
      </c>
    </row>
    <row r="438" spans="1:36" x14ac:dyDescent="0.25">
      <c r="A438" s="203"/>
      <c r="B438" s="203"/>
      <c r="C438" s="203"/>
      <c r="D438" s="203"/>
      <c r="E438" s="203"/>
      <c r="F438" s="203"/>
      <c r="G438" s="203"/>
      <c r="H438" s="203"/>
      <c r="I438" s="203"/>
      <c r="J438" s="203"/>
      <c r="K438" s="203"/>
      <c r="L438" s="203"/>
      <c r="M438" s="203"/>
      <c r="N438" s="203"/>
      <c r="O438" s="204">
        <f t="shared" si="83"/>
        <v>0</v>
      </c>
      <c r="P438" s="80" t="str">
        <f>IFERROR(R438+'4. Gegevens leiding'!$I$26,"")</f>
        <v/>
      </c>
      <c r="Q438" s="155" t="str">
        <f>IFERROR(R439+'4. Gegevens leiding'!$I$26,"")</f>
        <v/>
      </c>
      <c r="R438" s="155" t="str">
        <f t="shared" si="95"/>
        <v/>
      </c>
      <c r="S438" s="43" t="str">
        <f t="shared" si="88"/>
        <v/>
      </c>
      <c r="T438" s="42" t="str">
        <f t="shared" si="84"/>
        <v>Diameter (mm, uitwendig)=;Wanddikte (mm)=;Druk (barg)=;Rekgrens (N/mm^2)=;Charpy energie (J)=</v>
      </c>
      <c r="U438" s="44" t="e">
        <f>INDEX('bijlage A. Frequentie Tabel'!G:G,MATCH(T438,'bijlage A. Frequentie Tabel'!A:A,0))</f>
        <v>#N/A</v>
      </c>
      <c r="V438" s="43">
        <f t="shared" si="85"/>
        <v>0</v>
      </c>
      <c r="W438" s="80">
        <f t="shared" si="89"/>
        <v>23.196467403779828</v>
      </c>
      <c r="X438" t="e">
        <f t="shared" si="86"/>
        <v>#N/A</v>
      </c>
      <c r="Y438"/>
      <c r="Z438">
        <f t="shared" si="90"/>
        <v>0.4</v>
      </c>
      <c r="AA438">
        <f t="shared" si="91"/>
        <v>1</v>
      </c>
      <c r="AB438">
        <f t="shared" si="91"/>
        <v>1</v>
      </c>
      <c r="AC438">
        <f t="shared" si="92"/>
        <v>0.4</v>
      </c>
      <c r="AD438" t="e">
        <f>INDEX('bijlage C. Cluster maatregelen'!C:C,MATCH('5.Bepalen Faalfreq'!K438,'bijlage C. Cluster maatregelen'!A:A,0))</f>
        <v>#N/A</v>
      </c>
      <c r="AE438" t="e">
        <f>INDEX('bijlage C. Cluster maatregelen'!C:C,MATCH('5.Bepalen Faalfreq'!L438,'bijlage C. Cluster maatregelen'!A:A,0))</f>
        <v>#N/A</v>
      </c>
      <c r="AF438" t="e">
        <f>INDEX('bijlage C. Cluster maatregelen'!C:C,MATCH('5.Bepalen Faalfreq'!M438,'bijlage C. Cluster maatregelen'!A:A,0))</f>
        <v>#N/A</v>
      </c>
      <c r="AG438" t="e">
        <f>INDEX('bijlage C. Cluster maatregelen'!C:C,MATCH('5.Bepalen Faalfreq'!N438,'bijlage C. Cluster maatregelen'!A:A,0))</f>
        <v>#N/A</v>
      </c>
      <c r="AH438" t="e">
        <f t="shared" si="93"/>
        <v>#N/A</v>
      </c>
      <c r="AI438" t="e">
        <f t="shared" si="94"/>
        <v>#N/A</v>
      </c>
      <c r="AJ438" t="e">
        <f t="shared" si="87"/>
        <v>#N/A</v>
      </c>
    </row>
    <row r="439" spans="1:36" x14ac:dyDescent="0.25">
      <c r="A439" s="203"/>
      <c r="B439" s="203"/>
      <c r="C439" s="203"/>
      <c r="D439" s="203"/>
      <c r="E439" s="203"/>
      <c r="F439" s="203"/>
      <c r="G439" s="203"/>
      <c r="H439" s="203"/>
      <c r="I439" s="203"/>
      <c r="J439" s="203"/>
      <c r="K439" s="203"/>
      <c r="L439" s="203"/>
      <c r="M439" s="203"/>
      <c r="N439" s="203"/>
      <c r="O439" s="204">
        <f t="shared" si="83"/>
        <v>0</v>
      </c>
      <c r="P439" s="80" t="str">
        <f>IFERROR(R439+'4. Gegevens leiding'!$I$26,"")</f>
        <v/>
      </c>
      <c r="Q439" s="155" t="str">
        <f>IFERROR(R440+'4. Gegevens leiding'!$I$26,"")</f>
        <v/>
      </c>
      <c r="R439" s="155" t="str">
        <f t="shared" si="95"/>
        <v/>
      </c>
      <c r="S439" s="43" t="str">
        <f t="shared" si="88"/>
        <v/>
      </c>
      <c r="T439" s="42" t="str">
        <f t="shared" si="84"/>
        <v>Diameter (mm, uitwendig)=;Wanddikte (mm)=;Druk (barg)=;Rekgrens (N/mm^2)=;Charpy energie (J)=</v>
      </c>
      <c r="U439" s="44" t="e">
        <f>INDEX('bijlage A. Frequentie Tabel'!G:G,MATCH(T439,'bijlage A. Frequentie Tabel'!A:A,0))</f>
        <v>#N/A</v>
      </c>
      <c r="V439" s="43">
        <f t="shared" si="85"/>
        <v>0</v>
      </c>
      <c r="W439" s="80">
        <f t="shared" si="89"/>
        <v>23.196467403779828</v>
      </c>
      <c r="X439" t="e">
        <f t="shared" si="86"/>
        <v>#N/A</v>
      </c>
      <c r="Y439"/>
      <c r="Z439">
        <f t="shared" si="90"/>
        <v>0.4</v>
      </c>
      <c r="AA439">
        <f t="shared" si="91"/>
        <v>1</v>
      </c>
      <c r="AB439">
        <f t="shared" si="91"/>
        <v>1</v>
      </c>
      <c r="AC439">
        <f t="shared" si="92"/>
        <v>0.4</v>
      </c>
      <c r="AD439" t="e">
        <f>INDEX('bijlage C. Cluster maatregelen'!C:C,MATCH('5.Bepalen Faalfreq'!K439,'bijlage C. Cluster maatregelen'!A:A,0))</f>
        <v>#N/A</v>
      </c>
      <c r="AE439" t="e">
        <f>INDEX('bijlage C. Cluster maatregelen'!C:C,MATCH('5.Bepalen Faalfreq'!L439,'bijlage C. Cluster maatregelen'!A:A,0))</f>
        <v>#N/A</v>
      </c>
      <c r="AF439" t="e">
        <f>INDEX('bijlage C. Cluster maatregelen'!C:C,MATCH('5.Bepalen Faalfreq'!M439,'bijlage C. Cluster maatregelen'!A:A,0))</f>
        <v>#N/A</v>
      </c>
      <c r="AG439" t="e">
        <f>INDEX('bijlage C. Cluster maatregelen'!C:C,MATCH('5.Bepalen Faalfreq'!N439,'bijlage C. Cluster maatregelen'!A:A,0))</f>
        <v>#N/A</v>
      </c>
      <c r="AH439" t="e">
        <f t="shared" si="93"/>
        <v>#N/A</v>
      </c>
      <c r="AI439" t="e">
        <f t="shared" si="94"/>
        <v>#N/A</v>
      </c>
      <c r="AJ439" t="e">
        <f t="shared" si="87"/>
        <v>#N/A</v>
      </c>
    </row>
    <row r="440" spans="1:36" x14ac:dyDescent="0.25">
      <c r="A440" s="203"/>
      <c r="B440" s="203"/>
      <c r="C440" s="203"/>
      <c r="D440" s="203"/>
      <c r="E440" s="203"/>
      <c r="F440" s="203"/>
      <c r="G440" s="203"/>
      <c r="H440" s="203"/>
      <c r="I440" s="203"/>
      <c r="J440" s="203"/>
      <c r="K440" s="203"/>
      <c r="L440" s="203"/>
      <c r="M440" s="203"/>
      <c r="N440" s="203"/>
      <c r="O440" s="204">
        <f t="shared" si="83"/>
        <v>0</v>
      </c>
      <c r="P440" s="80" t="str">
        <f>IFERROR(R440+'4. Gegevens leiding'!$I$26,"")</f>
        <v/>
      </c>
      <c r="Q440" s="155" t="str">
        <f>IFERROR(R441+'4. Gegevens leiding'!$I$26,"")</f>
        <v/>
      </c>
      <c r="R440" s="155" t="str">
        <f t="shared" si="95"/>
        <v/>
      </c>
      <c r="S440" s="43" t="str">
        <f t="shared" si="88"/>
        <v/>
      </c>
      <c r="T440" s="42" t="str">
        <f t="shared" si="84"/>
        <v>Diameter (mm, uitwendig)=;Wanddikte (mm)=;Druk (barg)=;Rekgrens (N/mm^2)=;Charpy energie (J)=</v>
      </c>
      <c r="U440" s="44" t="e">
        <f>INDEX('bijlage A. Frequentie Tabel'!G:G,MATCH(T440,'bijlage A. Frequentie Tabel'!A:A,0))</f>
        <v>#N/A</v>
      </c>
      <c r="V440" s="43">
        <f t="shared" si="85"/>
        <v>0</v>
      </c>
      <c r="W440" s="80">
        <f t="shared" si="89"/>
        <v>23.196467403779828</v>
      </c>
      <c r="X440" t="e">
        <f t="shared" si="86"/>
        <v>#N/A</v>
      </c>
      <c r="Y440"/>
      <c r="Z440">
        <f t="shared" si="90"/>
        <v>0.4</v>
      </c>
      <c r="AA440">
        <f t="shared" si="91"/>
        <v>1</v>
      </c>
      <c r="AB440">
        <f t="shared" si="91"/>
        <v>1</v>
      </c>
      <c r="AC440">
        <f t="shared" si="92"/>
        <v>0.4</v>
      </c>
      <c r="AD440" t="e">
        <f>INDEX('bijlage C. Cluster maatregelen'!C:C,MATCH('5.Bepalen Faalfreq'!K440,'bijlage C. Cluster maatregelen'!A:A,0))</f>
        <v>#N/A</v>
      </c>
      <c r="AE440" t="e">
        <f>INDEX('bijlage C. Cluster maatregelen'!C:C,MATCH('5.Bepalen Faalfreq'!L440,'bijlage C. Cluster maatregelen'!A:A,0))</f>
        <v>#N/A</v>
      </c>
      <c r="AF440" t="e">
        <f>INDEX('bijlage C. Cluster maatregelen'!C:C,MATCH('5.Bepalen Faalfreq'!M440,'bijlage C. Cluster maatregelen'!A:A,0))</f>
        <v>#N/A</v>
      </c>
      <c r="AG440" t="e">
        <f>INDEX('bijlage C. Cluster maatregelen'!C:C,MATCH('5.Bepalen Faalfreq'!N440,'bijlage C. Cluster maatregelen'!A:A,0))</f>
        <v>#N/A</v>
      </c>
      <c r="AH440" t="e">
        <f t="shared" si="93"/>
        <v>#N/A</v>
      </c>
      <c r="AI440" t="e">
        <f t="shared" si="94"/>
        <v>#N/A</v>
      </c>
      <c r="AJ440" t="e">
        <f t="shared" si="87"/>
        <v>#N/A</v>
      </c>
    </row>
    <row r="441" spans="1:36" x14ac:dyDescent="0.25">
      <c r="A441" s="203"/>
      <c r="B441" s="203"/>
      <c r="C441" s="203"/>
      <c r="D441" s="203"/>
      <c r="E441" s="203"/>
      <c r="F441" s="203"/>
      <c r="G441" s="203"/>
      <c r="H441" s="203"/>
      <c r="I441" s="203"/>
      <c r="J441" s="203"/>
      <c r="K441" s="203"/>
      <c r="L441" s="203"/>
      <c r="M441" s="203"/>
      <c r="N441" s="203"/>
      <c r="O441" s="204">
        <f t="shared" si="83"/>
        <v>0</v>
      </c>
      <c r="P441" s="80" t="str">
        <f>IFERROR(R441+'4. Gegevens leiding'!$I$26,"")</f>
        <v/>
      </c>
      <c r="Q441" s="155" t="str">
        <f>IFERROR(R442+'4. Gegevens leiding'!$I$26,"")</f>
        <v/>
      </c>
      <c r="R441" s="155" t="str">
        <f t="shared" si="95"/>
        <v/>
      </c>
      <c r="S441" s="43" t="str">
        <f t="shared" si="88"/>
        <v/>
      </c>
      <c r="T441" s="42" t="str">
        <f t="shared" si="84"/>
        <v>Diameter (mm, uitwendig)=;Wanddikte (mm)=;Druk (barg)=;Rekgrens (N/mm^2)=;Charpy energie (J)=</v>
      </c>
      <c r="U441" s="44" t="e">
        <f>INDEX('bijlage A. Frequentie Tabel'!G:G,MATCH(T441,'bijlage A. Frequentie Tabel'!A:A,0))</f>
        <v>#N/A</v>
      </c>
      <c r="V441" s="43">
        <f t="shared" si="85"/>
        <v>0</v>
      </c>
      <c r="W441" s="80">
        <f t="shared" si="89"/>
        <v>23.196467403779828</v>
      </c>
      <c r="X441" t="e">
        <f t="shared" si="86"/>
        <v>#N/A</v>
      </c>
      <c r="Y441"/>
      <c r="Z441">
        <f t="shared" si="90"/>
        <v>0.4</v>
      </c>
      <c r="AA441">
        <f t="shared" si="91"/>
        <v>1</v>
      </c>
      <c r="AB441">
        <f t="shared" si="91"/>
        <v>1</v>
      </c>
      <c r="AC441">
        <f t="shared" si="92"/>
        <v>0.4</v>
      </c>
      <c r="AD441" t="e">
        <f>INDEX('bijlage C. Cluster maatregelen'!C:C,MATCH('5.Bepalen Faalfreq'!K441,'bijlage C. Cluster maatregelen'!A:A,0))</f>
        <v>#N/A</v>
      </c>
      <c r="AE441" t="e">
        <f>INDEX('bijlage C. Cluster maatregelen'!C:C,MATCH('5.Bepalen Faalfreq'!L441,'bijlage C. Cluster maatregelen'!A:A,0))</f>
        <v>#N/A</v>
      </c>
      <c r="AF441" t="e">
        <f>INDEX('bijlage C. Cluster maatregelen'!C:C,MATCH('5.Bepalen Faalfreq'!M441,'bijlage C. Cluster maatregelen'!A:A,0))</f>
        <v>#N/A</v>
      </c>
      <c r="AG441" t="e">
        <f>INDEX('bijlage C. Cluster maatregelen'!C:C,MATCH('5.Bepalen Faalfreq'!N441,'bijlage C. Cluster maatregelen'!A:A,0))</f>
        <v>#N/A</v>
      </c>
      <c r="AH441" t="e">
        <f t="shared" si="93"/>
        <v>#N/A</v>
      </c>
      <c r="AI441" t="e">
        <f t="shared" si="94"/>
        <v>#N/A</v>
      </c>
      <c r="AJ441" t="e">
        <f t="shared" si="87"/>
        <v>#N/A</v>
      </c>
    </row>
    <row r="442" spans="1:36" x14ac:dyDescent="0.25">
      <c r="A442" s="203"/>
      <c r="B442" s="203"/>
      <c r="C442" s="203"/>
      <c r="D442" s="203"/>
      <c r="E442" s="203"/>
      <c r="F442" s="203"/>
      <c r="G442" s="203"/>
      <c r="H442" s="203"/>
      <c r="I442" s="203"/>
      <c r="J442" s="203"/>
      <c r="K442" s="203"/>
      <c r="L442" s="203"/>
      <c r="M442" s="203"/>
      <c r="N442" s="203"/>
      <c r="O442" s="204">
        <f t="shared" si="83"/>
        <v>0</v>
      </c>
      <c r="P442" s="80" t="str">
        <f>IFERROR(R442+'4. Gegevens leiding'!$I$26,"")</f>
        <v/>
      </c>
      <c r="Q442" s="155" t="str">
        <f>IFERROR(R443+'4. Gegevens leiding'!$I$26,"")</f>
        <v/>
      </c>
      <c r="R442" s="155" t="str">
        <f t="shared" si="95"/>
        <v/>
      </c>
      <c r="S442" s="43" t="str">
        <f t="shared" si="88"/>
        <v/>
      </c>
      <c r="T442" s="42" t="str">
        <f t="shared" si="84"/>
        <v>Diameter (mm, uitwendig)=;Wanddikte (mm)=;Druk (barg)=;Rekgrens (N/mm^2)=;Charpy energie (J)=</v>
      </c>
      <c r="U442" s="44" t="e">
        <f>INDEX('bijlage A. Frequentie Tabel'!G:G,MATCH(T442,'bijlage A. Frequentie Tabel'!A:A,0))</f>
        <v>#N/A</v>
      </c>
      <c r="V442" s="43">
        <f t="shared" si="85"/>
        <v>0</v>
      </c>
      <c r="W442" s="80">
        <f t="shared" si="89"/>
        <v>23.196467403779828</v>
      </c>
      <c r="X442" t="e">
        <f t="shared" si="86"/>
        <v>#N/A</v>
      </c>
      <c r="Y442"/>
      <c r="Z442">
        <f t="shared" si="90"/>
        <v>0.4</v>
      </c>
      <c r="AA442">
        <f t="shared" si="91"/>
        <v>1</v>
      </c>
      <c r="AB442">
        <f t="shared" si="91"/>
        <v>1</v>
      </c>
      <c r="AC442">
        <f t="shared" si="92"/>
        <v>0.4</v>
      </c>
      <c r="AD442" t="e">
        <f>INDEX('bijlage C. Cluster maatregelen'!C:C,MATCH('5.Bepalen Faalfreq'!K442,'bijlage C. Cluster maatregelen'!A:A,0))</f>
        <v>#N/A</v>
      </c>
      <c r="AE442" t="e">
        <f>INDEX('bijlage C. Cluster maatregelen'!C:C,MATCH('5.Bepalen Faalfreq'!L442,'bijlage C. Cluster maatregelen'!A:A,0))</f>
        <v>#N/A</v>
      </c>
      <c r="AF442" t="e">
        <f>INDEX('bijlage C. Cluster maatregelen'!C:C,MATCH('5.Bepalen Faalfreq'!M442,'bijlage C. Cluster maatregelen'!A:A,0))</f>
        <v>#N/A</v>
      </c>
      <c r="AG442" t="e">
        <f>INDEX('bijlage C. Cluster maatregelen'!C:C,MATCH('5.Bepalen Faalfreq'!N442,'bijlage C. Cluster maatregelen'!A:A,0))</f>
        <v>#N/A</v>
      </c>
      <c r="AH442" t="e">
        <f t="shared" si="93"/>
        <v>#N/A</v>
      </c>
      <c r="AI442" t="e">
        <f t="shared" si="94"/>
        <v>#N/A</v>
      </c>
      <c r="AJ442" t="e">
        <f t="shared" si="87"/>
        <v>#N/A</v>
      </c>
    </row>
    <row r="443" spans="1:36" x14ac:dyDescent="0.25">
      <c r="A443" s="203"/>
      <c r="B443" s="203"/>
      <c r="C443" s="203"/>
      <c r="D443" s="203"/>
      <c r="E443" s="203"/>
      <c r="F443" s="203"/>
      <c r="G443" s="203"/>
      <c r="H443" s="203"/>
      <c r="I443" s="203"/>
      <c r="J443" s="203"/>
      <c r="K443" s="203"/>
      <c r="L443" s="203"/>
      <c r="M443" s="203"/>
      <c r="N443" s="203"/>
      <c r="O443" s="204">
        <f t="shared" si="83"/>
        <v>0</v>
      </c>
      <c r="P443" s="80" t="str">
        <f>IFERROR(R443+'4. Gegevens leiding'!$I$26,"")</f>
        <v/>
      </c>
      <c r="Q443" s="155" t="str">
        <f>IFERROR(R444+'4. Gegevens leiding'!$I$26,"")</f>
        <v/>
      </c>
      <c r="R443" s="155" t="str">
        <f t="shared" si="95"/>
        <v/>
      </c>
      <c r="S443" s="43" t="str">
        <f t="shared" si="88"/>
        <v/>
      </c>
      <c r="T443" s="42" t="str">
        <f t="shared" si="84"/>
        <v>Diameter (mm, uitwendig)=;Wanddikte (mm)=;Druk (barg)=;Rekgrens (N/mm^2)=;Charpy energie (J)=</v>
      </c>
      <c r="U443" s="44" t="e">
        <f>INDEX('bijlage A. Frequentie Tabel'!G:G,MATCH(T443,'bijlage A. Frequentie Tabel'!A:A,0))</f>
        <v>#N/A</v>
      </c>
      <c r="V443" s="43">
        <f t="shared" si="85"/>
        <v>0</v>
      </c>
      <c r="W443" s="80">
        <f t="shared" si="89"/>
        <v>23.196467403779828</v>
      </c>
      <c r="X443" t="e">
        <f t="shared" si="86"/>
        <v>#N/A</v>
      </c>
      <c r="Y443"/>
      <c r="Z443">
        <f t="shared" si="90"/>
        <v>0.4</v>
      </c>
      <c r="AA443">
        <f t="shared" si="91"/>
        <v>1</v>
      </c>
      <c r="AB443">
        <f t="shared" si="91"/>
        <v>1</v>
      </c>
      <c r="AC443">
        <f t="shared" si="92"/>
        <v>0.4</v>
      </c>
      <c r="AD443" t="e">
        <f>INDEX('bijlage C. Cluster maatregelen'!C:C,MATCH('5.Bepalen Faalfreq'!K443,'bijlage C. Cluster maatregelen'!A:A,0))</f>
        <v>#N/A</v>
      </c>
      <c r="AE443" t="e">
        <f>INDEX('bijlage C. Cluster maatregelen'!C:C,MATCH('5.Bepalen Faalfreq'!L443,'bijlage C. Cluster maatregelen'!A:A,0))</f>
        <v>#N/A</v>
      </c>
      <c r="AF443" t="e">
        <f>INDEX('bijlage C. Cluster maatregelen'!C:C,MATCH('5.Bepalen Faalfreq'!M443,'bijlage C. Cluster maatregelen'!A:A,0))</f>
        <v>#N/A</v>
      </c>
      <c r="AG443" t="e">
        <f>INDEX('bijlage C. Cluster maatregelen'!C:C,MATCH('5.Bepalen Faalfreq'!N443,'bijlage C. Cluster maatregelen'!A:A,0))</f>
        <v>#N/A</v>
      </c>
      <c r="AH443" t="e">
        <f t="shared" si="93"/>
        <v>#N/A</v>
      </c>
      <c r="AI443" t="e">
        <f t="shared" si="94"/>
        <v>#N/A</v>
      </c>
      <c r="AJ443" t="e">
        <f t="shared" si="87"/>
        <v>#N/A</v>
      </c>
    </row>
    <row r="444" spans="1:36" x14ac:dyDescent="0.25">
      <c r="A444" s="203"/>
      <c r="B444" s="203"/>
      <c r="C444" s="203"/>
      <c r="D444" s="203"/>
      <c r="E444" s="203"/>
      <c r="F444" s="203"/>
      <c r="G444" s="203"/>
      <c r="H444" s="203"/>
      <c r="I444" s="203"/>
      <c r="J444" s="203"/>
      <c r="K444" s="203"/>
      <c r="L444" s="203"/>
      <c r="M444" s="203"/>
      <c r="N444" s="203"/>
      <c r="O444" s="204">
        <f t="shared" si="83"/>
        <v>0</v>
      </c>
      <c r="P444" s="80" t="str">
        <f>IFERROR(R444+'4. Gegevens leiding'!$I$26,"")</f>
        <v/>
      </c>
      <c r="Q444" s="155" t="str">
        <f>IFERROR(R445+'4. Gegevens leiding'!$I$26,"")</f>
        <v/>
      </c>
      <c r="R444" s="155" t="str">
        <f t="shared" si="95"/>
        <v/>
      </c>
      <c r="S444" s="43" t="str">
        <f t="shared" si="88"/>
        <v/>
      </c>
      <c r="T444" s="42" t="str">
        <f t="shared" si="84"/>
        <v>Diameter (mm, uitwendig)=;Wanddikte (mm)=;Druk (barg)=;Rekgrens (N/mm^2)=;Charpy energie (J)=</v>
      </c>
      <c r="U444" s="44" t="e">
        <f>INDEX('bijlage A. Frequentie Tabel'!G:G,MATCH(T444,'bijlage A. Frequentie Tabel'!A:A,0))</f>
        <v>#N/A</v>
      </c>
      <c r="V444" s="43">
        <f t="shared" si="85"/>
        <v>0</v>
      </c>
      <c r="W444" s="80">
        <f t="shared" si="89"/>
        <v>23.196467403779828</v>
      </c>
      <c r="X444" t="e">
        <f t="shared" si="86"/>
        <v>#N/A</v>
      </c>
      <c r="Y444"/>
      <c r="Z444">
        <f t="shared" si="90"/>
        <v>0.4</v>
      </c>
      <c r="AA444">
        <f t="shared" si="91"/>
        <v>1</v>
      </c>
      <c r="AB444">
        <f t="shared" si="91"/>
        <v>1</v>
      </c>
      <c r="AC444">
        <f t="shared" si="92"/>
        <v>0.4</v>
      </c>
      <c r="AD444" t="e">
        <f>INDEX('bijlage C. Cluster maatregelen'!C:C,MATCH('5.Bepalen Faalfreq'!K444,'bijlage C. Cluster maatregelen'!A:A,0))</f>
        <v>#N/A</v>
      </c>
      <c r="AE444" t="e">
        <f>INDEX('bijlage C. Cluster maatregelen'!C:C,MATCH('5.Bepalen Faalfreq'!L444,'bijlage C. Cluster maatregelen'!A:A,0))</f>
        <v>#N/A</v>
      </c>
      <c r="AF444" t="e">
        <f>INDEX('bijlage C. Cluster maatregelen'!C:C,MATCH('5.Bepalen Faalfreq'!M444,'bijlage C. Cluster maatregelen'!A:A,0))</f>
        <v>#N/A</v>
      </c>
      <c r="AG444" t="e">
        <f>INDEX('bijlage C. Cluster maatregelen'!C:C,MATCH('5.Bepalen Faalfreq'!N444,'bijlage C. Cluster maatregelen'!A:A,0))</f>
        <v>#N/A</v>
      </c>
      <c r="AH444" t="e">
        <f t="shared" si="93"/>
        <v>#N/A</v>
      </c>
      <c r="AI444" t="e">
        <f t="shared" si="94"/>
        <v>#N/A</v>
      </c>
      <c r="AJ444" t="e">
        <f t="shared" si="87"/>
        <v>#N/A</v>
      </c>
    </row>
    <row r="445" spans="1:36" x14ac:dyDescent="0.25">
      <c r="A445" s="203"/>
      <c r="B445" s="203"/>
      <c r="C445" s="203"/>
      <c r="D445" s="203"/>
      <c r="E445" s="203"/>
      <c r="F445" s="203"/>
      <c r="G445" s="203"/>
      <c r="H445" s="203"/>
      <c r="I445" s="203"/>
      <c r="J445" s="203"/>
      <c r="K445" s="203"/>
      <c r="L445" s="203"/>
      <c r="M445" s="203"/>
      <c r="N445" s="203"/>
      <c r="O445" s="204">
        <f t="shared" si="83"/>
        <v>0</v>
      </c>
      <c r="P445" s="80" t="str">
        <f>IFERROR(R445+'4. Gegevens leiding'!$I$26,"")</f>
        <v/>
      </c>
      <c r="Q445" s="155" t="str">
        <f>IFERROR(R446+'4. Gegevens leiding'!$I$26,"")</f>
        <v/>
      </c>
      <c r="R445" s="155" t="str">
        <f t="shared" si="95"/>
        <v/>
      </c>
      <c r="S445" s="43" t="str">
        <f t="shared" si="88"/>
        <v/>
      </c>
      <c r="T445" s="42" t="str">
        <f t="shared" si="84"/>
        <v>Diameter (mm, uitwendig)=;Wanddikte (mm)=;Druk (barg)=;Rekgrens (N/mm^2)=;Charpy energie (J)=</v>
      </c>
      <c r="U445" s="44" t="e">
        <f>INDEX('bijlage A. Frequentie Tabel'!G:G,MATCH(T445,'bijlage A. Frequentie Tabel'!A:A,0))</f>
        <v>#N/A</v>
      </c>
      <c r="V445" s="43">
        <f t="shared" si="85"/>
        <v>0</v>
      </c>
      <c r="W445" s="80">
        <f t="shared" si="89"/>
        <v>23.196467403779828</v>
      </c>
      <c r="X445" t="e">
        <f t="shared" si="86"/>
        <v>#N/A</v>
      </c>
      <c r="Y445"/>
      <c r="Z445">
        <f t="shared" si="90"/>
        <v>0.4</v>
      </c>
      <c r="AA445">
        <f t="shared" si="91"/>
        <v>1</v>
      </c>
      <c r="AB445">
        <f t="shared" si="91"/>
        <v>1</v>
      </c>
      <c r="AC445">
        <f t="shared" si="92"/>
        <v>0.4</v>
      </c>
      <c r="AD445" t="e">
        <f>INDEX('bijlage C. Cluster maatregelen'!C:C,MATCH('5.Bepalen Faalfreq'!K445,'bijlage C. Cluster maatregelen'!A:A,0))</f>
        <v>#N/A</v>
      </c>
      <c r="AE445" t="e">
        <f>INDEX('bijlage C. Cluster maatregelen'!C:C,MATCH('5.Bepalen Faalfreq'!L445,'bijlage C. Cluster maatregelen'!A:A,0))</f>
        <v>#N/A</v>
      </c>
      <c r="AF445" t="e">
        <f>INDEX('bijlage C. Cluster maatregelen'!C:C,MATCH('5.Bepalen Faalfreq'!M445,'bijlage C. Cluster maatregelen'!A:A,0))</f>
        <v>#N/A</v>
      </c>
      <c r="AG445" t="e">
        <f>INDEX('bijlage C. Cluster maatregelen'!C:C,MATCH('5.Bepalen Faalfreq'!N445,'bijlage C. Cluster maatregelen'!A:A,0))</f>
        <v>#N/A</v>
      </c>
      <c r="AH445" t="e">
        <f t="shared" si="93"/>
        <v>#N/A</v>
      </c>
      <c r="AI445" t="e">
        <f t="shared" si="94"/>
        <v>#N/A</v>
      </c>
      <c r="AJ445" t="e">
        <f t="shared" si="87"/>
        <v>#N/A</v>
      </c>
    </row>
    <row r="446" spans="1:36" x14ac:dyDescent="0.25">
      <c r="A446" s="203"/>
      <c r="B446" s="203"/>
      <c r="C446" s="203"/>
      <c r="D446" s="203"/>
      <c r="E446" s="203"/>
      <c r="F446" s="203"/>
      <c r="G446" s="203"/>
      <c r="H446" s="203"/>
      <c r="I446" s="203"/>
      <c r="J446" s="203"/>
      <c r="K446" s="203"/>
      <c r="L446" s="203"/>
      <c r="M446" s="203"/>
      <c r="N446" s="203"/>
      <c r="O446" s="204">
        <f t="shared" si="83"/>
        <v>0</v>
      </c>
      <c r="P446" s="80" t="str">
        <f>IFERROR(R446+'4. Gegevens leiding'!$I$26,"")</f>
        <v/>
      </c>
      <c r="Q446" s="155" t="str">
        <f>IFERROR(R447+'4. Gegevens leiding'!$I$26,"")</f>
        <v/>
      </c>
      <c r="R446" s="155" t="str">
        <f t="shared" si="95"/>
        <v/>
      </c>
      <c r="S446" s="43" t="str">
        <f t="shared" si="88"/>
        <v/>
      </c>
      <c r="T446" s="42" t="str">
        <f t="shared" si="84"/>
        <v>Diameter (mm, uitwendig)=;Wanddikte (mm)=;Druk (barg)=;Rekgrens (N/mm^2)=;Charpy energie (J)=</v>
      </c>
      <c r="U446" s="44" t="e">
        <f>INDEX('bijlage A. Frequentie Tabel'!G:G,MATCH(T446,'bijlage A. Frequentie Tabel'!A:A,0))</f>
        <v>#N/A</v>
      </c>
      <c r="V446" s="43">
        <f t="shared" si="85"/>
        <v>0</v>
      </c>
      <c r="W446" s="80">
        <f t="shared" si="89"/>
        <v>23.196467403779828</v>
      </c>
      <c r="X446" t="e">
        <f t="shared" si="86"/>
        <v>#N/A</v>
      </c>
      <c r="Y446"/>
      <c r="Z446">
        <f t="shared" si="90"/>
        <v>0.4</v>
      </c>
      <c r="AA446">
        <f t="shared" si="91"/>
        <v>1</v>
      </c>
      <c r="AB446">
        <f t="shared" si="91"/>
        <v>1</v>
      </c>
      <c r="AC446">
        <f t="shared" si="92"/>
        <v>0.4</v>
      </c>
      <c r="AD446" t="e">
        <f>INDEX('bijlage C. Cluster maatregelen'!C:C,MATCH('5.Bepalen Faalfreq'!K446,'bijlage C. Cluster maatregelen'!A:A,0))</f>
        <v>#N/A</v>
      </c>
      <c r="AE446" t="e">
        <f>INDEX('bijlage C. Cluster maatregelen'!C:C,MATCH('5.Bepalen Faalfreq'!L446,'bijlage C. Cluster maatregelen'!A:A,0))</f>
        <v>#N/A</v>
      </c>
      <c r="AF446" t="e">
        <f>INDEX('bijlage C. Cluster maatregelen'!C:C,MATCH('5.Bepalen Faalfreq'!M446,'bijlage C. Cluster maatregelen'!A:A,0))</f>
        <v>#N/A</v>
      </c>
      <c r="AG446" t="e">
        <f>INDEX('bijlage C. Cluster maatregelen'!C:C,MATCH('5.Bepalen Faalfreq'!N446,'bijlage C. Cluster maatregelen'!A:A,0))</f>
        <v>#N/A</v>
      </c>
      <c r="AH446" t="e">
        <f t="shared" si="93"/>
        <v>#N/A</v>
      </c>
      <c r="AI446" t="e">
        <f t="shared" si="94"/>
        <v>#N/A</v>
      </c>
      <c r="AJ446" t="e">
        <f t="shared" si="87"/>
        <v>#N/A</v>
      </c>
    </row>
    <row r="447" spans="1:36" x14ac:dyDescent="0.25">
      <c r="A447" s="203"/>
      <c r="B447" s="203"/>
      <c r="C447" s="203"/>
      <c r="D447" s="203"/>
      <c r="E447" s="203"/>
      <c r="F447" s="203"/>
      <c r="G447" s="203"/>
      <c r="H447" s="203"/>
      <c r="I447" s="203"/>
      <c r="J447" s="203"/>
      <c r="K447" s="203"/>
      <c r="L447" s="203"/>
      <c r="M447" s="203"/>
      <c r="N447" s="203"/>
      <c r="O447" s="204">
        <f t="shared" si="83"/>
        <v>0</v>
      </c>
      <c r="P447" s="80" t="str">
        <f>IFERROR(R447+'4. Gegevens leiding'!$I$26,"")</f>
        <v/>
      </c>
      <c r="Q447" s="155" t="str">
        <f>IFERROR(R448+'4. Gegevens leiding'!$I$26,"")</f>
        <v/>
      </c>
      <c r="R447" s="155" t="str">
        <f t="shared" si="95"/>
        <v/>
      </c>
      <c r="S447" s="43" t="str">
        <f t="shared" si="88"/>
        <v/>
      </c>
      <c r="T447" s="42" t="str">
        <f t="shared" si="84"/>
        <v>Diameter (mm, uitwendig)=;Wanddikte (mm)=;Druk (barg)=;Rekgrens (N/mm^2)=;Charpy energie (J)=</v>
      </c>
      <c r="U447" s="44" t="e">
        <f>INDEX('bijlage A. Frequentie Tabel'!G:G,MATCH(T447,'bijlage A. Frequentie Tabel'!A:A,0))</f>
        <v>#N/A</v>
      </c>
      <c r="V447" s="43">
        <f t="shared" si="85"/>
        <v>0</v>
      </c>
      <c r="W447" s="80">
        <f t="shared" si="89"/>
        <v>23.196467403779828</v>
      </c>
      <c r="X447" t="e">
        <f t="shared" si="86"/>
        <v>#N/A</v>
      </c>
      <c r="Y447"/>
      <c r="Z447">
        <f t="shared" si="90"/>
        <v>0.4</v>
      </c>
      <c r="AA447">
        <f t="shared" si="91"/>
        <v>1</v>
      </c>
      <c r="AB447">
        <f t="shared" si="91"/>
        <v>1</v>
      </c>
      <c r="AC447">
        <f t="shared" si="92"/>
        <v>0.4</v>
      </c>
      <c r="AD447" t="e">
        <f>INDEX('bijlage C. Cluster maatregelen'!C:C,MATCH('5.Bepalen Faalfreq'!K447,'bijlage C. Cluster maatregelen'!A:A,0))</f>
        <v>#N/A</v>
      </c>
      <c r="AE447" t="e">
        <f>INDEX('bijlage C. Cluster maatregelen'!C:C,MATCH('5.Bepalen Faalfreq'!L447,'bijlage C. Cluster maatregelen'!A:A,0))</f>
        <v>#N/A</v>
      </c>
      <c r="AF447" t="e">
        <f>INDEX('bijlage C. Cluster maatregelen'!C:C,MATCH('5.Bepalen Faalfreq'!M447,'bijlage C. Cluster maatregelen'!A:A,0))</f>
        <v>#N/A</v>
      </c>
      <c r="AG447" t="e">
        <f>INDEX('bijlage C. Cluster maatregelen'!C:C,MATCH('5.Bepalen Faalfreq'!N447,'bijlage C. Cluster maatregelen'!A:A,0))</f>
        <v>#N/A</v>
      </c>
      <c r="AH447" t="e">
        <f t="shared" si="93"/>
        <v>#N/A</v>
      </c>
      <c r="AI447" t="e">
        <f t="shared" si="94"/>
        <v>#N/A</v>
      </c>
      <c r="AJ447" t="e">
        <f t="shared" si="87"/>
        <v>#N/A</v>
      </c>
    </row>
    <row r="448" spans="1:36" x14ac:dyDescent="0.25">
      <c r="A448" s="203"/>
      <c r="B448" s="203"/>
      <c r="C448" s="203"/>
      <c r="D448" s="203"/>
      <c r="E448" s="203"/>
      <c r="F448" s="203"/>
      <c r="G448" s="203"/>
      <c r="H448" s="203"/>
      <c r="I448" s="203"/>
      <c r="J448" s="203"/>
      <c r="K448" s="203"/>
      <c r="L448" s="203"/>
      <c r="M448" s="203"/>
      <c r="N448" s="203"/>
      <c r="O448" s="204">
        <f t="shared" si="83"/>
        <v>0</v>
      </c>
      <c r="P448" s="80" t="str">
        <f>IFERROR(R448+'4. Gegevens leiding'!$I$26,"")</f>
        <v/>
      </c>
      <c r="Q448" s="155" t="str">
        <f>IFERROR(R449+'4. Gegevens leiding'!$I$26,"")</f>
        <v/>
      </c>
      <c r="R448" s="155" t="str">
        <f t="shared" si="95"/>
        <v/>
      </c>
      <c r="S448" s="43" t="str">
        <f t="shared" si="88"/>
        <v/>
      </c>
      <c r="T448" s="42" t="str">
        <f t="shared" si="84"/>
        <v>Diameter (mm, uitwendig)=;Wanddikte (mm)=;Druk (barg)=;Rekgrens (N/mm^2)=;Charpy energie (J)=</v>
      </c>
      <c r="U448" s="44" t="e">
        <f>INDEX('bijlage A. Frequentie Tabel'!G:G,MATCH(T448,'bijlage A. Frequentie Tabel'!A:A,0))</f>
        <v>#N/A</v>
      </c>
      <c r="V448" s="43">
        <f t="shared" si="85"/>
        <v>0</v>
      </c>
      <c r="W448" s="80">
        <f t="shared" si="89"/>
        <v>23.196467403779828</v>
      </c>
      <c r="X448" t="e">
        <f t="shared" si="86"/>
        <v>#N/A</v>
      </c>
      <c r="Y448"/>
      <c r="Z448">
        <f t="shared" si="90"/>
        <v>0.4</v>
      </c>
      <c r="AA448">
        <f t="shared" si="91"/>
        <v>1</v>
      </c>
      <c r="AB448">
        <f t="shared" si="91"/>
        <v>1</v>
      </c>
      <c r="AC448">
        <f t="shared" si="92"/>
        <v>0.4</v>
      </c>
      <c r="AD448" t="e">
        <f>INDEX('bijlage C. Cluster maatregelen'!C:C,MATCH('5.Bepalen Faalfreq'!K448,'bijlage C. Cluster maatregelen'!A:A,0))</f>
        <v>#N/A</v>
      </c>
      <c r="AE448" t="e">
        <f>INDEX('bijlage C. Cluster maatregelen'!C:C,MATCH('5.Bepalen Faalfreq'!L448,'bijlage C. Cluster maatregelen'!A:A,0))</f>
        <v>#N/A</v>
      </c>
      <c r="AF448" t="e">
        <f>INDEX('bijlage C. Cluster maatregelen'!C:C,MATCH('5.Bepalen Faalfreq'!M448,'bijlage C. Cluster maatregelen'!A:A,0))</f>
        <v>#N/A</v>
      </c>
      <c r="AG448" t="e">
        <f>INDEX('bijlage C. Cluster maatregelen'!C:C,MATCH('5.Bepalen Faalfreq'!N448,'bijlage C. Cluster maatregelen'!A:A,0))</f>
        <v>#N/A</v>
      </c>
      <c r="AH448" t="e">
        <f t="shared" si="93"/>
        <v>#N/A</v>
      </c>
      <c r="AI448" t="e">
        <f t="shared" si="94"/>
        <v>#N/A</v>
      </c>
      <c r="AJ448" t="e">
        <f t="shared" si="87"/>
        <v>#N/A</v>
      </c>
    </row>
    <row r="449" spans="1:36" x14ac:dyDescent="0.25">
      <c r="A449" s="203"/>
      <c r="B449" s="203"/>
      <c r="C449" s="203"/>
      <c r="D449" s="203"/>
      <c r="E449" s="203"/>
      <c r="F449" s="203"/>
      <c r="G449" s="203"/>
      <c r="H449" s="203"/>
      <c r="I449" s="203"/>
      <c r="J449" s="203"/>
      <c r="K449" s="203"/>
      <c r="L449" s="203"/>
      <c r="M449" s="203"/>
      <c r="N449" s="203"/>
      <c r="O449" s="204">
        <f t="shared" si="83"/>
        <v>0</v>
      </c>
      <c r="P449" s="80" t="str">
        <f>IFERROR(R449+'4. Gegevens leiding'!$I$26,"")</f>
        <v/>
      </c>
      <c r="Q449" s="155" t="str">
        <f>IFERROR(R450+'4. Gegevens leiding'!$I$26,"")</f>
        <v/>
      </c>
      <c r="R449" s="155" t="str">
        <f t="shared" si="95"/>
        <v/>
      </c>
      <c r="S449" s="43" t="str">
        <f t="shared" si="88"/>
        <v/>
      </c>
      <c r="T449" s="42" t="str">
        <f t="shared" si="84"/>
        <v>Diameter (mm, uitwendig)=;Wanddikte (mm)=;Druk (barg)=;Rekgrens (N/mm^2)=;Charpy energie (J)=</v>
      </c>
      <c r="U449" s="44" t="e">
        <f>INDEX('bijlage A. Frequentie Tabel'!G:G,MATCH(T449,'bijlage A. Frequentie Tabel'!A:A,0))</f>
        <v>#N/A</v>
      </c>
      <c r="V449" s="43">
        <f t="shared" si="85"/>
        <v>0</v>
      </c>
      <c r="W449" s="80">
        <f t="shared" si="89"/>
        <v>23.196467403779828</v>
      </c>
      <c r="X449" t="e">
        <f t="shared" si="86"/>
        <v>#N/A</v>
      </c>
      <c r="Y449"/>
      <c r="Z449">
        <f t="shared" si="90"/>
        <v>0.4</v>
      </c>
      <c r="AA449">
        <f t="shared" si="91"/>
        <v>1</v>
      </c>
      <c r="AB449">
        <f t="shared" si="91"/>
        <v>1</v>
      </c>
      <c r="AC449">
        <f t="shared" si="92"/>
        <v>0.4</v>
      </c>
      <c r="AD449" t="e">
        <f>INDEX('bijlage C. Cluster maatregelen'!C:C,MATCH('5.Bepalen Faalfreq'!K449,'bijlage C. Cluster maatregelen'!A:A,0))</f>
        <v>#N/A</v>
      </c>
      <c r="AE449" t="e">
        <f>INDEX('bijlage C. Cluster maatregelen'!C:C,MATCH('5.Bepalen Faalfreq'!L449,'bijlage C. Cluster maatregelen'!A:A,0))</f>
        <v>#N/A</v>
      </c>
      <c r="AF449" t="e">
        <f>INDEX('bijlage C. Cluster maatregelen'!C:C,MATCH('5.Bepalen Faalfreq'!M449,'bijlage C. Cluster maatregelen'!A:A,0))</f>
        <v>#N/A</v>
      </c>
      <c r="AG449" t="e">
        <f>INDEX('bijlage C. Cluster maatregelen'!C:C,MATCH('5.Bepalen Faalfreq'!N449,'bijlage C. Cluster maatregelen'!A:A,0))</f>
        <v>#N/A</v>
      </c>
      <c r="AH449" t="e">
        <f t="shared" si="93"/>
        <v>#N/A</v>
      </c>
      <c r="AI449" t="e">
        <f t="shared" si="94"/>
        <v>#N/A</v>
      </c>
      <c r="AJ449" t="e">
        <f t="shared" si="87"/>
        <v>#N/A</v>
      </c>
    </row>
    <row r="450" spans="1:36" x14ac:dyDescent="0.25">
      <c r="A450" s="203"/>
      <c r="B450" s="203"/>
      <c r="C450" s="203"/>
      <c r="D450" s="203"/>
      <c r="E450" s="203"/>
      <c r="F450" s="203"/>
      <c r="G450" s="203"/>
      <c r="H450" s="203"/>
      <c r="I450" s="203"/>
      <c r="J450" s="203"/>
      <c r="K450" s="203"/>
      <c r="L450" s="203"/>
      <c r="M450" s="203"/>
      <c r="N450" s="203"/>
      <c r="O450" s="204">
        <f t="shared" si="83"/>
        <v>0</v>
      </c>
      <c r="P450" s="80" t="str">
        <f>IFERROR(R450+'4. Gegevens leiding'!$I$26,"")</f>
        <v/>
      </c>
      <c r="Q450" s="155" t="str">
        <f>IFERROR(R451+'4. Gegevens leiding'!$I$26,"")</f>
        <v/>
      </c>
      <c r="R450" s="155" t="str">
        <f t="shared" si="95"/>
        <v/>
      </c>
      <c r="S450" s="43" t="str">
        <f t="shared" si="88"/>
        <v/>
      </c>
      <c r="T450" s="42" t="str">
        <f t="shared" si="84"/>
        <v>Diameter (mm, uitwendig)=;Wanddikte (mm)=;Druk (barg)=;Rekgrens (N/mm^2)=;Charpy energie (J)=</v>
      </c>
      <c r="U450" s="44" t="e">
        <f>INDEX('bijlage A. Frequentie Tabel'!G:G,MATCH(T450,'bijlage A. Frequentie Tabel'!A:A,0))</f>
        <v>#N/A</v>
      </c>
      <c r="V450" s="43">
        <f t="shared" si="85"/>
        <v>0</v>
      </c>
      <c r="W450" s="80">
        <f t="shared" si="89"/>
        <v>23.196467403779828</v>
      </c>
      <c r="X450" t="e">
        <f t="shared" si="86"/>
        <v>#N/A</v>
      </c>
      <c r="Y450"/>
      <c r="Z450">
        <f t="shared" si="90"/>
        <v>0.4</v>
      </c>
      <c r="AA450">
        <f t="shared" si="91"/>
        <v>1</v>
      </c>
      <c r="AB450">
        <f t="shared" si="91"/>
        <v>1</v>
      </c>
      <c r="AC450">
        <f t="shared" si="92"/>
        <v>0.4</v>
      </c>
      <c r="AD450" t="e">
        <f>INDEX('bijlage C. Cluster maatregelen'!C:C,MATCH('5.Bepalen Faalfreq'!K450,'bijlage C. Cluster maatregelen'!A:A,0))</f>
        <v>#N/A</v>
      </c>
      <c r="AE450" t="e">
        <f>INDEX('bijlage C. Cluster maatregelen'!C:C,MATCH('5.Bepalen Faalfreq'!L450,'bijlage C. Cluster maatregelen'!A:A,0))</f>
        <v>#N/A</v>
      </c>
      <c r="AF450" t="e">
        <f>INDEX('bijlage C. Cluster maatregelen'!C:C,MATCH('5.Bepalen Faalfreq'!M450,'bijlage C. Cluster maatregelen'!A:A,0))</f>
        <v>#N/A</v>
      </c>
      <c r="AG450" t="e">
        <f>INDEX('bijlage C. Cluster maatregelen'!C:C,MATCH('5.Bepalen Faalfreq'!N450,'bijlage C. Cluster maatregelen'!A:A,0))</f>
        <v>#N/A</v>
      </c>
      <c r="AH450" t="e">
        <f t="shared" si="93"/>
        <v>#N/A</v>
      </c>
      <c r="AI450" t="e">
        <f t="shared" si="94"/>
        <v>#N/A</v>
      </c>
      <c r="AJ450" t="e">
        <f t="shared" si="87"/>
        <v>#N/A</v>
      </c>
    </row>
    <row r="451" spans="1:36" x14ac:dyDescent="0.25">
      <c r="A451" s="203"/>
      <c r="B451" s="203"/>
      <c r="C451" s="203"/>
      <c r="D451" s="203"/>
      <c r="E451" s="203"/>
      <c r="F451" s="203"/>
      <c r="G451" s="203"/>
      <c r="H451" s="203"/>
      <c r="I451" s="203"/>
      <c r="J451" s="203"/>
      <c r="K451" s="203"/>
      <c r="L451" s="203"/>
      <c r="M451" s="203"/>
      <c r="N451" s="203"/>
      <c r="O451" s="204">
        <f t="shared" si="83"/>
        <v>0</v>
      </c>
      <c r="P451" s="80" t="str">
        <f>IFERROR(R451+'4. Gegevens leiding'!$I$26,"")</f>
        <v/>
      </c>
      <c r="Q451" s="155" t="str">
        <f>IFERROR(R452+'4. Gegevens leiding'!$I$26,"")</f>
        <v/>
      </c>
      <c r="R451" s="155" t="str">
        <f t="shared" si="95"/>
        <v/>
      </c>
      <c r="S451" s="43" t="str">
        <f t="shared" si="88"/>
        <v/>
      </c>
      <c r="T451" s="42" t="str">
        <f t="shared" si="84"/>
        <v>Diameter (mm, uitwendig)=;Wanddikte (mm)=;Druk (barg)=;Rekgrens (N/mm^2)=;Charpy energie (J)=</v>
      </c>
      <c r="U451" s="44" t="e">
        <f>INDEX('bijlage A. Frequentie Tabel'!G:G,MATCH(T451,'bijlage A. Frequentie Tabel'!A:A,0))</f>
        <v>#N/A</v>
      </c>
      <c r="V451" s="43">
        <f t="shared" si="85"/>
        <v>0</v>
      </c>
      <c r="W451" s="80">
        <f t="shared" si="89"/>
        <v>23.196467403779828</v>
      </c>
      <c r="X451" t="e">
        <f t="shared" si="86"/>
        <v>#N/A</v>
      </c>
      <c r="Y451"/>
      <c r="Z451">
        <f t="shared" si="90"/>
        <v>0.4</v>
      </c>
      <c r="AA451">
        <f t="shared" si="91"/>
        <v>1</v>
      </c>
      <c r="AB451">
        <f t="shared" si="91"/>
        <v>1</v>
      </c>
      <c r="AC451">
        <f t="shared" si="92"/>
        <v>0.4</v>
      </c>
      <c r="AD451" t="e">
        <f>INDEX('bijlage C. Cluster maatregelen'!C:C,MATCH('5.Bepalen Faalfreq'!K451,'bijlage C. Cluster maatregelen'!A:A,0))</f>
        <v>#N/A</v>
      </c>
      <c r="AE451" t="e">
        <f>INDEX('bijlage C. Cluster maatregelen'!C:C,MATCH('5.Bepalen Faalfreq'!L451,'bijlage C. Cluster maatregelen'!A:A,0))</f>
        <v>#N/A</v>
      </c>
      <c r="AF451" t="e">
        <f>INDEX('bijlage C. Cluster maatregelen'!C:C,MATCH('5.Bepalen Faalfreq'!M451,'bijlage C. Cluster maatregelen'!A:A,0))</f>
        <v>#N/A</v>
      </c>
      <c r="AG451" t="e">
        <f>INDEX('bijlage C. Cluster maatregelen'!C:C,MATCH('5.Bepalen Faalfreq'!N451,'bijlage C. Cluster maatregelen'!A:A,0))</f>
        <v>#N/A</v>
      </c>
      <c r="AH451" t="e">
        <f t="shared" si="93"/>
        <v>#N/A</v>
      </c>
      <c r="AI451" t="e">
        <f t="shared" si="94"/>
        <v>#N/A</v>
      </c>
      <c r="AJ451" t="e">
        <f t="shared" si="87"/>
        <v>#N/A</v>
      </c>
    </row>
    <row r="452" spans="1:36" x14ac:dyDescent="0.25">
      <c r="A452" s="203"/>
      <c r="B452" s="203"/>
      <c r="C452" s="203"/>
      <c r="D452" s="203"/>
      <c r="E452" s="203"/>
      <c r="F452" s="203"/>
      <c r="G452" s="203"/>
      <c r="H452" s="203"/>
      <c r="I452" s="203"/>
      <c r="J452" s="203"/>
      <c r="K452" s="203"/>
      <c r="L452" s="203"/>
      <c r="M452" s="203"/>
      <c r="N452" s="203"/>
      <c r="O452" s="204">
        <f t="shared" si="83"/>
        <v>0</v>
      </c>
      <c r="P452" s="80" t="str">
        <f>IFERROR(R452+'4. Gegevens leiding'!$I$26,"")</f>
        <v/>
      </c>
      <c r="Q452" s="155" t="str">
        <f>IFERROR(R453+'4. Gegevens leiding'!$I$26,"")</f>
        <v/>
      </c>
      <c r="R452" s="155" t="str">
        <f t="shared" si="95"/>
        <v/>
      </c>
      <c r="S452" s="43" t="str">
        <f t="shared" si="88"/>
        <v/>
      </c>
      <c r="T452" s="42" t="str">
        <f t="shared" si="84"/>
        <v>Diameter (mm, uitwendig)=;Wanddikte (mm)=;Druk (barg)=;Rekgrens (N/mm^2)=;Charpy energie (J)=</v>
      </c>
      <c r="U452" s="44" t="e">
        <f>INDEX('bijlage A. Frequentie Tabel'!G:G,MATCH(T452,'bijlage A. Frequentie Tabel'!A:A,0))</f>
        <v>#N/A</v>
      </c>
      <c r="V452" s="43">
        <f t="shared" si="85"/>
        <v>0</v>
      </c>
      <c r="W452" s="80">
        <f t="shared" si="89"/>
        <v>23.196467403779828</v>
      </c>
      <c r="X452" t="e">
        <f t="shared" si="86"/>
        <v>#N/A</v>
      </c>
      <c r="Y452"/>
      <c r="Z452">
        <f t="shared" si="90"/>
        <v>0.4</v>
      </c>
      <c r="AA452">
        <f t="shared" si="91"/>
        <v>1</v>
      </c>
      <c r="AB452">
        <f t="shared" si="91"/>
        <v>1</v>
      </c>
      <c r="AC452">
        <f t="shared" si="92"/>
        <v>0.4</v>
      </c>
      <c r="AD452" t="e">
        <f>INDEX('bijlage C. Cluster maatregelen'!C:C,MATCH('5.Bepalen Faalfreq'!K452,'bijlage C. Cluster maatregelen'!A:A,0))</f>
        <v>#N/A</v>
      </c>
      <c r="AE452" t="e">
        <f>INDEX('bijlage C. Cluster maatregelen'!C:C,MATCH('5.Bepalen Faalfreq'!L452,'bijlage C. Cluster maatregelen'!A:A,0))</f>
        <v>#N/A</v>
      </c>
      <c r="AF452" t="e">
        <f>INDEX('bijlage C. Cluster maatregelen'!C:C,MATCH('5.Bepalen Faalfreq'!M452,'bijlage C. Cluster maatregelen'!A:A,0))</f>
        <v>#N/A</v>
      </c>
      <c r="AG452" t="e">
        <f>INDEX('bijlage C. Cluster maatregelen'!C:C,MATCH('5.Bepalen Faalfreq'!N452,'bijlage C. Cluster maatregelen'!A:A,0))</f>
        <v>#N/A</v>
      </c>
      <c r="AH452" t="e">
        <f t="shared" si="93"/>
        <v>#N/A</v>
      </c>
      <c r="AI452" t="e">
        <f t="shared" si="94"/>
        <v>#N/A</v>
      </c>
      <c r="AJ452" t="e">
        <f t="shared" si="87"/>
        <v>#N/A</v>
      </c>
    </row>
    <row r="453" spans="1:36" x14ac:dyDescent="0.25">
      <c r="A453" s="203"/>
      <c r="B453" s="203"/>
      <c r="C453" s="203"/>
      <c r="D453" s="203"/>
      <c r="E453" s="203"/>
      <c r="F453" s="203"/>
      <c r="G453" s="203"/>
      <c r="H453" s="203"/>
      <c r="I453" s="203"/>
      <c r="J453" s="203"/>
      <c r="K453" s="203"/>
      <c r="L453" s="203"/>
      <c r="M453" s="203"/>
      <c r="N453" s="203"/>
      <c r="O453" s="204">
        <f t="shared" ref="O453:O516" si="96">D453-(2*F453)</f>
        <v>0</v>
      </c>
      <c r="P453" s="80" t="str">
        <f>IFERROR(R453+'4. Gegevens leiding'!$I$26,"")</f>
        <v/>
      </c>
      <c r="Q453" s="155" t="str">
        <f>IFERROR(R454+'4. Gegevens leiding'!$I$26,"")</f>
        <v/>
      </c>
      <c r="R453" s="155" t="str">
        <f t="shared" si="95"/>
        <v/>
      </c>
      <c r="S453" s="43" t="str">
        <f t="shared" si="88"/>
        <v/>
      </c>
      <c r="T453" s="42" t="str">
        <f t="shared" ref="T453:T516" si="97">CONCATENATE($D$1,"=",D453,";",$F$1,"=",F453,";",$E$1,"=",E453,";",$G$1,"=",G453,";",$I$1,"=",I453)</f>
        <v>Diameter (mm, uitwendig)=;Wanddikte (mm)=;Druk (barg)=;Rekgrens (N/mm^2)=;Charpy energie (J)=</v>
      </c>
      <c r="U453" s="44" t="e">
        <f>INDEX('bijlage A. Frequentie Tabel'!G:G,MATCH(T453,'bijlage A. Frequentie Tabel'!A:A,0))</f>
        <v>#N/A</v>
      </c>
      <c r="V453" s="43">
        <f t="shared" ref="V453:V516" si="98">IF((H453+J453)&gt;2,2,(H453+J453))</f>
        <v>0</v>
      </c>
      <c r="W453" s="80">
        <f t="shared" si="89"/>
        <v>23.196467403779828</v>
      </c>
      <c r="X453" t="e">
        <f t="shared" ref="X453:X516" si="99">U453*W453</f>
        <v>#N/A</v>
      </c>
      <c r="Y453"/>
      <c r="Z453">
        <f t="shared" si="90"/>
        <v>0.4</v>
      </c>
      <c r="AA453">
        <f t="shared" si="91"/>
        <v>1</v>
      </c>
      <c r="AB453">
        <f t="shared" si="91"/>
        <v>1</v>
      </c>
      <c r="AC453">
        <f t="shared" si="92"/>
        <v>0.4</v>
      </c>
      <c r="AD453" t="e">
        <f>INDEX('bijlage C. Cluster maatregelen'!C:C,MATCH('5.Bepalen Faalfreq'!K453,'bijlage C. Cluster maatregelen'!A:A,0))</f>
        <v>#N/A</v>
      </c>
      <c r="AE453" t="e">
        <f>INDEX('bijlage C. Cluster maatregelen'!C:C,MATCH('5.Bepalen Faalfreq'!L453,'bijlage C. Cluster maatregelen'!A:A,0))</f>
        <v>#N/A</v>
      </c>
      <c r="AF453" t="e">
        <f>INDEX('bijlage C. Cluster maatregelen'!C:C,MATCH('5.Bepalen Faalfreq'!M453,'bijlage C. Cluster maatregelen'!A:A,0))</f>
        <v>#N/A</v>
      </c>
      <c r="AG453" t="e">
        <f>INDEX('bijlage C. Cluster maatregelen'!C:C,MATCH('5.Bepalen Faalfreq'!N453,'bijlage C. Cluster maatregelen'!A:A,0))</f>
        <v>#N/A</v>
      </c>
      <c r="AH453" t="e">
        <f t="shared" si="93"/>
        <v>#N/A</v>
      </c>
      <c r="AI453" t="e">
        <f t="shared" si="94"/>
        <v>#N/A</v>
      </c>
      <c r="AJ453" t="e">
        <f t="shared" ref="AJ453:AJ516" si="100">AI453*X453</f>
        <v>#N/A</v>
      </c>
    </row>
    <row r="454" spans="1:36" x14ac:dyDescent="0.25">
      <c r="A454" s="203"/>
      <c r="B454" s="203"/>
      <c r="C454" s="203"/>
      <c r="D454" s="203"/>
      <c r="E454" s="203"/>
      <c r="F454" s="203"/>
      <c r="G454" s="203"/>
      <c r="H454" s="203"/>
      <c r="I454" s="203"/>
      <c r="J454" s="203"/>
      <c r="K454" s="203"/>
      <c r="L454" s="203"/>
      <c r="M454" s="203"/>
      <c r="N454" s="203"/>
      <c r="O454" s="204">
        <f t="shared" si="96"/>
        <v>0</v>
      </c>
      <c r="P454" s="80" t="str">
        <f>IFERROR(R454+'4. Gegevens leiding'!$I$26,"")</f>
        <v/>
      </c>
      <c r="Q454" s="155" t="str">
        <f>IFERROR(R455+'4. Gegevens leiding'!$I$26,"")</f>
        <v/>
      </c>
      <c r="R454" s="155" t="str">
        <f t="shared" si="95"/>
        <v/>
      </c>
      <c r="S454" s="43" t="str">
        <f t="shared" ref="S454:S517" si="101">IFERROR(Q454-P454, "")</f>
        <v/>
      </c>
      <c r="T454" s="42" t="str">
        <f t="shared" si="97"/>
        <v>Diameter (mm, uitwendig)=;Wanddikte (mm)=;Druk (barg)=;Rekgrens (N/mm^2)=;Charpy energie (J)=</v>
      </c>
      <c r="U454" s="44" t="e">
        <f>INDEX('bijlage A. Frequentie Tabel'!G:G,MATCH(T454,'bijlage A. Frequentie Tabel'!A:A,0))</f>
        <v>#N/A</v>
      </c>
      <c r="V454" s="43">
        <f t="shared" si="98"/>
        <v>0</v>
      </c>
      <c r="W454" s="80">
        <f t="shared" ref="W454:W517" si="102">EXP(2.4*(1.31-V454))</f>
        <v>23.196467403779828</v>
      </c>
      <c r="X454" t="e">
        <f t="shared" si="99"/>
        <v>#N/A</v>
      </c>
      <c r="Y454"/>
      <c r="Z454">
        <f t="shared" ref="Z454:Z517" si="103">Z$3</f>
        <v>0.4</v>
      </c>
      <c r="AA454">
        <f t="shared" ref="AA454:AB517" si="104">AA$3</f>
        <v>1</v>
      </c>
      <c r="AB454">
        <f t="shared" si="104"/>
        <v>1</v>
      </c>
      <c r="AC454">
        <f t="shared" ref="AC454:AC517" si="105">Z454*AA454*AB454</f>
        <v>0.4</v>
      </c>
      <c r="AD454" t="e">
        <f>INDEX('bijlage C. Cluster maatregelen'!C:C,MATCH('5.Bepalen Faalfreq'!K454,'bijlage C. Cluster maatregelen'!A:A,0))</f>
        <v>#N/A</v>
      </c>
      <c r="AE454" t="e">
        <f>INDEX('bijlage C. Cluster maatregelen'!C:C,MATCH('5.Bepalen Faalfreq'!L454,'bijlage C. Cluster maatregelen'!A:A,0))</f>
        <v>#N/A</v>
      </c>
      <c r="AF454" t="e">
        <f>INDEX('bijlage C. Cluster maatregelen'!C:C,MATCH('5.Bepalen Faalfreq'!M454,'bijlage C. Cluster maatregelen'!A:A,0))</f>
        <v>#N/A</v>
      </c>
      <c r="AG454" t="e">
        <f>INDEX('bijlage C. Cluster maatregelen'!C:C,MATCH('5.Bepalen Faalfreq'!N454,'bijlage C. Cluster maatregelen'!A:A,0))</f>
        <v>#N/A</v>
      </c>
      <c r="AH454" t="e">
        <f t="shared" ref="AH454:AH517" si="106">IF(AG454=1,1,((Z454*AB454)^-1)/AG454)</f>
        <v>#N/A</v>
      </c>
      <c r="AI454" t="e">
        <f t="shared" ref="AI454:AI517" si="107">AC454*AD454*AE454*AF454*AH454</f>
        <v>#N/A</v>
      </c>
      <c r="AJ454" t="e">
        <f t="shared" si="100"/>
        <v>#N/A</v>
      </c>
    </row>
    <row r="455" spans="1:36" x14ac:dyDescent="0.25">
      <c r="A455" s="203"/>
      <c r="B455" s="203"/>
      <c r="C455" s="203"/>
      <c r="D455" s="203"/>
      <c r="E455" s="203"/>
      <c r="F455" s="203"/>
      <c r="G455" s="203"/>
      <c r="H455" s="203"/>
      <c r="I455" s="203"/>
      <c r="J455" s="203"/>
      <c r="K455" s="203"/>
      <c r="L455" s="203"/>
      <c r="M455" s="203"/>
      <c r="N455" s="203"/>
      <c r="O455" s="204">
        <f t="shared" si="96"/>
        <v>0</v>
      </c>
      <c r="P455" s="80" t="str">
        <f>IFERROR(R455+'4. Gegevens leiding'!$I$26,"")</f>
        <v/>
      </c>
      <c r="Q455" s="155" t="str">
        <f>IFERROR(R456+'4. Gegevens leiding'!$I$26,"")</f>
        <v/>
      </c>
      <c r="R455" s="155" t="str">
        <f t="shared" ref="R455:R518" si="108">IF(ISBLANK(A455),"",R454+SQRT((A455-A454)^2+(B455-B454)^2))</f>
        <v/>
      </c>
      <c r="S455" s="43" t="str">
        <f t="shared" si="101"/>
        <v/>
      </c>
      <c r="T455" s="42" t="str">
        <f t="shared" si="97"/>
        <v>Diameter (mm, uitwendig)=;Wanddikte (mm)=;Druk (barg)=;Rekgrens (N/mm^2)=;Charpy energie (J)=</v>
      </c>
      <c r="U455" s="44" t="e">
        <f>INDEX('bijlage A. Frequentie Tabel'!G:G,MATCH(T455,'bijlage A. Frequentie Tabel'!A:A,0))</f>
        <v>#N/A</v>
      </c>
      <c r="V455" s="43">
        <f t="shared" si="98"/>
        <v>0</v>
      </c>
      <c r="W455" s="80">
        <f t="shared" si="102"/>
        <v>23.196467403779828</v>
      </c>
      <c r="X455" t="e">
        <f t="shared" si="99"/>
        <v>#N/A</v>
      </c>
      <c r="Y455"/>
      <c r="Z455">
        <f t="shared" si="103"/>
        <v>0.4</v>
      </c>
      <c r="AA455">
        <f t="shared" si="104"/>
        <v>1</v>
      </c>
      <c r="AB455">
        <f t="shared" si="104"/>
        <v>1</v>
      </c>
      <c r="AC455">
        <f t="shared" si="105"/>
        <v>0.4</v>
      </c>
      <c r="AD455" t="e">
        <f>INDEX('bijlage C. Cluster maatregelen'!C:C,MATCH('5.Bepalen Faalfreq'!K455,'bijlage C. Cluster maatregelen'!A:A,0))</f>
        <v>#N/A</v>
      </c>
      <c r="AE455" t="e">
        <f>INDEX('bijlage C. Cluster maatregelen'!C:C,MATCH('5.Bepalen Faalfreq'!L455,'bijlage C. Cluster maatregelen'!A:A,0))</f>
        <v>#N/A</v>
      </c>
      <c r="AF455" t="e">
        <f>INDEX('bijlage C. Cluster maatregelen'!C:C,MATCH('5.Bepalen Faalfreq'!M455,'bijlage C. Cluster maatregelen'!A:A,0))</f>
        <v>#N/A</v>
      </c>
      <c r="AG455" t="e">
        <f>INDEX('bijlage C. Cluster maatregelen'!C:C,MATCH('5.Bepalen Faalfreq'!N455,'bijlage C. Cluster maatregelen'!A:A,0))</f>
        <v>#N/A</v>
      </c>
      <c r="AH455" t="e">
        <f t="shared" si="106"/>
        <v>#N/A</v>
      </c>
      <c r="AI455" t="e">
        <f t="shared" si="107"/>
        <v>#N/A</v>
      </c>
      <c r="AJ455" t="e">
        <f t="shared" si="100"/>
        <v>#N/A</v>
      </c>
    </row>
    <row r="456" spans="1:36" x14ac:dyDescent="0.25">
      <c r="A456" s="203"/>
      <c r="B456" s="203"/>
      <c r="C456" s="203"/>
      <c r="D456" s="203"/>
      <c r="E456" s="203"/>
      <c r="F456" s="203"/>
      <c r="G456" s="203"/>
      <c r="H456" s="203"/>
      <c r="I456" s="203"/>
      <c r="J456" s="203"/>
      <c r="K456" s="203"/>
      <c r="L456" s="203"/>
      <c r="M456" s="203"/>
      <c r="N456" s="203"/>
      <c r="O456" s="204">
        <f t="shared" si="96"/>
        <v>0</v>
      </c>
      <c r="P456" s="80" t="str">
        <f>IFERROR(R456+'4. Gegevens leiding'!$I$26,"")</f>
        <v/>
      </c>
      <c r="Q456" s="155" t="str">
        <f>IFERROR(R457+'4. Gegevens leiding'!$I$26,"")</f>
        <v/>
      </c>
      <c r="R456" s="155" t="str">
        <f t="shared" si="108"/>
        <v/>
      </c>
      <c r="S456" s="43" t="str">
        <f t="shared" si="101"/>
        <v/>
      </c>
      <c r="T456" s="42" t="str">
        <f t="shared" si="97"/>
        <v>Diameter (mm, uitwendig)=;Wanddikte (mm)=;Druk (barg)=;Rekgrens (N/mm^2)=;Charpy energie (J)=</v>
      </c>
      <c r="U456" s="44" t="e">
        <f>INDEX('bijlage A. Frequentie Tabel'!G:G,MATCH(T456,'bijlage A. Frequentie Tabel'!A:A,0))</f>
        <v>#N/A</v>
      </c>
      <c r="V456" s="43">
        <f t="shared" si="98"/>
        <v>0</v>
      </c>
      <c r="W456" s="80">
        <f t="shared" si="102"/>
        <v>23.196467403779828</v>
      </c>
      <c r="X456" t="e">
        <f t="shared" si="99"/>
        <v>#N/A</v>
      </c>
      <c r="Y456"/>
      <c r="Z456">
        <f t="shared" si="103"/>
        <v>0.4</v>
      </c>
      <c r="AA456">
        <f t="shared" si="104"/>
        <v>1</v>
      </c>
      <c r="AB456">
        <f t="shared" si="104"/>
        <v>1</v>
      </c>
      <c r="AC456">
        <f t="shared" si="105"/>
        <v>0.4</v>
      </c>
      <c r="AD456" t="e">
        <f>INDEX('bijlage C. Cluster maatregelen'!C:C,MATCH('5.Bepalen Faalfreq'!K456,'bijlage C. Cluster maatregelen'!A:A,0))</f>
        <v>#N/A</v>
      </c>
      <c r="AE456" t="e">
        <f>INDEX('bijlage C. Cluster maatregelen'!C:C,MATCH('5.Bepalen Faalfreq'!L456,'bijlage C. Cluster maatregelen'!A:A,0))</f>
        <v>#N/A</v>
      </c>
      <c r="AF456" t="e">
        <f>INDEX('bijlage C. Cluster maatregelen'!C:C,MATCH('5.Bepalen Faalfreq'!M456,'bijlage C. Cluster maatregelen'!A:A,0))</f>
        <v>#N/A</v>
      </c>
      <c r="AG456" t="e">
        <f>INDEX('bijlage C. Cluster maatregelen'!C:C,MATCH('5.Bepalen Faalfreq'!N456,'bijlage C. Cluster maatregelen'!A:A,0))</f>
        <v>#N/A</v>
      </c>
      <c r="AH456" t="e">
        <f t="shared" si="106"/>
        <v>#N/A</v>
      </c>
      <c r="AI456" t="e">
        <f t="shared" si="107"/>
        <v>#N/A</v>
      </c>
      <c r="AJ456" t="e">
        <f t="shared" si="100"/>
        <v>#N/A</v>
      </c>
    </row>
    <row r="457" spans="1:36" x14ac:dyDescent="0.25">
      <c r="A457" s="203"/>
      <c r="B457" s="203"/>
      <c r="C457" s="203"/>
      <c r="D457" s="203"/>
      <c r="E457" s="203"/>
      <c r="F457" s="203"/>
      <c r="G457" s="203"/>
      <c r="H457" s="203"/>
      <c r="I457" s="203"/>
      <c r="J457" s="203"/>
      <c r="K457" s="203"/>
      <c r="L457" s="203"/>
      <c r="M457" s="203"/>
      <c r="N457" s="203"/>
      <c r="O457" s="204">
        <f t="shared" si="96"/>
        <v>0</v>
      </c>
      <c r="P457" s="80" t="str">
        <f>IFERROR(R457+'4. Gegevens leiding'!$I$26,"")</f>
        <v/>
      </c>
      <c r="Q457" s="155" t="str">
        <f>IFERROR(R458+'4. Gegevens leiding'!$I$26,"")</f>
        <v/>
      </c>
      <c r="R457" s="155" t="str">
        <f t="shared" si="108"/>
        <v/>
      </c>
      <c r="S457" s="43" t="str">
        <f t="shared" si="101"/>
        <v/>
      </c>
      <c r="T457" s="42" t="str">
        <f t="shared" si="97"/>
        <v>Diameter (mm, uitwendig)=;Wanddikte (mm)=;Druk (barg)=;Rekgrens (N/mm^2)=;Charpy energie (J)=</v>
      </c>
      <c r="U457" s="44" t="e">
        <f>INDEX('bijlage A. Frequentie Tabel'!G:G,MATCH(T457,'bijlage A. Frequentie Tabel'!A:A,0))</f>
        <v>#N/A</v>
      </c>
      <c r="V457" s="43">
        <f t="shared" si="98"/>
        <v>0</v>
      </c>
      <c r="W457" s="80">
        <f t="shared" si="102"/>
        <v>23.196467403779828</v>
      </c>
      <c r="X457" t="e">
        <f t="shared" si="99"/>
        <v>#N/A</v>
      </c>
      <c r="Y457"/>
      <c r="Z457">
        <f t="shared" si="103"/>
        <v>0.4</v>
      </c>
      <c r="AA457">
        <f t="shared" si="104"/>
        <v>1</v>
      </c>
      <c r="AB457">
        <f t="shared" si="104"/>
        <v>1</v>
      </c>
      <c r="AC457">
        <f t="shared" si="105"/>
        <v>0.4</v>
      </c>
      <c r="AD457" t="e">
        <f>INDEX('bijlage C. Cluster maatregelen'!C:C,MATCH('5.Bepalen Faalfreq'!K457,'bijlage C. Cluster maatregelen'!A:A,0))</f>
        <v>#N/A</v>
      </c>
      <c r="AE457" t="e">
        <f>INDEX('bijlage C. Cluster maatregelen'!C:C,MATCH('5.Bepalen Faalfreq'!L457,'bijlage C. Cluster maatregelen'!A:A,0))</f>
        <v>#N/A</v>
      </c>
      <c r="AF457" t="e">
        <f>INDEX('bijlage C. Cluster maatregelen'!C:C,MATCH('5.Bepalen Faalfreq'!M457,'bijlage C. Cluster maatregelen'!A:A,0))</f>
        <v>#N/A</v>
      </c>
      <c r="AG457" t="e">
        <f>INDEX('bijlage C. Cluster maatregelen'!C:C,MATCH('5.Bepalen Faalfreq'!N457,'bijlage C. Cluster maatregelen'!A:A,0))</f>
        <v>#N/A</v>
      </c>
      <c r="AH457" t="e">
        <f t="shared" si="106"/>
        <v>#N/A</v>
      </c>
      <c r="AI457" t="e">
        <f t="shared" si="107"/>
        <v>#N/A</v>
      </c>
      <c r="AJ457" t="e">
        <f t="shared" si="100"/>
        <v>#N/A</v>
      </c>
    </row>
    <row r="458" spans="1:36" x14ac:dyDescent="0.25">
      <c r="A458" s="203"/>
      <c r="B458" s="203"/>
      <c r="C458" s="203"/>
      <c r="D458" s="203"/>
      <c r="E458" s="203"/>
      <c r="F458" s="203"/>
      <c r="G458" s="203"/>
      <c r="H458" s="203"/>
      <c r="I458" s="203"/>
      <c r="J458" s="203"/>
      <c r="K458" s="203"/>
      <c r="L458" s="203"/>
      <c r="M458" s="203"/>
      <c r="N458" s="203"/>
      <c r="O458" s="204">
        <f t="shared" si="96"/>
        <v>0</v>
      </c>
      <c r="P458" s="80" t="str">
        <f>IFERROR(R458+'4. Gegevens leiding'!$I$26,"")</f>
        <v/>
      </c>
      <c r="Q458" s="155" t="str">
        <f>IFERROR(R459+'4. Gegevens leiding'!$I$26,"")</f>
        <v/>
      </c>
      <c r="R458" s="155" t="str">
        <f t="shared" si="108"/>
        <v/>
      </c>
      <c r="S458" s="43" t="str">
        <f t="shared" si="101"/>
        <v/>
      </c>
      <c r="T458" s="42" t="str">
        <f t="shared" si="97"/>
        <v>Diameter (mm, uitwendig)=;Wanddikte (mm)=;Druk (barg)=;Rekgrens (N/mm^2)=;Charpy energie (J)=</v>
      </c>
      <c r="U458" s="44" t="e">
        <f>INDEX('bijlage A. Frequentie Tabel'!G:G,MATCH(T458,'bijlage A. Frequentie Tabel'!A:A,0))</f>
        <v>#N/A</v>
      </c>
      <c r="V458" s="43">
        <f t="shared" si="98"/>
        <v>0</v>
      </c>
      <c r="W458" s="80">
        <f t="shared" si="102"/>
        <v>23.196467403779828</v>
      </c>
      <c r="X458" t="e">
        <f t="shared" si="99"/>
        <v>#N/A</v>
      </c>
      <c r="Y458"/>
      <c r="Z458">
        <f t="shared" si="103"/>
        <v>0.4</v>
      </c>
      <c r="AA458">
        <f t="shared" si="104"/>
        <v>1</v>
      </c>
      <c r="AB458">
        <f t="shared" si="104"/>
        <v>1</v>
      </c>
      <c r="AC458">
        <f t="shared" si="105"/>
        <v>0.4</v>
      </c>
      <c r="AD458" t="e">
        <f>INDEX('bijlage C. Cluster maatregelen'!C:C,MATCH('5.Bepalen Faalfreq'!K458,'bijlage C. Cluster maatregelen'!A:A,0))</f>
        <v>#N/A</v>
      </c>
      <c r="AE458" t="e">
        <f>INDEX('bijlage C. Cluster maatregelen'!C:C,MATCH('5.Bepalen Faalfreq'!L458,'bijlage C. Cluster maatregelen'!A:A,0))</f>
        <v>#N/A</v>
      </c>
      <c r="AF458" t="e">
        <f>INDEX('bijlage C. Cluster maatregelen'!C:C,MATCH('5.Bepalen Faalfreq'!M458,'bijlage C. Cluster maatregelen'!A:A,0))</f>
        <v>#N/A</v>
      </c>
      <c r="AG458" t="e">
        <f>INDEX('bijlage C. Cluster maatregelen'!C:C,MATCH('5.Bepalen Faalfreq'!N458,'bijlage C. Cluster maatregelen'!A:A,0))</f>
        <v>#N/A</v>
      </c>
      <c r="AH458" t="e">
        <f t="shared" si="106"/>
        <v>#N/A</v>
      </c>
      <c r="AI458" t="e">
        <f t="shared" si="107"/>
        <v>#N/A</v>
      </c>
      <c r="AJ458" t="e">
        <f t="shared" si="100"/>
        <v>#N/A</v>
      </c>
    </row>
    <row r="459" spans="1:36" x14ac:dyDescent="0.25">
      <c r="A459" s="203"/>
      <c r="B459" s="203"/>
      <c r="C459" s="203"/>
      <c r="D459" s="203"/>
      <c r="E459" s="203"/>
      <c r="F459" s="203"/>
      <c r="G459" s="203"/>
      <c r="H459" s="203"/>
      <c r="I459" s="203"/>
      <c r="J459" s="203"/>
      <c r="K459" s="203"/>
      <c r="L459" s="203"/>
      <c r="M459" s="203"/>
      <c r="N459" s="203"/>
      <c r="O459" s="204">
        <f t="shared" si="96"/>
        <v>0</v>
      </c>
      <c r="P459" s="80" t="str">
        <f>IFERROR(R459+'4. Gegevens leiding'!$I$26,"")</f>
        <v/>
      </c>
      <c r="Q459" s="155" t="str">
        <f>IFERROR(R460+'4. Gegevens leiding'!$I$26,"")</f>
        <v/>
      </c>
      <c r="R459" s="155" t="str">
        <f t="shared" si="108"/>
        <v/>
      </c>
      <c r="S459" s="43" t="str">
        <f t="shared" si="101"/>
        <v/>
      </c>
      <c r="T459" s="42" t="str">
        <f t="shared" si="97"/>
        <v>Diameter (mm, uitwendig)=;Wanddikte (mm)=;Druk (barg)=;Rekgrens (N/mm^2)=;Charpy energie (J)=</v>
      </c>
      <c r="U459" s="44" t="e">
        <f>INDEX('bijlage A. Frequentie Tabel'!G:G,MATCH(T459,'bijlage A. Frequentie Tabel'!A:A,0))</f>
        <v>#N/A</v>
      </c>
      <c r="V459" s="43">
        <f t="shared" si="98"/>
        <v>0</v>
      </c>
      <c r="W459" s="80">
        <f t="shared" si="102"/>
        <v>23.196467403779828</v>
      </c>
      <c r="X459" t="e">
        <f t="shared" si="99"/>
        <v>#N/A</v>
      </c>
      <c r="Y459"/>
      <c r="Z459">
        <f t="shared" si="103"/>
        <v>0.4</v>
      </c>
      <c r="AA459">
        <f t="shared" si="104"/>
        <v>1</v>
      </c>
      <c r="AB459">
        <f t="shared" si="104"/>
        <v>1</v>
      </c>
      <c r="AC459">
        <f t="shared" si="105"/>
        <v>0.4</v>
      </c>
      <c r="AD459" t="e">
        <f>INDEX('bijlage C. Cluster maatregelen'!C:C,MATCH('5.Bepalen Faalfreq'!K459,'bijlage C. Cluster maatregelen'!A:A,0))</f>
        <v>#N/A</v>
      </c>
      <c r="AE459" t="e">
        <f>INDEX('bijlage C. Cluster maatregelen'!C:C,MATCH('5.Bepalen Faalfreq'!L459,'bijlage C. Cluster maatregelen'!A:A,0))</f>
        <v>#N/A</v>
      </c>
      <c r="AF459" t="e">
        <f>INDEX('bijlage C. Cluster maatregelen'!C:C,MATCH('5.Bepalen Faalfreq'!M459,'bijlage C. Cluster maatregelen'!A:A,0))</f>
        <v>#N/A</v>
      </c>
      <c r="AG459" t="e">
        <f>INDEX('bijlage C. Cluster maatregelen'!C:C,MATCH('5.Bepalen Faalfreq'!N459,'bijlage C. Cluster maatregelen'!A:A,0))</f>
        <v>#N/A</v>
      </c>
      <c r="AH459" t="e">
        <f t="shared" si="106"/>
        <v>#N/A</v>
      </c>
      <c r="AI459" t="e">
        <f t="shared" si="107"/>
        <v>#N/A</v>
      </c>
      <c r="AJ459" t="e">
        <f t="shared" si="100"/>
        <v>#N/A</v>
      </c>
    </row>
    <row r="460" spans="1:36" x14ac:dyDescent="0.25">
      <c r="A460" s="203"/>
      <c r="B460" s="203"/>
      <c r="C460" s="203"/>
      <c r="D460" s="203"/>
      <c r="E460" s="203"/>
      <c r="F460" s="203"/>
      <c r="G460" s="203"/>
      <c r="H460" s="203"/>
      <c r="I460" s="203"/>
      <c r="J460" s="203"/>
      <c r="K460" s="203"/>
      <c r="L460" s="203"/>
      <c r="M460" s="203"/>
      <c r="N460" s="203"/>
      <c r="O460" s="204">
        <f t="shared" si="96"/>
        <v>0</v>
      </c>
      <c r="P460" s="80" t="str">
        <f>IFERROR(R460+'4. Gegevens leiding'!$I$26,"")</f>
        <v/>
      </c>
      <c r="Q460" s="155" t="str">
        <f>IFERROR(R461+'4. Gegevens leiding'!$I$26,"")</f>
        <v/>
      </c>
      <c r="R460" s="155" t="str">
        <f t="shared" si="108"/>
        <v/>
      </c>
      <c r="S460" s="43" t="str">
        <f t="shared" si="101"/>
        <v/>
      </c>
      <c r="T460" s="42" t="str">
        <f t="shared" si="97"/>
        <v>Diameter (mm, uitwendig)=;Wanddikte (mm)=;Druk (barg)=;Rekgrens (N/mm^2)=;Charpy energie (J)=</v>
      </c>
      <c r="U460" s="44" t="e">
        <f>INDEX('bijlage A. Frequentie Tabel'!G:G,MATCH(T460,'bijlage A. Frequentie Tabel'!A:A,0))</f>
        <v>#N/A</v>
      </c>
      <c r="V460" s="43">
        <f t="shared" si="98"/>
        <v>0</v>
      </c>
      <c r="W460" s="80">
        <f t="shared" si="102"/>
        <v>23.196467403779828</v>
      </c>
      <c r="X460" t="e">
        <f t="shared" si="99"/>
        <v>#N/A</v>
      </c>
      <c r="Y460"/>
      <c r="Z460">
        <f t="shared" si="103"/>
        <v>0.4</v>
      </c>
      <c r="AA460">
        <f t="shared" si="104"/>
        <v>1</v>
      </c>
      <c r="AB460">
        <f t="shared" si="104"/>
        <v>1</v>
      </c>
      <c r="AC460">
        <f t="shared" si="105"/>
        <v>0.4</v>
      </c>
      <c r="AD460" t="e">
        <f>INDEX('bijlage C. Cluster maatregelen'!C:C,MATCH('5.Bepalen Faalfreq'!K460,'bijlage C. Cluster maatregelen'!A:A,0))</f>
        <v>#N/A</v>
      </c>
      <c r="AE460" t="e">
        <f>INDEX('bijlage C. Cluster maatregelen'!C:C,MATCH('5.Bepalen Faalfreq'!L460,'bijlage C. Cluster maatregelen'!A:A,0))</f>
        <v>#N/A</v>
      </c>
      <c r="AF460" t="e">
        <f>INDEX('bijlage C. Cluster maatregelen'!C:C,MATCH('5.Bepalen Faalfreq'!M460,'bijlage C. Cluster maatregelen'!A:A,0))</f>
        <v>#N/A</v>
      </c>
      <c r="AG460" t="e">
        <f>INDEX('bijlage C. Cluster maatregelen'!C:C,MATCH('5.Bepalen Faalfreq'!N460,'bijlage C. Cluster maatregelen'!A:A,0))</f>
        <v>#N/A</v>
      </c>
      <c r="AH460" t="e">
        <f t="shared" si="106"/>
        <v>#N/A</v>
      </c>
      <c r="AI460" t="e">
        <f t="shared" si="107"/>
        <v>#N/A</v>
      </c>
      <c r="AJ460" t="e">
        <f t="shared" si="100"/>
        <v>#N/A</v>
      </c>
    </row>
    <row r="461" spans="1:36" x14ac:dyDescent="0.25">
      <c r="A461" s="203"/>
      <c r="B461" s="203"/>
      <c r="C461" s="203"/>
      <c r="D461" s="203"/>
      <c r="E461" s="203"/>
      <c r="F461" s="203"/>
      <c r="G461" s="203"/>
      <c r="H461" s="203"/>
      <c r="I461" s="203"/>
      <c r="J461" s="203"/>
      <c r="K461" s="203"/>
      <c r="L461" s="203"/>
      <c r="M461" s="203"/>
      <c r="N461" s="203"/>
      <c r="O461" s="204">
        <f t="shared" si="96"/>
        <v>0</v>
      </c>
      <c r="P461" s="80" t="str">
        <f>IFERROR(R461+'4. Gegevens leiding'!$I$26,"")</f>
        <v/>
      </c>
      <c r="Q461" s="155" t="str">
        <f>IFERROR(R462+'4. Gegevens leiding'!$I$26,"")</f>
        <v/>
      </c>
      <c r="R461" s="155" t="str">
        <f t="shared" si="108"/>
        <v/>
      </c>
      <c r="S461" s="43" t="str">
        <f t="shared" si="101"/>
        <v/>
      </c>
      <c r="T461" s="42" t="str">
        <f t="shared" si="97"/>
        <v>Diameter (mm, uitwendig)=;Wanddikte (mm)=;Druk (barg)=;Rekgrens (N/mm^2)=;Charpy energie (J)=</v>
      </c>
      <c r="U461" s="44" t="e">
        <f>INDEX('bijlage A. Frequentie Tabel'!G:G,MATCH(T461,'bijlage A. Frequentie Tabel'!A:A,0))</f>
        <v>#N/A</v>
      </c>
      <c r="V461" s="43">
        <f t="shared" si="98"/>
        <v>0</v>
      </c>
      <c r="W461" s="80">
        <f t="shared" si="102"/>
        <v>23.196467403779828</v>
      </c>
      <c r="X461" t="e">
        <f t="shared" si="99"/>
        <v>#N/A</v>
      </c>
      <c r="Y461"/>
      <c r="Z461">
        <f t="shared" si="103"/>
        <v>0.4</v>
      </c>
      <c r="AA461">
        <f t="shared" si="104"/>
        <v>1</v>
      </c>
      <c r="AB461">
        <f t="shared" si="104"/>
        <v>1</v>
      </c>
      <c r="AC461">
        <f t="shared" si="105"/>
        <v>0.4</v>
      </c>
      <c r="AD461" t="e">
        <f>INDEX('bijlage C. Cluster maatregelen'!C:C,MATCH('5.Bepalen Faalfreq'!K461,'bijlage C. Cluster maatregelen'!A:A,0))</f>
        <v>#N/A</v>
      </c>
      <c r="AE461" t="e">
        <f>INDEX('bijlage C. Cluster maatregelen'!C:C,MATCH('5.Bepalen Faalfreq'!L461,'bijlage C. Cluster maatregelen'!A:A,0))</f>
        <v>#N/A</v>
      </c>
      <c r="AF461" t="e">
        <f>INDEX('bijlage C. Cluster maatregelen'!C:C,MATCH('5.Bepalen Faalfreq'!M461,'bijlage C. Cluster maatregelen'!A:A,0))</f>
        <v>#N/A</v>
      </c>
      <c r="AG461" t="e">
        <f>INDEX('bijlage C. Cluster maatregelen'!C:C,MATCH('5.Bepalen Faalfreq'!N461,'bijlage C. Cluster maatregelen'!A:A,0))</f>
        <v>#N/A</v>
      </c>
      <c r="AH461" t="e">
        <f t="shared" si="106"/>
        <v>#N/A</v>
      </c>
      <c r="AI461" t="e">
        <f t="shared" si="107"/>
        <v>#N/A</v>
      </c>
      <c r="AJ461" t="e">
        <f t="shared" si="100"/>
        <v>#N/A</v>
      </c>
    </row>
    <row r="462" spans="1:36" x14ac:dyDescent="0.25">
      <c r="A462" s="203"/>
      <c r="B462" s="203"/>
      <c r="C462" s="203"/>
      <c r="D462" s="203"/>
      <c r="E462" s="203"/>
      <c r="F462" s="203"/>
      <c r="G462" s="203"/>
      <c r="H462" s="203"/>
      <c r="I462" s="203"/>
      <c r="J462" s="203"/>
      <c r="K462" s="203"/>
      <c r="L462" s="203"/>
      <c r="M462" s="203"/>
      <c r="N462" s="203"/>
      <c r="O462" s="204">
        <f t="shared" si="96"/>
        <v>0</v>
      </c>
      <c r="P462" s="80" t="str">
        <f>IFERROR(R462+'4. Gegevens leiding'!$I$26,"")</f>
        <v/>
      </c>
      <c r="Q462" s="155" t="str">
        <f>IFERROR(R463+'4. Gegevens leiding'!$I$26,"")</f>
        <v/>
      </c>
      <c r="R462" s="155" t="str">
        <f t="shared" si="108"/>
        <v/>
      </c>
      <c r="S462" s="43" t="str">
        <f t="shared" si="101"/>
        <v/>
      </c>
      <c r="T462" s="42" t="str">
        <f t="shared" si="97"/>
        <v>Diameter (mm, uitwendig)=;Wanddikte (mm)=;Druk (barg)=;Rekgrens (N/mm^2)=;Charpy energie (J)=</v>
      </c>
      <c r="U462" s="44" t="e">
        <f>INDEX('bijlage A. Frequentie Tabel'!G:G,MATCH(T462,'bijlage A. Frequentie Tabel'!A:A,0))</f>
        <v>#N/A</v>
      </c>
      <c r="V462" s="43">
        <f t="shared" si="98"/>
        <v>0</v>
      </c>
      <c r="W462" s="80">
        <f t="shared" si="102"/>
        <v>23.196467403779828</v>
      </c>
      <c r="X462" t="e">
        <f t="shared" si="99"/>
        <v>#N/A</v>
      </c>
      <c r="Y462"/>
      <c r="Z462">
        <f t="shared" si="103"/>
        <v>0.4</v>
      </c>
      <c r="AA462">
        <f t="shared" si="104"/>
        <v>1</v>
      </c>
      <c r="AB462">
        <f t="shared" si="104"/>
        <v>1</v>
      </c>
      <c r="AC462">
        <f t="shared" si="105"/>
        <v>0.4</v>
      </c>
      <c r="AD462" t="e">
        <f>INDEX('bijlage C. Cluster maatregelen'!C:C,MATCH('5.Bepalen Faalfreq'!K462,'bijlage C. Cluster maatregelen'!A:A,0))</f>
        <v>#N/A</v>
      </c>
      <c r="AE462" t="e">
        <f>INDEX('bijlage C. Cluster maatregelen'!C:C,MATCH('5.Bepalen Faalfreq'!L462,'bijlage C. Cluster maatregelen'!A:A,0))</f>
        <v>#N/A</v>
      </c>
      <c r="AF462" t="e">
        <f>INDEX('bijlage C. Cluster maatregelen'!C:C,MATCH('5.Bepalen Faalfreq'!M462,'bijlage C. Cluster maatregelen'!A:A,0))</f>
        <v>#N/A</v>
      </c>
      <c r="AG462" t="e">
        <f>INDEX('bijlage C. Cluster maatregelen'!C:C,MATCH('5.Bepalen Faalfreq'!N462,'bijlage C. Cluster maatregelen'!A:A,0))</f>
        <v>#N/A</v>
      </c>
      <c r="AH462" t="e">
        <f t="shared" si="106"/>
        <v>#N/A</v>
      </c>
      <c r="AI462" t="e">
        <f t="shared" si="107"/>
        <v>#N/A</v>
      </c>
      <c r="AJ462" t="e">
        <f t="shared" si="100"/>
        <v>#N/A</v>
      </c>
    </row>
    <row r="463" spans="1:36" x14ac:dyDescent="0.25">
      <c r="A463" s="203"/>
      <c r="B463" s="203"/>
      <c r="C463" s="203"/>
      <c r="D463" s="203"/>
      <c r="E463" s="203"/>
      <c r="F463" s="203"/>
      <c r="G463" s="203"/>
      <c r="H463" s="203"/>
      <c r="I463" s="203"/>
      <c r="J463" s="203"/>
      <c r="K463" s="203"/>
      <c r="L463" s="203"/>
      <c r="M463" s="203"/>
      <c r="N463" s="203"/>
      <c r="O463" s="204">
        <f t="shared" si="96"/>
        <v>0</v>
      </c>
      <c r="P463" s="80" t="str">
        <f>IFERROR(R463+'4. Gegevens leiding'!$I$26,"")</f>
        <v/>
      </c>
      <c r="Q463" s="155" t="str">
        <f>IFERROR(R464+'4. Gegevens leiding'!$I$26,"")</f>
        <v/>
      </c>
      <c r="R463" s="155" t="str">
        <f t="shared" si="108"/>
        <v/>
      </c>
      <c r="S463" s="43" t="str">
        <f t="shared" si="101"/>
        <v/>
      </c>
      <c r="T463" s="42" t="str">
        <f t="shared" si="97"/>
        <v>Diameter (mm, uitwendig)=;Wanddikte (mm)=;Druk (barg)=;Rekgrens (N/mm^2)=;Charpy energie (J)=</v>
      </c>
      <c r="U463" s="44" t="e">
        <f>INDEX('bijlage A. Frequentie Tabel'!G:G,MATCH(T463,'bijlage A. Frequentie Tabel'!A:A,0))</f>
        <v>#N/A</v>
      </c>
      <c r="V463" s="43">
        <f t="shared" si="98"/>
        <v>0</v>
      </c>
      <c r="W463" s="80">
        <f t="shared" si="102"/>
        <v>23.196467403779828</v>
      </c>
      <c r="X463" t="e">
        <f t="shared" si="99"/>
        <v>#N/A</v>
      </c>
      <c r="Y463"/>
      <c r="Z463">
        <f t="shared" si="103"/>
        <v>0.4</v>
      </c>
      <c r="AA463">
        <f t="shared" si="104"/>
        <v>1</v>
      </c>
      <c r="AB463">
        <f t="shared" si="104"/>
        <v>1</v>
      </c>
      <c r="AC463">
        <f t="shared" si="105"/>
        <v>0.4</v>
      </c>
      <c r="AD463" t="e">
        <f>INDEX('bijlage C. Cluster maatregelen'!C:C,MATCH('5.Bepalen Faalfreq'!K463,'bijlage C. Cluster maatregelen'!A:A,0))</f>
        <v>#N/A</v>
      </c>
      <c r="AE463" t="e">
        <f>INDEX('bijlage C. Cluster maatregelen'!C:C,MATCH('5.Bepalen Faalfreq'!L463,'bijlage C. Cluster maatregelen'!A:A,0))</f>
        <v>#N/A</v>
      </c>
      <c r="AF463" t="e">
        <f>INDEX('bijlage C. Cluster maatregelen'!C:C,MATCH('5.Bepalen Faalfreq'!M463,'bijlage C. Cluster maatregelen'!A:A,0))</f>
        <v>#N/A</v>
      </c>
      <c r="AG463" t="e">
        <f>INDEX('bijlage C. Cluster maatregelen'!C:C,MATCH('5.Bepalen Faalfreq'!N463,'bijlage C. Cluster maatregelen'!A:A,0))</f>
        <v>#N/A</v>
      </c>
      <c r="AH463" t="e">
        <f t="shared" si="106"/>
        <v>#N/A</v>
      </c>
      <c r="AI463" t="e">
        <f t="shared" si="107"/>
        <v>#N/A</v>
      </c>
      <c r="AJ463" t="e">
        <f t="shared" si="100"/>
        <v>#N/A</v>
      </c>
    </row>
    <row r="464" spans="1:36" x14ac:dyDescent="0.25">
      <c r="A464" s="203"/>
      <c r="B464" s="203"/>
      <c r="C464" s="203"/>
      <c r="D464" s="203"/>
      <c r="E464" s="203"/>
      <c r="F464" s="203"/>
      <c r="G464" s="203"/>
      <c r="H464" s="203"/>
      <c r="I464" s="203"/>
      <c r="J464" s="203"/>
      <c r="K464" s="203"/>
      <c r="L464" s="203"/>
      <c r="M464" s="203"/>
      <c r="N464" s="203"/>
      <c r="O464" s="204">
        <f t="shared" si="96"/>
        <v>0</v>
      </c>
      <c r="P464" s="80" t="str">
        <f>IFERROR(R464+'4. Gegevens leiding'!$I$26,"")</f>
        <v/>
      </c>
      <c r="Q464" s="155" t="str">
        <f>IFERROR(R465+'4. Gegevens leiding'!$I$26,"")</f>
        <v/>
      </c>
      <c r="R464" s="155" t="str">
        <f t="shared" si="108"/>
        <v/>
      </c>
      <c r="S464" s="43" t="str">
        <f t="shared" si="101"/>
        <v/>
      </c>
      <c r="T464" s="42" t="str">
        <f t="shared" si="97"/>
        <v>Diameter (mm, uitwendig)=;Wanddikte (mm)=;Druk (barg)=;Rekgrens (N/mm^2)=;Charpy energie (J)=</v>
      </c>
      <c r="U464" s="44" t="e">
        <f>INDEX('bijlage A. Frequentie Tabel'!G:G,MATCH(T464,'bijlage A. Frequentie Tabel'!A:A,0))</f>
        <v>#N/A</v>
      </c>
      <c r="V464" s="43">
        <f t="shared" si="98"/>
        <v>0</v>
      </c>
      <c r="W464" s="80">
        <f t="shared" si="102"/>
        <v>23.196467403779828</v>
      </c>
      <c r="X464" t="e">
        <f t="shared" si="99"/>
        <v>#N/A</v>
      </c>
      <c r="Y464"/>
      <c r="Z464">
        <f t="shared" si="103"/>
        <v>0.4</v>
      </c>
      <c r="AA464">
        <f t="shared" si="104"/>
        <v>1</v>
      </c>
      <c r="AB464">
        <f t="shared" si="104"/>
        <v>1</v>
      </c>
      <c r="AC464">
        <f t="shared" si="105"/>
        <v>0.4</v>
      </c>
      <c r="AD464" t="e">
        <f>INDEX('bijlage C. Cluster maatregelen'!C:C,MATCH('5.Bepalen Faalfreq'!K464,'bijlage C. Cluster maatregelen'!A:A,0))</f>
        <v>#N/A</v>
      </c>
      <c r="AE464" t="e">
        <f>INDEX('bijlage C. Cluster maatregelen'!C:C,MATCH('5.Bepalen Faalfreq'!L464,'bijlage C. Cluster maatregelen'!A:A,0))</f>
        <v>#N/A</v>
      </c>
      <c r="AF464" t="e">
        <f>INDEX('bijlage C. Cluster maatregelen'!C:C,MATCH('5.Bepalen Faalfreq'!M464,'bijlage C. Cluster maatregelen'!A:A,0))</f>
        <v>#N/A</v>
      </c>
      <c r="AG464" t="e">
        <f>INDEX('bijlage C. Cluster maatregelen'!C:C,MATCH('5.Bepalen Faalfreq'!N464,'bijlage C. Cluster maatregelen'!A:A,0))</f>
        <v>#N/A</v>
      </c>
      <c r="AH464" t="e">
        <f t="shared" si="106"/>
        <v>#N/A</v>
      </c>
      <c r="AI464" t="e">
        <f t="shared" si="107"/>
        <v>#N/A</v>
      </c>
      <c r="AJ464" t="e">
        <f t="shared" si="100"/>
        <v>#N/A</v>
      </c>
    </row>
    <row r="465" spans="1:36" x14ac:dyDescent="0.25">
      <c r="A465" s="203"/>
      <c r="B465" s="203"/>
      <c r="C465" s="203"/>
      <c r="D465" s="203"/>
      <c r="E465" s="203"/>
      <c r="F465" s="203"/>
      <c r="G465" s="203"/>
      <c r="H465" s="203"/>
      <c r="I465" s="203"/>
      <c r="J465" s="203"/>
      <c r="K465" s="203"/>
      <c r="L465" s="203"/>
      <c r="M465" s="203"/>
      <c r="N465" s="203"/>
      <c r="O465" s="204">
        <f t="shared" si="96"/>
        <v>0</v>
      </c>
      <c r="P465" s="80" t="str">
        <f>IFERROR(R465+'4. Gegevens leiding'!$I$26,"")</f>
        <v/>
      </c>
      <c r="Q465" s="155" t="str">
        <f>IFERROR(R466+'4. Gegevens leiding'!$I$26,"")</f>
        <v/>
      </c>
      <c r="R465" s="155" t="str">
        <f t="shared" si="108"/>
        <v/>
      </c>
      <c r="S465" s="43" t="str">
        <f t="shared" si="101"/>
        <v/>
      </c>
      <c r="T465" s="42" t="str">
        <f t="shared" si="97"/>
        <v>Diameter (mm, uitwendig)=;Wanddikte (mm)=;Druk (barg)=;Rekgrens (N/mm^2)=;Charpy energie (J)=</v>
      </c>
      <c r="U465" s="44" t="e">
        <f>INDEX('bijlage A. Frequentie Tabel'!G:G,MATCH(T465,'bijlage A. Frequentie Tabel'!A:A,0))</f>
        <v>#N/A</v>
      </c>
      <c r="V465" s="43">
        <f t="shared" si="98"/>
        <v>0</v>
      </c>
      <c r="W465" s="80">
        <f t="shared" si="102"/>
        <v>23.196467403779828</v>
      </c>
      <c r="X465" t="e">
        <f t="shared" si="99"/>
        <v>#N/A</v>
      </c>
      <c r="Y465"/>
      <c r="Z465">
        <f t="shared" si="103"/>
        <v>0.4</v>
      </c>
      <c r="AA465">
        <f t="shared" si="104"/>
        <v>1</v>
      </c>
      <c r="AB465">
        <f t="shared" si="104"/>
        <v>1</v>
      </c>
      <c r="AC465">
        <f t="shared" si="105"/>
        <v>0.4</v>
      </c>
      <c r="AD465" t="e">
        <f>INDEX('bijlage C. Cluster maatregelen'!C:C,MATCH('5.Bepalen Faalfreq'!K465,'bijlage C. Cluster maatregelen'!A:A,0))</f>
        <v>#N/A</v>
      </c>
      <c r="AE465" t="e">
        <f>INDEX('bijlage C. Cluster maatregelen'!C:C,MATCH('5.Bepalen Faalfreq'!L465,'bijlage C. Cluster maatregelen'!A:A,0))</f>
        <v>#N/A</v>
      </c>
      <c r="AF465" t="e">
        <f>INDEX('bijlage C. Cluster maatregelen'!C:C,MATCH('5.Bepalen Faalfreq'!M465,'bijlage C. Cluster maatregelen'!A:A,0))</f>
        <v>#N/A</v>
      </c>
      <c r="AG465" t="e">
        <f>INDEX('bijlage C. Cluster maatregelen'!C:C,MATCH('5.Bepalen Faalfreq'!N465,'bijlage C. Cluster maatregelen'!A:A,0))</f>
        <v>#N/A</v>
      </c>
      <c r="AH465" t="e">
        <f t="shared" si="106"/>
        <v>#N/A</v>
      </c>
      <c r="AI465" t="e">
        <f t="shared" si="107"/>
        <v>#N/A</v>
      </c>
      <c r="AJ465" t="e">
        <f t="shared" si="100"/>
        <v>#N/A</v>
      </c>
    </row>
    <row r="466" spans="1:36" x14ac:dyDescent="0.25">
      <c r="A466" s="203"/>
      <c r="B466" s="203"/>
      <c r="C466" s="203"/>
      <c r="D466" s="203"/>
      <c r="E466" s="203"/>
      <c r="F466" s="203"/>
      <c r="G466" s="203"/>
      <c r="H466" s="203"/>
      <c r="I466" s="203"/>
      <c r="J466" s="203"/>
      <c r="K466" s="203"/>
      <c r="L466" s="203"/>
      <c r="M466" s="203"/>
      <c r="N466" s="203"/>
      <c r="O466" s="204">
        <f t="shared" si="96"/>
        <v>0</v>
      </c>
      <c r="P466" s="80" t="str">
        <f>IFERROR(R466+'4. Gegevens leiding'!$I$26,"")</f>
        <v/>
      </c>
      <c r="Q466" s="155" t="str">
        <f>IFERROR(R467+'4. Gegevens leiding'!$I$26,"")</f>
        <v/>
      </c>
      <c r="R466" s="155" t="str">
        <f t="shared" si="108"/>
        <v/>
      </c>
      <c r="S466" s="43" t="str">
        <f t="shared" si="101"/>
        <v/>
      </c>
      <c r="T466" s="42" t="str">
        <f t="shared" si="97"/>
        <v>Diameter (mm, uitwendig)=;Wanddikte (mm)=;Druk (barg)=;Rekgrens (N/mm^2)=;Charpy energie (J)=</v>
      </c>
      <c r="U466" s="44" t="e">
        <f>INDEX('bijlage A. Frequentie Tabel'!G:G,MATCH(T466,'bijlage A. Frequentie Tabel'!A:A,0))</f>
        <v>#N/A</v>
      </c>
      <c r="V466" s="43">
        <f t="shared" si="98"/>
        <v>0</v>
      </c>
      <c r="W466" s="80">
        <f t="shared" si="102"/>
        <v>23.196467403779828</v>
      </c>
      <c r="X466" t="e">
        <f t="shared" si="99"/>
        <v>#N/A</v>
      </c>
      <c r="Y466"/>
      <c r="Z466">
        <f t="shared" si="103"/>
        <v>0.4</v>
      </c>
      <c r="AA466">
        <f t="shared" si="104"/>
        <v>1</v>
      </c>
      <c r="AB466">
        <f t="shared" si="104"/>
        <v>1</v>
      </c>
      <c r="AC466">
        <f t="shared" si="105"/>
        <v>0.4</v>
      </c>
      <c r="AD466" t="e">
        <f>INDEX('bijlage C. Cluster maatregelen'!C:C,MATCH('5.Bepalen Faalfreq'!K466,'bijlage C. Cluster maatregelen'!A:A,0))</f>
        <v>#N/A</v>
      </c>
      <c r="AE466" t="e">
        <f>INDEX('bijlage C. Cluster maatregelen'!C:C,MATCH('5.Bepalen Faalfreq'!L466,'bijlage C. Cluster maatregelen'!A:A,0))</f>
        <v>#N/A</v>
      </c>
      <c r="AF466" t="e">
        <f>INDEX('bijlage C. Cluster maatregelen'!C:C,MATCH('5.Bepalen Faalfreq'!M466,'bijlage C. Cluster maatregelen'!A:A,0))</f>
        <v>#N/A</v>
      </c>
      <c r="AG466" t="e">
        <f>INDEX('bijlage C. Cluster maatregelen'!C:C,MATCH('5.Bepalen Faalfreq'!N466,'bijlage C. Cluster maatregelen'!A:A,0))</f>
        <v>#N/A</v>
      </c>
      <c r="AH466" t="e">
        <f t="shared" si="106"/>
        <v>#N/A</v>
      </c>
      <c r="AI466" t="e">
        <f t="shared" si="107"/>
        <v>#N/A</v>
      </c>
      <c r="AJ466" t="e">
        <f t="shared" si="100"/>
        <v>#N/A</v>
      </c>
    </row>
    <row r="467" spans="1:36" x14ac:dyDescent="0.25">
      <c r="A467" s="203"/>
      <c r="B467" s="203"/>
      <c r="C467" s="203"/>
      <c r="D467" s="203"/>
      <c r="E467" s="203"/>
      <c r="F467" s="203"/>
      <c r="G467" s="203"/>
      <c r="H467" s="203"/>
      <c r="I467" s="203"/>
      <c r="J467" s="203"/>
      <c r="K467" s="203"/>
      <c r="L467" s="203"/>
      <c r="M467" s="203"/>
      <c r="N467" s="203"/>
      <c r="O467" s="204">
        <f t="shared" si="96"/>
        <v>0</v>
      </c>
      <c r="P467" s="80" t="str">
        <f>IFERROR(R467+'4. Gegevens leiding'!$I$26,"")</f>
        <v/>
      </c>
      <c r="Q467" s="155" t="str">
        <f>IFERROR(R468+'4. Gegevens leiding'!$I$26,"")</f>
        <v/>
      </c>
      <c r="R467" s="155" t="str">
        <f t="shared" si="108"/>
        <v/>
      </c>
      <c r="S467" s="43" t="str">
        <f t="shared" si="101"/>
        <v/>
      </c>
      <c r="T467" s="42" t="str">
        <f t="shared" si="97"/>
        <v>Diameter (mm, uitwendig)=;Wanddikte (mm)=;Druk (barg)=;Rekgrens (N/mm^2)=;Charpy energie (J)=</v>
      </c>
      <c r="U467" s="44" t="e">
        <f>INDEX('bijlage A. Frequentie Tabel'!G:G,MATCH(T467,'bijlage A. Frequentie Tabel'!A:A,0))</f>
        <v>#N/A</v>
      </c>
      <c r="V467" s="43">
        <f t="shared" si="98"/>
        <v>0</v>
      </c>
      <c r="W467" s="80">
        <f t="shared" si="102"/>
        <v>23.196467403779828</v>
      </c>
      <c r="X467" t="e">
        <f t="shared" si="99"/>
        <v>#N/A</v>
      </c>
      <c r="Y467"/>
      <c r="Z467">
        <f t="shared" si="103"/>
        <v>0.4</v>
      </c>
      <c r="AA467">
        <f t="shared" si="104"/>
        <v>1</v>
      </c>
      <c r="AB467">
        <f t="shared" si="104"/>
        <v>1</v>
      </c>
      <c r="AC467">
        <f t="shared" si="105"/>
        <v>0.4</v>
      </c>
      <c r="AD467" t="e">
        <f>INDEX('bijlage C. Cluster maatregelen'!C:C,MATCH('5.Bepalen Faalfreq'!K467,'bijlage C. Cluster maatregelen'!A:A,0))</f>
        <v>#N/A</v>
      </c>
      <c r="AE467" t="e">
        <f>INDEX('bijlage C. Cluster maatregelen'!C:C,MATCH('5.Bepalen Faalfreq'!L467,'bijlage C. Cluster maatregelen'!A:A,0))</f>
        <v>#N/A</v>
      </c>
      <c r="AF467" t="e">
        <f>INDEX('bijlage C. Cluster maatregelen'!C:C,MATCH('5.Bepalen Faalfreq'!M467,'bijlage C. Cluster maatregelen'!A:A,0))</f>
        <v>#N/A</v>
      </c>
      <c r="AG467" t="e">
        <f>INDEX('bijlage C. Cluster maatregelen'!C:C,MATCH('5.Bepalen Faalfreq'!N467,'bijlage C. Cluster maatregelen'!A:A,0))</f>
        <v>#N/A</v>
      </c>
      <c r="AH467" t="e">
        <f t="shared" si="106"/>
        <v>#N/A</v>
      </c>
      <c r="AI467" t="e">
        <f t="shared" si="107"/>
        <v>#N/A</v>
      </c>
      <c r="AJ467" t="e">
        <f t="shared" si="100"/>
        <v>#N/A</v>
      </c>
    </row>
    <row r="468" spans="1:36" x14ac:dyDescent="0.25">
      <c r="A468" s="203"/>
      <c r="B468" s="203"/>
      <c r="C468" s="203"/>
      <c r="D468" s="203"/>
      <c r="E468" s="203"/>
      <c r="F468" s="203"/>
      <c r="G468" s="203"/>
      <c r="H468" s="203"/>
      <c r="I468" s="203"/>
      <c r="J468" s="203"/>
      <c r="K468" s="203"/>
      <c r="L468" s="203"/>
      <c r="M468" s="203"/>
      <c r="N468" s="203"/>
      <c r="O468" s="204">
        <f t="shared" si="96"/>
        <v>0</v>
      </c>
      <c r="P468" s="80" t="str">
        <f>IFERROR(R468+'4. Gegevens leiding'!$I$26,"")</f>
        <v/>
      </c>
      <c r="Q468" s="155" t="str">
        <f>IFERROR(R469+'4. Gegevens leiding'!$I$26,"")</f>
        <v/>
      </c>
      <c r="R468" s="155" t="str">
        <f t="shared" si="108"/>
        <v/>
      </c>
      <c r="S468" s="43" t="str">
        <f t="shared" si="101"/>
        <v/>
      </c>
      <c r="T468" s="42" t="str">
        <f t="shared" si="97"/>
        <v>Diameter (mm, uitwendig)=;Wanddikte (mm)=;Druk (barg)=;Rekgrens (N/mm^2)=;Charpy energie (J)=</v>
      </c>
      <c r="U468" s="44" t="e">
        <f>INDEX('bijlage A. Frequentie Tabel'!G:G,MATCH(T468,'bijlage A. Frequentie Tabel'!A:A,0))</f>
        <v>#N/A</v>
      </c>
      <c r="V468" s="43">
        <f t="shared" si="98"/>
        <v>0</v>
      </c>
      <c r="W468" s="80">
        <f t="shared" si="102"/>
        <v>23.196467403779828</v>
      </c>
      <c r="X468" t="e">
        <f t="shared" si="99"/>
        <v>#N/A</v>
      </c>
      <c r="Y468"/>
      <c r="Z468">
        <f t="shared" si="103"/>
        <v>0.4</v>
      </c>
      <c r="AA468">
        <f t="shared" si="104"/>
        <v>1</v>
      </c>
      <c r="AB468">
        <f t="shared" si="104"/>
        <v>1</v>
      </c>
      <c r="AC468">
        <f t="shared" si="105"/>
        <v>0.4</v>
      </c>
      <c r="AD468" t="e">
        <f>INDEX('bijlage C. Cluster maatregelen'!C:C,MATCH('5.Bepalen Faalfreq'!K468,'bijlage C. Cluster maatregelen'!A:A,0))</f>
        <v>#N/A</v>
      </c>
      <c r="AE468" t="e">
        <f>INDEX('bijlage C. Cluster maatregelen'!C:C,MATCH('5.Bepalen Faalfreq'!L468,'bijlage C. Cluster maatregelen'!A:A,0))</f>
        <v>#N/A</v>
      </c>
      <c r="AF468" t="e">
        <f>INDEX('bijlage C. Cluster maatregelen'!C:C,MATCH('5.Bepalen Faalfreq'!M468,'bijlage C. Cluster maatregelen'!A:A,0))</f>
        <v>#N/A</v>
      </c>
      <c r="AG468" t="e">
        <f>INDEX('bijlage C. Cluster maatregelen'!C:C,MATCH('5.Bepalen Faalfreq'!N468,'bijlage C. Cluster maatregelen'!A:A,0))</f>
        <v>#N/A</v>
      </c>
      <c r="AH468" t="e">
        <f t="shared" si="106"/>
        <v>#N/A</v>
      </c>
      <c r="AI468" t="e">
        <f t="shared" si="107"/>
        <v>#N/A</v>
      </c>
      <c r="AJ468" t="e">
        <f t="shared" si="100"/>
        <v>#N/A</v>
      </c>
    </row>
    <row r="469" spans="1:36" x14ac:dyDescent="0.25">
      <c r="A469" s="203"/>
      <c r="B469" s="203"/>
      <c r="C469" s="203"/>
      <c r="D469" s="203"/>
      <c r="E469" s="203"/>
      <c r="F469" s="203"/>
      <c r="G469" s="203"/>
      <c r="H469" s="203"/>
      <c r="I469" s="203"/>
      <c r="J469" s="203"/>
      <c r="K469" s="203"/>
      <c r="L469" s="203"/>
      <c r="M469" s="203"/>
      <c r="N469" s="203"/>
      <c r="O469" s="204">
        <f t="shared" si="96"/>
        <v>0</v>
      </c>
      <c r="P469" s="80" t="str">
        <f>IFERROR(R469+'4. Gegevens leiding'!$I$26,"")</f>
        <v/>
      </c>
      <c r="Q469" s="155" t="str">
        <f>IFERROR(R470+'4. Gegevens leiding'!$I$26,"")</f>
        <v/>
      </c>
      <c r="R469" s="155" t="str">
        <f t="shared" si="108"/>
        <v/>
      </c>
      <c r="S469" s="43" t="str">
        <f t="shared" si="101"/>
        <v/>
      </c>
      <c r="T469" s="42" t="str">
        <f t="shared" si="97"/>
        <v>Diameter (mm, uitwendig)=;Wanddikte (mm)=;Druk (barg)=;Rekgrens (N/mm^2)=;Charpy energie (J)=</v>
      </c>
      <c r="U469" s="44" t="e">
        <f>INDEX('bijlage A. Frequentie Tabel'!G:G,MATCH(T469,'bijlage A. Frequentie Tabel'!A:A,0))</f>
        <v>#N/A</v>
      </c>
      <c r="V469" s="43">
        <f t="shared" si="98"/>
        <v>0</v>
      </c>
      <c r="W469" s="80">
        <f t="shared" si="102"/>
        <v>23.196467403779828</v>
      </c>
      <c r="X469" t="e">
        <f t="shared" si="99"/>
        <v>#N/A</v>
      </c>
      <c r="Y469"/>
      <c r="Z469">
        <f t="shared" si="103"/>
        <v>0.4</v>
      </c>
      <c r="AA469">
        <f t="shared" si="104"/>
        <v>1</v>
      </c>
      <c r="AB469">
        <f t="shared" si="104"/>
        <v>1</v>
      </c>
      <c r="AC469">
        <f t="shared" si="105"/>
        <v>0.4</v>
      </c>
      <c r="AD469" t="e">
        <f>INDEX('bijlage C. Cluster maatregelen'!C:C,MATCH('5.Bepalen Faalfreq'!K469,'bijlage C. Cluster maatregelen'!A:A,0))</f>
        <v>#N/A</v>
      </c>
      <c r="AE469" t="e">
        <f>INDEX('bijlage C. Cluster maatregelen'!C:C,MATCH('5.Bepalen Faalfreq'!L469,'bijlage C. Cluster maatregelen'!A:A,0))</f>
        <v>#N/A</v>
      </c>
      <c r="AF469" t="e">
        <f>INDEX('bijlage C. Cluster maatregelen'!C:C,MATCH('5.Bepalen Faalfreq'!M469,'bijlage C. Cluster maatregelen'!A:A,0))</f>
        <v>#N/A</v>
      </c>
      <c r="AG469" t="e">
        <f>INDEX('bijlage C. Cluster maatregelen'!C:C,MATCH('5.Bepalen Faalfreq'!N469,'bijlage C. Cluster maatregelen'!A:A,0))</f>
        <v>#N/A</v>
      </c>
      <c r="AH469" t="e">
        <f t="shared" si="106"/>
        <v>#N/A</v>
      </c>
      <c r="AI469" t="e">
        <f t="shared" si="107"/>
        <v>#N/A</v>
      </c>
      <c r="AJ469" t="e">
        <f t="shared" si="100"/>
        <v>#N/A</v>
      </c>
    </row>
    <row r="470" spans="1:36" x14ac:dyDescent="0.25">
      <c r="A470" s="203"/>
      <c r="B470" s="203"/>
      <c r="C470" s="203"/>
      <c r="D470" s="203"/>
      <c r="E470" s="203"/>
      <c r="F470" s="203"/>
      <c r="G470" s="203"/>
      <c r="H470" s="203"/>
      <c r="I470" s="203"/>
      <c r="J470" s="203"/>
      <c r="K470" s="203"/>
      <c r="L470" s="203"/>
      <c r="M470" s="203"/>
      <c r="N470" s="203"/>
      <c r="O470" s="204">
        <f t="shared" si="96"/>
        <v>0</v>
      </c>
      <c r="P470" s="80" t="str">
        <f>IFERROR(R470+'4. Gegevens leiding'!$I$26,"")</f>
        <v/>
      </c>
      <c r="Q470" s="155" t="str">
        <f>IFERROR(R471+'4. Gegevens leiding'!$I$26,"")</f>
        <v/>
      </c>
      <c r="R470" s="155" t="str">
        <f t="shared" si="108"/>
        <v/>
      </c>
      <c r="S470" s="43" t="str">
        <f t="shared" si="101"/>
        <v/>
      </c>
      <c r="T470" s="42" t="str">
        <f t="shared" si="97"/>
        <v>Diameter (mm, uitwendig)=;Wanddikte (mm)=;Druk (barg)=;Rekgrens (N/mm^2)=;Charpy energie (J)=</v>
      </c>
      <c r="U470" s="44" t="e">
        <f>INDEX('bijlage A. Frequentie Tabel'!G:G,MATCH(T470,'bijlage A. Frequentie Tabel'!A:A,0))</f>
        <v>#N/A</v>
      </c>
      <c r="V470" s="43">
        <f t="shared" si="98"/>
        <v>0</v>
      </c>
      <c r="W470" s="80">
        <f t="shared" si="102"/>
        <v>23.196467403779828</v>
      </c>
      <c r="X470" t="e">
        <f t="shared" si="99"/>
        <v>#N/A</v>
      </c>
      <c r="Y470"/>
      <c r="Z470">
        <f t="shared" si="103"/>
        <v>0.4</v>
      </c>
      <c r="AA470">
        <f t="shared" si="104"/>
        <v>1</v>
      </c>
      <c r="AB470">
        <f t="shared" si="104"/>
        <v>1</v>
      </c>
      <c r="AC470">
        <f t="shared" si="105"/>
        <v>0.4</v>
      </c>
      <c r="AD470" t="e">
        <f>INDEX('bijlage C. Cluster maatregelen'!C:C,MATCH('5.Bepalen Faalfreq'!K470,'bijlage C. Cluster maatregelen'!A:A,0))</f>
        <v>#N/A</v>
      </c>
      <c r="AE470" t="e">
        <f>INDEX('bijlage C. Cluster maatregelen'!C:C,MATCH('5.Bepalen Faalfreq'!L470,'bijlage C. Cluster maatregelen'!A:A,0))</f>
        <v>#N/A</v>
      </c>
      <c r="AF470" t="e">
        <f>INDEX('bijlage C. Cluster maatregelen'!C:C,MATCH('5.Bepalen Faalfreq'!M470,'bijlage C. Cluster maatregelen'!A:A,0))</f>
        <v>#N/A</v>
      </c>
      <c r="AG470" t="e">
        <f>INDEX('bijlage C. Cluster maatregelen'!C:C,MATCH('5.Bepalen Faalfreq'!N470,'bijlage C. Cluster maatregelen'!A:A,0))</f>
        <v>#N/A</v>
      </c>
      <c r="AH470" t="e">
        <f t="shared" si="106"/>
        <v>#N/A</v>
      </c>
      <c r="AI470" t="e">
        <f t="shared" si="107"/>
        <v>#N/A</v>
      </c>
      <c r="AJ470" t="e">
        <f t="shared" si="100"/>
        <v>#N/A</v>
      </c>
    </row>
    <row r="471" spans="1:36" x14ac:dyDescent="0.25">
      <c r="A471" s="203"/>
      <c r="B471" s="203"/>
      <c r="C471" s="203"/>
      <c r="D471" s="203"/>
      <c r="E471" s="203"/>
      <c r="F471" s="203"/>
      <c r="G471" s="203"/>
      <c r="H471" s="203"/>
      <c r="I471" s="203"/>
      <c r="J471" s="203"/>
      <c r="K471" s="203"/>
      <c r="L471" s="203"/>
      <c r="M471" s="203"/>
      <c r="N471" s="203"/>
      <c r="O471" s="204">
        <f t="shared" si="96"/>
        <v>0</v>
      </c>
      <c r="P471" s="80" t="str">
        <f>IFERROR(R471+'4. Gegevens leiding'!$I$26,"")</f>
        <v/>
      </c>
      <c r="Q471" s="155" t="str">
        <f>IFERROR(R472+'4. Gegevens leiding'!$I$26,"")</f>
        <v/>
      </c>
      <c r="R471" s="155" t="str">
        <f t="shared" si="108"/>
        <v/>
      </c>
      <c r="S471" s="43" t="str">
        <f t="shared" si="101"/>
        <v/>
      </c>
      <c r="T471" s="42" t="str">
        <f t="shared" si="97"/>
        <v>Diameter (mm, uitwendig)=;Wanddikte (mm)=;Druk (barg)=;Rekgrens (N/mm^2)=;Charpy energie (J)=</v>
      </c>
      <c r="U471" s="44" t="e">
        <f>INDEX('bijlage A. Frequentie Tabel'!G:G,MATCH(T471,'bijlage A. Frequentie Tabel'!A:A,0))</f>
        <v>#N/A</v>
      </c>
      <c r="V471" s="43">
        <f t="shared" si="98"/>
        <v>0</v>
      </c>
      <c r="W471" s="80">
        <f t="shared" si="102"/>
        <v>23.196467403779828</v>
      </c>
      <c r="X471" t="e">
        <f t="shared" si="99"/>
        <v>#N/A</v>
      </c>
      <c r="Y471"/>
      <c r="Z471">
        <f t="shared" si="103"/>
        <v>0.4</v>
      </c>
      <c r="AA471">
        <f t="shared" si="104"/>
        <v>1</v>
      </c>
      <c r="AB471">
        <f t="shared" si="104"/>
        <v>1</v>
      </c>
      <c r="AC471">
        <f t="shared" si="105"/>
        <v>0.4</v>
      </c>
      <c r="AD471" t="e">
        <f>INDEX('bijlage C. Cluster maatregelen'!C:C,MATCH('5.Bepalen Faalfreq'!K471,'bijlage C. Cluster maatregelen'!A:A,0))</f>
        <v>#N/A</v>
      </c>
      <c r="AE471" t="e">
        <f>INDEX('bijlage C. Cluster maatregelen'!C:C,MATCH('5.Bepalen Faalfreq'!L471,'bijlage C. Cluster maatregelen'!A:A,0))</f>
        <v>#N/A</v>
      </c>
      <c r="AF471" t="e">
        <f>INDEX('bijlage C. Cluster maatregelen'!C:C,MATCH('5.Bepalen Faalfreq'!M471,'bijlage C. Cluster maatregelen'!A:A,0))</f>
        <v>#N/A</v>
      </c>
      <c r="AG471" t="e">
        <f>INDEX('bijlage C. Cluster maatregelen'!C:C,MATCH('5.Bepalen Faalfreq'!N471,'bijlage C. Cluster maatregelen'!A:A,0))</f>
        <v>#N/A</v>
      </c>
      <c r="AH471" t="e">
        <f t="shared" si="106"/>
        <v>#N/A</v>
      </c>
      <c r="AI471" t="e">
        <f t="shared" si="107"/>
        <v>#N/A</v>
      </c>
      <c r="AJ471" t="e">
        <f t="shared" si="100"/>
        <v>#N/A</v>
      </c>
    </row>
    <row r="472" spans="1:36" x14ac:dyDescent="0.25">
      <c r="A472" s="203"/>
      <c r="B472" s="203"/>
      <c r="C472" s="203"/>
      <c r="D472" s="203"/>
      <c r="E472" s="203"/>
      <c r="F472" s="203"/>
      <c r="G472" s="203"/>
      <c r="H472" s="203"/>
      <c r="I472" s="203"/>
      <c r="J472" s="203"/>
      <c r="K472" s="203"/>
      <c r="L472" s="203"/>
      <c r="M472" s="203"/>
      <c r="N472" s="203"/>
      <c r="O472" s="204">
        <f t="shared" si="96"/>
        <v>0</v>
      </c>
      <c r="P472" s="80" t="str">
        <f>IFERROR(R472+'4. Gegevens leiding'!$I$26,"")</f>
        <v/>
      </c>
      <c r="Q472" s="155" t="str">
        <f>IFERROR(R473+'4. Gegevens leiding'!$I$26,"")</f>
        <v/>
      </c>
      <c r="R472" s="155" t="str">
        <f t="shared" si="108"/>
        <v/>
      </c>
      <c r="S472" s="43" t="str">
        <f t="shared" si="101"/>
        <v/>
      </c>
      <c r="T472" s="42" t="str">
        <f t="shared" si="97"/>
        <v>Diameter (mm, uitwendig)=;Wanddikte (mm)=;Druk (barg)=;Rekgrens (N/mm^2)=;Charpy energie (J)=</v>
      </c>
      <c r="U472" s="44" t="e">
        <f>INDEX('bijlage A. Frequentie Tabel'!G:G,MATCH(T472,'bijlage A. Frequentie Tabel'!A:A,0))</f>
        <v>#N/A</v>
      </c>
      <c r="V472" s="43">
        <f t="shared" si="98"/>
        <v>0</v>
      </c>
      <c r="W472" s="80">
        <f t="shared" si="102"/>
        <v>23.196467403779828</v>
      </c>
      <c r="X472" t="e">
        <f t="shared" si="99"/>
        <v>#N/A</v>
      </c>
      <c r="Y472"/>
      <c r="Z472">
        <f t="shared" si="103"/>
        <v>0.4</v>
      </c>
      <c r="AA472">
        <f t="shared" si="104"/>
        <v>1</v>
      </c>
      <c r="AB472">
        <f t="shared" si="104"/>
        <v>1</v>
      </c>
      <c r="AC472">
        <f t="shared" si="105"/>
        <v>0.4</v>
      </c>
      <c r="AD472" t="e">
        <f>INDEX('bijlage C. Cluster maatregelen'!C:C,MATCH('5.Bepalen Faalfreq'!K472,'bijlage C. Cluster maatregelen'!A:A,0))</f>
        <v>#N/A</v>
      </c>
      <c r="AE472" t="e">
        <f>INDEX('bijlage C. Cluster maatregelen'!C:C,MATCH('5.Bepalen Faalfreq'!L472,'bijlage C. Cluster maatregelen'!A:A,0))</f>
        <v>#N/A</v>
      </c>
      <c r="AF472" t="e">
        <f>INDEX('bijlage C. Cluster maatregelen'!C:C,MATCH('5.Bepalen Faalfreq'!M472,'bijlage C. Cluster maatregelen'!A:A,0))</f>
        <v>#N/A</v>
      </c>
      <c r="AG472" t="e">
        <f>INDEX('bijlage C. Cluster maatregelen'!C:C,MATCH('5.Bepalen Faalfreq'!N472,'bijlage C. Cluster maatregelen'!A:A,0))</f>
        <v>#N/A</v>
      </c>
      <c r="AH472" t="e">
        <f t="shared" si="106"/>
        <v>#N/A</v>
      </c>
      <c r="AI472" t="e">
        <f t="shared" si="107"/>
        <v>#N/A</v>
      </c>
      <c r="AJ472" t="e">
        <f t="shared" si="100"/>
        <v>#N/A</v>
      </c>
    </row>
    <row r="473" spans="1:36" x14ac:dyDescent="0.25">
      <c r="A473" s="203"/>
      <c r="B473" s="203"/>
      <c r="C473" s="203"/>
      <c r="D473" s="203"/>
      <c r="E473" s="203"/>
      <c r="F473" s="203"/>
      <c r="G473" s="203"/>
      <c r="H473" s="203"/>
      <c r="I473" s="203"/>
      <c r="J473" s="203"/>
      <c r="K473" s="203"/>
      <c r="L473" s="203"/>
      <c r="M473" s="203"/>
      <c r="N473" s="203"/>
      <c r="O473" s="204">
        <f t="shared" si="96"/>
        <v>0</v>
      </c>
      <c r="P473" s="80" t="str">
        <f>IFERROR(R473+'4. Gegevens leiding'!$I$26,"")</f>
        <v/>
      </c>
      <c r="Q473" s="155" t="str">
        <f>IFERROR(R474+'4. Gegevens leiding'!$I$26,"")</f>
        <v/>
      </c>
      <c r="R473" s="155" t="str">
        <f t="shared" si="108"/>
        <v/>
      </c>
      <c r="S473" s="43" t="str">
        <f t="shared" si="101"/>
        <v/>
      </c>
      <c r="T473" s="42" t="str">
        <f t="shared" si="97"/>
        <v>Diameter (mm, uitwendig)=;Wanddikte (mm)=;Druk (barg)=;Rekgrens (N/mm^2)=;Charpy energie (J)=</v>
      </c>
      <c r="U473" s="44" t="e">
        <f>INDEX('bijlage A. Frequentie Tabel'!G:G,MATCH(T473,'bijlage A. Frequentie Tabel'!A:A,0))</f>
        <v>#N/A</v>
      </c>
      <c r="V473" s="43">
        <f t="shared" si="98"/>
        <v>0</v>
      </c>
      <c r="W473" s="80">
        <f t="shared" si="102"/>
        <v>23.196467403779828</v>
      </c>
      <c r="X473" t="e">
        <f t="shared" si="99"/>
        <v>#N/A</v>
      </c>
      <c r="Y473"/>
      <c r="Z473">
        <f t="shared" si="103"/>
        <v>0.4</v>
      </c>
      <c r="AA473">
        <f t="shared" si="104"/>
        <v>1</v>
      </c>
      <c r="AB473">
        <f t="shared" si="104"/>
        <v>1</v>
      </c>
      <c r="AC473">
        <f t="shared" si="105"/>
        <v>0.4</v>
      </c>
      <c r="AD473" t="e">
        <f>INDEX('bijlage C. Cluster maatregelen'!C:C,MATCH('5.Bepalen Faalfreq'!K473,'bijlage C. Cluster maatregelen'!A:A,0))</f>
        <v>#N/A</v>
      </c>
      <c r="AE473" t="e">
        <f>INDEX('bijlage C. Cluster maatregelen'!C:C,MATCH('5.Bepalen Faalfreq'!L473,'bijlage C. Cluster maatregelen'!A:A,0))</f>
        <v>#N/A</v>
      </c>
      <c r="AF473" t="e">
        <f>INDEX('bijlage C. Cluster maatregelen'!C:C,MATCH('5.Bepalen Faalfreq'!M473,'bijlage C. Cluster maatregelen'!A:A,0))</f>
        <v>#N/A</v>
      </c>
      <c r="AG473" t="e">
        <f>INDEX('bijlage C. Cluster maatregelen'!C:C,MATCH('5.Bepalen Faalfreq'!N473,'bijlage C. Cluster maatregelen'!A:A,0))</f>
        <v>#N/A</v>
      </c>
      <c r="AH473" t="e">
        <f t="shared" si="106"/>
        <v>#N/A</v>
      </c>
      <c r="AI473" t="e">
        <f t="shared" si="107"/>
        <v>#N/A</v>
      </c>
      <c r="AJ473" t="e">
        <f t="shared" si="100"/>
        <v>#N/A</v>
      </c>
    </row>
    <row r="474" spans="1:36" x14ac:dyDescent="0.25">
      <c r="A474" s="203"/>
      <c r="B474" s="203"/>
      <c r="C474" s="203"/>
      <c r="D474" s="203"/>
      <c r="E474" s="203"/>
      <c r="F474" s="203"/>
      <c r="G474" s="203"/>
      <c r="H474" s="203"/>
      <c r="I474" s="203"/>
      <c r="J474" s="203"/>
      <c r="K474" s="203"/>
      <c r="L474" s="203"/>
      <c r="M474" s="203"/>
      <c r="N474" s="203"/>
      <c r="O474" s="204">
        <f t="shared" si="96"/>
        <v>0</v>
      </c>
      <c r="P474" s="80" t="str">
        <f>IFERROR(R474+'4. Gegevens leiding'!$I$26,"")</f>
        <v/>
      </c>
      <c r="Q474" s="155" t="str">
        <f>IFERROR(R475+'4. Gegevens leiding'!$I$26,"")</f>
        <v/>
      </c>
      <c r="R474" s="155" t="str">
        <f t="shared" si="108"/>
        <v/>
      </c>
      <c r="S474" s="43" t="str">
        <f t="shared" si="101"/>
        <v/>
      </c>
      <c r="T474" s="42" t="str">
        <f t="shared" si="97"/>
        <v>Diameter (mm, uitwendig)=;Wanddikte (mm)=;Druk (barg)=;Rekgrens (N/mm^2)=;Charpy energie (J)=</v>
      </c>
      <c r="U474" s="44" t="e">
        <f>INDEX('bijlage A. Frequentie Tabel'!G:G,MATCH(T474,'bijlage A. Frequentie Tabel'!A:A,0))</f>
        <v>#N/A</v>
      </c>
      <c r="V474" s="43">
        <f t="shared" si="98"/>
        <v>0</v>
      </c>
      <c r="W474" s="80">
        <f t="shared" si="102"/>
        <v>23.196467403779828</v>
      </c>
      <c r="X474" t="e">
        <f t="shared" si="99"/>
        <v>#N/A</v>
      </c>
      <c r="Y474"/>
      <c r="Z474">
        <f t="shared" si="103"/>
        <v>0.4</v>
      </c>
      <c r="AA474">
        <f t="shared" si="104"/>
        <v>1</v>
      </c>
      <c r="AB474">
        <f t="shared" si="104"/>
        <v>1</v>
      </c>
      <c r="AC474">
        <f t="shared" si="105"/>
        <v>0.4</v>
      </c>
      <c r="AD474" t="e">
        <f>INDEX('bijlage C. Cluster maatregelen'!C:C,MATCH('5.Bepalen Faalfreq'!K474,'bijlage C. Cluster maatregelen'!A:A,0))</f>
        <v>#N/A</v>
      </c>
      <c r="AE474" t="e">
        <f>INDEX('bijlage C. Cluster maatregelen'!C:C,MATCH('5.Bepalen Faalfreq'!L474,'bijlage C. Cluster maatregelen'!A:A,0))</f>
        <v>#N/A</v>
      </c>
      <c r="AF474" t="e">
        <f>INDEX('bijlage C. Cluster maatregelen'!C:C,MATCH('5.Bepalen Faalfreq'!M474,'bijlage C. Cluster maatregelen'!A:A,0))</f>
        <v>#N/A</v>
      </c>
      <c r="AG474" t="e">
        <f>INDEX('bijlage C. Cluster maatregelen'!C:C,MATCH('5.Bepalen Faalfreq'!N474,'bijlage C. Cluster maatregelen'!A:A,0))</f>
        <v>#N/A</v>
      </c>
      <c r="AH474" t="e">
        <f t="shared" si="106"/>
        <v>#N/A</v>
      </c>
      <c r="AI474" t="e">
        <f t="shared" si="107"/>
        <v>#N/A</v>
      </c>
      <c r="AJ474" t="e">
        <f t="shared" si="100"/>
        <v>#N/A</v>
      </c>
    </row>
    <row r="475" spans="1:36" x14ac:dyDescent="0.25">
      <c r="A475" s="203"/>
      <c r="B475" s="203"/>
      <c r="C475" s="203"/>
      <c r="D475" s="203"/>
      <c r="E475" s="203"/>
      <c r="F475" s="203"/>
      <c r="G475" s="203"/>
      <c r="H475" s="203"/>
      <c r="I475" s="203"/>
      <c r="J475" s="203"/>
      <c r="K475" s="203"/>
      <c r="L475" s="203"/>
      <c r="M475" s="203"/>
      <c r="N475" s="203"/>
      <c r="O475" s="204">
        <f t="shared" si="96"/>
        <v>0</v>
      </c>
      <c r="P475" s="80" t="str">
        <f>IFERROR(R475+'4. Gegevens leiding'!$I$26,"")</f>
        <v/>
      </c>
      <c r="Q475" s="155" t="str">
        <f>IFERROR(R476+'4. Gegevens leiding'!$I$26,"")</f>
        <v/>
      </c>
      <c r="R475" s="155" t="str">
        <f t="shared" si="108"/>
        <v/>
      </c>
      <c r="S475" s="43" t="str">
        <f t="shared" si="101"/>
        <v/>
      </c>
      <c r="T475" s="42" t="str">
        <f t="shared" si="97"/>
        <v>Diameter (mm, uitwendig)=;Wanddikte (mm)=;Druk (barg)=;Rekgrens (N/mm^2)=;Charpy energie (J)=</v>
      </c>
      <c r="U475" s="44" t="e">
        <f>INDEX('bijlage A. Frequentie Tabel'!G:G,MATCH(T475,'bijlage A. Frequentie Tabel'!A:A,0))</f>
        <v>#N/A</v>
      </c>
      <c r="V475" s="43">
        <f t="shared" si="98"/>
        <v>0</v>
      </c>
      <c r="W475" s="80">
        <f t="shared" si="102"/>
        <v>23.196467403779828</v>
      </c>
      <c r="X475" t="e">
        <f t="shared" si="99"/>
        <v>#N/A</v>
      </c>
      <c r="Y475"/>
      <c r="Z475">
        <f t="shared" si="103"/>
        <v>0.4</v>
      </c>
      <c r="AA475">
        <f t="shared" si="104"/>
        <v>1</v>
      </c>
      <c r="AB475">
        <f t="shared" si="104"/>
        <v>1</v>
      </c>
      <c r="AC475">
        <f t="shared" si="105"/>
        <v>0.4</v>
      </c>
      <c r="AD475" t="e">
        <f>INDEX('bijlage C. Cluster maatregelen'!C:C,MATCH('5.Bepalen Faalfreq'!K475,'bijlage C. Cluster maatregelen'!A:A,0))</f>
        <v>#N/A</v>
      </c>
      <c r="AE475" t="e">
        <f>INDEX('bijlage C. Cluster maatregelen'!C:C,MATCH('5.Bepalen Faalfreq'!L475,'bijlage C. Cluster maatregelen'!A:A,0))</f>
        <v>#N/A</v>
      </c>
      <c r="AF475" t="e">
        <f>INDEX('bijlage C. Cluster maatregelen'!C:C,MATCH('5.Bepalen Faalfreq'!M475,'bijlage C. Cluster maatregelen'!A:A,0))</f>
        <v>#N/A</v>
      </c>
      <c r="AG475" t="e">
        <f>INDEX('bijlage C. Cluster maatregelen'!C:C,MATCH('5.Bepalen Faalfreq'!N475,'bijlage C. Cluster maatregelen'!A:A,0))</f>
        <v>#N/A</v>
      </c>
      <c r="AH475" t="e">
        <f t="shared" si="106"/>
        <v>#N/A</v>
      </c>
      <c r="AI475" t="e">
        <f t="shared" si="107"/>
        <v>#N/A</v>
      </c>
      <c r="AJ475" t="e">
        <f t="shared" si="100"/>
        <v>#N/A</v>
      </c>
    </row>
    <row r="476" spans="1:36" x14ac:dyDescent="0.25">
      <c r="A476" s="203"/>
      <c r="B476" s="203"/>
      <c r="C476" s="203"/>
      <c r="D476" s="203"/>
      <c r="E476" s="203"/>
      <c r="F476" s="203"/>
      <c r="G476" s="203"/>
      <c r="H476" s="203"/>
      <c r="I476" s="203"/>
      <c r="J476" s="203"/>
      <c r="K476" s="203"/>
      <c r="L476" s="203"/>
      <c r="M476" s="203"/>
      <c r="N476" s="203"/>
      <c r="O476" s="204">
        <f t="shared" si="96"/>
        <v>0</v>
      </c>
      <c r="P476" s="80" t="str">
        <f>IFERROR(R476+'4. Gegevens leiding'!$I$26,"")</f>
        <v/>
      </c>
      <c r="Q476" s="155" t="str">
        <f>IFERROR(R477+'4. Gegevens leiding'!$I$26,"")</f>
        <v/>
      </c>
      <c r="R476" s="155" t="str">
        <f t="shared" si="108"/>
        <v/>
      </c>
      <c r="S476" s="43" t="str">
        <f t="shared" si="101"/>
        <v/>
      </c>
      <c r="T476" s="42" t="str">
        <f t="shared" si="97"/>
        <v>Diameter (mm, uitwendig)=;Wanddikte (mm)=;Druk (barg)=;Rekgrens (N/mm^2)=;Charpy energie (J)=</v>
      </c>
      <c r="U476" s="44" t="e">
        <f>INDEX('bijlage A. Frequentie Tabel'!G:G,MATCH(T476,'bijlage A. Frequentie Tabel'!A:A,0))</f>
        <v>#N/A</v>
      </c>
      <c r="V476" s="43">
        <f t="shared" si="98"/>
        <v>0</v>
      </c>
      <c r="W476" s="80">
        <f t="shared" si="102"/>
        <v>23.196467403779828</v>
      </c>
      <c r="X476" t="e">
        <f t="shared" si="99"/>
        <v>#N/A</v>
      </c>
      <c r="Y476"/>
      <c r="Z476">
        <f t="shared" si="103"/>
        <v>0.4</v>
      </c>
      <c r="AA476">
        <f t="shared" si="104"/>
        <v>1</v>
      </c>
      <c r="AB476">
        <f t="shared" si="104"/>
        <v>1</v>
      </c>
      <c r="AC476">
        <f t="shared" si="105"/>
        <v>0.4</v>
      </c>
      <c r="AD476" t="e">
        <f>INDEX('bijlage C. Cluster maatregelen'!C:C,MATCH('5.Bepalen Faalfreq'!K476,'bijlage C. Cluster maatregelen'!A:A,0))</f>
        <v>#N/A</v>
      </c>
      <c r="AE476" t="e">
        <f>INDEX('bijlage C. Cluster maatregelen'!C:C,MATCH('5.Bepalen Faalfreq'!L476,'bijlage C. Cluster maatregelen'!A:A,0))</f>
        <v>#N/A</v>
      </c>
      <c r="AF476" t="e">
        <f>INDEX('bijlage C. Cluster maatregelen'!C:C,MATCH('5.Bepalen Faalfreq'!M476,'bijlage C. Cluster maatregelen'!A:A,0))</f>
        <v>#N/A</v>
      </c>
      <c r="AG476" t="e">
        <f>INDEX('bijlage C. Cluster maatregelen'!C:C,MATCH('5.Bepalen Faalfreq'!N476,'bijlage C. Cluster maatregelen'!A:A,0))</f>
        <v>#N/A</v>
      </c>
      <c r="AH476" t="e">
        <f t="shared" si="106"/>
        <v>#N/A</v>
      </c>
      <c r="AI476" t="e">
        <f t="shared" si="107"/>
        <v>#N/A</v>
      </c>
      <c r="AJ476" t="e">
        <f t="shared" si="100"/>
        <v>#N/A</v>
      </c>
    </row>
    <row r="477" spans="1:36" x14ac:dyDescent="0.25">
      <c r="A477" s="203"/>
      <c r="B477" s="203"/>
      <c r="C477" s="203"/>
      <c r="D477" s="203"/>
      <c r="E477" s="203"/>
      <c r="F477" s="203"/>
      <c r="G477" s="203"/>
      <c r="H477" s="203"/>
      <c r="I477" s="203"/>
      <c r="J477" s="203"/>
      <c r="K477" s="203"/>
      <c r="L477" s="203"/>
      <c r="M477" s="203"/>
      <c r="N477" s="203"/>
      <c r="O477" s="204">
        <f t="shared" si="96"/>
        <v>0</v>
      </c>
      <c r="P477" s="80" t="str">
        <f>IFERROR(R477+'4. Gegevens leiding'!$I$26,"")</f>
        <v/>
      </c>
      <c r="Q477" s="155" t="str">
        <f>IFERROR(R478+'4. Gegevens leiding'!$I$26,"")</f>
        <v/>
      </c>
      <c r="R477" s="155" t="str">
        <f t="shared" si="108"/>
        <v/>
      </c>
      <c r="S477" s="43" t="str">
        <f t="shared" si="101"/>
        <v/>
      </c>
      <c r="T477" s="42" t="str">
        <f t="shared" si="97"/>
        <v>Diameter (mm, uitwendig)=;Wanddikte (mm)=;Druk (barg)=;Rekgrens (N/mm^2)=;Charpy energie (J)=</v>
      </c>
      <c r="U477" s="44" t="e">
        <f>INDEX('bijlage A. Frequentie Tabel'!G:G,MATCH(T477,'bijlage A. Frequentie Tabel'!A:A,0))</f>
        <v>#N/A</v>
      </c>
      <c r="V477" s="43">
        <f t="shared" si="98"/>
        <v>0</v>
      </c>
      <c r="W477" s="80">
        <f t="shared" si="102"/>
        <v>23.196467403779828</v>
      </c>
      <c r="X477" t="e">
        <f t="shared" si="99"/>
        <v>#N/A</v>
      </c>
      <c r="Y477"/>
      <c r="Z477">
        <f t="shared" si="103"/>
        <v>0.4</v>
      </c>
      <c r="AA477">
        <f t="shared" si="104"/>
        <v>1</v>
      </c>
      <c r="AB477">
        <f t="shared" si="104"/>
        <v>1</v>
      </c>
      <c r="AC477">
        <f t="shared" si="105"/>
        <v>0.4</v>
      </c>
      <c r="AD477" t="e">
        <f>INDEX('bijlage C. Cluster maatregelen'!C:C,MATCH('5.Bepalen Faalfreq'!K477,'bijlage C. Cluster maatregelen'!A:A,0))</f>
        <v>#N/A</v>
      </c>
      <c r="AE477" t="e">
        <f>INDEX('bijlage C. Cluster maatregelen'!C:C,MATCH('5.Bepalen Faalfreq'!L477,'bijlage C. Cluster maatregelen'!A:A,0))</f>
        <v>#N/A</v>
      </c>
      <c r="AF477" t="e">
        <f>INDEX('bijlage C. Cluster maatregelen'!C:C,MATCH('5.Bepalen Faalfreq'!M477,'bijlage C. Cluster maatregelen'!A:A,0))</f>
        <v>#N/A</v>
      </c>
      <c r="AG477" t="e">
        <f>INDEX('bijlage C. Cluster maatregelen'!C:C,MATCH('5.Bepalen Faalfreq'!N477,'bijlage C. Cluster maatregelen'!A:A,0))</f>
        <v>#N/A</v>
      </c>
      <c r="AH477" t="e">
        <f t="shared" si="106"/>
        <v>#N/A</v>
      </c>
      <c r="AI477" t="e">
        <f t="shared" si="107"/>
        <v>#N/A</v>
      </c>
      <c r="AJ477" t="e">
        <f t="shared" si="100"/>
        <v>#N/A</v>
      </c>
    </row>
    <row r="478" spans="1:36" x14ac:dyDescent="0.25">
      <c r="A478" s="203"/>
      <c r="B478" s="203"/>
      <c r="C478" s="203"/>
      <c r="D478" s="203"/>
      <c r="E478" s="203"/>
      <c r="F478" s="203"/>
      <c r="G478" s="203"/>
      <c r="H478" s="203"/>
      <c r="I478" s="203"/>
      <c r="J478" s="203"/>
      <c r="K478" s="203"/>
      <c r="L478" s="203"/>
      <c r="M478" s="203"/>
      <c r="N478" s="203"/>
      <c r="O478" s="204">
        <f t="shared" si="96"/>
        <v>0</v>
      </c>
      <c r="P478" s="80" t="str">
        <f>IFERROR(R478+'4. Gegevens leiding'!$I$26,"")</f>
        <v/>
      </c>
      <c r="Q478" s="155" t="str">
        <f>IFERROR(R479+'4. Gegevens leiding'!$I$26,"")</f>
        <v/>
      </c>
      <c r="R478" s="155" t="str">
        <f t="shared" si="108"/>
        <v/>
      </c>
      <c r="S478" s="43" t="str">
        <f t="shared" si="101"/>
        <v/>
      </c>
      <c r="T478" s="42" t="str">
        <f t="shared" si="97"/>
        <v>Diameter (mm, uitwendig)=;Wanddikte (mm)=;Druk (barg)=;Rekgrens (N/mm^2)=;Charpy energie (J)=</v>
      </c>
      <c r="U478" s="44" t="e">
        <f>INDEX('bijlage A. Frequentie Tabel'!G:G,MATCH(T478,'bijlage A. Frequentie Tabel'!A:A,0))</f>
        <v>#N/A</v>
      </c>
      <c r="V478" s="43">
        <f t="shared" si="98"/>
        <v>0</v>
      </c>
      <c r="W478" s="80">
        <f t="shared" si="102"/>
        <v>23.196467403779828</v>
      </c>
      <c r="X478" t="e">
        <f t="shared" si="99"/>
        <v>#N/A</v>
      </c>
      <c r="Y478"/>
      <c r="Z478">
        <f t="shared" si="103"/>
        <v>0.4</v>
      </c>
      <c r="AA478">
        <f t="shared" si="104"/>
        <v>1</v>
      </c>
      <c r="AB478">
        <f t="shared" si="104"/>
        <v>1</v>
      </c>
      <c r="AC478">
        <f t="shared" si="105"/>
        <v>0.4</v>
      </c>
      <c r="AD478" t="e">
        <f>INDEX('bijlage C. Cluster maatregelen'!C:C,MATCH('5.Bepalen Faalfreq'!K478,'bijlage C. Cluster maatregelen'!A:A,0))</f>
        <v>#N/A</v>
      </c>
      <c r="AE478" t="e">
        <f>INDEX('bijlage C. Cluster maatregelen'!C:C,MATCH('5.Bepalen Faalfreq'!L478,'bijlage C. Cluster maatregelen'!A:A,0))</f>
        <v>#N/A</v>
      </c>
      <c r="AF478" t="e">
        <f>INDEX('bijlage C. Cluster maatregelen'!C:C,MATCH('5.Bepalen Faalfreq'!M478,'bijlage C. Cluster maatregelen'!A:A,0))</f>
        <v>#N/A</v>
      </c>
      <c r="AG478" t="e">
        <f>INDEX('bijlage C. Cluster maatregelen'!C:C,MATCH('5.Bepalen Faalfreq'!N478,'bijlage C. Cluster maatregelen'!A:A,0))</f>
        <v>#N/A</v>
      </c>
      <c r="AH478" t="e">
        <f t="shared" si="106"/>
        <v>#N/A</v>
      </c>
      <c r="AI478" t="e">
        <f t="shared" si="107"/>
        <v>#N/A</v>
      </c>
      <c r="AJ478" t="e">
        <f t="shared" si="100"/>
        <v>#N/A</v>
      </c>
    </row>
    <row r="479" spans="1:36" x14ac:dyDescent="0.25">
      <c r="A479" s="203"/>
      <c r="B479" s="203"/>
      <c r="C479" s="203"/>
      <c r="D479" s="203"/>
      <c r="E479" s="203"/>
      <c r="F479" s="203"/>
      <c r="G479" s="203"/>
      <c r="H479" s="203"/>
      <c r="I479" s="203"/>
      <c r="J479" s="203"/>
      <c r="K479" s="203"/>
      <c r="L479" s="203"/>
      <c r="M479" s="203"/>
      <c r="N479" s="203"/>
      <c r="O479" s="204">
        <f t="shared" si="96"/>
        <v>0</v>
      </c>
      <c r="P479" s="80" t="str">
        <f>IFERROR(R479+'4. Gegevens leiding'!$I$26,"")</f>
        <v/>
      </c>
      <c r="Q479" s="155" t="str">
        <f>IFERROR(R480+'4. Gegevens leiding'!$I$26,"")</f>
        <v/>
      </c>
      <c r="R479" s="155" t="str">
        <f t="shared" si="108"/>
        <v/>
      </c>
      <c r="S479" s="43" t="str">
        <f t="shared" si="101"/>
        <v/>
      </c>
      <c r="T479" s="42" t="str">
        <f t="shared" si="97"/>
        <v>Diameter (mm, uitwendig)=;Wanddikte (mm)=;Druk (barg)=;Rekgrens (N/mm^2)=;Charpy energie (J)=</v>
      </c>
      <c r="U479" s="44" t="e">
        <f>INDEX('bijlage A. Frequentie Tabel'!G:G,MATCH(T479,'bijlage A. Frequentie Tabel'!A:A,0))</f>
        <v>#N/A</v>
      </c>
      <c r="V479" s="43">
        <f t="shared" si="98"/>
        <v>0</v>
      </c>
      <c r="W479" s="80">
        <f t="shared" si="102"/>
        <v>23.196467403779828</v>
      </c>
      <c r="X479" t="e">
        <f t="shared" si="99"/>
        <v>#N/A</v>
      </c>
      <c r="Y479"/>
      <c r="Z479">
        <f t="shared" si="103"/>
        <v>0.4</v>
      </c>
      <c r="AA479">
        <f t="shared" si="104"/>
        <v>1</v>
      </c>
      <c r="AB479">
        <f t="shared" si="104"/>
        <v>1</v>
      </c>
      <c r="AC479">
        <f t="shared" si="105"/>
        <v>0.4</v>
      </c>
      <c r="AD479" t="e">
        <f>INDEX('bijlage C. Cluster maatregelen'!C:C,MATCH('5.Bepalen Faalfreq'!K479,'bijlage C. Cluster maatregelen'!A:A,0))</f>
        <v>#N/A</v>
      </c>
      <c r="AE479" t="e">
        <f>INDEX('bijlage C. Cluster maatregelen'!C:C,MATCH('5.Bepalen Faalfreq'!L479,'bijlage C. Cluster maatregelen'!A:A,0))</f>
        <v>#N/A</v>
      </c>
      <c r="AF479" t="e">
        <f>INDEX('bijlage C. Cluster maatregelen'!C:C,MATCH('5.Bepalen Faalfreq'!M479,'bijlage C. Cluster maatregelen'!A:A,0))</f>
        <v>#N/A</v>
      </c>
      <c r="AG479" t="e">
        <f>INDEX('bijlage C. Cluster maatregelen'!C:C,MATCH('5.Bepalen Faalfreq'!N479,'bijlage C. Cluster maatregelen'!A:A,0))</f>
        <v>#N/A</v>
      </c>
      <c r="AH479" t="e">
        <f t="shared" si="106"/>
        <v>#N/A</v>
      </c>
      <c r="AI479" t="e">
        <f t="shared" si="107"/>
        <v>#N/A</v>
      </c>
      <c r="AJ479" t="e">
        <f t="shared" si="100"/>
        <v>#N/A</v>
      </c>
    </row>
    <row r="480" spans="1:36" x14ac:dyDescent="0.25">
      <c r="A480" s="203"/>
      <c r="B480" s="203"/>
      <c r="C480" s="203"/>
      <c r="D480" s="203"/>
      <c r="E480" s="203"/>
      <c r="F480" s="203"/>
      <c r="G480" s="203"/>
      <c r="H480" s="203"/>
      <c r="I480" s="203"/>
      <c r="J480" s="203"/>
      <c r="K480" s="203"/>
      <c r="L480" s="203"/>
      <c r="M480" s="203"/>
      <c r="N480" s="203"/>
      <c r="O480" s="204">
        <f t="shared" si="96"/>
        <v>0</v>
      </c>
      <c r="P480" s="80" t="str">
        <f>IFERROR(R480+'4. Gegevens leiding'!$I$26,"")</f>
        <v/>
      </c>
      <c r="Q480" s="155" t="str">
        <f>IFERROR(R481+'4. Gegevens leiding'!$I$26,"")</f>
        <v/>
      </c>
      <c r="R480" s="155" t="str">
        <f t="shared" si="108"/>
        <v/>
      </c>
      <c r="S480" s="43" t="str">
        <f t="shared" si="101"/>
        <v/>
      </c>
      <c r="T480" s="42" t="str">
        <f t="shared" si="97"/>
        <v>Diameter (mm, uitwendig)=;Wanddikte (mm)=;Druk (barg)=;Rekgrens (N/mm^2)=;Charpy energie (J)=</v>
      </c>
      <c r="U480" s="44" t="e">
        <f>INDEX('bijlage A. Frequentie Tabel'!G:G,MATCH(T480,'bijlage A. Frequentie Tabel'!A:A,0))</f>
        <v>#N/A</v>
      </c>
      <c r="V480" s="43">
        <f t="shared" si="98"/>
        <v>0</v>
      </c>
      <c r="W480" s="80">
        <f t="shared" si="102"/>
        <v>23.196467403779828</v>
      </c>
      <c r="X480" t="e">
        <f t="shared" si="99"/>
        <v>#N/A</v>
      </c>
      <c r="Y480"/>
      <c r="Z480">
        <f t="shared" si="103"/>
        <v>0.4</v>
      </c>
      <c r="AA480">
        <f t="shared" si="104"/>
        <v>1</v>
      </c>
      <c r="AB480">
        <f t="shared" si="104"/>
        <v>1</v>
      </c>
      <c r="AC480">
        <f t="shared" si="105"/>
        <v>0.4</v>
      </c>
      <c r="AD480" t="e">
        <f>INDEX('bijlage C. Cluster maatregelen'!C:C,MATCH('5.Bepalen Faalfreq'!K480,'bijlage C. Cluster maatregelen'!A:A,0))</f>
        <v>#N/A</v>
      </c>
      <c r="AE480" t="e">
        <f>INDEX('bijlage C. Cluster maatregelen'!C:C,MATCH('5.Bepalen Faalfreq'!L480,'bijlage C. Cluster maatregelen'!A:A,0))</f>
        <v>#N/A</v>
      </c>
      <c r="AF480" t="e">
        <f>INDEX('bijlage C. Cluster maatregelen'!C:C,MATCH('5.Bepalen Faalfreq'!M480,'bijlage C. Cluster maatregelen'!A:A,0))</f>
        <v>#N/A</v>
      </c>
      <c r="AG480" t="e">
        <f>INDEX('bijlage C. Cluster maatregelen'!C:C,MATCH('5.Bepalen Faalfreq'!N480,'bijlage C. Cluster maatregelen'!A:A,0))</f>
        <v>#N/A</v>
      </c>
      <c r="AH480" t="e">
        <f t="shared" si="106"/>
        <v>#N/A</v>
      </c>
      <c r="AI480" t="e">
        <f t="shared" si="107"/>
        <v>#N/A</v>
      </c>
      <c r="AJ480" t="e">
        <f t="shared" si="100"/>
        <v>#N/A</v>
      </c>
    </row>
    <row r="481" spans="1:36" x14ac:dyDescent="0.25">
      <c r="A481" s="203"/>
      <c r="B481" s="203"/>
      <c r="C481" s="203"/>
      <c r="D481" s="203"/>
      <c r="E481" s="203"/>
      <c r="F481" s="203"/>
      <c r="G481" s="203"/>
      <c r="H481" s="203"/>
      <c r="I481" s="203"/>
      <c r="J481" s="203"/>
      <c r="K481" s="203"/>
      <c r="L481" s="203"/>
      <c r="M481" s="203"/>
      <c r="N481" s="203"/>
      <c r="O481" s="204">
        <f t="shared" si="96"/>
        <v>0</v>
      </c>
      <c r="P481" s="80" t="str">
        <f>IFERROR(R481+'4. Gegevens leiding'!$I$26,"")</f>
        <v/>
      </c>
      <c r="Q481" s="155" t="str">
        <f>IFERROR(R482+'4. Gegevens leiding'!$I$26,"")</f>
        <v/>
      </c>
      <c r="R481" s="155" t="str">
        <f t="shared" si="108"/>
        <v/>
      </c>
      <c r="S481" s="43" t="str">
        <f t="shared" si="101"/>
        <v/>
      </c>
      <c r="T481" s="42" t="str">
        <f t="shared" si="97"/>
        <v>Diameter (mm, uitwendig)=;Wanddikte (mm)=;Druk (barg)=;Rekgrens (N/mm^2)=;Charpy energie (J)=</v>
      </c>
      <c r="U481" s="44" t="e">
        <f>INDEX('bijlage A. Frequentie Tabel'!G:G,MATCH(T481,'bijlage A. Frequentie Tabel'!A:A,0))</f>
        <v>#N/A</v>
      </c>
      <c r="V481" s="43">
        <f t="shared" si="98"/>
        <v>0</v>
      </c>
      <c r="W481" s="80">
        <f t="shared" si="102"/>
        <v>23.196467403779828</v>
      </c>
      <c r="X481" t="e">
        <f t="shared" si="99"/>
        <v>#N/A</v>
      </c>
      <c r="Y481"/>
      <c r="Z481">
        <f t="shared" si="103"/>
        <v>0.4</v>
      </c>
      <c r="AA481">
        <f t="shared" si="104"/>
        <v>1</v>
      </c>
      <c r="AB481">
        <f t="shared" si="104"/>
        <v>1</v>
      </c>
      <c r="AC481">
        <f t="shared" si="105"/>
        <v>0.4</v>
      </c>
      <c r="AD481" t="e">
        <f>INDEX('bijlage C. Cluster maatregelen'!C:C,MATCH('5.Bepalen Faalfreq'!K481,'bijlage C. Cluster maatregelen'!A:A,0))</f>
        <v>#N/A</v>
      </c>
      <c r="AE481" t="e">
        <f>INDEX('bijlage C. Cluster maatregelen'!C:C,MATCH('5.Bepalen Faalfreq'!L481,'bijlage C. Cluster maatregelen'!A:A,0))</f>
        <v>#N/A</v>
      </c>
      <c r="AF481" t="e">
        <f>INDEX('bijlage C. Cluster maatregelen'!C:C,MATCH('5.Bepalen Faalfreq'!M481,'bijlage C. Cluster maatregelen'!A:A,0))</f>
        <v>#N/A</v>
      </c>
      <c r="AG481" t="e">
        <f>INDEX('bijlage C. Cluster maatregelen'!C:C,MATCH('5.Bepalen Faalfreq'!N481,'bijlage C. Cluster maatregelen'!A:A,0))</f>
        <v>#N/A</v>
      </c>
      <c r="AH481" t="e">
        <f t="shared" si="106"/>
        <v>#N/A</v>
      </c>
      <c r="AI481" t="e">
        <f t="shared" si="107"/>
        <v>#N/A</v>
      </c>
      <c r="AJ481" t="e">
        <f t="shared" si="100"/>
        <v>#N/A</v>
      </c>
    </row>
    <row r="482" spans="1:36" x14ac:dyDescent="0.25">
      <c r="A482" s="203"/>
      <c r="B482" s="203"/>
      <c r="C482" s="203"/>
      <c r="D482" s="203"/>
      <c r="E482" s="203"/>
      <c r="F482" s="203"/>
      <c r="G482" s="203"/>
      <c r="H482" s="203"/>
      <c r="I482" s="203"/>
      <c r="J482" s="203"/>
      <c r="K482" s="203"/>
      <c r="L482" s="203"/>
      <c r="M482" s="203"/>
      <c r="N482" s="203"/>
      <c r="O482" s="204">
        <f t="shared" si="96"/>
        <v>0</v>
      </c>
      <c r="P482" s="80" t="str">
        <f>IFERROR(R482+'4. Gegevens leiding'!$I$26,"")</f>
        <v/>
      </c>
      <c r="Q482" s="155" t="str">
        <f>IFERROR(R483+'4. Gegevens leiding'!$I$26,"")</f>
        <v/>
      </c>
      <c r="R482" s="155" t="str">
        <f t="shared" si="108"/>
        <v/>
      </c>
      <c r="S482" s="43" t="str">
        <f t="shared" si="101"/>
        <v/>
      </c>
      <c r="T482" s="42" t="str">
        <f t="shared" si="97"/>
        <v>Diameter (mm, uitwendig)=;Wanddikte (mm)=;Druk (barg)=;Rekgrens (N/mm^2)=;Charpy energie (J)=</v>
      </c>
      <c r="U482" s="44" t="e">
        <f>INDEX('bijlage A. Frequentie Tabel'!G:G,MATCH(T482,'bijlage A. Frequentie Tabel'!A:A,0))</f>
        <v>#N/A</v>
      </c>
      <c r="V482" s="43">
        <f t="shared" si="98"/>
        <v>0</v>
      </c>
      <c r="W482" s="80">
        <f t="shared" si="102"/>
        <v>23.196467403779828</v>
      </c>
      <c r="X482" t="e">
        <f t="shared" si="99"/>
        <v>#N/A</v>
      </c>
      <c r="Y482"/>
      <c r="Z482">
        <f t="shared" si="103"/>
        <v>0.4</v>
      </c>
      <c r="AA482">
        <f t="shared" si="104"/>
        <v>1</v>
      </c>
      <c r="AB482">
        <f t="shared" si="104"/>
        <v>1</v>
      </c>
      <c r="AC482">
        <f t="shared" si="105"/>
        <v>0.4</v>
      </c>
      <c r="AD482" t="e">
        <f>INDEX('bijlage C. Cluster maatregelen'!C:C,MATCH('5.Bepalen Faalfreq'!K482,'bijlage C. Cluster maatregelen'!A:A,0))</f>
        <v>#N/A</v>
      </c>
      <c r="AE482" t="e">
        <f>INDEX('bijlage C. Cluster maatregelen'!C:C,MATCH('5.Bepalen Faalfreq'!L482,'bijlage C. Cluster maatregelen'!A:A,0))</f>
        <v>#N/A</v>
      </c>
      <c r="AF482" t="e">
        <f>INDEX('bijlage C. Cluster maatregelen'!C:C,MATCH('5.Bepalen Faalfreq'!M482,'bijlage C. Cluster maatregelen'!A:A,0))</f>
        <v>#N/A</v>
      </c>
      <c r="AG482" t="e">
        <f>INDEX('bijlage C. Cluster maatregelen'!C:C,MATCH('5.Bepalen Faalfreq'!N482,'bijlage C. Cluster maatregelen'!A:A,0))</f>
        <v>#N/A</v>
      </c>
      <c r="AH482" t="e">
        <f t="shared" si="106"/>
        <v>#N/A</v>
      </c>
      <c r="AI482" t="e">
        <f t="shared" si="107"/>
        <v>#N/A</v>
      </c>
      <c r="AJ482" t="e">
        <f t="shared" si="100"/>
        <v>#N/A</v>
      </c>
    </row>
    <row r="483" spans="1:36" x14ac:dyDescent="0.25">
      <c r="A483" s="203"/>
      <c r="B483" s="203"/>
      <c r="C483" s="203"/>
      <c r="D483" s="203"/>
      <c r="E483" s="203"/>
      <c r="F483" s="203"/>
      <c r="G483" s="203"/>
      <c r="H483" s="203"/>
      <c r="I483" s="203"/>
      <c r="J483" s="203"/>
      <c r="K483" s="203"/>
      <c r="L483" s="203"/>
      <c r="M483" s="203"/>
      <c r="N483" s="203"/>
      <c r="O483" s="204">
        <f t="shared" si="96"/>
        <v>0</v>
      </c>
      <c r="P483" s="80" t="str">
        <f>IFERROR(R483+'4. Gegevens leiding'!$I$26,"")</f>
        <v/>
      </c>
      <c r="Q483" s="155" t="str">
        <f>IFERROR(R484+'4. Gegevens leiding'!$I$26,"")</f>
        <v/>
      </c>
      <c r="R483" s="155" t="str">
        <f t="shared" si="108"/>
        <v/>
      </c>
      <c r="S483" s="43" t="str">
        <f t="shared" si="101"/>
        <v/>
      </c>
      <c r="T483" s="42" t="str">
        <f t="shared" si="97"/>
        <v>Diameter (mm, uitwendig)=;Wanddikte (mm)=;Druk (barg)=;Rekgrens (N/mm^2)=;Charpy energie (J)=</v>
      </c>
      <c r="U483" s="44" t="e">
        <f>INDEX('bijlage A. Frequentie Tabel'!G:G,MATCH(T483,'bijlage A. Frequentie Tabel'!A:A,0))</f>
        <v>#N/A</v>
      </c>
      <c r="V483" s="43">
        <f t="shared" si="98"/>
        <v>0</v>
      </c>
      <c r="W483" s="80">
        <f t="shared" si="102"/>
        <v>23.196467403779828</v>
      </c>
      <c r="X483" t="e">
        <f t="shared" si="99"/>
        <v>#N/A</v>
      </c>
      <c r="Y483"/>
      <c r="Z483">
        <f t="shared" si="103"/>
        <v>0.4</v>
      </c>
      <c r="AA483">
        <f t="shared" si="104"/>
        <v>1</v>
      </c>
      <c r="AB483">
        <f t="shared" si="104"/>
        <v>1</v>
      </c>
      <c r="AC483">
        <f t="shared" si="105"/>
        <v>0.4</v>
      </c>
      <c r="AD483" t="e">
        <f>INDEX('bijlage C. Cluster maatregelen'!C:C,MATCH('5.Bepalen Faalfreq'!K483,'bijlage C. Cluster maatregelen'!A:A,0))</f>
        <v>#N/A</v>
      </c>
      <c r="AE483" t="e">
        <f>INDEX('bijlage C. Cluster maatregelen'!C:C,MATCH('5.Bepalen Faalfreq'!L483,'bijlage C. Cluster maatregelen'!A:A,0))</f>
        <v>#N/A</v>
      </c>
      <c r="AF483" t="e">
        <f>INDEX('bijlage C. Cluster maatregelen'!C:C,MATCH('5.Bepalen Faalfreq'!M483,'bijlage C. Cluster maatregelen'!A:A,0))</f>
        <v>#N/A</v>
      </c>
      <c r="AG483" t="e">
        <f>INDEX('bijlage C. Cluster maatregelen'!C:C,MATCH('5.Bepalen Faalfreq'!N483,'bijlage C. Cluster maatregelen'!A:A,0))</f>
        <v>#N/A</v>
      </c>
      <c r="AH483" t="e">
        <f t="shared" si="106"/>
        <v>#N/A</v>
      </c>
      <c r="AI483" t="e">
        <f t="shared" si="107"/>
        <v>#N/A</v>
      </c>
      <c r="AJ483" t="e">
        <f t="shared" si="100"/>
        <v>#N/A</v>
      </c>
    </row>
    <row r="484" spans="1:36" x14ac:dyDescent="0.25">
      <c r="A484" s="203"/>
      <c r="B484" s="203"/>
      <c r="C484" s="203"/>
      <c r="D484" s="203"/>
      <c r="E484" s="203"/>
      <c r="F484" s="203"/>
      <c r="G484" s="203"/>
      <c r="H484" s="203"/>
      <c r="I484" s="203"/>
      <c r="J484" s="203"/>
      <c r="K484" s="203"/>
      <c r="L484" s="203"/>
      <c r="M484" s="203"/>
      <c r="N484" s="203"/>
      <c r="O484" s="204">
        <f t="shared" si="96"/>
        <v>0</v>
      </c>
      <c r="P484" s="80" t="str">
        <f>IFERROR(R484+'4. Gegevens leiding'!$I$26,"")</f>
        <v/>
      </c>
      <c r="Q484" s="155" t="str">
        <f>IFERROR(R485+'4. Gegevens leiding'!$I$26,"")</f>
        <v/>
      </c>
      <c r="R484" s="155" t="str">
        <f t="shared" si="108"/>
        <v/>
      </c>
      <c r="S484" s="43" t="str">
        <f t="shared" si="101"/>
        <v/>
      </c>
      <c r="T484" s="42" t="str">
        <f t="shared" si="97"/>
        <v>Diameter (mm, uitwendig)=;Wanddikte (mm)=;Druk (barg)=;Rekgrens (N/mm^2)=;Charpy energie (J)=</v>
      </c>
      <c r="U484" s="44" t="e">
        <f>INDEX('bijlage A. Frequentie Tabel'!G:G,MATCH(T484,'bijlage A. Frequentie Tabel'!A:A,0))</f>
        <v>#N/A</v>
      </c>
      <c r="V484" s="43">
        <f t="shared" si="98"/>
        <v>0</v>
      </c>
      <c r="W484" s="80">
        <f t="shared" si="102"/>
        <v>23.196467403779828</v>
      </c>
      <c r="X484" t="e">
        <f t="shared" si="99"/>
        <v>#N/A</v>
      </c>
      <c r="Y484"/>
      <c r="Z484">
        <f t="shared" si="103"/>
        <v>0.4</v>
      </c>
      <c r="AA484">
        <f t="shared" si="104"/>
        <v>1</v>
      </c>
      <c r="AB484">
        <f t="shared" si="104"/>
        <v>1</v>
      </c>
      <c r="AC484">
        <f t="shared" si="105"/>
        <v>0.4</v>
      </c>
      <c r="AD484" t="e">
        <f>INDEX('bijlage C. Cluster maatregelen'!C:C,MATCH('5.Bepalen Faalfreq'!K484,'bijlage C. Cluster maatregelen'!A:A,0))</f>
        <v>#N/A</v>
      </c>
      <c r="AE484" t="e">
        <f>INDEX('bijlage C. Cluster maatregelen'!C:C,MATCH('5.Bepalen Faalfreq'!L484,'bijlage C. Cluster maatregelen'!A:A,0))</f>
        <v>#N/A</v>
      </c>
      <c r="AF484" t="e">
        <f>INDEX('bijlage C. Cluster maatregelen'!C:C,MATCH('5.Bepalen Faalfreq'!M484,'bijlage C. Cluster maatregelen'!A:A,0))</f>
        <v>#N/A</v>
      </c>
      <c r="AG484" t="e">
        <f>INDEX('bijlage C. Cluster maatregelen'!C:C,MATCH('5.Bepalen Faalfreq'!N484,'bijlage C. Cluster maatregelen'!A:A,0))</f>
        <v>#N/A</v>
      </c>
      <c r="AH484" t="e">
        <f t="shared" si="106"/>
        <v>#N/A</v>
      </c>
      <c r="AI484" t="e">
        <f t="shared" si="107"/>
        <v>#N/A</v>
      </c>
      <c r="AJ484" t="e">
        <f t="shared" si="100"/>
        <v>#N/A</v>
      </c>
    </row>
    <row r="485" spans="1:36" x14ac:dyDescent="0.25">
      <c r="A485" s="203"/>
      <c r="B485" s="203"/>
      <c r="C485" s="203"/>
      <c r="D485" s="203"/>
      <c r="E485" s="203"/>
      <c r="F485" s="203"/>
      <c r="G485" s="203"/>
      <c r="H485" s="203"/>
      <c r="I485" s="203"/>
      <c r="J485" s="203"/>
      <c r="K485" s="203"/>
      <c r="L485" s="203"/>
      <c r="M485" s="203"/>
      <c r="N485" s="203"/>
      <c r="O485" s="204">
        <f t="shared" si="96"/>
        <v>0</v>
      </c>
      <c r="P485" s="80" t="str">
        <f>IFERROR(R485+'4. Gegevens leiding'!$I$26,"")</f>
        <v/>
      </c>
      <c r="Q485" s="155" t="str">
        <f>IFERROR(R486+'4. Gegevens leiding'!$I$26,"")</f>
        <v/>
      </c>
      <c r="R485" s="155" t="str">
        <f t="shared" si="108"/>
        <v/>
      </c>
      <c r="S485" s="43" t="str">
        <f t="shared" si="101"/>
        <v/>
      </c>
      <c r="T485" s="42" t="str">
        <f t="shared" si="97"/>
        <v>Diameter (mm, uitwendig)=;Wanddikte (mm)=;Druk (barg)=;Rekgrens (N/mm^2)=;Charpy energie (J)=</v>
      </c>
      <c r="U485" s="44" t="e">
        <f>INDEX('bijlage A. Frequentie Tabel'!G:G,MATCH(T485,'bijlage A. Frequentie Tabel'!A:A,0))</f>
        <v>#N/A</v>
      </c>
      <c r="V485" s="43">
        <f t="shared" si="98"/>
        <v>0</v>
      </c>
      <c r="W485" s="80">
        <f t="shared" si="102"/>
        <v>23.196467403779828</v>
      </c>
      <c r="X485" t="e">
        <f t="shared" si="99"/>
        <v>#N/A</v>
      </c>
      <c r="Y485"/>
      <c r="Z485">
        <f t="shared" si="103"/>
        <v>0.4</v>
      </c>
      <c r="AA485">
        <f t="shared" si="104"/>
        <v>1</v>
      </c>
      <c r="AB485">
        <f t="shared" si="104"/>
        <v>1</v>
      </c>
      <c r="AC485">
        <f t="shared" si="105"/>
        <v>0.4</v>
      </c>
      <c r="AD485" t="e">
        <f>INDEX('bijlage C. Cluster maatregelen'!C:C,MATCH('5.Bepalen Faalfreq'!K485,'bijlage C. Cluster maatregelen'!A:A,0))</f>
        <v>#N/A</v>
      </c>
      <c r="AE485" t="e">
        <f>INDEX('bijlage C. Cluster maatregelen'!C:C,MATCH('5.Bepalen Faalfreq'!L485,'bijlage C. Cluster maatregelen'!A:A,0))</f>
        <v>#N/A</v>
      </c>
      <c r="AF485" t="e">
        <f>INDEX('bijlage C. Cluster maatregelen'!C:C,MATCH('5.Bepalen Faalfreq'!M485,'bijlage C. Cluster maatregelen'!A:A,0))</f>
        <v>#N/A</v>
      </c>
      <c r="AG485" t="e">
        <f>INDEX('bijlage C. Cluster maatregelen'!C:C,MATCH('5.Bepalen Faalfreq'!N485,'bijlage C. Cluster maatregelen'!A:A,0))</f>
        <v>#N/A</v>
      </c>
      <c r="AH485" t="e">
        <f t="shared" si="106"/>
        <v>#N/A</v>
      </c>
      <c r="AI485" t="e">
        <f t="shared" si="107"/>
        <v>#N/A</v>
      </c>
      <c r="AJ485" t="e">
        <f t="shared" si="100"/>
        <v>#N/A</v>
      </c>
    </row>
    <row r="486" spans="1:36" x14ac:dyDescent="0.25">
      <c r="A486" s="203"/>
      <c r="B486" s="203"/>
      <c r="C486" s="203"/>
      <c r="D486" s="203"/>
      <c r="E486" s="203"/>
      <c r="F486" s="203"/>
      <c r="G486" s="203"/>
      <c r="H486" s="203"/>
      <c r="I486" s="203"/>
      <c r="J486" s="203"/>
      <c r="K486" s="203"/>
      <c r="L486" s="203"/>
      <c r="M486" s="203"/>
      <c r="N486" s="203"/>
      <c r="O486" s="204">
        <f t="shared" si="96"/>
        <v>0</v>
      </c>
      <c r="P486" s="80" t="str">
        <f>IFERROR(R486+'4. Gegevens leiding'!$I$26,"")</f>
        <v/>
      </c>
      <c r="Q486" s="155" t="str">
        <f>IFERROR(R487+'4. Gegevens leiding'!$I$26,"")</f>
        <v/>
      </c>
      <c r="R486" s="155" t="str">
        <f t="shared" si="108"/>
        <v/>
      </c>
      <c r="S486" s="43" t="str">
        <f t="shared" si="101"/>
        <v/>
      </c>
      <c r="T486" s="42" t="str">
        <f t="shared" si="97"/>
        <v>Diameter (mm, uitwendig)=;Wanddikte (mm)=;Druk (barg)=;Rekgrens (N/mm^2)=;Charpy energie (J)=</v>
      </c>
      <c r="U486" s="44" t="e">
        <f>INDEX('bijlage A. Frequentie Tabel'!G:G,MATCH(T486,'bijlage A. Frequentie Tabel'!A:A,0))</f>
        <v>#N/A</v>
      </c>
      <c r="V486" s="43">
        <f t="shared" si="98"/>
        <v>0</v>
      </c>
      <c r="W486" s="80">
        <f t="shared" si="102"/>
        <v>23.196467403779828</v>
      </c>
      <c r="X486" t="e">
        <f t="shared" si="99"/>
        <v>#N/A</v>
      </c>
      <c r="Y486"/>
      <c r="Z486">
        <f t="shared" si="103"/>
        <v>0.4</v>
      </c>
      <c r="AA486">
        <f t="shared" si="104"/>
        <v>1</v>
      </c>
      <c r="AB486">
        <f t="shared" si="104"/>
        <v>1</v>
      </c>
      <c r="AC486">
        <f t="shared" si="105"/>
        <v>0.4</v>
      </c>
      <c r="AD486" t="e">
        <f>INDEX('bijlage C. Cluster maatregelen'!C:C,MATCH('5.Bepalen Faalfreq'!K486,'bijlage C. Cluster maatregelen'!A:A,0))</f>
        <v>#N/A</v>
      </c>
      <c r="AE486" t="e">
        <f>INDEX('bijlage C. Cluster maatregelen'!C:C,MATCH('5.Bepalen Faalfreq'!L486,'bijlage C. Cluster maatregelen'!A:A,0))</f>
        <v>#N/A</v>
      </c>
      <c r="AF486" t="e">
        <f>INDEX('bijlage C. Cluster maatregelen'!C:C,MATCH('5.Bepalen Faalfreq'!M486,'bijlage C. Cluster maatregelen'!A:A,0))</f>
        <v>#N/A</v>
      </c>
      <c r="AG486" t="e">
        <f>INDEX('bijlage C. Cluster maatregelen'!C:C,MATCH('5.Bepalen Faalfreq'!N486,'bijlage C. Cluster maatregelen'!A:A,0))</f>
        <v>#N/A</v>
      </c>
      <c r="AH486" t="e">
        <f t="shared" si="106"/>
        <v>#N/A</v>
      </c>
      <c r="AI486" t="e">
        <f t="shared" si="107"/>
        <v>#N/A</v>
      </c>
      <c r="AJ486" t="e">
        <f t="shared" si="100"/>
        <v>#N/A</v>
      </c>
    </row>
    <row r="487" spans="1:36" x14ac:dyDescent="0.25">
      <c r="A487" s="203"/>
      <c r="B487" s="203"/>
      <c r="C487" s="203"/>
      <c r="D487" s="203"/>
      <c r="E487" s="203"/>
      <c r="F487" s="203"/>
      <c r="G487" s="203"/>
      <c r="H487" s="203"/>
      <c r="I487" s="203"/>
      <c r="J487" s="203"/>
      <c r="K487" s="203"/>
      <c r="L487" s="203"/>
      <c r="M487" s="203"/>
      <c r="N487" s="203"/>
      <c r="O487" s="204">
        <f t="shared" si="96"/>
        <v>0</v>
      </c>
      <c r="P487" s="80" t="str">
        <f>IFERROR(R487+'4. Gegevens leiding'!$I$26,"")</f>
        <v/>
      </c>
      <c r="Q487" s="155" t="str">
        <f>IFERROR(R488+'4. Gegevens leiding'!$I$26,"")</f>
        <v/>
      </c>
      <c r="R487" s="155" t="str">
        <f t="shared" si="108"/>
        <v/>
      </c>
      <c r="S487" s="43" t="str">
        <f t="shared" si="101"/>
        <v/>
      </c>
      <c r="T487" s="42" t="str">
        <f t="shared" si="97"/>
        <v>Diameter (mm, uitwendig)=;Wanddikte (mm)=;Druk (barg)=;Rekgrens (N/mm^2)=;Charpy energie (J)=</v>
      </c>
      <c r="U487" s="44" t="e">
        <f>INDEX('bijlage A. Frequentie Tabel'!G:G,MATCH(T487,'bijlage A. Frequentie Tabel'!A:A,0))</f>
        <v>#N/A</v>
      </c>
      <c r="V487" s="43">
        <f t="shared" si="98"/>
        <v>0</v>
      </c>
      <c r="W487" s="80">
        <f t="shared" si="102"/>
        <v>23.196467403779828</v>
      </c>
      <c r="X487" t="e">
        <f t="shared" si="99"/>
        <v>#N/A</v>
      </c>
      <c r="Y487"/>
      <c r="Z487">
        <f t="shared" si="103"/>
        <v>0.4</v>
      </c>
      <c r="AA487">
        <f t="shared" si="104"/>
        <v>1</v>
      </c>
      <c r="AB487">
        <f t="shared" si="104"/>
        <v>1</v>
      </c>
      <c r="AC487">
        <f t="shared" si="105"/>
        <v>0.4</v>
      </c>
      <c r="AD487" t="e">
        <f>INDEX('bijlage C. Cluster maatregelen'!C:C,MATCH('5.Bepalen Faalfreq'!K487,'bijlage C. Cluster maatregelen'!A:A,0))</f>
        <v>#N/A</v>
      </c>
      <c r="AE487" t="e">
        <f>INDEX('bijlage C. Cluster maatregelen'!C:C,MATCH('5.Bepalen Faalfreq'!L487,'bijlage C. Cluster maatregelen'!A:A,0))</f>
        <v>#N/A</v>
      </c>
      <c r="AF487" t="e">
        <f>INDEX('bijlage C. Cluster maatregelen'!C:C,MATCH('5.Bepalen Faalfreq'!M487,'bijlage C. Cluster maatregelen'!A:A,0))</f>
        <v>#N/A</v>
      </c>
      <c r="AG487" t="e">
        <f>INDEX('bijlage C. Cluster maatregelen'!C:C,MATCH('5.Bepalen Faalfreq'!N487,'bijlage C. Cluster maatregelen'!A:A,0))</f>
        <v>#N/A</v>
      </c>
      <c r="AH487" t="e">
        <f t="shared" si="106"/>
        <v>#N/A</v>
      </c>
      <c r="AI487" t="e">
        <f t="shared" si="107"/>
        <v>#N/A</v>
      </c>
      <c r="AJ487" t="e">
        <f t="shared" si="100"/>
        <v>#N/A</v>
      </c>
    </row>
    <row r="488" spans="1:36" x14ac:dyDescent="0.25">
      <c r="A488" s="203"/>
      <c r="B488" s="203"/>
      <c r="C488" s="203"/>
      <c r="D488" s="203"/>
      <c r="E488" s="203"/>
      <c r="F488" s="203"/>
      <c r="G488" s="203"/>
      <c r="H488" s="203"/>
      <c r="I488" s="203"/>
      <c r="J488" s="203"/>
      <c r="K488" s="203"/>
      <c r="L488" s="203"/>
      <c r="M488" s="203"/>
      <c r="N488" s="203"/>
      <c r="O488" s="204">
        <f t="shared" si="96"/>
        <v>0</v>
      </c>
      <c r="P488" s="80" t="str">
        <f>IFERROR(R488+'4. Gegevens leiding'!$I$26,"")</f>
        <v/>
      </c>
      <c r="Q488" s="155" t="str">
        <f>IFERROR(R489+'4. Gegevens leiding'!$I$26,"")</f>
        <v/>
      </c>
      <c r="R488" s="155" t="str">
        <f t="shared" si="108"/>
        <v/>
      </c>
      <c r="S488" s="43" t="str">
        <f t="shared" si="101"/>
        <v/>
      </c>
      <c r="T488" s="42" t="str">
        <f t="shared" si="97"/>
        <v>Diameter (mm, uitwendig)=;Wanddikte (mm)=;Druk (barg)=;Rekgrens (N/mm^2)=;Charpy energie (J)=</v>
      </c>
      <c r="U488" s="44" t="e">
        <f>INDEX('bijlage A. Frequentie Tabel'!G:G,MATCH(T488,'bijlage A. Frequentie Tabel'!A:A,0))</f>
        <v>#N/A</v>
      </c>
      <c r="V488" s="43">
        <f t="shared" si="98"/>
        <v>0</v>
      </c>
      <c r="W488" s="80">
        <f t="shared" si="102"/>
        <v>23.196467403779828</v>
      </c>
      <c r="X488" t="e">
        <f t="shared" si="99"/>
        <v>#N/A</v>
      </c>
      <c r="Y488"/>
      <c r="Z488">
        <f t="shared" si="103"/>
        <v>0.4</v>
      </c>
      <c r="AA488">
        <f t="shared" si="104"/>
        <v>1</v>
      </c>
      <c r="AB488">
        <f t="shared" si="104"/>
        <v>1</v>
      </c>
      <c r="AC488">
        <f t="shared" si="105"/>
        <v>0.4</v>
      </c>
      <c r="AD488" t="e">
        <f>INDEX('bijlage C. Cluster maatregelen'!C:C,MATCH('5.Bepalen Faalfreq'!K488,'bijlage C. Cluster maatregelen'!A:A,0))</f>
        <v>#N/A</v>
      </c>
      <c r="AE488" t="e">
        <f>INDEX('bijlage C. Cluster maatregelen'!C:C,MATCH('5.Bepalen Faalfreq'!L488,'bijlage C. Cluster maatregelen'!A:A,0))</f>
        <v>#N/A</v>
      </c>
      <c r="AF488" t="e">
        <f>INDEX('bijlage C. Cluster maatregelen'!C:C,MATCH('5.Bepalen Faalfreq'!M488,'bijlage C. Cluster maatregelen'!A:A,0))</f>
        <v>#N/A</v>
      </c>
      <c r="AG488" t="e">
        <f>INDEX('bijlage C. Cluster maatregelen'!C:C,MATCH('5.Bepalen Faalfreq'!N488,'bijlage C. Cluster maatregelen'!A:A,0))</f>
        <v>#N/A</v>
      </c>
      <c r="AH488" t="e">
        <f t="shared" si="106"/>
        <v>#N/A</v>
      </c>
      <c r="AI488" t="e">
        <f t="shared" si="107"/>
        <v>#N/A</v>
      </c>
      <c r="AJ488" t="e">
        <f t="shared" si="100"/>
        <v>#N/A</v>
      </c>
    </row>
    <row r="489" spans="1:36" x14ac:dyDescent="0.25">
      <c r="A489" s="203"/>
      <c r="B489" s="203"/>
      <c r="C489" s="203"/>
      <c r="D489" s="203"/>
      <c r="E489" s="203"/>
      <c r="F489" s="203"/>
      <c r="G489" s="203"/>
      <c r="H489" s="203"/>
      <c r="I489" s="203"/>
      <c r="J489" s="203"/>
      <c r="K489" s="203"/>
      <c r="L489" s="203"/>
      <c r="M489" s="203"/>
      <c r="N489" s="203"/>
      <c r="O489" s="204">
        <f t="shared" si="96"/>
        <v>0</v>
      </c>
      <c r="P489" s="80" t="str">
        <f>IFERROR(R489+'4. Gegevens leiding'!$I$26,"")</f>
        <v/>
      </c>
      <c r="Q489" s="155" t="str">
        <f>IFERROR(R490+'4. Gegevens leiding'!$I$26,"")</f>
        <v/>
      </c>
      <c r="R489" s="155" t="str">
        <f t="shared" si="108"/>
        <v/>
      </c>
      <c r="S489" s="43" t="str">
        <f t="shared" si="101"/>
        <v/>
      </c>
      <c r="T489" s="42" t="str">
        <f t="shared" si="97"/>
        <v>Diameter (mm, uitwendig)=;Wanddikte (mm)=;Druk (barg)=;Rekgrens (N/mm^2)=;Charpy energie (J)=</v>
      </c>
      <c r="U489" s="44" t="e">
        <f>INDEX('bijlage A. Frequentie Tabel'!G:G,MATCH(T489,'bijlage A. Frequentie Tabel'!A:A,0))</f>
        <v>#N/A</v>
      </c>
      <c r="V489" s="43">
        <f t="shared" si="98"/>
        <v>0</v>
      </c>
      <c r="W489" s="80">
        <f t="shared" si="102"/>
        <v>23.196467403779828</v>
      </c>
      <c r="X489" t="e">
        <f t="shared" si="99"/>
        <v>#N/A</v>
      </c>
      <c r="Y489"/>
      <c r="Z489">
        <f t="shared" si="103"/>
        <v>0.4</v>
      </c>
      <c r="AA489">
        <f t="shared" si="104"/>
        <v>1</v>
      </c>
      <c r="AB489">
        <f t="shared" si="104"/>
        <v>1</v>
      </c>
      <c r="AC489">
        <f t="shared" si="105"/>
        <v>0.4</v>
      </c>
      <c r="AD489" t="e">
        <f>INDEX('bijlage C. Cluster maatregelen'!C:C,MATCH('5.Bepalen Faalfreq'!K489,'bijlage C. Cluster maatregelen'!A:A,0))</f>
        <v>#N/A</v>
      </c>
      <c r="AE489" t="e">
        <f>INDEX('bijlage C. Cluster maatregelen'!C:C,MATCH('5.Bepalen Faalfreq'!L489,'bijlage C. Cluster maatregelen'!A:A,0))</f>
        <v>#N/A</v>
      </c>
      <c r="AF489" t="e">
        <f>INDEX('bijlage C. Cluster maatregelen'!C:C,MATCH('5.Bepalen Faalfreq'!M489,'bijlage C. Cluster maatregelen'!A:A,0))</f>
        <v>#N/A</v>
      </c>
      <c r="AG489" t="e">
        <f>INDEX('bijlage C. Cluster maatregelen'!C:C,MATCH('5.Bepalen Faalfreq'!N489,'bijlage C. Cluster maatregelen'!A:A,0))</f>
        <v>#N/A</v>
      </c>
      <c r="AH489" t="e">
        <f t="shared" si="106"/>
        <v>#N/A</v>
      </c>
      <c r="AI489" t="e">
        <f t="shared" si="107"/>
        <v>#N/A</v>
      </c>
      <c r="AJ489" t="e">
        <f t="shared" si="100"/>
        <v>#N/A</v>
      </c>
    </row>
    <row r="490" spans="1:36" x14ac:dyDescent="0.25">
      <c r="A490" s="203"/>
      <c r="B490" s="203"/>
      <c r="C490" s="203"/>
      <c r="D490" s="203"/>
      <c r="E490" s="203"/>
      <c r="F490" s="203"/>
      <c r="G490" s="203"/>
      <c r="H490" s="203"/>
      <c r="I490" s="203"/>
      <c r="J490" s="203"/>
      <c r="K490" s="203"/>
      <c r="L490" s="203"/>
      <c r="M490" s="203"/>
      <c r="N490" s="203"/>
      <c r="O490" s="204">
        <f t="shared" si="96"/>
        <v>0</v>
      </c>
      <c r="P490" s="80" t="str">
        <f>IFERROR(R490+'4. Gegevens leiding'!$I$26,"")</f>
        <v/>
      </c>
      <c r="Q490" s="155" t="str">
        <f>IFERROR(R491+'4. Gegevens leiding'!$I$26,"")</f>
        <v/>
      </c>
      <c r="R490" s="155" t="str">
        <f t="shared" si="108"/>
        <v/>
      </c>
      <c r="S490" s="43" t="str">
        <f t="shared" si="101"/>
        <v/>
      </c>
      <c r="T490" s="42" t="str">
        <f t="shared" si="97"/>
        <v>Diameter (mm, uitwendig)=;Wanddikte (mm)=;Druk (barg)=;Rekgrens (N/mm^2)=;Charpy energie (J)=</v>
      </c>
      <c r="U490" s="44" t="e">
        <f>INDEX('bijlage A. Frequentie Tabel'!G:G,MATCH(T490,'bijlage A. Frequentie Tabel'!A:A,0))</f>
        <v>#N/A</v>
      </c>
      <c r="V490" s="43">
        <f t="shared" si="98"/>
        <v>0</v>
      </c>
      <c r="W490" s="80">
        <f t="shared" si="102"/>
        <v>23.196467403779828</v>
      </c>
      <c r="X490" t="e">
        <f t="shared" si="99"/>
        <v>#N/A</v>
      </c>
      <c r="Y490"/>
      <c r="Z490">
        <f t="shared" si="103"/>
        <v>0.4</v>
      </c>
      <c r="AA490">
        <f t="shared" si="104"/>
        <v>1</v>
      </c>
      <c r="AB490">
        <f t="shared" si="104"/>
        <v>1</v>
      </c>
      <c r="AC490">
        <f t="shared" si="105"/>
        <v>0.4</v>
      </c>
      <c r="AD490" t="e">
        <f>INDEX('bijlage C. Cluster maatregelen'!C:C,MATCH('5.Bepalen Faalfreq'!K490,'bijlage C. Cluster maatregelen'!A:A,0))</f>
        <v>#N/A</v>
      </c>
      <c r="AE490" t="e">
        <f>INDEX('bijlage C. Cluster maatregelen'!C:C,MATCH('5.Bepalen Faalfreq'!L490,'bijlage C. Cluster maatregelen'!A:A,0))</f>
        <v>#N/A</v>
      </c>
      <c r="AF490" t="e">
        <f>INDEX('bijlage C. Cluster maatregelen'!C:C,MATCH('5.Bepalen Faalfreq'!M490,'bijlage C. Cluster maatregelen'!A:A,0))</f>
        <v>#N/A</v>
      </c>
      <c r="AG490" t="e">
        <f>INDEX('bijlage C. Cluster maatregelen'!C:C,MATCH('5.Bepalen Faalfreq'!N490,'bijlage C. Cluster maatregelen'!A:A,0))</f>
        <v>#N/A</v>
      </c>
      <c r="AH490" t="e">
        <f t="shared" si="106"/>
        <v>#N/A</v>
      </c>
      <c r="AI490" t="e">
        <f t="shared" si="107"/>
        <v>#N/A</v>
      </c>
      <c r="AJ490" t="e">
        <f t="shared" si="100"/>
        <v>#N/A</v>
      </c>
    </row>
    <row r="491" spans="1:36" x14ac:dyDescent="0.25">
      <c r="A491" s="203"/>
      <c r="B491" s="203"/>
      <c r="C491" s="203"/>
      <c r="D491" s="203"/>
      <c r="E491" s="203"/>
      <c r="F491" s="203"/>
      <c r="G491" s="203"/>
      <c r="H491" s="203"/>
      <c r="I491" s="203"/>
      <c r="J491" s="203"/>
      <c r="K491" s="203"/>
      <c r="L491" s="203"/>
      <c r="M491" s="203"/>
      <c r="N491" s="203"/>
      <c r="O491" s="204">
        <f t="shared" si="96"/>
        <v>0</v>
      </c>
      <c r="P491" s="80" t="str">
        <f>IFERROR(R491+'4. Gegevens leiding'!$I$26,"")</f>
        <v/>
      </c>
      <c r="Q491" s="155" t="str">
        <f>IFERROR(R492+'4. Gegevens leiding'!$I$26,"")</f>
        <v/>
      </c>
      <c r="R491" s="155" t="str">
        <f t="shared" si="108"/>
        <v/>
      </c>
      <c r="S491" s="43" t="str">
        <f t="shared" si="101"/>
        <v/>
      </c>
      <c r="T491" s="42" t="str">
        <f t="shared" si="97"/>
        <v>Diameter (mm, uitwendig)=;Wanddikte (mm)=;Druk (barg)=;Rekgrens (N/mm^2)=;Charpy energie (J)=</v>
      </c>
      <c r="U491" s="44" t="e">
        <f>INDEX('bijlage A. Frequentie Tabel'!G:G,MATCH(T491,'bijlage A. Frequentie Tabel'!A:A,0))</f>
        <v>#N/A</v>
      </c>
      <c r="V491" s="43">
        <f t="shared" si="98"/>
        <v>0</v>
      </c>
      <c r="W491" s="80">
        <f t="shared" si="102"/>
        <v>23.196467403779828</v>
      </c>
      <c r="X491" t="e">
        <f t="shared" si="99"/>
        <v>#N/A</v>
      </c>
      <c r="Y491"/>
      <c r="Z491">
        <f t="shared" si="103"/>
        <v>0.4</v>
      </c>
      <c r="AA491">
        <f t="shared" si="104"/>
        <v>1</v>
      </c>
      <c r="AB491">
        <f t="shared" si="104"/>
        <v>1</v>
      </c>
      <c r="AC491">
        <f t="shared" si="105"/>
        <v>0.4</v>
      </c>
      <c r="AD491" t="e">
        <f>INDEX('bijlage C. Cluster maatregelen'!C:C,MATCH('5.Bepalen Faalfreq'!K491,'bijlage C. Cluster maatregelen'!A:A,0))</f>
        <v>#N/A</v>
      </c>
      <c r="AE491" t="e">
        <f>INDEX('bijlage C. Cluster maatregelen'!C:C,MATCH('5.Bepalen Faalfreq'!L491,'bijlage C. Cluster maatregelen'!A:A,0))</f>
        <v>#N/A</v>
      </c>
      <c r="AF491" t="e">
        <f>INDEX('bijlage C. Cluster maatregelen'!C:C,MATCH('5.Bepalen Faalfreq'!M491,'bijlage C. Cluster maatregelen'!A:A,0))</f>
        <v>#N/A</v>
      </c>
      <c r="AG491" t="e">
        <f>INDEX('bijlage C. Cluster maatregelen'!C:C,MATCH('5.Bepalen Faalfreq'!N491,'bijlage C. Cluster maatregelen'!A:A,0))</f>
        <v>#N/A</v>
      </c>
      <c r="AH491" t="e">
        <f t="shared" si="106"/>
        <v>#N/A</v>
      </c>
      <c r="AI491" t="e">
        <f t="shared" si="107"/>
        <v>#N/A</v>
      </c>
      <c r="AJ491" t="e">
        <f t="shared" si="100"/>
        <v>#N/A</v>
      </c>
    </row>
    <row r="492" spans="1:36" x14ac:dyDescent="0.25">
      <c r="A492" s="203"/>
      <c r="B492" s="203"/>
      <c r="C492" s="203"/>
      <c r="D492" s="203"/>
      <c r="E492" s="203"/>
      <c r="F492" s="203"/>
      <c r="G492" s="203"/>
      <c r="H492" s="203"/>
      <c r="I492" s="203"/>
      <c r="J492" s="203"/>
      <c r="K492" s="203"/>
      <c r="L492" s="203"/>
      <c r="M492" s="203"/>
      <c r="N492" s="203"/>
      <c r="O492" s="204">
        <f t="shared" si="96"/>
        <v>0</v>
      </c>
      <c r="P492" s="80" t="str">
        <f>IFERROR(R492+'4. Gegevens leiding'!$I$26,"")</f>
        <v/>
      </c>
      <c r="Q492" s="155" t="str">
        <f>IFERROR(R493+'4. Gegevens leiding'!$I$26,"")</f>
        <v/>
      </c>
      <c r="R492" s="155" t="str">
        <f t="shared" si="108"/>
        <v/>
      </c>
      <c r="S492" s="43" t="str">
        <f t="shared" si="101"/>
        <v/>
      </c>
      <c r="T492" s="42" t="str">
        <f t="shared" si="97"/>
        <v>Diameter (mm, uitwendig)=;Wanddikte (mm)=;Druk (barg)=;Rekgrens (N/mm^2)=;Charpy energie (J)=</v>
      </c>
      <c r="U492" s="44" t="e">
        <f>INDEX('bijlage A. Frequentie Tabel'!G:G,MATCH(T492,'bijlage A. Frequentie Tabel'!A:A,0))</f>
        <v>#N/A</v>
      </c>
      <c r="V492" s="43">
        <f t="shared" si="98"/>
        <v>0</v>
      </c>
      <c r="W492" s="80">
        <f t="shared" si="102"/>
        <v>23.196467403779828</v>
      </c>
      <c r="X492" t="e">
        <f t="shared" si="99"/>
        <v>#N/A</v>
      </c>
      <c r="Y492"/>
      <c r="Z492">
        <f t="shared" si="103"/>
        <v>0.4</v>
      </c>
      <c r="AA492">
        <f t="shared" si="104"/>
        <v>1</v>
      </c>
      <c r="AB492">
        <f t="shared" si="104"/>
        <v>1</v>
      </c>
      <c r="AC492">
        <f t="shared" si="105"/>
        <v>0.4</v>
      </c>
      <c r="AD492" t="e">
        <f>INDEX('bijlage C. Cluster maatregelen'!C:C,MATCH('5.Bepalen Faalfreq'!K492,'bijlage C. Cluster maatregelen'!A:A,0))</f>
        <v>#N/A</v>
      </c>
      <c r="AE492" t="e">
        <f>INDEX('bijlage C. Cluster maatregelen'!C:C,MATCH('5.Bepalen Faalfreq'!L492,'bijlage C. Cluster maatregelen'!A:A,0))</f>
        <v>#N/A</v>
      </c>
      <c r="AF492" t="e">
        <f>INDEX('bijlage C. Cluster maatregelen'!C:C,MATCH('5.Bepalen Faalfreq'!M492,'bijlage C. Cluster maatregelen'!A:A,0))</f>
        <v>#N/A</v>
      </c>
      <c r="AG492" t="e">
        <f>INDEX('bijlage C. Cluster maatregelen'!C:C,MATCH('5.Bepalen Faalfreq'!N492,'bijlage C. Cluster maatregelen'!A:A,0))</f>
        <v>#N/A</v>
      </c>
      <c r="AH492" t="e">
        <f t="shared" si="106"/>
        <v>#N/A</v>
      </c>
      <c r="AI492" t="e">
        <f t="shared" si="107"/>
        <v>#N/A</v>
      </c>
      <c r="AJ492" t="e">
        <f t="shared" si="100"/>
        <v>#N/A</v>
      </c>
    </row>
    <row r="493" spans="1:36" x14ac:dyDescent="0.25">
      <c r="A493" s="203"/>
      <c r="B493" s="203"/>
      <c r="C493" s="203"/>
      <c r="D493" s="203"/>
      <c r="E493" s="203"/>
      <c r="F493" s="203"/>
      <c r="G493" s="203"/>
      <c r="H493" s="203"/>
      <c r="I493" s="203"/>
      <c r="J493" s="203"/>
      <c r="K493" s="203"/>
      <c r="L493" s="203"/>
      <c r="M493" s="203"/>
      <c r="N493" s="203"/>
      <c r="O493" s="204">
        <f t="shared" si="96"/>
        <v>0</v>
      </c>
      <c r="P493" s="80" t="str">
        <f>IFERROR(R493+'4. Gegevens leiding'!$I$26,"")</f>
        <v/>
      </c>
      <c r="Q493" s="155" t="str">
        <f>IFERROR(R494+'4. Gegevens leiding'!$I$26,"")</f>
        <v/>
      </c>
      <c r="R493" s="155" t="str">
        <f t="shared" si="108"/>
        <v/>
      </c>
      <c r="S493" s="43" t="str">
        <f t="shared" si="101"/>
        <v/>
      </c>
      <c r="T493" s="42" t="str">
        <f t="shared" si="97"/>
        <v>Diameter (mm, uitwendig)=;Wanddikte (mm)=;Druk (barg)=;Rekgrens (N/mm^2)=;Charpy energie (J)=</v>
      </c>
      <c r="U493" s="44" t="e">
        <f>INDEX('bijlage A. Frequentie Tabel'!G:G,MATCH(T493,'bijlage A. Frequentie Tabel'!A:A,0))</f>
        <v>#N/A</v>
      </c>
      <c r="V493" s="43">
        <f t="shared" si="98"/>
        <v>0</v>
      </c>
      <c r="W493" s="80">
        <f t="shared" si="102"/>
        <v>23.196467403779828</v>
      </c>
      <c r="X493" t="e">
        <f t="shared" si="99"/>
        <v>#N/A</v>
      </c>
      <c r="Y493"/>
      <c r="Z493">
        <f t="shared" si="103"/>
        <v>0.4</v>
      </c>
      <c r="AA493">
        <f t="shared" si="104"/>
        <v>1</v>
      </c>
      <c r="AB493">
        <f t="shared" si="104"/>
        <v>1</v>
      </c>
      <c r="AC493">
        <f t="shared" si="105"/>
        <v>0.4</v>
      </c>
      <c r="AD493" t="e">
        <f>INDEX('bijlage C. Cluster maatregelen'!C:C,MATCH('5.Bepalen Faalfreq'!K493,'bijlage C. Cluster maatregelen'!A:A,0))</f>
        <v>#N/A</v>
      </c>
      <c r="AE493" t="e">
        <f>INDEX('bijlage C. Cluster maatregelen'!C:C,MATCH('5.Bepalen Faalfreq'!L493,'bijlage C. Cluster maatregelen'!A:A,0))</f>
        <v>#N/A</v>
      </c>
      <c r="AF493" t="e">
        <f>INDEX('bijlage C. Cluster maatregelen'!C:C,MATCH('5.Bepalen Faalfreq'!M493,'bijlage C. Cluster maatregelen'!A:A,0))</f>
        <v>#N/A</v>
      </c>
      <c r="AG493" t="e">
        <f>INDEX('bijlage C. Cluster maatregelen'!C:C,MATCH('5.Bepalen Faalfreq'!N493,'bijlage C. Cluster maatregelen'!A:A,0))</f>
        <v>#N/A</v>
      </c>
      <c r="AH493" t="e">
        <f t="shared" si="106"/>
        <v>#N/A</v>
      </c>
      <c r="AI493" t="e">
        <f t="shared" si="107"/>
        <v>#N/A</v>
      </c>
      <c r="AJ493" t="e">
        <f t="shared" si="100"/>
        <v>#N/A</v>
      </c>
    </row>
    <row r="494" spans="1:36" x14ac:dyDescent="0.25">
      <c r="A494" s="203"/>
      <c r="B494" s="203"/>
      <c r="C494" s="203"/>
      <c r="D494" s="203"/>
      <c r="E494" s="203"/>
      <c r="F494" s="203"/>
      <c r="G494" s="203"/>
      <c r="H494" s="203"/>
      <c r="I494" s="203"/>
      <c r="J494" s="203"/>
      <c r="K494" s="203"/>
      <c r="L494" s="203"/>
      <c r="M494" s="203"/>
      <c r="N494" s="203"/>
      <c r="O494" s="204">
        <f t="shared" si="96"/>
        <v>0</v>
      </c>
      <c r="P494" s="80" t="str">
        <f>IFERROR(R494+'4. Gegevens leiding'!$I$26,"")</f>
        <v/>
      </c>
      <c r="Q494" s="155" t="str">
        <f>IFERROR(R495+'4. Gegevens leiding'!$I$26,"")</f>
        <v/>
      </c>
      <c r="R494" s="155" t="str">
        <f t="shared" si="108"/>
        <v/>
      </c>
      <c r="S494" s="43" t="str">
        <f t="shared" si="101"/>
        <v/>
      </c>
      <c r="T494" s="42" t="str">
        <f t="shared" si="97"/>
        <v>Diameter (mm, uitwendig)=;Wanddikte (mm)=;Druk (barg)=;Rekgrens (N/mm^2)=;Charpy energie (J)=</v>
      </c>
      <c r="U494" s="44" t="e">
        <f>INDEX('bijlage A. Frequentie Tabel'!G:G,MATCH(T494,'bijlage A. Frequentie Tabel'!A:A,0))</f>
        <v>#N/A</v>
      </c>
      <c r="V494" s="43">
        <f t="shared" si="98"/>
        <v>0</v>
      </c>
      <c r="W494" s="80">
        <f t="shared" si="102"/>
        <v>23.196467403779828</v>
      </c>
      <c r="X494" t="e">
        <f t="shared" si="99"/>
        <v>#N/A</v>
      </c>
      <c r="Y494"/>
      <c r="Z494">
        <f t="shared" si="103"/>
        <v>0.4</v>
      </c>
      <c r="AA494">
        <f t="shared" si="104"/>
        <v>1</v>
      </c>
      <c r="AB494">
        <f t="shared" si="104"/>
        <v>1</v>
      </c>
      <c r="AC494">
        <f t="shared" si="105"/>
        <v>0.4</v>
      </c>
      <c r="AD494" t="e">
        <f>INDEX('bijlage C. Cluster maatregelen'!C:C,MATCH('5.Bepalen Faalfreq'!K494,'bijlage C. Cluster maatregelen'!A:A,0))</f>
        <v>#N/A</v>
      </c>
      <c r="AE494" t="e">
        <f>INDEX('bijlage C. Cluster maatregelen'!C:C,MATCH('5.Bepalen Faalfreq'!L494,'bijlage C. Cluster maatregelen'!A:A,0))</f>
        <v>#N/A</v>
      </c>
      <c r="AF494" t="e">
        <f>INDEX('bijlage C. Cluster maatregelen'!C:C,MATCH('5.Bepalen Faalfreq'!M494,'bijlage C. Cluster maatregelen'!A:A,0))</f>
        <v>#N/A</v>
      </c>
      <c r="AG494" t="e">
        <f>INDEX('bijlage C. Cluster maatregelen'!C:C,MATCH('5.Bepalen Faalfreq'!N494,'bijlage C. Cluster maatregelen'!A:A,0))</f>
        <v>#N/A</v>
      </c>
      <c r="AH494" t="e">
        <f t="shared" si="106"/>
        <v>#N/A</v>
      </c>
      <c r="AI494" t="e">
        <f t="shared" si="107"/>
        <v>#N/A</v>
      </c>
      <c r="AJ494" t="e">
        <f t="shared" si="100"/>
        <v>#N/A</v>
      </c>
    </row>
    <row r="495" spans="1:36" x14ac:dyDescent="0.25">
      <c r="A495" s="203"/>
      <c r="B495" s="203"/>
      <c r="C495" s="203"/>
      <c r="D495" s="203"/>
      <c r="E495" s="203"/>
      <c r="F495" s="203"/>
      <c r="G495" s="203"/>
      <c r="H495" s="203"/>
      <c r="I495" s="203"/>
      <c r="J495" s="203"/>
      <c r="K495" s="203"/>
      <c r="L495" s="203"/>
      <c r="M495" s="203"/>
      <c r="N495" s="203"/>
      <c r="O495" s="204">
        <f t="shared" si="96"/>
        <v>0</v>
      </c>
      <c r="P495" s="80" t="str">
        <f>IFERROR(R495+'4. Gegevens leiding'!$I$26,"")</f>
        <v/>
      </c>
      <c r="Q495" s="155" t="str">
        <f>IFERROR(R496+'4. Gegevens leiding'!$I$26,"")</f>
        <v/>
      </c>
      <c r="R495" s="155" t="str">
        <f t="shared" si="108"/>
        <v/>
      </c>
      <c r="S495" s="43" t="str">
        <f t="shared" si="101"/>
        <v/>
      </c>
      <c r="T495" s="42" t="str">
        <f t="shared" si="97"/>
        <v>Diameter (mm, uitwendig)=;Wanddikte (mm)=;Druk (barg)=;Rekgrens (N/mm^2)=;Charpy energie (J)=</v>
      </c>
      <c r="U495" s="44" t="e">
        <f>INDEX('bijlage A. Frequentie Tabel'!G:G,MATCH(T495,'bijlage A. Frequentie Tabel'!A:A,0))</f>
        <v>#N/A</v>
      </c>
      <c r="V495" s="43">
        <f t="shared" si="98"/>
        <v>0</v>
      </c>
      <c r="W495" s="80">
        <f t="shared" si="102"/>
        <v>23.196467403779828</v>
      </c>
      <c r="X495" t="e">
        <f t="shared" si="99"/>
        <v>#N/A</v>
      </c>
      <c r="Y495"/>
      <c r="Z495">
        <f t="shared" si="103"/>
        <v>0.4</v>
      </c>
      <c r="AA495">
        <f t="shared" si="104"/>
        <v>1</v>
      </c>
      <c r="AB495">
        <f t="shared" si="104"/>
        <v>1</v>
      </c>
      <c r="AC495">
        <f t="shared" si="105"/>
        <v>0.4</v>
      </c>
      <c r="AD495" t="e">
        <f>INDEX('bijlage C. Cluster maatregelen'!C:C,MATCH('5.Bepalen Faalfreq'!K495,'bijlage C. Cluster maatregelen'!A:A,0))</f>
        <v>#N/A</v>
      </c>
      <c r="AE495" t="e">
        <f>INDEX('bijlage C. Cluster maatregelen'!C:C,MATCH('5.Bepalen Faalfreq'!L495,'bijlage C. Cluster maatregelen'!A:A,0))</f>
        <v>#N/A</v>
      </c>
      <c r="AF495" t="e">
        <f>INDEX('bijlage C. Cluster maatregelen'!C:C,MATCH('5.Bepalen Faalfreq'!M495,'bijlage C. Cluster maatregelen'!A:A,0))</f>
        <v>#N/A</v>
      </c>
      <c r="AG495" t="e">
        <f>INDEX('bijlage C. Cluster maatregelen'!C:C,MATCH('5.Bepalen Faalfreq'!N495,'bijlage C. Cluster maatregelen'!A:A,0))</f>
        <v>#N/A</v>
      </c>
      <c r="AH495" t="e">
        <f t="shared" si="106"/>
        <v>#N/A</v>
      </c>
      <c r="AI495" t="e">
        <f t="shared" si="107"/>
        <v>#N/A</v>
      </c>
      <c r="AJ495" t="e">
        <f t="shared" si="100"/>
        <v>#N/A</v>
      </c>
    </row>
    <row r="496" spans="1:36" x14ac:dyDescent="0.25">
      <c r="A496" s="203"/>
      <c r="B496" s="203"/>
      <c r="C496" s="203"/>
      <c r="D496" s="203"/>
      <c r="E496" s="203"/>
      <c r="F496" s="203"/>
      <c r="G496" s="203"/>
      <c r="H496" s="203"/>
      <c r="I496" s="203"/>
      <c r="J496" s="203"/>
      <c r="K496" s="203"/>
      <c r="L496" s="203"/>
      <c r="M496" s="203"/>
      <c r="N496" s="203"/>
      <c r="O496" s="204">
        <f t="shared" si="96"/>
        <v>0</v>
      </c>
      <c r="P496" s="80" t="str">
        <f>IFERROR(R496+'4. Gegevens leiding'!$I$26,"")</f>
        <v/>
      </c>
      <c r="Q496" s="155" t="str">
        <f>IFERROR(R497+'4. Gegevens leiding'!$I$26,"")</f>
        <v/>
      </c>
      <c r="R496" s="155" t="str">
        <f t="shared" si="108"/>
        <v/>
      </c>
      <c r="S496" s="43" t="str">
        <f t="shared" si="101"/>
        <v/>
      </c>
      <c r="T496" s="42" t="str">
        <f t="shared" si="97"/>
        <v>Diameter (mm, uitwendig)=;Wanddikte (mm)=;Druk (barg)=;Rekgrens (N/mm^2)=;Charpy energie (J)=</v>
      </c>
      <c r="U496" s="44" t="e">
        <f>INDEX('bijlage A. Frequentie Tabel'!G:G,MATCH(T496,'bijlage A. Frequentie Tabel'!A:A,0))</f>
        <v>#N/A</v>
      </c>
      <c r="V496" s="43">
        <f t="shared" si="98"/>
        <v>0</v>
      </c>
      <c r="W496" s="80">
        <f t="shared" si="102"/>
        <v>23.196467403779828</v>
      </c>
      <c r="X496" t="e">
        <f t="shared" si="99"/>
        <v>#N/A</v>
      </c>
      <c r="Y496"/>
      <c r="Z496">
        <f t="shared" si="103"/>
        <v>0.4</v>
      </c>
      <c r="AA496">
        <f t="shared" si="104"/>
        <v>1</v>
      </c>
      <c r="AB496">
        <f t="shared" si="104"/>
        <v>1</v>
      </c>
      <c r="AC496">
        <f t="shared" si="105"/>
        <v>0.4</v>
      </c>
      <c r="AD496" t="e">
        <f>INDEX('bijlage C. Cluster maatregelen'!C:C,MATCH('5.Bepalen Faalfreq'!K496,'bijlage C. Cluster maatregelen'!A:A,0))</f>
        <v>#N/A</v>
      </c>
      <c r="AE496" t="e">
        <f>INDEX('bijlage C. Cluster maatregelen'!C:C,MATCH('5.Bepalen Faalfreq'!L496,'bijlage C. Cluster maatregelen'!A:A,0))</f>
        <v>#N/A</v>
      </c>
      <c r="AF496" t="e">
        <f>INDEX('bijlage C. Cluster maatregelen'!C:C,MATCH('5.Bepalen Faalfreq'!M496,'bijlage C. Cluster maatregelen'!A:A,0))</f>
        <v>#N/A</v>
      </c>
      <c r="AG496" t="e">
        <f>INDEX('bijlage C. Cluster maatregelen'!C:C,MATCH('5.Bepalen Faalfreq'!N496,'bijlage C. Cluster maatregelen'!A:A,0))</f>
        <v>#N/A</v>
      </c>
      <c r="AH496" t="e">
        <f t="shared" si="106"/>
        <v>#N/A</v>
      </c>
      <c r="AI496" t="e">
        <f t="shared" si="107"/>
        <v>#N/A</v>
      </c>
      <c r="AJ496" t="e">
        <f t="shared" si="100"/>
        <v>#N/A</v>
      </c>
    </row>
    <row r="497" spans="1:36" x14ac:dyDescent="0.25">
      <c r="A497" s="203"/>
      <c r="B497" s="203"/>
      <c r="C497" s="203"/>
      <c r="D497" s="203"/>
      <c r="E497" s="203"/>
      <c r="F497" s="203"/>
      <c r="G497" s="203"/>
      <c r="H497" s="203"/>
      <c r="I497" s="203"/>
      <c r="J497" s="203"/>
      <c r="K497" s="203"/>
      <c r="L497" s="203"/>
      <c r="M497" s="203"/>
      <c r="N497" s="203"/>
      <c r="O497" s="204">
        <f t="shared" si="96"/>
        <v>0</v>
      </c>
      <c r="P497" s="80" t="str">
        <f>IFERROR(R497+'4. Gegevens leiding'!$I$26,"")</f>
        <v/>
      </c>
      <c r="Q497" s="155" t="str">
        <f>IFERROR(R498+'4. Gegevens leiding'!$I$26,"")</f>
        <v/>
      </c>
      <c r="R497" s="155" t="str">
        <f t="shared" si="108"/>
        <v/>
      </c>
      <c r="S497" s="43" t="str">
        <f t="shared" si="101"/>
        <v/>
      </c>
      <c r="T497" s="42" t="str">
        <f t="shared" si="97"/>
        <v>Diameter (mm, uitwendig)=;Wanddikte (mm)=;Druk (barg)=;Rekgrens (N/mm^2)=;Charpy energie (J)=</v>
      </c>
      <c r="U497" s="44" t="e">
        <f>INDEX('bijlage A. Frequentie Tabel'!G:G,MATCH(T497,'bijlage A. Frequentie Tabel'!A:A,0))</f>
        <v>#N/A</v>
      </c>
      <c r="V497" s="43">
        <f t="shared" si="98"/>
        <v>0</v>
      </c>
      <c r="W497" s="80">
        <f t="shared" si="102"/>
        <v>23.196467403779828</v>
      </c>
      <c r="X497" t="e">
        <f t="shared" si="99"/>
        <v>#N/A</v>
      </c>
      <c r="Y497"/>
      <c r="Z497">
        <f t="shared" si="103"/>
        <v>0.4</v>
      </c>
      <c r="AA497">
        <f t="shared" si="104"/>
        <v>1</v>
      </c>
      <c r="AB497">
        <f t="shared" si="104"/>
        <v>1</v>
      </c>
      <c r="AC497">
        <f t="shared" si="105"/>
        <v>0.4</v>
      </c>
      <c r="AD497" t="e">
        <f>INDEX('bijlage C. Cluster maatregelen'!C:C,MATCH('5.Bepalen Faalfreq'!K497,'bijlage C. Cluster maatregelen'!A:A,0))</f>
        <v>#N/A</v>
      </c>
      <c r="AE497" t="e">
        <f>INDEX('bijlage C. Cluster maatregelen'!C:C,MATCH('5.Bepalen Faalfreq'!L497,'bijlage C. Cluster maatregelen'!A:A,0))</f>
        <v>#N/A</v>
      </c>
      <c r="AF497" t="e">
        <f>INDEX('bijlage C. Cluster maatregelen'!C:C,MATCH('5.Bepalen Faalfreq'!M497,'bijlage C. Cluster maatregelen'!A:A,0))</f>
        <v>#N/A</v>
      </c>
      <c r="AG497" t="e">
        <f>INDEX('bijlage C. Cluster maatregelen'!C:C,MATCH('5.Bepalen Faalfreq'!N497,'bijlage C. Cluster maatregelen'!A:A,0))</f>
        <v>#N/A</v>
      </c>
      <c r="AH497" t="e">
        <f t="shared" si="106"/>
        <v>#N/A</v>
      </c>
      <c r="AI497" t="e">
        <f t="shared" si="107"/>
        <v>#N/A</v>
      </c>
      <c r="AJ497" t="e">
        <f t="shared" si="100"/>
        <v>#N/A</v>
      </c>
    </row>
    <row r="498" spans="1:36" x14ac:dyDescent="0.25">
      <c r="A498" s="203"/>
      <c r="B498" s="203"/>
      <c r="C498" s="203"/>
      <c r="D498" s="203"/>
      <c r="E498" s="203"/>
      <c r="F498" s="203"/>
      <c r="G498" s="203"/>
      <c r="H498" s="203"/>
      <c r="I498" s="203"/>
      <c r="J498" s="203"/>
      <c r="K498" s="203"/>
      <c r="L498" s="203"/>
      <c r="M498" s="203"/>
      <c r="N498" s="203"/>
      <c r="O498" s="204">
        <f t="shared" si="96"/>
        <v>0</v>
      </c>
      <c r="P498" s="80" t="str">
        <f>IFERROR(R498+'4. Gegevens leiding'!$I$26,"")</f>
        <v/>
      </c>
      <c r="Q498" s="155" t="str">
        <f>IFERROR(R499+'4. Gegevens leiding'!$I$26,"")</f>
        <v/>
      </c>
      <c r="R498" s="155" t="str">
        <f t="shared" si="108"/>
        <v/>
      </c>
      <c r="S498" s="43" t="str">
        <f t="shared" si="101"/>
        <v/>
      </c>
      <c r="T498" s="42" t="str">
        <f t="shared" si="97"/>
        <v>Diameter (mm, uitwendig)=;Wanddikte (mm)=;Druk (barg)=;Rekgrens (N/mm^2)=;Charpy energie (J)=</v>
      </c>
      <c r="U498" s="44" t="e">
        <f>INDEX('bijlage A. Frequentie Tabel'!G:G,MATCH(T498,'bijlage A. Frequentie Tabel'!A:A,0))</f>
        <v>#N/A</v>
      </c>
      <c r="V498" s="43">
        <f t="shared" si="98"/>
        <v>0</v>
      </c>
      <c r="W498" s="80">
        <f t="shared" si="102"/>
        <v>23.196467403779828</v>
      </c>
      <c r="X498" t="e">
        <f t="shared" si="99"/>
        <v>#N/A</v>
      </c>
      <c r="Y498"/>
      <c r="Z498">
        <f t="shared" si="103"/>
        <v>0.4</v>
      </c>
      <c r="AA498">
        <f t="shared" si="104"/>
        <v>1</v>
      </c>
      <c r="AB498">
        <f t="shared" si="104"/>
        <v>1</v>
      </c>
      <c r="AC498">
        <f t="shared" si="105"/>
        <v>0.4</v>
      </c>
      <c r="AD498" t="e">
        <f>INDEX('bijlage C. Cluster maatregelen'!C:C,MATCH('5.Bepalen Faalfreq'!K498,'bijlage C. Cluster maatregelen'!A:A,0))</f>
        <v>#N/A</v>
      </c>
      <c r="AE498" t="e">
        <f>INDEX('bijlage C. Cluster maatregelen'!C:C,MATCH('5.Bepalen Faalfreq'!L498,'bijlage C. Cluster maatregelen'!A:A,0))</f>
        <v>#N/A</v>
      </c>
      <c r="AF498" t="e">
        <f>INDEX('bijlage C. Cluster maatregelen'!C:C,MATCH('5.Bepalen Faalfreq'!M498,'bijlage C. Cluster maatregelen'!A:A,0))</f>
        <v>#N/A</v>
      </c>
      <c r="AG498" t="e">
        <f>INDEX('bijlage C. Cluster maatregelen'!C:C,MATCH('5.Bepalen Faalfreq'!N498,'bijlage C. Cluster maatregelen'!A:A,0))</f>
        <v>#N/A</v>
      </c>
      <c r="AH498" t="e">
        <f t="shared" si="106"/>
        <v>#N/A</v>
      </c>
      <c r="AI498" t="e">
        <f t="shared" si="107"/>
        <v>#N/A</v>
      </c>
      <c r="AJ498" t="e">
        <f t="shared" si="100"/>
        <v>#N/A</v>
      </c>
    </row>
    <row r="499" spans="1:36" x14ac:dyDescent="0.25">
      <c r="A499" s="203"/>
      <c r="B499" s="203"/>
      <c r="C499" s="203"/>
      <c r="D499" s="203"/>
      <c r="E499" s="203"/>
      <c r="F499" s="203"/>
      <c r="G499" s="203"/>
      <c r="H499" s="203"/>
      <c r="I499" s="203"/>
      <c r="J499" s="203"/>
      <c r="K499" s="203"/>
      <c r="L499" s="203"/>
      <c r="M499" s="203"/>
      <c r="N499" s="203"/>
      <c r="O499" s="204">
        <f t="shared" si="96"/>
        <v>0</v>
      </c>
      <c r="P499" s="80" t="str">
        <f>IFERROR(R499+'4. Gegevens leiding'!$I$26,"")</f>
        <v/>
      </c>
      <c r="Q499" s="155" t="str">
        <f>IFERROR(R500+'4. Gegevens leiding'!$I$26,"")</f>
        <v/>
      </c>
      <c r="R499" s="155" t="str">
        <f t="shared" si="108"/>
        <v/>
      </c>
      <c r="S499" s="43" t="str">
        <f t="shared" si="101"/>
        <v/>
      </c>
      <c r="T499" s="42" t="str">
        <f t="shared" si="97"/>
        <v>Diameter (mm, uitwendig)=;Wanddikte (mm)=;Druk (barg)=;Rekgrens (N/mm^2)=;Charpy energie (J)=</v>
      </c>
      <c r="U499" s="44" t="e">
        <f>INDEX('bijlage A. Frequentie Tabel'!G:G,MATCH(T499,'bijlage A. Frequentie Tabel'!A:A,0))</f>
        <v>#N/A</v>
      </c>
      <c r="V499" s="43">
        <f t="shared" si="98"/>
        <v>0</v>
      </c>
      <c r="W499" s="80">
        <f t="shared" si="102"/>
        <v>23.196467403779828</v>
      </c>
      <c r="X499" t="e">
        <f t="shared" si="99"/>
        <v>#N/A</v>
      </c>
      <c r="Y499"/>
      <c r="Z499">
        <f t="shared" si="103"/>
        <v>0.4</v>
      </c>
      <c r="AA499">
        <f t="shared" si="104"/>
        <v>1</v>
      </c>
      <c r="AB499">
        <f t="shared" si="104"/>
        <v>1</v>
      </c>
      <c r="AC499">
        <f t="shared" si="105"/>
        <v>0.4</v>
      </c>
      <c r="AD499" t="e">
        <f>INDEX('bijlage C. Cluster maatregelen'!C:C,MATCH('5.Bepalen Faalfreq'!K499,'bijlage C. Cluster maatregelen'!A:A,0))</f>
        <v>#N/A</v>
      </c>
      <c r="AE499" t="e">
        <f>INDEX('bijlage C. Cluster maatregelen'!C:C,MATCH('5.Bepalen Faalfreq'!L499,'bijlage C. Cluster maatregelen'!A:A,0))</f>
        <v>#N/A</v>
      </c>
      <c r="AF499" t="e">
        <f>INDEX('bijlage C. Cluster maatregelen'!C:C,MATCH('5.Bepalen Faalfreq'!M499,'bijlage C. Cluster maatregelen'!A:A,0))</f>
        <v>#N/A</v>
      </c>
      <c r="AG499" t="e">
        <f>INDEX('bijlage C. Cluster maatregelen'!C:C,MATCH('5.Bepalen Faalfreq'!N499,'bijlage C. Cluster maatregelen'!A:A,0))</f>
        <v>#N/A</v>
      </c>
      <c r="AH499" t="e">
        <f t="shared" si="106"/>
        <v>#N/A</v>
      </c>
      <c r="AI499" t="e">
        <f t="shared" si="107"/>
        <v>#N/A</v>
      </c>
      <c r="AJ499" t="e">
        <f t="shared" si="100"/>
        <v>#N/A</v>
      </c>
    </row>
    <row r="500" spans="1:36" x14ac:dyDescent="0.25">
      <c r="A500" s="203"/>
      <c r="B500" s="203"/>
      <c r="C500" s="203"/>
      <c r="D500" s="203"/>
      <c r="E500" s="203"/>
      <c r="F500" s="203"/>
      <c r="G500" s="203"/>
      <c r="H500" s="203"/>
      <c r="I500" s="203"/>
      <c r="J500" s="203"/>
      <c r="K500" s="203"/>
      <c r="L500" s="203"/>
      <c r="M500" s="203"/>
      <c r="N500" s="203"/>
      <c r="O500" s="204">
        <f t="shared" si="96"/>
        <v>0</v>
      </c>
      <c r="P500" s="80" t="str">
        <f>IFERROR(R500+'4. Gegevens leiding'!$I$26,"")</f>
        <v/>
      </c>
      <c r="Q500" s="155" t="str">
        <f>IFERROR(R501+'4. Gegevens leiding'!$I$26,"")</f>
        <v/>
      </c>
      <c r="R500" s="155" t="str">
        <f t="shared" si="108"/>
        <v/>
      </c>
      <c r="S500" s="43" t="str">
        <f t="shared" si="101"/>
        <v/>
      </c>
      <c r="T500" s="42" t="str">
        <f t="shared" si="97"/>
        <v>Diameter (mm, uitwendig)=;Wanddikte (mm)=;Druk (barg)=;Rekgrens (N/mm^2)=;Charpy energie (J)=</v>
      </c>
      <c r="U500" s="44" t="e">
        <f>INDEX('bijlage A. Frequentie Tabel'!G:G,MATCH(T500,'bijlage A. Frequentie Tabel'!A:A,0))</f>
        <v>#N/A</v>
      </c>
      <c r="V500" s="43">
        <f t="shared" si="98"/>
        <v>0</v>
      </c>
      <c r="W500" s="80">
        <f t="shared" si="102"/>
        <v>23.196467403779828</v>
      </c>
      <c r="X500" t="e">
        <f t="shared" si="99"/>
        <v>#N/A</v>
      </c>
      <c r="Y500"/>
      <c r="Z500">
        <f t="shared" si="103"/>
        <v>0.4</v>
      </c>
      <c r="AA500">
        <f t="shared" si="104"/>
        <v>1</v>
      </c>
      <c r="AB500">
        <f t="shared" si="104"/>
        <v>1</v>
      </c>
      <c r="AC500">
        <f t="shared" si="105"/>
        <v>0.4</v>
      </c>
      <c r="AD500" t="e">
        <f>INDEX('bijlage C. Cluster maatregelen'!C:C,MATCH('5.Bepalen Faalfreq'!K500,'bijlage C. Cluster maatregelen'!A:A,0))</f>
        <v>#N/A</v>
      </c>
      <c r="AE500" t="e">
        <f>INDEX('bijlage C. Cluster maatregelen'!C:C,MATCH('5.Bepalen Faalfreq'!L500,'bijlage C. Cluster maatregelen'!A:A,0))</f>
        <v>#N/A</v>
      </c>
      <c r="AF500" t="e">
        <f>INDEX('bijlage C. Cluster maatregelen'!C:C,MATCH('5.Bepalen Faalfreq'!M500,'bijlage C. Cluster maatregelen'!A:A,0))</f>
        <v>#N/A</v>
      </c>
      <c r="AG500" t="e">
        <f>INDEX('bijlage C. Cluster maatregelen'!C:C,MATCH('5.Bepalen Faalfreq'!N500,'bijlage C. Cluster maatregelen'!A:A,0))</f>
        <v>#N/A</v>
      </c>
      <c r="AH500" t="e">
        <f t="shared" si="106"/>
        <v>#N/A</v>
      </c>
      <c r="AI500" t="e">
        <f t="shared" si="107"/>
        <v>#N/A</v>
      </c>
      <c r="AJ500" t="e">
        <f t="shared" si="100"/>
        <v>#N/A</v>
      </c>
    </row>
    <row r="501" spans="1:36" x14ac:dyDescent="0.25">
      <c r="A501" s="203"/>
      <c r="B501" s="203"/>
      <c r="C501" s="203"/>
      <c r="D501" s="203"/>
      <c r="E501" s="203"/>
      <c r="F501" s="203"/>
      <c r="G501" s="203"/>
      <c r="H501" s="203"/>
      <c r="I501" s="203"/>
      <c r="J501" s="203"/>
      <c r="K501" s="203"/>
      <c r="L501" s="203"/>
      <c r="M501" s="203"/>
      <c r="N501" s="203"/>
      <c r="O501" s="204">
        <f t="shared" si="96"/>
        <v>0</v>
      </c>
      <c r="P501" s="80" t="str">
        <f>IFERROR(R501+'4. Gegevens leiding'!$I$26,"")</f>
        <v/>
      </c>
      <c r="Q501" s="155" t="str">
        <f>IFERROR(R502+'4. Gegevens leiding'!$I$26,"")</f>
        <v/>
      </c>
      <c r="R501" s="155" t="str">
        <f t="shared" si="108"/>
        <v/>
      </c>
      <c r="S501" s="43" t="str">
        <f t="shared" si="101"/>
        <v/>
      </c>
      <c r="T501" s="42" t="str">
        <f t="shared" si="97"/>
        <v>Diameter (mm, uitwendig)=;Wanddikte (mm)=;Druk (barg)=;Rekgrens (N/mm^2)=;Charpy energie (J)=</v>
      </c>
      <c r="U501" s="44" t="e">
        <f>INDEX('bijlage A. Frequentie Tabel'!G:G,MATCH(T501,'bijlage A. Frequentie Tabel'!A:A,0))</f>
        <v>#N/A</v>
      </c>
      <c r="V501" s="43">
        <f t="shared" si="98"/>
        <v>0</v>
      </c>
      <c r="W501" s="80">
        <f t="shared" si="102"/>
        <v>23.196467403779828</v>
      </c>
      <c r="X501" t="e">
        <f t="shared" si="99"/>
        <v>#N/A</v>
      </c>
      <c r="Y501"/>
      <c r="Z501">
        <f t="shared" si="103"/>
        <v>0.4</v>
      </c>
      <c r="AA501">
        <f t="shared" si="104"/>
        <v>1</v>
      </c>
      <c r="AB501">
        <f t="shared" si="104"/>
        <v>1</v>
      </c>
      <c r="AC501">
        <f t="shared" si="105"/>
        <v>0.4</v>
      </c>
      <c r="AD501" t="e">
        <f>INDEX('bijlage C. Cluster maatregelen'!C:C,MATCH('5.Bepalen Faalfreq'!K501,'bijlage C. Cluster maatregelen'!A:A,0))</f>
        <v>#N/A</v>
      </c>
      <c r="AE501" t="e">
        <f>INDEX('bijlage C. Cluster maatregelen'!C:C,MATCH('5.Bepalen Faalfreq'!L501,'bijlage C. Cluster maatregelen'!A:A,0))</f>
        <v>#N/A</v>
      </c>
      <c r="AF501" t="e">
        <f>INDEX('bijlage C. Cluster maatregelen'!C:C,MATCH('5.Bepalen Faalfreq'!M501,'bijlage C. Cluster maatregelen'!A:A,0))</f>
        <v>#N/A</v>
      </c>
      <c r="AG501" t="e">
        <f>INDEX('bijlage C. Cluster maatregelen'!C:C,MATCH('5.Bepalen Faalfreq'!N501,'bijlage C. Cluster maatregelen'!A:A,0))</f>
        <v>#N/A</v>
      </c>
      <c r="AH501" t="e">
        <f t="shared" si="106"/>
        <v>#N/A</v>
      </c>
      <c r="AI501" t="e">
        <f t="shared" si="107"/>
        <v>#N/A</v>
      </c>
      <c r="AJ501" t="e">
        <f t="shared" si="100"/>
        <v>#N/A</v>
      </c>
    </row>
    <row r="502" spans="1:36" x14ac:dyDescent="0.25">
      <c r="A502" s="203"/>
      <c r="B502" s="203"/>
      <c r="C502" s="203"/>
      <c r="D502" s="203"/>
      <c r="E502" s="203"/>
      <c r="F502" s="203"/>
      <c r="G502" s="203"/>
      <c r="H502" s="203"/>
      <c r="I502" s="203"/>
      <c r="J502" s="203"/>
      <c r="K502" s="203"/>
      <c r="L502" s="203"/>
      <c r="M502" s="203"/>
      <c r="N502" s="203"/>
      <c r="O502" s="204">
        <f t="shared" si="96"/>
        <v>0</v>
      </c>
      <c r="P502" s="80" t="str">
        <f>IFERROR(R502+'4. Gegevens leiding'!$I$26,"")</f>
        <v/>
      </c>
      <c r="Q502" s="155" t="str">
        <f>IFERROR(R503+'4. Gegevens leiding'!$I$26,"")</f>
        <v/>
      </c>
      <c r="R502" s="155" t="str">
        <f t="shared" si="108"/>
        <v/>
      </c>
      <c r="S502" s="43" t="str">
        <f t="shared" si="101"/>
        <v/>
      </c>
      <c r="T502" s="42" t="str">
        <f t="shared" si="97"/>
        <v>Diameter (mm, uitwendig)=;Wanddikte (mm)=;Druk (barg)=;Rekgrens (N/mm^2)=;Charpy energie (J)=</v>
      </c>
      <c r="U502" s="44" t="e">
        <f>INDEX('bijlage A. Frequentie Tabel'!G:G,MATCH(T502,'bijlage A. Frequentie Tabel'!A:A,0))</f>
        <v>#N/A</v>
      </c>
      <c r="V502" s="43">
        <f t="shared" si="98"/>
        <v>0</v>
      </c>
      <c r="W502" s="80">
        <f t="shared" si="102"/>
        <v>23.196467403779828</v>
      </c>
      <c r="X502" t="e">
        <f t="shared" si="99"/>
        <v>#N/A</v>
      </c>
      <c r="Y502"/>
      <c r="Z502">
        <f t="shared" si="103"/>
        <v>0.4</v>
      </c>
      <c r="AA502">
        <f t="shared" si="104"/>
        <v>1</v>
      </c>
      <c r="AB502">
        <f t="shared" si="104"/>
        <v>1</v>
      </c>
      <c r="AC502">
        <f t="shared" si="105"/>
        <v>0.4</v>
      </c>
      <c r="AD502" t="e">
        <f>INDEX('bijlage C. Cluster maatregelen'!C:C,MATCH('5.Bepalen Faalfreq'!K502,'bijlage C. Cluster maatregelen'!A:A,0))</f>
        <v>#N/A</v>
      </c>
      <c r="AE502" t="e">
        <f>INDEX('bijlage C. Cluster maatregelen'!C:C,MATCH('5.Bepalen Faalfreq'!L502,'bijlage C. Cluster maatregelen'!A:A,0))</f>
        <v>#N/A</v>
      </c>
      <c r="AF502" t="e">
        <f>INDEX('bijlage C. Cluster maatregelen'!C:C,MATCH('5.Bepalen Faalfreq'!M502,'bijlage C. Cluster maatregelen'!A:A,0))</f>
        <v>#N/A</v>
      </c>
      <c r="AG502" t="e">
        <f>INDEX('bijlage C. Cluster maatregelen'!C:C,MATCH('5.Bepalen Faalfreq'!N502,'bijlage C. Cluster maatregelen'!A:A,0))</f>
        <v>#N/A</v>
      </c>
      <c r="AH502" t="e">
        <f t="shared" si="106"/>
        <v>#N/A</v>
      </c>
      <c r="AI502" t="e">
        <f t="shared" si="107"/>
        <v>#N/A</v>
      </c>
      <c r="AJ502" t="e">
        <f t="shared" si="100"/>
        <v>#N/A</v>
      </c>
    </row>
    <row r="503" spans="1:36" x14ac:dyDescent="0.25">
      <c r="A503" s="203"/>
      <c r="B503" s="203"/>
      <c r="C503" s="203"/>
      <c r="D503" s="203"/>
      <c r="E503" s="203"/>
      <c r="F503" s="203"/>
      <c r="G503" s="203"/>
      <c r="H503" s="203"/>
      <c r="I503" s="203"/>
      <c r="J503" s="203"/>
      <c r="K503" s="203"/>
      <c r="L503" s="203"/>
      <c r="M503" s="203"/>
      <c r="N503" s="203"/>
      <c r="O503" s="204">
        <f t="shared" si="96"/>
        <v>0</v>
      </c>
      <c r="P503" s="80" t="str">
        <f>IFERROR(R503+'4. Gegevens leiding'!$I$26,"")</f>
        <v/>
      </c>
      <c r="Q503" s="155" t="str">
        <f>IFERROR(R504+'4. Gegevens leiding'!$I$26,"")</f>
        <v/>
      </c>
      <c r="R503" s="155" t="str">
        <f t="shared" si="108"/>
        <v/>
      </c>
      <c r="S503" s="43" t="str">
        <f t="shared" si="101"/>
        <v/>
      </c>
      <c r="T503" s="42" t="str">
        <f t="shared" si="97"/>
        <v>Diameter (mm, uitwendig)=;Wanddikte (mm)=;Druk (barg)=;Rekgrens (N/mm^2)=;Charpy energie (J)=</v>
      </c>
      <c r="U503" s="44" t="e">
        <f>INDEX('bijlage A. Frequentie Tabel'!G:G,MATCH(T503,'bijlage A. Frequentie Tabel'!A:A,0))</f>
        <v>#N/A</v>
      </c>
      <c r="V503" s="43">
        <f t="shared" si="98"/>
        <v>0</v>
      </c>
      <c r="W503" s="80">
        <f t="shared" si="102"/>
        <v>23.196467403779828</v>
      </c>
      <c r="X503" t="e">
        <f t="shared" si="99"/>
        <v>#N/A</v>
      </c>
      <c r="Y503"/>
      <c r="Z503">
        <f t="shared" si="103"/>
        <v>0.4</v>
      </c>
      <c r="AA503">
        <f t="shared" si="104"/>
        <v>1</v>
      </c>
      <c r="AB503">
        <f t="shared" si="104"/>
        <v>1</v>
      </c>
      <c r="AC503">
        <f t="shared" si="105"/>
        <v>0.4</v>
      </c>
      <c r="AD503" t="e">
        <f>INDEX('bijlage C. Cluster maatregelen'!C:C,MATCH('5.Bepalen Faalfreq'!K503,'bijlage C. Cluster maatregelen'!A:A,0))</f>
        <v>#N/A</v>
      </c>
      <c r="AE503" t="e">
        <f>INDEX('bijlage C. Cluster maatregelen'!C:C,MATCH('5.Bepalen Faalfreq'!L503,'bijlage C. Cluster maatregelen'!A:A,0))</f>
        <v>#N/A</v>
      </c>
      <c r="AF503" t="e">
        <f>INDEX('bijlage C. Cluster maatregelen'!C:C,MATCH('5.Bepalen Faalfreq'!M503,'bijlage C. Cluster maatregelen'!A:A,0))</f>
        <v>#N/A</v>
      </c>
      <c r="AG503" t="e">
        <f>INDEX('bijlage C. Cluster maatregelen'!C:C,MATCH('5.Bepalen Faalfreq'!N503,'bijlage C. Cluster maatregelen'!A:A,0))</f>
        <v>#N/A</v>
      </c>
      <c r="AH503" t="e">
        <f t="shared" si="106"/>
        <v>#N/A</v>
      </c>
      <c r="AI503" t="e">
        <f t="shared" si="107"/>
        <v>#N/A</v>
      </c>
      <c r="AJ503" t="e">
        <f t="shared" si="100"/>
        <v>#N/A</v>
      </c>
    </row>
    <row r="504" spans="1:36" x14ac:dyDescent="0.25">
      <c r="A504" s="203"/>
      <c r="B504" s="203"/>
      <c r="C504" s="203"/>
      <c r="D504" s="203"/>
      <c r="E504" s="203"/>
      <c r="F504" s="203"/>
      <c r="G504" s="203"/>
      <c r="H504" s="203"/>
      <c r="I504" s="203"/>
      <c r="J504" s="203"/>
      <c r="K504" s="203"/>
      <c r="L504" s="203"/>
      <c r="M504" s="203"/>
      <c r="N504" s="203"/>
      <c r="O504" s="204">
        <f t="shared" si="96"/>
        <v>0</v>
      </c>
      <c r="P504" s="80" t="str">
        <f>IFERROR(R504+'4. Gegevens leiding'!$I$26,"")</f>
        <v/>
      </c>
      <c r="Q504" s="155" t="str">
        <f>IFERROR(R505+'4. Gegevens leiding'!$I$26,"")</f>
        <v/>
      </c>
      <c r="R504" s="155" t="str">
        <f t="shared" si="108"/>
        <v/>
      </c>
      <c r="S504" s="43" t="str">
        <f t="shared" si="101"/>
        <v/>
      </c>
      <c r="T504" s="42" t="str">
        <f t="shared" si="97"/>
        <v>Diameter (mm, uitwendig)=;Wanddikte (mm)=;Druk (barg)=;Rekgrens (N/mm^2)=;Charpy energie (J)=</v>
      </c>
      <c r="U504" s="44" t="e">
        <f>INDEX('bijlage A. Frequentie Tabel'!G:G,MATCH(T504,'bijlage A. Frequentie Tabel'!A:A,0))</f>
        <v>#N/A</v>
      </c>
      <c r="V504" s="43">
        <f t="shared" si="98"/>
        <v>0</v>
      </c>
      <c r="W504" s="80">
        <f t="shared" si="102"/>
        <v>23.196467403779828</v>
      </c>
      <c r="X504" t="e">
        <f t="shared" si="99"/>
        <v>#N/A</v>
      </c>
      <c r="Y504"/>
      <c r="Z504">
        <f t="shared" si="103"/>
        <v>0.4</v>
      </c>
      <c r="AA504">
        <f t="shared" si="104"/>
        <v>1</v>
      </c>
      <c r="AB504">
        <f t="shared" si="104"/>
        <v>1</v>
      </c>
      <c r="AC504">
        <f t="shared" si="105"/>
        <v>0.4</v>
      </c>
      <c r="AD504" t="e">
        <f>INDEX('bijlage C. Cluster maatregelen'!C:C,MATCH('5.Bepalen Faalfreq'!K504,'bijlage C. Cluster maatregelen'!A:A,0))</f>
        <v>#N/A</v>
      </c>
      <c r="AE504" t="e">
        <f>INDEX('bijlage C. Cluster maatregelen'!C:C,MATCH('5.Bepalen Faalfreq'!L504,'bijlage C. Cluster maatregelen'!A:A,0))</f>
        <v>#N/A</v>
      </c>
      <c r="AF504" t="e">
        <f>INDEX('bijlage C. Cluster maatregelen'!C:C,MATCH('5.Bepalen Faalfreq'!M504,'bijlage C. Cluster maatregelen'!A:A,0))</f>
        <v>#N/A</v>
      </c>
      <c r="AG504" t="e">
        <f>INDEX('bijlage C. Cluster maatregelen'!C:C,MATCH('5.Bepalen Faalfreq'!N504,'bijlage C. Cluster maatregelen'!A:A,0))</f>
        <v>#N/A</v>
      </c>
      <c r="AH504" t="e">
        <f t="shared" si="106"/>
        <v>#N/A</v>
      </c>
      <c r="AI504" t="e">
        <f t="shared" si="107"/>
        <v>#N/A</v>
      </c>
      <c r="AJ504" t="e">
        <f t="shared" si="100"/>
        <v>#N/A</v>
      </c>
    </row>
    <row r="505" spans="1:36" x14ac:dyDescent="0.25">
      <c r="A505" s="203"/>
      <c r="B505" s="203"/>
      <c r="C505" s="203"/>
      <c r="D505" s="203"/>
      <c r="E505" s="203"/>
      <c r="F505" s="203"/>
      <c r="G505" s="203"/>
      <c r="H505" s="203"/>
      <c r="I505" s="203"/>
      <c r="J505" s="203"/>
      <c r="K505" s="203"/>
      <c r="L505" s="203"/>
      <c r="M505" s="203"/>
      <c r="N505" s="203"/>
      <c r="O505" s="204">
        <f t="shared" si="96"/>
        <v>0</v>
      </c>
      <c r="P505" s="80" t="str">
        <f>IFERROR(R505+'4. Gegevens leiding'!$I$26,"")</f>
        <v/>
      </c>
      <c r="Q505" s="155" t="str">
        <f>IFERROR(R506+'4. Gegevens leiding'!$I$26,"")</f>
        <v/>
      </c>
      <c r="R505" s="155" t="str">
        <f t="shared" si="108"/>
        <v/>
      </c>
      <c r="S505" s="43" t="str">
        <f t="shared" si="101"/>
        <v/>
      </c>
      <c r="T505" s="42" t="str">
        <f t="shared" si="97"/>
        <v>Diameter (mm, uitwendig)=;Wanddikte (mm)=;Druk (barg)=;Rekgrens (N/mm^2)=;Charpy energie (J)=</v>
      </c>
      <c r="U505" s="44" t="e">
        <f>INDEX('bijlage A. Frequentie Tabel'!G:G,MATCH(T505,'bijlage A. Frequentie Tabel'!A:A,0))</f>
        <v>#N/A</v>
      </c>
      <c r="V505" s="43">
        <f t="shared" si="98"/>
        <v>0</v>
      </c>
      <c r="W505" s="80">
        <f t="shared" si="102"/>
        <v>23.196467403779828</v>
      </c>
      <c r="X505" t="e">
        <f t="shared" si="99"/>
        <v>#N/A</v>
      </c>
      <c r="Y505"/>
      <c r="Z505">
        <f t="shared" si="103"/>
        <v>0.4</v>
      </c>
      <c r="AA505">
        <f t="shared" si="104"/>
        <v>1</v>
      </c>
      <c r="AB505">
        <f t="shared" si="104"/>
        <v>1</v>
      </c>
      <c r="AC505">
        <f t="shared" si="105"/>
        <v>0.4</v>
      </c>
      <c r="AD505" t="e">
        <f>INDEX('bijlage C. Cluster maatregelen'!C:C,MATCH('5.Bepalen Faalfreq'!K505,'bijlage C. Cluster maatregelen'!A:A,0))</f>
        <v>#N/A</v>
      </c>
      <c r="AE505" t="e">
        <f>INDEX('bijlage C. Cluster maatregelen'!C:C,MATCH('5.Bepalen Faalfreq'!L505,'bijlage C. Cluster maatregelen'!A:A,0))</f>
        <v>#N/A</v>
      </c>
      <c r="AF505" t="e">
        <f>INDEX('bijlage C. Cluster maatregelen'!C:C,MATCH('5.Bepalen Faalfreq'!M505,'bijlage C. Cluster maatregelen'!A:A,0))</f>
        <v>#N/A</v>
      </c>
      <c r="AG505" t="e">
        <f>INDEX('bijlage C. Cluster maatregelen'!C:C,MATCH('5.Bepalen Faalfreq'!N505,'bijlage C. Cluster maatregelen'!A:A,0))</f>
        <v>#N/A</v>
      </c>
      <c r="AH505" t="e">
        <f t="shared" si="106"/>
        <v>#N/A</v>
      </c>
      <c r="AI505" t="e">
        <f t="shared" si="107"/>
        <v>#N/A</v>
      </c>
      <c r="AJ505" t="e">
        <f t="shared" si="100"/>
        <v>#N/A</v>
      </c>
    </row>
    <row r="506" spans="1:36" x14ac:dyDescent="0.25">
      <c r="A506" s="203"/>
      <c r="B506" s="203"/>
      <c r="C506" s="203"/>
      <c r="D506" s="203"/>
      <c r="E506" s="203"/>
      <c r="F506" s="203"/>
      <c r="G506" s="203"/>
      <c r="H506" s="203"/>
      <c r="I506" s="203"/>
      <c r="J506" s="203"/>
      <c r="K506" s="203"/>
      <c r="L506" s="203"/>
      <c r="M506" s="203"/>
      <c r="N506" s="203"/>
      <c r="O506" s="204">
        <f t="shared" si="96"/>
        <v>0</v>
      </c>
      <c r="P506" s="80" t="str">
        <f>IFERROR(R506+'4. Gegevens leiding'!$I$26,"")</f>
        <v/>
      </c>
      <c r="Q506" s="155" t="str">
        <f>IFERROR(R507+'4. Gegevens leiding'!$I$26,"")</f>
        <v/>
      </c>
      <c r="R506" s="155" t="str">
        <f t="shared" si="108"/>
        <v/>
      </c>
      <c r="S506" s="43" t="str">
        <f t="shared" si="101"/>
        <v/>
      </c>
      <c r="T506" s="42" t="str">
        <f t="shared" si="97"/>
        <v>Diameter (mm, uitwendig)=;Wanddikte (mm)=;Druk (barg)=;Rekgrens (N/mm^2)=;Charpy energie (J)=</v>
      </c>
      <c r="U506" s="44" t="e">
        <f>INDEX('bijlage A. Frequentie Tabel'!G:G,MATCH(T506,'bijlage A. Frequentie Tabel'!A:A,0))</f>
        <v>#N/A</v>
      </c>
      <c r="V506" s="43">
        <f t="shared" si="98"/>
        <v>0</v>
      </c>
      <c r="W506" s="80">
        <f t="shared" si="102"/>
        <v>23.196467403779828</v>
      </c>
      <c r="X506" t="e">
        <f t="shared" si="99"/>
        <v>#N/A</v>
      </c>
      <c r="Y506"/>
      <c r="Z506">
        <f t="shared" si="103"/>
        <v>0.4</v>
      </c>
      <c r="AA506">
        <f t="shared" si="104"/>
        <v>1</v>
      </c>
      <c r="AB506">
        <f t="shared" si="104"/>
        <v>1</v>
      </c>
      <c r="AC506">
        <f t="shared" si="105"/>
        <v>0.4</v>
      </c>
      <c r="AD506" t="e">
        <f>INDEX('bijlage C. Cluster maatregelen'!C:C,MATCH('5.Bepalen Faalfreq'!K506,'bijlage C. Cluster maatregelen'!A:A,0))</f>
        <v>#N/A</v>
      </c>
      <c r="AE506" t="e">
        <f>INDEX('bijlage C. Cluster maatregelen'!C:C,MATCH('5.Bepalen Faalfreq'!L506,'bijlage C. Cluster maatregelen'!A:A,0))</f>
        <v>#N/A</v>
      </c>
      <c r="AF506" t="e">
        <f>INDEX('bijlage C. Cluster maatregelen'!C:C,MATCH('5.Bepalen Faalfreq'!M506,'bijlage C. Cluster maatregelen'!A:A,0))</f>
        <v>#N/A</v>
      </c>
      <c r="AG506" t="e">
        <f>INDEX('bijlage C. Cluster maatregelen'!C:C,MATCH('5.Bepalen Faalfreq'!N506,'bijlage C. Cluster maatregelen'!A:A,0))</f>
        <v>#N/A</v>
      </c>
      <c r="AH506" t="e">
        <f t="shared" si="106"/>
        <v>#N/A</v>
      </c>
      <c r="AI506" t="e">
        <f t="shared" si="107"/>
        <v>#N/A</v>
      </c>
      <c r="AJ506" t="e">
        <f t="shared" si="100"/>
        <v>#N/A</v>
      </c>
    </row>
    <row r="507" spans="1:36" x14ac:dyDescent="0.25">
      <c r="A507" s="203"/>
      <c r="B507" s="203"/>
      <c r="C507" s="203"/>
      <c r="D507" s="203"/>
      <c r="E507" s="203"/>
      <c r="F507" s="203"/>
      <c r="G507" s="203"/>
      <c r="H507" s="203"/>
      <c r="I507" s="203"/>
      <c r="J507" s="203"/>
      <c r="K507" s="203"/>
      <c r="L507" s="203"/>
      <c r="M507" s="203"/>
      <c r="N507" s="203"/>
      <c r="O507" s="204">
        <f t="shared" si="96"/>
        <v>0</v>
      </c>
      <c r="P507" s="80" t="str">
        <f>IFERROR(R507+'4. Gegevens leiding'!$I$26,"")</f>
        <v/>
      </c>
      <c r="Q507" s="155" t="str">
        <f>IFERROR(R508+'4. Gegevens leiding'!$I$26,"")</f>
        <v/>
      </c>
      <c r="R507" s="155" t="str">
        <f t="shared" si="108"/>
        <v/>
      </c>
      <c r="S507" s="43" t="str">
        <f t="shared" si="101"/>
        <v/>
      </c>
      <c r="T507" s="42" t="str">
        <f t="shared" si="97"/>
        <v>Diameter (mm, uitwendig)=;Wanddikte (mm)=;Druk (barg)=;Rekgrens (N/mm^2)=;Charpy energie (J)=</v>
      </c>
      <c r="U507" s="44" t="e">
        <f>INDEX('bijlage A. Frequentie Tabel'!G:G,MATCH(T507,'bijlage A. Frequentie Tabel'!A:A,0))</f>
        <v>#N/A</v>
      </c>
      <c r="V507" s="43">
        <f t="shared" si="98"/>
        <v>0</v>
      </c>
      <c r="W507" s="80">
        <f t="shared" si="102"/>
        <v>23.196467403779828</v>
      </c>
      <c r="X507" t="e">
        <f t="shared" si="99"/>
        <v>#N/A</v>
      </c>
      <c r="Y507"/>
      <c r="Z507">
        <f t="shared" si="103"/>
        <v>0.4</v>
      </c>
      <c r="AA507">
        <f t="shared" si="104"/>
        <v>1</v>
      </c>
      <c r="AB507">
        <f t="shared" si="104"/>
        <v>1</v>
      </c>
      <c r="AC507">
        <f t="shared" si="105"/>
        <v>0.4</v>
      </c>
      <c r="AD507" t="e">
        <f>INDEX('bijlage C. Cluster maatregelen'!C:C,MATCH('5.Bepalen Faalfreq'!K507,'bijlage C. Cluster maatregelen'!A:A,0))</f>
        <v>#N/A</v>
      </c>
      <c r="AE507" t="e">
        <f>INDEX('bijlage C. Cluster maatregelen'!C:C,MATCH('5.Bepalen Faalfreq'!L507,'bijlage C. Cluster maatregelen'!A:A,0))</f>
        <v>#N/A</v>
      </c>
      <c r="AF507" t="e">
        <f>INDEX('bijlage C. Cluster maatregelen'!C:C,MATCH('5.Bepalen Faalfreq'!M507,'bijlage C. Cluster maatregelen'!A:A,0))</f>
        <v>#N/A</v>
      </c>
      <c r="AG507" t="e">
        <f>INDEX('bijlage C. Cluster maatregelen'!C:C,MATCH('5.Bepalen Faalfreq'!N507,'bijlage C. Cluster maatregelen'!A:A,0))</f>
        <v>#N/A</v>
      </c>
      <c r="AH507" t="e">
        <f t="shared" si="106"/>
        <v>#N/A</v>
      </c>
      <c r="AI507" t="e">
        <f t="shared" si="107"/>
        <v>#N/A</v>
      </c>
      <c r="AJ507" t="e">
        <f t="shared" si="100"/>
        <v>#N/A</v>
      </c>
    </row>
    <row r="508" spans="1:36" x14ac:dyDescent="0.25">
      <c r="A508" s="203"/>
      <c r="B508" s="203"/>
      <c r="C508" s="203"/>
      <c r="D508" s="203"/>
      <c r="E508" s="203"/>
      <c r="F508" s="203"/>
      <c r="G508" s="203"/>
      <c r="H508" s="203"/>
      <c r="I508" s="203"/>
      <c r="J508" s="203"/>
      <c r="K508" s="203"/>
      <c r="L508" s="203"/>
      <c r="M508" s="203"/>
      <c r="N508" s="203"/>
      <c r="O508" s="204">
        <f t="shared" si="96"/>
        <v>0</v>
      </c>
      <c r="P508" s="80" t="str">
        <f>IFERROR(R508+'4. Gegevens leiding'!$I$26,"")</f>
        <v/>
      </c>
      <c r="Q508" s="155" t="str">
        <f>IFERROR(R509+'4. Gegevens leiding'!$I$26,"")</f>
        <v/>
      </c>
      <c r="R508" s="155" t="str">
        <f t="shared" si="108"/>
        <v/>
      </c>
      <c r="S508" s="43" t="str">
        <f t="shared" si="101"/>
        <v/>
      </c>
      <c r="T508" s="42" t="str">
        <f t="shared" si="97"/>
        <v>Diameter (mm, uitwendig)=;Wanddikte (mm)=;Druk (barg)=;Rekgrens (N/mm^2)=;Charpy energie (J)=</v>
      </c>
      <c r="U508" s="44" t="e">
        <f>INDEX('bijlage A. Frequentie Tabel'!G:G,MATCH(T508,'bijlage A. Frequentie Tabel'!A:A,0))</f>
        <v>#N/A</v>
      </c>
      <c r="V508" s="43">
        <f t="shared" si="98"/>
        <v>0</v>
      </c>
      <c r="W508" s="80">
        <f t="shared" si="102"/>
        <v>23.196467403779828</v>
      </c>
      <c r="X508" t="e">
        <f t="shared" si="99"/>
        <v>#N/A</v>
      </c>
      <c r="Y508"/>
      <c r="Z508">
        <f t="shared" si="103"/>
        <v>0.4</v>
      </c>
      <c r="AA508">
        <f t="shared" si="104"/>
        <v>1</v>
      </c>
      <c r="AB508">
        <f t="shared" si="104"/>
        <v>1</v>
      </c>
      <c r="AC508">
        <f t="shared" si="105"/>
        <v>0.4</v>
      </c>
      <c r="AD508" t="e">
        <f>INDEX('bijlage C. Cluster maatregelen'!C:C,MATCH('5.Bepalen Faalfreq'!K508,'bijlage C. Cluster maatregelen'!A:A,0))</f>
        <v>#N/A</v>
      </c>
      <c r="AE508" t="e">
        <f>INDEX('bijlage C. Cluster maatregelen'!C:C,MATCH('5.Bepalen Faalfreq'!L508,'bijlage C. Cluster maatregelen'!A:A,0))</f>
        <v>#N/A</v>
      </c>
      <c r="AF508" t="e">
        <f>INDEX('bijlage C. Cluster maatregelen'!C:C,MATCH('5.Bepalen Faalfreq'!M508,'bijlage C. Cluster maatregelen'!A:A,0))</f>
        <v>#N/A</v>
      </c>
      <c r="AG508" t="e">
        <f>INDEX('bijlage C. Cluster maatregelen'!C:C,MATCH('5.Bepalen Faalfreq'!N508,'bijlage C. Cluster maatregelen'!A:A,0))</f>
        <v>#N/A</v>
      </c>
      <c r="AH508" t="e">
        <f t="shared" si="106"/>
        <v>#N/A</v>
      </c>
      <c r="AI508" t="e">
        <f t="shared" si="107"/>
        <v>#N/A</v>
      </c>
      <c r="AJ508" t="e">
        <f t="shared" si="100"/>
        <v>#N/A</v>
      </c>
    </row>
    <row r="509" spans="1:36" x14ac:dyDescent="0.25">
      <c r="A509" s="203"/>
      <c r="B509" s="203"/>
      <c r="C509" s="203"/>
      <c r="D509" s="203"/>
      <c r="E509" s="203"/>
      <c r="F509" s="203"/>
      <c r="G509" s="203"/>
      <c r="H509" s="203"/>
      <c r="I509" s="203"/>
      <c r="J509" s="203"/>
      <c r="K509" s="203"/>
      <c r="L509" s="203"/>
      <c r="M509" s="203"/>
      <c r="N509" s="203"/>
      <c r="O509" s="204">
        <f t="shared" si="96"/>
        <v>0</v>
      </c>
      <c r="P509" s="80" t="str">
        <f>IFERROR(R509+'4. Gegevens leiding'!$I$26,"")</f>
        <v/>
      </c>
      <c r="Q509" s="155" t="str">
        <f>IFERROR(R510+'4. Gegevens leiding'!$I$26,"")</f>
        <v/>
      </c>
      <c r="R509" s="155" t="str">
        <f t="shared" si="108"/>
        <v/>
      </c>
      <c r="S509" s="43" t="str">
        <f t="shared" si="101"/>
        <v/>
      </c>
      <c r="T509" s="42" t="str">
        <f t="shared" si="97"/>
        <v>Diameter (mm, uitwendig)=;Wanddikte (mm)=;Druk (barg)=;Rekgrens (N/mm^2)=;Charpy energie (J)=</v>
      </c>
      <c r="U509" s="44" t="e">
        <f>INDEX('bijlage A. Frequentie Tabel'!G:G,MATCH(T509,'bijlage A. Frequentie Tabel'!A:A,0))</f>
        <v>#N/A</v>
      </c>
      <c r="V509" s="43">
        <f t="shared" si="98"/>
        <v>0</v>
      </c>
      <c r="W509" s="80">
        <f t="shared" si="102"/>
        <v>23.196467403779828</v>
      </c>
      <c r="X509" t="e">
        <f t="shared" si="99"/>
        <v>#N/A</v>
      </c>
      <c r="Y509"/>
      <c r="Z509">
        <f t="shared" si="103"/>
        <v>0.4</v>
      </c>
      <c r="AA509">
        <f t="shared" si="104"/>
        <v>1</v>
      </c>
      <c r="AB509">
        <f t="shared" si="104"/>
        <v>1</v>
      </c>
      <c r="AC509">
        <f t="shared" si="105"/>
        <v>0.4</v>
      </c>
      <c r="AD509" t="e">
        <f>INDEX('bijlage C. Cluster maatregelen'!C:C,MATCH('5.Bepalen Faalfreq'!K509,'bijlage C. Cluster maatregelen'!A:A,0))</f>
        <v>#N/A</v>
      </c>
      <c r="AE509" t="e">
        <f>INDEX('bijlage C. Cluster maatregelen'!C:C,MATCH('5.Bepalen Faalfreq'!L509,'bijlage C. Cluster maatregelen'!A:A,0))</f>
        <v>#N/A</v>
      </c>
      <c r="AF509" t="e">
        <f>INDEX('bijlage C. Cluster maatregelen'!C:C,MATCH('5.Bepalen Faalfreq'!M509,'bijlage C. Cluster maatregelen'!A:A,0))</f>
        <v>#N/A</v>
      </c>
      <c r="AG509" t="e">
        <f>INDEX('bijlage C. Cluster maatregelen'!C:C,MATCH('5.Bepalen Faalfreq'!N509,'bijlage C. Cluster maatregelen'!A:A,0))</f>
        <v>#N/A</v>
      </c>
      <c r="AH509" t="e">
        <f t="shared" si="106"/>
        <v>#N/A</v>
      </c>
      <c r="AI509" t="e">
        <f t="shared" si="107"/>
        <v>#N/A</v>
      </c>
      <c r="AJ509" t="e">
        <f t="shared" si="100"/>
        <v>#N/A</v>
      </c>
    </row>
    <row r="510" spans="1:36" x14ac:dyDescent="0.25">
      <c r="A510" s="203"/>
      <c r="B510" s="203"/>
      <c r="C510" s="203"/>
      <c r="D510" s="203"/>
      <c r="E510" s="203"/>
      <c r="F510" s="203"/>
      <c r="G510" s="203"/>
      <c r="H510" s="203"/>
      <c r="I510" s="203"/>
      <c r="J510" s="203"/>
      <c r="K510" s="203"/>
      <c r="L510" s="203"/>
      <c r="M510" s="203"/>
      <c r="N510" s="203"/>
      <c r="O510" s="204">
        <f t="shared" si="96"/>
        <v>0</v>
      </c>
      <c r="P510" s="80" t="str">
        <f>IFERROR(R510+'4. Gegevens leiding'!$I$26,"")</f>
        <v/>
      </c>
      <c r="Q510" s="155" t="str">
        <f>IFERROR(R511+'4. Gegevens leiding'!$I$26,"")</f>
        <v/>
      </c>
      <c r="R510" s="155" t="str">
        <f t="shared" si="108"/>
        <v/>
      </c>
      <c r="S510" s="43" t="str">
        <f t="shared" si="101"/>
        <v/>
      </c>
      <c r="T510" s="42" t="str">
        <f t="shared" si="97"/>
        <v>Diameter (mm, uitwendig)=;Wanddikte (mm)=;Druk (barg)=;Rekgrens (N/mm^2)=;Charpy energie (J)=</v>
      </c>
      <c r="U510" s="44" t="e">
        <f>INDEX('bijlage A. Frequentie Tabel'!G:G,MATCH(T510,'bijlage A. Frequentie Tabel'!A:A,0))</f>
        <v>#N/A</v>
      </c>
      <c r="V510" s="43">
        <f t="shared" si="98"/>
        <v>0</v>
      </c>
      <c r="W510" s="80">
        <f t="shared" si="102"/>
        <v>23.196467403779828</v>
      </c>
      <c r="X510" t="e">
        <f t="shared" si="99"/>
        <v>#N/A</v>
      </c>
      <c r="Y510"/>
      <c r="Z510">
        <f t="shared" si="103"/>
        <v>0.4</v>
      </c>
      <c r="AA510">
        <f t="shared" si="104"/>
        <v>1</v>
      </c>
      <c r="AB510">
        <f t="shared" si="104"/>
        <v>1</v>
      </c>
      <c r="AC510">
        <f t="shared" si="105"/>
        <v>0.4</v>
      </c>
      <c r="AD510" t="e">
        <f>INDEX('bijlage C. Cluster maatregelen'!C:C,MATCH('5.Bepalen Faalfreq'!K510,'bijlage C. Cluster maatregelen'!A:A,0))</f>
        <v>#N/A</v>
      </c>
      <c r="AE510" t="e">
        <f>INDEX('bijlage C. Cluster maatregelen'!C:C,MATCH('5.Bepalen Faalfreq'!L510,'bijlage C. Cluster maatregelen'!A:A,0))</f>
        <v>#N/A</v>
      </c>
      <c r="AF510" t="e">
        <f>INDEX('bijlage C. Cluster maatregelen'!C:C,MATCH('5.Bepalen Faalfreq'!M510,'bijlage C. Cluster maatregelen'!A:A,0))</f>
        <v>#N/A</v>
      </c>
      <c r="AG510" t="e">
        <f>INDEX('bijlage C. Cluster maatregelen'!C:C,MATCH('5.Bepalen Faalfreq'!N510,'bijlage C. Cluster maatregelen'!A:A,0))</f>
        <v>#N/A</v>
      </c>
      <c r="AH510" t="e">
        <f t="shared" si="106"/>
        <v>#N/A</v>
      </c>
      <c r="AI510" t="e">
        <f t="shared" si="107"/>
        <v>#N/A</v>
      </c>
      <c r="AJ510" t="e">
        <f t="shared" si="100"/>
        <v>#N/A</v>
      </c>
    </row>
    <row r="511" spans="1:36" x14ac:dyDescent="0.25">
      <c r="A511" s="203"/>
      <c r="B511" s="203"/>
      <c r="C511" s="203"/>
      <c r="D511" s="203"/>
      <c r="E511" s="203"/>
      <c r="F511" s="203"/>
      <c r="G511" s="203"/>
      <c r="H511" s="203"/>
      <c r="I511" s="203"/>
      <c r="J511" s="203"/>
      <c r="K511" s="203"/>
      <c r="L511" s="203"/>
      <c r="M511" s="203"/>
      <c r="N511" s="203"/>
      <c r="O511" s="204">
        <f t="shared" si="96"/>
        <v>0</v>
      </c>
      <c r="P511" s="80" t="str">
        <f>IFERROR(R511+'4. Gegevens leiding'!$I$26,"")</f>
        <v/>
      </c>
      <c r="Q511" s="155" t="str">
        <f>IFERROR(R512+'4. Gegevens leiding'!$I$26,"")</f>
        <v/>
      </c>
      <c r="R511" s="155" t="str">
        <f t="shared" si="108"/>
        <v/>
      </c>
      <c r="S511" s="43" t="str">
        <f t="shared" si="101"/>
        <v/>
      </c>
      <c r="T511" s="42" t="str">
        <f t="shared" si="97"/>
        <v>Diameter (mm, uitwendig)=;Wanddikte (mm)=;Druk (barg)=;Rekgrens (N/mm^2)=;Charpy energie (J)=</v>
      </c>
      <c r="U511" s="44" t="e">
        <f>INDEX('bijlage A. Frequentie Tabel'!G:G,MATCH(T511,'bijlage A. Frequentie Tabel'!A:A,0))</f>
        <v>#N/A</v>
      </c>
      <c r="V511" s="43">
        <f t="shared" si="98"/>
        <v>0</v>
      </c>
      <c r="W511" s="80">
        <f t="shared" si="102"/>
        <v>23.196467403779828</v>
      </c>
      <c r="X511" t="e">
        <f t="shared" si="99"/>
        <v>#N/A</v>
      </c>
      <c r="Y511"/>
      <c r="Z511">
        <f t="shared" si="103"/>
        <v>0.4</v>
      </c>
      <c r="AA511">
        <f t="shared" si="104"/>
        <v>1</v>
      </c>
      <c r="AB511">
        <f t="shared" si="104"/>
        <v>1</v>
      </c>
      <c r="AC511">
        <f t="shared" si="105"/>
        <v>0.4</v>
      </c>
      <c r="AD511" t="e">
        <f>INDEX('bijlage C. Cluster maatregelen'!C:C,MATCH('5.Bepalen Faalfreq'!K511,'bijlage C. Cluster maatregelen'!A:A,0))</f>
        <v>#N/A</v>
      </c>
      <c r="AE511" t="e">
        <f>INDEX('bijlage C. Cluster maatregelen'!C:C,MATCH('5.Bepalen Faalfreq'!L511,'bijlage C. Cluster maatregelen'!A:A,0))</f>
        <v>#N/A</v>
      </c>
      <c r="AF511" t="e">
        <f>INDEX('bijlage C. Cluster maatregelen'!C:C,MATCH('5.Bepalen Faalfreq'!M511,'bijlage C. Cluster maatregelen'!A:A,0))</f>
        <v>#N/A</v>
      </c>
      <c r="AG511" t="e">
        <f>INDEX('bijlage C. Cluster maatregelen'!C:C,MATCH('5.Bepalen Faalfreq'!N511,'bijlage C. Cluster maatregelen'!A:A,0))</f>
        <v>#N/A</v>
      </c>
      <c r="AH511" t="e">
        <f t="shared" si="106"/>
        <v>#N/A</v>
      </c>
      <c r="AI511" t="e">
        <f t="shared" si="107"/>
        <v>#N/A</v>
      </c>
      <c r="AJ511" t="e">
        <f t="shared" si="100"/>
        <v>#N/A</v>
      </c>
    </row>
    <row r="512" spans="1:36" x14ac:dyDescent="0.25">
      <c r="A512" s="203"/>
      <c r="B512" s="203"/>
      <c r="C512" s="203"/>
      <c r="D512" s="203"/>
      <c r="E512" s="203"/>
      <c r="F512" s="203"/>
      <c r="G512" s="203"/>
      <c r="H512" s="203"/>
      <c r="I512" s="203"/>
      <c r="J512" s="203"/>
      <c r="K512" s="203"/>
      <c r="L512" s="203"/>
      <c r="M512" s="203"/>
      <c r="N512" s="203"/>
      <c r="O512" s="204">
        <f t="shared" si="96"/>
        <v>0</v>
      </c>
      <c r="P512" s="80" t="str">
        <f>IFERROR(R512+'4. Gegevens leiding'!$I$26,"")</f>
        <v/>
      </c>
      <c r="Q512" s="155" t="str">
        <f>IFERROR(R513+'4. Gegevens leiding'!$I$26,"")</f>
        <v/>
      </c>
      <c r="R512" s="155" t="str">
        <f t="shared" si="108"/>
        <v/>
      </c>
      <c r="S512" s="43" t="str">
        <f t="shared" si="101"/>
        <v/>
      </c>
      <c r="T512" s="42" t="str">
        <f t="shared" si="97"/>
        <v>Diameter (mm, uitwendig)=;Wanddikte (mm)=;Druk (barg)=;Rekgrens (N/mm^2)=;Charpy energie (J)=</v>
      </c>
      <c r="U512" s="44" t="e">
        <f>INDEX('bijlage A. Frequentie Tabel'!G:G,MATCH(T512,'bijlage A. Frequentie Tabel'!A:A,0))</f>
        <v>#N/A</v>
      </c>
      <c r="V512" s="43">
        <f t="shared" si="98"/>
        <v>0</v>
      </c>
      <c r="W512" s="80">
        <f t="shared" si="102"/>
        <v>23.196467403779828</v>
      </c>
      <c r="X512" t="e">
        <f t="shared" si="99"/>
        <v>#N/A</v>
      </c>
      <c r="Y512"/>
      <c r="Z512">
        <f t="shared" si="103"/>
        <v>0.4</v>
      </c>
      <c r="AA512">
        <f t="shared" si="104"/>
        <v>1</v>
      </c>
      <c r="AB512">
        <f t="shared" si="104"/>
        <v>1</v>
      </c>
      <c r="AC512">
        <f t="shared" si="105"/>
        <v>0.4</v>
      </c>
      <c r="AD512" t="e">
        <f>INDEX('bijlage C. Cluster maatregelen'!C:C,MATCH('5.Bepalen Faalfreq'!K512,'bijlage C. Cluster maatregelen'!A:A,0))</f>
        <v>#N/A</v>
      </c>
      <c r="AE512" t="e">
        <f>INDEX('bijlage C. Cluster maatregelen'!C:C,MATCH('5.Bepalen Faalfreq'!L512,'bijlage C. Cluster maatregelen'!A:A,0))</f>
        <v>#N/A</v>
      </c>
      <c r="AF512" t="e">
        <f>INDEX('bijlage C. Cluster maatregelen'!C:C,MATCH('5.Bepalen Faalfreq'!M512,'bijlage C. Cluster maatregelen'!A:A,0))</f>
        <v>#N/A</v>
      </c>
      <c r="AG512" t="e">
        <f>INDEX('bijlage C. Cluster maatregelen'!C:C,MATCH('5.Bepalen Faalfreq'!N512,'bijlage C. Cluster maatregelen'!A:A,0))</f>
        <v>#N/A</v>
      </c>
      <c r="AH512" t="e">
        <f t="shared" si="106"/>
        <v>#N/A</v>
      </c>
      <c r="AI512" t="e">
        <f t="shared" si="107"/>
        <v>#N/A</v>
      </c>
      <c r="AJ512" t="e">
        <f t="shared" si="100"/>
        <v>#N/A</v>
      </c>
    </row>
    <row r="513" spans="1:36" x14ac:dyDescent="0.25">
      <c r="A513" s="203"/>
      <c r="B513" s="203"/>
      <c r="C513" s="203"/>
      <c r="D513" s="203"/>
      <c r="E513" s="203"/>
      <c r="F513" s="203"/>
      <c r="G513" s="203"/>
      <c r="H513" s="203"/>
      <c r="I513" s="203"/>
      <c r="J513" s="203"/>
      <c r="K513" s="203"/>
      <c r="L513" s="203"/>
      <c r="M513" s="203"/>
      <c r="N513" s="203"/>
      <c r="O513" s="204">
        <f t="shared" si="96"/>
        <v>0</v>
      </c>
      <c r="P513" s="80" t="str">
        <f>IFERROR(R513+'4. Gegevens leiding'!$I$26,"")</f>
        <v/>
      </c>
      <c r="Q513" s="155" t="str">
        <f>IFERROR(R514+'4. Gegevens leiding'!$I$26,"")</f>
        <v/>
      </c>
      <c r="R513" s="155" t="str">
        <f t="shared" si="108"/>
        <v/>
      </c>
      <c r="S513" s="43" t="str">
        <f t="shared" si="101"/>
        <v/>
      </c>
      <c r="T513" s="42" t="str">
        <f t="shared" si="97"/>
        <v>Diameter (mm, uitwendig)=;Wanddikte (mm)=;Druk (barg)=;Rekgrens (N/mm^2)=;Charpy energie (J)=</v>
      </c>
      <c r="U513" s="44" t="e">
        <f>INDEX('bijlage A. Frequentie Tabel'!G:G,MATCH(T513,'bijlage A. Frequentie Tabel'!A:A,0))</f>
        <v>#N/A</v>
      </c>
      <c r="V513" s="43">
        <f t="shared" si="98"/>
        <v>0</v>
      </c>
      <c r="W513" s="80">
        <f t="shared" si="102"/>
        <v>23.196467403779828</v>
      </c>
      <c r="X513" t="e">
        <f t="shared" si="99"/>
        <v>#N/A</v>
      </c>
      <c r="Y513"/>
      <c r="Z513">
        <f t="shared" si="103"/>
        <v>0.4</v>
      </c>
      <c r="AA513">
        <f t="shared" si="104"/>
        <v>1</v>
      </c>
      <c r="AB513">
        <f t="shared" si="104"/>
        <v>1</v>
      </c>
      <c r="AC513">
        <f t="shared" si="105"/>
        <v>0.4</v>
      </c>
      <c r="AD513" t="e">
        <f>INDEX('bijlage C. Cluster maatregelen'!C:C,MATCH('5.Bepalen Faalfreq'!K513,'bijlage C. Cluster maatregelen'!A:A,0))</f>
        <v>#N/A</v>
      </c>
      <c r="AE513" t="e">
        <f>INDEX('bijlage C. Cluster maatregelen'!C:C,MATCH('5.Bepalen Faalfreq'!L513,'bijlage C. Cluster maatregelen'!A:A,0))</f>
        <v>#N/A</v>
      </c>
      <c r="AF513" t="e">
        <f>INDEX('bijlage C. Cluster maatregelen'!C:C,MATCH('5.Bepalen Faalfreq'!M513,'bijlage C. Cluster maatregelen'!A:A,0))</f>
        <v>#N/A</v>
      </c>
      <c r="AG513" t="e">
        <f>INDEX('bijlage C. Cluster maatregelen'!C:C,MATCH('5.Bepalen Faalfreq'!N513,'bijlage C. Cluster maatregelen'!A:A,0))</f>
        <v>#N/A</v>
      </c>
      <c r="AH513" t="e">
        <f t="shared" si="106"/>
        <v>#N/A</v>
      </c>
      <c r="AI513" t="e">
        <f t="shared" si="107"/>
        <v>#N/A</v>
      </c>
      <c r="AJ513" t="e">
        <f t="shared" si="100"/>
        <v>#N/A</v>
      </c>
    </row>
    <row r="514" spans="1:36" x14ac:dyDescent="0.25">
      <c r="A514" s="203"/>
      <c r="B514" s="203"/>
      <c r="C514" s="203"/>
      <c r="D514" s="203"/>
      <c r="E514" s="203"/>
      <c r="F514" s="203"/>
      <c r="G514" s="203"/>
      <c r="H514" s="203"/>
      <c r="I514" s="203"/>
      <c r="J514" s="203"/>
      <c r="K514" s="203"/>
      <c r="L514" s="203"/>
      <c r="M514" s="203"/>
      <c r="N514" s="203"/>
      <c r="O514" s="204">
        <f t="shared" si="96"/>
        <v>0</v>
      </c>
      <c r="P514" s="80" t="str">
        <f>IFERROR(R514+'4. Gegevens leiding'!$I$26,"")</f>
        <v/>
      </c>
      <c r="Q514" s="155" t="str">
        <f>IFERROR(R515+'4. Gegevens leiding'!$I$26,"")</f>
        <v/>
      </c>
      <c r="R514" s="155" t="str">
        <f t="shared" si="108"/>
        <v/>
      </c>
      <c r="S514" s="43" t="str">
        <f t="shared" si="101"/>
        <v/>
      </c>
      <c r="T514" s="42" t="str">
        <f t="shared" si="97"/>
        <v>Diameter (mm, uitwendig)=;Wanddikte (mm)=;Druk (barg)=;Rekgrens (N/mm^2)=;Charpy energie (J)=</v>
      </c>
      <c r="U514" s="44" t="e">
        <f>INDEX('bijlage A. Frequentie Tabel'!G:G,MATCH(T514,'bijlage A. Frequentie Tabel'!A:A,0))</f>
        <v>#N/A</v>
      </c>
      <c r="V514" s="43">
        <f t="shared" si="98"/>
        <v>0</v>
      </c>
      <c r="W514" s="80">
        <f t="shared" si="102"/>
        <v>23.196467403779828</v>
      </c>
      <c r="X514" t="e">
        <f t="shared" si="99"/>
        <v>#N/A</v>
      </c>
      <c r="Y514"/>
      <c r="Z514">
        <f t="shared" si="103"/>
        <v>0.4</v>
      </c>
      <c r="AA514">
        <f t="shared" si="104"/>
        <v>1</v>
      </c>
      <c r="AB514">
        <f t="shared" si="104"/>
        <v>1</v>
      </c>
      <c r="AC514">
        <f t="shared" si="105"/>
        <v>0.4</v>
      </c>
      <c r="AD514" t="e">
        <f>INDEX('bijlage C. Cluster maatregelen'!C:C,MATCH('5.Bepalen Faalfreq'!K514,'bijlage C. Cluster maatregelen'!A:A,0))</f>
        <v>#N/A</v>
      </c>
      <c r="AE514" t="e">
        <f>INDEX('bijlage C. Cluster maatregelen'!C:C,MATCH('5.Bepalen Faalfreq'!L514,'bijlage C. Cluster maatregelen'!A:A,0))</f>
        <v>#N/A</v>
      </c>
      <c r="AF514" t="e">
        <f>INDEX('bijlage C. Cluster maatregelen'!C:C,MATCH('5.Bepalen Faalfreq'!M514,'bijlage C. Cluster maatregelen'!A:A,0))</f>
        <v>#N/A</v>
      </c>
      <c r="AG514" t="e">
        <f>INDEX('bijlage C. Cluster maatregelen'!C:C,MATCH('5.Bepalen Faalfreq'!N514,'bijlage C. Cluster maatregelen'!A:A,0))</f>
        <v>#N/A</v>
      </c>
      <c r="AH514" t="e">
        <f t="shared" si="106"/>
        <v>#N/A</v>
      </c>
      <c r="AI514" t="e">
        <f t="shared" si="107"/>
        <v>#N/A</v>
      </c>
      <c r="AJ514" t="e">
        <f t="shared" si="100"/>
        <v>#N/A</v>
      </c>
    </row>
    <row r="515" spans="1:36" x14ac:dyDescent="0.25">
      <c r="A515" s="203"/>
      <c r="B515" s="203"/>
      <c r="C515" s="203"/>
      <c r="D515" s="203"/>
      <c r="E515" s="203"/>
      <c r="F515" s="203"/>
      <c r="G515" s="203"/>
      <c r="H515" s="203"/>
      <c r="I515" s="203"/>
      <c r="J515" s="203"/>
      <c r="K515" s="203"/>
      <c r="L515" s="203"/>
      <c r="M515" s="203"/>
      <c r="N515" s="203"/>
      <c r="O515" s="204">
        <f t="shared" si="96"/>
        <v>0</v>
      </c>
      <c r="P515" s="80" t="str">
        <f>IFERROR(R515+'4. Gegevens leiding'!$I$26,"")</f>
        <v/>
      </c>
      <c r="Q515" s="155" t="str">
        <f>IFERROR(R516+'4. Gegevens leiding'!$I$26,"")</f>
        <v/>
      </c>
      <c r="R515" s="155" t="str">
        <f t="shared" si="108"/>
        <v/>
      </c>
      <c r="S515" s="43" t="str">
        <f t="shared" si="101"/>
        <v/>
      </c>
      <c r="T515" s="42" t="str">
        <f t="shared" si="97"/>
        <v>Diameter (mm, uitwendig)=;Wanddikte (mm)=;Druk (barg)=;Rekgrens (N/mm^2)=;Charpy energie (J)=</v>
      </c>
      <c r="U515" s="44" t="e">
        <f>INDEX('bijlage A. Frequentie Tabel'!G:G,MATCH(T515,'bijlage A. Frequentie Tabel'!A:A,0))</f>
        <v>#N/A</v>
      </c>
      <c r="V515" s="43">
        <f t="shared" si="98"/>
        <v>0</v>
      </c>
      <c r="W515" s="80">
        <f t="shared" si="102"/>
        <v>23.196467403779828</v>
      </c>
      <c r="X515" t="e">
        <f t="shared" si="99"/>
        <v>#N/A</v>
      </c>
      <c r="Y515"/>
      <c r="Z515">
        <f t="shared" si="103"/>
        <v>0.4</v>
      </c>
      <c r="AA515">
        <f t="shared" si="104"/>
        <v>1</v>
      </c>
      <c r="AB515">
        <f t="shared" si="104"/>
        <v>1</v>
      </c>
      <c r="AC515">
        <f t="shared" si="105"/>
        <v>0.4</v>
      </c>
      <c r="AD515" t="e">
        <f>INDEX('bijlage C. Cluster maatregelen'!C:C,MATCH('5.Bepalen Faalfreq'!K515,'bijlage C. Cluster maatregelen'!A:A,0))</f>
        <v>#N/A</v>
      </c>
      <c r="AE515" t="e">
        <f>INDEX('bijlage C. Cluster maatregelen'!C:C,MATCH('5.Bepalen Faalfreq'!L515,'bijlage C. Cluster maatregelen'!A:A,0))</f>
        <v>#N/A</v>
      </c>
      <c r="AF515" t="e">
        <f>INDEX('bijlage C. Cluster maatregelen'!C:C,MATCH('5.Bepalen Faalfreq'!M515,'bijlage C. Cluster maatregelen'!A:A,0))</f>
        <v>#N/A</v>
      </c>
      <c r="AG515" t="e">
        <f>INDEX('bijlage C. Cluster maatregelen'!C:C,MATCH('5.Bepalen Faalfreq'!N515,'bijlage C. Cluster maatregelen'!A:A,0))</f>
        <v>#N/A</v>
      </c>
      <c r="AH515" t="e">
        <f t="shared" si="106"/>
        <v>#N/A</v>
      </c>
      <c r="AI515" t="e">
        <f t="shared" si="107"/>
        <v>#N/A</v>
      </c>
      <c r="AJ515" t="e">
        <f t="shared" si="100"/>
        <v>#N/A</v>
      </c>
    </row>
    <row r="516" spans="1:36" x14ac:dyDescent="0.25">
      <c r="A516" s="203"/>
      <c r="B516" s="203"/>
      <c r="C516" s="203"/>
      <c r="D516" s="203"/>
      <c r="E516" s="203"/>
      <c r="F516" s="203"/>
      <c r="G516" s="203"/>
      <c r="H516" s="203"/>
      <c r="I516" s="203"/>
      <c r="J516" s="203"/>
      <c r="K516" s="203"/>
      <c r="L516" s="203"/>
      <c r="M516" s="203"/>
      <c r="N516" s="203"/>
      <c r="O516" s="204">
        <f t="shared" si="96"/>
        <v>0</v>
      </c>
      <c r="P516" s="80" t="str">
        <f>IFERROR(R516+'4. Gegevens leiding'!$I$26,"")</f>
        <v/>
      </c>
      <c r="Q516" s="155" t="str">
        <f>IFERROR(R517+'4. Gegevens leiding'!$I$26,"")</f>
        <v/>
      </c>
      <c r="R516" s="155" t="str">
        <f t="shared" si="108"/>
        <v/>
      </c>
      <c r="S516" s="43" t="str">
        <f t="shared" si="101"/>
        <v/>
      </c>
      <c r="T516" s="42" t="str">
        <f t="shared" si="97"/>
        <v>Diameter (mm, uitwendig)=;Wanddikte (mm)=;Druk (barg)=;Rekgrens (N/mm^2)=;Charpy energie (J)=</v>
      </c>
      <c r="U516" s="44" t="e">
        <f>INDEX('bijlage A. Frequentie Tabel'!G:G,MATCH(T516,'bijlage A. Frequentie Tabel'!A:A,0))</f>
        <v>#N/A</v>
      </c>
      <c r="V516" s="43">
        <f t="shared" si="98"/>
        <v>0</v>
      </c>
      <c r="W516" s="80">
        <f t="shared" si="102"/>
        <v>23.196467403779828</v>
      </c>
      <c r="X516" t="e">
        <f t="shared" si="99"/>
        <v>#N/A</v>
      </c>
      <c r="Y516"/>
      <c r="Z516">
        <f t="shared" si="103"/>
        <v>0.4</v>
      </c>
      <c r="AA516">
        <f t="shared" si="104"/>
        <v>1</v>
      </c>
      <c r="AB516">
        <f t="shared" si="104"/>
        <v>1</v>
      </c>
      <c r="AC516">
        <f t="shared" si="105"/>
        <v>0.4</v>
      </c>
      <c r="AD516" t="e">
        <f>INDEX('bijlage C. Cluster maatregelen'!C:C,MATCH('5.Bepalen Faalfreq'!K516,'bijlage C. Cluster maatregelen'!A:A,0))</f>
        <v>#N/A</v>
      </c>
      <c r="AE516" t="e">
        <f>INDEX('bijlage C. Cluster maatregelen'!C:C,MATCH('5.Bepalen Faalfreq'!L516,'bijlage C. Cluster maatregelen'!A:A,0))</f>
        <v>#N/A</v>
      </c>
      <c r="AF516" t="e">
        <f>INDEX('bijlage C. Cluster maatregelen'!C:C,MATCH('5.Bepalen Faalfreq'!M516,'bijlage C. Cluster maatregelen'!A:A,0))</f>
        <v>#N/A</v>
      </c>
      <c r="AG516" t="e">
        <f>INDEX('bijlage C. Cluster maatregelen'!C:C,MATCH('5.Bepalen Faalfreq'!N516,'bijlage C. Cluster maatregelen'!A:A,0))</f>
        <v>#N/A</v>
      </c>
      <c r="AH516" t="e">
        <f t="shared" si="106"/>
        <v>#N/A</v>
      </c>
      <c r="AI516" t="e">
        <f t="shared" si="107"/>
        <v>#N/A</v>
      </c>
      <c r="AJ516" t="e">
        <f t="shared" si="100"/>
        <v>#N/A</v>
      </c>
    </row>
    <row r="517" spans="1:36" x14ac:dyDescent="0.25">
      <c r="A517" s="203"/>
      <c r="B517" s="203"/>
      <c r="C517" s="203"/>
      <c r="D517" s="203"/>
      <c r="E517" s="203"/>
      <c r="F517" s="203"/>
      <c r="G517" s="203"/>
      <c r="H517" s="203"/>
      <c r="I517" s="203"/>
      <c r="J517" s="203"/>
      <c r="K517" s="203"/>
      <c r="L517" s="203"/>
      <c r="M517" s="203"/>
      <c r="N517" s="203"/>
      <c r="O517" s="204">
        <f t="shared" ref="O517:O580" si="109">D517-(2*F517)</f>
        <v>0</v>
      </c>
      <c r="P517" s="80" t="str">
        <f>IFERROR(R517+'4. Gegevens leiding'!$I$26,"")</f>
        <v/>
      </c>
      <c r="Q517" s="155" t="str">
        <f>IFERROR(R518+'4. Gegevens leiding'!$I$26,"")</f>
        <v/>
      </c>
      <c r="R517" s="155" t="str">
        <f t="shared" si="108"/>
        <v/>
      </c>
      <c r="S517" s="43" t="str">
        <f t="shared" si="101"/>
        <v/>
      </c>
      <c r="T517" s="42" t="str">
        <f t="shared" ref="T517:T580" si="110">CONCATENATE($D$1,"=",D517,";",$F$1,"=",F517,";",$E$1,"=",E517,";",$G$1,"=",G517,";",$I$1,"=",I517)</f>
        <v>Diameter (mm, uitwendig)=;Wanddikte (mm)=;Druk (barg)=;Rekgrens (N/mm^2)=;Charpy energie (J)=</v>
      </c>
      <c r="U517" s="44" t="e">
        <f>INDEX('bijlage A. Frequentie Tabel'!G:G,MATCH(T517,'bijlage A. Frequentie Tabel'!A:A,0))</f>
        <v>#N/A</v>
      </c>
      <c r="V517" s="43">
        <f t="shared" ref="V517:V580" si="111">IF((H517+J517)&gt;2,2,(H517+J517))</f>
        <v>0</v>
      </c>
      <c r="W517" s="80">
        <f t="shared" si="102"/>
        <v>23.196467403779828</v>
      </c>
      <c r="X517" t="e">
        <f t="shared" ref="X517:X580" si="112">U517*W517</f>
        <v>#N/A</v>
      </c>
      <c r="Y517"/>
      <c r="Z517">
        <f t="shared" si="103"/>
        <v>0.4</v>
      </c>
      <c r="AA517">
        <f t="shared" si="104"/>
        <v>1</v>
      </c>
      <c r="AB517">
        <f t="shared" si="104"/>
        <v>1</v>
      </c>
      <c r="AC517">
        <f t="shared" si="105"/>
        <v>0.4</v>
      </c>
      <c r="AD517" t="e">
        <f>INDEX('bijlage C. Cluster maatregelen'!C:C,MATCH('5.Bepalen Faalfreq'!K517,'bijlage C. Cluster maatregelen'!A:A,0))</f>
        <v>#N/A</v>
      </c>
      <c r="AE517" t="e">
        <f>INDEX('bijlage C. Cluster maatregelen'!C:C,MATCH('5.Bepalen Faalfreq'!L517,'bijlage C. Cluster maatregelen'!A:A,0))</f>
        <v>#N/A</v>
      </c>
      <c r="AF517" t="e">
        <f>INDEX('bijlage C. Cluster maatregelen'!C:C,MATCH('5.Bepalen Faalfreq'!M517,'bijlage C. Cluster maatregelen'!A:A,0))</f>
        <v>#N/A</v>
      </c>
      <c r="AG517" t="e">
        <f>INDEX('bijlage C. Cluster maatregelen'!C:C,MATCH('5.Bepalen Faalfreq'!N517,'bijlage C. Cluster maatregelen'!A:A,0))</f>
        <v>#N/A</v>
      </c>
      <c r="AH517" t="e">
        <f t="shared" si="106"/>
        <v>#N/A</v>
      </c>
      <c r="AI517" t="e">
        <f t="shared" si="107"/>
        <v>#N/A</v>
      </c>
      <c r="AJ517" t="e">
        <f t="shared" ref="AJ517:AJ580" si="113">AI517*X517</f>
        <v>#N/A</v>
      </c>
    </row>
    <row r="518" spans="1:36" x14ac:dyDescent="0.25">
      <c r="A518" s="203"/>
      <c r="B518" s="203"/>
      <c r="C518" s="203"/>
      <c r="D518" s="203"/>
      <c r="E518" s="203"/>
      <c r="F518" s="203"/>
      <c r="G518" s="203"/>
      <c r="H518" s="203"/>
      <c r="I518" s="203"/>
      <c r="J518" s="203"/>
      <c r="K518" s="203"/>
      <c r="L518" s="203"/>
      <c r="M518" s="203"/>
      <c r="N518" s="203"/>
      <c r="O518" s="204">
        <f t="shared" si="109"/>
        <v>0</v>
      </c>
      <c r="P518" s="80" t="str">
        <f>IFERROR(R518+'4. Gegevens leiding'!$I$26,"")</f>
        <v/>
      </c>
      <c r="Q518" s="155" t="str">
        <f>IFERROR(R519+'4. Gegevens leiding'!$I$26,"")</f>
        <v/>
      </c>
      <c r="R518" s="155" t="str">
        <f t="shared" si="108"/>
        <v/>
      </c>
      <c r="S518" s="43" t="str">
        <f t="shared" ref="S518:S581" si="114">IFERROR(Q518-P518, "")</f>
        <v/>
      </c>
      <c r="T518" s="42" t="str">
        <f t="shared" si="110"/>
        <v>Diameter (mm, uitwendig)=;Wanddikte (mm)=;Druk (barg)=;Rekgrens (N/mm^2)=;Charpy energie (J)=</v>
      </c>
      <c r="U518" s="44" t="e">
        <f>INDEX('bijlage A. Frequentie Tabel'!G:G,MATCH(T518,'bijlage A. Frequentie Tabel'!A:A,0))</f>
        <v>#N/A</v>
      </c>
      <c r="V518" s="43">
        <f t="shared" si="111"/>
        <v>0</v>
      </c>
      <c r="W518" s="80">
        <f t="shared" ref="W518:W581" si="115">EXP(2.4*(1.31-V518))</f>
        <v>23.196467403779828</v>
      </c>
      <c r="X518" t="e">
        <f t="shared" si="112"/>
        <v>#N/A</v>
      </c>
      <c r="Y518"/>
      <c r="Z518">
        <f t="shared" ref="Z518:Z581" si="116">Z$3</f>
        <v>0.4</v>
      </c>
      <c r="AA518">
        <f t="shared" ref="AA518:AB581" si="117">AA$3</f>
        <v>1</v>
      </c>
      <c r="AB518">
        <f t="shared" si="117"/>
        <v>1</v>
      </c>
      <c r="AC518">
        <f t="shared" ref="AC518:AC581" si="118">Z518*AA518*AB518</f>
        <v>0.4</v>
      </c>
      <c r="AD518" t="e">
        <f>INDEX('bijlage C. Cluster maatregelen'!C:C,MATCH('5.Bepalen Faalfreq'!K518,'bijlage C. Cluster maatregelen'!A:A,0))</f>
        <v>#N/A</v>
      </c>
      <c r="AE518" t="e">
        <f>INDEX('bijlage C. Cluster maatregelen'!C:C,MATCH('5.Bepalen Faalfreq'!L518,'bijlage C. Cluster maatregelen'!A:A,0))</f>
        <v>#N/A</v>
      </c>
      <c r="AF518" t="e">
        <f>INDEX('bijlage C. Cluster maatregelen'!C:C,MATCH('5.Bepalen Faalfreq'!M518,'bijlage C. Cluster maatregelen'!A:A,0))</f>
        <v>#N/A</v>
      </c>
      <c r="AG518" t="e">
        <f>INDEX('bijlage C. Cluster maatregelen'!C:C,MATCH('5.Bepalen Faalfreq'!N518,'bijlage C. Cluster maatregelen'!A:A,0))</f>
        <v>#N/A</v>
      </c>
      <c r="AH518" t="e">
        <f t="shared" ref="AH518:AH581" si="119">IF(AG518=1,1,((Z518*AB518)^-1)/AG518)</f>
        <v>#N/A</v>
      </c>
      <c r="AI518" t="e">
        <f t="shared" ref="AI518:AI581" si="120">AC518*AD518*AE518*AF518*AH518</f>
        <v>#N/A</v>
      </c>
      <c r="AJ518" t="e">
        <f t="shared" si="113"/>
        <v>#N/A</v>
      </c>
    </row>
    <row r="519" spans="1:36" x14ac:dyDescent="0.25">
      <c r="A519" s="203"/>
      <c r="B519" s="203"/>
      <c r="C519" s="203"/>
      <c r="D519" s="203"/>
      <c r="E519" s="203"/>
      <c r="F519" s="203"/>
      <c r="G519" s="203"/>
      <c r="H519" s="203"/>
      <c r="I519" s="203"/>
      <c r="J519" s="203"/>
      <c r="K519" s="203"/>
      <c r="L519" s="203"/>
      <c r="M519" s="203"/>
      <c r="N519" s="203"/>
      <c r="O519" s="204">
        <f t="shared" si="109"/>
        <v>0</v>
      </c>
      <c r="P519" s="80" t="str">
        <f>IFERROR(R519+'4. Gegevens leiding'!$I$26,"")</f>
        <v/>
      </c>
      <c r="Q519" s="155" t="str">
        <f>IFERROR(R520+'4. Gegevens leiding'!$I$26,"")</f>
        <v/>
      </c>
      <c r="R519" s="155" t="str">
        <f t="shared" ref="R519:R582" si="121">IF(ISBLANK(A519),"",R518+SQRT((A519-A518)^2+(B519-B518)^2))</f>
        <v/>
      </c>
      <c r="S519" s="43" t="str">
        <f t="shared" si="114"/>
        <v/>
      </c>
      <c r="T519" s="42" t="str">
        <f t="shared" si="110"/>
        <v>Diameter (mm, uitwendig)=;Wanddikte (mm)=;Druk (barg)=;Rekgrens (N/mm^2)=;Charpy energie (J)=</v>
      </c>
      <c r="U519" s="44" t="e">
        <f>INDEX('bijlage A. Frequentie Tabel'!G:G,MATCH(T519,'bijlage A. Frequentie Tabel'!A:A,0))</f>
        <v>#N/A</v>
      </c>
      <c r="V519" s="43">
        <f t="shared" si="111"/>
        <v>0</v>
      </c>
      <c r="W519" s="80">
        <f t="shared" si="115"/>
        <v>23.196467403779828</v>
      </c>
      <c r="X519" t="e">
        <f t="shared" si="112"/>
        <v>#N/A</v>
      </c>
      <c r="Y519"/>
      <c r="Z519">
        <f t="shared" si="116"/>
        <v>0.4</v>
      </c>
      <c r="AA519">
        <f t="shared" si="117"/>
        <v>1</v>
      </c>
      <c r="AB519">
        <f t="shared" si="117"/>
        <v>1</v>
      </c>
      <c r="AC519">
        <f t="shared" si="118"/>
        <v>0.4</v>
      </c>
      <c r="AD519" t="e">
        <f>INDEX('bijlage C. Cluster maatregelen'!C:C,MATCH('5.Bepalen Faalfreq'!K519,'bijlage C. Cluster maatregelen'!A:A,0))</f>
        <v>#N/A</v>
      </c>
      <c r="AE519" t="e">
        <f>INDEX('bijlage C. Cluster maatregelen'!C:C,MATCH('5.Bepalen Faalfreq'!L519,'bijlage C. Cluster maatregelen'!A:A,0))</f>
        <v>#N/A</v>
      </c>
      <c r="AF519" t="e">
        <f>INDEX('bijlage C. Cluster maatregelen'!C:C,MATCH('5.Bepalen Faalfreq'!M519,'bijlage C. Cluster maatregelen'!A:A,0))</f>
        <v>#N/A</v>
      </c>
      <c r="AG519" t="e">
        <f>INDEX('bijlage C. Cluster maatregelen'!C:C,MATCH('5.Bepalen Faalfreq'!N519,'bijlage C. Cluster maatregelen'!A:A,0))</f>
        <v>#N/A</v>
      </c>
      <c r="AH519" t="e">
        <f t="shared" si="119"/>
        <v>#N/A</v>
      </c>
      <c r="AI519" t="e">
        <f t="shared" si="120"/>
        <v>#N/A</v>
      </c>
      <c r="AJ519" t="e">
        <f t="shared" si="113"/>
        <v>#N/A</v>
      </c>
    </row>
    <row r="520" spans="1:36" x14ac:dyDescent="0.25">
      <c r="A520" s="203"/>
      <c r="B520" s="203"/>
      <c r="C520" s="203"/>
      <c r="D520" s="203"/>
      <c r="E520" s="203"/>
      <c r="F520" s="203"/>
      <c r="G520" s="203"/>
      <c r="H520" s="203"/>
      <c r="I520" s="203"/>
      <c r="J520" s="203"/>
      <c r="K520" s="203"/>
      <c r="L520" s="203"/>
      <c r="M520" s="203"/>
      <c r="N520" s="203"/>
      <c r="O520" s="204">
        <f t="shared" si="109"/>
        <v>0</v>
      </c>
      <c r="P520" s="80" t="str">
        <f>IFERROR(R520+'4. Gegevens leiding'!$I$26,"")</f>
        <v/>
      </c>
      <c r="Q520" s="155" t="str">
        <f>IFERROR(R521+'4. Gegevens leiding'!$I$26,"")</f>
        <v/>
      </c>
      <c r="R520" s="155" t="str">
        <f t="shared" si="121"/>
        <v/>
      </c>
      <c r="S520" s="43" t="str">
        <f t="shared" si="114"/>
        <v/>
      </c>
      <c r="T520" s="42" t="str">
        <f t="shared" si="110"/>
        <v>Diameter (mm, uitwendig)=;Wanddikte (mm)=;Druk (barg)=;Rekgrens (N/mm^2)=;Charpy energie (J)=</v>
      </c>
      <c r="U520" s="44" t="e">
        <f>INDEX('bijlage A. Frequentie Tabel'!G:G,MATCH(T520,'bijlage A. Frequentie Tabel'!A:A,0))</f>
        <v>#N/A</v>
      </c>
      <c r="V520" s="43">
        <f t="shared" si="111"/>
        <v>0</v>
      </c>
      <c r="W520" s="80">
        <f t="shared" si="115"/>
        <v>23.196467403779828</v>
      </c>
      <c r="X520" t="e">
        <f t="shared" si="112"/>
        <v>#N/A</v>
      </c>
      <c r="Y520"/>
      <c r="Z520">
        <f t="shared" si="116"/>
        <v>0.4</v>
      </c>
      <c r="AA520">
        <f t="shared" si="117"/>
        <v>1</v>
      </c>
      <c r="AB520">
        <f t="shared" si="117"/>
        <v>1</v>
      </c>
      <c r="AC520">
        <f t="shared" si="118"/>
        <v>0.4</v>
      </c>
      <c r="AD520" t="e">
        <f>INDEX('bijlage C. Cluster maatregelen'!C:C,MATCH('5.Bepalen Faalfreq'!K520,'bijlage C. Cluster maatregelen'!A:A,0))</f>
        <v>#N/A</v>
      </c>
      <c r="AE520" t="e">
        <f>INDEX('bijlage C. Cluster maatregelen'!C:C,MATCH('5.Bepalen Faalfreq'!L520,'bijlage C. Cluster maatregelen'!A:A,0))</f>
        <v>#N/A</v>
      </c>
      <c r="AF520" t="e">
        <f>INDEX('bijlage C. Cluster maatregelen'!C:C,MATCH('5.Bepalen Faalfreq'!M520,'bijlage C. Cluster maatregelen'!A:A,0))</f>
        <v>#N/A</v>
      </c>
      <c r="AG520" t="e">
        <f>INDEX('bijlage C. Cluster maatregelen'!C:C,MATCH('5.Bepalen Faalfreq'!N520,'bijlage C. Cluster maatregelen'!A:A,0))</f>
        <v>#N/A</v>
      </c>
      <c r="AH520" t="e">
        <f t="shared" si="119"/>
        <v>#N/A</v>
      </c>
      <c r="AI520" t="e">
        <f t="shared" si="120"/>
        <v>#N/A</v>
      </c>
      <c r="AJ520" t="e">
        <f t="shared" si="113"/>
        <v>#N/A</v>
      </c>
    </row>
    <row r="521" spans="1:36" x14ac:dyDescent="0.25">
      <c r="A521" s="203"/>
      <c r="B521" s="203"/>
      <c r="C521" s="203"/>
      <c r="D521" s="203"/>
      <c r="E521" s="203"/>
      <c r="F521" s="203"/>
      <c r="G521" s="203"/>
      <c r="H521" s="203"/>
      <c r="I521" s="203"/>
      <c r="J521" s="203"/>
      <c r="K521" s="203"/>
      <c r="L521" s="203"/>
      <c r="M521" s="203"/>
      <c r="N521" s="203"/>
      <c r="O521" s="204">
        <f t="shared" si="109"/>
        <v>0</v>
      </c>
      <c r="P521" s="80" t="str">
        <f>IFERROR(R521+'4. Gegevens leiding'!$I$26,"")</f>
        <v/>
      </c>
      <c r="Q521" s="155" t="str">
        <f>IFERROR(R522+'4. Gegevens leiding'!$I$26,"")</f>
        <v/>
      </c>
      <c r="R521" s="155" t="str">
        <f t="shared" si="121"/>
        <v/>
      </c>
      <c r="S521" s="43" t="str">
        <f t="shared" si="114"/>
        <v/>
      </c>
      <c r="T521" s="42" t="str">
        <f t="shared" si="110"/>
        <v>Diameter (mm, uitwendig)=;Wanddikte (mm)=;Druk (barg)=;Rekgrens (N/mm^2)=;Charpy energie (J)=</v>
      </c>
      <c r="U521" s="44" t="e">
        <f>INDEX('bijlage A. Frequentie Tabel'!G:G,MATCH(T521,'bijlage A. Frequentie Tabel'!A:A,0))</f>
        <v>#N/A</v>
      </c>
      <c r="V521" s="43">
        <f t="shared" si="111"/>
        <v>0</v>
      </c>
      <c r="W521" s="80">
        <f t="shared" si="115"/>
        <v>23.196467403779828</v>
      </c>
      <c r="X521" t="e">
        <f t="shared" si="112"/>
        <v>#N/A</v>
      </c>
      <c r="Y521"/>
      <c r="Z521">
        <f t="shared" si="116"/>
        <v>0.4</v>
      </c>
      <c r="AA521">
        <f t="shared" si="117"/>
        <v>1</v>
      </c>
      <c r="AB521">
        <f t="shared" si="117"/>
        <v>1</v>
      </c>
      <c r="AC521">
        <f t="shared" si="118"/>
        <v>0.4</v>
      </c>
      <c r="AD521" t="e">
        <f>INDEX('bijlage C. Cluster maatregelen'!C:C,MATCH('5.Bepalen Faalfreq'!K521,'bijlage C. Cluster maatregelen'!A:A,0))</f>
        <v>#N/A</v>
      </c>
      <c r="AE521" t="e">
        <f>INDEX('bijlage C. Cluster maatregelen'!C:C,MATCH('5.Bepalen Faalfreq'!L521,'bijlage C. Cluster maatregelen'!A:A,0))</f>
        <v>#N/A</v>
      </c>
      <c r="AF521" t="e">
        <f>INDEX('bijlage C. Cluster maatregelen'!C:C,MATCH('5.Bepalen Faalfreq'!M521,'bijlage C. Cluster maatregelen'!A:A,0))</f>
        <v>#N/A</v>
      </c>
      <c r="AG521" t="e">
        <f>INDEX('bijlage C. Cluster maatregelen'!C:C,MATCH('5.Bepalen Faalfreq'!N521,'bijlage C. Cluster maatregelen'!A:A,0))</f>
        <v>#N/A</v>
      </c>
      <c r="AH521" t="e">
        <f t="shared" si="119"/>
        <v>#N/A</v>
      </c>
      <c r="AI521" t="e">
        <f t="shared" si="120"/>
        <v>#N/A</v>
      </c>
      <c r="AJ521" t="e">
        <f t="shared" si="113"/>
        <v>#N/A</v>
      </c>
    </row>
    <row r="522" spans="1:36" x14ac:dyDescent="0.25">
      <c r="A522" s="203"/>
      <c r="B522" s="203"/>
      <c r="C522" s="203"/>
      <c r="D522" s="203"/>
      <c r="E522" s="203"/>
      <c r="F522" s="203"/>
      <c r="G522" s="203"/>
      <c r="H522" s="203"/>
      <c r="I522" s="203"/>
      <c r="J522" s="203"/>
      <c r="K522" s="203"/>
      <c r="L522" s="203"/>
      <c r="M522" s="203"/>
      <c r="N522" s="203"/>
      <c r="O522" s="204">
        <f t="shared" si="109"/>
        <v>0</v>
      </c>
      <c r="P522" s="80" t="str">
        <f>IFERROR(R522+'4. Gegevens leiding'!$I$26,"")</f>
        <v/>
      </c>
      <c r="Q522" s="155" t="str">
        <f>IFERROR(R523+'4. Gegevens leiding'!$I$26,"")</f>
        <v/>
      </c>
      <c r="R522" s="155" t="str">
        <f t="shared" si="121"/>
        <v/>
      </c>
      <c r="S522" s="43" t="str">
        <f t="shared" si="114"/>
        <v/>
      </c>
      <c r="T522" s="42" t="str">
        <f t="shared" si="110"/>
        <v>Diameter (mm, uitwendig)=;Wanddikte (mm)=;Druk (barg)=;Rekgrens (N/mm^2)=;Charpy energie (J)=</v>
      </c>
      <c r="U522" s="44" t="e">
        <f>INDEX('bijlage A. Frequentie Tabel'!G:G,MATCH(T522,'bijlage A. Frequentie Tabel'!A:A,0))</f>
        <v>#N/A</v>
      </c>
      <c r="V522" s="43">
        <f t="shared" si="111"/>
        <v>0</v>
      </c>
      <c r="W522" s="80">
        <f t="shared" si="115"/>
        <v>23.196467403779828</v>
      </c>
      <c r="X522" t="e">
        <f t="shared" si="112"/>
        <v>#N/A</v>
      </c>
      <c r="Y522"/>
      <c r="Z522">
        <f t="shared" si="116"/>
        <v>0.4</v>
      </c>
      <c r="AA522">
        <f t="shared" si="117"/>
        <v>1</v>
      </c>
      <c r="AB522">
        <f t="shared" si="117"/>
        <v>1</v>
      </c>
      <c r="AC522">
        <f t="shared" si="118"/>
        <v>0.4</v>
      </c>
      <c r="AD522" t="e">
        <f>INDEX('bijlage C. Cluster maatregelen'!C:C,MATCH('5.Bepalen Faalfreq'!K522,'bijlage C. Cluster maatregelen'!A:A,0))</f>
        <v>#N/A</v>
      </c>
      <c r="AE522" t="e">
        <f>INDEX('bijlage C. Cluster maatregelen'!C:C,MATCH('5.Bepalen Faalfreq'!L522,'bijlage C. Cluster maatregelen'!A:A,0))</f>
        <v>#N/A</v>
      </c>
      <c r="AF522" t="e">
        <f>INDEX('bijlage C. Cluster maatregelen'!C:C,MATCH('5.Bepalen Faalfreq'!M522,'bijlage C. Cluster maatregelen'!A:A,0))</f>
        <v>#N/A</v>
      </c>
      <c r="AG522" t="e">
        <f>INDEX('bijlage C. Cluster maatregelen'!C:C,MATCH('5.Bepalen Faalfreq'!N522,'bijlage C. Cluster maatregelen'!A:A,0))</f>
        <v>#N/A</v>
      </c>
      <c r="AH522" t="e">
        <f t="shared" si="119"/>
        <v>#N/A</v>
      </c>
      <c r="AI522" t="e">
        <f t="shared" si="120"/>
        <v>#N/A</v>
      </c>
      <c r="AJ522" t="e">
        <f t="shared" si="113"/>
        <v>#N/A</v>
      </c>
    </row>
    <row r="523" spans="1:36" x14ac:dyDescent="0.25">
      <c r="A523" s="203"/>
      <c r="B523" s="203"/>
      <c r="C523" s="203"/>
      <c r="D523" s="203"/>
      <c r="E523" s="203"/>
      <c r="F523" s="203"/>
      <c r="G523" s="203"/>
      <c r="H523" s="203"/>
      <c r="I523" s="203"/>
      <c r="J523" s="203"/>
      <c r="K523" s="203"/>
      <c r="L523" s="203"/>
      <c r="M523" s="203"/>
      <c r="N523" s="203"/>
      <c r="O523" s="204">
        <f t="shared" si="109"/>
        <v>0</v>
      </c>
      <c r="P523" s="80" t="str">
        <f>IFERROR(R523+'4. Gegevens leiding'!$I$26,"")</f>
        <v/>
      </c>
      <c r="Q523" s="155" t="str">
        <f>IFERROR(R524+'4. Gegevens leiding'!$I$26,"")</f>
        <v/>
      </c>
      <c r="R523" s="155" t="str">
        <f t="shared" si="121"/>
        <v/>
      </c>
      <c r="S523" s="43" t="str">
        <f t="shared" si="114"/>
        <v/>
      </c>
      <c r="T523" s="42" t="str">
        <f t="shared" si="110"/>
        <v>Diameter (mm, uitwendig)=;Wanddikte (mm)=;Druk (barg)=;Rekgrens (N/mm^2)=;Charpy energie (J)=</v>
      </c>
      <c r="U523" s="44" t="e">
        <f>INDEX('bijlage A. Frequentie Tabel'!G:G,MATCH(T523,'bijlage A. Frequentie Tabel'!A:A,0))</f>
        <v>#N/A</v>
      </c>
      <c r="V523" s="43">
        <f t="shared" si="111"/>
        <v>0</v>
      </c>
      <c r="W523" s="80">
        <f t="shared" si="115"/>
        <v>23.196467403779828</v>
      </c>
      <c r="X523" t="e">
        <f t="shared" si="112"/>
        <v>#N/A</v>
      </c>
      <c r="Y523"/>
      <c r="Z523">
        <f t="shared" si="116"/>
        <v>0.4</v>
      </c>
      <c r="AA523">
        <f t="shared" si="117"/>
        <v>1</v>
      </c>
      <c r="AB523">
        <f t="shared" si="117"/>
        <v>1</v>
      </c>
      <c r="AC523">
        <f t="shared" si="118"/>
        <v>0.4</v>
      </c>
      <c r="AD523" t="e">
        <f>INDEX('bijlage C. Cluster maatregelen'!C:C,MATCH('5.Bepalen Faalfreq'!K523,'bijlage C. Cluster maatregelen'!A:A,0))</f>
        <v>#N/A</v>
      </c>
      <c r="AE523" t="e">
        <f>INDEX('bijlage C. Cluster maatregelen'!C:C,MATCH('5.Bepalen Faalfreq'!L523,'bijlage C. Cluster maatregelen'!A:A,0))</f>
        <v>#N/A</v>
      </c>
      <c r="AF523" t="e">
        <f>INDEX('bijlage C. Cluster maatregelen'!C:C,MATCH('5.Bepalen Faalfreq'!M523,'bijlage C. Cluster maatregelen'!A:A,0))</f>
        <v>#N/A</v>
      </c>
      <c r="AG523" t="e">
        <f>INDEX('bijlage C. Cluster maatregelen'!C:C,MATCH('5.Bepalen Faalfreq'!N523,'bijlage C. Cluster maatregelen'!A:A,0))</f>
        <v>#N/A</v>
      </c>
      <c r="AH523" t="e">
        <f t="shared" si="119"/>
        <v>#N/A</v>
      </c>
      <c r="AI523" t="e">
        <f t="shared" si="120"/>
        <v>#N/A</v>
      </c>
      <c r="AJ523" t="e">
        <f t="shared" si="113"/>
        <v>#N/A</v>
      </c>
    </row>
    <row r="524" spans="1:36" x14ac:dyDescent="0.25">
      <c r="A524" s="203"/>
      <c r="B524" s="203"/>
      <c r="C524" s="203"/>
      <c r="D524" s="203"/>
      <c r="E524" s="203"/>
      <c r="F524" s="203"/>
      <c r="G524" s="203"/>
      <c r="H524" s="203"/>
      <c r="I524" s="203"/>
      <c r="J524" s="203"/>
      <c r="K524" s="203"/>
      <c r="L524" s="203"/>
      <c r="M524" s="203"/>
      <c r="N524" s="203"/>
      <c r="O524" s="204">
        <f t="shared" si="109"/>
        <v>0</v>
      </c>
      <c r="P524" s="80" t="str">
        <f>IFERROR(R524+'4. Gegevens leiding'!$I$26,"")</f>
        <v/>
      </c>
      <c r="Q524" s="155" t="str">
        <f>IFERROR(R525+'4. Gegevens leiding'!$I$26,"")</f>
        <v/>
      </c>
      <c r="R524" s="155" t="str">
        <f t="shared" si="121"/>
        <v/>
      </c>
      <c r="S524" s="43" t="str">
        <f t="shared" si="114"/>
        <v/>
      </c>
      <c r="T524" s="42" t="str">
        <f t="shared" si="110"/>
        <v>Diameter (mm, uitwendig)=;Wanddikte (mm)=;Druk (barg)=;Rekgrens (N/mm^2)=;Charpy energie (J)=</v>
      </c>
      <c r="U524" s="44" t="e">
        <f>INDEX('bijlage A. Frequentie Tabel'!G:G,MATCH(T524,'bijlage A. Frequentie Tabel'!A:A,0))</f>
        <v>#N/A</v>
      </c>
      <c r="V524" s="43">
        <f t="shared" si="111"/>
        <v>0</v>
      </c>
      <c r="W524" s="80">
        <f t="shared" si="115"/>
        <v>23.196467403779828</v>
      </c>
      <c r="X524" t="e">
        <f t="shared" si="112"/>
        <v>#N/A</v>
      </c>
      <c r="Y524"/>
      <c r="Z524">
        <f t="shared" si="116"/>
        <v>0.4</v>
      </c>
      <c r="AA524">
        <f t="shared" si="117"/>
        <v>1</v>
      </c>
      <c r="AB524">
        <f t="shared" si="117"/>
        <v>1</v>
      </c>
      <c r="AC524">
        <f t="shared" si="118"/>
        <v>0.4</v>
      </c>
      <c r="AD524" t="e">
        <f>INDEX('bijlage C. Cluster maatregelen'!C:C,MATCH('5.Bepalen Faalfreq'!K524,'bijlage C. Cluster maatregelen'!A:A,0))</f>
        <v>#N/A</v>
      </c>
      <c r="AE524" t="e">
        <f>INDEX('bijlage C. Cluster maatregelen'!C:C,MATCH('5.Bepalen Faalfreq'!L524,'bijlage C. Cluster maatregelen'!A:A,0))</f>
        <v>#N/A</v>
      </c>
      <c r="AF524" t="e">
        <f>INDEX('bijlage C. Cluster maatregelen'!C:C,MATCH('5.Bepalen Faalfreq'!M524,'bijlage C. Cluster maatregelen'!A:A,0))</f>
        <v>#N/A</v>
      </c>
      <c r="AG524" t="e">
        <f>INDEX('bijlage C. Cluster maatregelen'!C:C,MATCH('5.Bepalen Faalfreq'!N524,'bijlage C. Cluster maatregelen'!A:A,0))</f>
        <v>#N/A</v>
      </c>
      <c r="AH524" t="e">
        <f t="shared" si="119"/>
        <v>#N/A</v>
      </c>
      <c r="AI524" t="e">
        <f t="shared" si="120"/>
        <v>#N/A</v>
      </c>
      <c r="AJ524" t="e">
        <f t="shared" si="113"/>
        <v>#N/A</v>
      </c>
    </row>
    <row r="525" spans="1:36" x14ac:dyDescent="0.25">
      <c r="A525" s="203"/>
      <c r="B525" s="203"/>
      <c r="C525" s="203"/>
      <c r="D525" s="203"/>
      <c r="E525" s="203"/>
      <c r="F525" s="203"/>
      <c r="G525" s="203"/>
      <c r="H525" s="203"/>
      <c r="I525" s="203"/>
      <c r="J525" s="203"/>
      <c r="K525" s="203"/>
      <c r="L525" s="203"/>
      <c r="M525" s="203"/>
      <c r="N525" s="203"/>
      <c r="O525" s="204">
        <f t="shared" si="109"/>
        <v>0</v>
      </c>
      <c r="P525" s="80" t="str">
        <f>IFERROR(R525+'4. Gegevens leiding'!$I$26,"")</f>
        <v/>
      </c>
      <c r="Q525" s="155" t="str">
        <f>IFERROR(R526+'4. Gegevens leiding'!$I$26,"")</f>
        <v/>
      </c>
      <c r="R525" s="155" t="str">
        <f t="shared" si="121"/>
        <v/>
      </c>
      <c r="S525" s="43" t="str">
        <f t="shared" si="114"/>
        <v/>
      </c>
      <c r="T525" s="42" t="str">
        <f t="shared" si="110"/>
        <v>Diameter (mm, uitwendig)=;Wanddikte (mm)=;Druk (barg)=;Rekgrens (N/mm^2)=;Charpy energie (J)=</v>
      </c>
      <c r="U525" s="44" t="e">
        <f>INDEX('bijlage A. Frequentie Tabel'!G:G,MATCH(T525,'bijlage A. Frequentie Tabel'!A:A,0))</f>
        <v>#N/A</v>
      </c>
      <c r="V525" s="43">
        <f t="shared" si="111"/>
        <v>0</v>
      </c>
      <c r="W525" s="80">
        <f t="shared" si="115"/>
        <v>23.196467403779828</v>
      </c>
      <c r="X525" t="e">
        <f t="shared" si="112"/>
        <v>#N/A</v>
      </c>
      <c r="Y525"/>
      <c r="Z525">
        <f t="shared" si="116"/>
        <v>0.4</v>
      </c>
      <c r="AA525">
        <f t="shared" si="117"/>
        <v>1</v>
      </c>
      <c r="AB525">
        <f t="shared" si="117"/>
        <v>1</v>
      </c>
      <c r="AC525">
        <f t="shared" si="118"/>
        <v>0.4</v>
      </c>
      <c r="AD525" t="e">
        <f>INDEX('bijlage C. Cluster maatregelen'!C:C,MATCH('5.Bepalen Faalfreq'!K525,'bijlage C. Cluster maatregelen'!A:A,0))</f>
        <v>#N/A</v>
      </c>
      <c r="AE525" t="e">
        <f>INDEX('bijlage C. Cluster maatregelen'!C:C,MATCH('5.Bepalen Faalfreq'!L525,'bijlage C. Cluster maatregelen'!A:A,0))</f>
        <v>#N/A</v>
      </c>
      <c r="AF525" t="e">
        <f>INDEX('bijlage C. Cluster maatregelen'!C:C,MATCH('5.Bepalen Faalfreq'!M525,'bijlage C. Cluster maatregelen'!A:A,0))</f>
        <v>#N/A</v>
      </c>
      <c r="AG525" t="e">
        <f>INDEX('bijlage C. Cluster maatregelen'!C:C,MATCH('5.Bepalen Faalfreq'!N525,'bijlage C. Cluster maatregelen'!A:A,0))</f>
        <v>#N/A</v>
      </c>
      <c r="AH525" t="e">
        <f t="shared" si="119"/>
        <v>#N/A</v>
      </c>
      <c r="AI525" t="e">
        <f t="shared" si="120"/>
        <v>#N/A</v>
      </c>
      <c r="AJ525" t="e">
        <f t="shared" si="113"/>
        <v>#N/A</v>
      </c>
    </row>
    <row r="526" spans="1:36" x14ac:dyDescent="0.25">
      <c r="A526" s="203"/>
      <c r="B526" s="203"/>
      <c r="C526" s="203"/>
      <c r="D526" s="203"/>
      <c r="E526" s="203"/>
      <c r="F526" s="203"/>
      <c r="G526" s="203"/>
      <c r="H526" s="203"/>
      <c r="I526" s="203"/>
      <c r="J526" s="203"/>
      <c r="K526" s="203"/>
      <c r="L526" s="203"/>
      <c r="M526" s="203"/>
      <c r="N526" s="203"/>
      <c r="O526" s="204">
        <f t="shared" si="109"/>
        <v>0</v>
      </c>
      <c r="P526" s="80" t="str">
        <f>IFERROR(R526+'4. Gegevens leiding'!$I$26,"")</f>
        <v/>
      </c>
      <c r="Q526" s="155" t="str">
        <f>IFERROR(R527+'4. Gegevens leiding'!$I$26,"")</f>
        <v/>
      </c>
      <c r="R526" s="155" t="str">
        <f t="shared" si="121"/>
        <v/>
      </c>
      <c r="S526" s="43" t="str">
        <f t="shared" si="114"/>
        <v/>
      </c>
      <c r="T526" s="42" t="str">
        <f t="shared" si="110"/>
        <v>Diameter (mm, uitwendig)=;Wanddikte (mm)=;Druk (barg)=;Rekgrens (N/mm^2)=;Charpy energie (J)=</v>
      </c>
      <c r="U526" s="44" t="e">
        <f>INDEX('bijlage A. Frequentie Tabel'!G:G,MATCH(T526,'bijlage A. Frequentie Tabel'!A:A,0))</f>
        <v>#N/A</v>
      </c>
      <c r="V526" s="43">
        <f t="shared" si="111"/>
        <v>0</v>
      </c>
      <c r="W526" s="80">
        <f t="shared" si="115"/>
        <v>23.196467403779828</v>
      </c>
      <c r="X526" t="e">
        <f t="shared" si="112"/>
        <v>#N/A</v>
      </c>
      <c r="Y526"/>
      <c r="Z526">
        <f t="shared" si="116"/>
        <v>0.4</v>
      </c>
      <c r="AA526">
        <f t="shared" si="117"/>
        <v>1</v>
      </c>
      <c r="AB526">
        <f t="shared" si="117"/>
        <v>1</v>
      </c>
      <c r="AC526">
        <f t="shared" si="118"/>
        <v>0.4</v>
      </c>
      <c r="AD526" t="e">
        <f>INDEX('bijlage C. Cluster maatregelen'!C:C,MATCH('5.Bepalen Faalfreq'!K526,'bijlage C. Cluster maatregelen'!A:A,0))</f>
        <v>#N/A</v>
      </c>
      <c r="AE526" t="e">
        <f>INDEX('bijlage C. Cluster maatregelen'!C:C,MATCH('5.Bepalen Faalfreq'!L526,'bijlage C. Cluster maatregelen'!A:A,0))</f>
        <v>#N/A</v>
      </c>
      <c r="AF526" t="e">
        <f>INDEX('bijlage C. Cluster maatregelen'!C:C,MATCH('5.Bepalen Faalfreq'!M526,'bijlage C. Cluster maatregelen'!A:A,0))</f>
        <v>#N/A</v>
      </c>
      <c r="AG526" t="e">
        <f>INDEX('bijlage C. Cluster maatregelen'!C:C,MATCH('5.Bepalen Faalfreq'!N526,'bijlage C. Cluster maatregelen'!A:A,0))</f>
        <v>#N/A</v>
      </c>
      <c r="AH526" t="e">
        <f t="shared" si="119"/>
        <v>#N/A</v>
      </c>
      <c r="AI526" t="e">
        <f t="shared" si="120"/>
        <v>#N/A</v>
      </c>
      <c r="AJ526" t="e">
        <f t="shared" si="113"/>
        <v>#N/A</v>
      </c>
    </row>
    <row r="527" spans="1:36" x14ac:dyDescent="0.25">
      <c r="A527" s="203"/>
      <c r="B527" s="203"/>
      <c r="C527" s="203"/>
      <c r="D527" s="203"/>
      <c r="E527" s="203"/>
      <c r="F527" s="203"/>
      <c r="G527" s="203"/>
      <c r="H527" s="203"/>
      <c r="I527" s="203"/>
      <c r="J527" s="203"/>
      <c r="K527" s="203"/>
      <c r="L527" s="203"/>
      <c r="M527" s="203"/>
      <c r="N527" s="203"/>
      <c r="O527" s="204">
        <f t="shared" si="109"/>
        <v>0</v>
      </c>
      <c r="P527" s="80" t="str">
        <f>IFERROR(R527+'4. Gegevens leiding'!$I$26,"")</f>
        <v/>
      </c>
      <c r="Q527" s="155" t="str">
        <f>IFERROR(R528+'4. Gegevens leiding'!$I$26,"")</f>
        <v/>
      </c>
      <c r="R527" s="155" t="str">
        <f t="shared" si="121"/>
        <v/>
      </c>
      <c r="S527" s="43" t="str">
        <f t="shared" si="114"/>
        <v/>
      </c>
      <c r="T527" s="42" t="str">
        <f t="shared" si="110"/>
        <v>Diameter (mm, uitwendig)=;Wanddikte (mm)=;Druk (barg)=;Rekgrens (N/mm^2)=;Charpy energie (J)=</v>
      </c>
      <c r="U527" s="44" t="e">
        <f>INDEX('bijlage A. Frequentie Tabel'!G:G,MATCH(T527,'bijlage A. Frequentie Tabel'!A:A,0))</f>
        <v>#N/A</v>
      </c>
      <c r="V527" s="43">
        <f t="shared" si="111"/>
        <v>0</v>
      </c>
      <c r="W527" s="80">
        <f t="shared" si="115"/>
        <v>23.196467403779828</v>
      </c>
      <c r="X527" t="e">
        <f t="shared" si="112"/>
        <v>#N/A</v>
      </c>
      <c r="Y527"/>
      <c r="Z527">
        <f t="shared" si="116"/>
        <v>0.4</v>
      </c>
      <c r="AA527">
        <f t="shared" si="117"/>
        <v>1</v>
      </c>
      <c r="AB527">
        <f t="shared" si="117"/>
        <v>1</v>
      </c>
      <c r="AC527">
        <f t="shared" si="118"/>
        <v>0.4</v>
      </c>
      <c r="AD527" t="e">
        <f>INDEX('bijlage C. Cluster maatregelen'!C:C,MATCH('5.Bepalen Faalfreq'!K527,'bijlage C. Cluster maatregelen'!A:A,0))</f>
        <v>#N/A</v>
      </c>
      <c r="AE527" t="e">
        <f>INDEX('bijlage C. Cluster maatregelen'!C:C,MATCH('5.Bepalen Faalfreq'!L527,'bijlage C. Cluster maatregelen'!A:A,0))</f>
        <v>#N/A</v>
      </c>
      <c r="AF527" t="e">
        <f>INDEX('bijlage C. Cluster maatregelen'!C:C,MATCH('5.Bepalen Faalfreq'!M527,'bijlage C. Cluster maatregelen'!A:A,0))</f>
        <v>#N/A</v>
      </c>
      <c r="AG527" t="e">
        <f>INDEX('bijlage C. Cluster maatregelen'!C:C,MATCH('5.Bepalen Faalfreq'!N527,'bijlage C. Cluster maatregelen'!A:A,0))</f>
        <v>#N/A</v>
      </c>
      <c r="AH527" t="e">
        <f t="shared" si="119"/>
        <v>#N/A</v>
      </c>
      <c r="AI527" t="e">
        <f t="shared" si="120"/>
        <v>#N/A</v>
      </c>
      <c r="AJ527" t="e">
        <f t="shared" si="113"/>
        <v>#N/A</v>
      </c>
    </row>
    <row r="528" spans="1:36" x14ac:dyDescent="0.25">
      <c r="A528" s="203"/>
      <c r="B528" s="203"/>
      <c r="C528" s="203"/>
      <c r="D528" s="203"/>
      <c r="E528" s="203"/>
      <c r="F528" s="203"/>
      <c r="G528" s="203"/>
      <c r="H528" s="203"/>
      <c r="I528" s="203"/>
      <c r="J528" s="203"/>
      <c r="K528" s="203"/>
      <c r="L528" s="203"/>
      <c r="M528" s="203"/>
      <c r="N528" s="203"/>
      <c r="O528" s="204">
        <f t="shared" si="109"/>
        <v>0</v>
      </c>
      <c r="P528" s="80" t="str">
        <f>IFERROR(R528+'4. Gegevens leiding'!$I$26,"")</f>
        <v/>
      </c>
      <c r="Q528" s="155" t="str">
        <f>IFERROR(R529+'4. Gegevens leiding'!$I$26,"")</f>
        <v/>
      </c>
      <c r="R528" s="155" t="str">
        <f t="shared" si="121"/>
        <v/>
      </c>
      <c r="S528" s="43" t="str">
        <f t="shared" si="114"/>
        <v/>
      </c>
      <c r="T528" s="42" t="str">
        <f t="shared" si="110"/>
        <v>Diameter (mm, uitwendig)=;Wanddikte (mm)=;Druk (barg)=;Rekgrens (N/mm^2)=;Charpy energie (J)=</v>
      </c>
      <c r="U528" s="44" t="e">
        <f>INDEX('bijlage A. Frequentie Tabel'!G:G,MATCH(T528,'bijlage A. Frequentie Tabel'!A:A,0))</f>
        <v>#N/A</v>
      </c>
      <c r="V528" s="43">
        <f t="shared" si="111"/>
        <v>0</v>
      </c>
      <c r="W528" s="80">
        <f t="shared" si="115"/>
        <v>23.196467403779828</v>
      </c>
      <c r="X528" t="e">
        <f t="shared" si="112"/>
        <v>#N/A</v>
      </c>
      <c r="Y528"/>
      <c r="Z528">
        <f t="shared" si="116"/>
        <v>0.4</v>
      </c>
      <c r="AA528">
        <f t="shared" si="117"/>
        <v>1</v>
      </c>
      <c r="AB528">
        <f t="shared" si="117"/>
        <v>1</v>
      </c>
      <c r="AC528">
        <f t="shared" si="118"/>
        <v>0.4</v>
      </c>
      <c r="AD528" t="e">
        <f>INDEX('bijlage C. Cluster maatregelen'!C:C,MATCH('5.Bepalen Faalfreq'!K528,'bijlage C. Cluster maatregelen'!A:A,0))</f>
        <v>#N/A</v>
      </c>
      <c r="AE528" t="e">
        <f>INDEX('bijlage C. Cluster maatregelen'!C:C,MATCH('5.Bepalen Faalfreq'!L528,'bijlage C. Cluster maatregelen'!A:A,0))</f>
        <v>#N/A</v>
      </c>
      <c r="AF528" t="e">
        <f>INDEX('bijlage C. Cluster maatregelen'!C:C,MATCH('5.Bepalen Faalfreq'!M528,'bijlage C. Cluster maatregelen'!A:A,0))</f>
        <v>#N/A</v>
      </c>
      <c r="AG528" t="e">
        <f>INDEX('bijlage C. Cluster maatregelen'!C:C,MATCH('5.Bepalen Faalfreq'!N528,'bijlage C. Cluster maatregelen'!A:A,0))</f>
        <v>#N/A</v>
      </c>
      <c r="AH528" t="e">
        <f t="shared" si="119"/>
        <v>#N/A</v>
      </c>
      <c r="AI528" t="e">
        <f t="shared" si="120"/>
        <v>#N/A</v>
      </c>
      <c r="AJ528" t="e">
        <f t="shared" si="113"/>
        <v>#N/A</v>
      </c>
    </row>
    <row r="529" spans="1:36" x14ac:dyDescent="0.25">
      <c r="A529" s="203"/>
      <c r="B529" s="203"/>
      <c r="C529" s="203"/>
      <c r="D529" s="203"/>
      <c r="E529" s="203"/>
      <c r="F529" s="203"/>
      <c r="G529" s="203"/>
      <c r="H529" s="203"/>
      <c r="I529" s="203"/>
      <c r="J529" s="203"/>
      <c r="K529" s="203"/>
      <c r="L529" s="203"/>
      <c r="M529" s="203"/>
      <c r="N529" s="203"/>
      <c r="O529" s="204">
        <f t="shared" si="109"/>
        <v>0</v>
      </c>
      <c r="P529" s="80" t="str">
        <f>IFERROR(R529+'4. Gegevens leiding'!$I$26,"")</f>
        <v/>
      </c>
      <c r="Q529" s="155" t="str">
        <f>IFERROR(R530+'4. Gegevens leiding'!$I$26,"")</f>
        <v/>
      </c>
      <c r="R529" s="155" t="str">
        <f t="shared" si="121"/>
        <v/>
      </c>
      <c r="S529" s="43" t="str">
        <f t="shared" si="114"/>
        <v/>
      </c>
      <c r="T529" s="42" t="str">
        <f t="shared" si="110"/>
        <v>Diameter (mm, uitwendig)=;Wanddikte (mm)=;Druk (barg)=;Rekgrens (N/mm^2)=;Charpy energie (J)=</v>
      </c>
      <c r="U529" s="44" t="e">
        <f>INDEX('bijlage A. Frequentie Tabel'!G:G,MATCH(T529,'bijlage A. Frequentie Tabel'!A:A,0))</f>
        <v>#N/A</v>
      </c>
      <c r="V529" s="43">
        <f t="shared" si="111"/>
        <v>0</v>
      </c>
      <c r="W529" s="80">
        <f t="shared" si="115"/>
        <v>23.196467403779828</v>
      </c>
      <c r="X529" t="e">
        <f t="shared" si="112"/>
        <v>#N/A</v>
      </c>
      <c r="Y529"/>
      <c r="Z529">
        <f t="shared" si="116"/>
        <v>0.4</v>
      </c>
      <c r="AA529">
        <f t="shared" si="117"/>
        <v>1</v>
      </c>
      <c r="AB529">
        <f t="shared" si="117"/>
        <v>1</v>
      </c>
      <c r="AC529">
        <f t="shared" si="118"/>
        <v>0.4</v>
      </c>
      <c r="AD529" t="e">
        <f>INDEX('bijlage C. Cluster maatregelen'!C:C,MATCH('5.Bepalen Faalfreq'!K529,'bijlage C. Cluster maatregelen'!A:A,0))</f>
        <v>#N/A</v>
      </c>
      <c r="AE529" t="e">
        <f>INDEX('bijlage C. Cluster maatregelen'!C:C,MATCH('5.Bepalen Faalfreq'!L529,'bijlage C. Cluster maatregelen'!A:A,0))</f>
        <v>#N/A</v>
      </c>
      <c r="AF529" t="e">
        <f>INDEX('bijlage C. Cluster maatregelen'!C:C,MATCH('5.Bepalen Faalfreq'!M529,'bijlage C. Cluster maatregelen'!A:A,0))</f>
        <v>#N/A</v>
      </c>
      <c r="AG529" t="e">
        <f>INDEX('bijlage C. Cluster maatregelen'!C:C,MATCH('5.Bepalen Faalfreq'!N529,'bijlage C. Cluster maatregelen'!A:A,0))</f>
        <v>#N/A</v>
      </c>
      <c r="AH529" t="e">
        <f t="shared" si="119"/>
        <v>#N/A</v>
      </c>
      <c r="AI529" t="e">
        <f t="shared" si="120"/>
        <v>#N/A</v>
      </c>
      <c r="AJ529" t="e">
        <f t="shared" si="113"/>
        <v>#N/A</v>
      </c>
    </row>
    <row r="530" spans="1:36" x14ac:dyDescent="0.25">
      <c r="A530" s="203"/>
      <c r="B530" s="203"/>
      <c r="C530" s="203"/>
      <c r="D530" s="203"/>
      <c r="E530" s="203"/>
      <c r="F530" s="203"/>
      <c r="G530" s="203"/>
      <c r="H530" s="203"/>
      <c r="I530" s="203"/>
      <c r="J530" s="203"/>
      <c r="K530" s="203"/>
      <c r="L530" s="203"/>
      <c r="M530" s="203"/>
      <c r="N530" s="203"/>
      <c r="O530" s="204">
        <f t="shared" si="109"/>
        <v>0</v>
      </c>
      <c r="P530" s="80" t="str">
        <f>IFERROR(R530+'4. Gegevens leiding'!$I$26,"")</f>
        <v/>
      </c>
      <c r="Q530" s="155" t="str">
        <f>IFERROR(R531+'4. Gegevens leiding'!$I$26,"")</f>
        <v/>
      </c>
      <c r="R530" s="155" t="str">
        <f t="shared" si="121"/>
        <v/>
      </c>
      <c r="S530" s="43" t="str">
        <f t="shared" si="114"/>
        <v/>
      </c>
      <c r="T530" s="42" t="str">
        <f t="shared" si="110"/>
        <v>Diameter (mm, uitwendig)=;Wanddikte (mm)=;Druk (barg)=;Rekgrens (N/mm^2)=;Charpy energie (J)=</v>
      </c>
      <c r="U530" s="44" t="e">
        <f>INDEX('bijlage A. Frequentie Tabel'!G:G,MATCH(T530,'bijlage A. Frequentie Tabel'!A:A,0))</f>
        <v>#N/A</v>
      </c>
      <c r="V530" s="43">
        <f t="shared" si="111"/>
        <v>0</v>
      </c>
      <c r="W530" s="80">
        <f t="shared" si="115"/>
        <v>23.196467403779828</v>
      </c>
      <c r="X530" t="e">
        <f t="shared" si="112"/>
        <v>#N/A</v>
      </c>
      <c r="Y530"/>
      <c r="Z530">
        <f t="shared" si="116"/>
        <v>0.4</v>
      </c>
      <c r="AA530">
        <f t="shared" si="117"/>
        <v>1</v>
      </c>
      <c r="AB530">
        <f t="shared" si="117"/>
        <v>1</v>
      </c>
      <c r="AC530">
        <f t="shared" si="118"/>
        <v>0.4</v>
      </c>
      <c r="AD530" t="e">
        <f>INDEX('bijlage C. Cluster maatregelen'!C:C,MATCH('5.Bepalen Faalfreq'!K530,'bijlage C. Cluster maatregelen'!A:A,0))</f>
        <v>#N/A</v>
      </c>
      <c r="AE530" t="e">
        <f>INDEX('bijlage C. Cluster maatregelen'!C:C,MATCH('5.Bepalen Faalfreq'!L530,'bijlage C. Cluster maatregelen'!A:A,0))</f>
        <v>#N/A</v>
      </c>
      <c r="AF530" t="e">
        <f>INDEX('bijlage C. Cluster maatregelen'!C:C,MATCH('5.Bepalen Faalfreq'!M530,'bijlage C. Cluster maatregelen'!A:A,0))</f>
        <v>#N/A</v>
      </c>
      <c r="AG530" t="e">
        <f>INDEX('bijlage C. Cluster maatregelen'!C:C,MATCH('5.Bepalen Faalfreq'!N530,'bijlage C. Cluster maatregelen'!A:A,0))</f>
        <v>#N/A</v>
      </c>
      <c r="AH530" t="e">
        <f t="shared" si="119"/>
        <v>#N/A</v>
      </c>
      <c r="AI530" t="e">
        <f t="shared" si="120"/>
        <v>#N/A</v>
      </c>
      <c r="AJ530" t="e">
        <f t="shared" si="113"/>
        <v>#N/A</v>
      </c>
    </row>
    <row r="531" spans="1:36" x14ac:dyDescent="0.25">
      <c r="A531" s="203"/>
      <c r="B531" s="203"/>
      <c r="C531" s="203"/>
      <c r="D531" s="203"/>
      <c r="E531" s="203"/>
      <c r="F531" s="203"/>
      <c r="G531" s="203"/>
      <c r="H531" s="203"/>
      <c r="I531" s="203"/>
      <c r="J531" s="203"/>
      <c r="K531" s="203"/>
      <c r="L531" s="203"/>
      <c r="M531" s="203"/>
      <c r="N531" s="203"/>
      <c r="O531" s="204">
        <f t="shared" si="109"/>
        <v>0</v>
      </c>
      <c r="P531" s="80" t="str">
        <f>IFERROR(R531+'4. Gegevens leiding'!$I$26,"")</f>
        <v/>
      </c>
      <c r="Q531" s="155" t="str">
        <f>IFERROR(R532+'4. Gegevens leiding'!$I$26,"")</f>
        <v/>
      </c>
      <c r="R531" s="155" t="str">
        <f t="shared" si="121"/>
        <v/>
      </c>
      <c r="S531" s="43" t="str">
        <f t="shared" si="114"/>
        <v/>
      </c>
      <c r="T531" s="42" t="str">
        <f t="shared" si="110"/>
        <v>Diameter (mm, uitwendig)=;Wanddikte (mm)=;Druk (barg)=;Rekgrens (N/mm^2)=;Charpy energie (J)=</v>
      </c>
      <c r="U531" s="44" t="e">
        <f>INDEX('bijlage A. Frequentie Tabel'!G:G,MATCH(T531,'bijlage A. Frequentie Tabel'!A:A,0))</f>
        <v>#N/A</v>
      </c>
      <c r="V531" s="43">
        <f t="shared" si="111"/>
        <v>0</v>
      </c>
      <c r="W531" s="80">
        <f t="shared" si="115"/>
        <v>23.196467403779828</v>
      </c>
      <c r="X531" t="e">
        <f t="shared" si="112"/>
        <v>#N/A</v>
      </c>
      <c r="Y531"/>
      <c r="Z531">
        <f t="shared" si="116"/>
        <v>0.4</v>
      </c>
      <c r="AA531">
        <f t="shared" si="117"/>
        <v>1</v>
      </c>
      <c r="AB531">
        <f t="shared" si="117"/>
        <v>1</v>
      </c>
      <c r="AC531">
        <f t="shared" si="118"/>
        <v>0.4</v>
      </c>
      <c r="AD531" t="e">
        <f>INDEX('bijlage C. Cluster maatregelen'!C:C,MATCH('5.Bepalen Faalfreq'!K531,'bijlage C. Cluster maatregelen'!A:A,0))</f>
        <v>#N/A</v>
      </c>
      <c r="AE531" t="e">
        <f>INDEX('bijlage C. Cluster maatregelen'!C:C,MATCH('5.Bepalen Faalfreq'!L531,'bijlage C. Cluster maatregelen'!A:A,0))</f>
        <v>#N/A</v>
      </c>
      <c r="AF531" t="e">
        <f>INDEX('bijlage C. Cluster maatregelen'!C:C,MATCH('5.Bepalen Faalfreq'!M531,'bijlage C. Cluster maatregelen'!A:A,0))</f>
        <v>#N/A</v>
      </c>
      <c r="AG531" t="e">
        <f>INDEX('bijlage C. Cluster maatregelen'!C:C,MATCH('5.Bepalen Faalfreq'!N531,'bijlage C. Cluster maatregelen'!A:A,0))</f>
        <v>#N/A</v>
      </c>
      <c r="AH531" t="e">
        <f t="shared" si="119"/>
        <v>#N/A</v>
      </c>
      <c r="AI531" t="e">
        <f t="shared" si="120"/>
        <v>#N/A</v>
      </c>
      <c r="AJ531" t="e">
        <f t="shared" si="113"/>
        <v>#N/A</v>
      </c>
    </row>
    <row r="532" spans="1:36" x14ac:dyDescent="0.25">
      <c r="A532" s="203"/>
      <c r="B532" s="203"/>
      <c r="C532" s="203"/>
      <c r="D532" s="203"/>
      <c r="E532" s="203"/>
      <c r="F532" s="203"/>
      <c r="G532" s="203"/>
      <c r="H532" s="203"/>
      <c r="I532" s="203"/>
      <c r="J532" s="203"/>
      <c r="K532" s="203"/>
      <c r="L532" s="203"/>
      <c r="M532" s="203"/>
      <c r="N532" s="203"/>
      <c r="O532" s="204">
        <f t="shared" si="109"/>
        <v>0</v>
      </c>
      <c r="P532" s="80" t="str">
        <f>IFERROR(R532+'4. Gegevens leiding'!$I$26,"")</f>
        <v/>
      </c>
      <c r="Q532" s="155" t="str">
        <f>IFERROR(R533+'4. Gegevens leiding'!$I$26,"")</f>
        <v/>
      </c>
      <c r="R532" s="155" t="str">
        <f t="shared" si="121"/>
        <v/>
      </c>
      <c r="S532" s="43" t="str">
        <f t="shared" si="114"/>
        <v/>
      </c>
      <c r="T532" s="42" t="str">
        <f t="shared" si="110"/>
        <v>Diameter (mm, uitwendig)=;Wanddikte (mm)=;Druk (barg)=;Rekgrens (N/mm^2)=;Charpy energie (J)=</v>
      </c>
      <c r="U532" s="44" t="e">
        <f>INDEX('bijlage A. Frequentie Tabel'!G:G,MATCH(T532,'bijlage A. Frequentie Tabel'!A:A,0))</f>
        <v>#N/A</v>
      </c>
      <c r="V532" s="43">
        <f t="shared" si="111"/>
        <v>0</v>
      </c>
      <c r="W532" s="80">
        <f t="shared" si="115"/>
        <v>23.196467403779828</v>
      </c>
      <c r="X532" t="e">
        <f t="shared" si="112"/>
        <v>#N/A</v>
      </c>
      <c r="Y532"/>
      <c r="Z532">
        <f t="shared" si="116"/>
        <v>0.4</v>
      </c>
      <c r="AA532">
        <f t="shared" si="117"/>
        <v>1</v>
      </c>
      <c r="AB532">
        <f t="shared" si="117"/>
        <v>1</v>
      </c>
      <c r="AC532">
        <f t="shared" si="118"/>
        <v>0.4</v>
      </c>
      <c r="AD532" t="e">
        <f>INDEX('bijlage C. Cluster maatregelen'!C:C,MATCH('5.Bepalen Faalfreq'!K532,'bijlage C. Cluster maatregelen'!A:A,0))</f>
        <v>#N/A</v>
      </c>
      <c r="AE532" t="e">
        <f>INDEX('bijlage C. Cluster maatregelen'!C:C,MATCH('5.Bepalen Faalfreq'!L532,'bijlage C. Cluster maatregelen'!A:A,0))</f>
        <v>#N/A</v>
      </c>
      <c r="AF532" t="e">
        <f>INDEX('bijlage C. Cluster maatregelen'!C:C,MATCH('5.Bepalen Faalfreq'!M532,'bijlage C. Cluster maatregelen'!A:A,0))</f>
        <v>#N/A</v>
      </c>
      <c r="AG532" t="e">
        <f>INDEX('bijlage C. Cluster maatregelen'!C:C,MATCH('5.Bepalen Faalfreq'!N532,'bijlage C. Cluster maatregelen'!A:A,0))</f>
        <v>#N/A</v>
      </c>
      <c r="AH532" t="e">
        <f t="shared" si="119"/>
        <v>#N/A</v>
      </c>
      <c r="AI532" t="e">
        <f t="shared" si="120"/>
        <v>#N/A</v>
      </c>
      <c r="AJ532" t="e">
        <f t="shared" si="113"/>
        <v>#N/A</v>
      </c>
    </row>
    <row r="533" spans="1:36" x14ac:dyDescent="0.25">
      <c r="A533" s="203"/>
      <c r="B533" s="203"/>
      <c r="C533" s="203"/>
      <c r="D533" s="203"/>
      <c r="E533" s="203"/>
      <c r="F533" s="203"/>
      <c r="G533" s="203"/>
      <c r="H533" s="203"/>
      <c r="I533" s="203"/>
      <c r="J533" s="203"/>
      <c r="K533" s="203"/>
      <c r="L533" s="203"/>
      <c r="M533" s="203"/>
      <c r="N533" s="203"/>
      <c r="O533" s="204">
        <f t="shared" si="109"/>
        <v>0</v>
      </c>
      <c r="P533" s="80" t="str">
        <f>IFERROR(R533+'4. Gegevens leiding'!$I$26,"")</f>
        <v/>
      </c>
      <c r="Q533" s="155" t="str">
        <f>IFERROR(R534+'4. Gegevens leiding'!$I$26,"")</f>
        <v/>
      </c>
      <c r="R533" s="155" t="str">
        <f t="shared" si="121"/>
        <v/>
      </c>
      <c r="S533" s="43" t="str">
        <f t="shared" si="114"/>
        <v/>
      </c>
      <c r="T533" s="42" t="str">
        <f t="shared" si="110"/>
        <v>Diameter (mm, uitwendig)=;Wanddikte (mm)=;Druk (barg)=;Rekgrens (N/mm^2)=;Charpy energie (J)=</v>
      </c>
      <c r="U533" s="44" t="e">
        <f>INDEX('bijlage A. Frequentie Tabel'!G:G,MATCH(T533,'bijlage A. Frequentie Tabel'!A:A,0))</f>
        <v>#N/A</v>
      </c>
      <c r="V533" s="43">
        <f t="shared" si="111"/>
        <v>0</v>
      </c>
      <c r="W533" s="80">
        <f t="shared" si="115"/>
        <v>23.196467403779828</v>
      </c>
      <c r="X533" t="e">
        <f t="shared" si="112"/>
        <v>#N/A</v>
      </c>
      <c r="Y533"/>
      <c r="Z533">
        <f t="shared" si="116"/>
        <v>0.4</v>
      </c>
      <c r="AA533">
        <f t="shared" si="117"/>
        <v>1</v>
      </c>
      <c r="AB533">
        <f t="shared" si="117"/>
        <v>1</v>
      </c>
      <c r="AC533">
        <f t="shared" si="118"/>
        <v>0.4</v>
      </c>
      <c r="AD533" t="e">
        <f>INDEX('bijlage C. Cluster maatregelen'!C:C,MATCH('5.Bepalen Faalfreq'!K533,'bijlage C. Cluster maatregelen'!A:A,0))</f>
        <v>#N/A</v>
      </c>
      <c r="AE533" t="e">
        <f>INDEX('bijlage C. Cluster maatregelen'!C:C,MATCH('5.Bepalen Faalfreq'!L533,'bijlage C. Cluster maatregelen'!A:A,0))</f>
        <v>#N/A</v>
      </c>
      <c r="AF533" t="e">
        <f>INDEX('bijlage C. Cluster maatregelen'!C:C,MATCH('5.Bepalen Faalfreq'!M533,'bijlage C. Cluster maatregelen'!A:A,0))</f>
        <v>#N/A</v>
      </c>
      <c r="AG533" t="e">
        <f>INDEX('bijlage C. Cluster maatregelen'!C:C,MATCH('5.Bepalen Faalfreq'!N533,'bijlage C. Cluster maatregelen'!A:A,0))</f>
        <v>#N/A</v>
      </c>
      <c r="AH533" t="e">
        <f t="shared" si="119"/>
        <v>#N/A</v>
      </c>
      <c r="AI533" t="e">
        <f t="shared" si="120"/>
        <v>#N/A</v>
      </c>
      <c r="AJ533" t="e">
        <f t="shared" si="113"/>
        <v>#N/A</v>
      </c>
    </row>
    <row r="534" spans="1:36" x14ac:dyDescent="0.25">
      <c r="A534" s="203"/>
      <c r="B534" s="203"/>
      <c r="C534" s="203"/>
      <c r="D534" s="203"/>
      <c r="E534" s="203"/>
      <c r="F534" s="203"/>
      <c r="G534" s="203"/>
      <c r="H534" s="203"/>
      <c r="I534" s="203"/>
      <c r="J534" s="203"/>
      <c r="K534" s="203"/>
      <c r="L534" s="203"/>
      <c r="M534" s="203"/>
      <c r="N534" s="203"/>
      <c r="O534" s="204">
        <f t="shared" si="109"/>
        <v>0</v>
      </c>
      <c r="P534" s="80" t="str">
        <f>IFERROR(R534+'4. Gegevens leiding'!$I$26,"")</f>
        <v/>
      </c>
      <c r="Q534" s="155" t="str">
        <f>IFERROR(R535+'4. Gegevens leiding'!$I$26,"")</f>
        <v/>
      </c>
      <c r="R534" s="155" t="str">
        <f t="shared" si="121"/>
        <v/>
      </c>
      <c r="S534" s="43" t="str">
        <f t="shared" si="114"/>
        <v/>
      </c>
      <c r="T534" s="42" t="str">
        <f t="shared" si="110"/>
        <v>Diameter (mm, uitwendig)=;Wanddikte (mm)=;Druk (barg)=;Rekgrens (N/mm^2)=;Charpy energie (J)=</v>
      </c>
      <c r="U534" s="44" t="e">
        <f>INDEX('bijlage A. Frequentie Tabel'!G:G,MATCH(T534,'bijlage A. Frequentie Tabel'!A:A,0))</f>
        <v>#N/A</v>
      </c>
      <c r="V534" s="43">
        <f t="shared" si="111"/>
        <v>0</v>
      </c>
      <c r="W534" s="80">
        <f t="shared" si="115"/>
        <v>23.196467403779828</v>
      </c>
      <c r="X534" t="e">
        <f t="shared" si="112"/>
        <v>#N/A</v>
      </c>
      <c r="Y534"/>
      <c r="Z534">
        <f t="shared" si="116"/>
        <v>0.4</v>
      </c>
      <c r="AA534">
        <f t="shared" si="117"/>
        <v>1</v>
      </c>
      <c r="AB534">
        <f t="shared" si="117"/>
        <v>1</v>
      </c>
      <c r="AC534">
        <f t="shared" si="118"/>
        <v>0.4</v>
      </c>
      <c r="AD534" t="e">
        <f>INDEX('bijlage C. Cluster maatregelen'!C:C,MATCH('5.Bepalen Faalfreq'!K534,'bijlage C. Cluster maatregelen'!A:A,0))</f>
        <v>#N/A</v>
      </c>
      <c r="AE534" t="e">
        <f>INDEX('bijlage C. Cluster maatregelen'!C:C,MATCH('5.Bepalen Faalfreq'!L534,'bijlage C. Cluster maatregelen'!A:A,0))</f>
        <v>#N/A</v>
      </c>
      <c r="AF534" t="e">
        <f>INDEX('bijlage C. Cluster maatregelen'!C:C,MATCH('5.Bepalen Faalfreq'!M534,'bijlage C. Cluster maatregelen'!A:A,0))</f>
        <v>#N/A</v>
      </c>
      <c r="AG534" t="e">
        <f>INDEX('bijlage C. Cluster maatregelen'!C:C,MATCH('5.Bepalen Faalfreq'!N534,'bijlage C. Cluster maatregelen'!A:A,0))</f>
        <v>#N/A</v>
      </c>
      <c r="AH534" t="e">
        <f t="shared" si="119"/>
        <v>#N/A</v>
      </c>
      <c r="AI534" t="e">
        <f t="shared" si="120"/>
        <v>#N/A</v>
      </c>
      <c r="AJ534" t="e">
        <f t="shared" si="113"/>
        <v>#N/A</v>
      </c>
    </row>
    <row r="535" spans="1:36" x14ac:dyDescent="0.25">
      <c r="A535" s="203"/>
      <c r="B535" s="203"/>
      <c r="C535" s="203"/>
      <c r="D535" s="203"/>
      <c r="E535" s="203"/>
      <c r="F535" s="203"/>
      <c r="G535" s="203"/>
      <c r="H535" s="203"/>
      <c r="I535" s="203"/>
      <c r="J535" s="203"/>
      <c r="K535" s="203"/>
      <c r="L535" s="203"/>
      <c r="M535" s="203"/>
      <c r="N535" s="203"/>
      <c r="O535" s="204">
        <f t="shared" si="109"/>
        <v>0</v>
      </c>
      <c r="P535" s="80" t="str">
        <f>IFERROR(R535+'4. Gegevens leiding'!$I$26,"")</f>
        <v/>
      </c>
      <c r="Q535" s="155" t="str">
        <f>IFERROR(R536+'4. Gegevens leiding'!$I$26,"")</f>
        <v/>
      </c>
      <c r="R535" s="155" t="str">
        <f t="shared" si="121"/>
        <v/>
      </c>
      <c r="S535" s="43" t="str">
        <f t="shared" si="114"/>
        <v/>
      </c>
      <c r="T535" s="42" t="str">
        <f t="shared" si="110"/>
        <v>Diameter (mm, uitwendig)=;Wanddikte (mm)=;Druk (barg)=;Rekgrens (N/mm^2)=;Charpy energie (J)=</v>
      </c>
      <c r="U535" s="44" t="e">
        <f>INDEX('bijlage A. Frequentie Tabel'!G:G,MATCH(T535,'bijlage A. Frequentie Tabel'!A:A,0))</f>
        <v>#N/A</v>
      </c>
      <c r="V535" s="43">
        <f t="shared" si="111"/>
        <v>0</v>
      </c>
      <c r="W535" s="80">
        <f t="shared" si="115"/>
        <v>23.196467403779828</v>
      </c>
      <c r="X535" t="e">
        <f t="shared" si="112"/>
        <v>#N/A</v>
      </c>
      <c r="Y535"/>
      <c r="Z535">
        <f t="shared" si="116"/>
        <v>0.4</v>
      </c>
      <c r="AA535">
        <f t="shared" si="117"/>
        <v>1</v>
      </c>
      <c r="AB535">
        <f t="shared" si="117"/>
        <v>1</v>
      </c>
      <c r="AC535">
        <f t="shared" si="118"/>
        <v>0.4</v>
      </c>
      <c r="AD535" t="e">
        <f>INDEX('bijlage C. Cluster maatregelen'!C:C,MATCH('5.Bepalen Faalfreq'!K535,'bijlage C. Cluster maatregelen'!A:A,0))</f>
        <v>#N/A</v>
      </c>
      <c r="AE535" t="e">
        <f>INDEX('bijlage C. Cluster maatregelen'!C:C,MATCH('5.Bepalen Faalfreq'!L535,'bijlage C. Cluster maatregelen'!A:A,0))</f>
        <v>#N/A</v>
      </c>
      <c r="AF535" t="e">
        <f>INDEX('bijlage C. Cluster maatregelen'!C:C,MATCH('5.Bepalen Faalfreq'!M535,'bijlage C. Cluster maatregelen'!A:A,0))</f>
        <v>#N/A</v>
      </c>
      <c r="AG535" t="e">
        <f>INDEX('bijlage C. Cluster maatregelen'!C:C,MATCH('5.Bepalen Faalfreq'!N535,'bijlage C. Cluster maatregelen'!A:A,0))</f>
        <v>#N/A</v>
      </c>
      <c r="AH535" t="e">
        <f t="shared" si="119"/>
        <v>#N/A</v>
      </c>
      <c r="AI535" t="e">
        <f t="shared" si="120"/>
        <v>#N/A</v>
      </c>
      <c r="AJ535" t="e">
        <f t="shared" si="113"/>
        <v>#N/A</v>
      </c>
    </row>
    <row r="536" spans="1:36" x14ac:dyDescent="0.25">
      <c r="A536" s="203"/>
      <c r="B536" s="203"/>
      <c r="C536" s="203"/>
      <c r="D536" s="203"/>
      <c r="E536" s="203"/>
      <c r="F536" s="203"/>
      <c r="G536" s="203"/>
      <c r="H536" s="203"/>
      <c r="I536" s="203"/>
      <c r="J536" s="203"/>
      <c r="K536" s="203"/>
      <c r="L536" s="203"/>
      <c r="M536" s="203"/>
      <c r="N536" s="203"/>
      <c r="O536" s="204">
        <f t="shared" si="109"/>
        <v>0</v>
      </c>
      <c r="P536" s="80" t="str">
        <f>IFERROR(R536+'4. Gegevens leiding'!$I$26,"")</f>
        <v/>
      </c>
      <c r="Q536" s="155" t="str">
        <f>IFERROR(R537+'4. Gegevens leiding'!$I$26,"")</f>
        <v/>
      </c>
      <c r="R536" s="155" t="str">
        <f t="shared" si="121"/>
        <v/>
      </c>
      <c r="S536" s="43" t="str">
        <f t="shared" si="114"/>
        <v/>
      </c>
      <c r="T536" s="42" t="str">
        <f t="shared" si="110"/>
        <v>Diameter (mm, uitwendig)=;Wanddikte (mm)=;Druk (barg)=;Rekgrens (N/mm^2)=;Charpy energie (J)=</v>
      </c>
      <c r="U536" s="44" t="e">
        <f>INDEX('bijlage A. Frequentie Tabel'!G:G,MATCH(T536,'bijlage A. Frequentie Tabel'!A:A,0))</f>
        <v>#N/A</v>
      </c>
      <c r="V536" s="43">
        <f t="shared" si="111"/>
        <v>0</v>
      </c>
      <c r="W536" s="80">
        <f t="shared" si="115"/>
        <v>23.196467403779828</v>
      </c>
      <c r="X536" t="e">
        <f t="shared" si="112"/>
        <v>#N/A</v>
      </c>
      <c r="Y536"/>
      <c r="Z536">
        <f t="shared" si="116"/>
        <v>0.4</v>
      </c>
      <c r="AA536">
        <f t="shared" si="117"/>
        <v>1</v>
      </c>
      <c r="AB536">
        <f t="shared" si="117"/>
        <v>1</v>
      </c>
      <c r="AC536">
        <f t="shared" si="118"/>
        <v>0.4</v>
      </c>
      <c r="AD536" t="e">
        <f>INDEX('bijlage C. Cluster maatregelen'!C:C,MATCH('5.Bepalen Faalfreq'!K536,'bijlage C. Cluster maatregelen'!A:A,0))</f>
        <v>#N/A</v>
      </c>
      <c r="AE536" t="e">
        <f>INDEX('bijlage C. Cluster maatregelen'!C:C,MATCH('5.Bepalen Faalfreq'!L536,'bijlage C. Cluster maatregelen'!A:A,0))</f>
        <v>#N/A</v>
      </c>
      <c r="AF536" t="e">
        <f>INDEX('bijlage C. Cluster maatregelen'!C:C,MATCH('5.Bepalen Faalfreq'!M536,'bijlage C. Cluster maatregelen'!A:A,0))</f>
        <v>#N/A</v>
      </c>
      <c r="AG536" t="e">
        <f>INDEX('bijlage C. Cluster maatregelen'!C:C,MATCH('5.Bepalen Faalfreq'!N536,'bijlage C. Cluster maatregelen'!A:A,0))</f>
        <v>#N/A</v>
      </c>
      <c r="AH536" t="e">
        <f t="shared" si="119"/>
        <v>#N/A</v>
      </c>
      <c r="AI536" t="e">
        <f t="shared" si="120"/>
        <v>#N/A</v>
      </c>
      <c r="AJ536" t="e">
        <f t="shared" si="113"/>
        <v>#N/A</v>
      </c>
    </row>
    <row r="537" spans="1:36" x14ac:dyDescent="0.25">
      <c r="A537" s="203"/>
      <c r="B537" s="203"/>
      <c r="C537" s="203"/>
      <c r="D537" s="203"/>
      <c r="E537" s="203"/>
      <c r="F537" s="203"/>
      <c r="G537" s="203"/>
      <c r="H537" s="203"/>
      <c r="I537" s="203"/>
      <c r="J537" s="203"/>
      <c r="K537" s="203"/>
      <c r="L537" s="203"/>
      <c r="M537" s="203"/>
      <c r="N537" s="203"/>
      <c r="O537" s="204">
        <f t="shared" si="109"/>
        <v>0</v>
      </c>
      <c r="P537" s="80" t="str">
        <f>IFERROR(R537+'4. Gegevens leiding'!$I$26,"")</f>
        <v/>
      </c>
      <c r="Q537" s="155" t="str">
        <f>IFERROR(R538+'4. Gegevens leiding'!$I$26,"")</f>
        <v/>
      </c>
      <c r="R537" s="155" t="str">
        <f t="shared" si="121"/>
        <v/>
      </c>
      <c r="S537" s="43" t="str">
        <f t="shared" si="114"/>
        <v/>
      </c>
      <c r="T537" s="42" t="str">
        <f t="shared" si="110"/>
        <v>Diameter (mm, uitwendig)=;Wanddikte (mm)=;Druk (barg)=;Rekgrens (N/mm^2)=;Charpy energie (J)=</v>
      </c>
      <c r="U537" s="44" t="e">
        <f>INDEX('bijlage A. Frequentie Tabel'!G:G,MATCH(T537,'bijlage A. Frequentie Tabel'!A:A,0))</f>
        <v>#N/A</v>
      </c>
      <c r="V537" s="43">
        <f t="shared" si="111"/>
        <v>0</v>
      </c>
      <c r="W537" s="80">
        <f t="shared" si="115"/>
        <v>23.196467403779828</v>
      </c>
      <c r="X537" t="e">
        <f t="shared" si="112"/>
        <v>#N/A</v>
      </c>
      <c r="Y537"/>
      <c r="Z537">
        <f t="shared" si="116"/>
        <v>0.4</v>
      </c>
      <c r="AA537">
        <f t="shared" si="117"/>
        <v>1</v>
      </c>
      <c r="AB537">
        <f t="shared" si="117"/>
        <v>1</v>
      </c>
      <c r="AC537">
        <f t="shared" si="118"/>
        <v>0.4</v>
      </c>
      <c r="AD537" t="e">
        <f>INDEX('bijlage C. Cluster maatregelen'!C:C,MATCH('5.Bepalen Faalfreq'!K537,'bijlage C. Cluster maatregelen'!A:A,0))</f>
        <v>#N/A</v>
      </c>
      <c r="AE537" t="e">
        <f>INDEX('bijlage C. Cluster maatregelen'!C:C,MATCH('5.Bepalen Faalfreq'!L537,'bijlage C. Cluster maatregelen'!A:A,0))</f>
        <v>#N/A</v>
      </c>
      <c r="AF537" t="e">
        <f>INDEX('bijlage C. Cluster maatregelen'!C:C,MATCH('5.Bepalen Faalfreq'!M537,'bijlage C. Cluster maatregelen'!A:A,0))</f>
        <v>#N/A</v>
      </c>
      <c r="AG537" t="e">
        <f>INDEX('bijlage C. Cluster maatregelen'!C:C,MATCH('5.Bepalen Faalfreq'!N537,'bijlage C. Cluster maatregelen'!A:A,0))</f>
        <v>#N/A</v>
      </c>
      <c r="AH537" t="e">
        <f t="shared" si="119"/>
        <v>#N/A</v>
      </c>
      <c r="AI537" t="e">
        <f t="shared" si="120"/>
        <v>#N/A</v>
      </c>
      <c r="AJ537" t="e">
        <f t="shared" si="113"/>
        <v>#N/A</v>
      </c>
    </row>
    <row r="538" spans="1:36" x14ac:dyDescent="0.25">
      <c r="A538" s="203"/>
      <c r="B538" s="203"/>
      <c r="C538" s="203"/>
      <c r="D538" s="203"/>
      <c r="E538" s="203"/>
      <c r="F538" s="203"/>
      <c r="G538" s="203"/>
      <c r="H538" s="203"/>
      <c r="I538" s="203"/>
      <c r="J538" s="203"/>
      <c r="K538" s="203"/>
      <c r="L538" s="203"/>
      <c r="M538" s="203"/>
      <c r="N538" s="203"/>
      <c r="O538" s="204">
        <f t="shared" si="109"/>
        <v>0</v>
      </c>
      <c r="P538" s="80" t="str">
        <f>IFERROR(R538+'4. Gegevens leiding'!$I$26,"")</f>
        <v/>
      </c>
      <c r="Q538" s="155" t="str">
        <f>IFERROR(R539+'4. Gegevens leiding'!$I$26,"")</f>
        <v/>
      </c>
      <c r="R538" s="155" t="str">
        <f t="shared" si="121"/>
        <v/>
      </c>
      <c r="S538" s="43" t="str">
        <f t="shared" si="114"/>
        <v/>
      </c>
      <c r="T538" s="42" t="str">
        <f t="shared" si="110"/>
        <v>Diameter (mm, uitwendig)=;Wanddikte (mm)=;Druk (barg)=;Rekgrens (N/mm^2)=;Charpy energie (J)=</v>
      </c>
      <c r="U538" s="44" t="e">
        <f>INDEX('bijlage A. Frequentie Tabel'!G:G,MATCH(T538,'bijlage A. Frequentie Tabel'!A:A,0))</f>
        <v>#N/A</v>
      </c>
      <c r="V538" s="43">
        <f t="shared" si="111"/>
        <v>0</v>
      </c>
      <c r="W538" s="80">
        <f t="shared" si="115"/>
        <v>23.196467403779828</v>
      </c>
      <c r="X538" t="e">
        <f t="shared" si="112"/>
        <v>#N/A</v>
      </c>
      <c r="Y538"/>
      <c r="Z538">
        <f t="shared" si="116"/>
        <v>0.4</v>
      </c>
      <c r="AA538">
        <f t="shared" si="117"/>
        <v>1</v>
      </c>
      <c r="AB538">
        <f t="shared" si="117"/>
        <v>1</v>
      </c>
      <c r="AC538">
        <f t="shared" si="118"/>
        <v>0.4</v>
      </c>
      <c r="AD538" t="e">
        <f>INDEX('bijlage C. Cluster maatregelen'!C:C,MATCH('5.Bepalen Faalfreq'!K538,'bijlage C. Cluster maatregelen'!A:A,0))</f>
        <v>#N/A</v>
      </c>
      <c r="AE538" t="e">
        <f>INDEX('bijlage C. Cluster maatregelen'!C:C,MATCH('5.Bepalen Faalfreq'!L538,'bijlage C. Cluster maatregelen'!A:A,0))</f>
        <v>#N/A</v>
      </c>
      <c r="AF538" t="e">
        <f>INDEX('bijlage C. Cluster maatregelen'!C:C,MATCH('5.Bepalen Faalfreq'!M538,'bijlage C. Cluster maatregelen'!A:A,0))</f>
        <v>#N/A</v>
      </c>
      <c r="AG538" t="e">
        <f>INDEX('bijlage C. Cluster maatregelen'!C:C,MATCH('5.Bepalen Faalfreq'!N538,'bijlage C. Cluster maatregelen'!A:A,0))</f>
        <v>#N/A</v>
      </c>
      <c r="AH538" t="e">
        <f t="shared" si="119"/>
        <v>#N/A</v>
      </c>
      <c r="AI538" t="e">
        <f t="shared" si="120"/>
        <v>#N/A</v>
      </c>
      <c r="AJ538" t="e">
        <f t="shared" si="113"/>
        <v>#N/A</v>
      </c>
    </row>
    <row r="539" spans="1:36" x14ac:dyDescent="0.25">
      <c r="A539" s="203"/>
      <c r="B539" s="203"/>
      <c r="C539" s="203"/>
      <c r="D539" s="203"/>
      <c r="E539" s="203"/>
      <c r="F539" s="203"/>
      <c r="G539" s="203"/>
      <c r="H539" s="203"/>
      <c r="I539" s="203"/>
      <c r="J539" s="203"/>
      <c r="K539" s="203"/>
      <c r="L539" s="203"/>
      <c r="M539" s="203"/>
      <c r="N539" s="203"/>
      <c r="O539" s="204">
        <f t="shared" si="109"/>
        <v>0</v>
      </c>
      <c r="P539" s="80" t="str">
        <f>IFERROR(R539+'4. Gegevens leiding'!$I$26,"")</f>
        <v/>
      </c>
      <c r="Q539" s="155" t="str">
        <f>IFERROR(R540+'4. Gegevens leiding'!$I$26,"")</f>
        <v/>
      </c>
      <c r="R539" s="155" t="str">
        <f t="shared" si="121"/>
        <v/>
      </c>
      <c r="S539" s="43" t="str">
        <f t="shared" si="114"/>
        <v/>
      </c>
      <c r="T539" s="42" t="str">
        <f t="shared" si="110"/>
        <v>Diameter (mm, uitwendig)=;Wanddikte (mm)=;Druk (barg)=;Rekgrens (N/mm^2)=;Charpy energie (J)=</v>
      </c>
      <c r="U539" s="44" t="e">
        <f>INDEX('bijlage A. Frequentie Tabel'!G:G,MATCH(T539,'bijlage A. Frequentie Tabel'!A:A,0))</f>
        <v>#N/A</v>
      </c>
      <c r="V539" s="43">
        <f t="shared" si="111"/>
        <v>0</v>
      </c>
      <c r="W539" s="80">
        <f t="shared" si="115"/>
        <v>23.196467403779828</v>
      </c>
      <c r="X539" t="e">
        <f t="shared" si="112"/>
        <v>#N/A</v>
      </c>
      <c r="Y539"/>
      <c r="Z539">
        <f t="shared" si="116"/>
        <v>0.4</v>
      </c>
      <c r="AA539">
        <f t="shared" si="117"/>
        <v>1</v>
      </c>
      <c r="AB539">
        <f t="shared" si="117"/>
        <v>1</v>
      </c>
      <c r="AC539">
        <f t="shared" si="118"/>
        <v>0.4</v>
      </c>
      <c r="AD539" t="e">
        <f>INDEX('bijlage C. Cluster maatregelen'!C:C,MATCH('5.Bepalen Faalfreq'!K539,'bijlage C. Cluster maatregelen'!A:A,0))</f>
        <v>#N/A</v>
      </c>
      <c r="AE539" t="e">
        <f>INDEX('bijlage C. Cluster maatregelen'!C:C,MATCH('5.Bepalen Faalfreq'!L539,'bijlage C. Cluster maatregelen'!A:A,0))</f>
        <v>#N/A</v>
      </c>
      <c r="AF539" t="e">
        <f>INDEX('bijlage C. Cluster maatregelen'!C:C,MATCH('5.Bepalen Faalfreq'!M539,'bijlage C. Cluster maatregelen'!A:A,0))</f>
        <v>#N/A</v>
      </c>
      <c r="AG539" t="e">
        <f>INDEX('bijlage C. Cluster maatregelen'!C:C,MATCH('5.Bepalen Faalfreq'!N539,'bijlage C. Cluster maatregelen'!A:A,0))</f>
        <v>#N/A</v>
      </c>
      <c r="AH539" t="e">
        <f t="shared" si="119"/>
        <v>#N/A</v>
      </c>
      <c r="AI539" t="e">
        <f t="shared" si="120"/>
        <v>#N/A</v>
      </c>
      <c r="AJ539" t="e">
        <f t="shared" si="113"/>
        <v>#N/A</v>
      </c>
    </row>
    <row r="540" spans="1:36" x14ac:dyDescent="0.25">
      <c r="A540" s="203"/>
      <c r="B540" s="203"/>
      <c r="C540" s="203"/>
      <c r="D540" s="203"/>
      <c r="E540" s="203"/>
      <c r="F540" s="203"/>
      <c r="G540" s="203"/>
      <c r="H540" s="203"/>
      <c r="I540" s="203"/>
      <c r="J540" s="203"/>
      <c r="K540" s="203"/>
      <c r="L540" s="203"/>
      <c r="M540" s="203"/>
      <c r="N540" s="203"/>
      <c r="O540" s="204">
        <f t="shared" si="109"/>
        <v>0</v>
      </c>
      <c r="P540" s="80" t="str">
        <f>IFERROR(R540+'4. Gegevens leiding'!$I$26,"")</f>
        <v/>
      </c>
      <c r="Q540" s="155" t="str">
        <f>IFERROR(R541+'4. Gegevens leiding'!$I$26,"")</f>
        <v/>
      </c>
      <c r="R540" s="155" t="str">
        <f t="shared" si="121"/>
        <v/>
      </c>
      <c r="S540" s="43" t="str">
        <f t="shared" si="114"/>
        <v/>
      </c>
      <c r="T540" s="42" t="str">
        <f t="shared" si="110"/>
        <v>Diameter (mm, uitwendig)=;Wanddikte (mm)=;Druk (barg)=;Rekgrens (N/mm^2)=;Charpy energie (J)=</v>
      </c>
      <c r="U540" s="44" t="e">
        <f>INDEX('bijlage A. Frequentie Tabel'!G:G,MATCH(T540,'bijlage A. Frequentie Tabel'!A:A,0))</f>
        <v>#N/A</v>
      </c>
      <c r="V540" s="43">
        <f t="shared" si="111"/>
        <v>0</v>
      </c>
      <c r="W540" s="80">
        <f t="shared" si="115"/>
        <v>23.196467403779828</v>
      </c>
      <c r="X540" t="e">
        <f t="shared" si="112"/>
        <v>#N/A</v>
      </c>
      <c r="Y540"/>
      <c r="Z540">
        <f t="shared" si="116"/>
        <v>0.4</v>
      </c>
      <c r="AA540">
        <f t="shared" si="117"/>
        <v>1</v>
      </c>
      <c r="AB540">
        <f t="shared" si="117"/>
        <v>1</v>
      </c>
      <c r="AC540">
        <f t="shared" si="118"/>
        <v>0.4</v>
      </c>
      <c r="AD540" t="e">
        <f>INDEX('bijlage C. Cluster maatregelen'!C:C,MATCH('5.Bepalen Faalfreq'!K540,'bijlage C. Cluster maatregelen'!A:A,0))</f>
        <v>#N/A</v>
      </c>
      <c r="AE540" t="e">
        <f>INDEX('bijlage C. Cluster maatregelen'!C:C,MATCH('5.Bepalen Faalfreq'!L540,'bijlage C. Cluster maatregelen'!A:A,0))</f>
        <v>#N/A</v>
      </c>
      <c r="AF540" t="e">
        <f>INDEX('bijlage C. Cluster maatregelen'!C:C,MATCH('5.Bepalen Faalfreq'!M540,'bijlage C. Cluster maatregelen'!A:A,0))</f>
        <v>#N/A</v>
      </c>
      <c r="AG540" t="e">
        <f>INDEX('bijlage C. Cluster maatregelen'!C:C,MATCH('5.Bepalen Faalfreq'!N540,'bijlage C. Cluster maatregelen'!A:A,0))</f>
        <v>#N/A</v>
      </c>
      <c r="AH540" t="e">
        <f t="shared" si="119"/>
        <v>#N/A</v>
      </c>
      <c r="AI540" t="e">
        <f t="shared" si="120"/>
        <v>#N/A</v>
      </c>
      <c r="AJ540" t="e">
        <f t="shared" si="113"/>
        <v>#N/A</v>
      </c>
    </row>
    <row r="541" spans="1:36" x14ac:dyDescent="0.25">
      <c r="A541" s="203"/>
      <c r="B541" s="203"/>
      <c r="C541" s="203"/>
      <c r="D541" s="203"/>
      <c r="E541" s="203"/>
      <c r="F541" s="203"/>
      <c r="G541" s="203"/>
      <c r="H541" s="203"/>
      <c r="I541" s="203"/>
      <c r="J541" s="203"/>
      <c r="K541" s="203"/>
      <c r="L541" s="203"/>
      <c r="M541" s="203"/>
      <c r="N541" s="203"/>
      <c r="O541" s="204">
        <f t="shared" si="109"/>
        <v>0</v>
      </c>
      <c r="P541" s="80" t="str">
        <f>IFERROR(R541+'4. Gegevens leiding'!$I$26,"")</f>
        <v/>
      </c>
      <c r="Q541" s="155" t="str">
        <f>IFERROR(R542+'4. Gegevens leiding'!$I$26,"")</f>
        <v/>
      </c>
      <c r="R541" s="155" t="str">
        <f t="shared" si="121"/>
        <v/>
      </c>
      <c r="S541" s="43" t="str">
        <f t="shared" si="114"/>
        <v/>
      </c>
      <c r="T541" s="42" t="str">
        <f t="shared" si="110"/>
        <v>Diameter (mm, uitwendig)=;Wanddikte (mm)=;Druk (barg)=;Rekgrens (N/mm^2)=;Charpy energie (J)=</v>
      </c>
      <c r="U541" s="44" t="e">
        <f>INDEX('bijlage A. Frequentie Tabel'!G:G,MATCH(T541,'bijlage A. Frequentie Tabel'!A:A,0))</f>
        <v>#N/A</v>
      </c>
      <c r="V541" s="43">
        <f t="shared" si="111"/>
        <v>0</v>
      </c>
      <c r="W541" s="80">
        <f t="shared" si="115"/>
        <v>23.196467403779828</v>
      </c>
      <c r="X541" t="e">
        <f t="shared" si="112"/>
        <v>#N/A</v>
      </c>
      <c r="Y541"/>
      <c r="Z541">
        <f t="shared" si="116"/>
        <v>0.4</v>
      </c>
      <c r="AA541">
        <f t="shared" si="117"/>
        <v>1</v>
      </c>
      <c r="AB541">
        <f t="shared" si="117"/>
        <v>1</v>
      </c>
      <c r="AC541">
        <f t="shared" si="118"/>
        <v>0.4</v>
      </c>
      <c r="AD541" t="e">
        <f>INDEX('bijlage C. Cluster maatregelen'!C:C,MATCH('5.Bepalen Faalfreq'!K541,'bijlage C. Cluster maatregelen'!A:A,0))</f>
        <v>#N/A</v>
      </c>
      <c r="AE541" t="e">
        <f>INDEX('bijlage C. Cluster maatregelen'!C:C,MATCH('5.Bepalen Faalfreq'!L541,'bijlage C. Cluster maatregelen'!A:A,0))</f>
        <v>#N/A</v>
      </c>
      <c r="AF541" t="e">
        <f>INDEX('bijlage C. Cluster maatregelen'!C:C,MATCH('5.Bepalen Faalfreq'!M541,'bijlage C. Cluster maatregelen'!A:A,0))</f>
        <v>#N/A</v>
      </c>
      <c r="AG541" t="e">
        <f>INDEX('bijlage C. Cluster maatregelen'!C:C,MATCH('5.Bepalen Faalfreq'!N541,'bijlage C. Cluster maatregelen'!A:A,0))</f>
        <v>#N/A</v>
      </c>
      <c r="AH541" t="e">
        <f t="shared" si="119"/>
        <v>#N/A</v>
      </c>
      <c r="AI541" t="e">
        <f t="shared" si="120"/>
        <v>#N/A</v>
      </c>
      <c r="AJ541" t="e">
        <f t="shared" si="113"/>
        <v>#N/A</v>
      </c>
    </row>
    <row r="542" spans="1:36" x14ac:dyDescent="0.25">
      <c r="A542" s="203"/>
      <c r="B542" s="203"/>
      <c r="C542" s="203"/>
      <c r="D542" s="203"/>
      <c r="E542" s="203"/>
      <c r="F542" s="203"/>
      <c r="G542" s="203"/>
      <c r="H542" s="203"/>
      <c r="I542" s="203"/>
      <c r="J542" s="203"/>
      <c r="K542" s="203"/>
      <c r="L542" s="203"/>
      <c r="M542" s="203"/>
      <c r="N542" s="203"/>
      <c r="O542" s="204">
        <f t="shared" si="109"/>
        <v>0</v>
      </c>
      <c r="P542" s="80" t="str">
        <f>IFERROR(R542+'4. Gegevens leiding'!$I$26,"")</f>
        <v/>
      </c>
      <c r="Q542" s="155" t="str">
        <f>IFERROR(R543+'4. Gegevens leiding'!$I$26,"")</f>
        <v/>
      </c>
      <c r="R542" s="155" t="str">
        <f t="shared" si="121"/>
        <v/>
      </c>
      <c r="S542" s="43" t="str">
        <f t="shared" si="114"/>
        <v/>
      </c>
      <c r="T542" s="42" t="str">
        <f t="shared" si="110"/>
        <v>Diameter (mm, uitwendig)=;Wanddikte (mm)=;Druk (barg)=;Rekgrens (N/mm^2)=;Charpy energie (J)=</v>
      </c>
      <c r="U542" s="44" t="e">
        <f>INDEX('bijlage A. Frequentie Tabel'!G:G,MATCH(T542,'bijlage A. Frequentie Tabel'!A:A,0))</f>
        <v>#N/A</v>
      </c>
      <c r="V542" s="43">
        <f t="shared" si="111"/>
        <v>0</v>
      </c>
      <c r="W542" s="80">
        <f t="shared" si="115"/>
        <v>23.196467403779828</v>
      </c>
      <c r="X542" t="e">
        <f t="shared" si="112"/>
        <v>#N/A</v>
      </c>
      <c r="Y542"/>
      <c r="Z542">
        <f t="shared" si="116"/>
        <v>0.4</v>
      </c>
      <c r="AA542">
        <f t="shared" si="117"/>
        <v>1</v>
      </c>
      <c r="AB542">
        <f t="shared" si="117"/>
        <v>1</v>
      </c>
      <c r="AC542">
        <f t="shared" si="118"/>
        <v>0.4</v>
      </c>
      <c r="AD542" t="e">
        <f>INDEX('bijlage C. Cluster maatregelen'!C:C,MATCH('5.Bepalen Faalfreq'!K542,'bijlage C. Cluster maatregelen'!A:A,0))</f>
        <v>#N/A</v>
      </c>
      <c r="AE542" t="e">
        <f>INDEX('bijlage C. Cluster maatregelen'!C:C,MATCH('5.Bepalen Faalfreq'!L542,'bijlage C. Cluster maatregelen'!A:A,0))</f>
        <v>#N/A</v>
      </c>
      <c r="AF542" t="e">
        <f>INDEX('bijlage C. Cluster maatregelen'!C:C,MATCH('5.Bepalen Faalfreq'!M542,'bijlage C. Cluster maatregelen'!A:A,0))</f>
        <v>#N/A</v>
      </c>
      <c r="AG542" t="e">
        <f>INDEX('bijlage C. Cluster maatregelen'!C:C,MATCH('5.Bepalen Faalfreq'!N542,'bijlage C. Cluster maatregelen'!A:A,0))</f>
        <v>#N/A</v>
      </c>
      <c r="AH542" t="e">
        <f t="shared" si="119"/>
        <v>#N/A</v>
      </c>
      <c r="AI542" t="e">
        <f t="shared" si="120"/>
        <v>#N/A</v>
      </c>
      <c r="AJ542" t="e">
        <f t="shared" si="113"/>
        <v>#N/A</v>
      </c>
    </row>
    <row r="543" spans="1:36" x14ac:dyDescent="0.25">
      <c r="A543" s="203"/>
      <c r="B543" s="203"/>
      <c r="C543" s="203"/>
      <c r="D543" s="203"/>
      <c r="E543" s="203"/>
      <c r="F543" s="203"/>
      <c r="G543" s="203"/>
      <c r="H543" s="203"/>
      <c r="I543" s="203"/>
      <c r="J543" s="203"/>
      <c r="K543" s="203"/>
      <c r="L543" s="203"/>
      <c r="M543" s="203"/>
      <c r="N543" s="203"/>
      <c r="O543" s="204">
        <f t="shared" si="109"/>
        <v>0</v>
      </c>
      <c r="P543" s="80" t="str">
        <f>IFERROR(R543+'4. Gegevens leiding'!$I$26,"")</f>
        <v/>
      </c>
      <c r="Q543" s="155" t="str">
        <f>IFERROR(R544+'4. Gegevens leiding'!$I$26,"")</f>
        <v/>
      </c>
      <c r="R543" s="155" t="str">
        <f t="shared" si="121"/>
        <v/>
      </c>
      <c r="S543" s="43" t="str">
        <f t="shared" si="114"/>
        <v/>
      </c>
      <c r="T543" s="42" t="str">
        <f t="shared" si="110"/>
        <v>Diameter (mm, uitwendig)=;Wanddikte (mm)=;Druk (barg)=;Rekgrens (N/mm^2)=;Charpy energie (J)=</v>
      </c>
      <c r="U543" s="44" t="e">
        <f>INDEX('bijlage A. Frequentie Tabel'!G:G,MATCH(T543,'bijlage A. Frequentie Tabel'!A:A,0))</f>
        <v>#N/A</v>
      </c>
      <c r="V543" s="43">
        <f t="shared" si="111"/>
        <v>0</v>
      </c>
      <c r="W543" s="80">
        <f t="shared" si="115"/>
        <v>23.196467403779828</v>
      </c>
      <c r="X543" t="e">
        <f t="shared" si="112"/>
        <v>#N/A</v>
      </c>
      <c r="Y543"/>
      <c r="Z543">
        <f t="shared" si="116"/>
        <v>0.4</v>
      </c>
      <c r="AA543">
        <f t="shared" si="117"/>
        <v>1</v>
      </c>
      <c r="AB543">
        <f t="shared" si="117"/>
        <v>1</v>
      </c>
      <c r="AC543">
        <f t="shared" si="118"/>
        <v>0.4</v>
      </c>
      <c r="AD543" t="e">
        <f>INDEX('bijlage C. Cluster maatregelen'!C:C,MATCH('5.Bepalen Faalfreq'!K543,'bijlage C. Cluster maatregelen'!A:A,0))</f>
        <v>#N/A</v>
      </c>
      <c r="AE543" t="e">
        <f>INDEX('bijlage C. Cluster maatregelen'!C:C,MATCH('5.Bepalen Faalfreq'!L543,'bijlage C. Cluster maatregelen'!A:A,0))</f>
        <v>#N/A</v>
      </c>
      <c r="AF543" t="e">
        <f>INDEX('bijlage C. Cluster maatregelen'!C:C,MATCH('5.Bepalen Faalfreq'!M543,'bijlage C. Cluster maatregelen'!A:A,0))</f>
        <v>#N/A</v>
      </c>
      <c r="AG543" t="e">
        <f>INDEX('bijlage C. Cluster maatregelen'!C:C,MATCH('5.Bepalen Faalfreq'!N543,'bijlage C. Cluster maatregelen'!A:A,0))</f>
        <v>#N/A</v>
      </c>
      <c r="AH543" t="e">
        <f t="shared" si="119"/>
        <v>#N/A</v>
      </c>
      <c r="AI543" t="e">
        <f t="shared" si="120"/>
        <v>#N/A</v>
      </c>
      <c r="AJ543" t="e">
        <f t="shared" si="113"/>
        <v>#N/A</v>
      </c>
    </row>
    <row r="544" spans="1:36" x14ac:dyDescent="0.25">
      <c r="A544" s="203"/>
      <c r="B544" s="203"/>
      <c r="C544" s="203"/>
      <c r="D544" s="203"/>
      <c r="E544" s="203"/>
      <c r="F544" s="203"/>
      <c r="G544" s="203"/>
      <c r="H544" s="203"/>
      <c r="I544" s="203"/>
      <c r="J544" s="203"/>
      <c r="K544" s="203"/>
      <c r="L544" s="203"/>
      <c r="M544" s="203"/>
      <c r="N544" s="203"/>
      <c r="O544" s="204">
        <f t="shared" si="109"/>
        <v>0</v>
      </c>
      <c r="P544" s="80" t="str">
        <f>IFERROR(R544+'4. Gegevens leiding'!$I$26,"")</f>
        <v/>
      </c>
      <c r="Q544" s="155" t="str">
        <f>IFERROR(R545+'4. Gegevens leiding'!$I$26,"")</f>
        <v/>
      </c>
      <c r="R544" s="155" t="str">
        <f t="shared" si="121"/>
        <v/>
      </c>
      <c r="S544" s="43" t="str">
        <f t="shared" si="114"/>
        <v/>
      </c>
      <c r="T544" s="42" t="str">
        <f t="shared" si="110"/>
        <v>Diameter (mm, uitwendig)=;Wanddikte (mm)=;Druk (barg)=;Rekgrens (N/mm^2)=;Charpy energie (J)=</v>
      </c>
      <c r="U544" s="44" t="e">
        <f>INDEX('bijlage A. Frequentie Tabel'!G:G,MATCH(T544,'bijlage A. Frequentie Tabel'!A:A,0))</f>
        <v>#N/A</v>
      </c>
      <c r="V544" s="43">
        <f t="shared" si="111"/>
        <v>0</v>
      </c>
      <c r="W544" s="80">
        <f t="shared" si="115"/>
        <v>23.196467403779828</v>
      </c>
      <c r="X544" t="e">
        <f t="shared" si="112"/>
        <v>#N/A</v>
      </c>
      <c r="Y544"/>
      <c r="Z544">
        <f t="shared" si="116"/>
        <v>0.4</v>
      </c>
      <c r="AA544">
        <f t="shared" si="117"/>
        <v>1</v>
      </c>
      <c r="AB544">
        <f t="shared" si="117"/>
        <v>1</v>
      </c>
      <c r="AC544">
        <f t="shared" si="118"/>
        <v>0.4</v>
      </c>
      <c r="AD544" t="e">
        <f>INDEX('bijlage C. Cluster maatregelen'!C:C,MATCH('5.Bepalen Faalfreq'!K544,'bijlage C. Cluster maatregelen'!A:A,0))</f>
        <v>#N/A</v>
      </c>
      <c r="AE544" t="e">
        <f>INDEX('bijlage C. Cluster maatregelen'!C:C,MATCH('5.Bepalen Faalfreq'!L544,'bijlage C. Cluster maatregelen'!A:A,0))</f>
        <v>#N/A</v>
      </c>
      <c r="AF544" t="e">
        <f>INDEX('bijlage C. Cluster maatregelen'!C:C,MATCH('5.Bepalen Faalfreq'!M544,'bijlage C. Cluster maatregelen'!A:A,0))</f>
        <v>#N/A</v>
      </c>
      <c r="AG544" t="e">
        <f>INDEX('bijlage C. Cluster maatregelen'!C:C,MATCH('5.Bepalen Faalfreq'!N544,'bijlage C. Cluster maatregelen'!A:A,0))</f>
        <v>#N/A</v>
      </c>
      <c r="AH544" t="e">
        <f t="shared" si="119"/>
        <v>#N/A</v>
      </c>
      <c r="AI544" t="e">
        <f t="shared" si="120"/>
        <v>#N/A</v>
      </c>
      <c r="AJ544" t="e">
        <f t="shared" si="113"/>
        <v>#N/A</v>
      </c>
    </row>
    <row r="545" spans="1:36" x14ac:dyDescent="0.25">
      <c r="A545" s="203"/>
      <c r="B545" s="203"/>
      <c r="C545" s="203"/>
      <c r="D545" s="203"/>
      <c r="E545" s="203"/>
      <c r="F545" s="203"/>
      <c r="G545" s="203"/>
      <c r="H545" s="203"/>
      <c r="I545" s="203"/>
      <c r="J545" s="203"/>
      <c r="K545" s="203"/>
      <c r="L545" s="203"/>
      <c r="M545" s="203"/>
      <c r="N545" s="203"/>
      <c r="O545" s="204">
        <f t="shared" si="109"/>
        <v>0</v>
      </c>
      <c r="P545" s="80" t="str">
        <f>IFERROR(R545+'4. Gegevens leiding'!$I$26,"")</f>
        <v/>
      </c>
      <c r="Q545" s="155" t="str">
        <f>IFERROR(R546+'4. Gegevens leiding'!$I$26,"")</f>
        <v/>
      </c>
      <c r="R545" s="155" t="str">
        <f t="shared" si="121"/>
        <v/>
      </c>
      <c r="S545" s="43" t="str">
        <f t="shared" si="114"/>
        <v/>
      </c>
      <c r="T545" s="42" t="str">
        <f t="shared" si="110"/>
        <v>Diameter (mm, uitwendig)=;Wanddikte (mm)=;Druk (barg)=;Rekgrens (N/mm^2)=;Charpy energie (J)=</v>
      </c>
      <c r="U545" s="44" t="e">
        <f>INDEX('bijlage A. Frequentie Tabel'!G:G,MATCH(T545,'bijlage A. Frequentie Tabel'!A:A,0))</f>
        <v>#N/A</v>
      </c>
      <c r="V545" s="43">
        <f t="shared" si="111"/>
        <v>0</v>
      </c>
      <c r="W545" s="80">
        <f t="shared" si="115"/>
        <v>23.196467403779828</v>
      </c>
      <c r="X545" t="e">
        <f t="shared" si="112"/>
        <v>#N/A</v>
      </c>
      <c r="Y545"/>
      <c r="Z545">
        <f t="shared" si="116"/>
        <v>0.4</v>
      </c>
      <c r="AA545">
        <f t="shared" si="117"/>
        <v>1</v>
      </c>
      <c r="AB545">
        <f t="shared" si="117"/>
        <v>1</v>
      </c>
      <c r="AC545">
        <f t="shared" si="118"/>
        <v>0.4</v>
      </c>
      <c r="AD545" t="e">
        <f>INDEX('bijlage C. Cluster maatregelen'!C:C,MATCH('5.Bepalen Faalfreq'!K545,'bijlage C. Cluster maatregelen'!A:A,0))</f>
        <v>#N/A</v>
      </c>
      <c r="AE545" t="e">
        <f>INDEX('bijlage C. Cluster maatregelen'!C:C,MATCH('5.Bepalen Faalfreq'!L545,'bijlage C. Cluster maatregelen'!A:A,0))</f>
        <v>#N/A</v>
      </c>
      <c r="AF545" t="e">
        <f>INDEX('bijlage C. Cluster maatregelen'!C:C,MATCH('5.Bepalen Faalfreq'!M545,'bijlage C. Cluster maatregelen'!A:A,0))</f>
        <v>#N/A</v>
      </c>
      <c r="AG545" t="e">
        <f>INDEX('bijlage C. Cluster maatregelen'!C:C,MATCH('5.Bepalen Faalfreq'!N545,'bijlage C. Cluster maatregelen'!A:A,0))</f>
        <v>#N/A</v>
      </c>
      <c r="AH545" t="e">
        <f t="shared" si="119"/>
        <v>#N/A</v>
      </c>
      <c r="AI545" t="e">
        <f t="shared" si="120"/>
        <v>#N/A</v>
      </c>
      <c r="AJ545" t="e">
        <f t="shared" si="113"/>
        <v>#N/A</v>
      </c>
    </row>
    <row r="546" spans="1:36" x14ac:dyDescent="0.25">
      <c r="A546" s="203"/>
      <c r="B546" s="203"/>
      <c r="C546" s="203"/>
      <c r="D546" s="203"/>
      <c r="E546" s="203"/>
      <c r="F546" s="203"/>
      <c r="G546" s="203"/>
      <c r="H546" s="203"/>
      <c r="I546" s="203"/>
      <c r="J546" s="203"/>
      <c r="K546" s="203"/>
      <c r="L546" s="203"/>
      <c r="M546" s="203"/>
      <c r="N546" s="203"/>
      <c r="O546" s="204">
        <f t="shared" si="109"/>
        <v>0</v>
      </c>
      <c r="P546" s="80" t="str">
        <f>IFERROR(R546+'4. Gegevens leiding'!$I$26,"")</f>
        <v/>
      </c>
      <c r="Q546" s="155" t="str">
        <f>IFERROR(R547+'4. Gegevens leiding'!$I$26,"")</f>
        <v/>
      </c>
      <c r="R546" s="155" t="str">
        <f t="shared" si="121"/>
        <v/>
      </c>
      <c r="S546" s="43" t="str">
        <f t="shared" si="114"/>
        <v/>
      </c>
      <c r="T546" s="42" t="str">
        <f t="shared" si="110"/>
        <v>Diameter (mm, uitwendig)=;Wanddikte (mm)=;Druk (barg)=;Rekgrens (N/mm^2)=;Charpy energie (J)=</v>
      </c>
      <c r="U546" s="44" t="e">
        <f>INDEX('bijlage A. Frequentie Tabel'!G:G,MATCH(T546,'bijlage A. Frequentie Tabel'!A:A,0))</f>
        <v>#N/A</v>
      </c>
      <c r="V546" s="43">
        <f t="shared" si="111"/>
        <v>0</v>
      </c>
      <c r="W546" s="80">
        <f t="shared" si="115"/>
        <v>23.196467403779828</v>
      </c>
      <c r="X546" t="e">
        <f t="shared" si="112"/>
        <v>#N/A</v>
      </c>
      <c r="Y546"/>
      <c r="Z546">
        <f t="shared" si="116"/>
        <v>0.4</v>
      </c>
      <c r="AA546">
        <f t="shared" si="117"/>
        <v>1</v>
      </c>
      <c r="AB546">
        <f t="shared" si="117"/>
        <v>1</v>
      </c>
      <c r="AC546">
        <f t="shared" si="118"/>
        <v>0.4</v>
      </c>
      <c r="AD546" t="e">
        <f>INDEX('bijlage C. Cluster maatregelen'!C:C,MATCH('5.Bepalen Faalfreq'!K546,'bijlage C. Cluster maatregelen'!A:A,0))</f>
        <v>#N/A</v>
      </c>
      <c r="AE546" t="e">
        <f>INDEX('bijlage C. Cluster maatregelen'!C:C,MATCH('5.Bepalen Faalfreq'!L546,'bijlage C. Cluster maatregelen'!A:A,0))</f>
        <v>#N/A</v>
      </c>
      <c r="AF546" t="e">
        <f>INDEX('bijlage C. Cluster maatregelen'!C:C,MATCH('5.Bepalen Faalfreq'!M546,'bijlage C. Cluster maatregelen'!A:A,0))</f>
        <v>#N/A</v>
      </c>
      <c r="AG546" t="e">
        <f>INDEX('bijlage C. Cluster maatregelen'!C:C,MATCH('5.Bepalen Faalfreq'!N546,'bijlage C. Cluster maatregelen'!A:A,0))</f>
        <v>#N/A</v>
      </c>
      <c r="AH546" t="e">
        <f t="shared" si="119"/>
        <v>#N/A</v>
      </c>
      <c r="AI546" t="e">
        <f t="shared" si="120"/>
        <v>#N/A</v>
      </c>
      <c r="AJ546" t="e">
        <f t="shared" si="113"/>
        <v>#N/A</v>
      </c>
    </row>
    <row r="547" spans="1:36" x14ac:dyDescent="0.25">
      <c r="A547" s="203"/>
      <c r="B547" s="203"/>
      <c r="C547" s="203"/>
      <c r="D547" s="203"/>
      <c r="E547" s="203"/>
      <c r="F547" s="203"/>
      <c r="G547" s="203"/>
      <c r="H547" s="203"/>
      <c r="I547" s="203"/>
      <c r="J547" s="203"/>
      <c r="K547" s="203"/>
      <c r="L547" s="203"/>
      <c r="M547" s="203"/>
      <c r="N547" s="203"/>
      <c r="O547" s="204">
        <f t="shared" si="109"/>
        <v>0</v>
      </c>
      <c r="P547" s="80" t="str">
        <f>IFERROR(R547+'4. Gegevens leiding'!$I$26,"")</f>
        <v/>
      </c>
      <c r="Q547" s="155" t="str">
        <f>IFERROR(R548+'4. Gegevens leiding'!$I$26,"")</f>
        <v/>
      </c>
      <c r="R547" s="155" t="str">
        <f t="shared" si="121"/>
        <v/>
      </c>
      <c r="S547" s="43" t="str">
        <f t="shared" si="114"/>
        <v/>
      </c>
      <c r="T547" s="42" t="str">
        <f t="shared" si="110"/>
        <v>Diameter (mm, uitwendig)=;Wanddikte (mm)=;Druk (barg)=;Rekgrens (N/mm^2)=;Charpy energie (J)=</v>
      </c>
      <c r="U547" s="44" t="e">
        <f>INDEX('bijlage A. Frequentie Tabel'!G:G,MATCH(T547,'bijlage A. Frequentie Tabel'!A:A,0))</f>
        <v>#N/A</v>
      </c>
      <c r="V547" s="43">
        <f t="shared" si="111"/>
        <v>0</v>
      </c>
      <c r="W547" s="80">
        <f t="shared" si="115"/>
        <v>23.196467403779828</v>
      </c>
      <c r="X547" t="e">
        <f t="shared" si="112"/>
        <v>#N/A</v>
      </c>
      <c r="Y547"/>
      <c r="Z547">
        <f t="shared" si="116"/>
        <v>0.4</v>
      </c>
      <c r="AA547">
        <f t="shared" si="117"/>
        <v>1</v>
      </c>
      <c r="AB547">
        <f t="shared" si="117"/>
        <v>1</v>
      </c>
      <c r="AC547">
        <f t="shared" si="118"/>
        <v>0.4</v>
      </c>
      <c r="AD547" t="e">
        <f>INDEX('bijlage C. Cluster maatregelen'!C:C,MATCH('5.Bepalen Faalfreq'!K547,'bijlage C. Cluster maatregelen'!A:A,0))</f>
        <v>#N/A</v>
      </c>
      <c r="AE547" t="e">
        <f>INDEX('bijlage C. Cluster maatregelen'!C:C,MATCH('5.Bepalen Faalfreq'!L547,'bijlage C. Cluster maatregelen'!A:A,0))</f>
        <v>#N/A</v>
      </c>
      <c r="AF547" t="e">
        <f>INDEX('bijlage C. Cluster maatregelen'!C:C,MATCH('5.Bepalen Faalfreq'!M547,'bijlage C. Cluster maatregelen'!A:A,0))</f>
        <v>#N/A</v>
      </c>
      <c r="AG547" t="e">
        <f>INDEX('bijlage C. Cluster maatregelen'!C:C,MATCH('5.Bepalen Faalfreq'!N547,'bijlage C. Cluster maatregelen'!A:A,0))</f>
        <v>#N/A</v>
      </c>
      <c r="AH547" t="e">
        <f t="shared" si="119"/>
        <v>#N/A</v>
      </c>
      <c r="AI547" t="e">
        <f t="shared" si="120"/>
        <v>#N/A</v>
      </c>
      <c r="AJ547" t="e">
        <f t="shared" si="113"/>
        <v>#N/A</v>
      </c>
    </row>
    <row r="548" spans="1:36" x14ac:dyDescent="0.25">
      <c r="A548" s="203"/>
      <c r="B548" s="203"/>
      <c r="C548" s="203"/>
      <c r="D548" s="203"/>
      <c r="E548" s="203"/>
      <c r="F548" s="203"/>
      <c r="G548" s="203"/>
      <c r="H548" s="203"/>
      <c r="I548" s="203"/>
      <c r="J548" s="203"/>
      <c r="K548" s="203"/>
      <c r="L548" s="203"/>
      <c r="M548" s="203"/>
      <c r="N548" s="203"/>
      <c r="O548" s="204">
        <f t="shared" si="109"/>
        <v>0</v>
      </c>
      <c r="P548" s="80" t="str">
        <f>IFERROR(R548+'4. Gegevens leiding'!$I$26,"")</f>
        <v/>
      </c>
      <c r="Q548" s="155" t="str">
        <f>IFERROR(R549+'4. Gegevens leiding'!$I$26,"")</f>
        <v/>
      </c>
      <c r="R548" s="155" t="str">
        <f t="shared" si="121"/>
        <v/>
      </c>
      <c r="S548" s="43" t="str">
        <f t="shared" si="114"/>
        <v/>
      </c>
      <c r="T548" s="42" t="str">
        <f t="shared" si="110"/>
        <v>Diameter (mm, uitwendig)=;Wanddikte (mm)=;Druk (barg)=;Rekgrens (N/mm^2)=;Charpy energie (J)=</v>
      </c>
      <c r="U548" s="44" t="e">
        <f>INDEX('bijlage A. Frequentie Tabel'!G:G,MATCH(T548,'bijlage A. Frequentie Tabel'!A:A,0))</f>
        <v>#N/A</v>
      </c>
      <c r="V548" s="43">
        <f t="shared" si="111"/>
        <v>0</v>
      </c>
      <c r="W548" s="80">
        <f t="shared" si="115"/>
        <v>23.196467403779828</v>
      </c>
      <c r="X548" t="e">
        <f t="shared" si="112"/>
        <v>#N/A</v>
      </c>
      <c r="Y548"/>
      <c r="Z548">
        <f t="shared" si="116"/>
        <v>0.4</v>
      </c>
      <c r="AA548">
        <f t="shared" si="117"/>
        <v>1</v>
      </c>
      <c r="AB548">
        <f t="shared" si="117"/>
        <v>1</v>
      </c>
      <c r="AC548">
        <f t="shared" si="118"/>
        <v>0.4</v>
      </c>
      <c r="AD548" t="e">
        <f>INDEX('bijlage C. Cluster maatregelen'!C:C,MATCH('5.Bepalen Faalfreq'!K548,'bijlage C. Cluster maatregelen'!A:A,0))</f>
        <v>#N/A</v>
      </c>
      <c r="AE548" t="e">
        <f>INDEX('bijlage C. Cluster maatregelen'!C:C,MATCH('5.Bepalen Faalfreq'!L548,'bijlage C. Cluster maatregelen'!A:A,0))</f>
        <v>#N/A</v>
      </c>
      <c r="AF548" t="e">
        <f>INDEX('bijlage C. Cluster maatregelen'!C:C,MATCH('5.Bepalen Faalfreq'!M548,'bijlage C. Cluster maatregelen'!A:A,0))</f>
        <v>#N/A</v>
      </c>
      <c r="AG548" t="e">
        <f>INDEX('bijlage C. Cluster maatregelen'!C:C,MATCH('5.Bepalen Faalfreq'!N548,'bijlage C. Cluster maatregelen'!A:A,0))</f>
        <v>#N/A</v>
      </c>
      <c r="AH548" t="e">
        <f t="shared" si="119"/>
        <v>#N/A</v>
      </c>
      <c r="AI548" t="e">
        <f t="shared" si="120"/>
        <v>#N/A</v>
      </c>
      <c r="AJ548" t="e">
        <f t="shared" si="113"/>
        <v>#N/A</v>
      </c>
    </row>
    <row r="549" spans="1:36" x14ac:dyDescent="0.25">
      <c r="A549" s="203"/>
      <c r="B549" s="203"/>
      <c r="C549" s="203"/>
      <c r="D549" s="203"/>
      <c r="E549" s="203"/>
      <c r="F549" s="203"/>
      <c r="G549" s="203"/>
      <c r="H549" s="203"/>
      <c r="I549" s="203"/>
      <c r="J549" s="203"/>
      <c r="K549" s="203"/>
      <c r="L549" s="203"/>
      <c r="M549" s="203"/>
      <c r="N549" s="203"/>
      <c r="O549" s="204">
        <f t="shared" si="109"/>
        <v>0</v>
      </c>
      <c r="P549" s="80" t="str">
        <f>IFERROR(R549+'4. Gegevens leiding'!$I$26,"")</f>
        <v/>
      </c>
      <c r="Q549" s="155" t="str">
        <f>IFERROR(R550+'4. Gegevens leiding'!$I$26,"")</f>
        <v/>
      </c>
      <c r="R549" s="155" t="str">
        <f t="shared" si="121"/>
        <v/>
      </c>
      <c r="S549" s="43" t="str">
        <f t="shared" si="114"/>
        <v/>
      </c>
      <c r="T549" s="42" t="str">
        <f t="shared" si="110"/>
        <v>Diameter (mm, uitwendig)=;Wanddikte (mm)=;Druk (barg)=;Rekgrens (N/mm^2)=;Charpy energie (J)=</v>
      </c>
      <c r="U549" s="44" t="e">
        <f>INDEX('bijlage A. Frequentie Tabel'!G:G,MATCH(T549,'bijlage A. Frequentie Tabel'!A:A,0))</f>
        <v>#N/A</v>
      </c>
      <c r="V549" s="43">
        <f t="shared" si="111"/>
        <v>0</v>
      </c>
      <c r="W549" s="80">
        <f t="shared" si="115"/>
        <v>23.196467403779828</v>
      </c>
      <c r="X549" t="e">
        <f t="shared" si="112"/>
        <v>#N/A</v>
      </c>
      <c r="Y549"/>
      <c r="Z549">
        <f t="shared" si="116"/>
        <v>0.4</v>
      </c>
      <c r="AA549">
        <f t="shared" si="117"/>
        <v>1</v>
      </c>
      <c r="AB549">
        <f t="shared" si="117"/>
        <v>1</v>
      </c>
      <c r="AC549">
        <f t="shared" si="118"/>
        <v>0.4</v>
      </c>
      <c r="AD549" t="e">
        <f>INDEX('bijlage C. Cluster maatregelen'!C:C,MATCH('5.Bepalen Faalfreq'!K549,'bijlage C. Cluster maatregelen'!A:A,0))</f>
        <v>#N/A</v>
      </c>
      <c r="AE549" t="e">
        <f>INDEX('bijlage C. Cluster maatregelen'!C:C,MATCH('5.Bepalen Faalfreq'!L549,'bijlage C. Cluster maatregelen'!A:A,0))</f>
        <v>#N/A</v>
      </c>
      <c r="AF549" t="e">
        <f>INDEX('bijlage C. Cluster maatregelen'!C:C,MATCH('5.Bepalen Faalfreq'!M549,'bijlage C. Cluster maatregelen'!A:A,0))</f>
        <v>#N/A</v>
      </c>
      <c r="AG549" t="e">
        <f>INDEX('bijlage C. Cluster maatregelen'!C:C,MATCH('5.Bepalen Faalfreq'!N549,'bijlage C. Cluster maatregelen'!A:A,0))</f>
        <v>#N/A</v>
      </c>
      <c r="AH549" t="e">
        <f t="shared" si="119"/>
        <v>#N/A</v>
      </c>
      <c r="AI549" t="e">
        <f t="shared" si="120"/>
        <v>#N/A</v>
      </c>
      <c r="AJ549" t="e">
        <f t="shared" si="113"/>
        <v>#N/A</v>
      </c>
    </row>
    <row r="550" spans="1:36" x14ac:dyDescent="0.25">
      <c r="A550" s="203"/>
      <c r="B550" s="203"/>
      <c r="C550" s="203"/>
      <c r="D550" s="203"/>
      <c r="E550" s="203"/>
      <c r="F550" s="203"/>
      <c r="G550" s="203"/>
      <c r="H550" s="203"/>
      <c r="I550" s="203"/>
      <c r="J550" s="203"/>
      <c r="K550" s="203"/>
      <c r="L550" s="203"/>
      <c r="M550" s="203"/>
      <c r="N550" s="203"/>
      <c r="O550" s="204">
        <f t="shared" si="109"/>
        <v>0</v>
      </c>
      <c r="P550" s="80" t="str">
        <f>IFERROR(R550+'4. Gegevens leiding'!$I$26,"")</f>
        <v/>
      </c>
      <c r="Q550" s="155" t="str">
        <f>IFERROR(R551+'4. Gegevens leiding'!$I$26,"")</f>
        <v/>
      </c>
      <c r="R550" s="155" t="str">
        <f t="shared" si="121"/>
        <v/>
      </c>
      <c r="S550" s="43" t="str">
        <f t="shared" si="114"/>
        <v/>
      </c>
      <c r="T550" s="42" t="str">
        <f t="shared" si="110"/>
        <v>Diameter (mm, uitwendig)=;Wanddikte (mm)=;Druk (barg)=;Rekgrens (N/mm^2)=;Charpy energie (J)=</v>
      </c>
      <c r="U550" s="44" t="e">
        <f>INDEX('bijlage A. Frequentie Tabel'!G:G,MATCH(T550,'bijlage A. Frequentie Tabel'!A:A,0))</f>
        <v>#N/A</v>
      </c>
      <c r="V550" s="43">
        <f t="shared" si="111"/>
        <v>0</v>
      </c>
      <c r="W550" s="80">
        <f t="shared" si="115"/>
        <v>23.196467403779828</v>
      </c>
      <c r="X550" t="e">
        <f t="shared" si="112"/>
        <v>#N/A</v>
      </c>
      <c r="Y550"/>
      <c r="Z550">
        <f t="shared" si="116"/>
        <v>0.4</v>
      </c>
      <c r="AA550">
        <f t="shared" si="117"/>
        <v>1</v>
      </c>
      <c r="AB550">
        <f t="shared" si="117"/>
        <v>1</v>
      </c>
      <c r="AC550">
        <f t="shared" si="118"/>
        <v>0.4</v>
      </c>
      <c r="AD550" t="e">
        <f>INDEX('bijlage C. Cluster maatregelen'!C:C,MATCH('5.Bepalen Faalfreq'!K550,'bijlage C. Cluster maatregelen'!A:A,0))</f>
        <v>#N/A</v>
      </c>
      <c r="AE550" t="e">
        <f>INDEX('bijlage C. Cluster maatregelen'!C:C,MATCH('5.Bepalen Faalfreq'!L550,'bijlage C. Cluster maatregelen'!A:A,0))</f>
        <v>#N/A</v>
      </c>
      <c r="AF550" t="e">
        <f>INDEX('bijlage C. Cluster maatregelen'!C:C,MATCH('5.Bepalen Faalfreq'!M550,'bijlage C. Cluster maatregelen'!A:A,0))</f>
        <v>#N/A</v>
      </c>
      <c r="AG550" t="e">
        <f>INDEX('bijlage C. Cluster maatregelen'!C:C,MATCH('5.Bepalen Faalfreq'!N550,'bijlage C. Cluster maatregelen'!A:A,0))</f>
        <v>#N/A</v>
      </c>
      <c r="AH550" t="e">
        <f t="shared" si="119"/>
        <v>#N/A</v>
      </c>
      <c r="AI550" t="e">
        <f t="shared" si="120"/>
        <v>#N/A</v>
      </c>
      <c r="AJ550" t="e">
        <f t="shared" si="113"/>
        <v>#N/A</v>
      </c>
    </row>
    <row r="551" spans="1:36" x14ac:dyDescent="0.25">
      <c r="A551" s="203"/>
      <c r="B551" s="203"/>
      <c r="C551" s="203"/>
      <c r="D551" s="203"/>
      <c r="E551" s="203"/>
      <c r="F551" s="203"/>
      <c r="G551" s="203"/>
      <c r="H551" s="203"/>
      <c r="I551" s="203"/>
      <c r="J551" s="203"/>
      <c r="K551" s="203"/>
      <c r="L551" s="203"/>
      <c r="M551" s="203"/>
      <c r="N551" s="203"/>
      <c r="O551" s="204">
        <f t="shared" si="109"/>
        <v>0</v>
      </c>
      <c r="P551" s="80" t="str">
        <f>IFERROR(R551+'4. Gegevens leiding'!$I$26,"")</f>
        <v/>
      </c>
      <c r="Q551" s="155" t="str">
        <f>IFERROR(R552+'4. Gegevens leiding'!$I$26,"")</f>
        <v/>
      </c>
      <c r="R551" s="155" t="str">
        <f t="shared" si="121"/>
        <v/>
      </c>
      <c r="S551" s="43" t="str">
        <f t="shared" si="114"/>
        <v/>
      </c>
      <c r="T551" s="42" t="str">
        <f t="shared" si="110"/>
        <v>Diameter (mm, uitwendig)=;Wanddikte (mm)=;Druk (barg)=;Rekgrens (N/mm^2)=;Charpy energie (J)=</v>
      </c>
      <c r="U551" s="44" t="e">
        <f>INDEX('bijlage A. Frequentie Tabel'!G:G,MATCH(T551,'bijlage A. Frequentie Tabel'!A:A,0))</f>
        <v>#N/A</v>
      </c>
      <c r="V551" s="43">
        <f t="shared" si="111"/>
        <v>0</v>
      </c>
      <c r="W551" s="80">
        <f t="shared" si="115"/>
        <v>23.196467403779828</v>
      </c>
      <c r="X551" t="e">
        <f t="shared" si="112"/>
        <v>#N/A</v>
      </c>
      <c r="Y551"/>
      <c r="Z551">
        <f t="shared" si="116"/>
        <v>0.4</v>
      </c>
      <c r="AA551">
        <f t="shared" si="117"/>
        <v>1</v>
      </c>
      <c r="AB551">
        <f t="shared" si="117"/>
        <v>1</v>
      </c>
      <c r="AC551">
        <f t="shared" si="118"/>
        <v>0.4</v>
      </c>
      <c r="AD551" t="e">
        <f>INDEX('bijlage C. Cluster maatregelen'!C:C,MATCH('5.Bepalen Faalfreq'!K551,'bijlage C. Cluster maatregelen'!A:A,0))</f>
        <v>#N/A</v>
      </c>
      <c r="AE551" t="e">
        <f>INDEX('bijlage C. Cluster maatregelen'!C:C,MATCH('5.Bepalen Faalfreq'!L551,'bijlage C. Cluster maatregelen'!A:A,0))</f>
        <v>#N/A</v>
      </c>
      <c r="AF551" t="e">
        <f>INDEX('bijlage C. Cluster maatregelen'!C:C,MATCH('5.Bepalen Faalfreq'!M551,'bijlage C. Cluster maatregelen'!A:A,0))</f>
        <v>#N/A</v>
      </c>
      <c r="AG551" t="e">
        <f>INDEX('bijlage C. Cluster maatregelen'!C:C,MATCH('5.Bepalen Faalfreq'!N551,'bijlage C. Cluster maatregelen'!A:A,0))</f>
        <v>#N/A</v>
      </c>
      <c r="AH551" t="e">
        <f t="shared" si="119"/>
        <v>#N/A</v>
      </c>
      <c r="AI551" t="e">
        <f t="shared" si="120"/>
        <v>#N/A</v>
      </c>
      <c r="AJ551" t="e">
        <f t="shared" si="113"/>
        <v>#N/A</v>
      </c>
    </row>
    <row r="552" spans="1:36" x14ac:dyDescent="0.25">
      <c r="A552" s="203"/>
      <c r="B552" s="203"/>
      <c r="C552" s="203"/>
      <c r="D552" s="203"/>
      <c r="E552" s="203"/>
      <c r="F552" s="203"/>
      <c r="G552" s="203"/>
      <c r="H552" s="203"/>
      <c r="I552" s="203"/>
      <c r="J552" s="203"/>
      <c r="K552" s="203"/>
      <c r="L552" s="203"/>
      <c r="M552" s="203"/>
      <c r="N552" s="203"/>
      <c r="O552" s="204">
        <f t="shared" si="109"/>
        <v>0</v>
      </c>
      <c r="P552" s="80" t="str">
        <f>IFERROR(R552+'4. Gegevens leiding'!$I$26,"")</f>
        <v/>
      </c>
      <c r="Q552" s="155" t="str">
        <f>IFERROR(R553+'4. Gegevens leiding'!$I$26,"")</f>
        <v/>
      </c>
      <c r="R552" s="155" t="str">
        <f t="shared" si="121"/>
        <v/>
      </c>
      <c r="S552" s="43" t="str">
        <f t="shared" si="114"/>
        <v/>
      </c>
      <c r="T552" s="42" t="str">
        <f t="shared" si="110"/>
        <v>Diameter (mm, uitwendig)=;Wanddikte (mm)=;Druk (barg)=;Rekgrens (N/mm^2)=;Charpy energie (J)=</v>
      </c>
      <c r="U552" s="44" t="e">
        <f>INDEX('bijlage A. Frequentie Tabel'!G:G,MATCH(T552,'bijlage A. Frequentie Tabel'!A:A,0))</f>
        <v>#N/A</v>
      </c>
      <c r="V552" s="43">
        <f t="shared" si="111"/>
        <v>0</v>
      </c>
      <c r="W552" s="80">
        <f t="shared" si="115"/>
        <v>23.196467403779828</v>
      </c>
      <c r="X552" t="e">
        <f t="shared" si="112"/>
        <v>#N/A</v>
      </c>
      <c r="Y552"/>
      <c r="Z552">
        <f t="shared" si="116"/>
        <v>0.4</v>
      </c>
      <c r="AA552">
        <f t="shared" si="117"/>
        <v>1</v>
      </c>
      <c r="AB552">
        <f t="shared" si="117"/>
        <v>1</v>
      </c>
      <c r="AC552">
        <f t="shared" si="118"/>
        <v>0.4</v>
      </c>
      <c r="AD552" t="e">
        <f>INDEX('bijlage C. Cluster maatregelen'!C:C,MATCH('5.Bepalen Faalfreq'!K552,'bijlage C. Cluster maatregelen'!A:A,0))</f>
        <v>#N/A</v>
      </c>
      <c r="AE552" t="e">
        <f>INDEX('bijlage C. Cluster maatregelen'!C:C,MATCH('5.Bepalen Faalfreq'!L552,'bijlage C. Cluster maatregelen'!A:A,0))</f>
        <v>#N/A</v>
      </c>
      <c r="AF552" t="e">
        <f>INDEX('bijlage C. Cluster maatregelen'!C:C,MATCH('5.Bepalen Faalfreq'!M552,'bijlage C. Cluster maatregelen'!A:A,0))</f>
        <v>#N/A</v>
      </c>
      <c r="AG552" t="e">
        <f>INDEX('bijlage C. Cluster maatregelen'!C:C,MATCH('5.Bepalen Faalfreq'!N552,'bijlage C. Cluster maatregelen'!A:A,0))</f>
        <v>#N/A</v>
      </c>
      <c r="AH552" t="e">
        <f t="shared" si="119"/>
        <v>#N/A</v>
      </c>
      <c r="AI552" t="e">
        <f t="shared" si="120"/>
        <v>#N/A</v>
      </c>
      <c r="AJ552" t="e">
        <f t="shared" si="113"/>
        <v>#N/A</v>
      </c>
    </row>
    <row r="553" spans="1:36" x14ac:dyDescent="0.25">
      <c r="A553" s="203"/>
      <c r="B553" s="203"/>
      <c r="C553" s="203"/>
      <c r="D553" s="203"/>
      <c r="E553" s="203"/>
      <c r="F553" s="203"/>
      <c r="G553" s="203"/>
      <c r="H553" s="203"/>
      <c r="I553" s="203"/>
      <c r="J553" s="203"/>
      <c r="K553" s="203"/>
      <c r="L553" s="203"/>
      <c r="M553" s="203"/>
      <c r="N553" s="203"/>
      <c r="O553" s="204">
        <f t="shared" si="109"/>
        <v>0</v>
      </c>
      <c r="P553" s="80" t="str">
        <f>IFERROR(R553+'4. Gegevens leiding'!$I$26,"")</f>
        <v/>
      </c>
      <c r="Q553" s="155" t="str">
        <f>IFERROR(R554+'4. Gegevens leiding'!$I$26,"")</f>
        <v/>
      </c>
      <c r="R553" s="155" t="str">
        <f t="shared" si="121"/>
        <v/>
      </c>
      <c r="S553" s="43" t="str">
        <f t="shared" si="114"/>
        <v/>
      </c>
      <c r="T553" s="42" t="str">
        <f t="shared" si="110"/>
        <v>Diameter (mm, uitwendig)=;Wanddikte (mm)=;Druk (barg)=;Rekgrens (N/mm^2)=;Charpy energie (J)=</v>
      </c>
      <c r="U553" s="44" t="e">
        <f>INDEX('bijlage A. Frequentie Tabel'!G:G,MATCH(T553,'bijlage A. Frequentie Tabel'!A:A,0))</f>
        <v>#N/A</v>
      </c>
      <c r="V553" s="43">
        <f t="shared" si="111"/>
        <v>0</v>
      </c>
      <c r="W553" s="80">
        <f t="shared" si="115"/>
        <v>23.196467403779828</v>
      </c>
      <c r="X553" t="e">
        <f t="shared" si="112"/>
        <v>#N/A</v>
      </c>
      <c r="Y553"/>
      <c r="Z553">
        <f t="shared" si="116"/>
        <v>0.4</v>
      </c>
      <c r="AA553">
        <f t="shared" si="117"/>
        <v>1</v>
      </c>
      <c r="AB553">
        <f t="shared" si="117"/>
        <v>1</v>
      </c>
      <c r="AC553">
        <f t="shared" si="118"/>
        <v>0.4</v>
      </c>
      <c r="AD553" t="e">
        <f>INDEX('bijlage C. Cluster maatregelen'!C:C,MATCH('5.Bepalen Faalfreq'!K553,'bijlage C. Cluster maatregelen'!A:A,0))</f>
        <v>#N/A</v>
      </c>
      <c r="AE553" t="e">
        <f>INDEX('bijlage C. Cluster maatregelen'!C:C,MATCH('5.Bepalen Faalfreq'!L553,'bijlage C. Cluster maatregelen'!A:A,0))</f>
        <v>#N/A</v>
      </c>
      <c r="AF553" t="e">
        <f>INDEX('bijlage C. Cluster maatregelen'!C:C,MATCH('5.Bepalen Faalfreq'!M553,'bijlage C. Cluster maatregelen'!A:A,0))</f>
        <v>#N/A</v>
      </c>
      <c r="AG553" t="e">
        <f>INDEX('bijlage C. Cluster maatregelen'!C:C,MATCH('5.Bepalen Faalfreq'!N553,'bijlage C. Cluster maatregelen'!A:A,0))</f>
        <v>#N/A</v>
      </c>
      <c r="AH553" t="e">
        <f t="shared" si="119"/>
        <v>#N/A</v>
      </c>
      <c r="AI553" t="e">
        <f t="shared" si="120"/>
        <v>#N/A</v>
      </c>
      <c r="AJ553" t="e">
        <f t="shared" si="113"/>
        <v>#N/A</v>
      </c>
    </row>
    <row r="554" spans="1:36" x14ac:dyDescent="0.25">
      <c r="A554" s="203"/>
      <c r="B554" s="203"/>
      <c r="C554" s="203"/>
      <c r="D554" s="203"/>
      <c r="E554" s="203"/>
      <c r="F554" s="203"/>
      <c r="G554" s="203"/>
      <c r="H554" s="203"/>
      <c r="I554" s="203"/>
      <c r="J554" s="203"/>
      <c r="K554" s="203"/>
      <c r="L554" s="203"/>
      <c r="M554" s="203"/>
      <c r="N554" s="203"/>
      <c r="O554" s="204">
        <f t="shared" si="109"/>
        <v>0</v>
      </c>
      <c r="P554" s="80" t="str">
        <f>IFERROR(R554+'4. Gegevens leiding'!$I$26,"")</f>
        <v/>
      </c>
      <c r="Q554" s="155" t="str">
        <f>IFERROR(R555+'4. Gegevens leiding'!$I$26,"")</f>
        <v/>
      </c>
      <c r="R554" s="155" t="str">
        <f t="shared" si="121"/>
        <v/>
      </c>
      <c r="S554" s="43" t="str">
        <f t="shared" si="114"/>
        <v/>
      </c>
      <c r="T554" s="42" t="str">
        <f t="shared" si="110"/>
        <v>Diameter (mm, uitwendig)=;Wanddikte (mm)=;Druk (barg)=;Rekgrens (N/mm^2)=;Charpy energie (J)=</v>
      </c>
      <c r="U554" s="44" t="e">
        <f>INDEX('bijlage A. Frequentie Tabel'!G:G,MATCH(T554,'bijlage A. Frequentie Tabel'!A:A,0))</f>
        <v>#N/A</v>
      </c>
      <c r="V554" s="43">
        <f t="shared" si="111"/>
        <v>0</v>
      </c>
      <c r="W554" s="80">
        <f t="shared" si="115"/>
        <v>23.196467403779828</v>
      </c>
      <c r="X554" t="e">
        <f t="shared" si="112"/>
        <v>#N/A</v>
      </c>
      <c r="Y554"/>
      <c r="Z554">
        <f t="shared" si="116"/>
        <v>0.4</v>
      </c>
      <c r="AA554">
        <f t="shared" si="117"/>
        <v>1</v>
      </c>
      <c r="AB554">
        <f t="shared" si="117"/>
        <v>1</v>
      </c>
      <c r="AC554">
        <f t="shared" si="118"/>
        <v>0.4</v>
      </c>
      <c r="AD554" t="e">
        <f>INDEX('bijlage C. Cluster maatregelen'!C:C,MATCH('5.Bepalen Faalfreq'!K554,'bijlage C. Cluster maatregelen'!A:A,0))</f>
        <v>#N/A</v>
      </c>
      <c r="AE554" t="e">
        <f>INDEX('bijlage C. Cluster maatregelen'!C:C,MATCH('5.Bepalen Faalfreq'!L554,'bijlage C. Cluster maatregelen'!A:A,0))</f>
        <v>#N/A</v>
      </c>
      <c r="AF554" t="e">
        <f>INDEX('bijlage C. Cluster maatregelen'!C:C,MATCH('5.Bepalen Faalfreq'!M554,'bijlage C. Cluster maatregelen'!A:A,0))</f>
        <v>#N/A</v>
      </c>
      <c r="AG554" t="e">
        <f>INDEX('bijlage C. Cluster maatregelen'!C:C,MATCH('5.Bepalen Faalfreq'!N554,'bijlage C. Cluster maatregelen'!A:A,0))</f>
        <v>#N/A</v>
      </c>
      <c r="AH554" t="e">
        <f t="shared" si="119"/>
        <v>#N/A</v>
      </c>
      <c r="AI554" t="e">
        <f t="shared" si="120"/>
        <v>#N/A</v>
      </c>
      <c r="AJ554" t="e">
        <f t="shared" si="113"/>
        <v>#N/A</v>
      </c>
    </row>
    <row r="555" spans="1:36" x14ac:dyDescent="0.25">
      <c r="A555" s="203"/>
      <c r="B555" s="203"/>
      <c r="C555" s="203"/>
      <c r="D555" s="203"/>
      <c r="E555" s="203"/>
      <c r="F555" s="203"/>
      <c r="G555" s="203"/>
      <c r="H555" s="203"/>
      <c r="I555" s="203"/>
      <c r="J555" s="203"/>
      <c r="K555" s="203"/>
      <c r="L555" s="203"/>
      <c r="M555" s="203"/>
      <c r="N555" s="203"/>
      <c r="O555" s="204">
        <f t="shared" si="109"/>
        <v>0</v>
      </c>
      <c r="P555" s="80" t="str">
        <f>IFERROR(R555+'4. Gegevens leiding'!$I$26,"")</f>
        <v/>
      </c>
      <c r="Q555" s="155" t="str">
        <f>IFERROR(R556+'4. Gegevens leiding'!$I$26,"")</f>
        <v/>
      </c>
      <c r="R555" s="155" t="str">
        <f t="shared" si="121"/>
        <v/>
      </c>
      <c r="S555" s="43" t="str">
        <f t="shared" si="114"/>
        <v/>
      </c>
      <c r="T555" s="42" t="str">
        <f t="shared" si="110"/>
        <v>Diameter (mm, uitwendig)=;Wanddikte (mm)=;Druk (barg)=;Rekgrens (N/mm^2)=;Charpy energie (J)=</v>
      </c>
      <c r="U555" s="44" t="e">
        <f>INDEX('bijlage A. Frequentie Tabel'!G:G,MATCH(T555,'bijlage A. Frequentie Tabel'!A:A,0))</f>
        <v>#N/A</v>
      </c>
      <c r="V555" s="43">
        <f t="shared" si="111"/>
        <v>0</v>
      </c>
      <c r="W555" s="80">
        <f t="shared" si="115"/>
        <v>23.196467403779828</v>
      </c>
      <c r="X555" t="e">
        <f t="shared" si="112"/>
        <v>#N/A</v>
      </c>
      <c r="Y555"/>
      <c r="Z555">
        <f t="shared" si="116"/>
        <v>0.4</v>
      </c>
      <c r="AA555">
        <f t="shared" si="117"/>
        <v>1</v>
      </c>
      <c r="AB555">
        <f t="shared" si="117"/>
        <v>1</v>
      </c>
      <c r="AC555">
        <f t="shared" si="118"/>
        <v>0.4</v>
      </c>
      <c r="AD555" t="e">
        <f>INDEX('bijlage C. Cluster maatregelen'!C:C,MATCH('5.Bepalen Faalfreq'!K555,'bijlage C. Cluster maatregelen'!A:A,0))</f>
        <v>#N/A</v>
      </c>
      <c r="AE555" t="e">
        <f>INDEX('bijlage C. Cluster maatregelen'!C:C,MATCH('5.Bepalen Faalfreq'!L555,'bijlage C. Cluster maatregelen'!A:A,0))</f>
        <v>#N/A</v>
      </c>
      <c r="AF555" t="e">
        <f>INDEX('bijlage C. Cluster maatregelen'!C:C,MATCH('5.Bepalen Faalfreq'!M555,'bijlage C. Cluster maatregelen'!A:A,0))</f>
        <v>#N/A</v>
      </c>
      <c r="AG555" t="e">
        <f>INDEX('bijlage C. Cluster maatregelen'!C:C,MATCH('5.Bepalen Faalfreq'!N555,'bijlage C. Cluster maatregelen'!A:A,0))</f>
        <v>#N/A</v>
      </c>
      <c r="AH555" t="e">
        <f t="shared" si="119"/>
        <v>#N/A</v>
      </c>
      <c r="AI555" t="e">
        <f t="shared" si="120"/>
        <v>#N/A</v>
      </c>
      <c r="AJ555" t="e">
        <f t="shared" si="113"/>
        <v>#N/A</v>
      </c>
    </row>
    <row r="556" spans="1:36" x14ac:dyDescent="0.25">
      <c r="A556" s="203"/>
      <c r="B556" s="203"/>
      <c r="C556" s="203"/>
      <c r="D556" s="203"/>
      <c r="E556" s="203"/>
      <c r="F556" s="203"/>
      <c r="G556" s="203"/>
      <c r="H556" s="203"/>
      <c r="I556" s="203"/>
      <c r="J556" s="203"/>
      <c r="K556" s="203"/>
      <c r="L556" s="203"/>
      <c r="M556" s="203"/>
      <c r="N556" s="203"/>
      <c r="O556" s="204">
        <f t="shared" si="109"/>
        <v>0</v>
      </c>
      <c r="P556" s="80" t="str">
        <f>IFERROR(R556+'4. Gegevens leiding'!$I$26,"")</f>
        <v/>
      </c>
      <c r="Q556" s="155" t="str">
        <f>IFERROR(R557+'4. Gegevens leiding'!$I$26,"")</f>
        <v/>
      </c>
      <c r="R556" s="155" t="str">
        <f t="shared" si="121"/>
        <v/>
      </c>
      <c r="S556" s="43" t="str">
        <f t="shared" si="114"/>
        <v/>
      </c>
      <c r="T556" s="42" t="str">
        <f t="shared" si="110"/>
        <v>Diameter (mm, uitwendig)=;Wanddikte (mm)=;Druk (barg)=;Rekgrens (N/mm^2)=;Charpy energie (J)=</v>
      </c>
      <c r="U556" s="44" t="e">
        <f>INDEX('bijlage A. Frequentie Tabel'!G:G,MATCH(T556,'bijlage A. Frequentie Tabel'!A:A,0))</f>
        <v>#N/A</v>
      </c>
      <c r="V556" s="43">
        <f t="shared" si="111"/>
        <v>0</v>
      </c>
      <c r="W556" s="80">
        <f t="shared" si="115"/>
        <v>23.196467403779828</v>
      </c>
      <c r="X556" t="e">
        <f t="shared" si="112"/>
        <v>#N/A</v>
      </c>
      <c r="Y556"/>
      <c r="Z556">
        <f t="shared" si="116"/>
        <v>0.4</v>
      </c>
      <c r="AA556">
        <f t="shared" si="117"/>
        <v>1</v>
      </c>
      <c r="AB556">
        <f t="shared" si="117"/>
        <v>1</v>
      </c>
      <c r="AC556">
        <f t="shared" si="118"/>
        <v>0.4</v>
      </c>
      <c r="AD556" t="e">
        <f>INDEX('bijlage C. Cluster maatregelen'!C:C,MATCH('5.Bepalen Faalfreq'!K556,'bijlage C. Cluster maatregelen'!A:A,0))</f>
        <v>#N/A</v>
      </c>
      <c r="AE556" t="e">
        <f>INDEX('bijlage C. Cluster maatregelen'!C:C,MATCH('5.Bepalen Faalfreq'!L556,'bijlage C. Cluster maatregelen'!A:A,0))</f>
        <v>#N/A</v>
      </c>
      <c r="AF556" t="e">
        <f>INDEX('bijlage C. Cluster maatregelen'!C:C,MATCH('5.Bepalen Faalfreq'!M556,'bijlage C. Cluster maatregelen'!A:A,0))</f>
        <v>#N/A</v>
      </c>
      <c r="AG556" t="e">
        <f>INDEX('bijlage C. Cluster maatregelen'!C:C,MATCH('5.Bepalen Faalfreq'!N556,'bijlage C. Cluster maatregelen'!A:A,0))</f>
        <v>#N/A</v>
      </c>
      <c r="AH556" t="e">
        <f t="shared" si="119"/>
        <v>#N/A</v>
      </c>
      <c r="AI556" t="e">
        <f t="shared" si="120"/>
        <v>#N/A</v>
      </c>
      <c r="AJ556" t="e">
        <f t="shared" si="113"/>
        <v>#N/A</v>
      </c>
    </row>
    <row r="557" spans="1:36" x14ac:dyDescent="0.25">
      <c r="A557" s="203"/>
      <c r="B557" s="203"/>
      <c r="C557" s="203"/>
      <c r="D557" s="203"/>
      <c r="E557" s="203"/>
      <c r="F557" s="203"/>
      <c r="G557" s="203"/>
      <c r="H557" s="203"/>
      <c r="I557" s="203"/>
      <c r="J557" s="203"/>
      <c r="K557" s="203"/>
      <c r="L557" s="203"/>
      <c r="M557" s="203"/>
      <c r="N557" s="203"/>
      <c r="O557" s="204">
        <f t="shared" si="109"/>
        <v>0</v>
      </c>
      <c r="P557" s="80" t="str">
        <f>IFERROR(R557+'4. Gegevens leiding'!$I$26,"")</f>
        <v/>
      </c>
      <c r="Q557" s="155" t="str">
        <f>IFERROR(R558+'4. Gegevens leiding'!$I$26,"")</f>
        <v/>
      </c>
      <c r="R557" s="155" t="str">
        <f t="shared" si="121"/>
        <v/>
      </c>
      <c r="S557" s="43" t="str">
        <f t="shared" si="114"/>
        <v/>
      </c>
      <c r="T557" s="42" t="str">
        <f t="shared" si="110"/>
        <v>Diameter (mm, uitwendig)=;Wanddikte (mm)=;Druk (barg)=;Rekgrens (N/mm^2)=;Charpy energie (J)=</v>
      </c>
      <c r="U557" s="44" t="e">
        <f>INDEX('bijlage A. Frequentie Tabel'!G:G,MATCH(T557,'bijlage A. Frequentie Tabel'!A:A,0))</f>
        <v>#N/A</v>
      </c>
      <c r="V557" s="43">
        <f t="shared" si="111"/>
        <v>0</v>
      </c>
      <c r="W557" s="80">
        <f t="shared" si="115"/>
        <v>23.196467403779828</v>
      </c>
      <c r="X557" t="e">
        <f t="shared" si="112"/>
        <v>#N/A</v>
      </c>
      <c r="Y557"/>
      <c r="Z557">
        <f t="shared" si="116"/>
        <v>0.4</v>
      </c>
      <c r="AA557">
        <f t="shared" si="117"/>
        <v>1</v>
      </c>
      <c r="AB557">
        <f t="shared" si="117"/>
        <v>1</v>
      </c>
      <c r="AC557">
        <f t="shared" si="118"/>
        <v>0.4</v>
      </c>
      <c r="AD557" t="e">
        <f>INDEX('bijlage C. Cluster maatregelen'!C:C,MATCH('5.Bepalen Faalfreq'!K557,'bijlage C. Cluster maatregelen'!A:A,0))</f>
        <v>#N/A</v>
      </c>
      <c r="AE557" t="e">
        <f>INDEX('bijlage C. Cluster maatregelen'!C:C,MATCH('5.Bepalen Faalfreq'!L557,'bijlage C. Cluster maatregelen'!A:A,0))</f>
        <v>#N/A</v>
      </c>
      <c r="AF557" t="e">
        <f>INDEX('bijlage C. Cluster maatregelen'!C:C,MATCH('5.Bepalen Faalfreq'!M557,'bijlage C. Cluster maatregelen'!A:A,0))</f>
        <v>#N/A</v>
      </c>
      <c r="AG557" t="e">
        <f>INDEX('bijlage C. Cluster maatregelen'!C:C,MATCH('5.Bepalen Faalfreq'!N557,'bijlage C. Cluster maatregelen'!A:A,0))</f>
        <v>#N/A</v>
      </c>
      <c r="AH557" t="e">
        <f t="shared" si="119"/>
        <v>#N/A</v>
      </c>
      <c r="AI557" t="e">
        <f t="shared" si="120"/>
        <v>#N/A</v>
      </c>
      <c r="AJ557" t="e">
        <f t="shared" si="113"/>
        <v>#N/A</v>
      </c>
    </row>
    <row r="558" spans="1:36" x14ac:dyDescent="0.25">
      <c r="A558" s="203"/>
      <c r="B558" s="203"/>
      <c r="C558" s="203"/>
      <c r="D558" s="203"/>
      <c r="E558" s="203"/>
      <c r="F558" s="203"/>
      <c r="G558" s="203"/>
      <c r="H558" s="203"/>
      <c r="I558" s="203"/>
      <c r="J558" s="203"/>
      <c r="K558" s="203"/>
      <c r="L558" s="203"/>
      <c r="M558" s="203"/>
      <c r="N558" s="203"/>
      <c r="O558" s="204">
        <f t="shared" si="109"/>
        <v>0</v>
      </c>
      <c r="P558" s="80" t="str">
        <f>IFERROR(R558+'4. Gegevens leiding'!$I$26,"")</f>
        <v/>
      </c>
      <c r="Q558" s="155" t="str">
        <f>IFERROR(R559+'4. Gegevens leiding'!$I$26,"")</f>
        <v/>
      </c>
      <c r="R558" s="155" t="str">
        <f t="shared" si="121"/>
        <v/>
      </c>
      <c r="S558" s="43" t="str">
        <f t="shared" si="114"/>
        <v/>
      </c>
      <c r="T558" s="42" t="str">
        <f t="shared" si="110"/>
        <v>Diameter (mm, uitwendig)=;Wanddikte (mm)=;Druk (barg)=;Rekgrens (N/mm^2)=;Charpy energie (J)=</v>
      </c>
      <c r="U558" s="44" t="e">
        <f>INDEX('bijlage A. Frequentie Tabel'!G:G,MATCH(T558,'bijlage A. Frequentie Tabel'!A:A,0))</f>
        <v>#N/A</v>
      </c>
      <c r="V558" s="43">
        <f t="shared" si="111"/>
        <v>0</v>
      </c>
      <c r="W558" s="80">
        <f t="shared" si="115"/>
        <v>23.196467403779828</v>
      </c>
      <c r="X558" t="e">
        <f t="shared" si="112"/>
        <v>#N/A</v>
      </c>
      <c r="Y558"/>
      <c r="Z558">
        <f t="shared" si="116"/>
        <v>0.4</v>
      </c>
      <c r="AA558">
        <f t="shared" si="117"/>
        <v>1</v>
      </c>
      <c r="AB558">
        <f t="shared" si="117"/>
        <v>1</v>
      </c>
      <c r="AC558">
        <f t="shared" si="118"/>
        <v>0.4</v>
      </c>
      <c r="AD558" t="e">
        <f>INDEX('bijlage C. Cluster maatregelen'!C:C,MATCH('5.Bepalen Faalfreq'!K558,'bijlage C. Cluster maatregelen'!A:A,0))</f>
        <v>#N/A</v>
      </c>
      <c r="AE558" t="e">
        <f>INDEX('bijlage C. Cluster maatregelen'!C:C,MATCH('5.Bepalen Faalfreq'!L558,'bijlage C. Cluster maatregelen'!A:A,0))</f>
        <v>#N/A</v>
      </c>
      <c r="AF558" t="e">
        <f>INDEX('bijlage C. Cluster maatregelen'!C:C,MATCH('5.Bepalen Faalfreq'!M558,'bijlage C. Cluster maatregelen'!A:A,0))</f>
        <v>#N/A</v>
      </c>
      <c r="AG558" t="e">
        <f>INDEX('bijlage C. Cluster maatregelen'!C:C,MATCH('5.Bepalen Faalfreq'!N558,'bijlage C. Cluster maatregelen'!A:A,0))</f>
        <v>#N/A</v>
      </c>
      <c r="AH558" t="e">
        <f t="shared" si="119"/>
        <v>#N/A</v>
      </c>
      <c r="AI558" t="e">
        <f t="shared" si="120"/>
        <v>#N/A</v>
      </c>
      <c r="AJ558" t="e">
        <f t="shared" si="113"/>
        <v>#N/A</v>
      </c>
    </row>
    <row r="559" spans="1:36" x14ac:dyDescent="0.25">
      <c r="A559" s="203"/>
      <c r="B559" s="203"/>
      <c r="C559" s="203"/>
      <c r="D559" s="203"/>
      <c r="E559" s="203"/>
      <c r="F559" s="203"/>
      <c r="G559" s="203"/>
      <c r="H559" s="203"/>
      <c r="I559" s="203"/>
      <c r="J559" s="203"/>
      <c r="K559" s="203"/>
      <c r="L559" s="203"/>
      <c r="M559" s="203"/>
      <c r="N559" s="203"/>
      <c r="O559" s="204">
        <f t="shared" si="109"/>
        <v>0</v>
      </c>
      <c r="P559" s="80" t="str">
        <f>IFERROR(R559+'4. Gegevens leiding'!$I$26,"")</f>
        <v/>
      </c>
      <c r="Q559" s="155" t="str">
        <f>IFERROR(R560+'4. Gegevens leiding'!$I$26,"")</f>
        <v/>
      </c>
      <c r="R559" s="155" t="str">
        <f t="shared" si="121"/>
        <v/>
      </c>
      <c r="S559" s="43" t="str">
        <f t="shared" si="114"/>
        <v/>
      </c>
      <c r="T559" s="42" t="str">
        <f t="shared" si="110"/>
        <v>Diameter (mm, uitwendig)=;Wanddikte (mm)=;Druk (barg)=;Rekgrens (N/mm^2)=;Charpy energie (J)=</v>
      </c>
      <c r="U559" s="44" t="e">
        <f>INDEX('bijlage A. Frequentie Tabel'!G:G,MATCH(T559,'bijlage A. Frequentie Tabel'!A:A,0))</f>
        <v>#N/A</v>
      </c>
      <c r="V559" s="43">
        <f t="shared" si="111"/>
        <v>0</v>
      </c>
      <c r="W559" s="80">
        <f t="shared" si="115"/>
        <v>23.196467403779828</v>
      </c>
      <c r="X559" t="e">
        <f t="shared" si="112"/>
        <v>#N/A</v>
      </c>
      <c r="Y559"/>
      <c r="Z559">
        <f t="shared" si="116"/>
        <v>0.4</v>
      </c>
      <c r="AA559">
        <f t="shared" si="117"/>
        <v>1</v>
      </c>
      <c r="AB559">
        <f t="shared" si="117"/>
        <v>1</v>
      </c>
      <c r="AC559">
        <f t="shared" si="118"/>
        <v>0.4</v>
      </c>
      <c r="AD559" t="e">
        <f>INDEX('bijlage C. Cluster maatregelen'!C:C,MATCH('5.Bepalen Faalfreq'!K559,'bijlage C. Cluster maatregelen'!A:A,0))</f>
        <v>#N/A</v>
      </c>
      <c r="AE559" t="e">
        <f>INDEX('bijlage C. Cluster maatregelen'!C:C,MATCH('5.Bepalen Faalfreq'!L559,'bijlage C. Cluster maatregelen'!A:A,0))</f>
        <v>#N/A</v>
      </c>
      <c r="AF559" t="e">
        <f>INDEX('bijlage C. Cluster maatregelen'!C:C,MATCH('5.Bepalen Faalfreq'!M559,'bijlage C. Cluster maatregelen'!A:A,0))</f>
        <v>#N/A</v>
      </c>
      <c r="AG559" t="e">
        <f>INDEX('bijlage C. Cluster maatregelen'!C:C,MATCH('5.Bepalen Faalfreq'!N559,'bijlage C. Cluster maatregelen'!A:A,0))</f>
        <v>#N/A</v>
      </c>
      <c r="AH559" t="e">
        <f t="shared" si="119"/>
        <v>#N/A</v>
      </c>
      <c r="AI559" t="e">
        <f t="shared" si="120"/>
        <v>#N/A</v>
      </c>
      <c r="AJ559" t="e">
        <f t="shared" si="113"/>
        <v>#N/A</v>
      </c>
    </row>
    <row r="560" spans="1:36" x14ac:dyDescent="0.25">
      <c r="A560" s="203"/>
      <c r="B560" s="203"/>
      <c r="C560" s="203"/>
      <c r="D560" s="203"/>
      <c r="E560" s="203"/>
      <c r="F560" s="203"/>
      <c r="G560" s="203"/>
      <c r="H560" s="203"/>
      <c r="I560" s="203"/>
      <c r="J560" s="203"/>
      <c r="K560" s="203"/>
      <c r="L560" s="203"/>
      <c r="M560" s="203"/>
      <c r="N560" s="203"/>
      <c r="O560" s="204">
        <f t="shared" si="109"/>
        <v>0</v>
      </c>
      <c r="P560" s="80" t="str">
        <f>IFERROR(R560+'4. Gegevens leiding'!$I$26,"")</f>
        <v/>
      </c>
      <c r="Q560" s="155" t="str">
        <f>IFERROR(R561+'4. Gegevens leiding'!$I$26,"")</f>
        <v/>
      </c>
      <c r="R560" s="155" t="str">
        <f t="shared" si="121"/>
        <v/>
      </c>
      <c r="S560" s="43" t="str">
        <f t="shared" si="114"/>
        <v/>
      </c>
      <c r="T560" s="42" t="str">
        <f t="shared" si="110"/>
        <v>Diameter (mm, uitwendig)=;Wanddikte (mm)=;Druk (barg)=;Rekgrens (N/mm^2)=;Charpy energie (J)=</v>
      </c>
      <c r="U560" s="44" t="e">
        <f>INDEX('bijlage A. Frequentie Tabel'!G:G,MATCH(T560,'bijlage A. Frequentie Tabel'!A:A,0))</f>
        <v>#N/A</v>
      </c>
      <c r="V560" s="43">
        <f t="shared" si="111"/>
        <v>0</v>
      </c>
      <c r="W560" s="80">
        <f t="shared" si="115"/>
        <v>23.196467403779828</v>
      </c>
      <c r="X560" t="e">
        <f t="shared" si="112"/>
        <v>#N/A</v>
      </c>
      <c r="Y560"/>
      <c r="Z560">
        <f t="shared" si="116"/>
        <v>0.4</v>
      </c>
      <c r="AA560">
        <f t="shared" si="117"/>
        <v>1</v>
      </c>
      <c r="AB560">
        <f t="shared" si="117"/>
        <v>1</v>
      </c>
      <c r="AC560">
        <f t="shared" si="118"/>
        <v>0.4</v>
      </c>
      <c r="AD560" t="e">
        <f>INDEX('bijlage C. Cluster maatregelen'!C:C,MATCH('5.Bepalen Faalfreq'!K560,'bijlage C. Cluster maatregelen'!A:A,0))</f>
        <v>#N/A</v>
      </c>
      <c r="AE560" t="e">
        <f>INDEX('bijlage C. Cluster maatregelen'!C:C,MATCH('5.Bepalen Faalfreq'!L560,'bijlage C. Cluster maatregelen'!A:A,0))</f>
        <v>#N/A</v>
      </c>
      <c r="AF560" t="e">
        <f>INDEX('bijlage C. Cluster maatregelen'!C:C,MATCH('5.Bepalen Faalfreq'!M560,'bijlage C. Cluster maatregelen'!A:A,0))</f>
        <v>#N/A</v>
      </c>
      <c r="AG560" t="e">
        <f>INDEX('bijlage C. Cluster maatregelen'!C:C,MATCH('5.Bepalen Faalfreq'!N560,'bijlage C. Cluster maatregelen'!A:A,0))</f>
        <v>#N/A</v>
      </c>
      <c r="AH560" t="e">
        <f t="shared" si="119"/>
        <v>#N/A</v>
      </c>
      <c r="AI560" t="e">
        <f t="shared" si="120"/>
        <v>#N/A</v>
      </c>
      <c r="AJ560" t="e">
        <f t="shared" si="113"/>
        <v>#N/A</v>
      </c>
    </row>
    <row r="561" spans="1:36" x14ac:dyDescent="0.25">
      <c r="A561" s="203"/>
      <c r="B561" s="203"/>
      <c r="C561" s="203"/>
      <c r="D561" s="203"/>
      <c r="E561" s="203"/>
      <c r="F561" s="203"/>
      <c r="G561" s="203"/>
      <c r="H561" s="203"/>
      <c r="I561" s="203"/>
      <c r="J561" s="203"/>
      <c r="K561" s="203"/>
      <c r="L561" s="203"/>
      <c r="M561" s="203"/>
      <c r="N561" s="203"/>
      <c r="O561" s="204">
        <f t="shared" si="109"/>
        <v>0</v>
      </c>
      <c r="P561" s="80" t="str">
        <f>IFERROR(R561+'4. Gegevens leiding'!$I$26,"")</f>
        <v/>
      </c>
      <c r="Q561" s="155" t="str">
        <f>IFERROR(R562+'4. Gegevens leiding'!$I$26,"")</f>
        <v/>
      </c>
      <c r="R561" s="155" t="str">
        <f t="shared" si="121"/>
        <v/>
      </c>
      <c r="S561" s="43" t="str">
        <f t="shared" si="114"/>
        <v/>
      </c>
      <c r="T561" s="42" t="str">
        <f t="shared" si="110"/>
        <v>Diameter (mm, uitwendig)=;Wanddikte (mm)=;Druk (barg)=;Rekgrens (N/mm^2)=;Charpy energie (J)=</v>
      </c>
      <c r="U561" s="44" t="e">
        <f>INDEX('bijlage A. Frequentie Tabel'!G:G,MATCH(T561,'bijlage A. Frequentie Tabel'!A:A,0))</f>
        <v>#N/A</v>
      </c>
      <c r="V561" s="43">
        <f t="shared" si="111"/>
        <v>0</v>
      </c>
      <c r="W561" s="80">
        <f t="shared" si="115"/>
        <v>23.196467403779828</v>
      </c>
      <c r="X561" t="e">
        <f t="shared" si="112"/>
        <v>#N/A</v>
      </c>
      <c r="Y561"/>
      <c r="Z561">
        <f t="shared" si="116"/>
        <v>0.4</v>
      </c>
      <c r="AA561">
        <f t="shared" si="117"/>
        <v>1</v>
      </c>
      <c r="AB561">
        <f t="shared" si="117"/>
        <v>1</v>
      </c>
      <c r="AC561">
        <f t="shared" si="118"/>
        <v>0.4</v>
      </c>
      <c r="AD561" t="e">
        <f>INDEX('bijlage C. Cluster maatregelen'!C:C,MATCH('5.Bepalen Faalfreq'!K561,'bijlage C. Cluster maatregelen'!A:A,0))</f>
        <v>#N/A</v>
      </c>
      <c r="AE561" t="e">
        <f>INDEX('bijlage C. Cluster maatregelen'!C:C,MATCH('5.Bepalen Faalfreq'!L561,'bijlage C. Cluster maatregelen'!A:A,0))</f>
        <v>#N/A</v>
      </c>
      <c r="AF561" t="e">
        <f>INDEX('bijlage C. Cluster maatregelen'!C:C,MATCH('5.Bepalen Faalfreq'!M561,'bijlage C. Cluster maatregelen'!A:A,0))</f>
        <v>#N/A</v>
      </c>
      <c r="AG561" t="e">
        <f>INDEX('bijlage C. Cluster maatregelen'!C:C,MATCH('5.Bepalen Faalfreq'!N561,'bijlage C. Cluster maatregelen'!A:A,0))</f>
        <v>#N/A</v>
      </c>
      <c r="AH561" t="e">
        <f t="shared" si="119"/>
        <v>#N/A</v>
      </c>
      <c r="AI561" t="e">
        <f t="shared" si="120"/>
        <v>#N/A</v>
      </c>
      <c r="AJ561" t="e">
        <f t="shared" si="113"/>
        <v>#N/A</v>
      </c>
    </row>
    <row r="562" spans="1:36" x14ac:dyDescent="0.25">
      <c r="A562" s="203"/>
      <c r="B562" s="203"/>
      <c r="C562" s="203"/>
      <c r="D562" s="203"/>
      <c r="E562" s="203"/>
      <c r="F562" s="203"/>
      <c r="G562" s="203"/>
      <c r="H562" s="203"/>
      <c r="I562" s="203"/>
      <c r="J562" s="203"/>
      <c r="K562" s="203"/>
      <c r="L562" s="203"/>
      <c r="M562" s="203"/>
      <c r="N562" s="203"/>
      <c r="O562" s="204">
        <f t="shared" si="109"/>
        <v>0</v>
      </c>
      <c r="P562" s="80" t="str">
        <f>IFERROR(R562+'4. Gegevens leiding'!$I$26,"")</f>
        <v/>
      </c>
      <c r="Q562" s="155" t="str">
        <f>IFERROR(R563+'4. Gegevens leiding'!$I$26,"")</f>
        <v/>
      </c>
      <c r="R562" s="155" t="str">
        <f t="shared" si="121"/>
        <v/>
      </c>
      <c r="S562" s="43" t="str">
        <f t="shared" si="114"/>
        <v/>
      </c>
      <c r="T562" s="42" t="str">
        <f t="shared" si="110"/>
        <v>Diameter (mm, uitwendig)=;Wanddikte (mm)=;Druk (barg)=;Rekgrens (N/mm^2)=;Charpy energie (J)=</v>
      </c>
      <c r="U562" s="44" t="e">
        <f>INDEX('bijlage A. Frequentie Tabel'!G:G,MATCH(T562,'bijlage A. Frequentie Tabel'!A:A,0))</f>
        <v>#N/A</v>
      </c>
      <c r="V562" s="43">
        <f t="shared" si="111"/>
        <v>0</v>
      </c>
      <c r="W562" s="80">
        <f t="shared" si="115"/>
        <v>23.196467403779828</v>
      </c>
      <c r="X562" t="e">
        <f t="shared" si="112"/>
        <v>#N/A</v>
      </c>
      <c r="Y562"/>
      <c r="Z562">
        <f t="shared" si="116"/>
        <v>0.4</v>
      </c>
      <c r="AA562">
        <f t="shared" si="117"/>
        <v>1</v>
      </c>
      <c r="AB562">
        <f t="shared" si="117"/>
        <v>1</v>
      </c>
      <c r="AC562">
        <f t="shared" si="118"/>
        <v>0.4</v>
      </c>
      <c r="AD562" t="e">
        <f>INDEX('bijlage C. Cluster maatregelen'!C:C,MATCH('5.Bepalen Faalfreq'!K562,'bijlage C. Cluster maatregelen'!A:A,0))</f>
        <v>#N/A</v>
      </c>
      <c r="AE562" t="e">
        <f>INDEX('bijlage C. Cluster maatregelen'!C:C,MATCH('5.Bepalen Faalfreq'!L562,'bijlage C. Cluster maatregelen'!A:A,0))</f>
        <v>#N/A</v>
      </c>
      <c r="AF562" t="e">
        <f>INDEX('bijlage C. Cluster maatregelen'!C:C,MATCH('5.Bepalen Faalfreq'!M562,'bijlage C. Cluster maatregelen'!A:A,0))</f>
        <v>#N/A</v>
      </c>
      <c r="AG562" t="e">
        <f>INDEX('bijlage C. Cluster maatregelen'!C:C,MATCH('5.Bepalen Faalfreq'!N562,'bijlage C. Cluster maatregelen'!A:A,0))</f>
        <v>#N/A</v>
      </c>
      <c r="AH562" t="e">
        <f t="shared" si="119"/>
        <v>#N/A</v>
      </c>
      <c r="AI562" t="e">
        <f t="shared" si="120"/>
        <v>#N/A</v>
      </c>
      <c r="AJ562" t="e">
        <f t="shared" si="113"/>
        <v>#N/A</v>
      </c>
    </row>
    <row r="563" spans="1:36" x14ac:dyDescent="0.25">
      <c r="A563" s="203"/>
      <c r="B563" s="203"/>
      <c r="C563" s="203"/>
      <c r="D563" s="203"/>
      <c r="E563" s="203"/>
      <c r="F563" s="203"/>
      <c r="G563" s="203"/>
      <c r="H563" s="203"/>
      <c r="I563" s="203"/>
      <c r="J563" s="203"/>
      <c r="K563" s="203"/>
      <c r="L563" s="203"/>
      <c r="M563" s="203"/>
      <c r="N563" s="203"/>
      <c r="O563" s="204">
        <f t="shared" si="109"/>
        <v>0</v>
      </c>
      <c r="P563" s="80" t="str">
        <f>IFERROR(R563+'4. Gegevens leiding'!$I$26,"")</f>
        <v/>
      </c>
      <c r="Q563" s="155" t="str">
        <f>IFERROR(R564+'4. Gegevens leiding'!$I$26,"")</f>
        <v/>
      </c>
      <c r="R563" s="155" t="str">
        <f t="shared" si="121"/>
        <v/>
      </c>
      <c r="S563" s="43" t="str">
        <f t="shared" si="114"/>
        <v/>
      </c>
      <c r="T563" s="42" t="str">
        <f t="shared" si="110"/>
        <v>Diameter (mm, uitwendig)=;Wanddikte (mm)=;Druk (barg)=;Rekgrens (N/mm^2)=;Charpy energie (J)=</v>
      </c>
      <c r="U563" s="44" t="e">
        <f>INDEX('bijlage A. Frequentie Tabel'!G:G,MATCH(T563,'bijlage A. Frequentie Tabel'!A:A,0))</f>
        <v>#N/A</v>
      </c>
      <c r="V563" s="43">
        <f t="shared" si="111"/>
        <v>0</v>
      </c>
      <c r="W563" s="80">
        <f t="shared" si="115"/>
        <v>23.196467403779828</v>
      </c>
      <c r="X563" t="e">
        <f t="shared" si="112"/>
        <v>#N/A</v>
      </c>
      <c r="Y563"/>
      <c r="Z563">
        <f t="shared" si="116"/>
        <v>0.4</v>
      </c>
      <c r="AA563">
        <f t="shared" si="117"/>
        <v>1</v>
      </c>
      <c r="AB563">
        <f t="shared" si="117"/>
        <v>1</v>
      </c>
      <c r="AC563">
        <f t="shared" si="118"/>
        <v>0.4</v>
      </c>
      <c r="AD563" t="e">
        <f>INDEX('bijlage C. Cluster maatregelen'!C:C,MATCH('5.Bepalen Faalfreq'!K563,'bijlage C. Cluster maatregelen'!A:A,0))</f>
        <v>#N/A</v>
      </c>
      <c r="AE563" t="e">
        <f>INDEX('bijlage C. Cluster maatregelen'!C:C,MATCH('5.Bepalen Faalfreq'!L563,'bijlage C. Cluster maatregelen'!A:A,0))</f>
        <v>#N/A</v>
      </c>
      <c r="AF563" t="e">
        <f>INDEX('bijlage C. Cluster maatregelen'!C:C,MATCH('5.Bepalen Faalfreq'!M563,'bijlage C. Cluster maatregelen'!A:A,0))</f>
        <v>#N/A</v>
      </c>
      <c r="AG563" t="e">
        <f>INDEX('bijlage C. Cluster maatregelen'!C:C,MATCH('5.Bepalen Faalfreq'!N563,'bijlage C. Cluster maatregelen'!A:A,0))</f>
        <v>#N/A</v>
      </c>
      <c r="AH563" t="e">
        <f t="shared" si="119"/>
        <v>#N/A</v>
      </c>
      <c r="AI563" t="e">
        <f t="shared" si="120"/>
        <v>#N/A</v>
      </c>
      <c r="AJ563" t="e">
        <f t="shared" si="113"/>
        <v>#N/A</v>
      </c>
    </row>
    <row r="564" spans="1:36" x14ac:dyDescent="0.25">
      <c r="A564" s="203"/>
      <c r="B564" s="203"/>
      <c r="C564" s="203"/>
      <c r="D564" s="203"/>
      <c r="E564" s="203"/>
      <c r="F564" s="203"/>
      <c r="G564" s="203"/>
      <c r="H564" s="203"/>
      <c r="I564" s="203"/>
      <c r="J564" s="203"/>
      <c r="K564" s="203"/>
      <c r="L564" s="203"/>
      <c r="M564" s="203"/>
      <c r="N564" s="203"/>
      <c r="O564" s="204">
        <f t="shared" si="109"/>
        <v>0</v>
      </c>
      <c r="P564" s="80" t="str">
        <f>IFERROR(R564+'4. Gegevens leiding'!$I$26,"")</f>
        <v/>
      </c>
      <c r="Q564" s="155" t="str">
        <f>IFERROR(R565+'4. Gegevens leiding'!$I$26,"")</f>
        <v/>
      </c>
      <c r="R564" s="155" t="str">
        <f t="shared" si="121"/>
        <v/>
      </c>
      <c r="S564" s="43" t="str">
        <f t="shared" si="114"/>
        <v/>
      </c>
      <c r="T564" s="42" t="str">
        <f t="shared" si="110"/>
        <v>Diameter (mm, uitwendig)=;Wanddikte (mm)=;Druk (barg)=;Rekgrens (N/mm^2)=;Charpy energie (J)=</v>
      </c>
      <c r="U564" s="44" t="e">
        <f>INDEX('bijlage A. Frequentie Tabel'!G:G,MATCH(T564,'bijlage A. Frequentie Tabel'!A:A,0))</f>
        <v>#N/A</v>
      </c>
      <c r="V564" s="43">
        <f t="shared" si="111"/>
        <v>0</v>
      </c>
      <c r="W564" s="80">
        <f t="shared" si="115"/>
        <v>23.196467403779828</v>
      </c>
      <c r="X564" t="e">
        <f t="shared" si="112"/>
        <v>#N/A</v>
      </c>
      <c r="Y564"/>
      <c r="Z564">
        <f t="shared" si="116"/>
        <v>0.4</v>
      </c>
      <c r="AA564">
        <f t="shared" si="117"/>
        <v>1</v>
      </c>
      <c r="AB564">
        <f t="shared" si="117"/>
        <v>1</v>
      </c>
      <c r="AC564">
        <f t="shared" si="118"/>
        <v>0.4</v>
      </c>
      <c r="AD564" t="e">
        <f>INDEX('bijlage C. Cluster maatregelen'!C:C,MATCH('5.Bepalen Faalfreq'!K564,'bijlage C. Cluster maatregelen'!A:A,0))</f>
        <v>#N/A</v>
      </c>
      <c r="AE564" t="e">
        <f>INDEX('bijlage C. Cluster maatregelen'!C:C,MATCH('5.Bepalen Faalfreq'!L564,'bijlage C. Cluster maatregelen'!A:A,0))</f>
        <v>#N/A</v>
      </c>
      <c r="AF564" t="e">
        <f>INDEX('bijlage C. Cluster maatregelen'!C:C,MATCH('5.Bepalen Faalfreq'!M564,'bijlage C. Cluster maatregelen'!A:A,0))</f>
        <v>#N/A</v>
      </c>
      <c r="AG564" t="e">
        <f>INDEX('bijlage C. Cluster maatregelen'!C:C,MATCH('5.Bepalen Faalfreq'!N564,'bijlage C. Cluster maatregelen'!A:A,0))</f>
        <v>#N/A</v>
      </c>
      <c r="AH564" t="e">
        <f t="shared" si="119"/>
        <v>#N/A</v>
      </c>
      <c r="AI564" t="e">
        <f t="shared" si="120"/>
        <v>#N/A</v>
      </c>
      <c r="AJ564" t="e">
        <f t="shared" si="113"/>
        <v>#N/A</v>
      </c>
    </row>
    <row r="565" spans="1:36" x14ac:dyDescent="0.25">
      <c r="A565" s="203"/>
      <c r="B565" s="203"/>
      <c r="C565" s="203"/>
      <c r="D565" s="203"/>
      <c r="E565" s="203"/>
      <c r="F565" s="203"/>
      <c r="G565" s="203"/>
      <c r="H565" s="203"/>
      <c r="I565" s="203"/>
      <c r="J565" s="203"/>
      <c r="K565" s="203"/>
      <c r="L565" s="203"/>
      <c r="M565" s="203"/>
      <c r="N565" s="203"/>
      <c r="O565" s="204">
        <f t="shared" si="109"/>
        <v>0</v>
      </c>
      <c r="P565" s="80" t="str">
        <f>IFERROR(R565+'4. Gegevens leiding'!$I$26,"")</f>
        <v/>
      </c>
      <c r="Q565" s="155" t="str">
        <f>IFERROR(R566+'4. Gegevens leiding'!$I$26,"")</f>
        <v/>
      </c>
      <c r="R565" s="155" t="str">
        <f t="shared" si="121"/>
        <v/>
      </c>
      <c r="S565" s="43" t="str">
        <f t="shared" si="114"/>
        <v/>
      </c>
      <c r="T565" s="42" t="str">
        <f t="shared" si="110"/>
        <v>Diameter (mm, uitwendig)=;Wanddikte (mm)=;Druk (barg)=;Rekgrens (N/mm^2)=;Charpy energie (J)=</v>
      </c>
      <c r="U565" s="44" t="e">
        <f>INDEX('bijlage A. Frequentie Tabel'!G:G,MATCH(T565,'bijlage A. Frequentie Tabel'!A:A,0))</f>
        <v>#N/A</v>
      </c>
      <c r="V565" s="43">
        <f t="shared" si="111"/>
        <v>0</v>
      </c>
      <c r="W565" s="80">
        <f t="shared" si="115"/>
        <v>23.196467403779828</v>
      </c>
      <c r="X565" t="e">
        <f t="shared" si="112"/>
        <v>#N/A</v>
      </c>
      <c r="Y565"/>
      <c r="Z565">
        <f t="shared" si="116"/>
        <v>0.4</v>
      </c>
      <c r="AA565">
        <f t="shared" si="117"/>
        <v>1</v>
      </c>
      <c r="AB565">
        <f t="shared" si="117"/>
        <v>1</v>
      </c>
      <c r="AC565">
        <f t="shared" si="118"/>
        <v>0.4</v>
      </c>
      <c r="AD565" t="e">
        <f>INDEX('bijlage C. Cluster maatregelen'!C:C,MATCH('5.Bepalen Faalfreq'!K565,'bijlage C. Cluster maatregelen'!A:A,0))</f>
        <v>#N/A</v>
      </c>
      <c r="AE565" t="e">
        <f>INDEX('bijlage C. Cluster maatregelen'!C:C,MATCH('5.Bepalen Faalfreq'!L565,'bijlage C. Cluster maatregelen'!A:A,0))</f>
        <v>#N/A</v>
      </c>
      <c r="AF565" t="e">
        <f>INDEX('bijlage C. Cluster maatregelen'!C:C,MATCH('5.Bepalen Faalfreq'!M565,'bijlage C. Cluster maatregelen'!A:A,0))</f>
        <v>#N/A</v>
      </c>
      <c r="AG565" t="e">
        <f>INDEX('bijlage C. Cluster maatregelen'!C:C,MATCH('5.Bepalen Faalfreq'!N565,'bijlage C. Cluster maatregelen'!A:A,0))</f>
        <v>#N/A</v>
      </c>
      <c r="AH565" t="e">
        <f t="shared" si="119"/>
        <v>#N/A</v>
      </c>
      <c r="AI565" t="e">
        <f t="shared" si="120"/>
        <v>#N/A</v>
      </c>
      <c r="AJ565" t="e">
        <f t="shared" si="113"/>
        <v>#N/A</v>
      </c>
    </row>
    <row r="566" spans="1:36" x14ac:dyDescent="0.25">
      <c r="A566" s="203"/>
      <c r="B566" s="203"/>
      <c r="C566" s="203"/>
      <c r="D566" s="203"/>
      <c r="E566" s="203"/>
      <c r="F566" s="203"/>
      <c r="G566" s="203"/>
      <c r="H566" s="203"/>
      <c r="I566" s="203"/>
      <c r="J566" s="203"/>
      <c r="K566" s="203"/>
      <c r="L566" s="203"/>
      <c r="M566" s="203"/>
      <c r="N566" s="203"/>
      <c r="O566" s="204">
        <f t="shared" si="109"/>
        <v>0</v>
      </c>
      <c r="P566" s="80" t="str">
        <f>IFERROR(R566+'4. Gegevens leiding'!$I$26,"")</f>
        <v/>
      </c>
      <c r="Q566" s="155" t="str">
        <f>IFERROR(R567+'4. Gegevens leiding'!$I$26,"")</f>
        <v/>
      </c>
      <c r="R566" s="155" t="str">
        <f t="shared" si="121"/>
        <v/>
      </c>
      <c r="S566" s="43" t="str">
        <f t="shared" si="114"/>
        <v/>
      </c>
      <c r="T566" s="42" t="str">
        <f t="shared" si="110"/>
        <v>Diameter (mm, uitwendig)=;Wanddikte (mm)=;Druk (barg)=;Rekgrens (N/mm^2)=;Charpy energie (J)=</v>
      </c>
      <c r="U566" s="44" t="e">
        <f>INDEX('bijlage A. Frequentie Tabel'!G:G,MATCH(T566,'bijlage A. Frequentie Tabel'!A:A,0))</f>
        <v>#N/A</v>
      </c>
      <c r="V566" s="43">
        <f t="shared" si="111"/>
        <v>0</v>
      </c>
      <c r="W566" s="80">
        <f t="shared" si="115"/>
        <v>23.196467403779828</v>
      </c>
      <c r="X566" t="e">
        <f t="shared" si="112"/>
        <v>#N/A</v>
      </c>
      <c r="Y566"/>
      <c r="Z566">
        <f t="shared" si="116"/>
        <v>0.4</v>
      </c>
      <c r="AA566">
        <f t="shared" si="117"/>
        <v>1</v>
      </c>
      <c r="AB566">
        <f t="shared" si="117"/>
        <v>1</v>
      </c>
      <c r="AC566">
        <f t="shared" si="118"/>
        <v>0.4</v>
      </c>
      <c r="AD566" t="e">
        <f>INDEX('bijlage C. Cluster maatregelen'!C:C,MATCH('5.Bepalen Faalfreq'!K566,'bijlage C. Cluster maatregelen'!A:A,0))</f>
        <v>#N/A</v>
      </c>
      <c r="AE566" t="e">
        <f>INDEX('bijlage C. Cluster maatregelen'!C:C,MATCH('5.Bepalen Faalfreq'!L566,'bijlage C. Cluster maatregelen'!A:A,0))</f>
        <v>#N/A</v>
      </c>
      <c r="AF566" t="e">
        <f>INDEX('bijlage C. Cluster maatregelen'!C:C,MATCH('5.Bepalen Faalfreq'!M566,'bijlage C. Cluster maatregelen'!A:A,0))</f>
        <v>#N/A</v>
      </c>
      <c r="AG566" t="e">
        <f>INDEX('bijlage C. Cluster maatregelen'!C:C,MATCH('5.Bepalen Faalfreq'!N566,'bijlage C. Cluster maatregelen'!A:A,0))</f>
        <v>#N/A</v>
      </c>
      <c r="AH566" t="e">
        <f t="shared" si="119"/>
        <v>#N/A</v>
      </c>
      <c r="AI566" t="e">
        <f t="shared" si="120"/>
        <v>#N/A</v>
      </c>
      <c r="AJ566" t="e">
        <f t="shared" si="113"/>
        <v>#N/A</v>
      </c>
    </row>
    <row r="567" spans="1:36" x14ac:dyDescent="0.25">
      <c r="A567" s="203"/>
      <c r="B567" s="203"/>
      <c r="C567" s="203"/>
      <c r="D567" s="203"/>
      <c r="E567" s="203"/>
      <c r="F567" s="203"/>
      <c r="G567" s="203"/>
      <c r="H567" s="203"/>
      <c r="I567" s="203"/>
      <c r="J567" s="203"/>
      <c r="K567" s="203"/>
      <c r="L567" s="203"/>
      <c r="M567" s="203"/>
      <c r="N567" s="203"/>
      <c r="O567" s="204">
        <f t="shared" si="109"/>
        <v>0</v>
      </c>
      <c r="P567" s="80" t="str">
        <f>IFERROR(R567+'4. Gegevens leiding'!$I$26,"")</f>
        <v/>
      </c>
      <c r="Q567" s="155" t="str">
        <f>IFERROR(R568+'4. Gegevens leiding'!$I$26,"")</f>
        <v/>
      </c>
      <c r="R567" s="155" t="str">
        <f t="shared" si="121"/>
        <v/>
      </c>
      <c r="S567" s="43" t="str">
        <f t="shared" si="114"/>
        <v/>
      </c>
      <c r="T567" s="42" t="str">
        <f t="shared" si="110"/>
        <v>Diameter (mm, uitwendig)=;Wanddikte (mm)=;Druk (barg)=;Rekgrens (N/mm^2)=;Charpy energie (J)=</v>
      </c>
      <c r="U567" s="44" t="e">
        <f>INDEX('bijlage A. Frequentie Tabel'!G:G,MATCH(T567,'bijlage A. Frequentie Tabel'!A:A,0))</f>
        <v>#N/A</v>
      </c>
      <c r="V567" s="43">
        <f t="shared" si="111"/>
        <v>0</v>
      </c>
      <c r="W567" s="80">
        <f t="shared" si="115"/>
        <v>23.196467403779828</v>
      </c>
      <c r="X567" t="e">
        <f t="shared" si="112"/>
        <v>#N/A</v>
      </c>
      <c r="Y567"/>
      <c r="Z567">
        <f t="shared" si="116"/>
        <v>0.4</v>
      </c>
      <c r="AA567">
        <f t="shared" si="117"/>
        <v>1</v>
      </c>
      <c r="AB567">
        <f t="shared" si="117"/>
        <v>1</v>
      </c>
      <c r="AC567">
        <f t="shared" si="118"/>
        <v>0.4</v>
      </c>
      <c r="AD567" t="e">
        <f>INDEX('bijlage C. Cluster maatregelen'!C:C,MATCH('5.Bepalen Faalfreq'!K567,'bijlage C. Cluster maatregelen'!A:A,0))</f>
        <v>#N/A</v>
      </c>
      <c r="AE567" t="e">
        <f>INDEX('bijlage C. Cluster maatregelen'!C:C,MATCH('5.Bepalen Faalfreq'!L567,'bijlage C. Cluster maatregelen'!A:A,0))</f>
        <v>#N/A</v>
      </c>
      <c r="AF567" t="e">
        <f>INDEX('bijlage C. Cluster maatregelen'!C:C,MATCH('5.Bepalen Faalfreq'!M567,'bijlage C. Cluster maatregelen'!A:A,0))</f>
        <v>#N/A</v>
      </c>
      <c r="AG567" t="e">
        <f>INDEX('bijlage C. Cluster maatregelen'!C:C,MATCH('5.Bepalen Faalfreq'!N567,'bijlage C. Cluster maatregelen'!A:A,0))</f>
        <v>#N/A</v>
      </c>
      <c r="AH567" t="e">
        <f t="shared" si="119"/>
        <v>#N/A</v>
      </c>
      <c r="AI567" t="e">
        <f t="shared" si="120"/>
        <v>#N/A</v>
      </c>
      <c r="AJ567" t="e">
        <f t="shared" si="113"/>
        <v>#N/A</v>
      </c>
    </row>
    <row r="568" spans="1:36" x14ac:dyDescent="0.25">
      <c r="A568" s="203"/>
      <c r="B568" s="203"/>
      <c r="C568" s="203"/>
      <c r="D568" s="203"/>
      <c r="E568" s="203"/>
      <c r="F568" s="203"/>
      <c r="G568" s="203"/>
      <c r="H568" s="203"/>
      <c r="I568" s="203"/>
      <c r="J568" s="203"/>
      <c r="K568" s="203"/>
      <c r="L568" s="203"/>
      <c r="M568" s="203"/>
      <c r="N568" s="203"/>
      <c r="O568" s="204">
        <f t="shared" si="109"/>
        <v>0</v>
      </c>
      <c r="P568" s="80" t="str">
        <f>IFERROR(R568+'4. Gegevens leiding'!$I$26,"")</f>
        <v/>
      </c>
      <c r="Q568" s="155" t="str">
        <f>IFERROR(R569+'4. Gegevens leiding'!$I$26,"")</f>
        <v/>
      </c>
      <c r="R568" s="155" t="str">
        <f t="shared" si="121"/>
        <v/>
      </c>
      <c r="S568" s="43" t="str">
        <f t="shared" si="114"/>
        <v/>
      </c>
      <c r="T568" s="42" t="str">
        <f t="shared" si="110"/>
        <v>Diameter (mm, uitwendig)=;Wanddikte (mm)=;Druk (barg)=;Rekgrens (N/mm^2)=;Charpy energie (J)=</v>
      </c>
      <c r="U568" s="44" t="e">
        <f>INDEX('bijlage A. Frequentie Tabel'!G:G,MATCH(T568,'bijlage A. Frequentie Tabel'!A:A,0))</f>
        <v>#N/A</v>
      </c>
      <c r="V568" s="43">
        <f t="shared" si="111"/>
        <v>0</v>
      </c>
      <c r="W568" s="80">
        <f t="shared" si="115"/>
        <v>23.196467403779828</v>
      </c>
      <c r="X568" t="e">
        <f t="shared" si="112"/>
        <v>#N/A</v>
      </c>
      <c r="Y568"/>
      <c r="Z568">
        <f t="shared" si="116"/>
        <v>0.4</v>
      </c>
      <c r="AA568">
        <f t="shared" si="117"/>
        <v>1</v>
      </c>
      <c r="AB568">
        <f t="shared" si="117"/>
        <v>1</v>
      </c>
      <c r="AC568">
        <f t="shared" si="118"/>
        <v>0.4</v>
      </c>
      <c r="AD568" t="e">
        <f>INDEX('bijlage C. Cluster maatregelen'!C:C,MATCH('5.Bepalen Faalfreq'!K568,'bijlage C. Cluster maatregelen'!A:A,0))</f>
        <v>#N/A</v>
      </c>
      <c r="AE568" t="e">
        <f>INDEX('bijlage C. Cluster maatregelen'!C:C,MATCH('5.Bepalen Faalfreq'!L568,'bijlage C. Cluster maatregelen'!A:A,0))</f>
        <v>#N/A</v>
      </c>
      <c r="AF568" t="e">
        <f>INDEX('bijlage C. Cluster maatregelen'!C:C,MATCH('5.Bepalen Faalfreq'!M568,'bijlage C. Cluster maatregelen'!A:A,0))</f>
        <v>#N/A</v>
      </c>
      <c r="AG568" t="e">
        <f>INDEX('bijlage C. Cluster maatregelen'!C:C,MATCH('5.Bepalen Faalfreq'!N568,'bijlage C. Cluster maatregelen'!A:A,0))</f>
        <v>#N/A</v>
      </c>
      <c r="AH568" t="e">
        <f t="shared" si="119"/>
        <v>#N/A</v>
      </c>
      <c r="AI568" t="e">
        <f t="shared" si="120"/>
        <v>#N/A</v>
      </c>
      <c r="AJ568" t="e">
        <f t="shared" si="113"/>
        <v>#N/A</v>
      </c>
    </row>
    <row r="569" spans="1:36" x14ac:dyDescent="0.25">
      <c r="A569" s="203"/>
      <c r="B569" s="203"/>
      <c r="C569" s="203"/>
      <c r="D569" s="203"/>
      <c r="E569" s="203"/>
      <c r="F569" s="203"/>
      <c r="G569" s="203"/>
      <c r="H569" s="203"/>
      <c r="I569" s="203"/>
      <c r="J569" s="203"/>
      <c r="K569" s="203"/>
      <c r="L569" s="203"/>
      <c r="M569" s="203"/>
      <c r="N569" s="203"/>
      <c r="O569" s="204">
        <f t="shared" si="109"/>
        <v>0</v>
      </c>
      <c r="P569" s="80" t="str">
        <f>IFERROR(R569+'4. Gegevens leiding'!$I$26,"")</f>
        <v/>
      </c>
      <c r="Q569" s="155" t="str">
        <f>IFERROR(R570+'4. Gegevens leiding'!$I$26,"")</f>
        <v/>
      </c>
      <c r="R569" s="155" t="str">
        <f t="shared" si="121"/>
        <v/>
      </c>
      <c r="S569" s="43" t="str">
        <f t="shared" si="114"/>
        <v/>
      </c>
      <c r="T569" s="42" t="str">
        <f t="shared" si="110"/>
        <v>Diameter (mm, uitwendig)=;Wanddikte (mm)=;Druk (barg)=;Rekgrens (N/mm^2)=;Charpy energie (J)=</v>
      </c>
      <c r="U569" s="44" t="e">
        <f>INDEX('bijlage A. Frequentie Tabel'!G:G,MATCH(T569,'bijlage A. Frequentie Tabel'!A:A,0))</f>
        <v>#N/A</v>
      </c>
      <c r="V569" s="43">
        <f t="shared" si="111"/>
        <v>0</v>
      </c>
      <c r="W569" s="80">
        <f t="shared" si="115"/>
        <v>23.196467403779828</v>
      </c>
      <c r="X569" t="e">
        <f t="shared" si="112"/>
        <v>#N/A</v>
      </c>
      <c r="Y569"/>
      <c r="Z569">
        <f t="shared" si="116"/>
        <v>0.4</v>
      </c>
      <c r="AA569">
        <f t="shared" si="117"/>
        <v>1</v>
      </c>
      <c r="AB569">
        <f t="shared" si="117"/>
        <v>1</v>
      </c>
      <c r="AC569">
        <f t="shared" si="118"/>
        <v>0.4</v>
      </c>
      <c r="AD569" t="e">
        <f>INDEX('bijlage C. Cluster maatregelen'!C:C,MATCH('5.Bepalen Faalfreq'!K569,'bijlage C. Cluster maatregelen'!A:A,0))</f>
        <v>#N/A</v>
      </c>
      <c r="AE569" t="e">
        <f>INDEX('bijlage C. Cluster maatregelen'!C:C,MATCH('5.Bepalen Faalfreq'!L569,'bijlage C. Cluster maatregelen'!A:A,0))</f>
        <v>#N/A</v>
      </c>
      <c r="AF569" t="e">
        <f>INDEX('bijlage C. Cluster maatregelen'!C:C,MATCH('5.Bepalen Faalfreq'!M569,'bijlage C. Cluster maatregelen'!A:A,0))</f>
        <v>#N/A</v>
      </c>
      <c r="AG569" t="e">
        <f>INDEX('bijlage C. Cluster maatregelen'!C:C,MATCH('5.Bepalen Faalfreq'!N569,'bijlage C. Cluster maatregelen'!A:A,0))</f>
        <v>#N/A</v>
      </c>
      <c r="AH569" t="e">
        <f t="shared" si="119"/>
        <v>#N/A</v>
      </c>
      <c r="AI569" t="e">
        <f t="shared" si="120"/>
        <v>#N/A</v>
      </c>
      <c r="AJ569" t="e">
        <f t="shared" si="113"/>
        <v>#N/A</v>
      </c>
    </row>
    <row r="570" spans="1:36" x14ac:dyDescent="0.25">
      <c r="A570" s="203"/>
      <c r="B570" s="203"/>
      <c r="C570" s="203"/>
      <c r="D570" s="203"/>
      <c r="E570" s="203"/>
      <c r="F570" s="203"/>
      <c r="G570" s="203"/>
      <c r="H570" s="203"/>
      <c r="I570" s="203"/>
      <c r="J570" s="203"/>
      <c r="K570" s="203"/>
      <c r="L570" s="203"/>
      <c r="M570" s="203"/>
      <c r="N570" s="203"/>
      <c r="O570" s="204">
        <f t="shared" si="109"/>
        <v>0</v>
      </c>
      <c r="P570" s="80" t="str">
        <f>IFERROR(R570+'4. Gegevens leiding'!$I$26,"")</f>
        <v/>
      </c>
      <c r="Q570" s="155" t="str">
        <f>IFERROR(R571+'4. Gegevens leiding'!$I$26,"")</f>
        <v/>
      </c>
      <c r="R570" s="155" t="str">
        <f t="shared" si="121"/>
        <v/>
      </c>
      <c r="S570" s="43" t="str">
        <f t="shared" si="114"/>
        <v/>
      </c>
      <c r="T570" s="42" t="str">
        <f t="shared" si="110"/>
        <v>Diameter (mm, uitwendig)=;Wanddikte (mm)=;Druk (barg)=;Rekgrens (N/mm^2)=;Charpy energie (J)=</v>
      </c>
      <c r="U570" s="44" t="e">
        <f>INDEX('bijlage A. Frequentie Tabel'!G:G,MATCH(T570,'bijlage A. Frequentie Tabel'!A:A,0))</f>
        <v>#N/A</v>
      </c>
      <c r="V570" s="43">
        <f t="shared" si="111"/>
        <v>0</v>
      </c>
      <c r="W570" s="80">
        <f t="shared" si="115"/>
        <v>23.196467403779828</v>
      </c>
      <c r="X570" t="e">
        <f t="shared" si="112"/>
        <v>#N/A</v>
      </c>
      <c r="Y570"/>
      <c r="Z570">
        <f t="shared" si="116"/>
        <v>0.4</v>
      </c>
      <c r="AA570">
        <f t="shared" si="117"/>
        <v>1</v>
      </c>
      <c r="AB570">
        <f t="shared" si="117"/>
        <v>1</v>
      </c>
      <c r="AC570">
        <f t="shared" si="118"/>
        <v>0.4</v>
      </c>
      <c r="AD570" t="e">
        <f>INDEX('bijlage C. Cluster maatregelen'!C:C,MATCH('5.Bepalen Faalfreq'!K570,'bijlage C. Cluster maatregelen'!A:A,0))</f>
        <v>#N/A</v>
      </c>
      <c r="AE570" t="e">
        <f>INDEX('bijlage C. Cluster maatregelen'!C:C,MATCH('5.Bepalen Faalfreq'!L570,'bijlage C. Cluster maatregelen'!A:A,0))</f>
        <v>#N/A</v>
      </c>
      <c r="AF570" t="e">
        <f>INDEX('bijlage C. Cluster maatregelen'!C:C,MATCH('5.Bepalen Faalfreq'!M570,'bijlage C. Cluster maatregelen'!A:A,0))</f>
        <v>#N/A</v>
      </c>
      <c r="AG570" t="e">
        <f>INDEX('bijlage C. Cluster maatregelen'!C:C,MATCH('5.Bepalen Faalfreq'!N570,'bijlage C. Cluster maatregelen'!A:A,0))</f>
        <v>#N/A</v>
      </c>
      <c r="AH570" t="e">
        <f t="shared" si="119"/>
        <v>#N/A</v>
      </c>
      <c r="AI570" t="e">
        <f t="shared" si="120"/>
        <v>#N/A</v>
      </c>
      <c r="AJ570" t="e">
        <f t="shared" si="113"/>
        <v>#N/A</v>
      </c>
    </row>
    <row r="571" spans="1:36" x14ac:dyDescent="0.25">
      <c r="A571" s="203"/>
      <c r="B571" s="203"/>
      <c r="C571" s="203"/>
      <c r="D571" s="203"/>
      <c r="E571" s="203"/>
      <c r="F571" s="203"/>
      <c r="G571" s="203"/>
      <c r="H571" s="203"/>
      <c r="I571" s="203"/>
      <c r="J571" s="203"/>
      <c r="K571" s="203"/>
      <c r="L571" s="203"/>
      <c r="M571" s="203"/>
      <c r="N571" s="203"/>
      <c r="O571" s="204">
        <f t="shared" si="109"/>
        <v>0</v>
      </c>
      <c r="P571" s="80" t="str">
        <f>IFERROR(R571+'4. Gegevens leiding'!$I$26,"")</f>
        <v/>
      </c>
      <c r="Q571" s="155" t="str">
        <f>IFERROR(R572+'4. Gegevens leiding'!$I$26,"")</f>
        <v/>
      </c>
      <c r="R571" s="155" t="str">
        <f t="shared" si="121"/>
        <v/>
      </c>
      <c r="S571" s="43" t="str">
        <f t="shared" si="114"/>
        <v/>
      </c>
      <c r="T571" s="42" t="str">
        <f t="shared" si="110"/>
        <v>Diameter (mm, uitwendig)=;Wanddikte (mm)=;Druk (barg)=;Rekgrens (N/mm^2)=;Charpy energie (J)=</v>
      </c>
      <c r="U571" s="44" t="e">
        <f>INDEX('bijlage A. Frequentie Tabel'!G:G,MATCH(T571,'bijlage A. Frequentie Tabel'!A:A,0))</f>
        <v>#N/A</v>
      </c>
      <c r="V571" s="43">
        <f t="shared" si="111"/>
        <v>0</v>
      </c>
      <c r="W571" s="80">
        <f t="shared" si="115"/>
        <v>23.196467403779828</v>
      </c>
      <c r="X571" t="e">
        <f t="shared" si="112"/>
        <v>#N/A</v>
      </c>
      <c r="Y571"/>
      <c r="Z571">
        <f t="shared" si="116"/>
        <v>0.4</v>
      </c>
      <c r="AA571">
        <f t="shared" si="117"/>
        <v>1</v>
      </c>
      <c r="AB571">
        <f t="shared" si="117"/>
        <v>1</v>
      </c>
      <c r="AC571">
        <f t="shared" si="118"/>
        <v>0.4</v>
      </c>
      <c r="AD571" t="e">
        <f>INDEX('bijlage C. Cluster maatregelen'!C:C,MATCH('5.Bepalen Faalfreq'!K571,'bijlage C. Cluster maatregelen'!A:A,0))</f>
        <v>#N/A</v>
      </c>
      <c r="AE571" t="e">
        <f>INDEX('bijlage C. Cluster maatregelen'!C:C,MATCH('5.Bepalen Faalfreq'!L571,'bijlage C. Cluster maatregelen'!A:A,0))</f>
        <v>#N/A</v>
      </c>
      <c r="AF571" t="e">
        <f>INDEX('bijlage C. Cluster maatregelen'!C:C,MATCH('5.Bepalen Faalfreq'!M571,'bijlage C. Cluster maatregelen'!A:A,0))</f>
        <v>#N/A</v>
      </c>
      <c r="AG571" t="e">
        <f>INDEX('bijlage C. Cluster maatregelen'!C:C,MATCH('5.Bepalen Faalfreq'!N571,'bijlage C. Cluster maatregelen'!A:A,0))</f>
        <v>#N/A</v>
      </c>
      <c r="AH571" t="e">
        <f t="shared" si="119"/>
        <v>#N/A</v>
      </c>
      <c r="AI571" t="e">
        <f t="shared" si="120"/>
        <v>#N/A</v>
      </c>
      <c r="AJ571" t="e">
        <f t="shared" si="113"/>
        <v>#N/A</v>
      </c>
    </row>
    <row r="572" spans="1:36" x14ac:dyDescent="0.25">
      <c r="A572" s="203"/>
      <c r="B572" s="203"/>
      <c r="C572" s="203"/>
      <c r="D572" s="203"/>
      <c r="E572" s="203"/>
      <c r="F572" s="203"/>
      <c r="G572" s="203"/>
      <c r="H572" s="203"/>
      <c r="I572" s="203"/>
      <c r="J572" s="203"/>
      <c r="K572" s="203"/>
      <c r="L572" s="203"/>
      <c r="M572" s="203"/>
      <c r="N572" s="203"/>
      <c r="O572" s="204">
        <f t="shared" si="109"/>
        <v>0</v>
      </c>
      <c r="P572" s="80" t="str">
        <f>IFERROR(R572+'4. Gegevens leiding'!$I$26,"")</f>
        <v/>
      </c>
      <c r="Q572" s="155" t="str">
        <f>IFERROR(R573+'4. Gegevens leiding'!$I$26,"")</f>
        <v/>
      </c>
      <c r="R572" s="155" t="str">
        <f t="shared" si="121"/>
        <v/>
      </c>
      <c r="S572" s="43" t="str">
        <f t="shared" si="114"/>
        <v/>
      </c>
      <c r="T572" s="42" t="str">
        <f t="shared" si="110"/>
        <v>Diameter (mm, uitwendig)=;Wanddikte (mm)=;Druk (barg)=;Rekgrens (N/mm^2)=;Charpy energie (J)=</v>
      </c>
      <c r="U572" s="44" t="e">
        <f>INDEX('bijlage A. Frequentie Tabel'!G:G,MATCH(T572,'bijlage A. Frequentie Tabel'!A:A,0))</f>
        <v>#N/A</v>
      </c>
      <c r="V572" s="43">
        <f t="shared" si="111"/>
        <v>0</v>
      </c>
      <c r="W572" s="80">
        <f t="shared" si="115"/>
        <v>23.196467403779828</v>
      </c>
      <c r="X572" t="e">
        <f t="shared" si="112"/>
        <v>#N/A</v>
      </c>
      <c r="Y572"/>
      <c r="Z572">
        <f t="shared" si="116"/>
        <v>0.4</v>
      </c>
      <c r="AA572">
        <f t="shared" si="117"/>
        <v>1</v>
      </c>
      <c r="AB572">
        <f t="shared" si="117"/>
        <v>1</v>
      </c>
      <c r="AC572">
        <f t="shared" si="118"/>
        <v>0.4</v>
      </c>
      <c r="AD572" t="e">
        <f>INDEX('bijlage C. Cluster maatregelen'!C:C,MATCH('5.Bepalen Faalfreq'!K572,'bijlage C. Cluster maatregelen'!A:A,0))</f>
        <v>#N/A</v>
      </c>
      <c r="AE572" t="e">
        <f>INDEX('bijlage C. Cluster maatregelen'!C:C,MATCH('5.Bepalen Faalfreq'!L572,'bijlage C. Cluster maatregelen'!A:A,0))</f>
        <v>#N/A</v>
      </c>
      <c r="AF572" t="e">
        <f>INDEX('bijlage C. Cluster maatregelen'!C:C,MATCH('5.Bepalen Faalfreq'!M572,'bijlage C. Cluster maatregelen'!A:A,0))</f>
        <v>#N/A</v>
      </c>
      <c r="AG572" t="e">
        <f>INDEX('bijlage C. Cluster maatregelen'!C:C,MATCH('5.Bepalen Faalfreq'!N572,'bijlage C. Cluster maatregelen'!A:A,0))</f>
        <v>#N/A</v>
      </c>
      <c r="AH572" t="e">
        <f t="shared" si="119"/>
        <v>#N/A</v>
      </c>
      <c r="AI572" t="e">
        <f t="shared" si="120"/>
        <v>#N/A</v>
      </c>
      <c r="AJ572" t="e">
        <f t="shared" si="113"/>
        <v>#N/A</v>
      </c>
    </row>
    <row r="573" spans="1:36" x14ac:dyDescent="0.25">
      <c r="A573" s="203"/>
      <c r="B573" s="203"/>
      <c r="C573" s="203"/>
      <c r="D573" s="203"/>
      <c r="E573" s="203"/>
      <c r="F573" s="203"/>
      <c r="G573" s="203"/>
      <c r="H573" s="203"/>
      <c r="I573" s="203"/>
      <c r="J573" s="203"/>
      <c r="K573" s="203"/>
      <c r="L573" s="203"/>
      <c r="M573" s="203"/>
      <c r="N573" s="203"/>
      <c r="O573" s="204">
        <f t="shared" si="109"/>
        <v>0</v>
      </c>
      <c r="P573" s="80" t="str">
        <f>IFERROR(R573+'4. Gegevens leiding'!$I$26,"")</f>
        <v/>
      </c>
      <c r="Q573" s="155" t="str">
        <f>IFERROR(R574+'4. Gegevens leiding'!$I$26,"")</f>
        <v/>
      </c>
      <c r="R573" s="155" t="str">
        <f t="shared" si="121"/>
        <v/>
      </c>
      <c r="S573" s="43" t="str">
        <f t="shared" si="114"/>
        <v/>
      </c>
      <c r="T573" s="42" t="str">
        <f t="shared" si="110"/>
        <v>Diameter (mm, uitwendig)=;Wanddikte (mm)=;Druk (barg)=;Rekgrens (N/mm^2)=;Charpy energie (J)=</v>
      </c>
      <c r="U573" s="44" t="e">
        <f>INDEX('bijlage A. Frequentie Tabel'!G:G,MATCH(T573,'bijlage A. Frequentie Tabel'!A:A,0))</f>
        <v>#N/A</v>
      </c>
      <c r="V573" s="43">
        <f t="shared" si="111"/>
        <v>0</v>
      </c>
      <c r="W573" s="80">
        <f t="shared" si="115"/>
        <v>23.196467403779828</v>
      </c>
      <c r="X573" t="e">
        <f t="shared" si="112"/>
        <v>#N/A</v>
      </c>
      <c r="Y573"/>
      <c r="Z573">
        <f t="shared" si="116"/>
        <v>0.4</v>
      </c>
      <c r="AA573">
        <f t="shared" si="117"/>
        <v>1</v>
      </c>
      <c r="AB573">
        <f t="shared" si="117"/>
        <v>1</v>
      </c>
      <c r="AC573">
        <f t="shared" si="118"/>
        <v>0.4</v>
      </c>
      <c r="AD573" t="e">
        <f>INDEX('bijlage C. Cluster maatregelen'!C:C,MATCH('5.Bepalen Faalfreq'!K573,'bijlage C. Cluster maatregelen'!A:A,0))</f>
        <v>#N/A</v>
      </c>
      <c r="AE573" t="e">
        <f>INDEX('bijlage C. Cluster maatregelen'!C:C,MATCH('5.Bepalen Faalfreq'!L573,'bijlage C. Cluster maatregelen'!A:A,0))</f>
        <v>#N/A</v>
      </c>
      <c r="AF573" t="e">
        <f>INDEX('bijlage C. Cluster maatregelen'!C:C,MATCH('5.Bepalen Faalfreq'!M573,'bijlage C. Cluster maatregelen'!A:A,0))</f>
        <v>#N/A</v>
      </c>
      <c r="AG573" t="e">
        <f>INDEX('bijlage C. Cluster maatregelen'!C:C,MATCH('5.Bepalen Faalfreq'!N573,'bijlage C. Cluster maatregelen'!A:A,0))</f>
        <v>#N/A</v>
      </c>
      <c r="AH573" t="e">
        <f t="shared" si="119"/>
        <v>#N/A</v>
      </c>
      <c r="AI573" t="e">
        <f t="shared" si="120"/>
        <v>#N/A</v>
      </c>
      <c r="AJ573" t="e">
        <f t="shared" si="113"/>
        <v>#N/A</v>
      </c>
    </row>
    <row r="574" spans="1:36" x14ac:dyDescent="0.25">
      <c r="A574" s="203"/>
      <c r="B574" s="203"/>
      <c r="C574" s="203"/>
      <c r="D574" s="203"/>
      <c r="E574" s="203"/>
      <c r="F574" s="203"/>
      <c r="G574" s="203"/>
      <c r="H574" s="203"/>
      <c r="I574" s="203"/>
      <c r="J574" s="203"/>
      <c r="K574" s="203"/>
      <c r="L574" s="203"/>
      <c r="M574" s="203"/>
      <c r="N574" s="203"/>
      <c r="O574" s="204">
        <f t="shared" si="109"/>
        <v>0</v>
      </c>
      <c r="P574" s="80" t="str">
        <f>IFERROR(R574+'4. Gegevens leiding'!$I$26,"")</f>
        <v/>
      </c>
      <c r="Q574" s="155" t="str">
        <f>IFERROR(R575+'4. Gegevens leiding'!$I$26,"")</f>
        <v/>
      </c>
      <c r="R574" s="155" t="str">
        <f t="shared" si="121"/>
        <v/>
      </c>
      <c r="S574" s="43" t="str">
        <f t="shared" si="114"/>
        <v/>
      </c>
      <c r="T574" s="42" t="str">
        <f t="shared" si="110"/>
        <v>Diameter (mm, uitwendig)=;Wanddikte (mm)=;Druk (barg)=;Rekgrens (N/mm^2)=;Charpy energie (J)=</v>
      </c>
      <c r="U574" s="44" t="e">
        <f>INDEX('bijlage A. Frequentie Tabel'!G:G,MATCH(T574,'bijlage A. Frequentie Tabel'!A:A,0))</f>
        <v>#N/A</v>
      </c>
      <c r="V574" s="43">
        <f t="shared" si="111"/>
        <v>0</v>
      </c>
      <c r="W574" s="80">
        <f t="shared" si="115"/>
        <v>23.196467403779828</v>
      </c>
      <c r="X574" t="e">
        <f t="shared" si="112"/>
        <v>#N/A</v>
      </c>
      <c r="Y574"/>
      <c r="Z574">
        <f t="shared" si="116"/>
        <v>0.4</v>
      </c>
      <c r="AA574">
        <f t="shared" si="117"/>
        <v>1</v>
      </c>
      <c r="AB574">
        <f t="shared" si="117"/>
        <v>1</v>
      </c>
      <c r="AC574">
        <f t="shared" si="118"/>
        <v>0.4</v>
      </c>
      <c r="AD574" t="e">
        <f>INDEX('bijlage C. Cluster maatregelen'!C:C,MATCH('5.Bepalen Faalfreq'!K574,'bijlage C. Cluster maatregelen'!A:A,0))</f>
        <v>#N/A</v>
      </c>
      <c r="AE574" t="e">
        <f>INDEX('bijlage C. Cluster maatregelen'!C:C,MATCH('5.Bepalen Faalfreq'!L574,'bijlage C. Cluster maatregelen'!A:A,0))</f>
        <v>#N/A</v>
      </c>
      <c r="AF574" t="e">
        <f>INDEX('bijlage C. Cluster maatregelen'!C:C,MATCH('5.Bepalen Faalfreq'!M574,'bijlage C. Cluster maatregelen'!A:A,0))</f>
        <v>#N/A</v>
      </c>
      <c r="AG574" t="e">
        <f>INDEX('bijlage C. Cluster maatregelen'!C:C,MATCH('5.Bepalen Faalfreq'!N574,'bijlage C. Cluster maatregelen'!A:A,0))</f>
        <v>#N/A</v>
      </c>
      <c r="AH574" t="e">
        <f t="shared" si="119"/>
        <v>#N/A</v>
      </c>
      <c r="AI574" t="e">
        <f t="shared" si="120"/>
        <v>#N/A</v>
      </c>
      <c r="AJ574" t="e">
        <f t="shared" si="113"/>
        <v>#N/A</v>
      </c>
    </row>
    <row r="575" spans="1:36" x14ac:dyDescent="0.25">
      <c r="A575" s="203"/>
      <c r="B575" s="203"/>
      <c r="C575" s="203"/>
      <c r="D575" s="203"/>
      <c r="E575" s="203"/>
      <c r="F575" s="203"/>
      <c r="G575" s="203"/>
      <c r="H575" s="203"/>
      <c r="I575" s="203"/>
      <c r="J575" s="203"/>
      <c r="K575" s="203"/>
      <c r="L575" s="203"/>
      <c r="M575" s="203"/>
      <c r="N575" s="203"/>
      <c r="O575" s="204">
        <f t="shared" si="109"/>
        <v>0</v>
      </c>
      <c r="P575" s="80" t="str">
        <f>IFERROR(R575+'4. Gegevens leiding'!$I$26,"")</f>
        <v/>
      </c>
      <c r="Q575" s="155" t="str">
        <f>IFERROR(R576+'4. Gegevens leiding'!$I$26,"")</f>
        <v/>
      </c>
      <c r="R575" s="155" t="str">
        <f t="shared" si="121"/>
        <v/>
      </c>
      <c r="S575" s="43" t="str">
        <f t="shared" si="114"/>
        <v/>
      </c>
      <c r="T575" s="42" t="str">
        <f t="shared" si="110"/>
        <v>Diameter (mm, uitwendig)=;Wanddikte (mm)=;Druk (barg)=;Rekgrens (N/mm^2)=;Charpy energie (J)=</v>
      </c>
      <c r="U575" s="44" t="e">
        <f>INDEX('bijlage A. Frequentie Tabel'!G:G,MATCH(T575,'bijlage A. Frequentie Tabel'!A:A,0))</f>
        <v>#N/A</v>
      </c>
      <c r="V575" s="43">
        <f t="shared" si="111"/>
        <v>0</v>
      </c>
      <c r="W575" s="80">
        <f t="shared" si="115"/>
        <v>23.196467403779828</v>
      </c>
      <c r="X575" t="e">
        <f t="shared" si="112"/>
        <v>#N/A</v>
      </c>
      <c r="Y575"/>
      <c r="Z575">
        <f t="shared" si="116"/>
        <v>0.4</v>
      </c>
      <c r="AA575">
        <f t="shared" si="117"/>
        <v>1</v>
      </c>
      <c r="AB575">
        <f t="shared" si="117"/>
        <v>1</v>
      </c>
      <c r="AC575">
        <f t="shared" si="118"/>
        <v>0.4</v>
      </c>
      <c r="AD575" t="e">
        <f>INDEX('bijlage C. Cluster maatregelen'!C:C,MATCH('5.Bepalen Faalfreq'!K575,'bijlage C. Cluster maatregelen'!A:A,0))</f>
        <v>#N/A</v>
      </c>
      <c r="AE575" t="e">
        <f>INDEX('bijlage C. Cluster maatregelen'!C:C,MATCH('5.Bepalen Faalfreq'!L575,'bijlage C. Cluster maatregelen'!A:A,0))</f>
        <v>#N/A</v>
      </c>
      <c r="AF575" t="e">
        <f>INDEX('bijlage C. Cluster maatregelen'!C:C,MATCH('5.Bepalen Faalfreq'!M575,'bijlage C. Cluster maatregelen'!A:A,0))</f>
        <v>#N/A</v>
      </c>
      <c r="AG575" t="e">
        <f>INDEX('bijlage C. Cluster maatregelen'!C:C,MATCH('5.Bepalen Faalfreq'!N575,'bijlage C. Cluster maatregelen'!A:A,0))</f>
        <v>#N/A</v>
      </c>
      <c r="AH575" t="e">
        <f t="shared" si="119"/>
        <v>#N/A</v>
      </c>
      <c r="AI575" t="e">
        <f t="shared" si="120"/>
        <v>#N/A</v>
      </c>
      <c r="AJ575" t="e">
        <f t="shared" si="113"/>
        <v>#N/A</v>
      </c>
    </row>
    <row r="576" spans="1:36" x14ac:dyDescent="0.25">
      <c r="A576" s="203"/>
      <c r="B576" s="203"/>
      <c r="C576" s="203"/>
      <c r="D576" s="203"/>
      <c r="E576" s="203"/>
      <c r="F576" s="203"/>
      <c r="G576" s="203"/>
      <c r="H576" s="203"/>
      <c r="I576" s="203"/>
      <c r="J576" s="203"/>
      <c r="K576" s="203"/>
      <c r="L576" s="203"/>
      <c r="M576" s="203"/>
      <c r="N576" s="203"/>
      <c r="O576" s="204">
        <f t="shared" si="109"/>
        <v>0</v>
      </c>
      <c r="P576" s="80" t="str">
        <f>IFERROR(R576+'4. Gegevens leiding'!$I$26,"")</f>
        <v/>
      </c>
      <c r="Q576" s="155" t="str">
        <f>IFERROR(R577+'4. Gegevens leiding'!$I$26,"")</f>
        <v/>
      </c>
      <c r="R576" s="155" t="str">
        <f t="shared" si="121"/>
        <v/>
      </c>
      <c r="S576" s="43" t="str">
        <f t="shared" si="114"/>
        <v/>
      </c>
      <c r="T576" s="42" t="str">
        <f t="shared" si="110"/>
        <v>Diameter (mm, uitwendig)=;Wanddikte (mm)=;Druk (barg)=;Rekgrens (N/mm^2)=;Charpy energie (J)=</v>
      </c>
      <c r="U576" s="44" t="e">
        <f>INDEX('bijlage A. Frequentie Tabel'!G:G,MATCH(T576,'bijlage A. Frequentie Tabel'!A:A,0))</f>
        <v>#N/A</v>
      </c>
      <c r="V576" s="43">
        <f t="shared" si="111"/>
        <v>0</v>
      </c>
      <c r="W576" s="80">
        <f t="shared" si="115"/>
        <v>23.196467403779828</v>
      </c>
      <c r="X576" t="e">
        <f t="shared" si="112"/>
        <v>#N/A</v>
      </c>
      <c r="Y576"/>
      <c r="Z576">
        <f t="shared" si="116"/>
        <v>0.4</v>
      </c>
      <c r="AA576">
        <f t="shared" si="117"/>
        <v>1</v>
      </c>
      <c r="AB576">
        <f t="shared" si="117"/>
        <v>1</v>
      </c>
      <c r="AC576">
        <f t="shared" si="118"/>
        <v>0.4</v>
      </c>
      <c r="AD576" t="e">
        <f>INDEX('bijlage C. Cluster maatregelen'!C:C,MATCH('5.Bepalen Faalfreq'!K576,'bijlage C. Cluster maatregelen'!A:A,0))</f>
        <v>#N/A</v>
      </c>
      <c r="AE576" t="e">
        <f>INDEX('bijlage C. Cluster maatregelen'!C:C,MATCH('5.Bepalen Faalfreq'!L576,'bijlage C. Cluster maatregelen'!A:A,0))</f>
        <v>#N/A</v>
      </c>
      <c r="AF576" t="e">
        <f>INDEX('bijlage C. Cluster maatregelen'!C:C,MATCH('5.Bepalen Faalfreq'!M576,'bijlage C. Cluster maatregelen'!A:A,0))</f>
        <v>#N/A</v>
      </c>
      <c r="AG576" t="e">
        <f>INDEX('bijlage C. Cluster maatregelen'!C:C,MATCH('5.Bepalen Faalfreq'!N576,'bijlage C. Cluster maatregelen'!A:A,0))</f>
        <v>#N/A</v>
      </c>
      <c r="AH576" t="e">
        <f t="shared" si="119"/>
        <v>#N/A</v>
      </c>
      <c r="AI576" t="e">
        <f t="shared" si="120"/>
        <v>#N/A</v>
      </c>
      <c r="AJ576" t="e">
        <f t="shared" si="113"/>
        <v>#N/A</v>
      </c>
    </row>
    <row r="577" spans="1:36" x14ac:dyDescent="0.25">
      <c r="A577" s="203"/>
      <c r="B577" s="203"/>
      <c r="C577" s="203"/>
      <c r="D577" s="203"/>
      <c r="E577" s="203"/>
      <c r="F577" s="203"/>
      <c r="G577" s="203"/>
      <c r="H577" s="203"/>
      <c r="I577" s="203"/>
      <c r="J577" s="203"/>
      <c r="K577" s="203"/>
      <c r="L577" s="203"/>
      <c r="M577" s="203"/>
      <c r="N577" s="203"/>
      <c r="O577" s="204">
        <f t="shared" si="109"/>
        <v>0</v>
      </c>
      <c r="P577" s="80" t="str">
        <f>IFERROR(R577+'4. Gegevens leiding'!$I$26,"")</f>
        <v/>
      </c>
      <c r="Q577" s="155" t="str">
        <f>IFERROR(R578+'4. Gegevens leiding'!$I$26,"")</f>
        <v/>
      </c>
      <c r="R577" s="155" t="str">
        <f t="shared" si="121"/>
        <v/>
      </c>
      <c r="S577" s="43" t="str">
        <f t="shared" si="114"/>
        <v/>
      </c>
      <c r="T577" s="42" t="str">
        <f t="shared" si="110"/>
        <v>Diameter (mm, uitwendig)=;Wanddikte (mm)=;Druk (barg)=;Rekgrens (N/mm^2)=;Charpy energie (J)=</v>
      </c>
      <c r="U577" s="44" t="e">
        <f>INDEX('bijlage A. Frequentie Tabel'!G:G,MATCH(T577,'bijlage A. Frequentie Tabel'!A:A,0))</f>
        <v>#N/A</v>
      </c>
      <c r="V577" s="43">
        <f t="shared" si="111"/>
        <v>0</v>
      </c>
      <c r="W577" s="80">
        <f t="shared" si="115"/>
        <v>23.196467403779828</v>
      </c>
      <c r="X577" t="e">
        <f t="shared" si="112"/>
        <v>#N/A</v>
      </c>
      <c r="Y577"/>
      <c r="Z577">
        <f t="shared" si="116"/>
        <v>0.4</v>
      </c>
      <c r="AA577">
        <f t="shared" si="117"/>
        <v>1</v>
      </c>
      <c r="AB577">
        <f t="shared" si="117"/>
        <v>1</v>
      </c>
      <c r="AC577">
        <f t="shared" si="118"/>
        <v>0.4</v>
      </c>
      <c r="AD577" t="e">
        <f>INDEX('bijlage C. Cluster maatregelen'!C:C,MATCH('5.Bepalen Faalfreq'!K577,'bijlage C. Cluster maatregelen'!A:A,0))</f>
        <v>#N/A</v>
      </c>
      <c r="AE577" t="e">
        <f>INDEX('bijlage C. Cluster maatregelen'!C:C,MATCH('5.Bepalen Faalfreq'!L577,'bijlage C. Cluster maatregelen'!A:A,0))</f>
        <v>#N/A</v>
      </c>
      <c r="AF577" t="e">
        <f>INDEX('bijlage C. Cluster maatregelen'!C:C,MATCH('5.Bepalen Faalfreq'!M577,'bijlage C. Cluster maatregelen'!A:A,0))</f>
        <v>#N/A</v>
      </c>
      <c r="AG577" t="e">
        <f>INDEX('bijlage C. Cluster maatregelen'!C:C,MATCH('5.Bepalen Faalfreq'!N577,'bijlage C. Cluster maatregelen'!A:A,0))</f>
        <v>#N/A</v>
      </c>
      <c r="AH577" t="e">
        <f t="shared" si="119"/>
        <v>#N/A</v>
      </c>
      <c r="AI577" t="e">
        <f t="shared" si="120"/>
        <v>#N/A</v>
      </c>
      <c r="AJ577" t="e">
        <f t="shared" si="113"/>
        <v>#N/A</v>
      </c>
    </row>
    <row r="578" spans="1:36" x14ac:dyDescent="0.25">
      <c r="A578" s="203"/>
      <c r="B578" s="203"/>
      <c r="C578" s="203"/>
      <c r="D578" s="203"/>
      <c r="E578" s="203"/>
      <c r="F578" s="203"/>
      <c r="G578" s="203"/>
      <c r="H578" s="203"/>
      <c r="I578" s="203"/>
      <c r="J578" s="203"/>
      <c r="K578" s="203"/>
      <c r="L578" s="203"/>
      <c r="M578" s="203"/>
      <c r="N578" s="203"/>
      <c r="O578" s="204">
        <f t="shared" si="109"/>
        <v>0</v>
      </c>
      <c r="P578" s="80" t="str">
        <f>IFERROR(R578+'4. Gegevens leiding'!$I$26,"")</f>
        <v/>
      </c>
      <c r="Q578" s="155" t="str">
        <f>IFERROR(R579+'4. Gegevens leiding'!$I$26,"")</f>
        <v/>
      </c>
      <c r="R578" s="155" t="str">
        <f t="shared" si="121"/>
        <v/>
      </c>
      <c r="S578" s="43" t="str">
        <f t="shared" si="114"/>
        <v/>
      </c>
      <c r="T578" s="42" t="str">
        <f t="shared" si="110"/>
        <v>Diameter (mm, uitwendig)=;Wanddikte (mm)=;Druk (barg)=;Rekgrens (N/mm^2)=;Charpy energie (J)=</v>
      </c>
      <c r="U578" s="44" t="e">
        <f>INDEX('bijlage A. Frequentie Tabel'!G:G,MATCH(T578,'bijlage A. Frequentie Tabel'!A:A,0))</f>
        <v>#N/A</v>
      </c>
      <c r="V578" s="43">
        <f t="shared" si="111"/>
        <v>0</v>
      </c>
      <c r="W578" s="80">
        <f t="shared" si="115"/>
        <v>23.196467403779828</v>
      </c>
      <c r="X578" t="e">
        <f t="shared" si="112"/>
        <v>#N/A</v>
      </c>
      <c r="Y578"/>
      <c r="Z578">
        <f t="shared" si="116"/>
        <v>0.4</v>
      </c>
      <c r="AA578">
        <f t="shared" si="117"/>
        <v>1</v>
      </c>
      <c r="AB578">
        <f t="shared" si="117"/>
        <v>1</v>
      </c>
      <c r="AC578">
        <f t="shared" si="118"/>
        <v>0.4</v>
      </c>
      <c r="AD578" t="e">
        <f>INDEX('bijlage C. Cluster maatregelen'!C:C,MATCH('5.Bepalen Faalfreq'!K578,'bijlage C. Cluster maatregelen'!A:A,0))</f>
        <v>#N/A</v>
      </c>
      <c r="AE578" t="e">
        <f>INDEX('bijlage C. Cluster maatregelen'!C:C,MATCH('5.Bepalen Faalfreq'!L578,'bijlage C. Cluster maatregelen'!A:A,0))</f>
        <v>#N/A</v>
      </c>
      <c r="AF578" t="e">
        <f>INDEX('bijlage C. Cluster maatregelen'!C:C,MATCH('5.Bepalen Faalfreq'!M578,'bijlage C. Cluster maatregelen'!A:A,0))</f>
        <v>#N/A</v>
      </c>
      <c r="AG578" t="e">
        <f>INDEX('bijlage C. Cluster maatregelen'!C:C,MATCH('5.Bepalen Faalfreq'!N578,'bijlage C. Cluster maatregelen'!A:A,0))</f>
        <v>#N/A</v>
      </c>
      <c r="AH578" t="e">
        <f t="shared" si="119"/>
        <v>#N/A</v>
      </c>
      <c r="AI578" t="e">
        <f t="shared" si="120"/>
        <v>#N/A</v>
      </c>
      <c r="AJ578" t="e">
        <f t="shared" si="113"/>
        <v>#N/A</v>
      </c>
    </row>
    <row r="579" spans="1:36" x14ac:dyDescent="0.25">
      <c r="A579" s="203"/>
      <c r="B579" s="203"/>
      <c r="C579" s="203"/>
      <c r="D579" s="203"/>
      <c r="E579" s="203"/>
      <c r="F579" s="203"/>
      <c r="G579" s="203"/>
      <c r="H579" s="203"/>
      <c r="I579" s="203"/>
      <c r="J579" s="203"/>
      <c r="K579" s="203"/>
      <c r="L579" s="203"/>
      <c r="M579" s="203"/>
      <c r="N579" s="203"/>
      <c r="O579" s="204">
        <f t="shared" si="109"/>
        <v>0</v>
      </c>
      <c r="P579" s="80" t="str">
        <f>IFERROR(R579+'4. Gegevens leiding'!$I$26,"")</f>
        <v/>
      </c>
      <c r="Q579" s="155" t="str">
        <f>IFERROR(R580+'4. Gegevens leiding'!$I$26,"")</f>
        <v/>
      </c>
      <c r="R579" s="155" t="str">
        <f t="shared" si="121"/>
        <v/>
      </c>
      <c r="S579" s="43" t="str">
        <f t="shared" si="114"/>
        <v/>
      </c>
      <c r="T579" s="42" t="str">
        <f t="shared" si="110"/>
        <v>Diameter (mm, uitwendig)=;Wanddikte (mm)=;Druk (barg)=;Rekgrens (N/mm^2)=;Charpy energie (J)=</v>
      </c>
      <c r="U579" s="44" t="e">
        <f>INDEX('bijlage A. Frequentie Tabel'!G:G,MATCH(T579,'bijlage A. Frequentie Tabel'!A:A,0))</f>
        <v>#N/A</v>
      </c>
      <c r="V579" s="43">
        <f t="shared" si="111"/>
        <v>0</v>
      </c>
      <c r="W579" s="80">
        <f t="shared" si="115"/>
        <v>23.196467403779828</v>
      </c>
      <c r="X579" t="e">
        <f t="shared" si="112"/>
        <v>#N/A</v>
      </c>
      <c r="Y579"/>
      <c r="Z579">
        <f t="shared" si="116"/>
        <v>0.4</v>
      </c>
      <c r="AA579">
        <f t="shared" si="117"/>
        <v>1</v>
      </c>
      <c r="AB579">
        <f t="shared" si="117"/>
        <v>1</v>
      </c>
      <c r="AC579">
        <f t="shared" si="118"/>
        <v>0.4</v>
      </c>
      <c r="AD579" t="e">
        <f>INDEX('bijlage C. Cluster maatregelen'!C:C,MATCH('5.Bepalen Faalfreq'!K579,'bijlage C. Cluster maatregelen'!A:A,0))</f>
        <v>#N/A</v>
      </c>
      <c r="AE579" t="e">
        <f>INDEX('bijlage C. Cluster maatregelen'!C:C,MATCH('5.Bepalen Faalfreq'!L579,'bijlage C. Cluster maatregelen'!A:A,0))</f>
        <v>#N/A</v>
      </c>
      <c r="AF579" t="e">
        <f>INDEX('bijlage C. Cluster maatregelen'!C:C,MATCH('5.Bepalen Faalfreq'!M579,'bijlage C. Cluster maatregelen'!A:A,0))</f>
        <v>#N/A</v>
      </c>
      <c r="AG579" t="e">
        <f>INDEX('bijlage C. Cluster maatregelen'!C:C,MATCH('5.Bepalen Faalfreq'!N579,'bijlage C. Cluster maatregelen'!A:A,0))</f>
        <v>#N/A</v>
      </c>
      <c r="AH579" t="e">
        <f t="shared" si="119"/>
        <v>#N/A</v>
      </c>
      <c r="AI579" t="e">
        <f t="shared" si="120"/>
        <v>#N/A</v>
      </c>
      <c r="AJ579" t="e">
        <f t="shared" si="113"/>
        <v>#N/A</v>
      </c>
    </row>
    <row r="580" spans="1:36" x14ac:dyDescent="0.25">
      <c r="A580" s="203"/>
      <c r="B580" s="203"/>
      <c r="C580" s="203"/>
      <c r="D580" s="203"/>
      <c r="E580" s="203"/>
      <c r="F580" s="203"/>
      <c r="G580" s="203"/>
      <c r="H580" s="203"/>
      <c r="I580" s="203"/>
      <c r="J580" s="203"/>
      <c r="K580" s="203"/>
      <c r="L580" s="203"/>
      <c r="M580" s="203"/>
      <c r="N580" s="203"/>
      <c r="O580" s="204">
        <f t="shared" si="109"/>
        <v>0</v>
      </c>
      <c r="P580" s="80" t="str">
        <f>IFERROR(R580+'4. Gegevens leiding'!$I$26,"")</f>
        <v/>
      </c>
      <c r="Q580" s="155" t="str">
        <f>IFERROR(R581+'4. Gegevens leiding'!$I$26,"")</f>
        <v/>
      </c>
      <c r="R580" s="155" t="str">
        <f t="shared" si="121"/>
        <v/>
      </c>
      <c r="S580" s="43" t="str">
        <f t="shared" si="114"/>
        <v/>
      </c>
      <c r="T580" s="42" t="str">
        <f t="shared" si="110"/>
        <v>Diameter (mm, uitwendig)=;Wanddikte (mm)=;Druk (barg)=;Rekgrens (N/mm^2)=;Charpy energie (J)=</v>
      </c>
      <c r="U580" s="44" t="e">
        <f>INDEX('bijlage A. Frequentie Tabel'!G:G,MATCH(T580,'bijlage A. Frequentie Tabel'!A:A,0))</f>
        <v>#N/A</v>
      </c>
      <c r="V580" s="43">
        <f t="shared" si="111"/>
        <v>0</v>
      </c>
      <c r="W580" s="80">
        <f t="shared" si="115"/>
        <v>23.196467403779828</v>
      </c>
      <c r="X580" t="e">
        <f t="shared" si="112"/>
        <v>#N/A</v>
      </c>
      <c r="Y580"/>
      <c r="Z580">
        <f t="shared" si="116"/>
        <v>0.4</v>
      </c>
      <c r="AA580">
        <f t="shared" si="117"/>
        <v>1</v>
      </c>
      <c r="AB580">
        <f t="shared" si="117"/>
        <v>1</v>
      </c>
      <c r="AC580">
        <f t="shared" si="118"/>
        <v>0.4</v>
      </c>
      <c r="AD580" t="e">
        <f>INDEX('bijlage C. Cluster maatregelen'!C:C,MATCH('5.Bepalen Faalfreq'!K580,'bijlage C. Cluster maatregelen'!A:A,0))</f>
        <v>#N/A</v>
      </c>
      <c r="AE580" t="e">
        <f>INDEX('bijlage C. Cluster maatregelen'!C:C,MATCH('5.Bepalen Faalfreq'!L580,'bijlage C. Cluster maatregelen'!A:A,0))</f>
        <v>#N/A</v>
      </c>
      <c r="AF580" t="e">
        <f>INDEX('bijlage C. Cluster maatregelen'!C:C,MATCH('5.Bepalen Faalfreq'!M580,'bijlage C. Cluster maatregelen'!A:A,0))</f>
        <v>#N/A</v>
      </c>
      <c r="AG580" t="e">
        <f>INDEX('bijlage C. Cluster maatregelen'!C:C,MATCH('5.Bepalen Faalfreq'!N580,'bijlage C. Cluster maatregelen'!A:A,0))</f>
        <v>#N/A</v>
      </c>
      <c r="AH580" t="e">
        <f t="shared" si="119"/>
        <v>#N/A</v>
      </c>
      <c r="AI580" t="e">
        <f t="shared" si="120"/>
        <v>#N/A</v>
      </c>
      <c r="AJ580" t="e">
        <f t="shared" si="113"/>
        <v>#N/A</v>
      </c>
    </row>
    <row r="581" spans="1:36" x14ac:dyDescent="0.25">
      <c r="A581" s="203"/>
      <c r="B581" s="203"/>
      <c r="C581" s="203"/>
      <c r="D581" s="203"/>
      <c r="E581" s="203"/>
      <c r="F581" s="203"/>
      <c r="G581" s="203"/>
      <c r="H581" s="203"/>
      <c r="I581" s="203"/>
      <c r="J581" s="203"/>
      <c r="K581" s="203"/>
      <c r="L581" s="203"/>
      <c r="M581" s="203"/>
      <c r="N581" s="203"/>
      <c r="O581" s="204">
        <f t="shared" ref="O581:O644" si="122">D581-(2*F581)</f>
        <v>0</v>
      </c>
      <c r="P581" s="80" t="str">
        <f>IFERROR(R581+'4. Gegevens leiding'!$I$26,"")</f>
        <v/>
      </c>
      <c r="Q581" s="155" t="str">
        <f>IFERROR(R582+'4. Gegevens leiding'!$I$26,"")</f>
        <v/>
      </c>
      <c r="R581" s="155" t="str">
        <f t="shared" si="121"/>
        <v/>
      </c>
      <c r="S581" s="43" t="str">
        <f t="shared" si="114"/>
        <v/>
      </c>
      <c r="T581" s="42" t="str">
        <f t="shared" ref="T581:T644" si="123">CONCATENATE($D$1,"=",D581,";",$F$1,"=",F581,";",$E$1,"=",E581,";",$G$1,"=",G581,";",$I$1,"=",I581)</f>
        <v>Diameter (mm, uitwendig)=;Wanddikte (mm)=;Druk (barg)=;Rekgrens (N/mm^2)=;Charpy energie (J)=</v>
      </c>
      <c r="U581" s="44" t="e">
        <f>INDEX('bijlage A. Frequentie Tabel'!G:G,MATCH(T581,'bijlage A. Frequentie Tabel'!A:A,0))</f>
        <v>#N/A</v>
      </c>
      <c r="V581" s="43">
        <f t="shared" ref="V581:V644" si="124">IF((H581+J581)&gt;2,2,(H581+J581))</f>
        <v>0</v>
      </c>
      <c r="W581" s="80">
        <f t="shared" si="115"/>
        <v>23.196467403779828</v>
      </c>
      <c r="X581" t="e">
        <f t="shared" ref="X581:X644" si="125">U581*W581</f>
        <v>#N/A</v>
      </c>
      <c r="Y581"/>
      <c r="Z581">
        <f t="shared" si="116"/>
        <v>0.4</v>
      </c>
      <c r="AA581">
        <f t="shared" si="117"/>
        <v>1</v>
      </c>
      <c r="AB581">
        <f t="shared" si="117"/>
        <v>1</v>
      </c>
      <c r="AC581">
        <f t="shared" si="118"/>
        <v>0.4</v>
      </c>
      <c r="AD581" t="e">
        <f>INDEX('bijlage C. Cluster maatregelen'!C:C,MATCH('5.Bepalen Faalfreq'!K581,'bijlage C. Cluster maatregelen'!A:A,0))</f>
        <v>#N/A</v>
      </c>
      <c r="AE581" t="e">
        <f>INDEX('bijlage C. Cluster maatregelen'!C:C,MATCH('5.Bepalen Faalfreq'!L581,'bijlage C. Cluster maatregelen'!A:A,0))</f>
        <v>#N/A</v>
      </c>
      <c r="AF581" t="e">
        <f>INDEX('bijlage C. Cluster maatregelen'!C:C,MATCH('5.Bepalen Faalfreq'!M581,'bijlage C. Cluster maatregelen'!A:A,0))</f>
        <v>#N/A</v>
      </c>
      <c r="AG581" t="e">
        <f>INDEX('bijlage C. Cluster maatregelen'!C:C,MATCH('5.Bepalen Faalfreq'!N581,'bijlage C. Cluster maatregelen'!A:A,0))</f>
        <v>#N/A</v>
      </c>
      <c r="AH581" t="e">
        <f t="shared" si="119"/>
        <v>#N/A</v>
      </c>
      <c r="AI581" t="e">
        <f t="shared" si="120"/>
        <v>#N/A</v>
      </c>
      <c r="AJ581" t="e">
        <f t="shared" ref="AJ581:AJ644" si="126">AI581*X581</f>
        <v>#N/A</v>
      </c>
    </row>
    <row r="582" spans="1:36" x14ac:dyDescent="0.25">
      <c r="A582" s="203"/>
      <c r="B582" s="203"/>
      <c r="C582" s="203"/>
      <c r="D582" s="203"/>
      <c r="E582" s="203"/>
      <c r="F582" s="203"/>
      <c r="G582" s="203"/>
      <c r="H582" s="203"/>
      <c r="I582" s="203"/>
      <c r="J582" s="203"/>
      <c r="K582" s="203"/>
      <c r="L582" s="203"/>
      <c r="M582" s="203"/>
      <c r="N582" s="203"/>
      <c r="O582" s="204">
        <f t="shared" si="122"/>
        <v>0</v>
      </c>
      <c r="P582" s="80" t="str">
        <f>IFERROR(R582+'4. Gegevens leiding'!$I$26,"")</f>
        <v/>
      </c>
      <c r="Q582" s="155" t="str">
        <f>IFERROR(R583+'4. Gegevens leiding'!$I$26,"")</f>
        <v/>
      </c>
      <c r="R582" s="155" t="str">
        <f t="shared" si="121"/>
        <v/>
      </c>
      <c r="S582" s="43" t="str">
        <f t="shared" ref="S582:S645" si="127">IFERROR(Q582-P582, "")</f>
        <v/>
      </c>
      <c r="T582" s="42" t="str">
        <f t="shared" si="123"/>
        <v>Diameter (mm, uitwendig)=;Wanddikte (mm)=;Druk (barg)=;Rekgrens (N/mm^2)=;Charpy energie (J)=</v>
      </c>
      <c r="U582" s="44" t="e">
        <f>INDEX('bijlage A. Frequentie Tabel'!G:G,MATCH(T582,'bijlage A. Frequentie Tabel'!A:A,0))</f>
        <v>#N/A</v>
      </c>
      <c r="V582" s="43">
        <f t="shared" si="124"/>
        <v>0</v>
      </c>
      <c r="W582" s="80">
        <f t="shared" ref="W582:W645" si="128">EXP(2.4*(1.31-V582))</f>
        <v>23.196467403779828</v>
      </c>
      <c r="X582" t="e">
        <f t="shared" si="125"/>
        <v>#N/A</v>
      </c>
      <c r="Y582"/>
      <c r="Z582">
        <f t="shared" ref="Z582:Z645" si="129">Z$3</f>
        <v>0.4</v>
      </c>
      <c r="AA582">
        <f t="shared" ref="AA582:AB645" si="130">AA$3</f>
        <v>1</v>
      </c>
      <c r="AB582">
        <f t="shared" si="130"/>
        <v>1</v>
      </c>
      <c r="AC582">
        <f t="shared" ref="AC582:AC645" si="131">Z582*AA582*AB582</f>
        <v>0.4</v>
      </c>
      <c r="AD582" t="e">
        <f>INDEX('bijlage C. Cluster maatregelen'!C:C,MATCH('5.Bepalen Faalfreq'!K582,'bijlage C. Cluster maatregelen'!A:A,0))</f>
        <v>#N/A</v>
      </c>
      <c r="AE582" t="e">
        <f>INDEX('bijlage C. Cluster maatregelen'!C:C,MATCH('5.Bepalen Faalfreq'!L582,'bijlage C. Cluster maatregelen'!A:A,0))</f>
        <v>#N/A</v>
      </c>
      <c r="AF582" t="e">
        <f>INDEX('bijlage C. Cluster maatregelen'!C:C,MATCH('5.Bepalen Faalfreq'!M582,'bijlage C. Cluster maatregelen'!A:A,0))</f>
        <v>#N/A</v>
      </c>
      <c r="AG582" t="e">
        <f>INDEX('bijlage C. Cluster maatregelen'!C:C,MATCH('5.Bepalen Faalfreq'!N582,'bijlage C. Cluster maatregelen'!A:A,0))</f>
        <v>#N/A</v>
      </c>
      <c r="AH582" t="e">
        <f t="shared" ref="AH582:AH645" si="132">IF(AG582=1,1,((Z582*AB582)^-1)/AG582)</f>
        <v>#N/A</v>
      </c>
      <c r="AI582" t="e">
        <f t="shared" ref="AI582:AI645" si="133">AC582*AD582*AE582*AF582*AH582</f>
        <v>#N/A</v>
      </c>
      <c r="AJ582" t="e">
        <f t="shared" si="126"/>
        <v>#N/A</v>
      </c>
    </row>
    <row r="583" spans="1:36" x14ac:dyDescent="0.25">
      <c r="A583" s="203"/>
      <c r="B583" s="203"/>
      <c r="C583" s="203"/>
      <c r="D583" s="203"/>
      <c r="E583" s="203"/>
      <c r="F583" s="203"/>
      <c r="G583" s="203"/>
      <c r="H583" s="203"/>
      <c r="I583" s="203"/>
      <c r="J583" s="203"/>
      <c r="K583" s="203"/>
      <c r="L583" s="203"/>
      <c r="M583" s="203"/>
      <c r="N583" s="203"/>
      <c r="O583" s="204">
        <f t="shared" si="122"/>
        <v>0</v>
      </c>
      <c r="P583" s="80" t="str">
        <f>IFERROR(R583+'4. Gegevens leiding'!$I$26,"")</f>
        <v/>
      </c>
      <c r="Q583" s="155" t="str">
        <f>IFERROR(R584+'4. Gegevens leiding'!$I$26,"")</f>
        <v/>
      </c>
      <c r="R583" s="155" t="str">
        <f t="shared" ref="R583:R646" si="134">IF(ISBLANK(A583),"",R582+SQRT((A583-A582)^2+(B583-B582)^2))</f>
        <v/>
      </c>
      <c r="S583" s="43" t="str">
        <f t="shared" si="127"/>
        <v/>
      </c>
      <c r="T583" s="42" t="str">
        <f t="shared" si="123"/>
        <v>Diameter (mm, uitwendig)=;Wanddikte (mm)=;Druk (barg)=;Rekgrens (N/mm^2)=;Charpy energie (J)=</v>
      </c>
      <c r="U583" s="44" t="e">
        <f>INDEX('bijlage A. Frequentie Tabel'!G:G,MATCH(T583,'bijlage A. Frequentie Tabel'!A:A,0))</f>
        <v>#N/A</v>
      </c>
      <c r="V583" s="43">
        <f t="shared" si="124"/>
        <v>0</v>
      </c>
      <c r="W583" s="80">
        <f t="shared" si="128"/>
        <v>23.196467403779828</v>
      </c>
      <c r="X583" t="e">
        <f t="shared" si="125"/>
        <v>#N/A</v>
      </c>
      <c r="Y583"/>
      <c r="Z583">
        <f t="shared" si="129"/>
        <v>0.4</v>
      </c>
      <c r="AA583">
        <f t="shared" si="130"/>
        <v>1</v>
      </c>
      <c r="AB583">
        <f t="shared" si="130"/>
        <v>1</v>
      </c>
      <c r="AC583">
        <f t="shared" si="131"/>
        <v>0.4</v>
      </c>
      <c r="AD583" t="e">
        <f>INDEX('bijlage C. Cluster maatregelen'!C:C,MATCH('5.Bepalen Faalfreq'!K583,'bijlage C. Cluster maatregelen'!A:A,0))</f>
        <v>#N/A</v>
      </c>
      <c r="AE583" t="e">
        <f>INDEX('bijlage C. Cluster maatregelen'!C:C,MATCH('5.Bepalen Faalfreq'!L583,'bijlage C. Cluster maatregelen'!A:A,0))</f>
        <v>#N/A</v>
      </c>
      <c r="AF583" t="e">
        <f>INDEX('bijlage C. Cluster maatregelen'!C:C,MATCH('5.Bepalen Faalfreq'!M583,'bijlage C. Cluster maatregelen'!A:A,0))</f>
        <v>#N/A</v>
      </c>
      <c r="AG583" t="e">
        <f>INDEX('bijlage C. Cluster maatregelen'!C:C,MATCH('5.Bepalen Faalfreq'!N583,'bijlage C. Cluster maatregelen'!A:A,0))</f>
        <v>#N/A</v>
      </c>
      <c r="AH583" t="e">
        <f t="shared" si="132"/>
        <v>#N/A</v>
      </c>
      <c r="AI583" t="e">
        <f t="shared" si="133"/>
        <v>#N/A</v>
      </c>
      <c r="AJ583" t="e">
        <f t="shared" si="126"/>
        <v>#N/A</v>
      </c>
    </row>
    <row r="584" spans="1:36" x14ac:dyDescent="0.25">
      <c r="A584" s="203"/>
      <c r="B584" s="203"/>
      <c r="C584" s="203"/>
      <c r="D584" s="203"/>
      <c r="E584" s="203"/>
      <c r="F584" s="203"/>
      <c r="G584" s="203"/>
      <c r="H584" s="203"/>
      <c r="I584" s="203"/>
      <c r="J584" s="203"/>
      <c r="K584" s="203"/>
      <c r="L584" s="203"/>
      <c r="M584" s="203"/>
      <c r="N584" s="203"/>
      <c r="O584" s="204">
        <f t="shared" si="122"/>
        <v>0</v>
      </c>
      <c r="P584" s="80" t="str">
        <f>IFERROR(R584+'4. Gegevens leiding'!$I$26,"")</f>
        <v/>
      </c>
      <c r="Q584" s="155" t="str">
        <f>IFERROR(R585+'4. Gegevens leiding'!$I$26,"")</f>
        <v/>
      </c>
      <c r="R584" s="155" t="str">
        <f t="shared" si="134"/>
        <v/>
      </c>
      <c r="S584" s="43" t="str">
        <f t="shared" si="127"/>
        <v/>
      </c>
      <c r="T584" s="42" t="str">
        <f t="shared" si="123"/>
        <v>Diameter (mm, uitwendig)=;Wanddikte (mm)=;Druk (barg)=;Rekgrens (N/mm^2)=;Charpy energie (J)=</v>
      </c>
      <c r="U584" s="44" t="e">
        <f>INDEX('bijlage A. Frequentie Tabel'!G:G,MATCH(T584,'bijlage A. Frequentie Tabel'!A:A,0))</f>
        <v>#N/A</v>
      </c>
      <c r="V584" s="43">
        <f t="shared" si="124"/>
        <v>0</v>
      </c>
      <c r="W584" s="80">
        <f t="shared" si="128"/>
        <v>23.196467403779828</v>
      </c>
      <c r="X584" t="e">
        <f t="shared" si="125"/>
        <v>#N/A</v>
      </c>
      <c r="Y584"/>
      <c r="Z584">
        <f t="shared" si="129"/>
        <v>0.4</v>
      </c>
      <c r="AA584">
        <f t="shared" si="130"/>
        <v>1</v>
      </c>
      <c r="AB584">
        <f t="shared" si="130"/>
        <v>1</v>
      </c>
      <c r="AC584">
        <f t="shared" si="131"/>
        <v>0.4</v>
      </c>
      <c r="AD584" t="e">
        <f>INDEX('bijlage C. Cluster maatregelen'!C:C,MATCH('5.Bepalen Faalfreq'!K584,'bijlage C. Cluster maatregelen'!A:A,0))</f>
        <v>#N/A</v>
      </c>
      <c r="AE584" t="e">
        <f>INDEX('bijlage C. Cluster maatregelen'!C:C,MATCH('5.Bepalen Faalfreq'!L584,'bijlage C. Cluster maatregelen'!A:A,0))</f>
        <v>#N/A</v>
      </c>
      <c r="AF584" t="e">
        <f>INDEX('bijlage C. Cluster maatregelen'!C:C,MATCH('5.Bepalen Faalfreq'!M584,'bijlage C. Cluster maatregelen'!A:A,0))</f>
        <v>#N/A</v>
      </c>
      <c r="AG584" t="e">
        <f>INDEX('bijlage C. Cluster maatregelen'!C:C,MATCH('5.Bepalen Faalfreq'!N584,'bijlage C. Cluster maatregelen'!A:A,0))</f>
        <v>#N/A</v>
      </c>
      <c r="AH584" t="e">
        <f t="shared" si="132"/>
        <v>#N/A</v>
      </c>
      <c r="AI584" t="e">
        <f t="shared" si="133"/>
        <v>#N/A</v>
      </c>
      <c r="AJ584" t="e">
        <f t="shared" si="126"/>
        <v>#N/A</v>
      </c>
    </row>
    <row r="585" spans="1:36" x14ac:dyDescent="0.25">
      <c r="A585" s="203"/>
      <c r="B585" s="203"/>
      <c r="C585" s="203"/>
      <c r="D585" s="203"/>
      <c r="E585" s="203"/>
      <c r="F585" s="203"/>
      <c r="G585" s="203"/>
      <c r="H585" s="203"/>
      <c r="I585" s="203"/>
      <c r="J585" s="203"/>
      <c r="K585" s="203"/>
      <c r="L585" s="203"/>
      <c r="M585" s="203"/>
      <c r="N585" s="203"/>
      <c r="O585" s="204">
        <f t="shared" si="122"/>
        <v>0</v>
      </c>
      <c r="P585" s="80" t="str">
        <f>IFERROR(R585+'4. Gegevens leiding'!$I$26,"")</f>
        <v/>
      </c>
      <c r="Q585" s="155" t="str">
        <f>IFERROR(R586+'4. Gegevens leiding'!$I$26,"")</f>
        <v/>
      </c>
      <c r="R585" s="155" t="str">
        <f t="shared" si="134"/>
        <v/>
      </c>
      <c r="S585" s="43" t="str">
        <f t="shared" si="127"/>
        <v/>
      </c>
      <c r="T585" s="42" t="str">
        <f t="shared" si="123"/>
        <v>Diameter (mm, uitwendig)=;Wanddikte (mm)=;Druk (barg)=;Rekgrens (N/mm^2)=;Charpy energie (J)=</v>
      </c>
      <c r="U585" s="44" t="e">
        <f>INDEX('bijlage A. Frequentie Tabel'!G:G,MATCH(T585,'bijlage A. Frequentie Tabel'!A:A,0))</f>
        <v>#N/A</v>
      </c>
      <c r="V585" s="43">
        <f t="shared" si="124"/>
        <v>0</v>
      </c>
      <c r="W585" s="80">
        <f t="shared" si="128"/>
        <v>23.196467403779828</v>
      </c>
      <c r="X585" t="e">
        <f t="shared" si="125"/>
        <v>#N/A</v>
      </c>
      <c r="Y585"/>
      <c r="Z585">
        <f t="shared" si="129"/>
        <v>0.4</v>
      </c>
      <c r="AA585">
        <f t="shared" si="130"/>
        <v>1</v>
      </c>
      <c r="AB585">
        <f t="shared" si="130"/>
        <v>1</v>
      </c>
      <c r="AC585">
        <f t="shared" si="131"/>
        <v>0.4</v>
      </c>
      <c r="AD585" t="e">
        <f>INDEX('bijlage C. Cluster maatregelen'!C:C,MATCH('5.Bepalen Faalfreq'!K585,'bijlage C. Cluster maatregelen'!A:A,0))</f>
        <v>#N/A</v>
      </c>
      <c r="AE585" t="e">
        <f>INDEX('bijlage C. Cluster maatregelen'!C:C,MATCH('5.Bepalen Faalfreq'!L585,'bijlage C. Cluster maatregelen'!A:A,0))</f>
        <v>#N/A</v>
      </c>
      <c r="AF585" t="e">
        <f>INDEX('bijlage C. Cluster maatregelen'!C:C,MATCH('5.Bepalen Faalfreq'!M585,'bijlage C. Cluster maatregelen'!A:A,0))</f>
        <v>#N/A</v>
      </c>
      <c r="AG585" t="e">
        <f>INDEX('bijlage C. Cluster maatregelen'!C:C,MATCH('5.Bepalen Faalfreq'!N585,'bijlage C. Cluster maatregelen'!A:A,0))</f>
        <v>#N/A</v>
      </c>
      <c r="AH585" t="e">
        <f t="shared" si="132"/>
        <v>#N/A</v>
      </c>
      <c r="AI585" t="e">
        <f t="shared" si="133"/>
        <v>#N/A</v>
      </c>
      <c r="AJ585" t="e">
        <f t="shared" si="126"/>
        <v>#N/A</v>
      </c>
    </row>
    <row r="586" spans="1:36" x14ac:dyDescent="0.25">
      <c r="A586" s="203"/>
      <c r="B586" s="203"/>
      <c r="C586" s="203"/>
      <c r="D586" s="203"/>
      <c r="E586" s="203"/>
      <c r="F586" s="203"/>
      <c r="G586" s="203"/>
      <c r="H586" s="203"/>
      <c r="I586" s="203"/>
      <c r="J586" s="203"/>
      <c r="K586" s="203"/>
      <c r="L586" s="203"/>
      <c r="M586" s="203"/>
      <c r="N586" s="203"/>
      <c r="O586" s="204">
        <f t="shared" si="122"/>
        <v>0</v>
      </c>
      <c r="P586" s="80" t="str">
        <f>IFERROR(R586+'4. Gegevens leiding'!$I$26,"")</f>
        <v/>
      </c>
      <c r="Q586" s="155" t="str">
        <f>IFERROR(R587+'4. Gegevens leiding'!$I$26,"")</f>
        <v/>
      </c>
      <c r="R586" s="155" t="str">
        <f t="shared" si="134"/>
        <v/>
      </c>
      <c r="S586" s="43" t="str">
        <f t="shared" si="127"/>
        <v/>
      </c>
      <c r="T586" s="42" t="str">
        <f t="shared" si="123"/>
        <v>Diameter (mm, uitwendig)=;Wanddikte (mm)=;Druk (barg)=;Rekgrens (N/mm^2)=;Charpy energie (J)=</v>
      </c>
      <c r="U586" s="44" t="e">
        <f>INDEX('bijlage A. Frequentie Tabel'!G:G,MATCH(T586,'bijlage A. Frequentie Tabel'!A:A,0))</f>
        <v>#N/A</v>
      </c>
      <c r="V586" s="43">
        <f t="shared" si="124"/>
        <v>0</v>
      </c>
      <c r="W586" s="80">
        <f t="shared" si="128"/>
        <v>23.196467403779828</v>
      </c>
      <c r="X586" t="e">
        <f t="shared" si="125"/>
        <v>#N/A</v>
      </c>
      <c r="Y586"/>
      <c r="Z586">
        <f t="shared" si="129"/>
        <v>0.4</v>
      </c>
      <c r="AA586">
        <f t="shared" si="130"/>
        <v>1</v>
      </c>
      <c r="AB586">
        <f t="shared" si="130"/>
        <v>1</v>
      </c>
      <c r="AC586">
        <f t="shared" si="131"/>
        <v>0.4</v>
      </c>
      <c r="AD586" t="e">
        <f>INDEX('bijlage C. Cluster maatregelen'!C:C,MATCH('5.Bepalen Faalfreq'!K586,'bijlage C. Cluster maatregelen'!A:A,0))</f>
        <v>#N/A</v>
      </c>
      <c r="AE586" t="e">
        <f>INDEX('bijlage C. Cluster maatregelen'!C:C,MATCH('5.Bepalen Faalfreq'!L586,'bijlage C. Cluster maatregelen'!A:A,0))</f>
        <v>#N/A</v>
      </c>
      <c r="AF586" t="e">
        <f>INDEX('bijlage C. Cluster maatregelen'!C:C,MATCH('5.Bepalen Faalfreq'!M586,'bijlage C. Cluster maatregelen'!A:A,0))</f>
        <v>#N/A</v>
      </c>
      <c r="AG586" t="e">
        <f>INDEX('bijlage C. Cluster maatregelen'!C:C,MATCH('5.Bepalen Faalfreq'!N586,'bijlage C. Cluster maatregelen'!A:A,0))</f>
        <v>#N/A</v>
      </c>
      <c r="AH586" t="e">
        <f t="shared" si="132"/>
        <v>#N/A</v>
      </c>
      <c r="AI586" t="e">
        <f t="shared" si="133"/>
        <v>#N/A</v>
      </c>
      <c r="AJ586" t="e">
        <f t="shared" si="126"/>
        <v>#N/A</v>
      </c>
    </row>
    <row r="587" spans="1:36" x14ac:dyDescent="0.25">
      <c r="A587" s="203"/>
      <c r="B587" s="203"/>
      <c r="C587" s="203"/>
      <c r="D587" s="203"/>
      <c r="E587" s="203"/>
      <c r="F587" s="203"/>
      <c r="G587" s="203"/>
      <c r="H587" s="203"/>
      <c r="I587" s="203"/>
      <c r="J587" s="203"/>
      <c r="K587" s="203"/>
      <c r="L587" s="203"/>
      <c r="M587" s="203"/>
      <c r="N587" s="203"/>
      <c r="O587" s="204">
        <f t="shared" si="122"/>
        <v>0</v>
      </c>
      <c r="P587" s="80" t="str">
        <f>IFERROR(R587+'4. Gegevens leiding'!$I$26,"")</f>
        <v/>
      </c>
      <c r="Q587" s="155" t="str">
        <f>IFERROR(R588+'4. Gegevens leiding'!$I$26,"")</f>
        <v/>
      </c>
      <c r="R587" s="155" t="str">
        <f t="shared" si="134"/>
        <v/>
      </c>
      <c r="S587" s="43" t="str">
        <f t="shared" si="127"/>
        <v/>
      </c>
      <c r="T587" s="42" t="str">
        <f t="shared" si="123"/>
        <v>Diameter (mm, uitwendig)=;Wanddikte (mm)=;Druk (barg)=;Rekgrens (N/mm^2)=;Charpy energie (J)=</v>
      </c>
      <c r="U587" s="44" t="e">
        <f>INDEX('bijlage A. Frequentie Tabel'!G:G,MATCH(T587,'bijlage A. Frequentie Tabel'!A:A,0))</f>
        <v>#N/A</v>
      </c>
      <c r="V587" s="43">
        <f t="shared" si="124"/>
        <v>0</v>
      </c>
      <c r="W587" s="80">
        <f t="shared" si="128"/>
        <v>23.196467403779828</v>
      </c>
      <c r="X587" t="e">
        <f t="shared" si="125"/>
        <v>#N/A</v>
      </c>
      <c r="Y587"/>
      <c r="Z587">
        <f t="shared" si="129"/>
        <v>0.4</v>
      </c>
      <c r="AA587">
        <f t="shared" si="130"/>
        <v>1</v>
      </c>
      <c r="AB587">
        <f t="shared" si="130"/>
        <v>1</v>
      </c>
      <c r="AC587">
        <f t="shared" si="131"/>
        <v>0.4</v>
      </c>
      <c r="AD587" t="e">
        <f>INDEX('bijlage C. Cluster maatregelen'!C:C,MATCH('5.Bepalen Faalfreq'!K587,'bijlage C. Cluster maatregelen'!A:A,0))</f>
        <v>#N/A</v>
      </c>
      <c r="AE587" t="e">
        <f>INDEX('bijlage C. Cluster maatregelen'!C:C,MATCH('5.Bepalen Faalfreq'!L587,'bijlage C. Cluster maatregelen'!A:A,0))</f>
        <v>#N/A</v>
      </c>
      <c r="AF587" t="e">
        <f>INDEX('bijlage C. Cluster maatregelen'!C:C,MATCH('5.Bepalen Faalfreq'!M587,'bijlage C. Cluster maatregelen'!A:A,0))</f>
        <v>#N/A</v>
      </c>
      <c r="AG587" t="e">
        <f>INDEX('bijlage C. Cluster maatregelen'!C:C,MATCH('5.Bepalen Faalfreq'!N587,'bijlage C. Cluster maatregelen'!A:A,0))</f>
        <v>#N/A</v>
      </c>
      <c r="AH587" t="e">
        <f t="shared" si="132"/>
        <v>#N/A</v>
      </c>
      <c r="AI587" t="e">
        <f t="shared" si="133"/>
        <v>#N/A</v>
      </c>
      <c r="AJ587" t="e">
        <f t="shared" si="126"/>
        <v>#N/A</v>
      </c>
    </row>
    <row r="588" spans="1:36" x14ac:dyDescent="0.25">
      <c r="A588" s="203"/>
      <c r="B588" s="203"/>
      <c r="C588" s="203"/>
      <c r="D588" s="203"/>
      <c r="E588" s="203"/>
      <c r="F588" s="203"/>
      <c r="G588" s="203"/>
      <c r="H588" s="203"/>
      <c r="I588" s="203"/>
      <c r="J588" s="203"/>
      <c r="K588" s="203"/>
      <c r="L588" s="203"/>
      <c r="M588" s="203"/>
      <c r="N588" s="203"/>
      <c r="O588" s="204">
        <f t="shared" si="122"/>
        <v>0</v>
      </c>
      <c r="P588" s="80" t="str">
        <f>IFERROR(R588+'4. Gegevens leiding'!$I$26,"")</f>
        <v/>
      </c>
      <c r="Q588" s="155" t="str">
        <f>IFERROR(R589+'4. Gegevens leiding'!$I$26,"")</f>
        <v/>
      </c>
      <c r="R588" s="155" t="str">
        <f t="shared" si="134"/>
        <v/>
      </c>
      <c r="S588" s="43" t="str">
        <f t="shared" si="127"/>
        <v/>
      </c>
      <c r="T588" s="42" t="str">
        <f t="shared" si="123"/>
        <v>Diameter (mm, uitwendig)=;Wanddikte (mm)=;Druk (barg)=;Rekgrens (N/mm^2)=;Charpy energie (J)=</v>
      </c>
      <c r="U588" s="44" t="e">
        <f>INDEX('bijlage A. Frequentie Tabel'!G:G,MATCH(T588,'bijlage A. Frequentie Tabel'!A:A,0))</f>
        <v>#N/A</v>
      </c>
      <c r="V588" s="43">
        <f t="shared" si="124"/>
        <v>0</v>
      </c>
      <c r="W588" s="80">
        <f t="shared" si="128"/>
        <v>23.196467403779828</v>
      </c>
      <c r="X588" t="e">
        <f t="shared" si="125"/>
        <v>#N/A</v>
      </c>
      <c r="Y588"/>
      <c r="Z588">
        <f t="shared" si="129"/>
        <v>0.4</v>
      </c>
      <c r="AA588">
        <f t="shared" si="130"/>
        <v>1</v>
      </c>
      <c r="AB588">
        <f t="shared" si="130"/>
        <v>1</v>
      </c>
      <c r="AC588">
        <f t="shared" si="131"/>
        <v>0.4</v>
      </c>
      <c r="AD588" t="e">
        <f>INDEX('bijlage C. Cluster maatregelen'!C:C,MATCH('5.Bepalen Faalfreq'!K588,'bijlage C. Cluster maatregelen'!A:A,0))</f>
        <v>#N/A</v>
      </c>
      <c r="AE588" t="e">
        <f>INDEX('bijlage C. Cluster maatregelen'!C:C,MATCH('5.Bepalen Faalfreq'!L588,'bijlage C. Cluster maatregelen'!A:A,0))</f>
        <v>#N/A</v>
      </c>
      <c r="AF588" t="e">
        <f>INDEX('bijlage C. Cluster maatregelen'!C:C,MATCH('5.Bepalen Faalfreq'!M588,'bijlage C. Cluster maatregelen'!A:A,0))</f>
        <v>#N/A</v>
      </c>
      <c r="AG588" t="e">
        <f>INDEX('bijlage C. Cluster maatregelen'!C:C,MATCH('5.Bepalen Faalfreq'!N588,'bijlage C. Cluster maatregelen'!A:A,0))</f>
        <v>#N/A</v>
      </c>
      <c r="AH588" t="e">
        <f t="shared" si="132"/>
        <v>#N/A</v>
      </c>
      <c r="AI588" t="e">
        <f t="shared" si="133"/>
        <v>#N/A</v>
      </c>
      <c r="AJ588" t="e">
        <f t="shared" si="126"/>
        <v>#N/A</v>
      </c>
    </row>
    <row r="589" spans="1:36" x14ac:dyDescent="0.25">
      <c r="A589" s="203"/>
      <c r="B589" s="203"/>
      <c r="C589" s="203"/>
      <c r="D589" s="203"/>
      <c r="E589" s="203"/>
      <c r="F589" s="203"/>
      <c r="G589" s="203"/>
      <c r="H589" s="203"/>
      <c r="I589" s="203"/>
      <c r="J589" s="203"/>
      <c r="K589" s="203"/>
      <c r="L589" s="203"/>
      <c r="M589" s="203"/>
      <c r="N589" s="203"/>
      <c r="O589" s="204">
        <f t="shared" si="122"/>
        <v>0</v>
      </c>
      <c r="P589" s="80" t="str">
        <f>IFERROR(R589+'4. Gegevens leiding'!$I$26,"")</f>
        <v/>
      </c>
      <c r="Q589" s="155" t="str">
        <f>IFERROR(R590+'4. Gegevens leiding'!$I$26,"")</f>
        <v/>
      </c>
      <c r="R589" s="155" t="str">
        <f t="shared" si="134"/>
        <v/>
      </c>
      <c r="S589" s="43" t="str">
        <f t="shared" si="127"/>
        <v/>
      </c>
      <c r="T589" s="42" t="str">
        <f t="shared" si="123"/>
        <v>Diameter (mm, uitwendig)=;Wanddikte (mm)=;Druk (barg)=;Rekgrens (N/mm^2)=;Charpy energie (J)=</v>
      </c>
      <c r="U589" s="44" t="e">
        <f>INDEX('bijlage A. Frequentie Tabel'!G:G,MATCH(T589,'bijlage A. Frequentie Tabel'!A:A,0))</f>
        <v>#N/A</v>
      </c>
      <c r="V589" s="43">
        <f t="shared" si="124"/>
        <v>0</v>
      </c>
      <c r="W589" s="80">
        <f t="shared" si="128"/>
        <v>23.196467403779828</v>
      </c>
      <c r="X589" t="e">
        <f t="shared" si="125"/>
        <v>#N/A</v>
      </c>
      <c r="Y589"/>
      <c r="Z589">
        <f t="shared" si="129"/>
        <v>0.4</v>
      </c>
      <c r="AA589">
        <f t="shared" si="130"/>
        <v>1</v>
      </c>
      <c r="AB589">
        <f t="shared" si="130"/>
        <v>1</v>
      </c>
      <c r="AC589">
        <f t="shared" si="131"/>
        <v>0.4</v>
      </c>
      <c r="AD589" t="e">
        <f>INDEX('bijlage C. Cluster maatregelen'!C:C,MATCH('5.Bepalen Faalfreq'!K589,'bijlage C. Cluster maatregelen'!A:A,0))</f>
        <v>#N/A</v>
      </c>
      <c r="AE589" t="e">
        <f>INDEX('bijlage C. Cluster maatregelen'!C:C,MATCH('5.Bepalen Faalfreq'!L589,'bijlage C. Cluster maatregelen'!A:A,0))</f>
        <v>#N/A</v>
      </c>
      <c r="AF589" t="e">
        <f>INDEX('bijlage C. Cluster maatregelen'!C:C,MATCH('5.Bepalen Faalfreq'!M589,'bijlage C. Cluster maatregelen'!A:A,0))</f>
        <v>#N/A</v>
      </c>
      <c r="AG589" t="e">
        <f>INDEX('bijlage C. Cluster maatregelen'!C:C,MATCH('5.Bepalen Faalfreq'!N589,'bijlage C. Cluster maatregelen'!A:A,0))</f>
        <v>#N/A</v>
      </c>
      <c r="AH589" t="e">
        <f t="shared" si="132"/>
        <v>#N/A</v>
      </c>
      <c r="AI589" t="e">
        <f t="shared" si="133"/>
        <v>#N/A</v>
      </c>
      <c r="AJ589" t="e">
        <f t="shared" si="126"/>
        <v>#N/A</v>
      </c>
    </row>
    <row r="590" spans="1:36" x14ac:dyDescent="0.25">
      <c r="A590" s="203"/>
      <c r="B590" s="203"/>
      <c r="C590" s="203"/>
      <c r="D590" s="203"/>
      <c r="E590" s="203"/>
      <c r="F590" s="203"/>
      <c r="G590" s="203"/>
      <c r="H590" s="203"/>
      <c r="I590" s="203"/>
      <c r="J590" s="203"/>
      <c r="K590" s="203"/>
      <c r="L590" s="203"/>
      <c r="M590" s="203"/>
      <c r="N590" s="203"/>
      <c r="O590" s="204">
        <f t="shared" si="122"/>
        <v>0</v>
      </c>
      <c r="P590" s="80" t="str">
        <f>IFERROR(R590+'4. Gegevens leiding'!$I$26,"")</f>
        <v/>
      </c>
      <c r="Q590" s="155" t="str">
        <f>IFERROR(R591+'4. Gegevens leiding'!$I$26,"")</f>
        <v/>
      </c>
      <c r="R590" s="155" t="str">
        <f t="shared" si="134"/>
        <v/>
      </c>
      <c r="S590" s="43" t="str">
        <f t="shared" si="127"/>
        <v/>
      </c>
      <c r="T590" s="42" t="str">
        <f t="shared" si="123"/>
        <v>Diameter (mm, uitwendig)=;Wanddikte (mm)=;Druk (barg)=;Rekgrens (N/mm^2)=;Charpy energie (J)=</v>
      </c>
      <c r="U590" s="44" t="e">
        <f>INDEX('bijlage A. Frequentie Tabel'!G:G,MATCH(T590,'bijlage A. Frequentie Tabel'!A:A,0))</f>
        <v>#N/A</v>
      </c>
      <c r="V590" s="43">
        <f t="shared" si="124"/>
        <v>0</v>
      </c>
      <c r="W590" s="80">
        <f t="shared" si="128"/>
        <v>23.196467403779828</v>
      </c>
      <c r="X590" t="e">
        <f t="shared" si="125"/>
        <v>#N/A</v>
      </c>
      <c r="Y590"/>
      <c r="Z590">
        <f t="shared" si="129"/>
        <v>0.4</v>
      </c>
      <c r="AA590">
        <f t="shared" si="130"/>
        <v>1</v>
      </c>
      <c r="AB590">
        <f t="shared" si="130"/>
        <v>1</v>
      </c>
      <c r="AC590">
        <f t="shared" si="131"/>
        <v>0.4</v>
      </c>
      <c r="AD590" t="e">
        <f>INDEX('bijlage C. Cluster maatregelen'!C:C,MATCH('5.Bepalen Faalfreq'!K590,'bijlage C. Cluster maatregelen'!A:A,0))</f>
        <v>#N/A</v>
      </c>
      <c r="AE590" t="e">
        <f>INDEX('bijlage C. Cluster maatregelen'!C:C,MATCH('5.Bepalen Faalfreq'!L590,'bijlage C. Cluster maatregelen'!A:A,0))</f>
        <v>#N/A</v>
      </c>
      <c r="AF590" t="e">
        <f>INDEX('bijlage C. Cluster maatregelen'!C:C,MATCH('5.Bepalen Faalfreq'!M590,'bijlage C. Cluster maatregelen'!A:A,0))</f>
        <v>#N/A</v>
      </c>
      <c r="AG590" t="e">
        <f>INDEX('bijlage C. Cluster maatregelen'!C:C,MATCH('5.Bepalen Faalfreq'!N590,'bijlage C. Cluster maatregelen'!A:A,0))</f>
        <v>#N/A</v>
      </c>
      <c r="AH590" t="e">
        <f t="shared" si="132"/>
        <v>#N/A</v>
      </c>
      <c r="AI590" t="e">
        <f t="shared" si="133"/>
        <v>#N/A</v>
      </c>
      <c r="AJ590" t="e">
        <f t="shared" si="126"/>
        <v>#N/A</v>
      </c>
    </row>
    <row r="591" spans="1:36" x14ac:dyDescent="0.25">
      <c r="A591" s="203"/>
      <c r="B591" s="203"/>
      <c r="C591" s="203"/>
      <c r="D591" s="203"/>
      <c r="E591" s="203"/>
      <c r="F591" s="203"/>
      <c r="G591" s="203"/>
      <c r="H591" s="203"/>
      <c r="I591" s="203"/>
      <c r="J591" s="203"/>
      <c r="K591" s="203"/>
      <c r="L591" s="203"/>
      <c r="M591" s="203"/>
      <c r="N591" s="203"/>
      <c r="O591" s="204">
        <f t="shared" si="122"/>
        <v>0</v>
      </c>
      <c r="P591" s="80" t="str">
        <f>IFERROR(R591+'4. Gegevens leiding'!$I$26,"")</f>
        <v/>
      </c>
      <c r="Q591" s="155" t="str">
        <f>IFERROR(R592+'4. Gegevens leiding'!$I$26,"")</f>
        <v/>
      </c>
      <c r="R591" s="155" t="str">
        <f t="shared" si="134"/>
        <v/>
      </c>
      <c r="S591" s="43" t="str">
        <f t="shared" si="127"/>
        <v/>
      </c>
      <c r="T591" s="42" t="str">
        <f t="shared" si="123"/>
        <v>Diameter (mm, uitwendig)=;Wanddikte (mm)=;Druk (barg)=;Rekgrens (N/mm^2)=;Charpy energie (J)=</v>
      </c>
      <c r="U591" s="44" t="e">
        <f>INDEX('bijlage A. Frequentie Tabel'!G:G,MATCH(T591,'bijlage A. Frequentie Tabel'!A:A,0))</f>
        <v>#N/A</v>
      </c>
      <c r="V591" s="43">
        <f t="shared" si="124"/>
        <v>0</v>
      </c>
      <c r="W591" s="80">
        <f t="shared" si="128"/>
        <v>23.196467403779828</v>
      </c>
      <c r="X591" t="e">
        <f t="shared" si="125"/>
        <v>#N/A</v>
      </c>
      <c r="Y591"/>
      <c r="Z591">
        <f t="shared" si="129"/>
        <v>0.4</v>
      </c>
      <c r="AA591">
        <f t="shared" si="130"/>
        <v>1</v>
      </c>
      <c r="AB591">
        <f t="shared" si="130"/>
        <v>1</v>
      </c>
      <c r="AC591">
        <f t="shared" si="131"/>
        <v>0.4</v>
      </c>
      <c r="AD591" t="e">
        <f>INDEX('bijlage C. Cluster maatregelen'!C:C,MATCH('5.Bepalen Faalfreq'!K591,'bijlage C. Cluster maatregelen'!A:A,0))</f>
        <v>#N/A</v>
      </c>
      <c r="AE591" t="e">
        <f>INDEX('bijlage C. Cluster maatregelen'!C:C,MATCH('5.Bepalen Faalfreq'!L591,'bijlage C. Cluster maatregelen'!A:A,0))</f>
        <v>#N/A</v>
      </c>
      <c r="AF591" t="e">
        <f>INDEX('bijlage C. Cluster maatregelen'!C:C,MATCH('5.Bepalen Faalfreq'!M591,'bijlage C. Cluster maatregelen'!A:A,0))</f>
        <v>#N/A</v>
      </c>
      <c r="AG591" t="e">
        <f>INDEX('bijlage C. Cluster maatregelen'!C:C,MATCH('5.Bepalen Faalfreq'!N591,'bijlage C. Cluster maatregelen'!A:A,0))</f>
        <v>#N/A</v>
      </c>
      <c r="AH591" t="e">
        <f t="shared" si="132"/>
        <v>#N/A</v>
      </c>
      <c r="AI591" t="e">
        <f t="shared" si="133"/>
        <v>#N/A</v>
      </c>
      <c r="AJ591" t="e">
        <f t="shared" si="126"/>
        <v>#N/A</v>
      </c>
    </row>
    <row r="592" spans="1:36" x14ac:dyDescent="0.25">
      <c r="A592" s="203"/>
      <c r="B592" s="203"/>
      <c r="C592" s="203"/>
      <c r="D592" s="203"/>
      <c r="E592" s="203"/>
      <c r="F592" s="203"/>
      <c r="G592" s="203"/>
      <c r="H592" s="203"/>
      <c r="I592" s="203"/>
      <c r="J592" s="203"/>
      <c r="K592" s="203"/>
      <c r="L592" s="203"/>
      <c r="M592" s="203"/>
      <c r="N592" s="203"/>
      <c r="O592" s="204">
        <f t="shared" si="122"/>
        <v>0</v>
      </c>
      <c r="P592" s="80" t="str">
        <f>IFERROR(R592+'4. Gegevens leiding'!$I$26,"")</f>
        <v/>
      </c>
      <c r="Q592" s="155" t="str">
        <f>IFERROR(R593+'4. Gegevens leiding'!$I$26,"")</f>
        <v/>
      </c>
      <c r="R592" s="155" t="str">
        <f t="shared" si="134"/>
        <v/>
      </c>
      <c r="S592" s="43" t="str">
        <f t="shared" si="127"/>
        <v/>
      </c>
      <c r="T592" s="42" t="str">
        <f t="shared" si="123"/>
        <v>Diameter (mm, uitwendig)=;Wanddikte (mm)=;Druk (barg)=;Rekgrens (N/mm^2)=;Charpy energie (J)=</v>
      </c>
      <c r="U592" s="44" t="e">
        <f>INDEX('bijlage A. Frequentie Tabel'!G:G,MATCH(T592,'bijlage A. Frequentie Tabel'!A:A,0))</f>
        <v>#N/A</v>
      </c>
      <c r="V592" s="43">
        <f t="shared" si="124"/>
        <v>0</v>
      </c>
      <c r="W592" s="80">
        <f t="shared" si="128"/>
        <v>23.196467403779828</v>
      </c>
      <c r="X592" t="e">
        <f t="shared" si="125"/>
        <v>#N/A</v>
      </c>
      <c r="Y592"/>
      <c r="Z592">
        <f t="shared" si="129"/>
        <v>0.4</v>
      </c>
      <c r="AA592">
        <f t="shared" si="130"/>
        <v>1</v>
      </c>
      <c r="AB592">
        <f t="shared" si="130"/>
        <v>1</v>
      </c>
      <c r="AC592">
        <f t="shared" si="131"/>
        <v>0.4</v>
      </c>
      <c r="AD592" t="e">
        <f>INDEX('bijlage C. Cluster maatregelen'!C:C,MATCH('5.Bepalen Faalfreq'!K592,'bijlage C. Cluster maatregelen'!A:A,0))</f>
        <v>#N/A</v>
      </c>
      <c r="AE592" t="e">
        <f>INDEX('bijlage C. Cluster maatregelen'!C:C,MATCH('5.Bepalen Faalfreq'!L592,'bijlage C. Cluster maatregelen'!A:A,0))</f>
        <v>#N/A</v>
      </c>
      <c r="AF592" t="e">
        <f>INDEX('bijlage C. Cluster maatregelen'!C:C,MATCH('5.Bepalen Faalfreq'!M592,'bijlage C. Cluster maatregelen'!A:A,0))</f>
        <v>#N/A</v>
      </c>
      <c r="AG592" t="e">
        <f>INDEX('bijlage C. Cluster maatregelen'!C:C,MATCH('5.Bepalen Faalfreq'!N592,'bijlage C. Cluster maatregelen'!A:A,0))</f>
        <v>#N/A</v>
      </c>
      <c r="AH592" t="e">
        <f t="shared" si="132"/>
        <v>#N/A</v>
      </c>
      <c r="AI592" t="e">
        <f t="shared" si="133"/>
        <v>#N/A</v>
      </c>
      <c r="AJ592" t="e">
        <f t="shared" si="126"/>
        <v>#N/A</v>
      </c>
    </row>
    <row r="593" spans="1:36" x14ac:dyDescent="0.25">
      <c r="A593" s="203"/>
      <c r="B593" s="203"/>
      <c r="C593" s="203"/>
      <c r="D593" s="203"/>
      <c r="E593" s="203"/>
      <c r="F593" s="203"/>
      <c r="G593" s="203"/>
      <c r="H593" s="203"/>
      <c r="I593" s="203"/>
      <c r="J593" s="203"/>
      <c r="K593" s="203"/>
      <c r="L593" s="203"/>
      <c r="M593" s="203"/>
      <c r="N593" s="203"/>
      <c r="O593" s="204">
        <f t="shared" si="122"/>
        <v>0</v>
      </c>
      <c r="P593" s="80" t="str">
        <f>IFERROR(R593+'4. Gegevens leiding'!$I$26,"")</f>
        <v/>
      </c>
      <c r="Q593" s="155" t="str">
        <f>IFERROR(R594+'4. Gegevens leiding'!$I$26,"")</f>
        <v/>
      </c>
      <c r="R593" s="155" t="str">
        <f t="shared" si="134"/>
        <v/>
      </c>
      <c r="S593" s="43" t="str">
        <f t="shared" si="127"/>
        <v/>
      </c>
      <c r="T593" s="42" t="str">
        <f t="shared" si="123"/>
        <v>Diameter (mm, uitwendig)=;Wanddikte (mm)=;Druk (barg)=;Rekgrens (N/mm^2)=;Charpy energie (J)=</v>
      </c>
      <c r="U593" s="44" t="e">
        <f>INDEX('bijlage A. Frequentie Tabel'!G:G,MATCH(T593,'bijlage A. Frequentie Tabel'!A:A,0))</f>
        <v>#N/A</v>
      </c>
      <c r="V593" s="43">
        <f t="shared" si="124"/>
        <v>0</v>
      </c>
      <c r="W593" s="80">
        <f t="shared" si="128"/>
        <v>23.196467403779828</v>
      </c>
      <c r="X593" t="e">
        <f t="shared" si="125"/>
        <v>#N/A</v>
      </c>
      <c r="Y593"/>
      <c r="Z593">
        <f t="shared" si="129"/>
        <v>0.4</v>
      </c>
      <c r="AA593">
        <f t="shared" si="130"/>
        <v>1</v>
      </c>
      <c r="AB593">
        <f t="shared" si="130"/>
        <v>1</v>
      </c>
      <c r="AC593">
        <f t="shared" si="131"/>
        <v>0.4</v>
      </c>
      <c r="AD593" t="e">
        <f>INDEX('bijlage C. Cluster maatregelen'!C:C,MATCH('5.Bepalen Faalfreq'!K593,'bijlage C. Cluster maatregelen'!A:A,0))</f>
        <v>#N/A</v>
      </c>
      <c r="AE593" t="e">
        <f>INDEX('bijlage C. Cluster maatregelen'!C:C,MATCH('5.Bepalen Faalfreq'!L593,'bijlage C. Cluster maatregelen'!A:A,0))</f>
        <v>#N/A</v>
      </c>
      <c r="AF593" t="e">
        <f>INDEX('bijlage C. Cluster maatregelen'!C:C,MATCH('5.Bepalen Faalfreq'!M593,'bijlage C. Cluster maatregelen'!A:A,0))</f>
        <v>#N/A</v>
      </c>
      <c r="AG593" t="e">
        <f>INDEX('bijlage C. Cluster maatregelen'!C:C,MATCH('5.Bepalen Faalfreq'!N593,'bijlage C. Cluster maatregelen'!A:A,0))</f>
        <v>#N/A</v>
      </c>
      <c r="AH593" t="e">
        <f t="shared" si="132"/>
        <v>#N/A</v>
      </c>
      <c r="AI593" t="e">
        <f t="shared" si="133"/>
        <v>#N/A</v>
      </c>
      <c r="AJ593" t="e">
        <f t="shared" si="126"/>
        <v>#N/A</v>
      </c>
    </row>
    <row r="594" spans="1:36" x14ac:dyDescent="0.25">
      <c r="A594" s="203"/>
      <c r="B594" s="203"/>
      <c r="C594" s="203"/>
      <c r="D594" s="203"/>
      <c r="E594" s="203"/>
      <c r="F594" s="203"/>
      <c r="G594" s="203"/>
      <c r="H594" s="203"/>
      <c r="I594" s="203"/>
      <c r="J594" s="203"/>
      <c r="K594" s="203"/>
      <c r="L594" s="203"/>
      <c r="M594" s="203"/>
      <c r="N594" s="203"/>
      <c r="O594" s="204">
        <f t="shared" si="122"/>
        <v>0</v>
      </c>
      <c r="P594" s="80" t="str">
        <f>IFERROR(R594+'4. Gegevens leiding'!$I$26,"")</f>
        <v/>
      </c>
      <c r="Q594" s="155" t="str">
        <f>IFERROR(R595+'4. Gegevens leiding'!$I$26,"")</f>
        <v/>
      </c>
      <c r="R594" s="155" t="str">
        <f t="shared" si="134"/>
        <v/>
      </c>
      <c r="S594" s="43" t="str">
        <f t="shared" si="127"/>
        <v/>
      </c>
      <c r="T594" s="42" t="str">
        <f t="shared" si="123"/>
        <v>Diameter (mm, uitwendig)=;Wanddikte (mm)=;Druk (barg)=;Rekgrens (N/mm^2)=;Charpy energie (J)=</v>
      </c>
      <c r="U594" s="44" t="e">
        <f>INDEX('bijlage A. Frequentie Tabel'!G:G,MATCH(T594,'bijlage A. Frequentie Tabel'!A:A,0))</f>
        <v>#N/A</v>
      </c>
      <c r="V594" s="43">
        <f t="shared" si="124"/>
        <v>0</v>
      </c>
      <c r="W594" s="80">
        <f t="shared" si="128"/>
        <v>23.196467403779828</v>
      </c>
      <c r="X594" t="e">
        <f t="shared" si="125"/>
        <v>#N/A</v>
      </c>
      <c r="Y594"/>
      <c r="Z594">
        <f t="shared" si="129"/>
        <v>0.4</v>
      </c>
      <c r="AA594">
        <f t="shared" si="130"/>
        <v>1</v>
      </c>
      <c r="AB594">
        <f t="shared" si="130"/>
        <v>1</v>
      </c>
      <c r="AC594">
        <f t="shared" si="131"/>
        <v>0.4</v>
      </c>
      <c r="AD594" t="e">
        <f>INDEX('bijlage C. Cluster maatregelen'!C:C,MATCH('5.Bepalen Faalfreq'!K594,'bijlage C. Cluster maatregelen'!A:A,0))</f>
        <v>#N/A</v>
      </c>
      <c r="AE594" t="e">
        <f>INDEX('bijlage C. Cluster maatregelen'!C:C,MATCH('5.Bepalen Faalfreq'!L594,'bijlage C. Cluster maatregelen'!A:A,0))</f>
        <v>#N/A</v>
      </c>
      <c r="AF594" t="e">
        <f>INDEX('bijlage C. Cluster maatregelen'!C:C,MATCH('5.Bepalen Faalfreq'!M594,'bijlage C. Cluster maatregelen'!A:A,0))</f>
        <v>#N/A</v>
      </c>
      <c r="AG594" t="e">
        <f>INDEX('bijlage C. Cluster maatregelen'!C:C,MATCH('5.Bepalen Faalfreq'!N594,'bijlage C. Cluster maatregelen'!A:A,0))</f>
        <v>#N/A</v>
      </c>
      <c r="AH594" t="e">
        <f t="shared" si="132"/>
        <v>#N/A</v>
      </c>
      <c r="AI594" t="e">
        <f t="shared" si="133"/>
        <v>#N/A</v>
      </c>
      <c r="AJ594" t="e">
        <f t="shared" si="126"/>
        <v>#N/A</v>
      </c>
    </row>
    <row r="595" spans="1:36" x14ac:dyDescent="0.25">
      <c r="A595" s="203"/>
      <c r="B595" s="203"/>
      <c r="C595" s="203"/>
      <c r="D595" s="203"/>
      <c r="E595" s="203"/>
      <c r="F595" s="203"/>
      <c r="G595" s="203"/>
      <c r="H595" s="203"/>
      <c r="I595" s="203"/>
      <c r="J595" s="203"/>
      <c r="K595" s="203"/>
      <c r="L595" s="203"/>
      <c r="M595" s="203"/>
      <c r="N595" s="203"/>
      <c r="O595" s="204">
        <f t="shared" si="122"/>
        <v>0</v>
      </c>
      <c r="P595" s="80" t="str">
        <f>IFERROR(R595+'4. Gegevens leiding'!$I$26,"")</f>
        <v/>
      </c>
      <c r="Q595" s="155" t="str">
        <f>IFERROR(R596+'4. Gegevens leiding'!$I$26,"")</f>
        <v/>
      </c>
      <c r="R595" s="155" t="str">
        <f t="shared" si="134"/>
        <v/>
      </c>
      <c r="S595" s="43" t="str">
        <f t="shared" si="127"/>
        <v/>
      </c>
      <c r="T595" s="42" t="str">
        <f t="shared" si="123"/>
        <v>Diameter (mm, uitwendig)=;Wanddikte (mm)=;Druk (barg)=;Rekgrens (N/mm^2)=;Charpy energie (J)=</v>
      </c>
      <c r="U595" s="44" t="e">
        <f>INDEX('bijlage A. Frequentie Tabel'!G:G,MATCH(T595,'bijlage A. Frequentie Tabel'!A:A,0))</f>
        <v>#N/A</v>
      </c>
      <c r="V595" s="43">
        <f t="shared" si="124"/>
        <v>0</v>
      </c>
      <c r="W595" s="80">
        <f t="shared" si="128"/>
        <v>23.196467403779828</v>
      </c>
      <c r="X595" t="e">
        <f t="shared" si="125"/>
        <v>#N/A</v>
      </c>
      <c r="Y595"/>
      <c r="Z595">
        <f t="shared" si="129"/>
        <v>0.4</v>
      </c>
      <c r="AA595">
        <f t="shared" si="130"/>
        <v>1</v>
      </c>
      <c r="AB595">
        <f t="shared" si="130"/>
        <v>1</v>
      </c>
      <c r="AC595">
        <f t="shared" si="131"/>
        <v>0.4</v>
      </c>
      <c r="AD595" t="e">
        <f>INDEX('bijlage C. Cluster maatregelen'!C:C,MATCH('5.Bepalen Faalfreq'!K595,'bijlage C. Cluster maatregelen'!A:A,0))</f>
        <v>#N/A</v>
      </c>
      <c r="AE595" t="e">
        <f>INDEX('bijlage C. Cluster maatregelen'!C:C,MATCH('5.Bepalen Faalfreq'!L595,'bijlage C. Cluster maatregelen'!A:A,0))</f>
        <v>#N/A</v>
      </c>
      <c r="AF595" t="e">
        <f>INDEX('bijlage C. Cluster maatregelen'!C:C,MATCH('5.Bepalen Faalfreq'!M595,'bijlage C. Cluster maatregelen'!A:A,0))</f>
        <v>#N/A</v>
      </c>
      <c r="AG595" t="e">
        <f>INDEX('bijlage C. Cluster maatregelen'!C:C,MATCH('5.Bepalen Faalfreq'!N595,'bijlage C. Cluster maatregelen'!A:A,0))</f>
        <v>#N/A</v>
      </c>
      <c r="AH595" t="e">
        <f t="shared" si="132"/>
        <v>#N/A</v>
      </c>
      <c r="AI595" t="e">
        <f t="shared" si="133"/>
        <v>#N/A</v>
      </c>
      <c r="AJ595" t="e">
        <f t="shared" si="126"/>
        <v>#N/A</v>
      </c>
    </row>
    <row r="596" spans="1:36" x14ac:dyDescent="0.25">
      <c r="A596" s="203"/>
      <c r="B596" s="203"/>
      <c r="C596" s="203"/>
      <c r="D596" s="203"/>
      <c r="E596" s="203"/>
      <c r="F596" s="203"/>
      <c r="G596" s="203"/>
      <c r="H596" s="203"/>
      <c r="I596" s="203"/>
      <c r="J596" s="203"/>
      <c r="K596" s="203"/>
      <c r="L596" s="203"/>
      <c r="M596" s="203"/>
      <c r="N596" s="203"/>
      <c r="O596" s="204">
        <f t="shared" si="122"/>
        <v>0</v>
      </c>
      <c r="P596" s="80" t="str">
        <f>IFERROR(R596+'4. Gegevens leiding'!$I$26,"")</f>
        <v/>
      </c>
      <c r="Q596" s="155" t="str">
        <f>IFERROR(R597+'4. Gegevens leiding'!$I$26,"")</f>
        <v/>
      </c>
      <c r="R596" s="155" t="str">
        <f t="shared" si="134"/>
        <v/>
      </c>
      <c r="S596" s="43" t="str">
        <f t="shared" si="127"/>
        <v/>
      </c>
      <c r="T596" s="42" t="str">
        <f t="shared" si="123"/>
        <v>Diameter (mm, uitwendig)=;Wanddikte (mm)=;Druk (barg)=;Rekgrens (N/mm^2)=;Charpy energie (J)=</v>
      </c>
      <c r="U596" s="44" t="e">
        <f>INDEX('bijlage A. Frequentie Tabel'!G:G,MATCH(T596,'bijlage A. Frequentie Tabel'!A:A,0))</f>
        <v>#N/A</v>
      </c>
      <c r="V596" s="43">
        <f t="shared" si="124"/>
        <v>0</v>
      </c>
      <c r="W596" s="80">
        <f t="shared" si="128"/>
        <v>23.196467403779828</v>
      </c>
      <c r="X596" t="e">
        <f t="shared" si="125"/>
        <v>#N/A</v>
      </c>
      <c r="Y596"/>
      <c r="Z596">
        <f t="shared" si="129"/>
        <v>0.4</v>
      </c>
      <c r="AA596">
        <f t="shared" si="130"/>
        <v>1</v>
      </c>
      <c r="AB596">
        <f t="shared" si="130"/>
        <v>1</v>
      </c>
      <c r="AC596">
        <f t="shared" si="131"/>
        <v>0.4</v>
      </c>
      <c r="AD596" t="e">
        <f>INDEX('bijlage C. Cluster maatregelen'!C:C,MATCH('5.Bepalen Faalfreq'!K596,'bijlage C. Cluster maatregelen'!A:A,0))</f>
        <v>#N/A</v>
      </c>
      <c r="AE596" t="e">
        <f>INDEX('bijlage C. Cluster maatregelen'!C:C,MATCH('5.Bepalen Faalfreq'!L596,'bijlage C. Cluster maatregelen'!A:A,0))</f>
        <v>#N/A</v>
      </c>
      <c r="AF596" t="e">
        <f>INDEX('bijlage C. Cluster maatregelen'!C:C,MATCH('5.Bepalen Faalfreq'!M596,'bijlage C. Cluster maatregelen'!A:A,0))</f>
        <v>#N/A</v>
      </c>
      <c r="AG596" t="e">
        <f>INDEX('bijlage C. Cluster maatregelen'!C:C,MATCH('5.Bepalen Faalfreq'!N596,'bijlage C. Cluster maatregelen'!A:A,0))</f>
        <v>#N/A</v>
      </c>
      <c r="AH596" t="e">
        <f t="shared" si="132"/>
        <v>#N/A</v>
      </c>
      <c r="AI596" t="e">
        <f t="shared" si="133"/>
        <v>#N/A</v>
      </c>
      <c r="AJ596" t="e">
        <f t="shared" si="126"/>
        <v>#N/A</v>
      </c>
    </row>
    <row r="597" spans="1:36" x14ac:dyDescent="0.25">
      <c r="A597" s="203"/>
      <c r="B597" s="203"/>
      <c r="C597" s="203"/>
      <c r="D597" s="203"/>
      <c r="E597" s="203"/>
      <c r="F597" s="203"/>
      <c r="G597" s="203"/>
      <c r="H597" s="203"/>
      <c r="I597" s="203"/>
      <c r="J597" s="203"/>
      <c r="K597" s="203"/>
      <c r="L597" s="203"/>
      <c r="M597" s="203"/>
      <c r="N597" s="203"/>
      <c r="O597" s="204">
        <f t="shared" si="122"/>
        <v>0</v>
      </c>
      <c r="P597" s="80" t="str">
        <f>IFERROR(R597+'4. Gegevens leiding'!$I$26,"")</f>
        <v/>
      </c>
      <c r="Q597" s="155" t="str">
        <f>IFERROR(R598+'4. Gegevens leiding'!$I$26,"")</f>
        <v/>
      </c>
      <c r="R597" s="155" t="str">
        <f t="shared" si="134"/>
        <v/>
      </c>
      <c r="S597" s="43" t="str">
        <f t="shared" si="127"/>
        <v/>
      </c>
      <c r="T597" s="42" t="str">
        <f t="shared" si="123"/>
        <v>Diameter (mm, uitwendig)=;Wanddikte (mm)=;Druk (barg)=;Rekgrens (N/mm^2)=;Charpy energie (J)=</v>
      </c>
      <c r="U597" s="44" t="e">
        <f>INDEX('bijlage A. Frequentie Tabel'!G:G,MATCH(T597,'bijlage A. Frequentie Tabel'!A:A,0))</f>
        <v>#N/A</v>
      </c>
      <c r="V597" s="43">
        <f t="shared" si="124"/>
        <v>0</v>
      </c>
      <c r="W597" s="80">
        <f t="shared" si="128"/>
        <v>23.196467403779828</v>
      </c>
      <c r="X597" t="e">
        <f t="shared" si="125"/>
        <v>#N/A</v>
      </c>
      <c r="Y597"/>
      <c r="Z597">
        <f t="shared" si="129"/>
        <v>0.4</v>
      </c>
      <c r="AA597">
        <f t="shared" si="130"/>
        <v>1</v>
      </c>
      <c r="AB597">
        <f t="shared" si="130"/>
        <v>1</v>
      </c>
      <c r="AC597">
        <f t="shared" si="131"/>
        <v>0.4</v>
      </c>
      <c r="AD597" t="e">
        <f>INDEX('bijlage C. Cluster maatregelen'!C:C,MATCH('5.Bepalen Faalfreq'!K597,'bijlage C. Cluster maatregelen'!A:A,0))</f>
        <v>#N/A</v>
      </c>
      <c r="AE597" t="e">
        <f>INDEX('bijlage C. Cluster maatregelen'!C:C,MATCH('5.Bepalen Faalfreq'!L597,'bijlage C. Cluster maatregelen'!A:A,0))</f>
        <v>#N/A</v>
      </c>
      <c r="AF597" t="e">
        <f>INDEX('bijlage C. Cluster maatregelen'!C:C,MATCH('5.Bepalen Faalfreq'!M597,'bijlage C. Cluster maatregelen'!A:A,0))</f>
        <v>#N/A</v>
      </c>
      <c r="AG597" t="e">
        <f>INDEX('bijlage C. Cluster maatregelen'!C:C,MATCH('5.Bepalen Faalfreq'!N597,'bijlage C. Cluster maatregelen'!A:A,0))</f>
        <v>#N/A</v>
      </c>
      <c r="AH597" t="e">
        <f t="shared" si="132"/>
        <v>#N/A</v>
      </c>
      <c r="AI597" t="e">
        <f t="shared" si="133"/>
        <v>#N/A</v>
      </c>
      <c r="AJ597" t="e">
        <f t="shared" si="126"/>
        <v>#N/A</v>
      </c>
    </row>
    <row r="598" spans="1:36" x14ac:dyDescent="0.25">
      <c r="A598" s="203"/>
      <c r="B598" s="203"/>
      <c r="C598" s="203"/>
      <c r="D598" s="203"/>
      <c r="E598" s="203"/>
      <c r="F598" s="203"/>
      <c r="G598" s="203"/>
      <c r="H598" s="203"/>
      <c r="I598" s="203"/>
      <c r="J598" s="203"/>
      <c r="K598" s="203"/>
      <c r="L598" s="203"/>
      <c r="M598" s="203"/>
      <c r="N598" s="203"/>
      <c r="O598" s="204">
        <f t="shared" si="122"/>
        <v>0</v>
      </c>
      <c r="P598" s="80" t="str">
        <f>IFERROR(R598+'4. Gegevens leiding'!$I$26,"")</f>
        <v/>
      </c>
      <c r="Q598" s="155" t="str">
        <f>IFERROR(R599+'4. Gegevens leiding'!$I$26,"")</f>
        <v/>
      </c>
      <c r="R598" s="155" t="str">
        <f t="shared" si="134"/>
        <v/>
      </c>
      <c r="S598" s="43" t="str">
        <f t="shared" si="127"/>
        <v/>
      </c>
      <c r="T598" s="42" t="str">
        <f t="shared" si="123"/>
        <v>Diameter (mm, uitwendig)=;Wanddikte (mm)=;Druk (barg)=;Rekgrens (N/mm^2)=;Charpy energie (J)=</v>
      </c>
      <c r="U598" s="44" t="e">
        <f>INDEX('bijlage A. Frequentie Tabel'!G:G,MATCH(T598,'bijlage A. Frequentie Tabel'!A:A,0))</f>
        <v>#N/A</v>
      </c>
      <c r="V598" s="43">
        <f t="shared" si="124"/>
        <v>0</v>
      </c>
      <c r="W598" s="80">
        <f t="shared" si="128"/>
        <v>23.196467403779828</v>
      </c>
      <c r="X598" t="e">
        <f t="shared" si="125"/>
        <v>#N/A</v>
      </c>
      <c r="Y598"/>
      <c r="Z598">
        <f t="shared" si="129"/>
        <v>0.4</v>
      </c>
      <c r="AA598">
        <f t="shared" si="130"/>
        <v>1</v>
      </c>
      <c r="AB598">
        <f t="shared" si="130"/>
        <v>1</v>
      </c>
      <c r="AC598">
        <f t="shared" si="131"/>
        <v>0.4</v>
      </c>
      <c r="AD598" t="e">
        <f>INDEX('bijlage C. Cluster maatregelen'!C:C,MATCH('5.Bepalen Faalfreq'!K598,'bijlage C. Cluster maatregelen'!A:A,0))</f>
        <v>#N/A</v>
      </c>
      <c r="AE598" t="e">
        <f>INDEX('bijlage C. Cluster maatregelen'!C:C,MATCH('5.Bepalen Faalfreq'!L598,'bijlage C. Cluster maatregelen'!A:A,0))</f>
        <v>#N/A</v>
      </c>
      <c r="AF598" t="e">
        <f>INDEX('bijlage C. Cluster maatregelen'!C:C,MATCH('5.Bepalen Faalfreq'!M598,'bijlage C. Cluster maatregelen'!A:A,0))</f>
        <v>#N/A</v>
      </c>
      <c r="AG598" t="e">
        <f>INDEX('bijlage C. Cluster maatregelen'!C:C,MATCH('5.Bepalen Faalfreq'!N598,'bijlage C. Cluster maatregelen'!A:A,0))</f>
        <v>#N/A</v>
      </c>
      <c r="AH598" t="e">
        <f t="shared" si="132"/>
        <v>#N/A</v>
      </c>
      <c r="AI598" t="e">
        <f t="shared" si="133"/>
        <v>#N/A</v>
      </c>
      <c r="AJ598" t="e">
        <f t="shared" si="126"/>
        <v>#N/A</v>
      </c>
    </row>
    <row r="599" spans="1:36" x14ac:dyDescent="0.25">
      <c r="A599" s="203"/>
      <c r="B599" s="203"/>
      <c r="C599" s="203"/>
      <c r="D599" s="203"/>
      <c r="E599" s="203"/>
      <c r="F599" s="203"/>
      <c r="G599" s="203"/>
      <c r="H599" s="203"/>
      <c r="I599" s="203"/>
      <c r="J599" s="203"/>
      <c r="K599" s="203"/>
      <c r="L599" s="203"/>
      <c r="M599" s="203"/>
      <c r="N599" s="203"/>
      <c r="O599" s="204">
        <f t="shared" si="122"/>
        <v>0</v>
      </c>
      <c r="P599" s="80" t="str">
        <f>IFERROR(R599+'4. Gegevens leiding'!$I$26,"")</f>
        <v/>
      </c>
      <c r="Q599" s="155" t="str">
        <f>IFERROR(R600+'4. Gegevens leiding'!$I$26,"")</f>
        <v/>
      </c>
      <c r="R599" s="155" t="str">
        <f t="shared" si="134"/>
        <v/>
      </c>
      <c r="S599" s="43" t="str">
        <f t="shared" si="127"/>
        <v/>
      </c>
      <c r="T599" s="42" t="str">
        <f t="shared" si="123"/>
        <v>Diameter (mm, uitwendig)=;Wanddikte (mm)=;Druk (barg)=;Rekgrens (N/mm^2)=;Charpy energie (J)=</v>
      </c>
      <c r="U599" s="44" t="e">
        <f>INDEX('bijlage A. Frequentie Tabel'!G:G,MATCH(T599,'bijlage A. Frequentie Tabel'!A:A,0))</f>
        <v>#N/A</v>
      </c>
      <c r="V599" s="43">
        <f t="shared" si="124"/>
        <v>0</v>
      </c>
      <c r="W599" s="80">
        <f t="shared" si="128"/>
        <v>23.196467403779828</v>
      </c>
      <c r="X599" t="e">
        <f t="shared" si="125"/>
        <v>#N/A</v>
      </c>
      <c r="Y599"/>
      <c r="Z599">
        <f t="shared" si="129"/>
        <v>0.4</v>
      </c>
      <c r="AA599">
        <f t="shared" si="130"/>
        <v>1</v>
      </c>
      <c r="AB599">
        <f t="shared" si="130"/>
        <v>1</v>
      </c>
      <c r="AC599">
        <f t="shared" si="131"/>
        <v>0.4</v>
      </c>
      <c r="AD599" t="e">
        <f>INDEX('bijlage C. Cluster maatregelen'!C:C,MATCH('5.Bepalen Faalfreq'!K599,'bijlage C. Cluster maatregelen'!A:A,0))</f>
        <v>#N/A</v>
      </c>
      <c r="AE599" t="e">
        <f>INDEX('bijlage C. Cluster maatregelen'!C:C,MATCH('5.Bepalen Faalfreq'!L599,'bijlage C. Cluster maatregelen'!A:A,0))</f>
        <v>#N/A</v>
      </c>
      <c r="AF599" t="e">
        <f>INDEX('bijlage C. Cluster maatregelen'!C:C,MATCH('5.Bepalen Faalfreq'!M599,'bijlage C. Cluster maatregelen'!A:A,0))</f>
        <v>#N/A</v>
      </c>
      <c r="AG599" t="e">
        <f>INDEX('bijlage C. Cluster maatregelen'!C:C,MATCH('5.Bepalen Faalfreq'!N599,'bijlage C. Cluster maatregelen'!A:A,0))</f>
        <v>#N/A</v>
      </c>
      <c r="AH599" t="e">
        <f t="shared" si="132"/>
        <v>#N/A</v>
      </c>
      <c r="AI599" t="e">
        <f t="shared" si="133"/>
        <v>#N/A</v>
      </c>
      <c r="AJ599" t="e">
        <f t="shared" si="126"/>
        <v>#N/A</v>
      </c>
    </row>
    <row r="600" spans="1:36" x14ac:dyDescent="0.25">
      <c r="A600" s="203"/>
      <c r="B600" s="203"/>
      <c r="C600" s="203"/>
      <c r="D600" s="203"/>
      <c r="E600" s="203"/>
      <c r="F600" s="203"/>
      <c r="G600" s="203"/>
      <c r="H600" s="203"/>
      <c r="I600" s="203"/>
      <c r="J600" s="203"/>
      <c r="K600" s="203"/>
      <c r="L600" s="203"/>
      <c r="M600" s="203"/>
      <c r="N600" s="203"/>
      <c r="O600" s="204">
        <f t="shared" si="122"/>
        <v>0</v>
      </c>
      <c r="P600" s="80" t="str">
        <f>IFERROR(R600+'4. Gegevens leiding'!$I$26,"")</f>
        <v/>
      </c>
      <c r="Q600" s="155" t="str">
        <f>IFERROR(R601+'4. Gegevens leiding'!$I$26,"")</f>
        <v/>
      </c>
      <c r="R600" s="155" t="str">
        <f t="shared" si="134"/>
        <v/>
      </c>
      <c r="S600" s="43" t="str">
        <f t="shared" si="127"/>
        <v/>
      </c>
      <c r="T600" s="42" t="str">
        <f t="shared" si="123"/>
        <v>Diameter (mm, uitwendig)=;Wanddikte (mm)=;Druk (barg)=;Rekgrens (N/mm^2)=;Charpy energie (J)=</v>
      </c>
      <c r="U600" s="44" t="e">
        <f>INDEX('bijlage A. Frequentie Tabel'!G:G,MATCH(T600,'bijlage A. Frequentie Tabel'!A:A,0))</f>
        <v>#N/A</v>
      </c>
      <c r="V600" s="43">
        <f t="shared" si="124"/>
        <v>0</v>
      </c>
      <c r="W600" s="80">
        <f t="shared" si="128"/>
        <v>23.196467403779828</v>
      </c>
      <c r="X600" t="e">
        <f t="shared" si="125"/>
        <v>#N/A</v>
      </c>
      <c r="Y600"/>
      <c r="Z600">
        <f t="shared" si="129"/>
        <v>0.4</v>
      </c>
      <c r="AA600">
        <f t="shared" si="130"/>
        <v>1</v>
      </c>
      <c r="AB600">
        <f t="shared" si="130"/>
        <v>1</v>
      </c>
      <c r="AC600">
        <f t="shared" si="131"/>
        <v>0.4</v>
      </c>
      <c r="AD600" t="e">
        <f>INDEX('bijlage C. Cluster maatregelen'!C:C,MATCH('5.Bepalen Faalfreq'!K600,'bijlage C. Cluster maatregelen'!A:A,0))</f>
        <v>#N/A</v>
      </c>
      <c r="AE600" t="e">
        <f>INDEX('bijlage C. Cluster maatregelen'!C:C,MATCH('5.Bepalen Faalfreq'!L600,'bijlage C. Cluster maatregelen'!A:A,0))</f>
        <v>#N/A</v>
      </c>
      <c r="AF600" t="e">
        <f>INDEX('bijlage C. Cluster maatregelen'!C:C,MATCH('5.Bepalen Faalfreq'!M600,'bijlage C. Cluster maatregelen'!A:A,0))</f>
        <v>#N/A</v>
      </c>
      <c r="AG600" t="e">
        <f>INDEX('bijlage C. Cluster maatregelen'!C:C,MATCH('5.Bepalen Faalfreq'!N600,'bijlage C. Cluster maatregelen'!A:A,0))</f>
        <v>#N/A</v>
      </c>
      <c r="AH600" t="e">
        <f t="shared" si="132"/>
        <v>#N/A</v>
      </c>
      <c r="AI600" t="e">
        <f t="shared" si="133"/>
        <v>#N/A</v>
      </c>
      <c r="AJ600" t="e">
        <f t="shared" si="126"/>
        <v>#N/A</v>
      </c>
    </row>
    <row r="601" spans="1:36" x14ac:dyDescent="0.25">
      <c r="A601" s="203"/>
      <c r="B601" s="203"/>
      <c r="C601" s="203"/>
      <c r="D601" s="203"/>
      <c r="E601" s="203"/>
      <c r="F601" s="203"/>
      <c r="G601" s="203"/>
      <c r="H601" s="203"/>
      <c r="I601" s="203"/>
      <c r="J601" s="203"/>
      <c r="K601" s="203"/>
      <c r="L601" s="203"/>
      <c r="M601" s="203"/>
      <c r="N601" s="203"/>
      <c r="O601" s="204">
        <f t="shared" si="122"/>
        <v>0</v>
      </c>
      <c r="P601" s="80" t="str">
        <f>IFERROR(R601+'4. Gegevens leiding'!$I$26,"")</f>
        <v/>
      </c>
      <c r="Q601" s="155" t="str">
        <f>IFERROR(R602+'4. Gegevens leiding'!$I$26,"")</f>
        <v/>
      </c>
      <c r="R601" s="155" t="str">
        <f t="shared" si="134"/>
        <v/>
      </c>
      <c r="S601" s="43" t="str">
        <f t="shared" si="127"/>
        <v/>
      </c>
      <c r="T601" s="42" t="str">
        <f t="shared" si="123"/>
        <v>Diameter (mm, uitwendig)=;Wanddikte (mm)=;Druk (barg)=;Rekgrens (N/mm^2)=;Charpy energie (J)=</v>
      </c>
      <c r="U601" s="44" t="e">
        <f>INDEX('bijlage A. Frequentie Tabel'!G:G,MATCH(T601,'bijlage A. Frequentie Tabel'!A:A,0))</f>
        <v>#N/A</v>
      </c>
      <c r="V601" s="43">
        <f t="shared" si="124"/>
        <v>0</v>
      </c>
      <c r="W601" s="80">
        <f t="shared" si="128"/>
        <v>23.196467403779828</v>
      </c>
      <c r="X601" t="e">
        <f t="shared" si="125"/>
        <v>#N/A</v>
      </c>
      <c r="Y601"/>
      <c r="Z601">
        <f t="shared" si="129"/>
        <v>0.4</v>
      </c>
      <c r="AA601">
        <f t="shared" si="130"/>
        <v>1</v>
      </c>
      <c r="AB601">
        <f t="shared" si="130"/>
        <v>1</v>
      </c>
      <c r="AC601">
        <f t="shared" si="131"/>
        <v>0.4</v>
      </c>
      <c r="AD601" t="e">
        <f>INDEX('bijlage C. Cluster maatregelen'!C:C,MATCH('5.Bepalen Faalfreq'!K601,'bijlage C. Cluster maatregelen'!A:A,0))</f>
        <v>#N/A</v>
      </c>
      <c r="AE601" t="e">
        <f>INDEX('bijlage C. Cluster maatregelen'!C:C,MATCH('5.Bepalen Faalfreq'!L601,'bijlage C. Cluster maatregelen'!A:A,0))</f>
        <v>#N/A</v>
      </c>
      <c r="AF601" t="e">
        <f>INDEX('bijlage C. Cluster maatregelen'!C:C,MATCH('5.Bepalen Faalfreq'!M601,'bijlage C. Cluster maatregelen'!A:A,0))</f>
        <v>#N/A</v>
      </c>
      <c r="AG601" t="e">
        <f>INDEX('bijlage C. Cluster maatregelen'!C:C,MATCH('5.Bepalen Faalfreq'!N601,'bijlage C. Cluster maatregelen'!A:A,0))</f>
        <v>#N/A</v>
      </c>
      <c r="AH601" t="e">
        <f t="shared" si="132"/>
        <v>#N/A</v>
      </c>
      <c r="AI601" t="e">
        <f t="shared" si="133"/>
        <v>#N/A</v>
      </c>
      <c r="AJ601" t="e">
        <f t="shared" si="126"/>
        <v>#N/A</v>
      </c>
    </row>
    <row r="602" spans="1:36" x14ac:dyDescent="0.25">
      <c r="A602" s="203"/>
      <c r="B602" s="203"/>
      <c r="C602" s="203"/>
      <c r="D602" s="203"/>
      <c r="E602" s="203"/>
      <c r="F602" s="203"/>
      <c r="G602" s="203"/>
      <c r="H602" s="203"/>
      <c r="I602" s="203"/>
      <c r="J602" s="203"/>
      <c r="K602" s="203"/>
      <c r="L602" s="203"/>
      <c r="M602" s="203"/>
      <c r="N602" s="203"/>
      <c r="O602" s="204">
        <f t="shared" si="122"/>
        <v>0</v>
      </c>
      <c r="P602" s="80" t="str">
        <f>IFERROR(R602+'4. Gegevens leiding'!$I$26,"")</f>
        <v/>
      </c>
      <c r="Q602" s="155" t="str">
        <f>IFERROR(R603+'4. Gegevens leiding'!$I$26,"")</f>
        <v/>
      </c>
      <c r="R602" s="155" t="str">
        <f t="shared" si="134"/>
        <v/>
      </c>
      <c r="S602" s="43" t="str">
        <f t="shared" si="127"/>
        <v/>
      </c>
      <c r="T602" s="42" t="str">
        <f t="shared" si="123"/>
        <v>Diameter (mm, uitwendig)=;Wanddikte (mm)=;Druk (barg)=;Rekgrens (N/mm^2)=;Charpy energie (J)=</v>
      </c>
      <c r="U602" s="44" t="e">
        <f>INDEX('bijlage A. Frequentie Tabel'!G:G,MATCH(T602,'bijlage A. Frequentie Tabel'!A:A,0))</f>
        <v>#N/A</v>
      </c>
      <c r="V602" s="43">
        <f t="shared" si="124"/>
        <v>0</v>
      </c>
      <c r="W602" s="80">
        <f t="shared" si="128"/>
        <v>23.196467403779828</v>
      </c>
      <c r="X602" t="e">
        <f t="shared" si="125"/>
        <v>#N/A</v>
      </c>
      <c r="Y602"/>
      <c r="Z602">
        <f t="shared" si="129"/>
        <v>0.4</v>
      </c>
      <c r="AA602">
        <f t="shared" si="130"/>
        <v>1</v>
      </c>
      <c r="AB602">
        <f t="shared" si="130"/>
        <v>1</v>
      </c>
      <c r="AC602">
        <f t="shared" si="131"/>
        <v>0.4</v>
      </c>
      <c r="AD602" t="e">
        <f>INDEX('bijlage C. Cluster maatregelen'!C:C,MATCH('5.Bepalen Faalfreq'!K602,'bijlage C. Cluster maatregelen'!A:A,0))</f>
        <v>#N/A</v>
      </c>
      <c r="AE602" t="e">
        <f>INDEX('bijlage C. Cluster maatregelen'!C:C,MATCH('5.Bepalen Faalfreq'!L602,'bijlage C. Cluster maatregelen'!A:A,0))</f>
        <v>#N/A</v>
      </c>
      <c r="AF602" t="e">
        <f>INDEX('bijlage C. Cluster maatregelen'!C:C,MATCH('5.Bepalen Faalfreq'!M602,'bijlage C. Cluster maatregelen'!A:A,0))</f>
        <v>#N/A</v>
      </c>
      <c r="AG602" t="e">
        <f>INDEX('bijlage C. Cluster maatregelen'!C:C,MATCH('5.Bepalen Faalfreq'!N602,'bijlage C. Cluster maatregelen'!A:A,0))</f>
        <v>#N/A</v>
      </c>
      <c r="AH602" t="e">
        <f t="shared" si="132"/>
        <v>#N/A</v>
      </c>
      <c r="AI602" t="e">
        <f t="shared" si="133"/>
        <v>#N/A</v>
      </c>
      <c r="AJ602" t="e">
        <f t="shared" si="126"/>
        <v>#N/A</v>
      </c>
    </row>
    <row r="603" spans="1:36" x14ac:dyDescent="0.25">
      <c r="A603" s="203"/>
      <c r="B603" s="203"/>
      <c r="C603" s="203"/>
      <c r="D603" s="203"/>
      <c r="E603" s="203"/>
      <c r="F603" s="203"/>
      <c r="G603" s="203"/>
      <c r="H603" s="203"/>
      <c r="I603" s="203"/>
      <c r="J603" s="203"/>
      <c r="K603" s="203"/>
      <c r="L603" s="203"/>
      <c r="M603" s="203"/>
      <c r="N603" s="203"/>
      <c r="O603" s="204">
        <f t="shared" si="122"/>
        <v>0</v>
      </c>
      <c r="P603" s="80" t="str">
        <f>IFERROR(R603+'4. Gegevens leiding'!$I$26,"")</f>
        <v/>
      </c>
      <c r="Q603" s="155" t="str">
        <f>IFERROR(R604+'4. Gegevens leiding'!$I$26,"")</f>
        <v/>
      </c>
      <c r="R603" s="155" t="str">
        <f t="shared" si="134"/>
        <v/>
      </c>
      <c r="S603" s="43" t="str">
        <f t="shared" si="127"/>
        <v/>
      </c>
      <c r="T603" s="42" t="str">
        <f t="shared" si="123"/>
        <v>Diameter (mm, uitwendig)=;Wanddikte (mm)=;Druk (barg)=;Rekgrens (N/mm^2)=;Charpy energie (J)=</v>
      </c>
      <c r="U603" s="44" t="e">
        <f>INDEX('bijlage A. Frequentie Tabel'!G:G,MATCH(T603,'bijlage A. Frequentie Tabel'!A:A,0))</f>
        <v>#N/A</v>
      </c>
      <c r="V603" s="43">
        <f t="shared" si="124"/>
        <v>0</v>
      </c>
      <c r="W603" s="80">
        <f t="shared" si="128"/>
        <v>23.196467403779828</v>
      </c>
      <c r="X603" t="e">
        <f t="shared" si="125"/>
        <v>#N/A</v>
      </c>
      <c r="Y603"/>
      <c r="Z603">
        <f t="shared" si="129"/>
        <v>0.4</v>
      </c>
      <c r="AA603">
        <f t="shared" si="130"/>
        <v>1</v>
      </c>
      <c r="AB603">
        <f t="shared" si="130"/>
        <v>1</v>
      </c>
      <c r="AC603">
        <f t="shared" si="131"/>
        <v>0.4</v>
      </c>
      <c r="AD603" t="e">
        <f>INDEX('bijlage C. Cluster maatregelen'!C:C,MATCH('5.Bepalen Faalfreq'!K603,'bijlage C. Cluster maatregelen'!A:A,0))</f>
        <v>#N/A</v>
      </c>
      <c r="AE603" t="e">
        <f>INDEX('bijlage C. Cluster maatregelen'!C:C,MATCH('5.Bepalen Faalfreq'!L603,'bijlage C. Cluster maatregelen'!A:A,0))</f>
        <v>#N/A</v>
      </c>
      <c r="AF603" t="e">
        <f>INDEX('bijlage C. Cluster maatregelen'!C:C,MATCH('5.Bepalen Faalfreq'!M603,'bijlage C. Cluster maatregelen'!A:A,0))</f>
        <v>#N/A</v>
      </c>
      <c r="AG603" t="e">
        <f>INDEX('bijlage C. Cluster maatregelen'!C:C,MATCH('5.Bepalen Faalfreq'!N603,'bijlage C. Cluster maatregelen'!A:A,0))</f>
        <v>#N/A</v>
      </c>
      <c r="AH603" t="e">
        <f t="shared" si="132"/>
        <v>#N/A</v>
      </c>
      <c r="AI603" t="e">
        <f t="shared" si="133"/>
        <v>#N/A</v>
      </c>
      <c r="AJ603" t="e">
        <f t="shared" si="126"/>
        <v>#N/A</v>
      </c>
    </row>
    <row r="604" spans="1:36" x14ac:dyDescent="0.25">
      <c r="A604" s="203"/>
      <c r="B604" s="203"/>
      <c r="C604" s="203"/>
      <c r="D604" s="203"/>
      <c r="E604" s="203"/>
      <c r="F604" s="203"/>
      <c r="G604" s="203"/>
      <c r="H604" s="203"/>
      <c r="I604" s="203"/>
      <c r="J604" s="203"/>
      <c r="K604" s="203"/>
      <c r="L604" s="203"/>
      <c r="M604" s="203"/>
      <c r="N604" s="203"/>
      <c r="O604" s="204">
        <f t="shared" si="122"/>
        <v>0</v>
      </c>
      <c r="P604" s="80" t="str">
        <f>IFERROR(R604+'4. Gegevens leiding'!$I$26,"")</f>
        <v/>
      </c>
      <c r="Q604" s="155" t="str">
        <f>IFERROR(R605+'4. Gegevens leiding'!$I$26,"")</f>
        <v/>
      </c>
      <c r="R604" s="155" t="str">
        <f t="shared" si="134"/>
        <v/>
      </c>
      <c r="S604" s="43" t="str">
        <f t="shared" si="127"/>
        <v/>
      </c>
      <c r="T604" s="42" t="str">
        <f t="shared" si="123"/>
        <v>Diameter (mm, uitwendig)=;Wanddikte (mm)=;Druk (barg)=;Rekgrens (N/mm^2)=;Charpy energie (J)=</v>
      </c>
      <c r="U604" s="44" t="e">
        <f>INDEX('bijlage A. Frequentie Tabel'!G:G,MATCH(T604,'bijlage A. Frequentie Tabel'!A:A,0))</f>
        <v>#N/A</v>
      </c>
      <c r="V604" s="43">
        <f t="shared" si="124"/>
        <v>0</v>
      </c>
      <c r="W604" s="80">
        <f t="shared" si="128"/>
        <v>23.196467403779828</v>
      </c>
      <c r="X604" t="e">
        <f t="shared" si="125"/>
        <v>#N/A</v>
      </c>
      <c r="Y604"/>
      <c r="Z604">
        <f t="shared" si="129"/>
        <v>0.4</v>
      </c>
      <c r="AA604">
        <f t="shared" si="130"/>
        <v>1</v>
      </c>
      <c r="AB604">
        <f t="shared" si="130"/>
        <v>1</v>
      </c>
      <c r="AC604">
        <f t="shared" si="131"/>
        <v>0.4</v>
      </c>
      <c r="AD604" t="e">
        <f>INDEX('bijlage C. Cluster maatregelen'!C:C,MATCH('5.Bepalen Faalfreq'!K604,'bijlage C. Cluster maatregelen'!A:A,0))</f>
        <v>#N/A</v>
      </c>
      <c r="AE604" t="e">
        <f>INDEX('bijlage C. Cluster maatregelen'!C:C,MATCH('5.Bepalen Faalfreq'!L604,'bijlage C. Cluster maatregelen'!A:A,0))</f>
        <v>#N/A</v>
      </c>
      <c r="AF604" t="e">
        <f>INDEX('bijlage C. Cluster maatregelen'!C:C,MATCH('5.Bepalen Faalfreq'!M604,'bijlage C. Cluster maatregelen'!A:A,0))</f>
        <v>#N/A</v>
      </c>
      <c r="AG604" t="e">
        <f>INDEX('bijlage C. Cluster maatregelen'!C:C,MATCH('5.Bepalen Faalfreq'!N604,'bijlage C. Cluster maatregelen'!A:A,0))</f>
        <v>#N/A</v>
      </c>
      <c r="AH604" t="e">
        <f t="shared" si="132"/>
        <v>#N/A</v>
      </c>
      <c r="AI604" t="e">
        <f t="shared" si="133"/>
        <v>#N/A</v>
      </c>
      <c r="AJ604" t="e">
        <f t="shared" si="126"/>
        <v>#N/A</v>
      </c>
    </row>
    <row r="605" spans="1:36" x14ac:dyDescent="0.25">
      <c r="A605" s="203"/>
      <c r="B605" s="203"/>
      <c r="C605" s="203"/>
      <c r="D605" s="203"/>
      <c r="E605" s="203"/>
      <c r="F605" s="203"/>
      <c r="G605" s="203"/>
      <c r="H605" s="203"/>
      <c r="I605" s="203"/>
      <c r="J605" s="203"/>
      <c r="K605" s="203"/>
      <c r="L605" s="203"/>
      <c r="M605" s="203"/>
      <c r="N605" s="203"/>
      <c r="O605" s="204">
        <f t="shared" si="122"/>
        <v>0</v>
      </c>
      <c r="P605" s="80" t="str">
        <f>IFERROR(R605+'4. Gegevens leiding'!$I$26,"")</f>
        <v/>
      </c>
      <c r="Q605" s="155" t="str">
        <f>IFERROR(R606+'4. Gegevens leiding'!$I$26,"")</f>
        <v/>
      </c>
      <c r="R605" s="155" t="str">
        <f t="shared" si="134"/>
        <v/>
      </c>
      <c r="S605" s="43" t="str">
        <f t="shared" si="127"/>
        <v/>
      </c>
      <c r="T605" s="42" t="str">
        <f t="shared" si="123"/>
        <v>Diameter (mm, uitwendig)=;Wanddikte (mm)=;Druk (barg)=;Rekgrens (N/mm^2)=;Charpy energie (J)=</v>
      </c>
      <c r="U605" s="44" t="e">
        <f>INDEX('bijlage A. Frequentie Tabel'!G:G,MATCH(T605,'bijlage A. Frequentie Tabel'!A:A,0))</f>
        <v>#N/A</v>
      </c>
      <c r="V605" s="43">
        <f t="shared" si="124"/>
        <v>0</v>
      </c>
      <c r="W605" s="80">
        <f t="shared" si="128"/>
        <v>23.196467403779828</v>
      </c>
      <c r="X605" t="e">
        <f t="shared" si="125"/>
        <v>#N/A</v>
      </c>
      <c r="Y605"/>
      <c r="Z605">
        <f t="shared" si="129"/>
        <v>0.4</v>
      </c>
      <c r="AA605">
        <f t="shared" si="130"/>
        <v>1</v>
      </c>
      <c r="AB605">
        <f t="shared" si="130"/>
        <v>1</v>
      </c>
      <c r="AC605">
        <f t="shared" si="131"/>
        <v>0.4</v>
      </c>
      <c r="AD605" t="e">
        <f>INDEX('bijlage C. Cluster maatregelen'!C:C,MATCH('5.Bepalen Faalfreq'!K605,'bijlage C. Cluster maatregelen'!A:A,0))</f>
        <v>#N/A</v>
      </c>
      <c r="AE605" t="e">
        <f>INDEX('bijlage C. Cluster maatregelen'!C:C,MATCH('5.Bepalen Faalfreq'!L605,'bijlage C. Cluster maatregelen'!A:A,0))</f>
        <v>#N/A</v>
      </c>
      <c r="AF605" t="e">
        <f>INDEX('bijlage C. Cluster maatregelen'!C:C,MATCH('5.Bepalen Faalfreq'!M605,'bijlage C. Cluster maatregelen'!A:A,0))</f>
        <v>#N/A</v>
      </c>
      <c r="AG605" t="e">
        <f>INDEX('bijlage C. Cluster maatregelen'!C:C,MATCH('5.Bepalen Faalfreq'!N605,'bijlage C. Cluster maatregelen'!A:A,0))</f>
        <v>#N/A</v>
      </c>
      <c r="AH605" t="e">
        <f t="shared" si="132"/>
        <v>#N/A</v>
      </c>
      <c r="AI605" t="e">
        <f t="shared" si="133"/>
        <v>#N/A</v>
      </c>
      <c r="AJ605" t="e">
        <f t="shared" si="126"/>
        <v>#N/A</v>
      </c>
    </row>
    <row r="606" spans="1:36" x14ac:dyDescent="0.25">
      <c r="A606" s="203"/>
      <c r="B606" s="203"/>
      <c r="C606" s="203"/>
      <c r="D606" s="203"/>
      <c r="E606" s="203"/>
      <c r="F606" s="203"/>
      <c r="G606" s="203"/>
      <c r="H606" s="203"/>
      <c r="I606" s="203"/>
      <c r="J606" s="203"/>
      <c r="K606" s="203"/>
      <c r="L606" s="203"/>
      <c r="M606" s="203"/>
      <c r="N606" s="203"/>
      <c r="O606" s="204">
        <f t="shared" si="122"/>
        <v>0</v>
      </c>
      <c r="P606" s="80" t="str">
        <f>IFERROR(R606+'4. Gegevens leiding'!$I$26,"")</f>
        <v/>
      </c>
      <c r="Q606" s="155" t="str">
        <f>IFERROR(R607+'4. Gegevens leiding'!$I$26,"")</f>
        <v/>
      </c>
      <c r="R606" s="155" t="str">
        <f t="shared" si="134"/>
        <v/>
      </c>
      <c r="S606" s="43" t="str">
        <f t="shared" si="127"/>
        <v/>
      </c>
      <c r="T606" s="42" t="str">
        <f t="shared" si="123"/>
        <v>Diameter (mm, uitwendig)=;Wanddikte (mm)=;Druk (barg)=;Rekgrens (N/mm^2)=;Charpy energie (J)=</v>
      </c>
      <c r="U606" s="44" t="e">
        <f>INDEX('bijlage A. Frequentie Tabel'!G:G,MATCH(T606,'bijlage A. Frequentie Tabel'!A:A,0))</f>
        <v>#N/A</v>
      </c>
      <c r="V606" s="43">
        <f t="shared" si="124"/>
        <v>0</v>
      </c>
      <c r="W606" s="80">
        <f t="shared" si="128"/>
        <v>23.196467403779828</v>
      </c>
      <c r="X606" t="e">
        <f t="shared" si="125"/>
        <v>#N/A</v>
      </c>
      <c r="Y606"/>
      <c r="Z606">
        <f t="shared" si="129"/>
        <v>0.4</v>
      </c>
      <c r="AA606">
        <f t="shared" si="130"/>
        <v>1</v>
      </c>
      <c r="AB606">
        <f t="shared" si="130"/>
        <v>1</v>
      </c>
      <c r="AC606">
        <f t="shared" si="131"/>
        <v>0.4</v>
      </c>
      <c r="AD606" t="e">
        <f>INDEX('bijlage C. Cluster maatregelen'!C:C,MATCH('5.Bepalen Faalfreq'!K606,'bijlage C. Cluster maatregelen'!A:A,0))</f>
        <v>#N/A</v>
      </c>
      <c r="AE606" t="e">
        <f>INDEX('bijlage C. Cluster maatregelen'!C:C,MATCH('5.Bepalen Faalfreq'!L606,'bijlage C. Cluster maatregelen'!A:A,0))</f>
        <v>#N/A</v>
      </c>
      <c r="AF606" t="e">
        <f>INDEX('bijlage C. Cluster maatregelen'!C:C,MATCH('5.Bepalen Faalfreq'!M606,'bijlage C. Cluster maatregelen'!A:A,0))</f>
        <v>#N/A</v>
      </c>
      <c r="AG606" t="e">
        <f>INDEX('bijlage C. Cluster maatregelen'!C:C,MATCH('5.Bepalen Faalfreq'!N606,'bijlage C. Cluster maatregelen'!A:A,0))</f>
        <v>#N/A</v>
      </c>
      <c r="AH606" t="e">
        <f t="shared" si="132"/>
        <v>#N/A</v>
      </c>
      <c r="AI606" t="e">
        <f t="shared" si="133"/>
        <v>#N/A</v>
      </c>
      <c r="AJ606" t="e">
        <f t="shared" si="126"/>
        <v>#N/A</v>
      </c>
    </row>
    <row r="607" spans="1:36" x14ac:dyDescent="0.25">
      <c r="A607" s="203"/>
      <c r="B607" s="203"/>
      <c r="C607" s="203"/>
      <c r="D607" s="203"/>
      <c r="E607" s="203"/>
      <c r="F607" s="203"/>
      <c r="G607" s="203"/>
      <c r="H607" s="203"/>
      <c r="I607" s="203"/>
      <c r="J607" s="203"/>
      <c r="K607" s="203"/>
      <c r="L607" s="203"/>
      <c r="M607" s="203"/>
      <c r="N607" s="203"/>
      <c r="O607" s="204">
        <f t="shared" si="122"/>
        <v>0</v>
      </c>
      <c r="P607" s="80" t="str">
        <f>IFERROR(R607+'4. Gegevens leiding'!$I$26,"")</f>
        <v/>
      </c>
      <c r="Q607" s="155" t="str">
        <f>IFERROR(R608+'4. Gegevens leiding'!$I$26,"")</f>
        <v/>
      </c>
      <c r="R607" s="155" t="str">
        <f t="shared" si="134"/>
        <v/>
      </c>
      <c r="S607" s="43" t="str">
        <f t="shared" si="127"/>
        <v/>
      </c>
      <c r="T607" s="42" t="str">
        <f t="shared" si="123"/>
        <v>Diameter (mm, uitwendig)=;Wanddikte (mm)=;Druk (barg)=;Rekgrens (N/mm^2)=;Charpy energie (J)=</v>
      </c>
      <c r="U607" s="44" t="e">
        <f>INDEX('bijlage A. Frequentie Tabel'!G:G,MATCH(T607,'bijlage A. Frequentie Tabel'!A:A,0))</f>
        <v>#N/A</v>
      </c>
      <c r="V607" s="43">
        <f t="shared" si="124"/>
        <v>0</v>
      </c>
      <c r="W607" s="80">
        <f t="shared" si="128"/>
        <v>23.196467403779828</v>
      </c>
      <c r="X607" t="e">
        <f t="shared" si="125"/>
        <v>#N/A</v>
      </c>
      <c r="Y607"/>
      <c r="Z607">
        <f t="shared" si="129"/>
        <v>0.4</v>
      </c>
      <c r="AA607">
        <f t="shared" si="130"/>
        <v>1</v>
      </c>
      <c r="AB607">
        <f t="shared" si="130"/>
        <v>1</v>
      </c>
      <c r="AC607">
        <f t="shared" si="131"/>
        <v>0.4</v>
      </c>
      <c r="AD607" t="e">
        <f>INDEX('bijlage C. Cluster maatregelen'!C:C,MATCH('5.Bepalen Faalfreq'!K607,'bijlage C. Cluster maatregelen'!A:A,0))</f>
        <v>#N/A</v>
      </c>
      <c r="AE607" t="e">
        <f>INDEX('bijlage C. Cluster maatregelen'!C:C,MATCH('5.Bepalen Faalfreq'!L607,'bijlage C. Cluster maatregelen'!A:A,0))</f>
        <v>#N/A</v>
      </c>
      <c r="AF607" t="e">
        <f>INDEX('bijlage C. Cluster maatregelen'!C:C,MATCH('5.Bepalen Faalfreq'!M607,'bijlage C. Cluster maatregelen'!A:A,0))</f>
        <v>#N/A</v>
      </c>
      <c r="AG607" t="e">
        <f>INDEX('bijlage C. Cluster maatregelen'!C:C,MATCH('5.Bepalen Faalfreq'!N607,'bijlage C. Cluster maatregelen'!A:A,0))</f>
        <v>#N/A</v>
      </c>
      <c r="AH607" t="e">
        <f t="shared" si="132"/>
        <v>#N/A</v>
      </c>
      <c r="AI607" t="e">
        <f t="shared" si="133"/>
        <v>#N/A</v>
      </c>
      <c r="AJ607" t="e">
        <f t="shared" si="126"/>
        <v>#N/A</v>
      </c>
    </row>
    <row r="608" spans="1:36" x14ac:dyDescent="0.25">
      <c r="A608" s="203"/>
      <c r="B608" s="203"/>
      <c r="C608" s="203"/>
      <c r="D608" s="203"/>
      <c r="E608" s="203"/>
      <c r="F608" s="203"/>
      <c r="G608" s="203"/>
      <c r="H608" s="203"/>
      <c r="I608" s="203"/>
      <c r="J608" s="203"/>
      <c r="K608" s="203"/>
      <c r="L608" s="203"/>
      <c r="M608" s="203"/>
      <c r="N608" s="203"/>
      <c r="O608" s="204">
        <f t="shared" si="122"/>
        <v>0</v>
      </c>
      <c r="P608" s="80" t="str">
        <f>IFERROR(R608+'4. Gegevens leiding'!$I$26,"")</f>
        <v/>
      </c>
      <c r="Q608" s="155" t="str">
        <f>IFERROR(R609+'4. Gegevens leiding'!$I$26,"")</f>
        <v/>
      </c>
      <c r="R608" s="155" t="str">
        <f t="shared" si="134"/>
        <v/>
      </c>
      <c r="S608" s="43" t="str">
        <f t="shared" si="127"/>
        <v/>
      </c>
      <c r="T608" s="42" t="str">
        <f t="shared" si="123"/>
        <v>Diameter (mm, uitwendig)=;Wanddikte (mm)=;Druk (barg)=;Rekgrens (N/mm^2)=;Charpy energie (J)=</v>
      </c>
      <c r="U608" s="44" t="e">
        <f>INDEX('bijlage A. Frequentie Tabel'!G:G,MATCH(T608,'bijlage A. Frequentie Tabel'!A:A,0))</f>
        <v>#N/A</v>
      </c>
      <c r="V608" s="43">
        <f t="shared" si="124"/>
        <v>0</v>
      </c>
      <c r="W608" s="80">
        <f t="shared" si="128"/>
        <v>23.196467403779828</v>
      </c>
      <c r="X608" t="e">
        <f t="shared" si="125"/>
        <v>#N/A</v>
      </c>
      <c r="Y608"/>
      <c r="Z608">
        <f t="shared" si="129"/>
        <v>0.4</v>
      </c>
      <c r="AA608">
        <f t="shared" si="130"/>
        <v>1</v>
      </c>
      <c r="AB608">
        <f t="shared" si="130"/>
        <v>1</v>
      </c>
      <c r="AC608">
        <f t="shared" si="131"/>
        <v>0.4</v>
      </c>
      <c r="AD608" t="e">
        <f>INDEX('bijlage C. Cluster maatregelen'!C:C,MATCH('5.Bepalen Faalfreq'!K608,'bijlage C. Cluster maatregelen'!A:A,0))</f>
        <v>#N/A</v>
      </c>
      <c r="AE608" t="e">
        <f>INDEX('bijlage C. Cluster maatregelen'!C:C,MATCH('5.Bepalen Faalfreq'!L608,'bijlage C. Cluster maatregelen'!A:A,0))</f>
        <v>#N/A</v>
      </c>
      <c r="AF608" t="e">
        <f>INDEX('bijlage C. Cluster maatregelen'!C:C,MATCH('5.Bepalen Faalfreq'!M608,'bijlage C. Cluster maatregelen'!A:A,0))</f>
        <v>#N/A</v>
      </c>
      <c r="AG608" t="e">
        <f>INDEX('bijlage C. Cluster maatregelen'!C:C,MATCH('5.Bepalen Faalfreq'!N608,'bijlage C. Cluster maatregelen'!A:A,0))</f>
        <v>#N/A</v>
      </c>
      <c r="AH608" t="e">
        <f t="shared" si="132"/>
        <v>#N/A</v>
      </c>
      <c r="AI608" t="e">
        <f t="shared" si="133"/>
        <v>#N/A</v>
      </c>
      <c r="AJ608" t="e">
        <f t="shared" si="126"/>
        <v>#N/A</v>
      </c>
    </row>
    <row r="609" spans="1:36" x14ac:dyDescent="0.25">
      <c r="A609" s="203"/>
      <c r="B609" s="203"/>
      <c r="C609" s="203"/>
      <c r="D609" s="203"/>
      <c r="E609" s="203"/>
      <c r="F609" s="203"/>
      <c r="G609" s="203"/>
      <c r="H609" s="203"/>
      <c r="I609" s="203"/>
      <c r="J609" s="203"/>
      <c r="K609" s="203"/>
      <c r="L609" s="203"/>
      <c r="M609" s="203"/>
      <c r="N609" s="203"/>
      <c r="O609" s="204">
        <f t="shared" si="122"/>
        <v>0</v>
      </c>
      <c r="P609" s="80" t="str">
        <f>IFERROR(R609+'4. Gegevens leiding'!$I$26,"")</f>
        <v/>
      </c>
      <c r="Q609" s="155" t="str">
        <f>IFERROR(R610+'4. Gegevens leiding'!$I$26,"")</f>
        <v/>
      </c>
      <c r="R609" s="155" t="str">
        <f t="shared" si="134"/>
        <v/>
      </c>
      <c r="S609" s="43" t="str">
        <f t="shared" si="127"/>
        <v/>
      </c>
      <c r="T609" s="42" t="str">
        <f t="shared" si="123"/>
        <v>Diameter (mm, uitwendig)=;Wanddikte (mm)=;Druk (barg)=;Rekgrens (N/mm^2)=;Charpy energie (J)=</v>
      </c>
      <c r="U609" s="44" t="e">
        <f>INDEX('bijlage A. Frequentie Tabel'!G:G,MATCH(T609,'bijlage A. Frequentie Tabel'!A:A,0))</f>
        <v>#N/A</v>
      </c>
      <c r="V609" s="43">
        <f t="shared" si="124"/>
        <v>0</v>
      </c>
      <c r="W609" s="80">
        <f t="shared" si="128"/>
        <v>23.196467403779828</v>
      </c>
      <c r="X609" t="e">
        <f t="shared" si="125"/>
        <v>#N/A</v>
      </c>
      <c r="Y609"/>
      <c r="Z609">
        <f t="shared" si="129"/>
        <v>0.4</v>
      </c>
      <c r="AA609">
        <f t="shared" si="130"/>
        <v>1</v>
      </c>
      <c r="AB609">
        <f t="shared" si="130"/>
        <v>1</v>
      </c>
      <c r="AC609">
        <f t="shared" si="131"/>
        <v>0.4</v>
      </c>
      <c r="AD609" t="e">
        <f>INDEX('bijlage C. Cluster maatregelen'!C:C,MATCH('5.Bepalen Faalfreq'!K609,'bijlage C. Cluster maatregelen'!A:A,0))</f>
        <v>#N/A</v>
      </c>
      <c r="AE609" t="e">
        <f>INDEX('bijlage C. Cluster maatregelen'!C:C,MATCH('5.Bepalen Faalfreq'!L609,'bijlage C. Cluster maatregelen'!A:A,0))</f>
        <v>#N/A</v>
      </c>
      <c r="AF609" t="e">
        <f>INDEX('bijlage C. Cluster maatregelen'!C:C,MATCH('5.Bepalen Faalfreq'!M609,'bijlage C. Cluster maatregelen'!A:A,0))</f>
        <v>#N/A</v>
      </c>
      <c r="AG609" t="e">
        <f>INDEX('bijlage C. Cluster maatregelen'!C:C,MATCH('5.Bepalen Faalfreq'!N609,'bijlage C. Cluster maatregelen'!A:A,0))</f>
        <v>#N/A</v>
      </c>
      <c r="AH609" t="e">
        <f t="shared" si="132"/>
        <v>#N/A</v>
      </c>
      <c r="AI609" t="e">
        <f t="shared" si="133"/>
        <v>#N/A</v>
      </c>
      <c r="AJ609" t="e">
        <f t="shared" si="126"/>
        <v>#N/A</v>
      </c>
    </row>
    <row r="610" spans="1:36" x14ac:dyDescent="0.25">
      <c r="A610" s="203"/>
      <c r="B610" s="203"/>
      <c r="C610" s="203"/>
      <c r="D610" s="203"/>
      <c r="E610" s="203"/>
      <c r="F610" s="203"/>
      <c r="G610" s="203"/>
      <c r="H610" s="203"/>
      <c r="I610" s="203"/>
      <c r="J610" s="203"/>
      <c r="K610" s="203"/>
      <c r="L610" s="203"/>
      <c r="M610" s="203"/>
      <c r="N610" s="203"/>
      <c r="O610" s="204">
        <f t="shared" si="122"/>
        <v>0</v>
      </c>
      <c r="P610" s="80" t="str">
        <f>IFERROR(R610+'4. Gegevens leiding'!$I$26,"")</f>
        <v/>
      </c>
      <c r="Q610" s="155" t="str">
        <f>IFERROR(R611+'4. Gegevens leiding'!$I$26,"")</f>
        <v/>
      </c>
      <c r="R610" s="155" t="str">
        <f t="shared" si="134"/>
        <v/>
      </c>
      <c r="S610" s="43" t="str">
        <f t="shared" si="127"/>
        <v/>
      </c>
      <c r="T610" s="42" t="str">
        <f t="shared" si="123"/>
        <v>Diameter (mm, uitwendig)=;Wanddikte (mm)=;Druk (barg)=;Rekgrens (N/mm^2)=;Charpy energie (J)=</v>
      </c>
      <c r="U610" s="44" t="e">
        <f>INDEX('bijlage A. Frequentie Tabel'!G:G,MATCH(T610,'bijlage A. Frequentie Tabel'!A:A,0))</f>
        <v>#N/A</v>
      </c>
      <c r="V610" s="43">
        <f t="shared" si="124"/>
        <v>0</v>
      </c>
      <c r="W610" s="80">
        <f t="shared" si="128"/>
        <v>23.196467403779828</v>
      </c>
      <c r="X610" t="e">
        <f t="shared" si="125"/>
        <v>#N/A</v>
      </c>
      <c r="Y610"/>
      <c r="Z610">
        <f t="shared" si="129"/>
        <v>0.4</v>
      </c>
      <c r="AA610">
        <f t="shared" si="130"/>
        <v>1</v>
      </c>
      <c r="AB610">
        <f t="shared" si="130"/>
        <v>1</v>
      </c>
      <c r="AC610">
        <f t="shared" si="131"/>
        <v>0.4</v>
      </c>
      <c r="AD610" t="e">
        <f>INDEX('bijlage C. Cluster maatregelen'!C:C,MATCH('5.Bepalen Faalfreq'!K610,'bijlage C. Cluster maatregelen'!A:A,0))</f>
        <v>#N/A</v>
      </c>
      <c r="AE610" t="e">
        <f>INDEX('bijlage C. Cluster maatregelen'!C:C,MATCH('5.Bepalen Faalfreq'!L610,'bijlage C. Cluster maatregelen'!A:A,0))</f>
        <v>#N/A</v>
      </c>
      <c r="AF610" t="e">
        <f>INDEX('bijlage C. Cluster maatregelen'!C:C,MATCH('5.Bepalen Faalfreq'!M610,'bijlage C. Cluster maatregelen'!A:A,0))</f>
        <v>#N/A</v>
      </c>
      <c r="AG610" t="e">
        <f>INDEX('bijlage C. Cluster maatregelen'!C:C,MATCH('5.Bepalen Faalfreq'!N610,'bijlage C. Cluster maatregelen'!A:A,0))</f>
        <v>#N/A</v>
      </c>
      <c r="AH610" t="e">
        <f t="shared" si="132"/>
        <v>#N/A</v>
      </c>
      <c r="AI610" t="e">
        <f t="shared" si="133"/>
        <v>#N/A</v>
      </c>
      <c r="AJ610" t="e">
        <f t="shared" si="126"/>
        <v>#N/A</v>
      </c>
    </row>
    <row r="611" spans="1:36" x14ac:dyDescent="0.25">
      <c r="A611" s="203"/>
      <c r="B611" s="203"/>
      <c r="C611" s="203"/>
      <c r="D611" s="203"/>
      <c r="E611" s="203"/>
      <c r="F611" s="203"/>
      <c r="G611" s="203"/>
      <c r="H611" s="203"/>
      <c r="I611" s="203"/>
      <c r="J611" s="203"/>
      <c r="K611" s="203"/>
      <c r="L611" s="203"/>
      <c r="M611" s="203"/>
      <c r="N611" s="203"/>
      <c r="O611" s="204">
        <f t="shared" si="122"/>
        <v>0</v>
      </c>
      <c r="P611" s="80" t="str">
        <f>IFERROR(R611+'4. Gegevens leiding'!$I$26,"")</f>
        <v/>
      </c>
      <c r="Q611" s="155" t="str">
        <f>IFERROR(R612+'4. Gegevens leiding'!$I$26,"")</f>
        <v/>
      </c>
      <c r="R611" s="155" t="str">
        <f t="shared" si="134"/>
        <v/>
      </c>
      <c r="S611" s="43" t="str">
        <f t="shared" si="127"/>
        <v/>
      </c>
      <c r="T611" s="42" t="str">
        <f t="shared" si="123"/>
        <v>Diameter (mm, uitwendig)=;Wanddikte (mm)=;Druk (barg)=;Rekgrens (N/mm^2)=;Charpy energie (J)=</v>
      </c>
      <c r="U611" s="44" t="e">
        <f>INDEX('bijlage A. Frequentie Tabel'!G:G,MATCH(T611,'bijlage A. Frequentie Tabel'!A:A,0))</f>
        <v>#N/A</v>
      </c>
      <c r="V611" s="43">
        <f t="shared" si="124"/>
        <v>0</v>
      </c>
      <c r="W611" s="80">
        <f t="shared" si="128"/>
        <v>23.196467403779828</v>
      </c>
      <c r="X611" t="e">
        <f t="shared" si="125"/>
        <v>#N/A</v>
      </c>
      <c r="Y611"/>
      <c r="Z611">
        <f t="shared" si="129"/>
        <v>0.4</v>
      </c>
      <c r="AA611">
        <f t="shared" si="130"/>
        <v>1</v>
      </c>
      <c r="AB611">
        <f t="shared" si="130"/>
        <v>1</v>
      </c>
      <c r="AC611">
        <f t="shared" si="131"/>
        <v>0.4</v>
      </c>
      <c r="AD611" t="e">
        <f>INDEX('bijlage C. Cluster maatregelen'!C:C,MATCH('5.Bepalen Faalfreq'!K611,'bijlage C. Cluster maatregelen'!A:A,0))</f>
        <v>#N/A</v>
      </c>
      <c r="AE611" t="e">
        <f>INDEX('bijlage C. Cluster maatregelen'!C:C,MATCH('5.Bepalen Faalfreq'!L611,'bijlage C. Cluster maatregelen'!A:A,0))</f>
        <v>#N/A</v>
      </c>
      <c r="AF611" t="e">
        <f>INDEX('bijlage C. Cluster maatregelen'!C:C,MATCH('5.Bepalen Faalfreq'!M611,'bijlage C. Cluster maatregelen'!A:A,0))</f>
        <v>#N/A</v>
      </c>
      <c r="AG611" t="e">
        <f>INDEX('bijlage C. Cluster maatregelen'!C:C,MATCH('5.Bepalen Faalfreq'!N611,'bijlage C. Cluster maatregelen'!A:A,0))</f>
        <v>#N/A</v>
      </c>
      <c r="AH611" t="e">
        <f t="shared" si="132"/>
        <v>#N/A</v>
      </c>
      <c r="AI611" t="e">
        <f t="shared" si="133"/>
        <v>#N/A</v>
      </c>
      <c r="AJ611" t="e">
        <f t="shared" si="126"/>
        <v>#N/A</v>
      </c>
    </row>
    <row r="612" spans="1:36" x14ac:dyDescent="0.25">
      <c r="A612" s="203"/>
      <c r="B612" s="203"/>
      <c r="C612" s="203"/>
      <c r="D612" s="203"/>
      <c r="E612" s="203"/>
      <c r="F612" s="203"/>
      <c r="G612" s="203"/>
      <c r="H612" s="203"/>
      <c r="I612" s="203"/>
      <c r="J612" s="203"/>
      <c r="K612" s="203"/>
      <c r="L612" s="203"/>
      <c r="M612" s="203"/>
      <c r="N612" s="203"/>
      <c r="O612" s="204">
        <f t="shared" si="122"/>
        <v>0</v>
      </c>
      <c r="P612" s="80" t="str">
        <f>IFERROR(R612+'4. Gegevens leiding'!$I$26,"")</f>
        <v/>
      </c>
      <c r="Q612" s="155" t="str">
        <f>IFERROR(R613+'4. Gegevens leiding'!$I$26,"")</f>
        <v/>
      </c>
      <c r="R612" s="155" t="str">
        <f t="shared" si="134"/>
        <v/>
      </c>
      <c r="S612" s="43" t="str">
        <f t="shared" si="127"/>
        <v/>
      </c>
      <c r="T612" s="42" t="str">
        <f t="shared" si="123"/>
        <v>Diameter (mm, uitwendig)=;Wanddikte (mm)=;Druk (barg)=;Rekgrens (N/mm^2)=;Charpy energie (J)=</v>
      </c>
      <c r="U612" s="44" t="e">
        <f>INDEX('bijlage A. Frequentie Tabel'!G:G,MATCH(T612,'bijlage A. Frequentie Tabel'!A:A,0))</f>
        <v>#N/A</v>
      </c>
      <c r="V612" s="43">
        <f t="shared" si="124"/>
        <v>0</v>
      </c>
      <c r="W612" s="80">
        <f t="shared" si="128"/>
        <v>23.196467403779828</v>
      </c>
      <c r="X612" t="e">
        <f t="shared" si="125"/>
        <v>#N/A</v>
      </c>
      <c r="Y612"/>
      <c r="Z612">
        <f t="shared" si="129"/>
        <v>0.4</v>
      </c>
      <c r="AA612">
        <f t="shared" si="130"/>
        <v>1</v>
      </c>
      <c r="AB612">
        <f t="shared" si="130"/>
        <v>1</v>
      </c>
      <c r="AC612">
        <f t="shared" si="131"/>
        <v>0.4</v>
      </c>
      <c r="AD612" t="e">
        <f>INDEX('bijlage C. Cluster maatregelen'!C:C,MATCH('5.Bepalen Faalfreq'!K612,'bijlage C. Cluster maatregelen'!A:A,0))</f>
        <v>#N/A</v>
      </c>
      <c r="AE612" t="e">
        <f>INDEX('bijlage C. Cluster maatregelen'!C:C,MATCH('5.Bepalen Faalfreq'!L612,'bijlage C. Cluster maatregelen'!A:A,0))</f>
        <v>#N/A</v>
      </c>
      <c r="AF612" t="e">
        <f>INDEX('bijlage C. Cluster maatregelen'!C:C,MATCH('5.Bepalen Faalfreq'!M612,'bijlage C. Cluster maatregelen'!A:A,0))</f>
        <v>#N/A</v>
      </c>
      <c r="AG612" t="e">
        <f>INDEX('bijlage C. Cluster maatregelen'!C:C,MATCH('5.Bepalen Faalfreq'!N612,'bijlage C. Cluster maatregelen'!A:A,0))</f>
        <v>#N/A</v>
      </c>
      <c r="AH612" t="e">
        <f t="shared" si="132"/>
        <v>#N/A</v>
      </c>
      <c r="AI612" t="e">
        <f t="shared" si="133"/>
        <v>#N/A</v>
      </c>
      <c r="AJ612" t="e">
        <f t="shared" si="126"/>
        <v>#N/A</v>
      </c>
    </row>
    <row r="613" spans="1:36" x14ac:dyDescent="0.25">
      <c r="A613" s="203"/>
      <c r="B613" s="203"/>
      <c r="C613" s="203"/>
      <c r="D613" s="203"/>
      <c r="E613" s="203"/>
      <c r="F613" s="203"/>
      <c r="G613" s="203"/>
      <c r="H613" s="203"/>
      <c r="I613" s="203"/>
      <c r="J613" s="203"/>
      <c r="K613" s="203"/>
      <c r="L613" s="203"/>
      <c r="M613" s="203"/>
      <c r="N613" s="203"/>
      <c r="O613" s="204">
        <f t="shared" si="122"/>
        <v>0</v>
      </c>
      <c r="P613" s="80" t="str">
        <f>IFERROR(R613+'4. Gegevens leiding'!$I$26,"")</f>
        <v/>
      </c>
      <c r="Q613" s="155" t="str">
        <f>IFERROR(R614+'4. Gegevens leiding'!$I$26,"")</f>
        <v/>
      </c>
      <c r="R613" s="155" t="str">
        <f t="shared" si="134"/>
        <v/>
      </c>
      <c r="S613" s="43" t="str">
        <f t="shared" si="127"/>
        <v/>
      </c>
      <c r="T613" s="42" t="str">
        <f t="shared" si="123"/>
        <v>Diameter (mm, uitwendig)=;Wanddikte (mm)=;Druk (barg)=;Rekgrens (N/mm^2)=;Charpy energie (J)=</v>
      </c>
      <c r="U613" s="44" t="e">
        <f>INDEX('bijlage A. Frequentie Tabel'!G:G,MATCH(T613,'bijlage A. Frequentie Tabel'!A:A,0))</f>
        <v>#N/A</v>
      </c>
      <c r="V613" s="43">
        <f t="shared" si="124"/>
        <v>0</v>
      </c>
      <c r="W613" s="80">
        <f t="shared" si="128"/>
        <v>23.196467403779828</v>
      </c>
      <c r="X613" t="e">
        <f t="shared" si="125"/>
        <v>#N/A</v>
      </c>
      <c r="Y613"/>
      <c r="Z613">
        <f t="shared" si="129"/>
        <v>0.4</v>
      </c>
      <c r="AA613">
        <f t="shared" si="130"/>
        <v>1</v>
      </c>
      <c r="AB613">
        <f t="shared" si="130"/>
        <v>1</v>
      </c>
      <c r="AC613">
        <f t="shared" si="131"/>
        <v>0.4</v>
      </c>
      <c r="AD613" t="e">
        <f>INDEX('bijlage C. Cluster maatregelen'!C:C,MATCH('5.Bepalen Faalfreq'!K613,'bijlage C. Cluster maatregelen'!A:A,0))</f>
        <v>#N/A</v>
      </c>
      <c r="AE613" t="e">
        <f>INDEX('bijlage C. Cluster maatregelen'!C:C,MATCH('5.Bepalen Faalfreq'!L613,'bijlage C. Cluster maatregelen'!A:A,0))</f>
        <v>#N/A</v>
      </c>
      <c r="AF613" t="e">
        <f>INDEX('bijlage C. Cluster maatregelen'!C:C,MATCH('5.Bepalen Faalfreq'!M613,'bijlage C. Cluster maatregelen'!A:A,0))</f>
        <v>#N/A</v>
      </c>
      <c r="AG613" t="e">
        <f>INDEX('bijlage C. Cluster maatregelen'!C:C,MATCH('5.Bepalen Faalfreq'!N613,'bijlage C. Cluster maatregelen'!A:A,0))</f>
        <v>#N/A</v>
      </c>
      <c r="AH613" t="e">
        <f t="shared" si="132"/>
        <v>#N/A</v>
      </c>
      <c r="AI613" t="e">
        <f t="shared" si="133"/>
        <v>#N/A</v>
      </c>
      <c r="AJ613" t="e">
        <f t="shared" si="126"/>
        <v>#N/A</v>
      </c>
    </row>
    <row r="614" spans="1:36" x14ac:dyDescent="0.25">
      <c r="A614" s="203"/>
      <c r="B614" s="203"/>
      <c r="C614" s="203"/>
      <c r="D614" s="203"/>
      <c r="E614" s="203"/>
      <c r="F614" s="203"/>
      <c r="G614" s="203"/>
      <c r="H614" s="203"/>
      <c r="I614" s="203"/>
      <c r="J614" s="203"/>
      <c r="K614" s="203"/>
      <c r="L614" s="203"/>
      <c r="M614" s="203"/>
      <c r="N614" s="203"/>
      <c r="O614" s="204">
        <f t="shared" si="122"/>
        <v>0</v>
      </c>
      <c r="P614" s="80" t="str">
        <f>IFERROR(R614+'4. Gegevens leiding'!$I$26,"")</f>
        <v/>
      </c>
      <c r="Q614" s="155" t="str">
        <f>IFERROR(R615+'4. Gegevens leiding'!$I$26,"")</f>
        <v/>
      </c>
      <c r="R614" s="155" t="str">
        <f t="shared" si="134"/>
        <v/>
      </c>
      <c r="S614" s="43" t="str">
        <f t="shared" si="127"/>
        <v/>
      </c>
      <c r="T614" s="42" t="str">
        <f t="shared" si="123"/>
        <v>Diameter (mm, uitwendig)=;Wanddikte (mm)=;Druk (barg)=;Rekgrens (N/mm^2)=;Charpy energie (J)=</v>
      </c>
      <c r="U614" s="44" t="e">
        <f>INDEX('bijlage A. Frequentie Tabel'!G:G,MATCH(T614,'bijlage A. Frequentie Tabel'!A:A,0))</f>
        <v>#N/A</v>
      </c>
      <c r="V614" s="43">
        <f t="shared" si="124"/>
        <v>0</v>
      </c>
      <c r="W614" s="80">
        <f t="shared" si="128"/>
        <v>23.196467403779828</v>
      </c>
      <c r="X614" t="e">
        <f t="shared" si="125"/>
        <v>#N/A</v>
      </c>
      <c r="Y614"/>
      <c r="Z614">
        <f t="shared" si="129"/>
        <v>0.4</v>
      </c>
      <c r="AA614">
        <f t="shared" si="130"/>
        <v>1</v>
      </c>
      <c r="AB614">
        <f t="shared" si="130"/>
        <v>1</v>
      </c>
      <c r="AC614">
        <f t="shared" si="131"/>
        <v>0.4</v>
      </c>
      <c r="AD614" t="e">
        <f>INDEX('bijlage C. Cluster maatregelen'!C:C,MATCH('5.Bepalen Faalfreq'!K614,'bijlage C. Cluster maatregelen'!A:A,0))</f>
        <v>#N/A</v>
      </c>
      <c r="AE614" t="e">
        <f>INDEX('bijlage C. Cluster maatregelen'!C:C,MATCH('5.Bepalen Faalfreq'!L614,'bijlage C. Cluster maatregelen'!A:A,0))</f>
        <v>#N/A</v>
      </c>
      <c r="AF614" t="e">
        <f>INDEX('bijlage C. Cluster maatregelen'!C:C,MATCH('5.Bepalen Faalfreq'!M614,'bijlage C. Cluster maatregelen'!A:A,0))</f>
        <v>#N/A</v>
      </c>
      <c r="AG614" t="e">
        <f>INDEX('bijlage C. Cluster maatregelen'!C:C,MATCH('5.Bepalen Faalfreq'!N614,'bijlage C. Cluster maatregelen'!A:A,0))</f>
        <v>#N/A</v>
      </c>
      <c r="AH614" t="e">
        <f t="shared" si="132"/>
        <v>#N/A</v>
      </c>
      <c r="AI614" t="e">
        <f t="shared" si="133"/>
        <v>#N/A</v>
      </c>
      <c r="AJ614" t="e">
        <f t="shared" si="126"/>
        <v>#N/A</v>
      </c>
    </row>
    <row r="615" spans="1:36" x14ac:dyDescent="0.25">
      <c r="A615" s="203"/>
      <c r="B615" s="203"/>
      <c r="C615" s="203"/>
      <c r="D615" s="203"/>
      <c r="E615" s="203"/>
      <c r="F615" s="203"/>
      <c r="G615" s="203"/>
      <c r="H615" s="203"/>
      <c r="I615" s="203"/>
      <c r="J615" s="203"/>
      <c r="K615" s="203"/>
      <c r="L615" s="203"/>
      <c r="M615" s="203"/>
      <c r="N615" s="203"/>
      <c r="O615" s="204">
        <f t="shared" si="122"/>
        <v>0</v>
      </c>
      <c r="P615" s="80" t="str">
        <f>IFERROR(R615+'4. Gegevens leiding'!$I$26,"")</f>
        <v/>
      </c>
      <c r="Q615" s="155" t="str">
        <f>IFERROR(R616+'4. Gegevens leiding'!$I$26,"")</f>
        <v/>
      </c>
      <c r="R615" s="155" t="str">
        <f t="shared" si="134"/>
        <v/>
      </c>
      <c r="S615" s="43" t="str">
        <f t="shared" si="127"/>
        <v/>
      </c>
      <c r="T615" s="42" t="str">
        <f t="shared" si="123"/>
        <v>Diameter (mm, uitwendig)=;Wanddikte (mm)=;Druk (barg)=;Rekgrens (N/mm^2)=;Charpy energie (J)=</v>
      </c>
      <c r="U615" s="44" t="e">
        <f>INDEX('bijlage A. Frequentie Tabel'!G:G,MATCH(T615,'bijlage A. Frequentie Tabel'!A:A,0))</f>
        <v>#N/A</v>
      </c>
      <c r="V615" s="43">
        <f t="shared" si="124"/>
        <v>0</v>
      </c>
      <c r="W615" s="80">
        <f t="shared" si="128"/>
        <v>23.196467403779828</v>
      </c>
      <c r="X615" t="e">
        <f t="shared" si="125"/>
        <v>#N/A</v>
      </c>
      <c r="Y615"/>
      <c r="Z615">
        <f t="shared" si="129"/>
        <v>0.4</v>
      </c>
      <c r="AA615">
        <f t="shared" si="130"/>
        <v>1</v>
      </c>
      <c r="AB615">
        <f t="shared" si="130"/>
        <v>1</v>
      </c>
      <c r="AC615">
        <f t="shared" si="131"/>
        <v>0.4</v>
      </c>
      <c r="AD615" t="e">
        <f>INDEX('bijlage C. Cluster maatregelen'!C:C,MATCH('5.Bepalen Faalfreq'!K615,'bijlage C. Cluster maatregelen'!A:A,0))</f>
        <v>#N/A</v>
      </c>
      <c r="AE615" t="e">
        <f>INDEX('bijlage C. Cluster maatregelen'!C:C,MATCH('5.Bepalen Faalfreq'!L615,'bijlage C. Cluster maatregelen'!A:A,0))</f>
        <v>#N/A</v>
      </c>
      <c r="AF615" t="e">
        <f>INDEX('bijlage C. Cluster maatregelen'!C:C,MATCH('5.Bepalen Faalfreq'!M615,'bijlage C. Cluster maatregelen'!A:A,0))</f>
        <v>#N/A</v>
      </c>
      <c r="AG615" t="e">
        <f>INDEX('bijlage C. Cluster maatregelen'!C:C,MATCH('5.Bepalen Faalfreq'!N615,'bijlage C. Cluster maatregelen'!A:A,0))</f>
        <v>#N/A</v>
      </c>
      <c r="AH615" t="e">
        <f t="shared" si="132"/>
        <v>#N/A</v>
      </c>
      <c r="AI615" t="e">
        <f t="shared" si="133"/>
        <v>#N/A</v>
      </c>
      <c r="AJ615" t="e">
        <f t="shared" si="126"/>
        <v>#N/A</v>
      </c>
    </row>
    <row r="616" spans="1:36" x14ac:dyDescent="0.25">
      <c r="A616" s="203"/>
      <c r="B616" s="203"/>
      <c r="C616" s="203"/>
      <c r="D616" s="203"/>
      <c r="E616" s="203"/>
      <c r="F616" s="203"/>
      <c r="G616" s="203"/>
      <c r="H616" s="203"/>
      <c r="I616" s="203"/>
      <c r="J616" s="203"/>
      <c r="K616" s="203"/>
      <c r="L616" s="203"/>
      <c r="M616" s="203"/>
      <c r="N616" s="203"/>
      <c r="O616" s="204">
        <f t="shared" si="122"/>
        <v>0</v>
      </c>
      <c r="P616" s="80" t="str">
        <f>IFERROR(R616+'4. Gegevens leiding'!$I$26,"")</f>
        <v/>
      </c>
      <c r="Q616" s="155" t="str">
        <f>IFERROR(R617+'4. Gegevens leiding'!$I$26,"")</f>
        <v/>
      </c>
      <c r="R616" s="155" t="str">
        <f t="shared" si="134"/>
        <v/>
      </c>
      <c r="S616" s="43" t="str">
        <f t="shared" si="127"/>
        <v/>
      </c>
      <c r="T616" s="42" t="str">
        <f t="shared" si="123"/>
        <v>Diameter (mm, uitwendig)=;Wanddikte (mm)=;Druk (barg)=;Rekgrens (N/mm^2)=;Charpy energie (J)=</v>
      </c>
      <c r="U616" s="44" t="e">
        <f>INDEX('bijlage A. Frequentie Tabel'!G:G,MATCH(T616,'bijlage A. Frequentie Tabel'!A:A,0))</f>
        <v>#N/A</v>
      </c>
      <c r="V616" s="43">
        <f t="shared" si="124"/>
        <v>0</v>
      </c>
      <c r="W616" s="80">
        <f t="shared" si="128"/>
        <v>23.196467403779828</v>
      </c>
      <c r="X616" t="e">
        <f t="shared" si="125"/>
        <v>#N/A</v>
      </c>
      <c r="Y616"/>
      <c r="Z616">
        <f t="shared" si="129"/>
        <v>0.4</v>
      </c>
      <c r="AA616">
        <f t="shared" si="130"/>
        <v>1</v>
      </c>
      <c r="AB616">
        <f t="shared" si="130"/>
        <v>1</v>
      </c>
      <c r="AC616">
        <f t="shared" si="131"/>
        <v>0.4</v>
      </c>
      <c r="AD616" t="e">
        <f>INDEX('bijlage C. Cluster maatregelen'!C:C,MATCH('5.Bepalen Faalfreq'!K616,'bijlage C. Cluster maatregelen'!A:A,0))</f>
        <v>#N/A</v>
      </c>
      <c r="AE616" t="e">
        <f>INDEX('bijlage C. Cluster maatregelen'!C:C,MATCH('5.Bepalen Faalfreq'!L616,'bijlage C. Cluster maatregelen'!A:A,0))</f>
        <v>#N/A</v>
      </c>
      <c r="AF616" t="e">
        <f>INDEX('bijlage C. Cluster maatregelen'!C:C,MATCH('5.Bepalen Faalfreq'!M616,'bijlage C. Cluster maatregelen'!A:A,0))</f>
        <v>#N/A</v>
      </c>
      <c r="AG616" t="e">
        <f>INDEX('bijlage C. Cluster maatregelen'!C:C,MATCH('5.Bepalen Faalfreq'!N616,'bijlage C. Cluster maatregelen'!A:A,0))</f>
        <v>#N/A</v>
      </c>
      <c r="AH616" t="e">
        <f t="shared" si="132"/>
        <v>#N/A</v>
      </c>
      <c r="AI616" t="e">
        <f t="shared" si="133"/>
        <v>#N/A</v>
      </c>
      <c r="AJ616" t="e">
        <f t="shared" si="126"/>
        <v>#N/A</v>
      </c>
    </row>
    <row r="617" spans="1:36" x14ac:dyDescent="0.25">
      <c r="A617" s="203"/>
      <c r="B617" s="203"/>
      <c r="C617" s="203"/>
      <c r="D617" s="203"/>
      <c r="E617" s="203"/>
      <c r="F617" s="203"/>
      <c r="G617" s="203"/>
      <c r="H617" s="203"/>
      <c r="I617" s="203"/>
      <c r="J617" s="203"/>
      <c r="K617" s="203"/>
      <c r="L617" s="203"/>
      <c r="M617" s="203"/>
      <c r="N617" s="203"/>
      <c r="O617" s="204">
        <f t="shared" si="122"/>
        <v>0</v>
      </c>
      <c r="P617" s="80" t="str">
        <f>IFERROR(R617+'4. Gegevens leiding'!$I$26,"")</f>
        <v/>
      </c>
      <c r="Q617" s="155" t="str">
        <f>IFERROR(R618+'4. Gegevens leiding'!$I$26,"")</f>
        <v/>
      </c>
      <c r="R617" s="155" t="str">
        <f t="shared" si="134"/>
        <v/>
      </c>
      <c r="S617" s="43" t="str">
        <f t="shared" si="127"/>
        <v/>
      </c>
      <c r="T617" s="42" t="str">
        <f t="shared" si="123"/>
        <v>Diameter (mm, uitwendig)=;Wanddikte (mm)=;Druk (barg)=;Rekgrens (N/mm^2)=;Charpy energie (J)=</v>
      </c>
      <c r="U617" s="44" t="e">
        <f>INDEX('bijlage A. Frequentie Tabel'!G:G,MATCH(T617,'bijlage A. Frequentie Tabel'!A:A,0))</f>
        <v>#N/A</v>
      </c>
      <c r="V617" s="43">
        <f t="shared" si="124"/>
        <v>0</v>
      </c>
      <c r="W617" s="80">
        <f t="shared" si="128"/>
        <v>23.196467403779828</v>
      </c>
      <c r="X617" t="e">
        <f t="shared" si="125"/>
        <v>#N/A</v>
      </c>
      <c r="Y617"/>
      <c r="Z617">
        <f t="shared" si="129"/>
        <v>0.4</v>
      </c>
      <c r="AA617">
        <f t="shared" si="130"/>
        <v>1</v>
      </c>
      <c r="AB617">
        <f t="shared" si="130"/>
        <v>1</v>
      </c>
      <c r="AC617">
        <f t="shared" si="131"/>
        <v>0.4</v>
      </c>
      <c r="AD617" t="e">
        <f>INDEX('bijlage C. Cluster maatregelen'!C:C,MATCH('5.Bepalen Faalfreq'!K617,'bijlage C. Cluster maatregelen'!A:A,0))</f>
        <v>#N/A</v>
      </c>
      <c r="AE617" t="e">
        <f>INDEX('bijlage C. Cluster maatregelen'!C:C,MATCH('5.Bepalen Faalfreq'!L617,'bijlage C. Cluster maatregelen'!A:A,0))</f>
        <v>#N/A</v>
      </c>
      <c r="AF617" t="e">
        <f>INDEX('bijlage C. Cluster maatregelen'!C:C,MATCH('5.Bepalen Faalfreq'!M617,'bijlage C. Cluster maatregelen'!A:A,0))</f>
        <v>#N/A</v>
      </c>
      <c r="AG617" t="e">
        <f>INDEX('bijlage C. Cluster maatregelen'!C:C,MATCH('5.Bepalen Faalfreq'!N617,'bijlage C. Cluster maatregelen'!A:A,0))</f>
        <v>#N/A</v>
      </c>
      <c r="AH617" t="e">
        <f t="shared" si="132"/>
        <v>#N/A</v>
      </c>
      <c r="AI617" t="e">
        <f t="shared" si="133"/>
        <v>#N/A</v>
      </c>
      <c r="AJ617" t="e">
        <f t="shared" si="126"/>
        <v>#N/A</v>
      </c>
    </row>
    <row r="618" spans="1:36" x14ac:dyDescent="0.25">
      <c r="A618" s="203"/>
      <c r="B618" s="203"/>
      <c r="C618" s="203"/>
      <c r="D618" s="203"/>
      <c r="E618" s="203"/>
      <c r="F618" s="203"/>
      <c r="G618" s="203"/>
      <c r="H618" s="203"/>
      <c r="I618" s="203"/>
      <c r="J618" s="203"/>
      <c r="K618" s="203"/>
      <c r="L618" s="203"/>
      <c r="M618" s="203"/>
      <c r="N618" s="203"/>
      <c r="O618" s="204">
        <f t="shared" si="122"/>
        <v>0</v>
      </c>
      <c r="P618" s="80" t="str">
        <f>IFERROR(R618+'4. Gegevens leiding'!$I$26,"")</f>
        <v/>
      </c>
      <c r="Q618" s="155" t="str">
        <f>IFERROR(R619+'4. Gegevens leiding'!$I$26,"")</f>
        <v/>
      </c>
      <c r="R618" s="155" t="str">
        <f t="shared" si="134"/>
        <v/>
      </c>
      <c r="S618" s="43" t="str">
        <f t="shared" si="127"/>
        <v/>
      </c>
      <c r="T618" s="42" t="str">
        <f t="shared" si="123"/>
        <v>Diameter (mm, uitwendig)=;Wanddikte (mm)=;Druk (barg)=;Rekgrens (N/mm^2)=;Charpy energie (J)=</v>
      </c>
      <c r="U618" s="44" t="e">
        <f>INDEX('bijlage A. Frequentie Tabel'!G:G,MATCH(T618,'bijlage A. Frequentie Tabel'!A:A,0))</f>
        <v>#N/A</v>
      </c>
      <c r="V618" s="43">
        <f t="shared" si="124"/>
        <v>0</v>
      </c>
      <c r="W618" s="80">
        <f t="shared" si="128"/>
        <v>23.196467403779828</v>
      </c>
      <c r="X618" t="e">
        <f t="shared" si="125"/>
        <v>#N/A</v>
      </c>
      <c r="Y618"/>
      <c r="Z618">
        <f t="shared" si="129"/>
        <v>0.4</v>
      </c>
      <c r="AA618">
        <f t="shared" si="130"/>
        <v>1</v>
      </c>
      <c r="AB618">
        <f t="shared" si="130"/>
        <v>1</v>
      </c>
      <c r="AC618">
        <f t="shared" si="131"/>
        <v>0.4</v>
      </c>
      <c r="AD618" t="e">
        <f>INDEX('bijlage C. Cluster maatregelen'!C:C,MATCH('5.Bepalen Faalfreq'!K618,'bijlage C. Cluster maatregelen'!A:A,0))</f>
        <v>#N/A</v>
      </c>
      <c r="AE618" t="e">
        <f>INDEX('bijlage C. Cluster maatregelen'!C:C,MATCH('5.Bepalen Faalfreq'!L618,'bijlage C. Cluster maatregelen'!A:A,0))</f>
        <v>#N/A</v>
      </c>
      <c r="AF618" t="e">
        <f>INDEX('bijlage C. Cluster maatregelen'!C:C,MATCH('5.Bepalen Faalfreq'!M618,'bijlage C. Cluster maatregelen'!A:A,0))</f>
        <v>#N/A</v>
      </c>
      <c r="AG618" t="e">
        <f>INDEX('bijlage C. Cluster maatregelen'!C:C,MATCH('5.Bepalen Faalfreq'!N618,'bijlage C. Cluster maatregelen'!A:A,0))</f>
        <v>#N/A</v>
      </c>
      <c r="AH618" t="e">
        <f t="shared" si="132"/>
        <v>#N/A</v>
      </c>
      <c r="AI618" t="e">
        <f t="shared" si="133"/>
        <v>#N/A</v>
      </c>
      <c r="AJ618" t="e">
        <f t="shared" si="126"/>
        <v>#N/A</v>
      </c>
    </row>
    <row r="619" spans="1:36" x14ac:dyDescent="0.25">
      <c r="A619" s="203"/>
      <c r="B619" s="203"/>
      <c r="C619" s="203"/>
      <c r="D619" s="203"/>
      <c r="E619" s="203"/>
      <c r="F619" s="203"/>
      <c r="G619" s="203"/>
      <c r="H619" s="203"/>
      <c r="I619" s="203"/>
      <c r="J619" s="203"/>
      <c r="K619" s="203"/>
      <c r="L619" s="203"/>
      <c r="M619" s="203"/>
      <c r="N619" s="203"/>
      <c r="O619" s="204">
        <f t="shared" si="122"/>
        <v>0</v>
      </c>
      <c r="P619" s="80" t="str">
        <f>IFERROR(R619+'4. Gegevens leiding'!$I$26,"")</f>
        <v/>
      </c>
      <c r="Q619" s="155" t="str">
        <f>IFERROR(R620+'4. Gegevens leiding'!$I$26,"")</f>
        <v/>
      </c>
      <c r="R619" s="155" t="str">
        <f t="shared" si="134"/>
        <v/>
      </c>
      <c r="S619" s="43" t="str">
        <f t="shared" si="127"/>
        <v/>
      </c>
      <c r="T619" s="42" t="str">
        <f t="shared" si="123"/>
        <v>Diameter (mm, uitwendig)=;Wanddikte (mm)=;Druk (barg)=;Rekgrens (N/mm^2)=;Charpy energie (J)=</v>
      </c>
      <c r="U619" s="44" t="e">
        <f>INDEX('bijlage A. Frequentie Tabel'!G:G,MATCH(T619,'bijlage A. Frequentie Tabel'!A:A,0))</f>
        <v>#N/A</v>
      </c>
      <c r="V619" s="43">
        <f t="shared" si="124"/>
        <v>0</v>
      </c>
      <c r="W619" s="80">
        <f t="shared" si="128"/>
        <v>23.196467403779828</v>
      </c>
      <c r="X619" t="e">
        <f t="shared" si="125"/>
        <v>#N/A</v>
      </c>
      <c r="Y619"/>
      <c r="Z619">
        <f t="shared" si="129"/>
        <v>0.4</v>
      </c>
      <c r="AA619">
        <f t="shared" si="130"/>
        <v>1</v>
      </c>
      <c r="AB619">
        <f t="shared" si="130"/>
        <v>1</v>
      </c>
      <c r="AC619">
        <f t="shared" si="131"/>
        <v>0.4</v>
      </c>
      <c r="AD619" t="e">
        <f>INDEX('bijlage C. Cluster maatregelen'!C:C,MATCH('5.Bepalen Faalfreq'!K619,'bijlage C. Cluster maatregelen'!A:A,0))</f>
        <v>#N/A</v>
      </c>
      <c r="AE619" t="e">
        <f>INDEX('bijlage C. Cluster maatregelen'!C:C,MATCH('5.Bepalen Faalfreq'!L619,'bijlage C. Cluster maatregelen'!A:A,0))</f>
        <v>#N/A</v>
      </c>
      <c r="AF619" t="e">
        <f>INDEX('bijlage C. Cluster maatregelen'!C:C,MATCH('5.Bepalen Faalfreq'!M619,'bijlage C. Cluster maatregelen'!A:A,0))</f>
        <v>#N/A</v>
      </c>
      <c r="AG619" t="e">
        <f>INDEX('bijlage C. Cluster maatregelen'!C:C,MATCH('5.Bepalen Faalfreq'!N619,'bijlage C. Cluster maatregelen'!A:A,0))</f>
        <v>#N/A</v>
      </c>
      <c r="AH619" t="e">
        <f t="shared" si="132"/>
        <v>#N/A</v>
      </c>
      <c r="AI619" t="e">
        <f t="shared" si="133"/>
        <v>#N/A</v>
      </c>
      <c r="AJ619" t="e">
        <f t="shared" si="126"/>
        <v>#N/A</v>
      </c>
    </row>
    <row r="620" spans="1:36" x14ac:dyDescent="0.25">
      <c r="A620" s="203"/>
      <c r="B620" s="203"/>
      <c r="C620" s="203"/>
      <c r="D620" s="203"/>
      <c r="E620" s="203"/>
      <c r="F620" s="203"/>
      <c r="G620" s="203"/>
      <c r="H620" s="203"/>
      <c r="I620" s="203"/>
      <c r="J620" s="203"/>
      <c r="K620" s="203"/>
      <c r="L620" s="203"/>
      <c r="M620" s="203"/>
      <c r="N620" s="203"/>
      <c r="O620" s="204">
        <f t="shared" si="122"/>
        <v>0</v>
      </c>
      <c r="P620" s="80" t="str">
        <f>IFERROR(R620+'4. Gegevens leiding'!$I$26,"")</f>
        <v/>
      </c>
      <c r="Q620" s="155" t="str">
        <f>IFERROR(R621+'4. Gegevens leiding'!$I$26,"")</f>
        <v/>
      </c>
      <c r="R620" s="155" t="str">
        <f t="shared" si="134"/>
        <v/>
      </c>
      <c r="S620" s="43" t="str">
        <f t="shared" si="127"/>
        <v/>
      </c>
      <c r="T620" s="42" t="str">
        <f t="shared" si="123"/>
        <v>Diameter (mm, uitwendig)=;Wanddikte (mm)=;Druk (barg)=;Rekgrens (N/mm^2)=;Charpy energie (J)=</v>
      </c>
      <c r="U620" s="44" t="e">
        <f>INDEX('bijlage A. Frequentie Tabel'!G:G,MATCH(T620,'bijlage A. Frequentie Tabel'!A:A,0))</f>
        <v>#N/A</v>
      </c>
      <c r="V620" s="43">
        <f t="shared" si="124"/>
        <v>0</v>
      </c>
      <c r="W620" s="80">
        <f t="shared" si="128"/>
        <v>23.196467403779828</v>
      </c>
      <c r="X620" t="e">
        <f t="shared" si="125"/>
        <v>#N/A</v>
      </c>
      <c r="Y620"/>
      <c r="Z620">
        <f t="shared" si="129"/>
        <v>0.4</v>
      </c>
      <c r="AA620">
        <f t="shared" si="130"/>
        <v>1</v>
      </c>
      <c r="AB620">
        <f t="shared" si="130"/>
        <v>1</v>
      </c>
      <c r="AC620">
        <f t="shared" si="131"/>
        <v>0.4</v>
      </c>
      <c r="AD620" t="e">
        <f>INDEX('bijlage C. Cluster maatregelen'!C:C,MATCH('5.Bepalen Faalfreq'!K620,'bijlage C. Cluster maatregelen'!A:A,0))</f>
        <v>#N/A</v>
      </c>
      <c r="AE620" t="e">
        <f>INDEX('bijlage C. Cluster maatregelen'!C:C,MATCH('5.Bepalen Faalfreq'!L620,'bijlage C. Cluster maatregelen'!A:A,0))</f>
        <v>#N/A</v>
      </c>
      <c r="AF620" t="e">
        <f>INDEX('bijlage C. Cluster maatregelen'!C:C,MATCH('5.Bepalen Faalfreq'!M620,'bijlage C. Cluster maatregelen'!A:A,0))</f>
        <v>#N/A</v>
      </c>
      <c r="AG620" t="e">
        <f>INDEX('bijlage C. Cluster maatregelen'!C:C,MATCH('5.Bepalen Faalfreq'!N620,'bijlage C. Cluster maatregelen'!A:A,0))</f>
        <v>#N/A</v>
      </c>
      <c r="AH620" t="e">
        <f t="shared" si="132"/>
        <v>#N/A</v>
      </c>
      <c r="AI620" t="e">
        <f t="shared" si="133"/>
        <v>#N/A</v>
      </c>
      <c r="AJ620" t="e">
        <f t="shared" si="126"/>
        <v>#N/A</v>
      </c>
    </row>
    <row r="621" spans="1:36" x14ac:dyDescent="0.25">
      <c r="A621" s="203"/>
      <c r="B621" s="203"/>
      <c r="C621" s="203"/>
      <c r="D621" s="203"/>
      <c r="E621" s="203"/>
      <c r="F621" s="203"/>
      <c r="G621" s="203"/>
      <c r="H621" s="203"/>
      <c r="I621" s="203"/>
      <c r="J621" s="203"/>
      <c r="K621" s="203"/>
      <c r="L621" s="203"/>
      <c r="M621" s="203"/>
      <c r="N621" s="203"/>
      <c r="O621" s="204">
        <f t="shared" si="122"/>
        <v>0</v>
      </c>
      <c r="P621" s="80" t="str">
        <f>IFERROR(R621+'4. Gegevens leiding'!$I$26,"")</f>
        <v/>
      </c>
      <c r="Q621" s="155" t="str">
        <f>IFERROR(R622+'4. Gegevens leiding'!$I$26,"")</f>
        <v/>
      </c>
      <c r="R621" s="155" t="str">
        <f t="shared" si="134"/>
        <v/>
      </c>
      <c r="S621" s="43" t="str">
        <f t="shared" si="127"/>
        <v/>
      </c>
      <c r="T621" s="42" t="str">
        <f t="shared" si="123"/>
        <v>Diameter (mm, uitwendig)=;Wanddikte (mm)=;Druk (barg)=;Rekgrens (N/mm^2)=;Charpy energie (J)=</v>
      </c>
      <c r="U621" s="44" t="e">
        <f>INDEX('bijlage A. Frequentie Tabel'!G:G,MATCH(T621,'bijlage A. Frequentie Tabel'!A:A,0))</f>
        <v>#N/A</v>
      </c>
      <c r="V621" s="43">
        <f t="shared" si="124"/>
        <v>0</v>
      </c>
      <c r="W621" s="80">
        <f t="shared" si="128"/>
        <v>23.196467403779828</v>
      </c>
      <c r="X621" t="e">
        <f t="shared" si="125"/>
        <v>#N/A</v>
      </c>
      <c r="Y621"/>
      <c r="Z621">
        <f t="shared" si="129"/>
        <v>0.4</v>
      </c>
      <c r="AA621">
        <f t="shared" si="130"/>
        <v>1</v>
      </c>
      <c r="AB621">
        <f t="shared" si="130"/>
        <v>1</v>
      </c>
      <c r="AC621">
        <f t="shared" si="131"/>
        <v>0.4</v>
      </c>
      <c r="AD621" t="e">
        <f>INDEX('bijlage C. Cluster maatregelen'!C:C,MATCH('5.Bepalen Faalfreq'!K621,'bijlage C. Cluster maatregelen'!A:A,0))</f>
        <v>#N/A</v>
      </c>
      <c r="AE621" t="e">
        <f>INDEX('bijlage C. Cluster maatregelen'!C:C,MATCH('5.Bepalen Faalfreq'!L621,'bijlage C. Cluster maatregelen'!A:A,0))</f>
        <v>#N/A</v>
      </c>
      <c r="AF621" t="e">
        <f>INDEX('bijlage C. Cluster maatregelen'!C:C,MATCH('5.Bepalen Faalfreq'!M621,'bijlage C. Cluster maatregelen'!A:A,0))</f>
        <v>#N/A</v>
      </c>
      <c r="AG621" t="e">
        <f>INDEX('bijlage C. Cluster maatregelen'!C:C,MATCH('5.Bepalen Faalfreq'!N621,'bijlage C. Cluster maatregelen'!A:A,0))</f>
        <v>#N/A</v>
      </c>
      <c r="AH621" t="e">
        <f t="shared" si="132"/>
        <v>#N/A</v>
      </c>
      <c r="AI621" t="e">
        <f t="shared" si="133"/>
        <v>#N/A</v>
      </c>
      <c r="AJ621" t="e">
        <f t="shared" si="126"/>
        <v>#N/A</v>
      </c>
    </row>
    <row r="622" spans="1:36" x14ac:dyDescent="0.25">
      <c r="A622" s="203"/>
      <c r="B622" s="203"/>
      <c r="C622" s="203"/>
      <c r="D622" s="203"/>
      <c r="E622" s="203"/>
      <c r="F622" s="203"/>
      <c r="G622" s="203"/>
      <c r="H622" s="203"/>
      <c r="I622" s="203"/>
      <c r="J622" s="203"/>
      <c r="K622" s="203"/>
      <c r="L622" s="203"/>
      <c r="M622" s="203"/>
      <c r="N622" s="203"/>
      <c r="O622" s="204">
        <f t="shared" si="122"/>
        <v>0</v>
      </c>
      <c r="P622" s="80" t="str">
        <f>IFERROR(R622+'4. Gegevens leiding'!$I$26,"")</f>
        <v/>
      </c>
      <c r="Q622" s="155" t="str">
        <f>IFERROR(R623+'4. Gegevens leiding'!$I$26,"")</f>
        <v/>
      </c>
      <c r="R622" s="155" t="str">
        <f t="shared" si="134"/>
        <v/>
      </c>
      <c r="S622" s="43" t="str">
        <f t="shared" si="127"/>
        <v/>
      </c>
      <c r="T622" s="42" t="str">
        <f t="shared" si="123"/>
        <v>Diameter (mm, uitwendig)=;Wanddikte (mm)=;Druk (barg)=;Rekgrens (N/mm^2)=;Charpy energie (J)=</v>
      </c>
      <c r="U622" s="44" t="e">
        <f>INDEX('bijlage A. Frequentie Tabel'!G:G,MATCH(T622,'bijlage A. Frequentie Tabel'!A:A,0))</f>
        <v>#N/A</v>
      </c>
      <c r="V622" s="43">
        <f t="shared" si="124"/>
        <v>0</v>
      </c>
      <c r="W622" s="80">
        <f t="shared" si="128"/>
        <v>23.196467403779828</v>
      </c>
      <c r="X622" t="e">
        <f t="shared" si="125"/>
        <v>#N/A</v>
      </c>
      <c r="Y622"/>
      <c r="Z622">
        <f t="shared" si="129"/>
        <v>0.4</v>
      </c>
      <c r="AA622">
        <f t="shared" si="130"/>
        <v>1</v>
      </c>
      <c r="AB622">
        <f t="shared" si="130"/>
        <v>1</v>
      </c>
      <c r="AC622">
        <f t="shared" si="131"/>
        <v>0.4</v>
      </c>
      <c r="AD622" t="e">
        <f>INDEX('bijlage C. Cluster maatregelen'!C:C,MATCH('5.Bepalen Faalfreq'!K622,'bijlage C. Cluster maatregelen'!A:A,0))</f>
        <v>#N/A</v>
      </c>
      <c r="AE622" t="e">
        <f>INDEX('bijlage C. Cluster maatregelen'!C:C,MATCH('5.Bepalen Faalfreq'!L622,'bijlage C. Cluster maatregelen'!A:A,0))</f>
        <v>#N/A</v>
      </c>
      <c r="AF622" t="e">
        <f>INDEX('bijlage C. Cluster maatregelen'!C:C,MATCH('5.Bepalen Faalfreq'!M622,'bijlage C. Cluster maatregelen'!A:A,0))</f>
        <v>#N/A</v>
      </c>
      <c r="AG622" t="e">
        <f>INDEX('bijlage C. Cluster maatregelen'!C:C,MATCH('5.Bepalen Faalfreq'!N622,'bijlage C. Cluster maatregelen'!A:A,0))</f>
        <v>#N/A</v>
      </c>
      <c r="AH622" t="e">
        <f t="shared" si="132"/>
        <v>#N/A</v>
      </c>
      <c r="AI622" t="e">
        <f t="shared" si="133"/>
        <v>#N/A</v>
      </c>
      <c r="AJ622" t="e">
        <f t="shared" si="126"/>
        <v>#N/A</v>
      </c>
    </row>
    <row r="623" spans="1:36" x14ac:dyDescent="0.25">
      <c r="A623" s="203"/>
      <c r="B623" s="203"/>
      <c r="C623" s="203"/>
      <c r="D623" s="203"/>
      <c r="E623" s="203"/>
      <c r="F623" s="203"/>
      <c r="G623" s="203"/>
      <c r="H623" s="203"/>
      <c r="I623" s="203"/>
      <c r="J623" s="203"/>
      <c r="K623" s="203"/>
      <c r="L623" s="203"/>
      <c r="M623" s="203"/>
      <c r="N623" s="203"/>
      <c r="O623" s="204">
        <f t="shared" si="122"/>
        <v>0</v>
      </c>
      <c r="P623" s="80" t="str">
        <f>IFERROR(R623+'4. Gegevens leiding'!$I$26,"")</f>
        <v/>
      </c>
      <c r="Q623" s="155" t="str">
        <f>IFERROR(R624+'4. Gegevens leiding'!$I$26,"")</f>
        <v/>
      </c>
      <c r="R623" s="155" t="str">
        <f t="shared" si="134"/>
        <v/>
      </c>
      <c r="S623" s="43" t="str">
        <f t="shared" si="127"/>
        <v/>
      </c>
      <c r="T623" s="42" t="str">
        <f t="shared" si="123"/>
        <v>Diameter (mm, uitwendig)=;Wanddikte (mm)=;Druk (barg)=;Rekgrens (N/mm^2)=;Charpy energie (J)=</v>
      </c>
      <c r="U623" s="44" t="e">
        <f>INDEX('bijlage A. Frequentie Tabel'!G:G,MATCH(T623,'bijlage A. Frequentie Tabel'!A:A,0))</f>
        <v>#N/A</v>
      </c>
      <c r="V623" s="43">
        <f t="shared" si="124"/>
        <v>0</v>
      </c>
      <c r="W623" s="80">
        <f t="shared" si="128"/>
        <v>23.196467403779828</v>
      </c>
      <c r="X623" t="e">
        <f t="shared" si="125"/>
        <v>#N/A</v>
      </c>
      <c r="Y623"/>
      <c r="Z623">
        <f t="shared" si="129"/>
        <v>0.4</v>
      </c>
      <c r="AA623">
        <f t="shared" si="130"/>
        <v>1</v>
      </c>
      <c r="AB623">
        <f t="shared" si="130"/>
        <v>1</v>
      </c>
      <c r="AC623">
        <f t="shared" si="131"/>
        <v>0.4</v>
      </c>
      <c r="AD623" t="e">
        <f>INDEX('bijlage C. Cluster maatregelen'!C:C,MATCH('5.Bepalen Faalfreq'!K623,'bijlage C. Cluster maatregelen'!A:A,0))</f>
        <v>#N/A</v>
      </c>
      <c r="AE623" t="e">
        <f>INDEX('bijlage C. Cluster maatregelen'!C:C,MATCH('5.Bepalen Faalfreq'!L623,'bijlage C. Cluster maatregelen'!A:A,0))</f>
        <v>#N/A</v>
      </c>
      <c r="AF623" t="e">
        <f>INDEX('bijlage C. Cluster maatregelen'!C:C,MATCH('5.Bepalen Faalfreq'!M623,'bijlage C. Cluster maatregelen'!A:A,0))</f>
        <v>#N/A</v>
      </c>
      <c r="AG623" t="e">
        <f>INDEX('bijlage C. Cluster maatregelen'!C:C,MATCH('5.Bepalen Faalfreq'!N623,'bijlage C. Cluster maatregelen'!A:A,0))</f>
        <v>#N/A</v>
      </c>
      <c r="AH623" t="e">
        <f t="shared" si="132"/>
        <v>#N/A</v>
      </c>
      <c r="AI623" t="e">
        <f t="shared" si="133"/>
        <v>#N/A</v>
      </c>
      <c r="AJ623" t="e">
        <f t="shared" si="126"/>
        <v>#N/A</v>
      </c>
    </row>
    <row r="624" spans="1:36" x14ac:dyDescent="0.25">
      <c r="A624" s="203"/>
      <c r="B624" s="203"/>
      <c r="C624" s="203"/>
      <c r="D624" s="203"/>
      <c r="E624" s="203"/>
      <c r="F624" s="203"/>
      <c r="G624" s="203"/>
      <c r="H624" s="203"/>
      <c r="I624" s="203"/>
      <c r="J624" s="203"/>
      <c r="K624" s="203"/>
      <c r="L624" s="203"/>
      <c r="M624" s="203"/>
      <c r="N624" s="203"/>
      <c r="O624" s="204">
        <f t="shared" si="122"/>
        <v>0</v>
      </c>
      <c r="P624" s="80" t="str">
        <f>IFERROR(R624+'4. Gegevens leiding'!$I$26,"")</f>
        <v/>
      </c>
      <c r="Q624" s="155" t="str">
        <f>IFERROR(R625+'4. Gegevens leiding'!$I$26,"")</f>
        <v/>
      </c>
      <c r="R624" s="155" t="str">
        <f t="shared" si="134"/>
        <v/>
      </c>
      <c r="S624" s="43" t="str">
        <f t="shared" si="127"/>
        <v/>
      </c>
      <c r="T624" s="42" t="str">
        <f t="shared" si="123"/>
        <v>Diameter (mm, uitwendig)=;Wanddikte (mm)=;Druk (barg)=;Rekgrens (N/mm^2)=;Charpy energie (J)=</v>
      </c>
      <c r="U624" s="44" t="e">
        <f>INDEX('bijlage A. Frequentie Tabel'!G:G,MATCH(T624,'bijlage A. Frequentie Tabel'!A:A,0))</f>
        <v>#N/A</v>
      </c>
      <c r="V624" s="43">
        <f t="shared" si="124"/>
        <v>0</v>
      </c>
      <c r="W624" s="80">
        <f t="shared" si="128"/>
        <v>23.196467403779828</v>
      </c>
      <c r="X624" t="e">
        <f t="shared" si="125"/>
        <v>#N/A</v>
      </c>
      <c r="Y624"/>
      <c r="Z624">
        <f t="shared" si="129"/>
        <v>0.4</v>
      </c>
      <c r="AA624">
        <f t="shared" si="130"/>
        <v>1</v>
      </c>
      <c r="AB624">
        <f t="shared" si="130"/>
        <v>1</v>
      </c>
      <c r="AC624">
        <f t="shared" si="131"/>
        <v>0.4</v>
      </c>
      <c r="AD624" t="e">
        <f>INDEX('bijlage C. Cluster maatregelen'!C:C,MATCH('5.Bepalen Faalfreq'!K624,'bijlage C. Cluster maatregelen'!A:A,0))</f>
        <v>#N/A</v>
      </c>
      <c r="AE624" t="e">
        <f>INDEX('bijlage C. Cluster maatregelen'!C:C,MATCH('5.Bepalen Faalfreq'!L624,'bijlage C. Cluster maatregelen'!A:A,0))</f>
        <v>#N/A</v>
      </c>
      <c r="AF624" t="e">
        <f>INDEX('bijlage C. Cluster maatregelen'!C:C,MATCH('5.Bepalen Faalfreq'!M624,'bijlage C. Cluster maatregelen'!A:A,0))</f>
        <v>#N/A</v>
      </c>
      <c r="AG624" t="e">
        <f>INDEX('bijlage C. Cluster maatregelen'!C:C,MATCH('5.Bepalen Faalfreq'!N624,'bijlage C. Cluster maatregelen'!A:A,0))</f>
        <v>#N/A</v>
      </c>
      <c r="AH624" t="e">
        <f t="shared" si="132"/>
        <v>#N/A</v>
      </c>
      <c r="AI624" t="e">
        <f t="shared" si="133"/>
        <v>#N/A</v>
      </c>
      <c r="AJ624" t="e">
        <f t="shared" si="126"/>
        <v>#N/A</v>
      </c>
    </row>
    <row r="625" spans="1:36" x14ac:dyDescent="0.25">
      <c r="A625" s="203"/>
      <c r="B625" s="203"/>
      <c r="C625" s="203"/>
      <c r="D625" s="203"/>
      <c r="E625" s="203"/>
      <c r="F625" s="203"/>
      <c r="G625" s="203"/>
      <c r="H625" s="203"/>
      <c r="I625" s="203"/>
      <c r="J625" s="203"/>
      <c r="K625" s="203"/>
      <c r="L625" s="203"/>
      <c r="M625" s="203"/>
      <c r="N625" s="203"/>
      <c r="O625" s="204">
        <f t="shared" si="122"/>
        <v>0</v>
      </c>
      <c r="P625" s="80" t="str">
        <f>IFERROR(R625+'4. Gegevens leiding'!$I$26,"")</f>
        <v/>
      </c>
      <c r="Q625" s="155" t="str">
        <f>IFERROR(R626+'4. Gegevens leiding'!$I$26,"")</f>
        <v/>
      </c>
      <c r="R625" s="155" t="str">
        <f t="shared" si="134"/>
        <v/>
      </c>
      <c r="S625" s="43" t="str">
        <f t="shared" si="127"/>
        <v/>
      </c>
      <c r="T625" s="42" t="str">
        <f t="shared" si="123"/>
        <v>Diameter (mm, uitwendig)=;Wanddikte (mm)=;Druk (barg)=;Rekgrens (N/mm^2)=;Charpy energie (J)=</v>
      </c>
      <c r="U625" s="44" t="e">
        <f>INDEX('bijlage A. Frequentie Tabel'!G:G,MATCH(T625,'bijlage A. Frequentie Tabel'!A:A,0))</f>
        <v>#N/A</v>
      </c>
      <c r="V625" s="43">
        <f t="shared" si="124"/>
        <v>0</v>
      </c>
      <c r="W625" s="80">
        <f t="shared" si="128"/>
        <v>23.196467403779828</v>
      </c>
      <c r="X625" t="e">
        <f t="shared" si="125"/>
        <v>#N/A</v>
      </c>
      <c r="Y625"/>
      <c r="Z625">
        <f t="shared" si="129"/>
        <v>0.4</v>
      </c>
      <c r="AA625">
        <f t="shared" si="130"/>
        <v>1</v>
      </c>
      <c r="AB625">
        <f t="shared" si="130"/>
        <v>1</v>
      </c>
      <c r="AC625">
        <f t="shared" si="131"/>
        <v>0.4</v>
      </c>
      <c r="AD625" t="e">
        <f>INDEX('bijlage C. Cluster maatregelen'!C:C,MATCH('5.Bepalen Faalfreq'!K625,'bijlage C. Cluster maatregelen'!A:A,0))</f>
        <v>#N/A</v>
      </c>
      <c r="AE625" t="e">
        <f>INDEX('bijlage C. Cluster maatregelen'!C:C,MATCH('5.Bepalen Faalfreq'!L625,'bijlage C. Cluster maatregelen'!A:A,0))</f>
        <v>#N/A</v>
      </c>
      <c r="AF625" t="e">
        <f>INDEX('bijlage C. Cluster maatregelen'!C:C,MATCH('5.Bepalen Faalfreq'!M625,'bijlage C. Cluster maatregelen'!A:A,0))</f>
        <v>#N/A</v>
      </c>
      <c r="AG625" t="e">
        <f>INDEX('bijlage C. Cluster maatregelen'!C:C,MATCH('5.Bepalen Faalfreq'!N625,'bijlage C. Cluster maatregelen'!A:A,0))</f>
        <v>#N/A</v>
      </c>
      <c r="AH625" t="e">
        <f t="shared" si="132"/>
        <v>#N/A</v>
      </c>
      <c r="AI625" t="e">
        <f t="shared" si="133"/>
        <v>#N/A</v>
      </c>
      <c r="AJ625" t="e">
        <f t="shared" si="126"/>
        <v>#N/A</v>
      </c>
    </row>
    <row r="626" spans="1:36" x14ac:dyDescent="0.25">
      <c r="A626" s="203"/>
      <c r="B626" s="203"/>
      <c r="C626" s="203"/>
      <c r="D626" s="203"/>
      <c r="E626" s="203"/>
      <c r="F626" s="203"/>
      <c r="G626" s="203"/>
      <c r="H626" s="203"/>
      <c r="I626" s="203"/>
      <c r="J626" s="203"/>
      <c r="K626" s="203"/>
      <c r="L626" s="203"/>
      <c r="M626" s="203"/>
      <c r="N626" s="203"/>
      <c r="O626" s="204">
        <f t="shared" si="122"/>
        <v>0</v>
      </c>
      <c r="P626" s="80" t="str">
        <f>IFERROR(R626+'4. Gegevens leiding'!$I$26,"")</f>
        <v/>
      </c>
      <c r="Q626" s="155" t="str">
        <f>IFERROR(R627+'4. Gegevens leiding'!$I$26,"")</f>
        <v/>
      </c>
      <c r="R626" s="155" t="str">
        <f t="shared" si="134"/>
        <v/>
      </c>
      <c r="S626" s="43" t="str">
        <f t="shared" si="127"/>
        <v/>
      </c>
      <c r="T626" s="42" t="str">
        <f t="shared" si="123"/>
        <v>Diameter (mm, uitwendig)=;Wanddikte (mm)=;Druk (barg)=;Rekgrens (N/mm^2)=;Charpy energie (J)=</v>
      </c>
      <c r="U626" s="44" t="e">
        <f>INDEX('bijlage A. Frequentie Tabel'!G:G,MATCH(T626,'bijlage A. Frequentie Tabel'!A:A,0))</f>
        <v>#N/A</v>
      </c>
      <c r="V626" s="43">
        <f t="shared" si="124"/>
        <v>0</v>
      </c>
      <c r="W626" s="80">
        <f t="shared" si="128"/>
        <v>23.196467403779828</v>
      </c>
      <c r="X626" t="e">
        <f t="shared" si="125"/>
        <v>#N/A</v>
      </c>
      <c r="Y626"/>
      <c r="Z626">
        <f t="shared" si="129"/>
        <v>0.4</v>
      </c>
      <c r="AA626">
        <f t="shared" si="130"/>
        <v>1</v>
      </c>
      <c r="AB626">
        <f t="shared" si="130"/>
        <v>1</v>
      </c>
      <c r="AC626">
        <f t="shared" si="131"/>
        <v>0.4</v>
      </c>
      <c r="AD626" t="e">
        <f>INDEX('bijlage C. Cluster maatregelen'!C:C,MATCH('5.Bepalen Faalfreq'!K626,'bijlage C. Cluster maatregelen'!A:A,0))</f>
        <v>#N/A</v>
      </c>
      <c r="AE626" t="e">
        <f>INDEX('bijlage C. Cluster maatregelen'!C:C,MATCH('5.Bepalen Faalfreq'!L626,'bijlage C. Cluster maatregelen'!A:A,0))</f>
        <v>#N/A</v>
      </c>
      <c r="AF626" t="e">
        <f>INDEX('bijlage C. Cluster maatregelen'!C:C,MATCH('5.Bepalen Faalfreq'!M626,'bijlage C. Cluster maatregelen'!A:A,0))</f>
        <v>#N/A</v>
      </c>
      <c r="AG626" t="e">
        <f>INDEX('bijlage C. Cluster maatregelen'!C:C,MATCH('5.Bepalen Faalfreq'!N626,'bijlage C. Cluster maatregelen'!A:A,0))</f>
        <v>#N/A</v>
      </c>
      <c r="AH626" t="e">
        <f t="shared" si="132"/>
        <v>#N/A</v>
      </c>
      <c r="AI626" t="e">
        <f t="shared" si="133"/>
        <v>#N/A</v>
      </c>
      <c r="AJ626" t="e">
        <f t="shared" si="126"/>
        <v>#N/A</v>
      </c>
    </row>
    <row r="627" spans="1:36" x14ac:dyDescent="0.25">
      <c r="A627" s="203"/>
      <c r="B627" s="203"/>
      <c r="C627" s="203"/>
      <c r="D627" s="203"/>
      <c r="E627" s="203"/>
      <c r="F627" s="203"/>
      <c r="G627" s="203"/>
      <c r="H627" s="203"/>
      <c r="I627" s="203"/>
      <c r="J627" s="203"/>
      <c r="K627" s="203"/>
      <c r="L627" s="203"/>
      <c r="M627" s="203"/>
      <c r="N627" s="203"/>
      <c r="O627" s="204">
        <f t="shared" si="122"/>
        <v>0</v>
      </c>
      <c r="P627" s="80" t="str">
        <f>IFERROR(R627+'4. Gegevens leiding'!$I$26,"")</f>
        <v/>
      </c>
      <c r="Q627" s="155" t="str">
        <f>IFERROR(R628+'4. Gegevens leiding'!$I$26,"")</f>
        <v/>
      </c>
      <c r="R627" s="155" t="str">
        <f t="shared" si="134"/>
        <v/>
      </c>
      <c r="S627" s="43" t="str">
        <f t="shared" si="127"/>
        <v/>
      </c>
      <c r="T627" s="42" t="str">
        <f t="shared" si="123"/>
        <v>Diameter (mm, uitwendig)=;Wanddikte (mm)=;Druk (barg)=;Rekgrens (N/mm^2)=;Charpy energie (J)=</v>
      </c>
      <c r="U627" s="44" t="e">
        <f>INDEX('bijlage A. Frequentie Tabel'!G:G,MATCH(T627,'bijlage A. Frequentie Tabel'!A:A,0))</f>
        <v>#N/A</v>
      </c>
      <c r="V627" s="43">
        <f t="shared" si="124"/>
        <v>0</v>
      </c>
      <c r="W627" s="80">
        <f t="shared" si="128"/>
        <v>23.196467403779828</v>
      </c>
      <c r="X627" t="e">
        <f t="shared" si="125"/>
        <v>#N/A</v>
      </c>
      <c r="Y627"/>
      <c r="Z627">
        <f t="shared" si="129"/>
        <v>0.4</v>
      </c>
      <c r="AA627">
        <f t="shared" si="130"/>
        <v>1</v>
      </c>
      <c r="AB627">
        <f t="shared" si="130"/>
        <v>1</v>
      </c>
      <c r="AC627">
        <f t="shared" si="131"/>
        <v>0.4</v>
      </c>
      <c r="AD627" t="e">
        <f>INDEX('bijlage C. Cluster maatregelen'!C:C,MATCH('5.Bepalen Faalfreq'!K627,'bijlage C. Cluster maatregelen'!A:A,0))</f>
        <v>#N/A</v>
      </c>
      <c r="AE627" t="e">
        <f>INDEX('bijlage C. Cluster maatregelen'!C:C,MATCH('5.Bepalen Faalfreq'!L627,'bijlage C. Cluster maatregelen'!A:A,0))</f>
        <v>#N/A</v>
      </c>
      <c r="AF627" t="e">
        <f>INDEX('bijlage C. Cluster maatregelen'!C:C,MATCH('5.Bepalen Faalfreq'!M627,'bijlage C. Cluster maatregelen'!A:A,0))</f>
        <v>#N/A</v>
      </c>
      <c r="AG627" t="e">
        <f>INDEX('bijlage C. Cluster maatregelen'!C:C,MATCH('5.Bepalen Faalfreq'!N627,'bijlage C. Cluster maatregelen'!A:A,0))</f>
        <v>#N/A</v>
      </c>
      <c r="AH627" t="e">
        <f t="shared" si="132"/>
        <v>#N/A</v>
      </c>
      <c r="AI627" t="e">
        <f t="shared" si="133"/>
        <v>#N/A</v>
      </c>
      <c r="AJ627" t="e">
        <f t="shared" si="126"/>
        <v>#N/A</v>
      </c>
    </row>
    <row r="628" spans="1:36" x14ac:dyDescent="0.25">
      <c r="A628" s="203"/>
      <c r="B628" s="203"/>
      <c r="C628" s="203"/>
      <c r="D628" s="203"/>
      <c r="E628" s="203"/>
      <c r="F628" s="203"/>
      <c r="G628" s="203"/>
      <c r="H628" s="203"/>
      <c r="I628" s="203"/>
      <c r="J628" s="203"/>
      <c r="K628" s="203"/>
      <c r="L628" s="203"/>
      <c r="M628" s="203"/>
      <c r="N628" s="203"/>
      <c r="O628" s="204">
        <f t="shared" si="122"/>
        <v>0</v>
      </c>
      <c r="P628" s="80" t="str">
        <f>IFERROR(R628+'4. Gegevens leiding'!$I$26,"")</f>
        <v/>
      </c>
      <c r="Q628" s="155" t="str">
        <f>IFERROR(R629+'4. Gegevens leiding'!$I$26,"")</f>
        <v/>
      </c>
      <c r="R628" s="155" t="str">
        <f t="shared" si="134"/>
        <v/>
      </c>
      <c r="S628" s="43" t="str">
        <f t="shared" si="127"/>
        <v/>
      </c>
      <c r="T628" s="42" t="str">
        <f t="shared" si="123"/>
        <v>Diameter (mm, uitwendig)=;Wanddikte (mm)=;Druk (barg)=;Rekgrens (N/mm^2)=;Charpy energie (J)=</v>
      </c>
      <c r="U628" s="44" t="e">
        <f>INDEX('bijlage A. Frequentie Tabel'!G:G,MATCH(T628,'bijlage A. Frequentie Tabel'!A:A,0))</f>
        <v>#N/A</v>
      </c>
      <c r="V628" s="43">
        <f t="shared" si="124"/>
        <v>0</v>
      </c>
      <c r="W628" s="80">
        <f t="shared" si="128"/>
        <v>23.196467403779828</v>
      </c>
      <c r="X628" t="e">
        <f t="shared" si="125"/>
        <v>#N/A</v>
      </c>
      <c r="Y628"/>
      <c r="Z628">
        <f t="shared" si="129"/>
        <v>0.4</v>
      </c>
      <c r="AA628">
        <f t="shared" si="130"/>
        <v>1</v>
      </c>
      <c r="AB628">
        <f t="shared" si="130"/>
        <v>1</v>
      </c>
      <c r="AC628">
        <f t="shared" si="131"/>
        <v>0.4</v>
      </c>
      <c r="AD628" t="e">
        <f>INDEX('bijlage C. Cluster maatregelen'!C:C,MATCH('5.Bepalen Faalfreq'!K628,'bijlage C. Cluster maatregelen'!A:A,0))</f>
        <v>#N/A</v>
      </c>
      <c r="AE628" t="e">
        <f>INDEX('bijlage C. Cluster maatregelen'!C:C,MATCH('5.Bepalen Faalfreq'!L628,'bijlage C. Cluster maatregelen'!A:A,0))</f>
        <v>#N/A</v>
      </c>
      <c r="AF628" t="e">
        <f>INDEX('bijlage C. Cluster maatregelen'!C:C,MATCH('5.Bepalen Faalfreq'!M628,'bijlage C. Cluster maatregelen'!A:A,0))</f>
        <v>#N/A</v>
      </c>
      <c r="AG628" t="e">
        <f>INDEX('bijlage C. Cluster maatregelen'!C:C,MATCH('5.Bepalen Faalfreq'!N628,'bijlage C. Cluster maatregelen'!A:A,0))</f>
        <v>#N/A</v>
      </c>
      <c r="AH628" t="e">
        <f t="shared" si="132"/>
        <v>#N/A</v>
      </c>
      <c r="AI628" t="e">
        <f t="shared" si="133"/>
        <v>#N/A</v>
      </c>
      <c r="AJ628" t="e">
        <f t="shared" si="126"/>
        <v>#N/A</v>
      </c>
    </row>
    <row r="629" spans="1:36" x14ac:dyDescent="0.25">
      <c r="A629" s="203"/>
      <c r="B629" s="203"/>
      <c r="C629" s="203"/>
      <c r="D629" s="203"/>
      <c r="E629" s="203"/>
      <c r="F629" s="203"/>
      <c r="G629" s="203"/>
      <c r="H629" s="203"/>
      <c r="I629" s="203"/>
      <c r="J629" s="203"/>
      <c r="K629" s="203"/>
      <c r="L629" s="203"/>
      <c r="M629" s="203"/>
      <c r="N629" s="203"/>
      <c r="O629" s="204">
        <f t="shared" si="122"/>
        <v>0</v>
      </c>
      <c r="P629" s="80" t="str">
        <f>IFERROR(R629+'4. Gegevens leiding'!$I$26,"")</f>
        <v/>
      </c>
      <c r="Q629" s="155" t="str">
        <f>IFERROR(R630+'4. Gegevens leiding'!$I$26,"")</f>
        <v/>
      </c>
      <c r="R629" s="155" t="str">
        <f t="shared" si="134"/>
        <v/>
      </c>
      <c r="S629" s="43" t="str">
        <f t="shared" si="127"/>
        <v/>
      </c>
      <c r="T629" s="42" t="str">
        <f t="shared" si="123"/>
        <v>Diameter (mm, uitwendig)=;Wanddikte (mm)=;Druk (barg)=;Rekgrens (N/mm^2)=;Charpy energie (J)=</v>
      </c>
      <c r="U629" s="44" t="e">
        <f>INDEX('bijlage A. Frequentie Tabel'!G:G,MATCH(T629,'bijlage A. Frequentie Tabel'!A:A,0))</f>
        <v>#N/A</v>
      </c>
      <c r="V629" s="43">
        <f t="shared" si="124"/>
        <v>0</v>
      </c>
      <c r="W629" s="80">
        <f t="shared" si="128"/>
        <v>23.196467403779828</v>
      </c>
      <c r="X629" t="e">
        <f t="shared" si="125"/>
        <v>#N/A</v>
      </c>
      <c r="Y629"/>
      <c r="Z629">
        <f t="shared" si="129"/>
        <v>0.4</v>
      </c>
      <c r="AA629">
        <f t="shared" si="130"/>
        <v>1</v>
      </c>
      <c r="AB629">
        <f t="shared" si="130"/>
        <v>1</v>
      </c>
      <c r="AC629">
        <f t="shared" si="131"/>
        <v>0.4</v>
      </c>
      <c r="AD629" t="e">
        <f>INDEX('bijlage C. Cluster maatregelen'!C:C,MATCH('5.Bepalen Faalfreq'!K629,'bijlage C. Cluster maatregelen'!A:A,0))</f>
        <v>#N/A</v>
      </c>
      <c r="AE629" t="e">
        <f>INDEX('bijlage C. Cluster maatregelen'!C:C,MATCH('5.Bepalen Faalfreq'!L629,'bijlage C. Cluster maatregelen'!A:A,0))</f>
        <v>#N/A</v>
      </c>
      <c r="AF629" t="e">
        <f>INDEX('bijlage C. Cluster maatregelen'!C:C,MATCH('5.Bepalen Faalfreq'!M629,'bijlage C. Cluster maatregelen'!A:A,0))</f>
        <v>#N/A</v>
      </c>
      <c r="AG629" t="e">
        <f>INDEX('bijlage C. Cluster maatregelen'!C:C,MATCH('5.Bepalen Faalfreq'!N629,'bijlage C. Cluster maatregelen'!A:A,0))</f>
        <v>#N/A</v>
      </c>
      <c r="AH629" t="e">
        <f t="shared" si="132"/>
        <v>#N/A</v>
      </c>
      <c r="AI629" t="e">
        <f t="shared" si="133"/>
        <v>#N/A</v>
      </c>
      <c r="AJ629" t="e">
        <f t="shared" si="126"/>
        <v>#N/A</v>
      </c>
    </row>
    <row r="630" spans="1:36" x14ac:dyDescent="0.25">
      <c r="A630" s="203"/>
      <c r="B630" s="203"/>
      <c r="C630" s="203"/>
      <c r="D630" s="203"/>
      <c r="E630" s="203"/>
      <c r="F630" s="203"/>
      <c r="G630" s="203"/>
      <c r="H630" s="203"/>
      <c r="I630" s="203"/>
      <c r="J630" s="203"/>
      <c r="K630" s="203"/>
      <c r="L630" s="203"/>
      <c r="M630" s="203"/>
      <c r="N630" s="203"/>
      <c r="O630" s="204">
        <f t="shared" si="122"/>
        <v>0</v>
      </c>
      <c r="P630" s="80" t="str">
        <f>IFERROR(R630+'4. Gegevens leiding'!$I$26,"")</f>
        <v/>
      </c>
      <c r="Q630" s="155" t="str">
        <f>IFERROR(R631+'4. Gegevens leiding'!$I$26,"")</f>
        <v/>
      </c>
      <c r="R630" s="155" t="str">
        <f t="shared" si="134"/>
        <v/>
      </c>
      <c r="S630" s="43" t="str">
        <f t="shared" si="127"/>
        <v/>
      </c>
      <c r="T630" s="42" t="str">
        <f t="shared" si="123"/>
        <v>Diameter (mm, uitwendig)=;Wanddikte (mm)=;Druk (barg)=;Rekgrens (N/mm^2)=;Charpy energie (J)=</v>
      </c>
      <c r="U630" s="44" t="e">
        <f>INDEX('bijlage A. Frequentie Tabel'!G:G,MATCH(T630,'bijlage A. Frequentie Tabel'!A:A,0))</f>
        <v>#N/A</v>
      </c>
      <c r="V630" s="43">
        <f t="shared" si="124"/>
        <v>0</v>
      </c>
      <c r="W630" s="80">
        <f t="shared" si="128"/>
        <v>23.196467403779828</v>
      </c>
      <c r="X630" t="e">
        <f t="shared" si="125"/>
        <v>#N/A</v>
      </c>
      <c r="Y630"/>
      <c r="Z630">
        <f t="shared" si="129"/>
        <v>0.4</v>
      </c>
      <c r="AA630">
        <f t="shared" si="130"/>
        <v>1</v>
      </c>
      <c r="AB630">
        <f t="shared" si="130"/>
        <v>1</v>
      </c>
      <c r="AC630">
        <f t="shared" si="131"/>
        <v>0.4</v>
      </c>
      <c r="AD630" t="e">
        <f>INDEX('bijlage C. Cluster maatregelen'!C:C,MATCH('5.Bepalen Faalfreq'!K630,'bijlage C. Cluster maatregelen'!A:A,0))</f>
        <v>#N/A</v>
      </c>
      <c r="AE630" t="e">
        <f>INDEX('bijlage C. Cluster maatregelen'!C:C,MATCH('5.Bepalen Faalfreq'!L630,'bijlage C. Cluster maatregelen'!A:A,0))</f>
        <v>#N/A</v>
      </c>
      <c r="AF630" t="e">
        <f>INDEX('bijlage C. Cluster maatregelen'!C:C,MATCH('5.Bepalen Faalfreq'!M630,'bijlage C. Cluster maatregelen'!A:A,0))</f>
        <v>#N/A</v>
      </c>
      <c r="AG630" t="e">
        <f>INDEX('bijlage C. Cluster maatregelen'!C:C,MATCH('5.Bepalen Faalfreq'!N630,'bijlage C. Cluster maatregelen'!A:A,0))</f>
        <v>#N/A</v>
      </c>
      <c r="AH630" t="e">
        <f t="shared" si="132"/>
        <v>#N/A</v>
      </c>
      <c r="AI630" t="e">
        <f t="shared" si="133"/>
        <v>#N/A</v>
      </c>
      <c r="AJ630" t="e">
        <f t="shared" si="126"/>
        <v>#N/A</v>
      </c>
    </row>
    <row r="631" spans="1:36" x14ac:dyDescent="0.25">
      <c r="A631" s="203"/>
      <c r="B631" s="203"/>
      <c r="C631" s="203"/>
      <c r="D631" s="203"/>
      <c r="E631" s="203"/>
      <c r="F631" s="203"/>
      <c r="G631" s="203"/>
      <c r="H631" s="203"/>
      <c r="I631" s="203"/>
      <c r="J631" s="203"/>
      <c r="K631" s="203"/>
      <c r="L631" s="203"/>
      <c r="M631" s="203"/>
      <c r="N631" s="203"/>
      <c r="O631" s="204">
        <f t="shared" si="122"/>
        <v>0</v>
      </c>
      <c r="P631" s="80" t="str">
        <f>IFERROR(R631+'4. Gegevens leiding'!$I$26,"")</f>
        <v/>
      </c>
      <c r="Q631" s="155" t="str">
        <f>IFERROR(R632+'4. Gegevens leiding'!$I$26,"")</f>
        <v/>
      </c>
      <c r="R631" s="155" t="str">
        <f t="shared" si="134"/>
        <v/>
      </c>
      <c r="S631" s="43" t="str">
        <f t="shared" si="127"/>
        <v/>
      </c>
      <c r="T631" s="42" t="str">
        <f t="shared" si="123"/>
        <v>Diameter (mm, uitwendig)=;Wanddikte (mm)=;Druk (barg)=;Rekgrens (N/mm^2)=;Charpy energie (J)=</v>
      </c>
      <c r="U631" s="44" t="e">
        <f>INDEX('bijlage A. Frequentie Tabel'!G:G,MATCH(T631,'bijlage A. Frequentie Tabel'!A:A,0))</f>
        <v>#N/A</v>
      </c>
      <c r="V631" s="43">
        <f t="shared" si="124"/>
        <v>0</v>
      </c>
      <c r="W631" s="80">
        <f t="shared" si="128"/>
        <v>23.196467403779828</v>
      </c>
      <c r="X631" t="e">
        <f t="shared" si="125"/>
        <v>#N/A</v>
      </c>
      <c r="Y631"/>
      <c r="Z631">
        <f t="shared" si="129"/>
        <v>0.4</v>
      </c>
      <c r="AA631">
        <f t="shared" si="130"/>
        <v>1</v>
      </c>
      <c r="AB631">
        <f t="shared" si="130"/>
        <v>1</v>
      </c>
      <c r="AC631">
        <f t="shared" si="131"/>
        <v>0.4</v>
      </c>
      <c r="AD631" t="e">
        <f>INDEX('bijlage C. Cluster maatregelen'!C:C,MATCH('5.Bepalen Faalfreq'!K631,'bijlage C. Cluster maatregelen'!A:A,0))</f>
        <v>#N/A</v>
      </c>
      <c r="AE631" t="e">
        <f>INDEX('bijlage C. Cluster maatregelen'!C:C,MATCH('5.Bepalen Faalfreq'!L631,'bijlage C. Cluster maatregelen'!A:A,0))</f>
        <v>#N/A</v>
      </c>
      <c r="AF631" t="e">
        <f>INDEX('bijlage C. Cluster maatregelen'!C:C,MATCH('5.Bepalen Faalfreq'!M631,'bijlage C. Cluster maatregelen'!A:A,0))</f>
        <v>#N/A</v>
      </c>
      <c r="AG631" t="e">
        <f>INDEX('bijlage C. Cluster maatregelen'!C:C,MATCH('5.Bepalen Faalfreq'!N631,'bijlage C. Cluster maatregelen'!A:A,0))</f>
        <v>#N/A</v>
      </c>
      <c r="AH631" t="e">
        <f t="shared" si="132"/>
        <v>#N/A</v>
      </c>
      <c r="AI631" t="e">
        <f t="shared" si="133"/>
        <v>#N/A</v>
      </c>
      <c r="AJ631" t="e">
        <f t="shared" si="126"/>
        <v>#N/A</v>
      </c>
    </row>
    <row r="632" spans="1:36" x14ac:dyDescent="0.25">
      <c r="A632" s="203"/>
      <c r="B632" s="203"/>
      <c r="C632" s="203"/>
      <c r="D632" s="203"/>
      <c r="E632" s="203"/>
      <c r="F632" s="203"/>
      <c r="G632" s="203"/>
      <c r="H632" s="203"/>
      <c r="I632" s="203"/>
      <c r="J632" s="203"/>
      <c r="K632" s="203"/>
      <c r="L632" s="203"/>
      <c r="M632" s="203"/>
      <c r="N632" s="203"/>
      <c r="O632" s="204">
        <f t="shared" si="122"/>
        <v>0</v>
      </c>
      <c r="P632" s="80" t="str">
        <f>IFERROR(R632+'4. Gegevens leiding'!$I$26,"")</f>
        <v/>
      </c>
      <c r="Q632" s="155" t="str">
        <f>IFERROR(R633+'4. Gegevens leiding'!$I$26,"")</f>
        <v/>
      </c>
      <c r="R632" s="155" t="str">
        <f t="shared" si="134"/>
        <v/>
      </c>
      <c r="S632" s="43" t="str">
        <f t="shared" si="127"/>
        <v/>
      </c>
      <c r="T632" s="42" t="str">
        <f t="shared" si="123"/>
        <v>Diameter (mm, uitwendig)=;Wanddikte (mm)=;Druk (barg)=;Rekgrens (N/mm^2)=;Charpy energie (J)=</v>
      </c>
      <c r="U632" s="44" t="e">
        <f>INDEX('bijlage A. Frequentie Tabel'!G:G,MATCH(T632,'bijlage A. Frequentie Tabel'!A:A,0))</f>
        <v>#N/A</v>
      </c>
      <c r="V632" s="43">
        <f t="shared" si="124"/>
        <v>0</v>
      </c>
      <c r="W632" s="80">
        <f t="shared" si="128"/>
        <v>23.196467403779828</v>
      </c>
      <c r="X632" t="e">
        <f t="shared" si="125"/>
        <v>#N/A</v>
      </c>
      <c r="Y632"/>
      <c r="Z632">
        <f t="shared" si="129"/>
        <v>0.4</v>
      </c>
      <c r="AA632">
        <f t="shared" si="130"/>
        <v>1</v>
      </c>
      <c r="AB632">
        <f t="shared" si="130"/>
        <v>1</v>
      </c>
      <c r="AC632">
        <f t="shared" si="131"/>
        <v>0.4</v>
      </c>
      <c r="AD632" t="e">
        <f>INDEX('bijlage C. Cluster maatregelen'!C:C,MATCH('5.Bepalen Faalfreq'!K632,'bijlage C. Cluster maatregelen'!A:A,0))</f>
        <v>#N/A</v>
      </c>
      <c r="AE632" t="e">
        <f>INDEX('bijlage C. Cluster maatregelen'!C:C,MATCH('5.Bepalen Faalfreq'!L632,'bijlage C. Cluster maatregelen'!A:A,0))</f>
        <v>#N/A</v>
      </c>
      <c r="AF632" t="e">
        <f>INDEX('bijlage C. Cluster maatregelen'!C:C,MATCH('5.Bepalen Faalfreq'!M632,'bijlage C. Cluster maatregelen'!A:A,0))</f>
        <v>#N/A</v>
      </c>
      <c r="AG632" t="e">
        <f>INDEX('bijlage C. Cluster maatregelen'!C:C,MATCH('5.Bepalen Faalfreq'!N632,'bijlage C. Cluster maatregelen'!A:A,0))</f>
        <v>#N/A</v>
      </c>
      <c r="AH632" t="e">
        <f t="shared" si="132"/>
        <v>#N/A</v>
      </c>
      <c r="AI632" t="e">
        <f t="shared" si="133"/>
        <v>#N/A</v>
      </c>
      <c r="AJ632" t="e">
        <f t="shared" si="126"/>
        <v>#N/A</v>
      </c>
    </row>
    <row r="633" spans="1:36" x14ac:dyDescent="0.25">
      <c r="A633" s="203"/>
      <c r="B633" s="203"/>
      <c r="C633" s="203"/>
      <c r="D633" s="203"/>
      <c r="E633" s="203"/>
      <c r="F633" s="203"/>
      <c r="G633" s="203"/>
      <c r="H633" s="203"/>
      <c r="I633" s="203"/>
      <c r="J633" s="203"/>
      <c r="K633" s="203"/>
      <c r="L633" s="203"/>
      <c r="M633" s="203"/>
      <c r="N633" s="203"/>
      <c r="O633" s="204">
        <f t="shared" si="122"/>
        <v>0</v>
      </c>
      <c r="P633" s="80" t="str">
        <f>IFERROR(R633+'4. Gegevens leiding'!$I$26,"")</f>
        <v/>
      </c>
      <c r="Q633" s="155" t="str">
        <f>IFERROR(R634+'4. Gegevens leiding'!$I$26,"")</f>
        <v/>
      </c>
      <c r="R633" s="155" t="str">
        <f t="shared" si="134"/>
        <v/>
      </c>
      <c r="S633" s="43" t="str">
        <f t="shared" si="127"/>
        <v/>
      </c>
      <c r="T633" s="42" t="str">
        <f t="shared" si="123"/>
        <v>Diameter (mm, uitwendig)=;Wanddikte (mm)=;Druk (barg)=;Rekgrens (N/mm^2)=;Charpy energie (J)=</v>
      </c>
      <c r="U633" s="44" t="e">
        <f>INDEX('bijlage A. Frequentie Tabel'!G:G,MATCH(T633,'bijlage A. Frequentie Tabel'!A:A,0))</f>
        <v>#N/A</v>
      </c>
      <c r="V633" s="43">
        <f t="shared" si="124"/>
        <v>0</v>
      </c>
      <c r="W633" s="80">
        <f t="shared" si="128"/>
        <v>23.196467403779828</v>
      </c>
      <c r="X633" t="e">
        <f t="shared" si="125"/>
        <v>#N/A</v>
      </c>
      <c r="Y633"/>
      <c r="Z633">
        <f t="shared" si="129"/>
        <v>0.4</v>
      </c>
      <c r="AA633">
        <f t="shared" si="130"/>
        <v>1</v>
      </c>
      <c r="AB633">
        <f t="shared" si="130"/>
        <v>1</v>
      </c>
      <c r="AC633">
        <f t="shared" si="131"/>
        <v>0.4</v>
      </c>
      <c r="AD633" t="e">
        <f>INDEX('bijlage C. Cluster maatregelen'!C:C,MATCH('5.Bepalen Faalfreq'!K633,'bijlage C. Cluster maatregelen'!A:A,0))</f>
        <v>#N/A</v>
      </c>
      <c r="AE633" t="e">
        <f>INDEX('bijlage C. Cluster maatregelen'!C:C,MATCH('5.Bepalen Faalfreq'!L633,'bijlage C. Cluster maatregelen'!A:A,0))</f>
        <v>#N/A</v>
      </c>
      <c r="AF633" t="e">
        <f>INDEX('bijlage C. Cluster maatregelen'!C:C,MATCH('5.Bepalen Faalfreq'!M633,'bijlage C. Cluster maatregelen'!A:A,0))</f>
        <v>#N/A</v>
      </c>
      <c r="AG633" t="e">
        <f>INDEX('bijlage C. Cluster maatregelen'!C:C,MATCH('5.Bepalen Faalfreq'!N633,'bijlage C. Cluster maatregelen'!A:A,0))</f>
        <v>#N/A</v>
      </c>
      <c r="AH633" t="e">
        <f t="shared" si="132"/>
        <v>#N/A</v>
      </c>
      <c r="AI633" t="e">
        <f t="shared" si="133"/>
        <v>#N/A</v>
      </c>
      <c r="AJ633" t="e">
        <f t="shared" si="126"/>
        <v>#N/A</v>
      </c>
    </row>
    <row r="634" spans="1:36" x14ac:dyDescent="0.25">
      <c r="A634" s="203"/>
      <c r="B634" s="203"/>
      <c r="C634" s="203"/>
      <c r="D634" s="203"/>
      <c r="E634" s="203"/>
      <c r="F634" s="203"/>
      <c r="G634" s="203"/>
      <c r="H634" s="203"/>
      <c r="I634" s="203"/>
      <c r="J634" s="203"/>
      <c r="K634" s="203"/>
      <c r="L634" s="203"/>
      <c r="M634" s="203"/>
      <c r="N634" s="203"/>
      <c r="O634" s="204">
        <f t="shared" si="122"/>
        <v>0</v>
      </c>
      <c r="P634" s="80" t="str">
        <f>IFERROR(R634+'4. Gegevens leiding'!$I$26,"")</f>
        <v/>
      </c>
      <c r="Q634" s="155" t="str">
        <f>IFERROR(R635+'4. Gegevens leiding'!$I$26,"")</f>
        <v/>
      </c>
      <c r="R634" s="155" t="str">
        <f t="shared" si="134"/>
        <v/>
      </c>
      <c r="S634" s="43" t="str">
        <f t="shared" si="127"/>
        <v/>
      </c>
      <c r="T634" s="42" t="str">
        <f t="shared" si="123"/>
        <v>Diameter (mm, uitwendig)=;Wanddikte (mm)=;Druk (barg)=;Rekgrens (N/mm^2)=;Charpy energie (J)=</v>
      </c>
      <c r="U634" s="44" t="e">
        <f>INDEX('bijlage A. Frequentie Tabel'!G:G,MATCH(T634,'bijlage A. Frequentie Tabel'!A:A,0))</f>
        <v>#N/A</v>
      </c>
      <c r="V634" s="43">
        <f t="shared" si="124"/>
        <v>0</v>
      </c>
      <c r="W634" s="80">
        <f t="shared" si="128"/>
        <v>23.196467403779828</v>
      </c>
      <c r="X634" t="e">
        <f t="shared" si="125"/>
        <v>#N/A</v>
      </c>
      <c r="Y634"/>
      <c r="Z634">
        <f t="shared" si="129"/>
        <v>0.4</v>
      </c>
      <c r="AA634">
        <f t="shared" si="130"/>
        <v>1</v>
      </c>
      <c r="AB634">
        <f t="shared" si="130"/>
        <v>1</v>
      </c>
      <c r="AC634">
        <f t="shared" si="131"/>
        <v>0.4</v>
      </c>
      <c r="AD634" t="e">
        <f>INDEX('bijlage C. Cluster maatregelen'!C:C,MATCH('5.Bepalen Faalfreq'!K634,'bijlage C. Cluster maatregelen'!A:A,0))</f>
        <v>#N/A</v>
      </c>
      <c r="AE634" t="e">
        <f>INDEX('bijlage C. Cluster maatregelen'!C:C,MATCH('5.Bepalen Faalfreq'!L634,'bijlage C. Cluster maatregelen'!A:A,0))</f>
        <v>#N/A</v>
      </c>
      <c r="AF634" t="e">
        <f>INDEX('bijlage C. Cluster maatregelen'!C:C,MATCH('5.Bepalen Faalfreq'!M634,'bijlage C. Cluster maatregelen'!A:A,0))</f>
        <v>#N/A</v>
      </c>
      <c r="AG634" t="e">
        <f>INDEX('bijlage C. Cluster maatregelen'!C:C,MATCH('5.Bepalen Faalfreq'!N634,'bijlage C. Cluster maatregelen'!A:A,0))</f>
        <v>#N/A</v>
      </c>
      <c r="AH634" t="e">
        <f t="shared" si="132"/>
        <v>#N/A</v>
      </c>
      <c r="AI634" t="e">
        <f t="shared" si="133"/>
        <v>#N/A</v>
      </c>
      <c r="AJ634" t="e">
        <f t="shared" si="126"/>
        <v>#N/A</v>
      </c>
    </row>
    <row r="635" spans="1:36" x14ac:dyDescent="0.25">
      <c r="A635" s="203"/>
      <c r="B635" s="203"/>
      <c r="C635" s="203"/>
      <c r="D635" s="203"/>
      <c r="E635" s="203"/>
      <c r="F635" s="203"/>
      <c r="G635" s="203"/>
      <c r="H635" s="203"/>
      <c r="I635" s="203"/>
      <c r="J635" s="203"/>
      <c r="K635" s="203"/>
      <c r="L635" s="203"/>
      <c r="M635" s="203"/>
      <c r="N635" s="203"/>
      <c r="O635" s="204">
        <f t="shared" si="122"/>
        <v>0</v>
      </c>
      <c r="P635" s="80" t="str">
        <f>IFERROR(R635+'4. Gegevens leiding'!$I$26,"")</f>
        <v/>
      </c>
      <c r="Q635" s="155" t="str">
        <f>IFERROR(R636+'4. Gegevens leiding'!$I$26,"")</f>
        <v/>
      </c>
      <c r="R635" s="155" t="str">
        <f t="shared" si="134"/>
        <v/>
      </c>
      <c r="S635" s="43" t="str">
        <f t="shared" si="127"/>
        <v/>
      </c>
      <c r="T635" s="42" t="str">
        <f t="shared" si="123"/>
        <v>Diameter (mm, uitwendig)=;Wanddikte (mm)=;Druk (barg)=;Rekgrens (N/mm^2)=;Charpy energie (J)=</v>
      </c>
      <c r="U635" s="44" t="e">
        <f>INDEX('bijlage A. Frequentie Tabel'!G:G,MATCH(T635,'bijlage A. Frequentie Tabel'!A:A,0))</f>
        <v>#N/A</v>
      </c>
      <c r="V635" s="43">
        <f t="shared" si="124"/>
        <v>0</v>
      </c>
      <c r="W635" s="80">
        <f t="shared" si="128"/>
        <v>23.196467403779828</v>
      </c>
      <c r="X635" t="e">
        <f t="shared" si="125"/>
        <v>#N/A</v>
      </c>
      <c r="Y635"/>
      <c r="Z635">
        <f t="shared" si="129"/>
        <v>0.4</v>
      </c>
      <c r="AA635">
        <f t="shared" si="130"/>
        <v>1</v>
      </c>
      <c r="AB635">
        <f t="shared" si="130"/>
        <v>1</v>
      </c>
      <c r="AC635">
        <f t="shared" si="131"/>
        <v>0.4</v>
      </c>
      <c r="AD635" t="e">
        <f>INDEX('bijlage C. Cluster maatregelen'!C:C,MATCH('5.Bepalen Faalfreq'!K635,'bijlage C. Cluster maatregelen'!A:A,0))</f>
        <v>#N/A</v>
      </c>
      <c r="AE635" t="e">
        <f>INDEX('bijlage C. Cluster maatregelen'!C:C,MATCH('5.Bepalen Faalfreq'!L635,'bijlage C. Cluster maatregelen'!A:A,0))</f>
        <v>#N/A</v>
      </c>
      <c r="AF635" t="e">
        <f>INDEX('bijlage C. Cluster maatregelen'!C:C,MATCH('5.Bepalen Faalfreq'!M635,'bijlage C. Cluster maatregelen'!A:A,0))</f>
        <v>#N/A</v>
      </c>
      <c r="AG635" t="e">
        <f>INDEX('bijlage C. Cluster maatregelen'!C:C,MATCH('5.Bepalen Faalfreq'!N635,'bijlage C. Cluster maatregelen'!A:A,0))</f>
        <v>#N/A</v>
      </c>
      <c r="AH635" t="e">
        <f t="shared" si="132"/>
        <v>#N/A</v>
      </c>
      <c r="AI635" t="e">
        <f t="shared" si="133"/>
        <v>#N/A</v>
      </c>
      <c r="AJ635" t="e">
        <f t="shared" si="126"/>
        <v>#N/A</v>
      </c>
    </row>
    <row r="636" spans="1:36" x14ac:dyDescent="0.25">
      <c r="A636" s="203"/>
      <c r="B636" s="203"/>
      <c r="C636" s="203"/>
      <c r="D636" s="203"/>
      <c r="E636" s="203"/>
      <c r="F636" s="203"/>
      <c r="G636" s="203"/>
      <c r="H636" s="203"/>
      <c r="I636" s="203"/>
      <c r="J636" s="203"/>
      <c r="K636" s="203"/>
      <c r="L636" s="203"/>
      <c r="M636" s="203"/>
      <c r="N636" s="203"/>
      <c r="O636" s="204">
        <f t="shared" si="122"/>
        <v>0</v>
      </c>
      <c r="P636" s="80" t="str">
        <f>IFERROR(R636+'4. Gegevens leiding'!$I$26,"")</f>
        <v/>
      </c>
      <c r="Q636" s="155" t="str">
        <f>IFERROR(R637+'4. Gegevens leiding'!$I$26,"")</f>
        <v/>
      </c>
      <c r="R636" s="155" t="str">
        <f t="shared" si="134"/>
        <v/>
      </c>
      <c r="S636" s="43" t="str">
        <f t="shared" si="127"/>
        <v/>
      </c>
      <c r="T636" s="42" t="str">
        <f t="shared" si="123"/>
        <v>Diameter (mm, uitwendig)=;Wanddikte (mm)=;Druk (barg)=;Rekgrens (N/mm^2)=;Charpy energie (J)=</v>
      </c>
      <c r="U636" s="44" t="e">
        <f>INDEX('bijlage A. Frequentie Tabel'!G:G,MATCH(T636,'bijlage A. Frequentie Tabel'!A:A,0))</f>
        <v>#N/A</v>
      </c>
      <c r="V636" s="43">
        <f t="shared" si="124"/>
        <v>0</v>
      </c>
      <c r="W636" s="80">
        <f t="shared" si="128"/>
        <v>23.196467403779828</v>
      </c>
      <c r="X636" t="e">
        <f t="shared" si="125"/>
        <v>#N/A</v>
      </c>
      <c r="Y636"/>
      <c r="Z636">
        <f t="shared" si="129"/>
        <v>0.4</v>
      </c>
      <c r="AA636">
        <f t="shared" si="130"/>
        <v>1</v>
      </c>
      <c r="AB636">
        <f t="shared" si="130"/>
        <v>1</v>
      </c>
      <c r="AC636">
        <f t="shared" si="131"/>
        <v>0.4</v>
      </c>
      <c r="AD636" t="e">
        <f>INDEX('bijlage C. Cluster maatregelen'!C:C,MATCH('5.Bepalen Faalfreq'!K636,'bijlage C. Cluster maatregelen'!A:A,0))</f>
        <v>#N/A</v>
      </c>
      <c r="AE636" t="e">
        <f>INDEX('bijlage C. Cluster maatregelen'!C:C,MATCH('5.Bepalen Faalfreq'!L636,'bijlage C. Cluster maatregelen'!A:A,0))</f>
        <v>#N/A</v>
      </c>
      <c r="AF636" t="e">
        <f>INDEX('bijlage C. Cluster maatregelen'!C:C,MATCH('5.Bepalen Faalfreq'!M636,'bijlage C. Cluster maatregelen'!A:A,0))</f>
        <v>#N/A</v>
      </c>
      <c r="AG636" t="e">
        <f>INDEX('bijlage C. Cluster maatregelen'!C:C,MATCH('5.Bepalen Faalfreq'!N636,'bijlage C. Cluster maatregelen'!A:A,0))</f>
        <v>#N/A</v>
      </c>
      <c r="AH636" t="e">
        <f t="shared" si="132"/>
        <v>#N/A</v>
      </c>
      <c r="AI636" t="e">
        <f t="shared" si="133"/>
        <v>#N/A</v>
      </c>
      <c r="AJ636" t="e">
        <f t="shared" si="126"/>
        <v>#N/A</v>
      </c>
    </row>
    <row r="637" spans="1:36" x14ac:dyDescent="0.25">
      <c r="A637" s="203"/>
      <c r="B637" s="203"/>
      <c r="C637" s="203"/>
      <c r="D637" s="203"/>
      <c r="E637" s="203"/>
      <c r="F637" s="203"/>
      <c r="G637" s="203"/>
      <c r="H637" s="203"/>
      <c r="I637" s="203"/>
      <c r="J637" s="203"/>
      <c r="K637" s="203"/>
      <c r="L637" s="203"/>
      <c r="M637" s="203"/>
      <c r="N637" s="203"/>
      <c r="O637" s="204">
        <f t="shared" si="122"/>
        <v>0</v>
      </c>
      <c r="P637" s="80" t="str">
        <f>IFERROR(R637+'4. Gegevens leiding'!$I$26,"")</f>
        <v/>
      </c>
      <c r="Q637" s="155" t="str">
        <f>IFERROR(R638+'4. Gegevens leiding'!$I$26,"")</f>
        <v/>
      </c>
      <c r="R637" s="155" t="str">
        <f t="shared" si="134"/>
        <v/>
      </c>
      <c r="S637" s="43" t="str">
        <f t="shared" si="127"/>
        <v/>
      </c>
      <c r="T637" s="42" t="str">
        <f t="shared" si="123"/>
        <v>Diameter (mm, uitwendig)=;Wanddikte (mm)=;Druk (barg)=;Rekgrens (N/mm^2)=;Charpy energie (J)=</v>
      </c>
      <c r="U637" s="44" t="e">
        <f>INDEX('bijlage A. Frequentie Tabel'!G:G,MATCH(T637,'bijlage A. Frequentie Tabel'!A:A,0))</f>
        <v>#N/A</v>
      </c>
      <c r="V637" s="43">
        <f t="shared" si="124"/>
        <v>0</v>
      </c>
      <c r="W637" s="80">
        <f t="shared" si="128"/>
        <v>23.196467403779828</v>
      </c>
      <c r="X637" t="e">
        <f t="shared" si="125"/>
        <v>#N/A</v>
      </c>
      <c r="Y637"/>
      <c r="Z637">
        <f t="shared" si="129"/>
        <v>0.4</v>
      </c>
      <c r="AA637">
        <f t="shared" si="130"/>
        <v>1</v>
      </c>
      <c r="AB637">
        <f t="shared" si="130"/>
        <v>1</v>
      </c>
      <c r="AC637">
        <f t="shared" si="131"/>
        <v>0.4</v>
      </c>
      <c r="AD637" t="e">
        <f>INDEX('bijlage C. Cluster maatregelen'!C:C,MATCH('5.Bepalen Faalfreq'!K637,'bijlage C. Cluster maatregelen'!A:A,0))</f>
        <v>#N/A</v>
      </c>
      <c r="AE637" t="e">
        <f>INDEX('bijlage C. Cluster maatregelen'!C:C,MATCH('5.Bepalen Faalfreq'!L637,'bijlage C. Cluster maatregelen'!A:A,0))</f>
        <v>#N/A</v>
      </c>
      <c r="AF637" t="e">
        <f>INDEX('bijlage C. Cluster maatregelen'!C:C,MATCH('5.Bepalen Faalfreq'!M637,'bijlage C. Cluster maatregelen'!A:A,0))</f>
        <v>#N/A</v>
      </c>
      <c r="AG637" t="e">
        <f>INDEX('bijlage C. Cluster maatregelen'!C:C,MATCH('5.Bepalen Faalfreq'!N637,'bijlage C. Cluster maatregelen'!A:A,0))</f>
        <v>#N/A</v>
      </c>
      <c r="AH637" t="e">
        <f t="shared" si="132"/>
        <v>#N/A</v>
      </c>
      <c r="AI637" t="e">
        <f t="shared" si="133"/>
        <v>#N/A</v>
      </c>
      <c r="AJ637" t="e">
        <f t="shared" si="126"/>
        <v>#N/A</v>
      </c>
    </row>
    <row r="638" spans="1:36" x14ac:dyDescent="0.25">
      <c r="A638" s="203"/>
      <c r="B638" s="203"/>
      <c r="C638" s="203"/>
      <c r="D638" s="203"/>
      <c r="E638" s="203"/>
      <c r="F638" s="203"/>
      <c r="G638" s="203"/>
      <c r="H638" s="203"/>
      <c r="I638" s="203"/>
      <c r="J638" s="203"/>
      <c r="K638" s="203"/>
      <c r="L638" s="203"/>
      <c r="M638" s="203"/>
      <c r="N638" s="203"/>
      <c r="O638" s="204">
        <f t="shared" si="122"/>
        <v>0</v>
      </c>
      <c r="P638" s="80" t="str">
        <f>IFERROR(R638+'4. Gegevens leiding'!$I$26,"")</f>
        <v/>
      </c>
      <c r="Q638" s="155" t="str">
        <f>IFERROR(R639+'4. Gegevens leiding'!$I$26,"")</f>
        <v/>
      </c>
      <c r="R638" s="155" t="str">
        <f t="shared" si="134"/>
        <v/>
      </c>
      <c r="S638" s="43" t="str">
        <f t="shared" si="127"/>
        <v/>
      </c>
      <c r="T638" s="42" t="str">
        <f t="shared" si="123"/>
        <v>Diameter (mm, uitwendig)=;Wanddikte (mm)=;Druk (barg)=;Rekgrens (N/mm^2)=;Charpy energie (J)=</v>
      </c>
      <c r="U638" s="44" t="e">
        <f>INDEX('bijlage A. Frequentie Tabel'!G:G,MATCH(T638,'bijlage A. Frequentie Tabel'!A:A,0))</f>
        <v>#N/A</v>
      </c>
      <c r="V638" s="43">
        <f t="shared" si="124"/>
        <v>0</v>
      </c>
      <c r="W638" s="80">
        <f t="shared" si="128"/>
        <v>23.196467403779828</v>
      </c>
      <c r="X638" t="e">
        <f t="shared" si="125"/>
        <v>#N/A</v>
      </c>
      <c r="Y638"/>
      <c r="Z638">
        <f t="shared" si="129"/>
        <v>0.4</v>
      </c>
      <c r="AA638">
        <f t="shared" si="130"/>
        <v>1</v>
      </c>
      <c r="AB638">
        <f t="shared" si="130"/>
        <v>1</v>
      </c>
      <c r="AC638">
        <f t="shared" si="131"/>
        <v>0.4</v>
      </c>
      <c r="AD638" t="e">
        <f>INDEX('bijlage C. Cluster maatregelen'!C:C,MATCH('5.Bepalen Faalfreq'!K638,'bijlage C. Cluster maatregelen'!A:A,0))</f>
        <v>#N/A</v>
      </c>
      <c r="AE638" t="e">
        <f>INDEX('bijlage C. Cluster maatregelen'!C:C,MATCH('5.Bepalen Faalfreq'!L638,'bijlage C. Cluster maatregelen'!A:A,0))</f>
        <v>#N/A</v>
      </c>
      <c r="AF638" t="e">
        <f>INDEX('bijlage C. Cluster maatregelen'!C:C,MATCH('5.Bepalen Faalfreq'!M638,'bijlage C. Cluster maatregelen'!A:A,0))</f>
        <v>#N/A</v>
      </c>
      <c r="AG638" t="e">
        <f>INDEX('bijlage C. Cluster maatregelen'!C:C,MATCH('5.Bepalen Faalfreq'!N638,'bijlage C. Cluster maatregelen'!A:A,0))</f>
        <v>#N/A</v>
      </c>
      <c r="AH638" t="e">
        <f t="shared" si="132"/>
        <v>#N/A</v>
      </c>
      <c r="AI638" t="e">
        <f t="shared" si="133"/>
        <v>#N/A</v>
      </c>
      <c r="AJ638" t="e">
        <f t="shared" si="126"/>
        <v>#N/A</v>
      </c>
    </row>
    <row r="639" spans="1:36" x14ac:dyDescent="0.25">
      <c r="A639" s="203"/>
      <c r="B639" s="203"/>
      <c r="C639" s="203"/>
      <c r="D639" s="203"/>
      <c r="E639" s="203"/>
      <c r="F639" s="203"/>
      <c r="G639" s="203"/>
      <c r="H639" s="203"/>
      <c r="I639" s="203"/>
      <c r="J639" s="203"/>
      <c r="K639" s="203"/>
      <c r="L639" s="203"/>
      <c r="M639" s="203"/>
      <c r="N639" s="203"/>
      <c r="O639" s="204">
        <f t="shared" si="122"/>
        <v>0</v>
      </c>
      <c r="P639" s="80" t="str">
        <f>IFERROR(R639+'4. Gegevens leiding'!$I$26,"")</f>
        <v/>
      </c>
      <c r="Q639" s="155" t="str">
        <f>IFERROR(R640+'4. Gegevens leiding'!$I$26,"")</f>
        <v/>
      </c>
      <c r="R639" s="155" t="str">
        <f t="shared" si="134"/>
        <v/>
      </c>
      <c r="S639" s="43" t="str">
        <f t="shared" si="127"/>
        <v/>
      </c>
      <c r="T639" s="42" t="str">
        <f t="shared" si="123"/>
        <v>Diameter (mm, uitwendig)=;Wanddikte (mm)=;Druk (barg)=;Rekgrens (N/mm^2)=;Charpy energie (J)=</v>
      </c>
      <c r="U639" s="44" t="e">
        <f>INDEX('bijlage A. Frequentie Tabel'!G:G,MATCH(T639,'bijlage A. Frequentie Tabel'!A:A,0))</f>
        <v>#N/A</v>
      </c>
      <c r="V639" s="43">
        <f t="shared" si="124"/>
        <v>0</v>
      </c>
      <c r="W639" s="80">
        <f t="shared" si="128"/>
        <v>23.196467403779828</v>
      </c>
      <c r="X639" t="e">
        <f t="shared" si="125"/>
        <v>#N/A</v>
      </c>
      <c r="Y639"/>
      <c r="Z639">
        <f t="shared" si="129"/>
        <v>0.4</v>
      </c>
      <c r="AA639">
        <f t="shared" si="130"/>
        <v>1</v>
      </c>
      <c r="AB639">
        <f t="shared" si="130"/>
        <v>1</v>
      </c>
      <c r="AC639">
        <f t="shared" si="131"/>
        <v>0.4</v>
      </c>
      <c r="AD639" t="e">
        <f>INDEX('bijlage C. Cluster maatregelen'!C:C,MATCH('5.Bepalen Faalfreq'!K639,'bijlage C. Cluster maatregelen'!A:A,0))</f>
        <v>#N/A</v>
      </c>
      <c r="AE639" t="e">
        <f>INDEX('bijlage C. Cluster maatregelen'!C:C,MATCH('5.Bepalen Faalfreq'!L639,'bijlage C. Cluster maatregelen'!A:A,0))</f>
        <v>#N/A</v>
      </c>
      <c r="AF639" t="e">
        <f>INDEX('bijlage C. Cluster maatregelen'!C:C,MATCH('5.Bepalen Faalfreq'!M639,'bijlage C. Cluster maatregelen'!A:A,0))</f>
        <v>#N/A</v>
      </c>
      <c r="AG639" t="e">
        <f>INDEX('bijlage C. Cluster maatregelen'!C:C,MATCH('5.Bepalen Faalfreq'!N639,'bijlage C. Cluster maatregelen'!A:A,0))</f>
        <v>#N/A</v>
      </c>
      <c r="AH639" t="e">
        <f t="shared" si="132"/>
        <v>#N/A</v>
      </c>
      <c r="AI639" t="e">
        <f t="shared" si="133"/>
        <v>#N/A</v>
      </c>
      <c r="AJ639" t="e">
        <f t="shared" si="126"/>
        <v>#N/A</v>
      </c>
    </row>
    <row r="640" spans="1:36" x14ac:dyDescent="0.25">
      <c r="A640" s="203"/>
      <c r="B640" s="203"/>
      <c r="C640" s="203"/>
      <c r="D640" s="203"/>
      <c r="E640" s="203"/>
      <c r="F640" s="203"/>
      <c r="G640" s="203"/>
      <c r="H640" s="203"/>
      <c r="I640" s="203"/>
      <c r="J640" s="203"/>
      <c r="K640" s="203"/>
      <c r="L640" s="203"/>
      <c r="M640" s="203"/>
      <c r="N640" s="203"/>
      <c r="O640" s="204">
        <f t="shared" si="122"/>
        <v>0</v>
      </c>
      <c r="P640" s="80" t="str">
        <f>IFERROR(R640+'4. Gegevens leiding'!$I$26,"")</f>
        <v/>
      </c>
      <c r="Q640" s="155" t="str">
        <f>IFERROR(R641+'4. Gegevens leiding'!$I$26,"")</f>
        <v/>
      </c>
      <c r="R640" s="155" t="str">
        <f t="shared" si="134"/>
        <v/>
      </c>
      <c r="S640" s="43" t="str">
        <f t="shared" si="127"/>
        <v/>
      </c>
      <c r="T640" s="42" t="str">
        <f t="shared" si="123"/>
        <v>Diameter (mm, uitwendig)=;Wanddikte (mm)=;Druk (barg)=;Rekgrens (N/mm^2)=;Charpy energie (J)=</v>
      </c>
      <c r="U640" s="44" t="e">
        <f>INDEX('bijlage A. Frequentie Tabel'!G:G,MATCH(T640,'bijlage A. Frequentie Tabel'!A:A,0))</f>
        <v>#N/A</v>
      </c>
      <c r="V640" s="43">
        <f t="shared" si="124"/>
        <v>0</v>
      </c>
      <c r="W640" s="80">
        <f t="shared" si="128"/>
        <v>23.196467403779828</v>
      </c>
      <c r="X640" t="e">
        <f t="shared" si="125"/>
        <v>#N/A</v>
      </c>
      <c r="Y640"/>
      <c r="Z640">
        <f t="shared" si="129"/>
        <v>0.4</v>
      </c>
      <c r="AA640">
        <f t="shared" si="130"/>
        <v>1</v>
      </c>
      <c r="AB640">
        <f t="shared" si="130"/>
        <v>1</v>
      </c>
      <c r="AC640">
        <f t="shared" si="131"/>
        <v>0.4</v>
      </c>
      <c r="AD640" t="e">
        <f>INDEX('bijlage C. Cluster maatregelen'!C:C,MATCH('5.Bepalen Faalfreq'!K640,'bijlage C. Cluster maatregelen'!A:A,0))</f>
        <v>#N/A</v>
      </c>
      <c r="AE640" t="e">
        <f>INDEX('bijlage C. Cluster maatregelen'!C:C,MATCH('5.Bepalen Faalfreq'!L640,'bijlage C. Cluster maatregelen'!A:A,0))</f>
        <v>#N/A</v>
      </c>
      <c r="AF640" t="e">
        <f>INDEX('bijlage C. Cluster maatregelen'!C:C,MATCH('5.Bepalen Faalfreq'!M640,'bijlage C. Cluster maatregelen'!A:A,0))</f>
        <v>#N/A</v>
      </c>
      <c r="AG640" t="e">
        <f>INDEX('bijlage C. Cluster maatregelen'!C:C,MATCH('5.Bepalen Faalfreq'!N640,'bijlage C. Cluster maatregelen'!A:A,0))</f>
        <v>#N/A</v>
      </c>
      <c r="AH640" t="e">
        <f t="shared" si="132"/>
        <v>#N/A</v>
      </c>
      <c r="AI640" t="e">
        <f t="shared" si="133"/>
        <v>#N/A</v>
      </c>
      <c r="AJ640" t="e">
        <f t="shared" si="126"/>
        <v>#N/A</v>
      </c>
    </row>
    <row r="641" spans="1:36" x14ac:dyDescent="0.25">
      <c r="A641" s="203"/>
      <c r="B641" s="203"/>
      <c r="C641" s="203"/>
      <c r="D641" s="203"/>
      <c r="E641" s="203"/>
      <c r="F641" s="203"/>
      <c r="G641" s="203"/>
      <c r="H641" s="203"/>
      <c r="I641" s="203"/>
      <c r="J641" s="203"/>
      <c r="K641" s="203"/>
      <c r="L641" s="203"/>
      <c r="M641" s="203"/>
      <c r="N641" s="203"/>
      <c r="O641" s="204">
        <f t="shared" si="122"/>
        <v>0</v>
      </c>
      <c r="P641" s="80" t="str">
        <f>IFERROR(R641+'4. Gegevens leiding'!$I$26,"")</f>
        <v/>
      </c>
      <c r="Q641" s="155" t="str">
        <f>IFERROR(R642+'4. Gegevens leiding'!$I$26,"")</f>
        <v/>
      </c>
      <c r="R641" s="155" t="str">
        <f t="shared" si="134"/>
        <v/>
      </c>
      <c r="S641" s="43" t="str">
        <f t="shared" si="127"/>
        <v/>
      </c>
      <c r="T641" s="42" t="str">
        <f t="shared" si="123"/>
        <v>Diameter (mm, uitwendig)=;Wanddikte (mm)=;Druk (barg)=;Rekgrens (N/mm^2)=;Charpy energie (J)=</v>
      </c>
      <c r="U641" s="44" t="e">
        <f>INDEX('bijlage A. Frequentie Tabel'!G:G,MATCH(T641,'bijlage A. Frequentie Tabel'!A:A,0))</f>
        <v>#N/A</v>
      </c>
      <c r="V641" s="43">
        <f t="shared" si="124"/>
        <v>0</v>
      </c>
      <c r="W641" s="80">
        <f t="shared" si="128"/>
        <v>23.196467403779828</v>
      </c>
      <c r="X641" t="e">
        <f t="shared" si="125"/>
        <v>#N/A</v>
      </c>
      <c r="Y641"/>
      <c r="Z641">
        <f t="shared" si="129"/>
        <v>0.4</v>
      </c>
      <c r="AA641">
        <f t="shared" si="130"/>
        <v>1</v>
      </c>
      <c r="AB641">
        <f t="shared" si="130"/>
        <v>1</v>
      </c>
      <c r="AC641">
        <f t="shared" si="131"/>
        <v>0.4</v>
      </c>
      <c r="AD641" t="e">
        <f>INDEX('bijlage C. Cluster maatregelen'!C:C,MATCH('5.Bepalen Faalfreq'!K641,'bijlage C. Cluster maatregelen'!A:A,0))</f>
        <v>#N/A</v>
      </c>
      <c r="AE641" t="e">
        <f>INDEX('bijlage C. Cluster maatregelen'!C:C,MATCH('5.Bepalen Faalfreq'!L641,'bijlage C. Cluster maatregelen'!A:A,0))</f>
        <v>#N/A</v>
      </c>
      <c r="AF641" t="e">
        <f>INDEX('bijlage C. Cluster maatregelen'!C:C,MATCH('5.Bepalen Faalfreq'!M641,'bijlage C. Cluster maatregelen'!A:A,0))</f>
        <v>#N/A</v>
      </c>
      <c r="AG641" t="e">
        <f>INDEX('bijlage C. Cluster maatregelen'!C:C,MATCH('5.Bepalen Faalfreq'!N641,'bijlage C. Cluster maatregelen'!A:A,0))</f>
        <v>#N/A</v>
      </c>
      <c r="AH641" t="e">
        <f t="shared" si="132"/>
        <v>#N/A</v>
      </c>
      <c r="AI641" t="e">
        <f t="shared" si="133"/>
        <v>#N/A</v>
      </c>
      <c r="AJ641" t="e">
        <f t="shared" si="126"/>
        <v>#N/A</v>
      </c>
    </row>
    <row r="642" spans="1:36" x14ac:dyDescent="0.25">
      <c r="A642" s="203"/>
      <c r="B642" s="203"/>
      <c r="C642" s="203"/>
      <c r="D642" s="203"/>
      <c r="E642" s="203"/>
      <c r="F642" s="203"/>
      <c r="G642" s="203"/>
      <c r="H642" s="203"/>
      <c r="I642" s="203"/>
      <c r="J642" s="203"/>
      <c r="K642" s="203"/>
      <c r="L642" s="203"/>
      <c r="M642" s="203"/>
      <c r="N642" s="203"/>
      <c r="O642" s="204">
        <f t="shared" si="122"/>
        <v>0</v>
      </c>
      <c r="P642" s="80" t="str">
        <f>IFERROR(R642+'4. Gegevens leiding'!$I$26,"")</f>
        <v/>
      </c>
      <c r="Q642" s="155" t="str">
        <f>IFERROR(R643+'4. Gegevens leiding'!$I$26,"")</f>
        <v/>
      </c>
      <c r="R642" s="155" t="str">
        <f t="shared" si="134"/>
        <v/>
      </c>
      <c r="S642" s="43" t="str">
        <f t="shared" si="127"/>
        <v/>
      </c>
      <c r="T642" s="42" t="str">
        <f t="shared" si="123"/>
        <v>Diameter (mm, uitwendig)=;Wanddikte (mm)=;Druk (barg)=;Rekgrens (N/mm^2)=;Charpy energie (J)=</v>
      </c>
      <c r="U642" s="44" t="e">
        <f>INDEX('bijlage A. Frequentie Tabel'!G:G,MATCH(T642,'bijlage A. Frequentie Tabel'!A:A,0))</f>
        <v>#N/A</v>
      </c>
      <c r="V642" s="43">
        <f t="shared" si="124"/>
        <v>0</v>
      </c>
      <c r="W642" s="80">
        <f t="shared" si="128"/>
        <v>23.196467403779828</v>
      </c>
      <c r="X642" t="e">
        <f t="shared" si="125"/>
        <v>#N/A</v>
      </c>
      <c r="Y642"/>
      <c r="Z642">
        <f t="shared" si="129"/>
        <v>0.4</v>
      </c>
      <c r="AA642">
        <f t="shared" si="130"/>
        <v>1</v>
      </c>
      <c r="AB642">
        <f t="shared" si="130"/>
        <v>1</v>
      </c>
      <c r="AC642">
        <f t="shared" si="131"/>
        <v>0.4</v>
      </c>
      <c r="AD642" t="e">
        <f>INDEX('bijlage C. Cluster maatregelen'!C:C,MATCH('5.Bepalen Faalfreq'!K642,'bijlage C. Cluster maatregelen'!A:A,0))</f>
        <v>#N/A</v>
      </c>
      <c r="AE642" t="e">
        <f>INDEX('bijlage C. Cluster maatregelen'!C:C,MATCH('5.Bepalen Faalfreq'!L642,'bijlage C. Cluster maatregelen'!A:A,0))</f>
        <v>#N/A</v>
      </c>
      <c r="AF642" t="e">
        <f>INDEX('bijlage C. Cluster maatregelen'!C:C,MATCH('5.Bepalen Faalfreq'!M642,'bijlage C. Cluster maatregelen'!A:A,0))</f>
        <v>#N/A</v>
      </c>
      <c r="AG642" t="e">
        <f>INDEX('bijlage C. Cluster maatregelen'!C:C,MATCH('5.Bepalen Faalfreq'!N642,'bijlage C. Cluster maatregelen'!A:A,0))</f>
        <v>#N/A</v>
      </c>
      <c r="AH642" t="e">
        <f t="shared" si="132"/>
        <v>#N/A</v>
      </c>
      <c r="AI642" t="e">
        <f t="shared" si="133"/>
        <v>#N/A</v>
      </c>
      <c r="AJ642" t="e">
        <f t="shared" si="126"/>
        <v>#N/A</v>
      </c>
    </row>
    <row r="643" spans="1:36" x14ac:dyDescent="0.25">
      <c r="A643" s="203"/>
      <c r="B643" s="203"/>
      <c r="C643" s="203"/>
      <c r="D643" s="203"/>
      <c r="E643" s="203"/>
      <c r="F643" s="203"/>
      <c r="G643" s="203"/>
      <c r="H643" s="203"/>
      <c r="I643" s="203"/>
      <c r="J643" s="203"/>
      <c r="K643" s="203"/>
      <c r="L643" s="203"/>
      <c r="M643" s="203"/>
      <c r="N643" s="203"/>
      <c r="O643" s="204">
        <f t="shared" si="122"/>
        <v>0</v>
      </c>
      <c r="P643" s="80" t="str">
        <f>IFERROR(R643+'4. Gegevens leiding'!$I$26,"")</f>
        <v/>
      </c>
      <c r="Q643" s="155" t="str">
        <f>IFERROR(R644+'4. Gegevens leiding'!$I$26,"")</f>
        <v/>
      </c>
      <c r="R643" s="155" t="str">
        <f t="shared" si="134"/>
        <v/>
      </c>
      <c r="S643" s="43" t="str">
        <f t="shared" si="127"/>
        <v/>
      </c>
      <c r="T643" s="42" t="str">
        <f t="shared" si="123"/>
        <v>Diameter (mm, uitwendig)=;Wanddikte (mm)=;Druk (barg)=;Rekgrens (N/mm^2)=;Charpy energie (J)=</v>
      </c>
      <c r="U643" s="44" t="e">
        <f>INDEX('bijlage A. Frequentie Tabel'!G:G,MATCH(T643,'bijlage A. Frequentie Tabel'!A:A,0))</f>
        <v>#N/A</v>
      </c>
      <c r="V643" s="43">
        <f t="shared" si="124"/>
        <v>0</v>
      </c>
      <c r="W643" s="80">
        <f t="shared" si="128"/>
        <v>23.196467403779828</v>
      </c>
      <c r="X643" t="e">
        <f t="shared" si="125"/>
        <v>#N/A</v>
      </c>
      <c r="Y643"/>
      <c r="Z643">
        <f t="shared" si="129"/>
        <v>0.4</v>
      </c>
      <c r="AA643">
        <f t="shared" si="130"/>
        <v>1</v>
      </c>
      <c r="AB643">
        <f t="shared" si="130"/>
        <v>1</v>
      </c>
      <c r="AC643">
        <f t="shared" si="131"/>
        <v>0.4</v>
      </c>
      <c r="AD643" t="e">
        <f>INDEX('bijlage C. Cluster maatregelen'!C:C,MATCH('5.Bepalen Faalfreq'!K643,'bijlage C. Cluster maatregelen'!A:A,0))</f>
        <v>#N/A</v>
      </c>
      <c r="AE643" t="e">
        <f>INDEX('bijlage C. Cluster maatregelen'!C:C,MATCH('5.Bepalen Faalfreq'!L643,'bijlage C. Cluster maatregelen'!A:A,0))</f>
        <v>#N/A</v>
      </c>
      <c r="AF643" t="e">
        <f>INDEX('bijlage C. Cluster maatregelen'!C:C,MATCH('5.Bepalen Faalfreq'!M643,'bijlage C. Cluster maatregelen'!A:A,0))</f>
        <v>#N/A</v>
      </c>
      <c r="AG643" t="e">
        <f>INDEX('bijlage C. Cluster maatregelen'!C:C,MATCH('5.Bepalen Faalfreq'!N643,'bijlage C. Cluster maatregelen'!A:A,0))</f>
        <v>#N/A</v>
      </c>
      <c r="AH643" t="e">
        <f t="shared" si="132"/>
        <v>#N/A</v>
      </c>
      <c r="AI643" t="e">
        <f t="shared" si="133"/>
        <v>#N/A</v>
      </c>
      <c r="AJ643" t="e">
        <f t="shared" si="126"/>
        <v>#N/A</v>
      </c>
    </row>
    <row r="644" spans="1:36" x14ac:dyDescent="0.25">
      <c r="A644" s="203"/>
      <c r="B644" s="203"/>
      <c r="C644" s="203"/>
      <c r="D644" s="203"/>
      <c r="E644" s="203"/>
      <c r="F644" s="203"/>
      <c r="G644" s="203"/>
      <c r="H644" s="203"/>
      <c r="I644" s="203"/>
      <c r="J644" s="203"/>
      <c r="K644" s="203"/>
      <c r="L644" s="203"/>
      <c r="M644" s="203"/>
      <c r="N644" s="203"/>
      <c r="O644" s="204">
        <f t="shared" si="122"/>
        <v>0</v>
      </c>
      <c r="P644" s="80" t="str">
        <f>IFERROR(R644+'4. Gegevens leiding'!$I$26,"")</f>
        <v/>
      </c>
      <c r="Q644" s="155" t="str">
        <f>IFERROR(R645+'4. Gegevens leiding'!$I$26,"")</f>
        <v/>
      </c>
      <c r="R644" s="155" t="str">
        <f t="shared" si="134"/>
        <v/>
      </c>
      <c r="S644" s="43" t="str">
        <f t="shared" si="127"/>
        <v/>
      </c>
      <c r="T644" s="42" t="str">
        <f t="shared" si="123"/>
        <v>Diameter (mm, uitwendig)=;Wanddikte (mm)=;Druk (barg)=;Rekgrens (N/mm^2)=;Charpy energie (J)=</v>
      </c>
      <c r="U644" s="44" t="e">
        <f>INDEX('bijlage A. Frequentie Tabel'!G:G,MATCH(T644,'bijlage A. Frequentie Tabel'!A:A,0))</f>
        <v>#N/A</v>
      </c>
      <c r="V644" s="43">
        <f t="shared" si="124"/>
        <v>0</v>
      </c>
      <c r="W644" s="80">
        <f t="shared" si="128"/>
        <v>23.196467403779828</v>
      </c>
      <c r="X644" t="e">
        <f t="shared" si="125"/>
        <v>#N/A</v>
      </c>
      <c r="Y644"/>
      <c r="Z644">
        <f t="shared" si="129"/>
        <v>0.4</v>
      </c>
      <c r="AA644">
        <f t="shared" si="130"/>
        <v>1</v>
      </c>
      <c r="AB644">
        <f t="shared" si="130"/>
        <v>1</v>
      </c>
      <c r="AC644">
        <f t="shared" si="131"/>
        <v>0.4</v>
      </c>
      <c r="AD644" t="e">
        <f>INDEX('bijlage C. Cluster maatregelen'!C:C,MATCH('5.Bepalen Faalfreq'!K644,'bijlage C. Cluster maatregelen'!A:A,0))</f>
        <v>#N/A</v>
      </c>
      <c r="AE644" t="e">
        <f>INDEX('bijlage C. Cluster maatregelen'!C:C,MATCH('5.Bepalen Faalfreq'!L644,'bijlage C. Cluster maatregelen'!A:A,0))</f>
        <v>#N/A</v>
      </c>
      <c r="AF644" t="e">
        <f>INDEX('bijlage C. Cluster maatregelen'!C:C,MATCH('5.Bepalen Faalfreq'!M644,'bijlage C. Cluster maatregelen'!A:A,0))</f>
        <v>#N/A</v>
      </c>
      <c r="AG644" t="e">
        <f>INDEX('bijlage C. Cluster maatregelen'!C:C,MATCH('5.Bepalen Faalfreq'!N644,'bijlage C. Cluster maatregelen'!A:A,0))</f>
        <v>#N/A</v>
      </c>
      <c r="AH644" t="e">
        <f t="shared" si="132"/>
        <v>#N/A</v>
      </c>
      <c r="AI644" t="e">
        <f t="shared" si="133"/>
        <v>#N/A</v>
      </c>
      <c r="AJ644" t="e">
        <f t="shared" si="126"/>
        <v>#N/A</v>
      </c>
    </row>
    <row r="645" spans="1:36" x14ac:dyDescent="0.25">
      <c r="A645" s="203"/>
      <c r="B645" s="203"/>
      <c r="C645" s="203"/>
      <c r="D645" s="203"/>
      <c r="E645" s="203"/>
      <c r="F645" s="203"/>
      <c r="G645" s="203"/>
      <c r="H645" s="203"/>
      <c r="I645" s="203"/>
      <c r="J645" s="203"/>
      <c r="K645" s="203"/>
      <c r="L645" s="203"/>
      <c r="M645" s="203"/>
      <c r="N645" s="203"/>
      <c r="O645" s="204">
        <f t="shared" ref="O645:O708" si="135">D645-(2*F645)</f>
        <v>0</v>
      </c>
      <c r="P645" s="80" t="str">
        <f>IFERROR(R645+'4. Gegevens leiding'!$I$26,"")</f>
        <v/>
      </c>
      <c r="Q645" s="155" t="str">
        <f>IFERROR(R646+'4. Gegevens leiding'!$I$26,"")</f>
        <v/>
      </c>
      <c r="R645" s="155" t="str">
        <f t="shared" si="134"/>
        <v/>
      </c>
      <c r="S645" s="43" t="str">
        <f t="shared" si="127"/>
        <v/>
      </c>
      <c r="T645" s="42" t="str">
        <f t="shared" ref="T645:T708" si="136">CONCATENATE($D$1,"=",D645,";",$F$1,"=",F645,";",$E$1,"=",E645,";",$G$1,"=",G645,";",$I$1,"=",I645)</f>
        <v>Diameter (mm, uitwendig)=;Wanddikte (mm)=;Druk (barg)=;Rekgrens (N/mm^2)=;Charpy energie (J)=</v>
      </c>
      <c r="U645" s="44" t="e">
        <f>INDEX('bijlage A. Frequentie Tabel'!G:G,MATCH(T645,'bijlage A. Frequentie Tabel'!A:A,0))</f>
        <v>#N/A</v>
      </c>
      <c r="V645" s="43">
        <f t="shared" ref="V645:V708" si="137">IF((H645+J645)&gt;2,2,(H645+J645))</f>
        <v>0</v>
      </c>
      <c r="W645" s="80">
        <f t="shared" si="128"/>
        <v>23.196467403779828</v>
      </c>
      <c r="X645" t="e">
        <f t="shared" ref="X645:X708" si="138">U645*W645</f>
        <v>#N/A</v>
      </c>
      <c r="Y645"/>
      <c r="Z645">
        <f t="shared" si="129"/>
        <v>0.4</v>
      </c>
      <c r="AA645">
        <f t="shared" si="130"/>
        <v>1</v>
      </c>
      <c r="AB645">
        <f t="shared" si="130"/>
        <v>1</v>
      </c>
      <c r="AC645">
        <f t="shared" si="131"/>
        <v>0.4</v>
      </c>
      <c r="AD645" t="e">
        <f>INDEX('bijlage C. Cluster maatregelen'!C:C,MATCH('5.Bepalen Faalfreq'!K645,'bijlage C. Cluster maatregelen'!A:A,0))</f>
        <v>#N/A</v>
      </c>
      <c r="AE645" t="e">
        <f>INDEX('bijlage C. Cluster maatregelen'!C:C,MATCH('5.Bepalen Faalfreq'!L645,'bijlage C. Cluster maatregelen'!A:A,0))</f>
        <v>#N/A</v>
      </c>
      <c r="AF645" t="e">
        <f>INDEX('bijlage C. Cluster maatregelen'!C:C,MATCH('5.Bepalen Faalfreq'!M645,'bijlage C. Cluster maatregelen'!A:A,0))</f>
        <v>#N/A</v>
      </c>
      <c r="AG645" t="e">
        <f>INDEX('bijlage C. Cluster maatregelen'!C:C,MATCH('5.Bepalen Faalfreq'!N645,'bijlage C. Cluster maatregelen'!A:A,0))</f>
        <v>#N/A</v>
      </c>
      <c r="AH645" t="e">
        <f t="shared" si="132"/>
        <v>#N/A</v>
      </c>
      <c r="AI645" t="e">
        <f t="shared" si="133"/>
        <v>#N/A</v>
      </c>
      <c r="AJ645" t="e">
        <f t="shared" ref="AJ645:AJ708" si="139">AI645*X645</f>
        <v>#N/A</v>
      </c>
    </row>
    <row r="646" spans="1:36" x14ac:dyDescent="0.25">
      <c r="A646" s="203"/>
      <c r="B646" s="203"/>
      <c r="C646" s="203"/>
      <c r="D646" s="203"/>
      <c r="E646" s="203"/>
      <c r="F646" s="203"/>
      <c r="G646" s="203"/>
      <c r="H646" s="203"/>
      <c r="I646" s="203"/>
      <c r="J646" s="203"/>
      <c r="K646" s="203"/>
      <c r="L646" s="203"/>
      <c r="M646" s="203"/>
      <c r="N646" s="203"/>
      <c r="O646" s="204">
        <f t="shared" si="135"/>
        <v>0</v>
      </c>
      <c r="P646" s="80" t="str">
        <f>IFERROR(R646+'4. Gegevens leiding'!$I$26,"")</f>
        <v/>
      </c>
      <c r="Q646" s="155" t="str">
        <f>IFERROR(R647+'4. Gegevens leiding'!$I$26,"")</f>
        <v/>
      </c>
      <c r="R646" s="155" t="str">
        <f t="shared" si="134"/>
        <v/>
      </c>
      <c r="S646" s="43" t="str">
        <f t="shared" ref="S646:S709" si="140">IFERROR(Q646-P646, "")</f>
        <v/>
      </c>
      <c r="T646" s="42" t="str">
        <f t="shared" si="136"/>
        <v>Diameter (mm, uitwendig)=;Wanddikte (mm)=;Druk (barg)=;Rekgrens (N/mm^2)=;Charpy energie (J)=</v>
      </c>
      <c r="U646" s="44" t="e">
        <f>INDEX('bijlage A. Frequentie Tabel'!G:G,MATCH(T646,'bijlage A. Frequentie Tabel'!A:A,0))</f>
        <v>#N/A</v>
      </c>
      <c r="V646" s="43">
        <f t="shared" si="137"/>
        <v>0</v>
      </c>
      <c r="W646" s="80">
        <f t="shared" ref="W646:W709" si="141">EXP(2.4*(1.31-V646))</f>
        <v>23.196467403779828</v>
      </c>
      <c r="X646" t="e">
        <f t="shared" si="138"/>
        <v>#N/A</v>
      </c>
      <c r="Y646"/>
      <c r="Z646">
        <f t="shared" ref="Z646:Z709" si="142">Z$3</f>
        <v>0.4</v>
      </c>
      <c r="AA646">
        <f t="shared" ref="AA646:AB709" si="143">AA$3</f>
        <v>1</v>
      </c>
      <c r="AB646">
        <f t="shared" si="143"/>
        <v>1</v>
      </c>
      <c r="AC646">
        <f t="shared" ref="AC646:AC709" si="144">Z646*AA646*AB646</f>
        <v>0.4</v>
      </c>
      <c r="AD646" t="e">
        <f>INDEX('bijlage C. Cluster maatregelen'!C:C,MATCH('5.Bepalen Faalfreq'!K646,'bijlage C. Cluster maatregelen'!A:A,0))</f>
        <v>#N/A</v>
      </c>
      <c r="AE646" t="e">
        <f>INDEX('bijlage C. Cluster maatregelen'!C:C,MATCH('5.Bepalen Faalfreq'!L646,'bijlage C. Cluster maatregelen'!A:A,0))</f>
        <v>#N/A</v>
      </c>
      <c r="AF646" t="e">
        <f>INDEX('bijlage C. Cluster maatregelen'!C:C,MATCH('5.Bepalen Faalfreq'!M646,'bijlage C. Cluster maatregelen'!A:A,0))</f>
        <v>#N/A</v>
      </c>
      <c r="AG646" t="e">
        <f>INDEX('bijlage C. Cluster maatregelen'!C:C,MATCH('5.Bepalen Faalfreq'!N646,'bijlage C. Cluster maatregelen'!A:A,0))</f>
        <v>#N/A</v>
      </c>
      <c r="AH646" t="e">
        <f t="shared" ref="AH646:AH709" si="145">IF(AG646=1,1,((Z646*AB646)^-1)/AG646)</f>
        <v>#N/A</v>
      </c>
      <c r="AI646" t="e">
        <f t="shared" ref="AI646:AI709" si="146">AC646*AD646*AE646*AF646*AH646</f>
        <v>#N/A</v>
      </c>
      <c r="AJ646" t="e">
        <f t="shared" si="139"/>
        <v>#N/A</v>
      </c>
    </row>
    <row r="647" spans="1:36" x14ac:dyDescent="0.25">
      <c r="A647" s="203"/>
      <c r="B647" s="203"/>
      <c r="C647" s="203"/>
      <c r="D647" s="203"/>
      <c r="E647" s="203"/>
      <c r="F647" s="203"/>
      <c r="G647" s="203"/>
      <c r="H647" s="203"/>
      <c r="I647" s="203"/>
      <c r="J647" s="203"/>
      <c r="K647" s="203"/>
      <c r="L647" s="203"/>
      <c r="M647" s="203"/>
      <c r="N647" s="203"/>
      <c r="O647" s="204">
        <f t="shared" si="135"/>
        <v>0</v>
      </c>
      <c r="P647" s="80" t="str">
        <f>IFERROR(R647+'4. Gegevens leiding'!$I$26,"")</f>
        <v/>
      </c>
      <c r="Q647" s="155" t="str">
        <f>IFERROR(R648+'4. Gegevens leiding'!$I$26,"")</f>
        <v/>
      </c>
      <c r="R647" s="155" t="str">
        <f t="shared" ref="R647:R710" si="147">IF(ISBLANK(A647),"",R646+SQRT((A647-A646)^2+(B647-B646)^2))</f>
        <v/>
      </c>
      <c r="S647" s="43" t="str">
        <f t="shared" si="140"/>
        <v/>
      </c>
      <c r="T647" s="42" t="str">
        <f t="shared" si="136"/>
        <v>Diameter (mm, uitwendig)=;Wanddikte (mm)=;Druk (barg)=;Rekgrens (N/mm^2)=;Charpy energie (J)=</v>
      </c>
      <c r="U647" s="44" t="e">
        <f>INDEX('bijlage A. Frequentie Tabel'!G:G,MATCH(T647,'bijlage A. Frequentie Tabel'!A:A,0))</f>
        <v>#N/A</v>
      </c>
      <c r="V647" s="43">
        <f t="shared" si="137"/>
        <v>0</v>
      </c>
      <c r="W647" s="80">
        <f t="shared" si="141"/>
        <v>23.196467403779828</v>
      </c>
      <c r="X647" t="e">
        <f t="shared" si="138"/>
        <v>#N/A</v>
      </c>
      <c r="Y647"/>
      <c r="Z647">
        <f t="shared" si="142"/>
        <v>0.4</v>
      </c>
      <c r="AA647">
        <f t="shared" si="143"/>
        <v>1</v>
      </c>
      <c r="AB647">
        <f t="shared" si="143"/>
        <v>1</v>
      </c>
      <c r="AC647">
        <f t="shared" si="144"/>
        <v>0.4</v>
      </c>
      <c r="AD647" t="e">
        <f>INDEX('bijlage C. Cluster maatregelen'!C:C,MATCH('5.Bepalen Faalfreq'!K647,'bijlage C. Cluster maatregelen'!A:A,0))</f>
        <v>#N/A</v>
      </c>
      <c r="AE647" t="e">
        <f>INDEX('bijlage C. Cluster maatregelen'!C:C,MATCH('5.Bepalen Faalfreq'!L647,'bijlage C. Cluster maatregelen'!A:A,0))</f>
        <v>#N/A</v>
      </c>
      <c r="AF647" t="e">
        <f>INDEX('bijlage C. Cluster maatregelen'!C:C,MATCH('5.Bepalen Faalfreq'!M647,'bijlage C. Cluster maatregelen'!A:A,0))</f>
        <v>#N/A</v>
      </c>
      <c r="AG647" t="e">
        <f>INDEX('bijlage C. Cluster maatregelen'!C:C,MATCH('5.Bepalen Faalfreq'!N647,'bijlage C. Cluster maatregelen'!A:A,0))</f>
        <v>#N/A</v>
      </c>
      <c r="AH647" t="e">
        <f t="shared" si="145"/>
        <v>#N/A</v>
      </c>
      <c r="AI647" t="e">
        <f t="shared" si="146"/>
        <v>#N/A</v>
      </c>
      <c r="AJ647" t="e">
        <f t="shared" si="139"/>
        <v>#N/A</v>
      </c>
    </row>
    <row r="648" spans="1:36" x14ac:dyDescent="0.25">
      <c r="A648" s="203"/>
      <c r="B648" s="203"/>
      <c r="C648" s="203"/>
      <c r="D648" s="203"/>
      <c r="E648" s="203"/>
      <c r="F648" s="203"/>
      <c r="G648" s="203"/>
      <c r="H648" s="203"/>
      <c r="I648" s="203"/>
      <c r="J648" s="203"/>
      <c r="K648" s="203"/>
      <c r="L648" s="203"/>
      <c r="M648" s="203"/>
      <c r="N648" s="203"/>
      <c r="O648" s="204">
        <f t="shared" si="135"/>
        <v>0</v>
      </c>
      <c r="P648" s="80" t="str">
        <f>IFERROR(R648+'4. Gegevens leiding'!$I$26,"")</f>
        <v/>
      </c>
      <c r="Q648" s="155" t="str">
        <f>IFERROR(R649+'4. Gegevens leiding'!$I$26,"")</f>
        <v/>
      </c>
      <c r="R648" s="155" t="str">
        <f t="shared" si="147"/>
        <v/>
      </c>
      <c r="S648" s="43" t="str">
        <f t="shared" si="140"/>
        <v/>
      </c>
      <c r="T648" s="42" t="str">
        <f t="shared" si="136"/>
        <v>Diameter (mm, uitwendig)=;Wanddikte (mm)=;Druk (barg)=;Rekgrens (N/mm^2)=;Charpy energie (J)=</v>
      </c>
      <c r="U648" s="44" t="e">
        <f>INDEX('bijlage A. Frequentie Tabel'!G:G,MATCH(T648,'bijlage A. Frequentie Tabel'!A:A,0))</f>
        <v>#N/A</v>
      </c>
      <c r="V648" s="43">
        <f t="shared" si="137"/>
        <v>0</v>
      </c>
      <c r="W648" s="80">
        <f t="shared" si="141"/>
        <v>23.196467403779828</v>
      </c>
      <c r="X648" t="e">
        <f t="shared" si="138"/>
        <v>#N/A</v>
      </c>
      <c r="Y648"/>
      <c r="Z648">
        <f t="shared" si="142"/>
        <v>0.4</v>
      </c>
      <c r="AA648">
        <f t="shared" si="143"/>
        <v>1</v>
      </c>
      <c r="AB648">
        <f t="shared" si="143"/>
        <v>1</v>
      </c>
      <c r="AC648">
        <f t="shared" si="144"/>
        <v>0.4</v>
      </c>
      <c r="AD648" t="e">
        <f>INDEX('bijlage C. Cluster maatregelen'!C:C,MATCH('5.Bepalen Faalfreq'!K648,'bijlage C. Cluster maatregelen'!A:A,0))</f>
        <v>#N/A</v>
      </c>
      <c r="AE648" t="e">
        <f>INDEX('bijlage C. Cluster maatregelen'!C:C,MATCH('5.Bepalen Faalfreq'!L648,'bijlage C. Cluster maatregelen'!A:A,0))</f>
        <v>#N/A</v>
      </c>
      <c r="AF648" t="e">
        <f>INDEX('bijlage C. Cluster maatregelen'!C:C,MATCH('5.Bepalen Faalfreq'!M648,'bijlage C. Cluster maatregelen'!A:A,0))</f>
        <v>#N/A</v>
      </c>
      <c r="AG648" t="e">
        <f>INDEX('bijlage C. Cluster maatregelen'!C:C,MATCH('5.Bepalen Faalfreq'!N648,'bijlage C. Cluster maatregelen'!A:A,0))</f>
        <v>#N/A</v>
      </c>
      <c r="AH648" t="e">
        <f t="shared" si="145"/>
        <v>#N/A</v>
      </c>
      <c r="AI648" t="e">
        <f t="shared" si="146"/>
        <v>#N/A</v>
      </c>
      <c r="AJ648" t="e">
        <f t="shared" si="139"/>
        <v>#N/A</v>
      </c>
    </row>
    <row r="649" spans="1:36" x14ac:dyDescent="0.25">
      <c r="A649" s="203"/>
      <c r="B649" s="203"/>
      <c r="C649" s="203"/>
      <c r="D649" s="203"/>
      <c r="E649" s="203"/>
      <c r="F649" s="203"/>
      <c r="G649" s="203"/>
      <c r="H649" s="203"/>
      <c r="I649" s="203"/>
      <c r="J649" s="203"/>
      <c r="K649" s="203"/>
      <c r="L649" s="203"/>
      <c r="M649" s="203"/>
      <c r="N649" s="203"/>
      <c r="O649" s="204">
        <f t="shared" si="135"/>
        <v>0</v>
      </c>
      <c r="P649" s="80" t="str">
        <f>IFERROR(R649+'4. Gegevens leiding'!$I$26,"")</f>
        <v/>
      </c>
      <c r="Q649" s="155" t="str">
        <f>IFERROR(R650+'4. Gegevens leiding'!$I$26,"")</f>
        <v/>
      </c>
      <c r="R649" s="155" t="str">
        <f t="shared" si="147"/>
        <v/>
      </c>
      <c r="S649" s="43" t="str">
        <f t="shared" si="140"/>
        <v/>
      </c>
      <c r="T649" s="42" t="str">
        <f t="shared" si="136"/>
        <v>Diameter (mm, uitwendig)=;Wanddikte (mm)=;Druk (barg)=;Rekgrens (N/mm^2)=;Charpy energie (J)=</v>
      </c>
      <c r="U649" s="44" t="e">
        <f>INDEX('bijlage A. Frequentie Tabel'!G:G,MATCH(T649,'bijlage A. Frequentie Tabel'!A:A,0))</f>
        <v>#N/A</v>
      </c>
      <c r="V649" s="43">
        <f t="shared" si="137"/>
        <v>0</v>
      </c>
      <c r="W649" s="80">
        <f t="shared" si="141"/>
        <v>23.196467403779828</v>
      </c>
      <c r="X649" t="e">
        <f t="shared" si="138"/>
        <v>#N/A</v>
      </c>
      <c r="Y649"/>
      <c r="Z649">
        <f t="shared" si="142"/>
        <v>0.4</v>
      </c>
      <c r="AA649">
        <f t="shared" si="143"/>
        <v>1</v>
      </c>
      <c r="AB649">
        <f t="shared" si="143"/>
        <v>1</v>
      </c>
      <c r="AC649">
        <f t="shared" si="144"/>
        <v>0.4</v>
      </c>
      <c r="AD649" t="e">
        <f>INDEX('bijlage C. Cluster maatregelen'!C:C,MATCH('5.Bepalen Faalfreq'!K649,'bijlage C. Cluster maatregelen'!A:A,0))</f>
        <v>#N/A</v>
      </c>
      <c r="AE649" t="e">
        <f>INDEX('bijlage C. Cluster maatregelen'!C:C,MATCH('5.Bepalen Faalfreq'!L649,'bijlage C. Cluster maatregelen'!A:A,0))</f>
        <v>#N/A</v>
      </c>
      <c r="AF649" t="e">
        <f>INDEX('bijlage C. Cluster maatregelen'!C:C,MATCH('5.Bepalen Faalfreq'!M649,'bijlage C. Cluster maatregelen'!A:A,0))</f>
        <v>#N/A</v>
      </c>
      <c r="AG649" t="e">
        <f>INDEX('bijlage C. Cluster maatregelen'!C:C,MATCH('5.Bepalen Faalfreq'!N649,'bijlage C. Cluster maatregelen'!A:A,0))</f>
        <v>#N/A</v>
      </c>
      <c r="AH649" t="e">
        <f t="shared" si="145"/>
        <v>#N/A</v>
      </c>
      <c r="AI649" t="e">
        <f t="shared" si="146"/>
        <v>#N/A</v>
      </c>
      <c r="AJ649" t="e">
        <f t="shared" si="139"/>
        <v>#N/A</v>
      </c>
    </row>
    <row r="650" spans="1:36" x14ac:dyDescent="0.25">
      <c r="A650" s="203"/>
      <c r="B650" s="203"/>
      <c r="C650" s="203"/>
      <c r="D650" s="203"/>
      <c r="E650" s="203"/>
      <c r="F650" s="203"/>
      <c r="G650" s="203"/>
      <c r="H650" s="203"/>
      <c r="I650" s="203"/>
      <c r="J650" s="203"/>
      <c r="K650" s="203"/>
      <c r="L650" s="203"/>
      <c r="M650" s="203"/>
      <c r="N650" s="203"/>
      <c r="O650" s="204">
        <f t="shared" si="135"/>
        <v>0</v>
      </c>
      <c r="P650" s="80" t="str">
        <f>IFERROR(R650+'4. Gegevens leiding'!$I$26,"")</f>
        <v/>
      </c>
      <c r="Q650" s="155" t="str">
        <f>IFERROR(R651+'4. Gegevens leiding'!$I$26,"")</f>
        <v/>
      </c>
      <c r="R650" s="155" t="str">
        <f t="shared" si="147"/>
        <v/>
      </c>
      <c r="S650" s="43" t="str">
        <f t="shared" si="140"/>
        <v/>
      </c>
      <c r="T650" s="42" t="str">
        <f t="shared" si="136"/>
        <v>Diameter (mm, uitwendig)=;Wanddikte (mm)=;Druk (barg)=;Rekgrens (N/mm^2)=;Charpy energie (J)=</v>
      </c>
      <c r="U650" s="44" t="e">
        <f>INDEX('bijlage A. Frequentie Tabel'!G:G,MATCH(T650,'bijlage A. Frequentie Tabel'!A:A,0))</f>
        <v>#N/A</v>
      </c>
      <c r="V650" s="43">
        <f t="shared" si="137"/>
        <v>0</v>
      </c>
      <c r="W650" s="80">
        <f t="shared" si="141"/>
        <v>23.196467403779828</v>
      </c>
      <c r="X650" t="e">
        <f t="shared" si="138"/>
        <v>#N/A</v>
      </c>
      <c r="Y650"/>
      <c r="Z650">
        <f t="shared" si="142"/>
        <v>0.4</v>
      </c>
      <c r="AA650">
        <f t="shared" si="143"/>
        <v>1</v>
      </c>
      <c r="AB650">
        <f t="shared" si="143"/>
        <v>1</v>
      </c>
      <c r="AC650">
        <f t="shared" si="144"/>
        <v>0.4</v>
      </c>
      <c r="AD650" t="e">
        <f>INDEX('bijlage C. Cluster maatregelen'!C:C,MATCH('5.Bepalen Faalfreq'!K650,'bijlage C. Cluster maatregelen'!A:A,0))</f>
        <v>#N/A</v>
      </c>
      <c r="AE650" t="e">
        <f>INDEX('bijlage C. Cluster maatregelen'!C:C,MATCH('5.Bepalen Faalfreq'!L650,'bijlage C. Cluster maatregelen'!A:A,0))</f>
        <v>#N/A</v>
      </c>
      <c r="AF650" t="e">
        <f>INDEX('bijlage C. Cluster maatregelen'!C:C,MATCH('5.Bepalen Faalfreq'!M650,'bijlage C. Cluster maatregelen'!A:A,0))</f>
        <v>#N/A</v>
      </c>
      <c r="AG650" t="e">
        <f>INDEX('bijlage C. Cluster maatregelen'!C:C,MATCH('5.Bepalen Faalfreq'!N650,'bijlage C. Cluster maatregelen'!A:A,0))</f>
        <v>#N/A</v>
      </c>
      <c r="AH650" t="e">
        <f t="shared" si="145"/>
        <v>#N/A</v>
      </c>
      <c r="AI650" t="e">
        <f t="shared" si="146"/>
        <v>#N/A</v>
      </c>
      <c r="AJ650" t="e">
        <f t="shared" si="139"/>
        <v>#N/A</v>
      </c>
    </row>
    <row r="651" spans="1:36" x14ac:dyDescent="0.25">
      <c r="A651" s="203"/>
      <c r="B651" s="203"/>
      <c r="C651" s="203"/>
      <c r="D651" s="203"/>
      <c r="E651" s="203"/>
      <c r="F651" s="203"/>
      <c r="G651" s="203"/>
      <c r="H651" s="203"/>
      <c r="I651" s="203"/>
      <c r="J651" s="203"/>
      <c r="K651" s="203"/>
      <c r="L651" s="203"/>
      <c r="M651" s="203"/>
      <c r="N651" s="203"/>
      <c r="O651" s="204">
        <f t="shared" si="135"/>
        <v>0</v>
      </c>
      <c r="P651" s="80" t="str">
        <f>IFERROR(R651+'4. Gegevens leiding'!$I$26,"")</f>
        <v/>
      </c>
      <c r="Q651" s="155" t="str">
        <f>IFERROR(R652+'4. Gegevens leiding'!$I$26,"")</f>
        <v/>
      </c>
      <c r="R651" s="155" t="str">
        <f t="shared" si="147"/>
        <v/>
      </c>
      <c r="S651" s="43" t="str">
        <f t="shared" si="140"/>
        <v/>
      </c>
      <c r="T651" s="42" t="str">
        <f t="shared" si="136"/>
        <v>Diameter (mm, uitwendig)=;Wanddikte (mm)=;Druk (barg)=;Rekgrens (N/mm^2)=;Charpy energie (J)=</v>
      </c>
      <c r="U651" s="44" t="e">
        <f>INDEX('bijlage A. Frequentie Tabel'!G:G,MATCH(T651,'bijlage A. Frequentie Tabel'!A:A,0))</f>
        <v>#N/A</v>
      </c>
      <c r="V651" s="43">
        <f t="shared" si="137"/>
        <v>0</v>
      </c>
      <c r="W651" s="80">
        <f t="shared" si="141"/>
        <v>23.196467403779828</v>
      </c>
      <c r="X651" t="e">
        <f t="shared" si="138"/>
        <v>#N/A</v>
      </c>
      <c r="Y651"/>
      <c r="Z651">
        <f t="shared" si="142"/>
        <v>0.4</v>
      </c>
      <c r="AA651">
        <f t="shared" si="143"/>
        <v>1</v>
      </c>
      <c r="AB651">
        <f t="shared" si="143"/>
        <v>1</v>
      </c>
      <c r="AC651">
        <f t="shared" si="144"/>
        <v>0.4</v>
      </c>
      <c r="AD651" t="e">
        <f>INDEX('bijlage C. Cluster maatregelen'!C:C,MATCH('5.Bepalen Faalfreq'!K651,'bijlage C. Cluster maatregelen'!A:A,0))</f>
        <v>#N/A</v>
      </c>
      <c r="AE651" t="e">
        <f>INDEX('bijlage C. Cluster maatregelen'!C:C,MATCH('5.Bepalen Faalfreq'!L651,'bijlage C. Cluster maatregelen'!A:A,0))</f>
        <v>#N/A</v>
      </c>
      <c r="AF651" t="e">
        <f>INDEX('bijlage C. Cluster maatregelen'!C:C,MATCH('5.Bepalen Faalfreq'!M651,'bijlage C. Cluster maatregelen'!A:A,0))</f>
        <v>#N/A</v>
      </c>
      <c r="AG651" t="e">
        <f>INDEX('bijlage C. Cluster maatregelen'!C:C,MATCH('5.Bepalen Faalfreq'!N651,'bijlage C. Cluster maatregelen'!A:A,0))</f>
        <v>#N/A</v>
      </c>
      <c r="AH651" t="e">
        <f t="shared" si="145"/>
        <v>#N/A</v>
      </c>
      <c r="AI651" t="e">
        <f t="shared" si="146"/>
        <v>#N/A</v>
      </c>
      <c r="AJ651" t="e">
        <f t="shared" si="139"/>
        <v>#N/A</v>
      </c>
    </row>
    <row r="652" spans="1:36" x14ac:dyDescent="0.25">
      <c r="A652" s="203"/>
      <c r="B652" s="203"/>
      <c r="C652" s="203"/>
      <c r="D652" s="203"/>
      <c r="E652" s="203"/>
      <c r="F652" s="203"/>
      <c r="G652" s="203"/>
      <c r="H652" s="203"/>
      <c r="I652" s="203"/>
      <c r="J652" s="203"/>
      <c r="K652" s="203"/>
      <c r="L652" s="203"/>
      <c r="M652" s="203"/>
      <c r="N652" s="203"/>
      <c r="O652" s="204">
        <f t="shared" si="135"/>
        <v>0</v>
      </c>
      <c r="P652" s="80" t="str">
        <f>IFERROR(R652+'4. Gegevens leiding'!$I$26,"")</f>
        <v/>
      </c>
      <c r="Q652" s="155" t="str">
        <f>IFERROR(R653+'4. Gegevens leiding'!$I$26,"")</f>
        <v/>
      </c>
      <c r="R652" s="155" t="str">
        <f t="shared" si="147"/>
        <v/>
      </c>
      <c r="S652" s="43" t="str">
        <f t="shared" si="140"/>
        <v/>
      </c>
      <c r="T652" s="42" t="str">
        <f t="shared" si="136"/>
        <v>Diameter (mm, uitwendig)=;Wanddikte (mm)=;Druk (barg)=;Rekgrens (N/mm^2)=;Charpy energie (J)=</v>
      </c>
      <c r="U652" s="44" t="e">
        <f>INDEX('bijlage A. Frequentie Tabel'!G:G,MATCH(T652,'bijlage A. Frequentie Tabel'!A:A,0))</f>
        <v>#N/A</v>
      </c>
      <c r="V652" s="43">
        <f t="shared" si="137"/>
        <v>0</v>
      </c>
      <c r="W652" s="80">
        <f t="shared" si="141"/>
        <v>23.196467403779828</v>
      </c>
      <c r="X652" t="e">
        <f t="shared" si="138"/>
        <v>#N/A</v>
      </c>
      <c r="Y652"/>
      <c r="Z652">
        <f t="shared" si="142"/>
        <v>0.4</v>
      </c>
      <c r="AA652">
        <f t="shared" si="143"/>
        <v>1</v>
      </c>
      <c r="AB652">
        <f t="shared" si="143"/>
        <v>1</v>
      </c>
      <c r="AC652">
        <f t="shared" si="144"/>
        <v>0.4</v>
      </c>
      <c r="AD652" t="e">
        <f>INDEX('bijlage C. Cluster maatregelen'!C:C,MATCH('5.Bepalen Faalfreq'!K652,'bijlage C. Cluster maatregelen'!A:A,0))</f>
        <v>#N/A</v>
      </c>
      <c r="AE652" t="e">
        <f>INDEX('bijlage C. Cluster maatregelen'!C:C,MATCH('5.Bepalen Faalfreq'!L652,'bijlage C. Cluster maatregelen'!A:A,0))</f>
        <v>#N/A</v>
      </c>
      <c r="AF652" t="e">
        <f>INDEX('bijlage C. Cluster maatregelen'!C:C,MATCH('5.Bepalen Faalfreq'!M652,'bijlage C. Cluster maatregelen'!A:A,0))</f>
        <v>#N/A</v>
      </c>
      <c r="AG652" t="e">
        <f>INDEX('bijlage C. Cluster maatregelen'!C:C,MATCH('5.Bepalen Faalfreq'!N652,'bijlage C. Cluster maatregelen'!A:A,0))</f>
        <v>#N/A</v>
      </c>
      <c r="AH652" t="e">
        <f t="shared" si="145"/>
        <v>#N/A</v>
      </c>
      <c r="AI652" t="e">
        <f t="shared" si="146"/>
        <v>#N/A</v>
      </c>
      <c r="AJ652" t="e">
        <f t="shared" si="139"/>
        <v>#N/A</v>
      </c>
    </row>
    <row r="653" spans="1:36" x14ac:dyDescent="0.25">
      <c r="A653" s="203"/>
      <c r="B653" s="203"/>
      <c r="C653" s="203"/>
      <c r="D653" s="203"/>
      <c r="E653" s="203"/>
      <c r="F653" s="203"/>
      <c r="G653" s="203"/>
      <c r="H653" s="203"/>
      <c r="I653" s="203"/>
      <c r="J653" s="203"/>
      <c r="K653" s="203"/>
      <c r="L653" s="203"/>
      <c r="M653" s="203"/>
      <c r="N653" s="203"/>
      <c r="O653" s="204">
        <f t="shared" si="135"/>
        <v>0</v>
      </c>
      <c r="P653" s="80" t="str">
        <f>IFERROR(R653+'4. Gegevens leiding'!$I$26,"")</f>
        <v/>
      </c>
      <c r="Q653" s="155" t="str">
        <f>IFERROR(R654+'4. Gegevens leiding'!$I$26,"")</f>
        <v/>
      </c>
      <c r="R653" s="155" t="str">
        <f t="shared" si="147"/>
        <v/>
      </c>
      <c r="S653" s="43" t="str">
        <f t="shared" si="140"/>
        <v/>
      </c>
      <c r="T653" s="42" t="str">
        <f t="shared" si="136"/>
        <v>Diameter (mm, uitwendig)=;Wanddikte (mm)=;Druk (barg)=;Rekgrens (N/mm^2)=;Charpy energie (J)=</v>
      </c>
      <c r="U653" s="44" t="e">
        <f>INDEX('bijlage A. Frequentie Tabel'!G:G,MATCH(T653,'bijlage A. Frequentie Tabel'!A:A,0))</f>
        <v>#N/A</v>
      </c>
      <c r="V653" s="43">
        <f t="shared" si="137"/>
        <v>0</v>
      </c>
      <c r="W653" s="80">
        <f t="shared" si="141"/>
        <v>23.196467403779828</v>
      </c>
      <c r="X653" t="e">
        <f t="shared" si="138"/>
        <v>#N/A</v>
      </c>
      <c r="Y653"/>
      <c r="Z653">
        <f t="shared" si="142"/>
        <v>0.4</v>
      </c>
      <c r="AA653">
        <f t="shared" si="143"/>
        <v>1</v>
      </c>
      <c r="AB653">
        <f t="shared" si="143"/>
        <v>1</v>
      </c>
      <c r="AC653">
        <f t="shared" si="144"/>
        <v>0.4</v>
      </c>
      <c r="AD653" t="e">
        <f>INDEX('bijlage C. Cluster maatregelen'!C:C,MATCH('5.Bepalen Faalfreq'!K653,'bijlage C. Cluster maatregelen'!A:A,0))</f>
        <v>#N/A</v>
      </c>
      <c r="AE653" t="e">
        <f>INDEX('bijlage C. Cluster maatregelen'!C:C,MATCH('5.Bepalen Faalfreq'!L653,'bijlage C. Cluster maatregelen'!A:A,0))</f>
        <v>#N/A</v>
      </c>
      <c r="AF653" t="e">
        <f>INDEX('bijlage C. Cluster maatregelen'!C:C,MATCH('5.Bepalen Faalfreq'!M653,'bijlage C. Cluster maatregelen'!A:A,0))</f>
        <v>#N/A</v>
      </c>
      <c r="AG653" t="e">
        <f>INDEX('bijlage C. Cluster maatregelen'!C:C,MATCH('5.Bepalen Faalfreq'!N653,'bijlage C. Cluster maatregelen'!A:A,0))</f>
        <v>#N/A</v>
      </c>
      <c r="AH653" t="e">
        <f t="shared" si="145"/>
        <v>#N/A</v>
      </c>
      <c r="AI653" t="e">
        <f t="shared" si="146"/>
        <v>#N/A</v>
      </c>
      <c r="AJ653" t="e">
        <f t="shared" si="139"/>
        <v>#N/A</v>
      </c>
    </row>
    <row r="654" spans="1:36" x14ac:dyDescent="0.25">
      <c r="A654" s="203"/>
      <c r="B654" s="203"/>
      <c r="C654" s="203"/>
      <c r="D654" s="203"/>
      <c r="E654" s="203"/>
      <c r="F654" s="203"/>
      <c r="G654" s="203"/>
      <c r="H654" s="203"/>
      <c r="I654" s="203"/>
      <c r="J654" s="203"/>
      <c r="K654" s="203"/>
      <c r="L654" s="203"/>
      <c r="M654" s="203"/>
      <c r="N654" s="203"/>
      <c r="O654" s="204">
        <f t="shared" si="135"/>
        <v>0</v>
      </c>
      <c r="P654" s="80" t="str">
        <f>IFERROR(R654+'4. Gegevens leiding'!$I$26,"")</f>
        <v/>
      </c>
      <c r="Q654" s="155" t="str">
        <f>IFERROR(R655+'4. Gegevens leiding'!$I$26,"")</f>
        <v/>
      </c>
      <c r="R654" s="155" t="str">
        <f t="shared" si="147"/>
        <v/>
      </c>
      <c r="S654" s="43" t="str">
        <f t="shared" si="140"/>
        <v/>
      </c>
      <c r="T654" s="42" t="str">
        <f t="shared" si="136"/>
        <v>Diameter (mm, uitwendig)=;Wanddikte (mm)=;Druk (barg)=;Rekgrens (N/mm^2)=;Charpy energie (J)=</v>
      </c>
      <c r="U654" s="44" t="e">
        <f>INDEX('bijlage A. Frequentie Tabel'!G:G,MATCH(T654,'bijlage A. Frequentie Tabel'!A:A,0))</f>
        <v>#N/A</v>
      </c>
      <c r="V654" s="43">
        <f t="shared" si="137"/>
        <v>0</v>
      </c>
      <c r="W654" s="80">
        <f t="shared" si="141"/>
        <v>23.196467403779828</v>
      </c>
      <c r="X654" t="e">
        <f t="shared" si="138"/>
        <v>#N/A</v>
      </c>
      <c r="Y654"/>
      <c r="Z654">
        <f t="shared" si="142"/>
        <v>0.4</v>
      </c>
      <c r="AA654">
        <f t="shared" si="143"/>
        <v>1</v>
      </c>
      <c r="AB654">
        <f t="shared" si="143"/>
        <v>1</v>
      </c>
      <c r="AC654">
        <f t="shared" si="144"/>
        <v>0.4</v>
      </c>
      <c r="AD654" t="e">
        <f>INDEX('bijlage C. Cluster maatregelen'!C:C,MATCH('5.Bepalen Faalfreq'!K654,'bijlage C. Cluster maatregelen'!A:A,0))</f>
        <v>#N/A</v>
      </c>
      <c r="AE654" t="e">
        <f>INDEX('bijlage C. Cluster maatregelen'!C:C,MATCH('5.Bepalen Faalfreq'!L654,'bijlage C. Cluster maatregelen'!A:A,0))</f>
        <v>#N/A</v>
      </c>
      <c r="AF654" t="e">
        <f>INDEX('bijlage C. Cluster maatregelen'!C:C,MATCH('5.Bepalen Faalfreq'!M654,'bijlage C. Cluster maatregelen'!A:A,0))</f>
        <v>#N/A</v>
      </c>
      <c r="AG654" t="e">
        <f>INDEX('bijlage C. Cluster maatregelen'!C:C,MATCH('5.Bepalen Faalfreq'!N654,'bijlage C. Cluster maatregelen'!A:A,0))</f>
        <v>#N/A</v>
      </c>
      <c r="AH654" t="e">
        <f t="shared" si="145"/>
        <v>#N/A</v>
      </c>
      <c r="AI654" t="e">
        <f t="shared" si="146"/>
        <v>#N/A</v>
      </c>
      <c r="AJ654" t="e">
        <f t="shared" si="139"/>
        <v>#N/A</v>
      </c>
    </row>
    <row r="655" spans="1:36" x14ac:dyDescent="0.25">
      <c r="A655" s="203"/>
      <c r="B655" s="203"/>
      <c r="C655" s="203"/>
      <c r="D655" s="203"/>
      <c r="E655" s="203"/>
      <c r="F655" s="203"/>
      <c r="G655" s="203"/>
      <c r="H655" s="203"/>
      <c r="I655" s="203"/>
      <c r="J655" s="203"/>
      <c r="K655" s="203"/>
      <c r="L655" s="203"/>
      <c r="M655" s="203"/>
      <c r="N655" s="203"/>
      <c r="O655" s="204">
        <f t="shared" si="135"/>
        <v>0</v>
      </c>
      <c r="P655" s="80" t="str">
        <f>IFERROR(R655+'4. Gegevens leiding'!$I$26,"")</f>
        <v/>
      </c>
      <c r="Q655" s="155" t="str">
        <f>IFERROR(R656+'4. Gegevens leiding'!$I$26,"")</f>
        <v/>
      </c>
      <c r="R655" s="155" t="str">
        <f t="shared" si="147"/>
        <v/>
      </c>
      <c r="S655" s="43" t="str">
        <f t="shared" si="140"/>
        <v/>
      </c>
      <c r="T655" s="42" t="str">
        <f t="shared" si="136"/>
        <v>Diameter (mm, uitwendig)=;Wanddikte (mm)=;Druk (barg)=;Rekgrens (N/mm^2)=;Charpy energie (J)=</v>
      </c>
      <c r="U655" s="44" t="e">
        <f>INDEX('bijlage A. Frequentie Tabel'!G:G,MATCH(T655,'bijlage A. Frequentie Tabel'!A:A,0))</f>
        <v>#N/A</v>
      </c>
      <c r="V655" s="43">
        <f t="shared" si="137"/>
        <v>0</v>
      </c>
      <c r="W655" s="80">
        <f t="shared" si="141"/>
        <v>23.196467403779828</v>
      </c>
      <c r="X655" t="e">
        <f t="shared" si="138"/>
        <v>#N/A</v>
      </c>
      <c r="Y655"/>
      <c r="Z655">
        <f t="shared" si="142"/>
        <v>0.4</v>
      </c>
      <c r="AA655">
        <f t="shared" si="143"/>
        <v>1</v>
      </c>
      <c r="AB655">
        <f t="shared" si="143"/>
        <v>1</v>
      </c>
      <c r="AC655">
        <f t="shared" si="144"/>
        <v>0.4</v>
      </c>
      <c r="AD655" t="e">
        <f>INDEX('bijlage C. Cluster maatregelen'!C:C,MATCH('5.Bepalen Faalfreq'!K655,'bijlage C. Cluster maatregelen'!A:A,0))</f>
        <v>#N/A</v>
      </c>
      <c r="AE655" t="e">
        <f>INDEX('bijlage C. Cluster maatregelen'!C:C,MATCH('5.Bepalen Faalfreq'!L655,'bijlage C. Cluster maatregelen'!A:A,0))</f>
        <v>#N/A</v>
      </c>
      <c r="AF655" t="e">
        <f>INDEX('bijlage C. Cluster maatregelen'!C:C,MATCH('5.Bepalen Faalfreq'!M655,'bijlage C. Cluster maatregelen'!A:A,0))</f>
        <v>#N/A</v>
      </c>
      <c r="AG655" t="e">
        <f>INDEX('bijlage C. Cluster maatregelen'!C:C,MATCH('5.Bepalen Faalfreq'!N655,'bijlage C. Cluster maatregelen'!A:A,0))</f>
        <v>#N/A</v>
      </c>
      <c r="AH655" t="e">
        <f t="shared" si="145"/>
        <v>#N/A</v>
      </c>
      <c r="AI655" t="e">
        <f t="shared" si="146"/>
        <v>#N/A</v>
      </c>
      <c r="AJ655" t="e">
        <f t="shared" si="139"/>
        <v>#N/A</v>
      </c>
    </row>
    <row r="656" spans="1:36" x14ac:dyDescent="0.25">
      <c r="A656" s="203"/>
      <c r="B656" s="203"/>
      <c r="C656" s="203"/>
      <c r="D656" s="203"/>
      <c r="E656" s="203"/>
      <c r="F656" s="203"/>
      <c r="G656" s="203"/>
      <c r="H656" s="203"/>
      <c r="I656" s="203"/>
      <c r="J656" s="203"/>
      <c r="K656" s="203"/>
      <c r="L656" s="203"/>
      <c r="M656" s="203"/>
      <c r="N656" s="203"/>
      <c r="O656" s="204">
        <f t="shared" si="135"/>
        <v>0</v>
      </c>
      <c r="P656" s="80" t="str">
        <f>IFERROR(R656+'4. Gegevens leiding'!$I$26,"")</f>
        <v/>
      </c>
      <c r="Q656" s="155" t="str">
        <f>IFERROR(R657+'4. Gegevens leiding'!$I$26,"")</f>
        <v/>
      </c>
      <c r="R656" s="155" t="str">
        <f t="shared" si="147"/>
        <v/>
      </c>
      <c r="S656" s="43" t="str">
        <f t="shared" si="140"/>
        <v/>
      </c>
      <c r="T656" s="42" t="str">
        <f t="shared" si="136"/>
        <v>Diameter (mm, uitwendig)=;Wanddikte (mm)=;Druk (barg)=;Rekgrens (N/mm^2)=;Charpy energie (J)=</v>
      </c>
      <c r="U656" s="44" t="e">
        <f>INDEX('bijlage A. Frequentie Tabel'!G:G,MATCH(T656,'bijlage A. Frequentie Tabel'!A:A,0))</f>
        <v>#N/A</v>
      </c>
      <c r="V656" s="43">
        <f t="shared" si="137"/>
        <v>0</v>
      </c>
      <c r="W656" s="80">
        <f t="shared" si="141"/>
        <v>23.196467403779828</v>
      </c>
      <c r="X656" t="e">
        <f t="shared" si="138"/>
        <v>#N/A</v>
      </c>
      <c r="Y656"/>
      <c r="Z656">
        <f t="shared" si="142"/>
        <v>0.4</v>
      </c>
      <c r="AA656">
        <f t="shared" si="143"/>
        <v>1</v>
      </c>
      <c r="AB656">
        <f t="shared" si="143"/>
        <v>1</v>
      </c>
      <c r="AC656">
        <f t="shared" si="144"/>
        <v>0.4</v>
      </c>
      <c r="AD656" t="e">
        <f>INDEX('bijlage C. Cluster maatregelen'!C:C,MATCH('5.Bepalen Faalfreq'!K656,'bijlage C. Cluster maatregelen'!A:A,0))</f>
        <v>#N/A</v>
      </c>
      <c r="AE656" t="e">
        <f>INDEX('bijlage C. Cluster maatregelen'!C:C,MATCH('5.Bepalen Faalfreq'!L656,'bijlage C. Cluster maatregelen'!A:A,0))</f>
        <v>#N/A</v>
      </c>
      <c r="AF656" t="e">
        <f>INDEX('bijlage C. Cluster maatregelen'!C:C,MATCH('5.Bepalen Faalfreq'!M656,'bijlage C. Cluster maatregelen'!A:A,0))</f>
        <v>#N/A</v>
      </c>
      <c r="AG656" t="e">
        <f>INDEX('bijlage C. Cluster maatregelen'!C:C,MATCH('5.Bepalen Faalfreq'!N656,'bijlage C. Cluster maatregelen'!A:A,0))</f>
        <v>#N/A</v>
      </c>
      <c r="AH656" t="e">
        <f t="shared" si="145"/>
        <v>#N/A</v>
      </c>
      <c r="AI656" t="e">
        <f t="shared" si="146"/>
        <v>#N/A</v>
      </c>
      <c r="AJ656" t="e">
        <f t="shared" si="139"/>
        <v>#N/A</v>
      </c>
    </row>
    <row r="657" spans="1:36" x14ac:dyDescent="0.25">
      <c r="A657" s="203"/>
      <c r="B657" s="203"/>
      <c r="C657" s="203"/>
      <c r="D657" s="203"/>
      <c r="E657" s="203"/>
      <c r="F657" s="203"/>
      <c r="G657" s="203"/>
      <c r="H657" s="203"/>
      <c r="I657" s="203"/>
      <c r="J657" s="203"/>
      <c r="K657" s="203"/>
      <c r="L657" s="203"/>
      <c r="M657" s="203"/>
      <c r="N657" s="203"/>
      <c r="O657" s="204">
        <f t="shared" si="135"/>
        <v>0</v>
      </c>
      <c r="P657" s="80" t="str">
        <f>IFERROR(R657+'4. Gegevens leiding'!$I$26,"")</f>
        <v/>
      </c>
      <c r="Q657" s="155" t="str">
        <f>IFERROR(R658+'4. Gegevens leiding'!$I$26,"")</f>
        <v/>
      </c>
      <c r="R657" s="155" t="str">
        <f t="shared" si="147"/>
        <v/>
      </c>
      <c r="S657" s="43" t="str">
        <f t="shared" si="140"/>
        <v/>
      </c>
      <c r="T657" s="42" t="str">
        <f t="shared" si="136"/>
        <v>Diameter (mm, uitwendig)=;Wanddikte (mm)=;Druk (barg)=;Rekgrens (N/mm^2)=;Charpy energie (J)=</v>
      </c>
      <c r="U657" s="44" t="e">
        <f>INDEX('bijlage A. Frequentie Tabel'!G:G,MATCH(T657,'bijlage A. Frequentie Tabel'!A:A,0))</f>
        <v>#N/A</v>
      </c>
      <c r="V657" s="43">
        <f t="shared" si="137"/>
        <v>0</v>
      </c>
      <c r="W657" s="80">
        <f t="shared" si="141"/>
        <v>23.196467403779828</v>
      </c>
      <c r="X657" t="e">
        <f t="shared" si="138"/>
        <v>#N/A</v>
      </c>
      <c r="Y657"/>
      <c r="Z657">
        <f t="shared" si="142"/>
        <v>0.4</v>
      </c>
      <c r="AA657">
        <f t="shared" si="143"/>
        <v>1</v>
      </c>
      <c r="AB657">
        <f t="shared" si="143"/>
        <v>1</v>
      </c>
      <c r="AC657">
        <f t="shared" si="144"/>
        <v>0.4</v>
      </c>
      <c r="AD657" t="e">
        <f>INDEX('bijlage C. Cluster maatregelen'!C:C,MATCH('5.Bepalen Faalfreq'!K657,'bijlage C. Cluster maatregelen'!A:A,0))</f>
        <v>#N/A</v>
      </c>
      <c r="AE657" t="e">
        <f>INDEX('bijlage C. Cluster maatregelen'!C:C,MATCH('5.Bepalen Faalfreq'!L657,'bijlage C. Cluster maatregelen'!A:A,0))</f>
        <v>#N/A</v>
      </c>
      <c r="AF657" t="e">
        <f>INDEX('bijlage C. Cluster maatregelen'!C:C,MATCH('5.Bepalen Faalfreq'!M657,'bijlage C. Cluster maatregelen'!A:A,0))</f>
        <v>#N/A</v>
      </c>
      <c r="AG657" t="e">
        <f>INDEX('bijlage C. Cluster maatregelen'!C:C,MATCH('5.Bepalen Faalfreq'!N657,'bijlage C. Cluster maatregelen'!A:A,0))</f>
        <v>#N/A</v>
      </c>
      <c r="AH657" t="e">
        <f t="shared" si="145"/>
        <v>#N/A</v>
      </c>
      <c r="AI657" t="e">
        <f t="shared" si="146"/>
        <v>#N/A</v>
      </c>
      <c r="AJ657" t="e">
        <f t="shared" si="139"/>
        <v>#N/A</v>
      </c>
    </row>
    <row r="658" spans="1:36" x14ac:dyDescent="0.25">
      <c r="A658" s="203"/>
      <c r="B658" s="203"/>
      <c r="C658" s="203"/>
      <c r="D658" s="203"/>
      <c r="E658" s="203"/>
      <c r="F658" s="203"/>
      <c r="G658" s="203"/>
      <c r="H658" s="203"/>
      <c r="I658" s="203"/>
      <c r="J658" s="203"/>
      <c r="K658" s="203"/>
      <c r="L658" s="203"/>
      <c r="M658" s="203"/>
      <c r="N658" s="203"/>
      <c r="O658" s="204">
        <f t="shared" si="135"/>
        <v>0</v>
      </c>
      <c r="P658" s="80" t="str">
        <f>IFERROR(R658+'4. Gegevens leiding'!$I$26,"")</f>
        <v/>
      </c>
      <c r="Q658" s="155" t="str">
        <f>IFERROR(R659+'4. Gegevens leiding'!$I$26,"")</f>
        <v/>
      </c>
      <c r="R658" s="155" t="str">
        <f t="shared" si="147"/>
        <v/>
      </c>
      <c r="S658" s="43" t="str">
        <f t="shared" si="140"/>
        <v/>
      </c>
      <c r="T658" s="42" t="str">
        <f t="shared" si="136"/>
        <v>Diameter (mm, uitwendig)=;Wanddikte (mm)=;Druk (barg)=;Rekgrens (N/mm^2)=;Charpy energie (J)=</v>
      </c>
      <c r="U658" s="44" t="e">
        <f>INDEX('bijlage A. Frequentie Tabel'!G:G,MATCH(T658,'bijlage A. Frequentie Tabel'!A:A,0))</f>
        <v>#N/A</v>
      </c>
      <c r="V658" s="43">
        <f t="shared" si="137"/>
        <v>0</v>
      </c>
      <c r="W658" s="80">
        <f t="shared" si="141"/>
        <v>23.196467403779828</v>
      </c>
      <c r="X658" t="e">
        <f t="shared" si="138"/>
        <v>#N/A</v>
      </c>
      <c r="Y658"/>
      <c r="Z658">
        <f t="shared" si="142"/>
        <v>0.4</v>
      </c>
      <c r="AA658">
        <f t="shared" si="143"/>
        <v>1</v>
      </c>
      <c r="AB658">
        <f t="shared" si="143"/>
        <v>1</v>
      </c>
      <c r="AC658">
        <f t="shared" si="144"/>
        <v>0.4</v>
      </c>
      <c r="AD658" t="e">
        <f>INDEX('bijlage C. Cluster maatregelen'!C:C,MATCH('5.Bepalen Faalfreq'!K658,'bijlage C. Cluster maatregelen'!A:A,0))</f>
        <v>#N/A</v>
      </c>
      <c r="AE658" t="e">
        <f>INDEX('bijlage C. Cluster maatregelen'!C:C,MATCH('5.Bepalen Faalfreq'!L658,'bijlage C. Cluster maatregelen'!A:A,0))</f>
        <v>#N/A</v>
      </c>
      <c r="AF658" t="e">
        <f>INDEX('bijlage C. Cluster maatregelen'!C:C,MATCH('5.Bepalen Faalfreq'!M658,'bijlage C. Cluster maatregelen'!A:A,0))</f>
        <v>#N/A</v>
      </c>
      <c r="AG658" t="e">
        <f>INDEX('bijlage C. Cluster maatregelen'!C:C,MATCH('5.Bepalen Faalfreq'!N658,'bijlage C. Cluster maatregelen'!A:A,0))</f>
        <v>#N/A</v>
      </c>
      <c r="AH658" t="e">
        <f t="shared" si="145"/>
        <v>#N/A</v>
      </c>
      <c r="AI658" t="e">
        <f t="shared" si="146"/>
        <v>#N/A</v>
      </c>
      <c r="AJ658" t="e">
        <f t="shared" si="139"/>
        <v>#N/A</v>
      </c>
    </row>
    <row r="659" spans="1:36" x14ac:dyDescent="0.25">
      <c r="A659" s="203"/>
      <c r="B659" s="203"/>
      <c r="C659" s="203"/>
      <c r="D659" s="203"/>
      <c r="E659" s="203"/>
      <c r="F659" s="203"/>
      <c r="G659" s="203"/>
      <c r="H659" s="203"/>
      <c r="I659" s="203"/>
      <c r="J659" s="203"/>
      <c r="K659" s="203"/>
      <c r="L659" s="203"/>
      <c r="M659" s="203"/>
      <c r="N659" s="203"/>
      <c r="O659" s="204">
        <f t="shared" si="135"/>
        <v>0</v>
      </c>
      <c r="P659" s="80" t="str">
        <f>IFERROR(R659+'4. Gegevens leiding'!$I$26,"")</f>
        <v/>
      </c>
      <c r="Q659" s="155" t="str">
        <f>IFERROR(R660+'4. Gegevens leiding'!$I$26,"")</f>
        <v/>
      </c>
      <c r="R659" s="155" t="str">
        <f t="shared" si="147"/>
        <v/>
      </c>
      <c r="S659" s="43" t="str">
        <f t="shared" si="140"/>
        <v/>
      </c>
      <c r="T659" s="42" t="str">
        <f t="shared" si="136"/>
        <v>Diameter (mm, uitwendig)=;Wanddikte (mm)=;Druk (barg)=;Rekgrens (N/mm^2)=;Charpy energie (J)=</v>
      </c>
      <c r="U659" s="44" t="e">
        <f>INDEX('bijlage A. Frequentie Tabel'!G:G,MATCH(T659,'bijlage A. Frequentie Tabel'!A:A,0))</f>
        <v>#N/A</v>
      </c>
      <c r="V659" s="43">
        <f t="shared" si="137"/>
        <v>0</v>
      </c>
      <c r="W659" s="80">
        <f t="shared" si="141"/>
        <v>23.196467403779828</v>
      </c>
      <c r="X659" t="e">
        <f t="shared" si="138"/>
        <v>#N/A</v>
      </c>
      <c r="Y659"/>
      <c r="Z659">
        <f t="shared" si="142"/>
        <v>0.4</v>
      </c>
      <c r="AA659">
        <f t="shared" si="143"/>
        <v>1</v>
      </c>
      <c r="AB659">
        <f t="shared" si="143"/>
        <v>1</v>
      </c>
      <c r="AC659">
        <f t="shared" si="144"/>
        <v>0.4</v>
      </c>
      <c r="AD659" t="e">
        <f>INDEX('bijlage C. Cluster maatregelen'!C:C,MATCH('5.Bepalen Faalfreq'!K659,'bijlage C. Cluster maatregelen'!A:A,0))</f>
        <v>#N/A</v>
      </c>
      <c r="AE659" t="e">
        <f>INDEX('bijlage C. Cluster maatregelen'!C:C,MATCH('5.Bepalen Faalfreq'!L659,'bijlage C. Cluster maatregelen'!A:A,0))</f>
        <v>#N/A</v>
      </c>
      <c r="AF659" t="e">
        <f>INDEX('bijlage C. Cluster maatregelen'!C:C,MATCH('5.Bepalen Faalfreq'!M659,'bijlage C. Cluster maatregelen'!A:A,0))</f>
        <v>#N/A</v>
      </c>
      <c r="AG659" t="e">
        <f>INDEX('bijlage C. Cluster maatregelen'!C:C,MATCH('5.Bepalen Faalfreq'!N659,'bijlage C. Cluster maatregelen'!A:A,0))</f>
        <v>#N/A</v>
      </c>
      <c r="AH659" t="e">
        <f t="shared" si="145"/>
        <v>#N/A</v>
      </c>
      <c r="AI659" t="e">
        <f t="shared" si="146"/>
        <v>#N/A</v>
      </c>
      <c r="AJ659" t="e">
        <f t="shared" si="139"/>
        <v>#N/A</v>
      </c>
    </row>
    <row r="660" spans="1:36" x14ac:dyDescent="0.25">
      <c r="A660" s="203"/>
      <c r="B660" s="203"/>
      <c r="C660" s="203"/>
      <c r="D660" s="203"/>
      <c r="E660" s="203"/>
      <c r="F660" s="203"/>
      <c r="G660" s="203"/>
      <c r="H660" s="203"/>
      <c r="I660" s="203"/>
      <c r="J660" s="203"/>
      <c r="K660" s="203"/>
      <c r="L660" s="203"/>
      <c r="M660" s="203"/>
      <c r="N660" s="203"/>
      <c r="O660" s="204">
        <f t="shared" si="135"/>
        <v>0</v>
      </c>
      <c r="P660" s="80" t="str">
        <f>IFERROR(R660+'4. Gegevens leiding'!$I$26,"")</f>
        <v/>
      </c>
      <c r="Q660" s="155" t="str">
        <f>IFERROR(R661+'4. Gegevens leiding'!$I$26,"")</f>
        <v/>
      </c>
      <c r="R660" s="155" t="str">
        <f t="shared" si="147"/>
        <v/>
      </c>
      <c r="S660" s="43" t="str">
        <f t="shared" si="140"/>
        <v/>
      </c>
      <c r="T660" s="42" t="str">
        <f t="shared" si="136"/>
        <v>Diameter (mm, uitwendig)=;Wanddikte (mm)=;Druk (barg)=;Rekgrens (N/mm^2)=;Charpy energie (J)=</v>
      </c>
      <c r="U660" s="44" t="e">
        <f>INDEX('bijlage A. Frequentie Tabel'!G:G,MATCH(T660,'bijlage A. Frequentie Tabel'!A:A,0))</f>
        <v>#N/A</v>
      </c>
      <c r="V660" s="43">
        <f t="shared" si="137"/>
        <v>0</v>
      </c>
      <c r="W660" s="80">
        <f t="shared" si="141"/>
        <v>23.196467403779828</v>
      </c>
      <c r="X660" t="e">
        <f t="shared" si="138"/>
        <v>#N/A</v>
      </c>
      <c r="Y660"/>
      <c r="Z660">
        <f t="shared" si="142"/>
        <v>0.4</v>
      </c>
      <c r="AA660">
        <f t="shared" si="143"/>
        <v>1</v>
      </c>
      <c r="AB660">
        <f t="shared" si="143"/>
        <v>1</v>
      </c>
      <c r="AC660">
        <f t="shared" si="144"/>
        <v>0.4</v>
      </c>
      <c r="AD660" t="e">
        <f>INDEX('bijlage C. Cluster maatregelen'!C:C,MATCH('5.Bepalen Faalfreq'!K660,'bijlage C. Cluster maatregelen'!A:A,0))</f>
        <v>#N/A</v>
      </c>
      <c r="AE660" t="e">
        <f>INDEX('bijlage C. Cluster maatregelen'!C:C,MATCH('5.Bepalen Faalfreq'!L660,'bijlage C. Cluster maatregelen'!A:A,0))</f>
        <v>#N/A</v>
      </c>
      <c r="AF660" t="e">
        <f>INDEX('bijlage C. Cluster maatregelen'!C:C,MATCH('5.Bepalen Faalfreq'!M660,'bijlage C. Cluster maatregelen'!A:A,0))</f>
        <v>#N/A</v>
      </c>
      <c r="AG660" t="e">
        <f>INDEX('bijlage C. Cluster maatregelen'!C:C,MATCH('5.Bepalen Faalfreq'!N660,'bijlage C. Cluster maatregelen'!A:A,0))</f>
        <v>#N/A</v>
      </c>
      <c r="AH660" t="e">
        <f t="shared" si="145"/>
        <v>#N/A</v>
      </c>
      <c r="AI660" t="e">
        <f t="shared" si="146"/>
        <v>#N/A</v>
      </c>
      <c r="AJ660" t="e">
        <f t="shared" si="139"/>
        <v>#N/A</v>
      </c>
    </row>
    <row r="661" spans="1:36" x14ac:dyDescent="0.25">
      <c r="A661" s="203"/>
      <c r="B661" s="203"/>
      <c r="C661" s="203"/>
      <c r="D661" s="203"/>
      <c r="E661" s="203"/>
      <c r="F661" s="203"/>
      <c r="G661" s="203"/>
      <c r="H661" s="203"/>
      <c r="I661" s="203"/>
      <c r="J661" s="203"/>
      <c r="K661" s="203"/>
      <c r="L661" s="203"/>
      <c r="M661" s="203"/>
      <c r="N661" s="203"/>
      <c r="O661" s="204">
        <f t="shared" si="135"/>
        <v>0</v>
      </c>
      <c r="P661" s="80" t="str">
        <f>IFERROR(R661+'4. Gegevens leiding'!$I$26,"")</f>
        <v/>
      </c>
      <c r="Q661" s="155" t="str">
        <f>IFERROR(R662+'4. Gegevens leiding'!$I$26,"")</f>
        <v/>
      </c>
      <c r="R661" s="155" t="str">
        <f t="shared" si="147"/>
        <v/>
      </c>
      <c r="S661" s="43" t="str">
        <f t="shared" si="140"/>
        <v/>
      </c>
      <c r="T661" s="42" t="str">
        <f t="shared" si="136"/>
        <v>Diameter (mm, uitwendig)=;Wanddikte (mm)=;Druk (barg)=;Rekgrens (N/mm^2)=;Charpy energie (J)=</v>
      </c>
      <c r="U661" s="44" t="e">
        <f>INDEX('bijlage A. Frequentie Tabel'!G:G,MATCH(T661,'bijlage A. Frequentie Tabel'!A:A,0))</f>
        <v>#N/A</v>
      </c>
      <c r="V661" s="43">
        <f t="shared" si="137"/>
        <v>0</v>
      </c>
      <c r="W661" s="80">
        <f t="shared" si="141"/>
        <v>23.196467403779828</v>
      </c>
      <c r="X661" t="e">
        <f t="shared" si="138"/>
        <v>#N/A</v>
      </c>
      <c r="Y661"/>
      <c r="Z661">
        <f t="shared" si="142"/>
        <v>0.4</v>
      </c>
      <c r="AA661">
        <f t="shared" si="143"/>
        <v>1</v>
      </c>
      <c r="AB661">
        <f t="shared" si="143"/>
        <v>1</v>
      </c>
      <c r="AC661">
        <f t="shared" si="144"/>
        <v>0.4</v>
      </c>
      <c r="AD661" t="e">
        <f>INDEX('bijlage C. Cluster maatregelen'!C:C,MATCH('5.Bepalen Faalfreq'!K661,'bijlage C. Cluster maatregelen'!A:A,0))</f>
        <v>#N/A</v>
      </c>
      <c r="AE661" t="e">
        <f>INDEX('bijlage C. Cluster maatregelen'!C:C,MATCH('5.Bepalen Faalfreq'!L661,'bijlage C. Cluster maatregelen'!A:A,0))</f>
        <v>#N/A</v>
      </c>
      <c r="AF661" t="e">
        <f>INDEX('bijlage C. Cluster maatregelen'!C:C,MATCH('5.Bepalen Faalfreq'!M661,'bijlage C. Cluster maatregelen'!A:A,0))</f>
        <v>#N/A</v>
      </c>
      <c r="AG661" t="e">
        <f>INDEX('bijlage C. Cluster maatregelen'!C:C,MATCH('5.Bepalen Faalfreq'!N661,'bijlage C. Cluster maatregelen'!A:A,0))</f>
        <v>#N/A</v>
      </c>
      <c r="AH661" t="e">
        <f t="shared" si="145"/>
        <v>#N/A</v>
      </c>
      <c r="AI661" t="e">
        <f t="shared" si="146"/>
        <v>#N/A</v>
      </c>
      <c r="AJ661" t="e">
        <f t="shared" si="139"/>
        <v>#N/A</v>
      </c>
    </row>
    <row r="662" spans="1:36" x14ac:dyDescent="0.25">
      <c r="A662" s="203"/>
      <c r="B662" s="203"/>
      <c r="C662" s="203"/>
      <c r="D662" s="203"/>
      <c r="E662" s="203"/>
      <c r="F662" s="203"/>
      <c r="G662" s="203"/>
      <c r="H662" s="203"/>
      <c r="I662" s="203"/>
      <c r="J662" s="203"/>
      <c r="K662" s="203"/>
      <c r="L662" s="203"/>
      <c r="M662" s="203"/>
      <c r="N662" s="203"/>
      <c r="O662" s="204">
        <f t="shared" si="135"/>
        <v>0</v>
      </c>
      <c r="P662" s="80" t="str">
        <f>IFERROR(R662+'4. Gegevens leiding'!$I$26,"")</f>
        <v/>
      </c>
      <c r="Q662" s="155" t="str">
        <f>IFERROR(R663+'4. Gegevens leiding'!$I$26,"")</f>
        <v/>
      </c>
      <c r="R662" s="155" t="str">
        <f t="shared" si="147"/>
        <v/>
      </c>
      <c r="S662" s="43" t="str">
        <f t="shared" si="140"/>
        <v/>
      </c>
      <c r="T662" s="42" t="str">
        <f t="shared" si="136"/>
        <v>Diameter (mm, uitwendig)=;Wanddikte (mm)=;Druk (barg)=;Rekgrens (N/mm^2)=;Charpy energie (J)=</v>
      </c>
      <c r="U662" s="44" t="e">
        <f>INDEX('bijlage A. Frequentie Tabel'!G:G,MATCH(T662,'bijlage A. Frequentie Tabel'!A:A,0))</f>
        <v>#N/A</v>
      </c>
      <c r="V662" s="43">
        <f t="shared" si="137"/>
        <v>0</v>
      </c>
      <c r="W662" s="80">
        <f t="shared" si="141"/>
        <v>23.196467403779828</v>
      </c>
      <c r="X662" t="e">
        <f t="shared" si="138"/>
        <v>#N/A</v>
      </c>
      <c r="Y662"/>
      <c r="Z662">
        <f t="shared" si="142"/>
        <v>0.4</v>
      </c>
      <c r="AA662">
        <f t="shared" si="143"/>
        <v>1</v>
      </c>
      <c r="AB662">
        <f t="shared" si="143"/>
        <v>1</v>
      </c>
      <c r="AC662">
        <f t="shared" si="144"/>
        <v>0.4</v>
      </c>
      <c r="AD662" t="e">
        <f>INDEX('bijlage C. Cluster maatregelen'!C:C,MATCH('5.Bepalen Faalfreq'!K662,'bijlage C. Cluster maatregelen'!A:A,0))</f>
        <v>#N/A</v>
      </c>
      <c r="AE662" t="e">
        <f>INDEX('bijlage C. Cluster maatregelen'!C:C,MATCH('5.Bepalen Faalfreq'!L662,'bijlage C. Cluster maatregelen'!A:A,0))</f>
        <v>#N/A</v>
      </c>
      <c r="AF662" t="e">
        <f>INDEX('bijlage C. Cluster maatregelen'!C:C,MATCH('5.Bepalen Faalfreq'!M662,'bijlage C. Cluster maatregelen'!A:A,0))</f>
        <v>#N/A</v>
      </c>
      <c r="AG662" t="e">
        <f>INDEX('bijlage C. Cluster maatregelen'!C:C,MATCH('5.Bepalen Faalfreq'!N662,'bijlage C. Cluster maatregelen'!A:A,0))</f>
        <v>#N/A</v>
      </c>
      <c r="AH662" t="e">
        <f t="shared" si="145"/>
        <v>#N/A</v>
      </c>
      <c r="AI662" t="e">
        <f t="shared" si="146"/>
        <v>#N/A</v>
      </c>
      <c r="AJ662" t="e">
        <f t="shared" si="139"/>
        <v>#N/A</v>
      </c>
    </row>
    <row r="663" spans="1:36" x14ac:dyDescent="0.25">
      <c r="A663" s="203"/>
      <c r="B663" s="203"/>
      <c r="C663" s="203"/>
      <c r="D663" s="203"/>
      <c r="E663" s="203"/>
      <c r="F663" s="203"/>
      <c r="G663" s="203"/>
      <c r="H663" s="203"/>
      <c r="I663" s="203"/>
      <c r="J663" s="203"/>
      <c r="K663" s="203"/>
      <c r="L663" s="203"/>
      <c r="M663" s="203"/>
      <c r="N663" s="203"/>
      <c r="O663" s="204">
        <f t="shared" si="135"/>
        <v>0</v>
      </c>
      <c r="P663" s="80" t="str">
        <f>IFERROR(R663+'4. Gegevens leiding'!$I$26,"")</f>
        <v/>
      </c>
      <c r="Q663" s="155" t="str">
        <f>IFERROR(R664+'4. Gegevens leiding'!$I$26,"")</f>
        <v/>
      </c>
      <c r="R663" s="155" t="str">
        <f t="shared" si="147"/>
        <v/>
      </c>
      <c r="S663" s="43" t="str">
        <f t="shared" si="140"/>
        <v/>
      </c>
      <c r="T663" s="42" t="str">
        <f t="shared" si="136"/>
        <v>Diameter (mm, uitwendig)=;Wanddikte (mm)=;Druk (barg)=;Rekgrens (N/mm^2)=;Charpy energie (J)=</v>
      </c>
      <c r="U663" s="44" t="e">
        <f>INDEX('bijlage A. Frequentie Tabel'!G:G,MATCH(T663,'bijlage A. Frequentie Tabel'!A:A,0))</f>
        <v>#N/A</v>
      </c>
      <c r="V663" s="43">
        <f t="shared" si="137"/>
        <v>0</v>
      </c>
      <c r="W663" s="80">
        <f t="shared" si="141"/>
        <v>23.196467403779828</v>
      </c>
      <c r="X663" t="e">
        <f t="shared" si="138"/>
        <v>#N/A</v>
      </c>
      <c r="Y663"/>
      <c r="Z663">
        <f t="shared" si="142"/>
        <v>0.4</v>
      </c>
      <c r="AA663">
        <f t="shared" si="143"/>
        <v>1</v>
      </c>
      <c r="AB663">
        <f t="shared" si="143"/>
        <v>1</v>
      </c>
      <c r="AC663">
        <f t="shared" si="144"/>
        <v>0.4</v>
      </c>
      <c r="AD663" t="e">
        <f>INDEX('bijlage C. Cluster maatregelen'!C:C,MATCH('5.Bepalen Faalfreq'!K663,'bijlage C. Cluster maatregelen'!A:A,0))</f>
        <v>#N/A</v>
      </c>
      <c r="AE663" t="e">
        <f>INDEX('bijlage C. Cluster maatregelen'!C:C,MATCH('5.Bepalen Faalfreq'!L663,'bijlage C. Cluster maatregelen'!A:A,0))</f>
        <v>#N/A</v>
      </c>
      <c r="AF663" t="e">
        <f>INDEX('bijlage C. Cluster maatregelen'!C:C,MATCH('5.Bepalen Faalfreq'!M663,'bijlage C. Cluster maatregelen'!A:A,0))</f>
        <v>#N/A</v>
      </c>
      <c r="AG663" t="e">
        <f>INDEX('bijlage C. Cluster maatregelen'!C:C,MATCH('5.Bepalen Faalfreq'!N663,'bijlage C. Cluster maatregelen'!A:A,0))</f>
        <v>#N/A</v>
      </c>
      <c r="AH663" t="e">
        <f t="shared" si="145"/>
        <v>#N/A</v>
      </c>
      <c r="AI663" t="e">
        <f t="shared" si="146"/>
        <v>#N/A</v>
      </c>
      <c r="AJ663" t="e">
        <f t="shared" si="139"/>
        <v>#N/A</v>
      </c>
    </row>
    <row r="664" spans="1:36" x14ac:dyDescent="0.25">
      <c r="A664" s="203"/>
      <c r="B664" s="203"/>
      <c r="C664" s="203"/>
      <c r="D664" s="203"/>
      <c r="E664" s="203"/>
      <c r="F664" s="203"/>
      <c r="G664" s="203"/>
      <c r="H664" s="203"/>
      <c r="I664" s="203"/>
      <c r="J664" s="203"/>
      <c r="K664" s="203"/>
      <c r="L664" s="203"/>
      <c r="M664" s="203"/>
      <c r="N664" s="203"/>
      <c r="O664" s="204">
        <f t="shared" si="135"/>
        <v>0</v>
      </c>
      <c r="P664" s="80" t="str">
        <f>IFERROR(R664+'4. Gegevens leiding'!$I$26,"")</f>
        <v/>
      </c>
      <c r="Q664" s="155" t="str">
        <f>IFERROR(R665+'4. Gegevens leiding'!$I$26,"")</f>
        <v/>
      </c>
      <c r="R664" s="155" t="str">
        <f t="shared" si="147"/>
        <v/>
      </c>
      <c r="S664" s="43" t="str">
        <f t="shared" si="140"/>
        <v/>
      </c>
      <c r="T664" s="42" t="str">
        <f t="shared" si="136"/>
        <v>Diameter (mm, uitwendig)=;Wanddikte (mm)=;Druk (barg)=;Rekgrens (N/mm^2)=;Charpy energie (J)=</v>
      </c>
      <c r="U664" s="44" t="e">
        <f>INDEX('bijlage A. Frequentie Tabel'!G:G,MATCH(T664,'bijlage A. Frequentie Tabel'!A:A,0))</f>
        <v>#N/A</v>
      </c>
      <c r="V664" s="43">
        <f t="shared" si="137"/>
        <v>0</v>
      </c>
      <c r="W664" s="80">
        <f t="shared" si="141"/>
        <v>23.196467403779828</v>
      </c>
      <c r="X664" t="e">
        <f t="shared" si="138"/>
        <v>#N/A</v>
      </c>
      <c r="Y664"/>
      <c r="Z664">
        <f t="shared" si="142"/>
        <v>0.4</v>
      </c>
      <c r="AA664">
        <f t="shared" si="143"/>
        <v>1</v>
      </c>
      <c r="AB664">
        <f t="shared" si="143"/>
        <v>1</v>
      </c>
      <c r="AC664">
        <f t="shared" si="144"/>
        <v>0.4</v>
      </c>
      <c r="AD664" t="e">
        <f>INDEX('bijlage C. Cluster maatregelen'!C:C,MATCH('5.Bepalen Faalfreq'!K664,'bijlage C. Cluster maatregelen'!A:A,0))</f>
        <v>#N/A</v>
      </c>
      <c r="AE664" t="e">
        <f>INDEX('bijlage C. Cluster maatregelen'!C:C,MATCH('5.Bepalen Faalfreq'!L664,'bijlage C. Cluster maatregelen'!A:A,0))</f>
        <v>#N/A</v>
      </c>
      <c r="AF664" t="e">
        <f>INDEX('bijlage C. Cluster maatregelen'!C:C,MATCH('5.Bepalen Faalfreq'!M664,'bijlage C. Cluster maatregelen'!A:A,0))</f>
        <v>#N/A</v>
      </c>
      <c r="AG664" t="e">
        <f>INDEX('bijlage C. Cluster maatregelen'!C:C,MATCH('5.Bepalen Faalfreq'!N664,'bijlage C. Cluster maatregelen'!A:A,0))</f>
        <v>#N/A</v>
      </c>
      <c r="AH664" t="e">
        <f t="shared" si="145"/>
        <v>#N/A</v>
      </c>
      <c r="AI664" t="e">
        <f t="shared" si="146"/>
        <v>#N/A</v>
      </c>
      <c r="AJ664" t="e">
        <f t="shared" si="139"/>
        <v>#N/A</v>
      </c>
    </row>
    <row r="665" spans="1:36" x14ac:dyDescent="0.25">
      <c r="A665" s="203"/>
      <c r="B665" s="203"/>
      <c r="C665" s="203"/>
      <c r="D665" s="203"/>
      <c r="E665" s="203"/>
      <c r="F665" s="203"/>
      <c r="G665" s="203"/>
      <c r="H665" s="203"/>
      <c r="I665" s="203"/>
      <c r="J665" s="203"/>
      <c r="K665" s="203"/>
      <c r="L665" s="203"/>
      <c r="M665" s="203"/>
      <c r="N665" s="203"/>
      <c r="O665" s="204">
        <f t="shared" si="135"/>
        <v>0</v>
      </c>
      <c r="P665" s="80" t="str">
        <f>IFERROR(R665+'4. Gegevens leiding'!$I$26,"")</f>
        <v/>
      </c>
      <c r="Q665" s="155" t="str">
        <f>IFERROR(R666+'4. Gegevens leiding'!$I$26,"")</f>
        <v/>
      </c>
      <c r="R665" s="155" t="str">
        <f t="shared" si="147"/>
        <v/>
      </c>
      <c r="S665" s="43" t="str">
        <f t="shared" si="140"/>
        <v/>
      </c>
      <c r="T665" s="42" t="str">
        <f t="shared" si="136"/>
        <v>Diameter (mm, uitwendig)=;Wanddikte (mm)=;Druk (barg)=;Rekgrens (N/mm^2)=;Charpy energie (J)=</v>
      </c>
      <c r="U665" s="44" t="e">
        <f>INDEX('bijlage A. Frequentie Tabel'!G:G,MATCH(T665,'bijlage A. Frequentie Tabel'!A:A,0))</f>
        <v>#N/A</v>
      </c>
      <c r="V665" s="43">
        <f t="shared" si="137"/>
        <v>0</v>
      </c>
      <c r="W665" s="80">
        <f t="shared" si="141"/>
        <v>23.196467403779828</v>
      </c>
      <c r="X665" t="e">
        <f t="shared" si="138"/>
        <v>#N/A</v>
      </c>
      <c r="Y665"/>
      <c r="Z665">
        <f t="shared" si="142"/>
        <v>0.4</v>
      </c>
      <c r="AA665">
        <f t="shared" si="143"/>
        <v>1</v>
      </c>
      <c r="AB665">
        <f t="shared" si="143"/>
        <v>1</v>
      </c>
      <c r="AC665">
        <f t="shared" si="144"/>
        <v>0.4</v>
      </c>
      <c r="AD665" t="e">
        <f>INDEX('bijlage C. Cluster maatregelen'!C:C,MATCH('5.Bepalen Faalfreq'!K665,'bijlage C. Cluster maatregelen'!A:A,0))</f>
        <v>#N/A</v>
      </c>
      <c r="AE665" t="e">
        <f>INDEX('bijlage C. Cluster maatregelen'!C:C,MATCH('5.Bepalen Faalfreq'!L665,'bijlage C. Cluster maatregelen'!A:A,0))</f>
        <v>#N/A</v>
      </c>
      <c r="AF665" t="e">
        <f>INDEX('bijlage C. Cluster maatregelen'!C:C,MATCH('5.Bepalen Faalfreq'!M665,'bijlage C. Cluster maatregelen'!A:A,0))</f>
        <v>#N/A</v>
      </c>
      <c r="AG665" t="e">
        <f>INDEX('bijlage C. Cluster maatregelen'!C:C,MATCH('5.Bepalen Faalfreq'!N665,'bijlage C. Cluster maatregelen'!A:A,0))</f>
        <v>#N/A</v>
      </c>
      <c r="AH665" t="e">
        <f t="shared" si="145"/>
        <v>#N/A</v>
      </c>
      <c r="AI665" t="e">
        <f t="shared" si="146"/>
        <v>#N/A</v>
      </c>
      <c r="AJ665" t="e">
        <f t="shared" si="139"/>
        <v>#N/A</v>
      </c>
    </row>
    <row r="666" spans="1:36" x14ac:dyDescent="0.25">
      <c r="A666" s="203"/>
      <c r="B666" s="203"/>
      <c r="C666" s="203"/>
      <c r="D666" s="203"/>
      <c r="E666" s="203"/>
      <c r="F666" s="203"/>
      <c r="G666" s="203"/>
      <c r="H666" s="203"/>
      <c r="I666" s="203"/>
      <c r="J666" s="203"/>
      <c r="K666" s="203"/>
      <c r="L666" s="203"/>
      <c r="M666" s="203"/>
      <c r="N666" s="203"/>
      <c r="O666" s="204">
        <f t="shared" si="135"/>
        <v>0</v>
      </c>
      <c r="P666" s="80" t="str">
        <f>IFERROR(R666+'4. Gegevens leiding'!$I$26,"")</f>
        <v/>
      </c>
      <c r="Q666" s="155" t="str">
        <f>IFERROR(R667+'4. Gegevens leiding'!$I$26,"")</f>
        <v/>
      </c>
      <c r="R666" s="155" t="str">
        <f t="shared" si="147"/>
        <v/>
      </c>
      <c r="S666" s="43" t="str">
        <f t="shared" si="140"/>
        <v/>
      </c>
      <c r="T666" s="42" t="str">
        <f t="shared" si="136"/>
        <v>Diameter (mm, uitwendig)=;Wanddikte (mm)=;Druk (barg)=;Rekgrens (N/mm^2)=;Charpy energie (J)=</v>
      </c>
      <c r="U666" s="44" t="e">
        <f>INDEX('bijlage A. Frequentie Tabel'!G:G,MATCH(T666,'bijlage A. Frequentie Tabel'!A:A,0))</f>
        <v>#N/A</v>
      </c>
      <c r="V666" s="43">
        <f t="shared" si="137"/>
        <v>0</v>
      </c>
      <c r="W666" s="80">
        <f t="shared" si="141"/>
        <v>23.196467403779828</v>
      </c>
      <c r="X666" t="e">
        <f t="shared" si="138"/>
        <v>#N/A</v>
      </c>
      <c r="Y666"/>
      <c r="Z666">
        <f t="shared" si="142"/>
        <v>0.4</v>
      </c>
      <c r="AA666">
        <f t="shared" si="143"/>
        <v>1</v>
      </c>
      <c r="AB666">
        <f t="shared" si="143"/>
        <v>1</v>
      </c>
      <c r="AC666">
        <f t="shared" si="144"/>
        <v>0.4</v>
      </c>
      <c r="AD666" t="e">
        <f>INDEX('bijlage C. Cluster maatregelen'!C:C,MATCH('5.Bepalen Faalfreq'!K666,'bijlage C. Cluster maatregelen'!A:A,0))</f>
        <v>#N/A</v>
      </c>
      <c r="AE666" t="e">
        <f>INDEX('bijlage C. Cluster maatregelen'!C:C,MATCH('5.Bepalen Faalfreq'!L666,'bijlage C. Cluster maatregelen'!A:A,0))</f>
        <v>#N/A</v>
      </c>
      <c r="AF666" t="e">
        <f>INDEX('bijlage C. Cluster maatregelen'!C:C,MATCH('5.Bepalen Faalfreq'!M666,'bijlage C. Cluster maatregelen'!A:A,0))</f>
        <v>#N/A</v>
      </c>
      <c r="AG666" t="e">
        <f>INDEX('bijlage C. Cluster maatregelen'!C:C,MATCH('5.Bepalen Faalfreq'!N666,'bijlage C. Cluster maatregelen'!A:A,0))</f>
        <v>#N/A</v>
      </c>
      <c r="AH666" t="e">
        <f t="shared" si="145"/>
        <v>#N/A</v>
      </c>
      <c r="AI666" t="e">
        <f t="shared" si="146"/>
        <v>#N/A</v>
      </c>
      <c r="AJ666" t="e">
        <f t="shared" si="139"/>
        <v>#N/A</v>
      </c>
    </row>
    <row r="667" spans="1:36" x14ac:dyDescent="0.25">
      <c r="A667" s="203"/>
      <c r="B667" s="203"/>
      <c r="C667" s="203"/>
      <c r="D667" s="203"/>
      <c r="E667" s="203"/>
      <c r="F667" s="203"/>
      <c r="G667" s="203"/>
      <c r="H667" s="203"/>
      <c r="I667" s="203"/>
      <c r="J667" s="203"/>
      <c r="K667" s="203"/>
      <c r="L667" s="203"/>
      <c r="M667" s="203"/>
      <c r="N667" s="203"/>
      <c r="O667" s="204">
        <f t="shared" si="135"/>
        <v>0</v>
      </c>
      <c r="P667" s="80" t="str">
        <f>IFERROR(R667+'4. Gegevens leiding'!$I$26,"")</f>
        <v/>
      </c>
      <c r="Q667" s="155" t="str">
        <f>IFERROR(R668+'4. Gegevens leiding'!$I$26,"")</f>
        <v/>
      </c>
      <c r="R667" s="155" t="str">
        <f t="shared" si="147"/>
        <v/>
      </c>
      <c r="S667" s="43" t="str">
        <f t="shared" si="140"/>
        <v/>
      </c>
      <c r="T667" s="42" t="str">
        <f t="shared" si="136"/>
        <v>Diameter (mm, uitwendig)=;Wanddikte (mm)=;Druk (barg)=;Rekgrens (N/mm^2)=;Charpy energie (J)=</v>
      </c>
      <c r="U667" s="44" t="e">
        <f>INDEX('bijlage A. Frequentie Tabel'!G:G,MATCH(T667,'bijlage A. Frequentie Tabel'!A:A,0))</f>
        <v>#N/A</v>
      </c>
      <c r="V667" s="43">
        <f t="shared" si="137"/>
        <v>0</v>
      </c>
      <c r="W667" s="80">
        <f t="shared" si="141"/>
        <v>23.196467403779828</v>
      </c>
      <c r="X667" t="e">
        <f t="shared" si="138"/>
        <v>#N/A</v>
      </c>
      <c r="Y667"/>
      <c r="Z667">
        <f t="shared" si="142"/>
        <v>0.4</v>
      </c>
      <c r="AA667">
        <f t="shared" si="143"/>
        <v>1</v>
      </c>
      <c r="AB667">
        <f t="shared" si="143"/>
        <v>1</v>
      </c>
      <c r="AC667">
        <f t="shared" si="144"/>
        <v>0.4</v>
      </c>
      <c r="AD667" t="e">
        <f>INDEX('bijlage C. Cluster maatregelen'!C:C,MATCH('5.Bepalen Faalfreq'!K667,'bijlage C. Cluster maatregelen'!A:A,0))</f>
        <v>#N/A</v>
      </c>
      <c r="AE667" t="e">
        <f>INDEX('bijlage C. Cluster maatregelen'!C:C,MATCH('5.Bepalen Faalfreq'!L667,'bijlage C. Cluster maatregelen'!A:A,0))</f>
        <v>#N/A</v>
      </c>
      <c r="AF667" t="e">
        <f>INDEX('bijlage C. Cluster maatregelen'!C:C,MATCH('5.Bepalen Faalfreq'!M667,'bijlage C. Cluster maatregelen'!A:A,0))</f>
        <v>#N/A</v>
      </c>
      <c r="AG667" t="e">
        <f>INDEX('bijlage C. Cluster maatregelen'!C:C,MATCH('5.Bepalen Faalfreq'!N667,'bijlage C. Cluster maatregelen'!A:A,0))</f>
        <v>#N/A</v>
      </c>
      <c r="AH667" t="e">
        <f t="shared" si="145"/>
        <v>#N/A</v>
      </c>
      <c r="AI667" t="e">
        <f t="shared" si="146"/>
        <v>#N/A</v>
      </c>
      <c r="AJ667" t="e">
        <f t="shared" si="139"/>
        <v>#N/A</v>
      </c>
    </row>
    <row r="668" spans="1:36" x14ac:dyDescent="0.25">
      <c r="A668" s="203"/>
      <c r="B668" s="203"/>
      <c r="C668" s="203"/>
      <c r="D668" s="203"/>
      <c r="E668" s="203"/>
      <c r="F668" s="203"/>
      <c r="G668" s="203"/>
      <c r="H668" s="203"/>
      <c r="I668" s="203"/>
      <c r="J668" s="203"/>
      <c r="K668" s="203"/>
      <c r="L668" s="203"/>
      <c r="M668" s="203"/>
      <c r="N668" s="203"/>
      <c r="O668" s="204">
        <f t="shared" si="135"/>
        <v>0</v>
      </c>
      <c r="P668" s="80" t="str">
        <f>IFERROR(R668+'4. Gegevens leiding'!$I$26,"")</f>
        <v/>
      </c>
      <c r="Q668" s="155" t="str">
        <f>IFERROR(R669+'4. Gegevens leiding'!$I$26,"")</f>
        <v/>
      </c>
      <c r="R668" s="155" t="str">
        <f t="shared" si="147"/>
        <v/>
      </c>
      <c r="S668" s="43" t="str">
        <f t="shared" si="140"/>
        <v/>
      </c>
      <c r="T668" s="42" t="str">
        <f t="shared" si="136"/>
        <v>Diameter (mm, uitwendig)=;Wanddikte (mm)=;Druk (barg)=;Rekgrens (N/mm^2)=;Charpy energie (J)=</v>
      </c>
      <c r="U668" s="44" t="e">
        <f>INDEX('bijlage A. Frequentie Tabel'!G:G,MATCH(T668,'bijlage A. Frequentie Tabel'!A:A,0))</f>
        <v>#N/A</v>
      </c>
      <c r="V668" s="43">
        <f t="shared" si="137"/>
        <v>0</v>
      </c>
      <c r="W668" s="80">
        <f t="shared" si="141"/>
        <v>23.196467403779828</v>
      </c>
      <c r="X668" t="e">
        <f t="shared" si="138"/>
        <v>#N/A</v>
      </c>
      <c r="Y668"/>
      <c r="Z668">
        <f t="shared" si="142"/>
        <v>0.4</v>
      </c>
      <c r="AA668">
        <f t="shared" si="143"/>
        <v>1</v>
      </c>
      <c r="AB668">
        <f t="shared" si="143"/>
        <v>1</v>
      </c>
      <c r="AC668">
        <f t="shared" si="144"/>
        <v>0.4</v>
      </c>
      <c r="AD668" t="e">
        <f>INDEX('bijlage C. Cluster maatregelen'!C:C,MATCH('5.Bepalen Faalfreq'!K668,'bijlage C. Cluster maatregelen'!A:A,0))</f>
        <v>#N/A</v>
      </c>
      <c r="AE668" t="e">
        <f>INDEX('bijlage C. Cluster maatregelen'!C:C,MATCH('5.Bepalen Faalfreq'!L668,'bijlage C. Cluster maatregelen'!A:A,0))</f>
        <v>#N/A</v>
      </c>
      <c r="AF668" t="e">
        <f>INDEX('bijlage C. Cluster maatregelen'!C:C,MATCH('5.Bepalen Faalfreq'!M668,'bijlage C. Cluster maatregelen'!A:A,0))</f>
        <v>#N/A</v>
      </c>
      <c r="AG668" t="e">
        <f>INDEX('bijlage C. Cluster maatregelen'!C:C,MATCH('5.Bepalen Faalfreq'!N668,'bijlage C. Cluster maatregelen'!A:A,0))</f>
        <v>#N/A</v>
      </c>
      <c r="AH668" t="e">
        <f t="shared" si="145"/>
        <v>#N/A</v>
      </c>
      <c r="AI668" t="e">
        <f t="shared" si="146"/>
        <v>#N/A</v>
      </c>
      <c r="AJ668" t="e">
        <f t="shared" si="139"/>
        <v>#N/A</v>
      </c>
    </row>
    <row r="669" spans="1:36" x14ac:dyDescent="0.25">
      <c r="A669" s="203"/>
      <c r="B669" s="203"/>
      <c r="C669" s="203"/>
      <c r="D669" s="203"/>
      <c r="E669" s="203"/>
      <c r="F669" s="203"/>
      <c r="G669" s="203"/>
      <c r="H669" s="203"/>
      <c r="I669" s="203"/>
      <c r="J669" s="203"/>
      <c r="K669" s="203"/>
      <c r="L669" s="203"/>
      <c r="M669" s="203"/>
      <c r="N669" s="203"/>
      <c r="O669" s="204">
        <f t="shared" si="135"/>
        <v>0</v>
      </c>
      <c r="P669" s="80" t="str">
        <f>IFERROR(R669+'4. Gegevens leiding'!$I$26,"")</f>
        <v/>
      </c>
      <c r="Q669" s="155" t="str">
        <f>IFERROR(R670+'4. Gegevens leiding'!$I$26,"")</f>
        <v/>
      </c>
      <c r="R669" s="155" t="str">
        <f t="shared" si="147"/>
        <v/>
      </c>
      <c r="S669" s="43" t="str">
        <f t="shared" si="140"/>
        <v/>
      </c>
      <c r="T669" s="42" t="str">
        <f t="shared" si="136"/>
        <v>Diameter (mm, uitwendig)=;Wanddikte (mm)=;Druk (barg)=;Rekgrens (N/mm^2)=;Charpy energie (J)=</v>
      </c>
      <c r="U669" s="44" t="e">
        <f>INDEX('bijlage A. Frequentie Tabel'!G:G,MATCH(T669,'bijlage A. Frequentie Tabel'!A:A,0))</f>
        <v>#N/A</v>
      </c>
      <c r="V669" s="43">
        <f t="shared" si="137"/>
        <v>0</v>
      </c>
      <c r="W669" s="80">
        <f t="shared" si="141"/>
        <v>23.196467403779828</v>
      </c>
      <c r="X669" t="e">
        <f t="shared" si="138"/>
        <v>#N/A</v>
      </c>
      <c r="Y669"/>
      <c r="Z669">
        <f t="shared" si="142"/>
        <v>0.4</v>
      </c>
      <c r="AA669">
        <f t="shared" si="143"/>
        <v>1</v>
      </c>
      <c r="AB669">
        <f t="shared" si="143"/>
        <v>1</v>
      </c>
      <c r="AC669">
        <f t="shared" si="144"/>
        <v>0.4</v>
      </c>
      <c r="AD669" t="e">
        <f>INDEX('bijlage C. Cluster maatregelen'!C:C,MATCH('5.Bepalen Faalfreq'!K669,'bijlage C. Cluster maatregelen'!A:A,0))</f>
        <v>#N/A</v>
      </c>
      <c r="AE669" t="e">
        <f>INDEX('bijlage C. Cluster maatregelen'!C:C,MATCH('5.Bepalen Faalfreq'!L669,'bijlage C. Cluster maatregelen'!A:A,0))</f>
        <v>#N/A</v>
      </c>
      <c r="AF669" t="e">
        <f>INDEX('bijlage C. Cluster maatregelen'!C:C,MATCH('5.Bepalen Faalfreq'!M669,'bijlage C. Cluster maatregelen'!A:A,0))</f>
        <v>#N/A</v>
      </c>
      <c r="AG669" t="e">
        <f>INDEX('bijlage C. Cluster maatregelen'!C:C,MATCH('5.Bepalen Faalfreq'!N669,'bijlage C. Cluster maatregelen'!A:A,0))</f>
        <v>#N/A</v>
      </c>
      <c r="AH669" t="e">
        <f t="shared" si="145"/>
        <v>#N/A</v>
      </c>
      <c r="AI669" t="e">
        <f t="shared" si="146"/>
        <v>#N/A</v>
      </c>
      <c r="AJ669" t="e">
        <f t="shared" si="139"/>
        <v>#N/A</v>
      </c>
    </row>
    <row r="670" spans="1:36" x14ac:dyDescent="0.25">
      <c r="A670" s="203"/>
      <c r="B670" s="203"/>
      <c r="C670" s="203"/>
      <c r="D670" s="203"/>
      <c r="E670" s="203"/>
      <c r="F670" s="203"/>
      <c r="G670" s="203"/>
      <c r="H670" s="203"/>
      <c r="I670" s="203"/>
      <c r="J670" s="203"/>
      <c r="K670" s="203"/>
      <c r="L670" s="203"/>
      <c r="M670" s="203"/>
      <c r="N670" s="203"/>
      <c r="O670" s="204">
        <f t="shared" si="135"/>
        <v>0</v>
      </c>
      <c r="P670" s="80" t="str">
        <f>IFERROR(R670+'4. Gegevens leiding'!$I$26,"")</f>
        <v/>
      </c>
      <c r="Q670" s="155" t="str">
        <f>IFERROR(R671+'4. Gegevens leiding'!$I$26,"")</f>
        <v/>
      </c>
      <c r="R670" s="155" t="str">
        <f t="shared" si="147"/>
        <v/>
      </c>
      <c r="S670" s="43" t="str">
        <f t="shared" si="140"/>
        <v/>
      </c>
      <c r="T670" s="42" t="str">
        <f t="shared" si="136"/>
        <v>Diameter (mm, uitwendig)=;Wanddikte (mm)=;Druk (barg)=;Rekgrens (N/mm^2)=;Charpy energie (J)=</v>
      </c>
      <c r="U670" s="44" t="e">
        <f>INDEX('bijlage A. Frequentie Tabel'!G:G,MATCH(T670,'bijlage A. Frequentie Tabel'!A:A,0))</f>
        <v>#N/A</v>
      </c>
      <c r="V670" s="43">
        <f t="shared" si="137"/>
        <v>0</v>
      </c>
      <c r="W670" s="80">
        <f t="shared" si="141"/>
        <v>23.196467403779828</v>
      </c>
      <c r="X670" t="e">
        <f t="shared" si="138"/>
        <v>#N/A</v>
      </c>
      <c r="Y670"/>
      <c r="Z670">
        <f t="shared" si="142"/>
        <v>0.4</v>
      </c>
      <c r="AA670">
        <f t="shared" si="143"/>
        <v>1</v>
      </c>
      <c r="AB670">
        <f t="shared" si="143"/>
        <v>1</v>
      </c>
      <c r="AC670">
        <f t="shared" si="144"/>
        <v>0.4</v>
      </c>
      <c r="AD670" t="e">
        <f>INDEX('bijlage C. Cluster maatregelen'!C:C,MATCH('5.Bepalen Faalfreq'!K670,'bijlage C. Cluster maatregelen'!A:A,0))</f>
        <v>#N/A</v>
      </c>
      <c r="AE670" t="e">
        <f>INDEX('bijlage C. Cluster maatregelen'!C:C,MATCH('5.Bepalen Faalfreq'!L670,'bijlage C. Cluster maatregelen'!A:A,0))</f>
        <v>#N/A</v>
      </c>
      <c r="AF670" t="e">
        <f>INDEX('bijlage C. Cluster maatregelen'!C:C,MATCH('5.Bepalen Faalfreq'!M670,'bijlage C. Cluster maatregelen'!A:A,0))</f>
        <v>#N/A</v>
      </c>
      <c r="AG670" t="e">
        <f>INDEX('bijlage C. Cluster maatregelen'!C:C,MATCH('5.Bepalen Faalfreq'!N670,'bijlage C. Cluster maatregelen'!A:A,0))</f>
        <v>#N/A</v>
      </c>
      <c r="AH670" t="e">
        <f t="shared" si="145"/>
        <v>#N/A</v>
      </c>
      <c r="AI670" t="e">
        <f t="shared" si="146"/>
        <v>#N/A</v>
      </c>
      <c r="AJ670" t="e">
        <f t="shared" si="139"/>
        <v>#N/A</v>
      </c>
    </row>
    <row r="671" spans="1:36" x14ac:dyDescent="0.25">
      <c r="A671" s="203"/>
      <c r="B671" s="203"/>
      <c r="C671" s="203"/>
      <c r="D671" s="203"/>
      <c r="E671" s="203"/>
      <c r="F671" s="203"/>
      <c r="G671" s="203"/>
      <c r="H671" s="203"/>
      <c r="I671" s="203"/>
      <c r="J671" s="203"/>
      <c r="K671" s="203"/>
      <c r="L671" s="203"/>
      <c r="M671" s="203"/>
      <c r="N671" s="203"/>
      <c r="O671" s="204">
        <f t="shared" si="135"/>
        <v>0</v>
      </c>
      <c r="P671" s="80" t="str">
        <f>IFERROR(R671+'4. Gegevens leiding'!$I$26,"")</f>
        <v/>
      </c>
      <c r="Q671" s="155" t="str">
        <f>IFERROR(R672+'4. Gegevens leiding'!$I$26,"")</f>
        <v/>
      </c>
      <c r="R671" s="155" t="str">
        <f t="shared" si="147"/>
        <v/>
      </c>
      <c r="S671" s="43" t="str">
        <f t="shared" si="140"/>
        <v/>
      </c>
      <c r="T671" s="42" t="str">
        <f t="shared" si="136"/>
        <v>Diameter (mm, uitwendig)=;Wanddikte (mm)=;Druk (barg)=;Rekgrens (N/mm^2)=;Charpy energie (J)=</v>
      </c>
      <c r="U671" s="44" t="e">
        <f>INDEX('bijlage A. Frequentie Tabel'!G:G,MATCH(T671,'bijlage A. Frequentie Tabel'!A:A,0))</f>
        <v>#N/A</v>
      </c>
      <c r="V671" s="43">
        <f t="shared" si="137"/>
        <v>0</v>
      </c>
      <c r="W671" s="80">
        <f t="shared" si="141"/>
        <v>23.196467403779828</v>
      </c>
      <c r="X671" t="e">
        <f t="shared" si="138"/>
        <v>#N/A</v>
      </c>
      <c r="Y671"/>
      <c r="Z671">
        <f t="shared" si="142"/>
        <v>0.4</v>
      </c>
      <c r="AA671">
        <f t="shared" si="143"/>
        <v>1</v>
      </c>
      <c r="AB671">
        <f t="shared" si="143"/>
        <v>1</v>
      </c>
      <c r="AC671">
        <f t="shared" si="144"/>
        <v>0.4</v>
      </c>
      <c r="AD671" t="e">
        <f>INDEX('bijlage C. Cluster maatregelen'!C:C,MATCH('5.Bepalen Faalfreq'!K671,'bijlage C. Cluster maatregelen'!A:A,0))</f>
        <v>#N/A</v>
      </c>
      <c r="AE671" t="e">
        <f>INDEX('bijlage C. Cluster maatregelen'!C:C,MATCH('5.Bepalen Faalfreq'!L671,'bijlage C. Cluster maatregelen'!A:A,0))</f>
        <v>#N/A</v>
      </c>
      <c r="AF671" t="e">
        <f>INDEX('bijlage C. Cluster maatregelen'!C:C,MATCH('5.Bepalen Faalfreq'!M671,'bijlage C. Cluster maatregelen'!A:A,0))</f>
        <v>#N/A</v>
      </c>
      <c r="AG671" t="e">
        <f>INDEX('bijlage C. Cluster maatregelen'!C:C,MATCH('5.Bepalen Faalfreq'!N671,'bijlage C. Cluster maatregelen'!A:A,0))</f>
        <v>#N/A</v>
      </c>
      <c r="AH671" t="e">
        <f t="shared" si="145"/>
        <v>#N/A</v>
      </c>
      <c r="AI671" t="e">
        <f t="shared" si="146"/>
        <v>#N/A</v>
      </c>
      <c r="AJ671" t="e">
        <f t="shared" si="139"/>
        <v>#N/A</v>
      </c>
    </row>
    <row r="672" spans="1:36" x14ac:dyDescent="0.25">
      <c r="A672" s="203"/>
      <c r="B672" s="203"/>
      <c r="C672" s="203"/>
      <c r="D672" s="203"/>
      <c r="E672" s="203"/>
      <c r="F672" s="203"/>
      <c r="G672" s="203"/>
      <c r="H672" s="203"/>
      <c r="I672" s="203"/>
      <c r="J672" s="203"/>
      <c r="K672" s="203"/>
      <c r="L672" s="203"/>
      <c r="M672" s="203"/>
      <c r="N672" s="203"/>
      <c r="O672" s="204">
        <f t="shared" si="135"/>
        <v>0</v>
      </c>
      <c r="P672" s="80" t="str">
        <f>IFERROR(R672+'4. Gegevens leiding'!$I$26,"")</f>
        <v/>
      </c>
      <c r="Q672" s="155" t="str">
        <f>IFERROR(R673+'4. Gegevens leiding'!$I$26,"")</f>
        <v/>
      </c>
      <c r="R672" s="155" t="str">
        <f t="shared" si="147"/>
        <v/>
      </c>
      <c r="S672" s="43" t="str">
        <f t="shared" si="140"/>
        <v/>
      </c>
      <c r="T672" s="42" t="str">
        <f t="shared" si="136"/>
        <v>Diameter (mm, uitwendig)=;Wanddikte (mm)=;Druk (barg)=;Rekgrens (N/mm^2)=;Charpy energie (J)=</v>
      </c>
      <c r="U672" s="44" t="e">
        <f>INDEX('bijlage A. Frequentie Tabel'!G:G,MATCH(T672,'bijlage A. Frequentie Tabel'!A:A,0))</f>
        <v>#N/A</v>
      </c>
      <c r="V672" s="43">
        <f t="shared" si="137"/>
        <v>0</v>
      </c>
      <c r="W672" s="80">
        <f t="shared" si="141"/>
        <v>23.196467403779828</v>
      </c>
      <c r="X672" t="e">
        <f t="shared" si="138"/>
        <v>#N/A</v>
      </c>
      <c r="Y672"/>
      <c r="Z672">
        <f t="shared" si="142"/>
        <v>0.4</v>
      </c>
      <c r="AA672">
        <f t="shared" si="143"/>
        <v>1</v>
      </c>
      <c r="AB672">
        <f t="shared" si="143"/>
        <v>1</v>
      </c>
      <c r="AC672">
        <f t="shared" si="144"/>
        <v>0.4</v>
      </c>
      <c r="AD672" t="e">
        <f>INDEX('bijlage C. Cluster maatregelen'!C:C,MATCH('5.Bepalen Faalfreq'!K672,'bijlage C. Cluster maatregelen'!A:A,0))</f>
        <v>#N/A</v>
      </c>
      <c r="AE672" t="e">
        <f>INDEX('bijlage C. Cluster maatregelen'!C:C,MATCH('5.Bepalen Faalfreq'!L672,'bijlage C. Cluster maatregelen'!A:A,0))</f>
        <v>#N/A</v>
      </c>
      <c r="AF672" t="e">
        <f>INDEX('bijlage C. Cluster maatregelen'!C:C,MATCH('5.Bepalen Faalfreq'!M672,'bijlage C. Cluster maatregelen'!A:A,0))</f>
        <v>#N/A</v>
      </c>
      <c r="AG672" t="e">
        <f>INDEX('bijlage C. Cluster maatregelen'!C:C,MATCH('5.Bepalen Faalfreq'!N672,'bijlage C. Cluster maatregelen'!A:A,0))</f>
        <v>#N/A</v>
      </c>
      <c r="AH672" t="e">
        <f t="shared" si="145"/>
        <v>#N/A</v>
      </c>
      <c r="AI672" t="e">
        <f t="shared" si="146"/>
        <v>#N/A</v>
      </c>
      <c r="AJ672" t="e">
        <f t="shared" si="139"/>
        <v>#N/A</v>
      </c>
    </row>
    <row r="673" spans="1:36" x14ac:dyDescent="0.25">
      <c r="A673" s="203"/>
      <c r="B673" s="203"/>
      <c r="C673" s="203"/>
      <c r="D673" s="203"/>
      <c r="E673" s="203"/>
      <c r="F673" s="203"/>
      <c r="G673" s="203"/>
      <c r="H673" s="203"/>
      <c r="I673" s="203"/>
      <c r="J673" s="203"/>
      <c r="K673" s="203"/>
      <c r="L673" s="203"/>
      <c r="M673" s="203"/>
      <c r="N673" s="203"/>
      <c r="O673" s="204">
        <f t="shared" si="135"/>
        <v>0</v>
      </c>
      <c r="P673" s="80" t="str">
        <f>IFERROR(R673+'4. Gegevens leiding'!$I$26,"")</f>
        <v/>
      </c>
      <c r="Q673" s="155" t="str">
        <f>IFERROR(R674+'4. Gegevens leiding'!$I$26,"")</f>
        <v/>
      </c>
      <c r="R673" s="155" t="str">
        <f t="shared" si="147"/>
        <v/>
      </c>
      <c r="S673" s="43" t="str">
        <f t="shared" si="140"/>
        <v/>
      </c>
      <c r="T673" s="42" t="str">
        <f t="shared" si="136"/>
        <v>Diameter (mm, uitwendig)=;Wanddikte (mm)=;Druk (barg)=;Rekgrens (N/mm^2)=;Charpy energie (J)=</v>
      </c>
      <c r="U673" s="44" t="e">
        <f>INDEX('bijlage A. Frequentie Tabel'!G:G,MATCH(T673,'bijlage A. Frequentie Tabel'!A:A,0))</f>
        <v>#N/A</v>
      </c>
      <c r="V673" s="43">
        <f t="shared" si="137"/>
        <v>0</v>
      </c>
      <c r="W673" s="80">
        <f t="shared" si="141"/>
        <v>23.196467403779828</v>
      </c>
      <c r="X673" t="e">
        <f t="shared" si="138"/>
        <v>#N/A</v>
      </c>
      <c r="Y673"/>
      <c r="Z673">
        <f t="shared" si="142"/>
        <v>0.4</v>
      </c>
      <c r="AA673">
        <f t="shared" si="143"/>
        <v>1</v>
      </c>
      <c r="AB673">
        <f t="shared" si="143"/>
        <v>1</v>
      </c>
      <c r="AC673">
        <f t="shared" si="144"/>
        <v>0.4</v>
      </c>
      <c r="AD673" t="e">
        <f>INDEX('bijlage C. Cluster maatregelen'!C:C,MATCH('5.Bepalen Faalfreq'!K673,'bijlage C. Cluster maatregelen'!A:A,0))</f>
        <v>#N/A</v>
      </c>
      <c r="AE673" t="e">
        <f>INDEX('bijlage C. Cluster maatregelen'!C:C,MATCH('5.Bepalen Faalfreq'!L673,'bijlage C. Cluster maatregelen'!A:A,0))</f>
        <v>#N/A</v>
      </c>
      <c r="AF673" t="e">
        <f>INDEX('bijlage C. Cluster maatregelen'!C:C,MATCH('5.Bepalen Faalfreq'!M673,'bijlage C. Cluster maatregelen'!A:A,0))</f>
        <v>#N/A</v>
      </c>
      <c r="AG673" t="e">
        <f>INDEX('bijlage C. Cluster maatregelen'!C:C,MATCH('5.Bepalen Faalfreq'!N673,'bijlage C. Cluster maatregelen'!A:A,0))</f>
        <v>#N/A</v>
      </c>
      <c r="AH673" t="e">
        <f t="shared" si="145"/>
        <v>#N/A</v>
      </c>
      <c r="AI673" t="e">
        <f t="shared" si="146"/>
        <v>#N/A</v>
      </c>
      <c r="AJ673" t="e">
        <f t="shared" si="139"/>
        <v>#N/A</v>
      </c>
    </row>
    <row r="674" spans="1:36" x14ac:dyDescent="0.25">
      <c r="A674" s="203"/>
      <c r="B674" s="203"/>
      <c r="C674" s="203"/>
      <c r="D674" s="203"/>
      <c r="E674" s="203"/>
      <c r="F674" s="203"/>
      <c r="G674" s="203"/>
      <c r="H674" s="203"/>
      <c r="I674" s="203"/>
      <c r="J674" s="203"/>
      <c r="K674" s="203"/>
      <c r="L674" s="203"/>
      <c r="M674" s="203"/>
      <c r="N674" s="203"/>
      <c r="O674" s="204">
        <f t="shared" si="135"/>
        <v>0</v>
      </c>
      <c r="P674" s="80" t="str">
        <f>IFERROR(R674+'4. Gegevens leiding'!$I$26,"")</f>
        <v/>
      </c>
      <c r="Q674" s="155" t="str">
        <f>IFERROR(R675+'4. Gegevens leiding'!$I$26,"")</f>
        <v/>
      </c>
      <c r="R674" s="155" t="str">
        <f t="shared" si="147"/>
        <v/>
      </c>
      <c r="S674" s="43" t="str">
        <f t="shared" si="140"/>
        <v/>
      </c>
      <c r="T674" s="42" t="str">
        <f t="shared" si="136"/>
        <v>Diameter (mm, uitwendig)=;Wanddikte (mm)=;Druk (barg)=;Rekgrens (N/mm^2)=;Charpy energie (J)=</v>
      </c>
      <c r="U674" s="44" t="e">
        <f>INDEX('bijlage A. Frequentie Tabel'!G:G,MATCH(T674,'bijlage A. Frequentie Tabel'!A:A,0))</f>
        <v>#N/A</v>
      </c>
      <c r="V674" s="43">
        <f t="shared" si="137"/>
        <v>0</v>
      </c>
      <c r="W674" s="80">
        <f t="shared" si="141"/>
        <v>23.196467403779828</v>
      </c>
      <c r="X674" t="e">
        <f t="shared" si="138"/>
        <v>#N/A</v>
      </c>
      <c r="Y674"/>
      <c r="Z674">
        <f t="shared" si="142"/>
        <v>0.4</v>
      </c>
      <c r="AA674">
        <f t="shared" si="143"/>
        <v>1</v>
      </c>
      <c r="AB674">
        <f t="shared" si="143"/>
        <v>1</v>
      </c>
      <c r="AC674">
        <f t="shared" si="144"/>
        <v>0.4</v>
      </c>
      <c r="AD674" t="e">
        <f>INDEX('bijlage C. Cluster maatregelen'!C:C,MATCH('5.Bepalen Faalfreq'!K674,'bijlage C. Cluster maatregelen'!A:A,0))</f>
        <v>#N/A</v>
      </c>
      <c r="AE674" t="e">
        <f>INDEX('bijlage C. Cluster maatregelen'!C:C,MATCH('5.Bepalen Faalfreq'!L674,'bijlage C. Cluster maatregelen'!A:A,0))</f>
        <v>#N/A</v>
      </c>
      <c r="AF674" t="e">
        <f>INDEX('bijlage C. Cluster maatregelen'!C:C,MATCH('5.Bepalen Faalfreq'!M674,'bijlage C. Cluster maatregelen'!A:A,0))</f>
        <v>#N/A</v>
      </c>
      <c r="AG674" t="e">
        <f>INDEX('bijlage C. Cluster maatregelen'!C:C,MATCH('5.Bepalen Faalfreq'!N674,'bijlage C. Cluster maatregelen'!A:A,0))</f>
        <v>#N/A</v>
      </c>
      <c r="AH674" t="e">
        <f t="shared" si="145"/>
        <v>#N/A</v>
      </c>
      <c r="AI674" t="e">
        <f t="shared" si="146"/>
        <v>#N/A</v>
      </c>
      <c r="AJ674" t="e">
        <f t="shared" si="139"/>
        <v>#N/A</v>
      </c>
    </row>
    <row r="675" spans="1:36" x14ac:dyDescent="0.25">
      <c r="A675" s="203"/>
      <c r="B675" s="203"/>
      <c r="C675" s="203"/>
      <c r="D675" s="203"/>
      <c r="E675" s="203"/>
      <c r="F675" s="203"/>
      <c r="G675" s="203"/>
      <c r="H675" s="203"/>
      <c r="I675" s="203"/>
      <c r="J675" s="203"/>
      <c r="K675" s="203"/>
      <c r="L675" s="203"/>
      <c r="M675" s="203"/>
      <c r="N675" s="203"/>
      <c r="O675" s="204">
        <f t="shared" si="135"/>
        <v>0</v>
      </c>
      <c r="P675" s="80" t="str">
        <f>IFERROR(R675+'4. Gegevens leiding'!$I$26,"")</f>
        <v/>
      </c>
      <c r="Q675" s="155" t="str">
        <f>IFERROR(R676+'4. Gegevens leiding'!$I$26,"")</f>
        <v/>
      </c>
      <c r="R675" s="155" t="str">
        <f t="shared" si="147"/>
        <v/>
      </c>
      <c r="S675" s="43" t="str">
        <f t="shared" si="140"/>
        <v/>
      </c>
      <c r="T675" s="42" t="str">
        <f t="shared" si="136"/>
        <v>Diameter (mm, uitwendig)=;Wanddikte (mm)=;Druk (barg)=;Rekgrens (N/mm^2)=;Charpy energie (J)=</v>
      </c>
      <c r="U675" s="44" t="e">
        <f>INDEX('bijlage A. Frequentie Tabel'!G:G,MATCH(T675,'bijlage A. Frequentie Tabel'!A:A,0))</f>
        <v>#N/A</v>
      </c>
      <c r="V675" s="43">
        <f t="shared" si="137"/>
        <v>0</v>
      </c>
      <c r="W675" s="80">
        <f t="shared" si="141"/>
        <v>23.196467403779828</v>
      </c>
      <c r="X675" t="e">
        <f t="shared" si="138"/>
        <v>#N/A</v>
      </c>
      <c r="Y675"/>
      <c r="Z675">
        <f t="shared" si="142"/>
        <v>0.4</v>
      </c>
      <c r="AA675">
        <f t="shared" si="143"/>
        <v>1</v>
      </c>
      <c r="AB675">
        <f t="shared" si="143"/>
        <v>1</v>
      </c>
      <c r="AC675">
        <f t="shared" si="144"/>
        <v>0.4</v>
      </c>
      <c r="AD675" t="e">
        <f>INDEX('bijlage C. Cluster maatregelen'!C:C,MATCH('5.Bepalen Faalfreq'!K675,'bijlage C. Cluster maatregelen'!A:A,0))</f>
        <v>#N/A</v>
      </c>
      <c r="AE675" t="e">
        <f>INDEX('bijlage C. Cluster maatregelen'!C:C,MATCH('5.Bepalen Faalfreq'!L675,'bijlage C. Cluster maatregelen'!A:A,0))</f>
        <v>#N/A</v>
      </c>
      <c r="AF675" t="e">
        <f>INDEX('bijlage C. Cluster maatregelen'!C:C,MATCH('5.Bepalen Faalfreq'!M675,'bijlage C. Cluster maatregelen'!A:A,0))</f>
        <v>#N/A</v>
      </c>
      <c r="AG675" t="e">
        <f>INDEX('bijlage C. Cluster maatregelen'!C:C,MATCH('5.Bepalen Faalfreq'!N675,'bijlage C. Cluster maatregelen'!A:A,0))</f>
        <v>#N/A</v>
      </c>
      <c r="AH675" t="e">
        <f t="shared" si="145"/>
        <v>#N/A</v>
      </c>
      <c r="AI675" t="e">
        <f t="shared" si="146"/>
        <v>#N/A</v>
      </c>
      <c r="AJ675" t="e">
        <f t="shared" si="139"/>
        <v>#N/A</v>
      </c>
    </row>
    <row r="676" spans="1:36" x14ac:dyDescent="0.25">
      <c r="A676" s="203"/>
      <c r="B676" s="203"/>
      <c r="C676" s="203"/>
      <c r="D676" s="203"/>
      <c r="E676" s="203"/>
      <c r="F676" s="203"/>
      <c r="G676" s="203"/>
      <c r="H676" s="203"/>
      <c r="I676" s="203"/>
      <c r="J676" s="203"/>
      <c r="K676" s="203"/>
      <c r="L676" s="203"/>
      <c r="M676" s="203"/>
      <c r="N676" s="203"/>
      <c r="O676" s="204">
        <f t="shared" si="135"/>
        <v>0</v>
      </c>
      <c r="P676" s="80" t="str">
        <f>IFERROR(R676+'4. Gegevens leiding'!$I$26,"")</f>
        <v/>
      </c>
      <c r="Q676" s="155" t="str">
        <f>IFERROR(R677+'4. Gegevens leiding'!$I$26,"")</f>
        <v/>
      </c>
      <c r="R676" s="155" t="str">
        <f t="shared" si="147"/>
        <v/>
      </c>
      <c r="S676" s="43" t="str">
        <f t="shared" si="140"/>
        <v/>
      </c>
      <c r="T676" s="42" t="str">
        <f t="shared" si="136"/>
        <v>Diameter (mm, uitwendig)=;Wanddikte (mm)=;Druk (barg)=;Rekgrens (N/mm^2)=;Charpy energie (J)=</v>
      </c>
      <c r="U676" s="44" t="e">
        <f>INDEX('bijlage A. Frequentie Tabel'!G:G,MATCH(T676,'bijlage A. Frequentie Tabel'!A:A,0))</f>
        <v>#N/A</v>
      </c>
      <c r="V676" s="43">
        <f t="shared" si="137"/>
        <v>0</v>
      </c>
      <c r="W676" s="80">
        <f t="shared" si="141"/>
        <v>23.196467403779828</v>
      </c>
      <c r="X676" t="e">
        <f t="shared" si="138"/>
        <v>#N/A</v>
      </c>
      <c r="Y676"/>
      <c r="Z676">
        <f t="shared" si="142"/>
        <v>0.4</v>
      </c>
      <c r="AA676">
        <f t="shared" si="143"/>
        <v>1</v>
      </c>
      <c r="AB676">
        <f t="shared" si="143"/>
        <v>1</v>
      </c>
      <c r="AC676">
        <f t="shared" si="144"/>
        <v>0.4</v>
      </c>
      <c r="AD676" t="e">
        <f>INDEX('bijlage C. Cluster maatregelen'!C:C,MATCH('5.Bepalen Faalfreq'!K676,'bijlage C. Cluster maatregelen'!A:A,0))</f>
        <v>#N/A</v>
      </c>
      <c r="AE676" t="e">
        <f>INDEX('bijlage C. Cluster maatregelen'!C:C,MATCH('5.Bepalen Faalfreq'!L676,'bijlage C. Cluster maatregelen'!A:A,0))</f>
        <v>#N/A</v>
      </c>
      <c r="AF676" t="e">
        <f>INDEX('bijlage C. Cluster maatregelen'!C:C,MATCH('5.Bepalen Faalfreq'!M676,'bijlage C. Cluster maatregelen'!A:A,0))</f>
        <v>#N/A</v>
      </c>
      <c r="AG676" t="e">
        <f>INDEX('bijlage C. Cluster maatregelen'!C:C,MATCH('5.Bepalen Faalfreq'!N676,'bijlage C. Cluster maatregelen'!A:A,0))</f>
        <v>#N/A</v>
      </c>
      <c r="AH676" t="e">
        <f t="shared" si="145"/>
        <v>#N/A</v>
      </c>
      <c r="AI676" t="e">
        <f t="shared" si="146"/>
        <v>#N/A</v>
      </c>
      <c r="AJ676" t="e">
        <f t="shared" si="139"/>
        <v>#N/A</v>
      </c>
    </row>
    <row r="677" spans="1:36" x14ac:dyDescent="0.25">
      <c r="A677" s="203"/>
      <c r="B677" s="203"/>
      <c r="C677" s="203"/>
      <c r="D677" s="203"/>
      <c r="E677" s="203"/>
      <c r="F677" s="203"/>
      <c r="G677" s="203"/>
      <c r="H677" s="203"/>
      <c r="I677" s="203"/>
      <c r="J677" s="203"/>
      <c r="K677" s="203"/>
      <c r="L677" s="203"/>
      <c r="M677" s="203"/>
      <c r="N677" s="203"/>
      <c r="O677" s="204">
        <f t="shared" si="135"/>
        <v>0</v>
      </c>
      <c r="P677" s="80" t="str">
        <f>IFERROR(R677+'4. Gegevens leiding'!$I$26,"")</f>
        <v/>
      </c>
      <c r="Q677" s="155" t="str">
        <f>IFERROR(R678+'4. Gegevens leiding'!$I$26,"")</f>
        <v/>
      </c>
      <c r="R677" s="155" t="str">
        <f t="shared" si="147"/>
        <v/>
      </c>
      <c r="S677" s="43" t="str">
        <f t="shared" si="140"/>
        <v/>
      </c>
      <c r="T677" s="42" t="str">
        <f t="shared" si="136"/>
        <v>Diameter (mm, uitwendig)=;Wanddikte (mm)=;Druk (barg)=;Rekgrens (N/mm^2)=;Charpy energie (J)=</v>
      </c>
      <c r="U677" s="44" t="e">
        <f>INDEX('bijlage A. Frequentie Tabel'!G:G,MATCH(T677,'bijlage A. Frequentie Tabel'!A:A,0))</f>
        <v>#N/A</v>
      </c>
      <c r="V677" s="43">
        <f t="shared" si="137"/>
        <v>0</v>
      </c>
      <c r="W677" s="80">
        <f t="shared" si="141"/>
        <v>23.196467403779828</v>
      </c>
      <c r="X677" t="e">
        <f t="shared" si="138"/>
        <v>#N/A</v>
      </c>
      <c r="Y677"/>
      <c r="Z677">
        <f t="shared" si="142"/>
        <v>0.4</v>
      </c>
      <c r="AA677">
        <f t="shared" si="143"/>
        <v>1</v>
      </c>
      <c r="AB677">
        <f t="shared" si="143"/>
        <v>1</v>
      </c>
      <c r="AC677">
        <f t="shared" si="144"/>
        <v>0.4</v>
      </c>
      <c r="AD677" t="e">
        <f>INDEX('bijlage C. Cluster maatregelen'!C:C,MATCH('5.Bepalen Faalfreq'!K677,'bijlage C. Cluster maatregelen'!A:A,0))</f>
        <v>#N/A</v>
      </c>
      <c r="AE677" t="e">
        <f>INDEX('bijlage C. Cluster maatregelen'!C:C,MATCH('5.Bepalen Faalfreq'!L677,'bijlage C. Cluster maatregelen'!A:A,0))</f>
        <v>#N/A</v>
      </c>
      <c r="AF677" t="e">
        <f>INDEX('bijlage C. Cluster maatregelen'!C:C,MATCH('5.Bepalen Faalfreq'!M677,'bijlage C. Cluster maatregelen'!A:A,0))</f>
        <v>#N/A</v>
      </c>
      <c r="AG677" t="e">
        <f>INDEX('bijlage C. Cluster maatregelen'!C:C,MATCH('5.Bepalen Faalfreq'!N677,'bijlage C. Cluster maatregelen'!A:A,0))</f>
        <v>#N/A</v>
      </c>
      <c r="AH677" t="e">
        <f t="shared" si="145"/>
        <v>#N/A</v>
      </c>
      <c r="AI677" t="e">
        <f t="shared" si="146"/>
        <v>#N/A</v>
      </c>
      <c r="AJ677" t="e">
        <f t="shared" si="139"/>
        <v>#N/A</v>
      </c>
    </row>
    <row r="678" spans="1:36" x14ac:dyDescent="0.25">
      <c r="A678" s="203"/>
      <c r="B678" s="203"/>
      <c r="C678" s="203"/>
      <c r="D678" s="203"/>
      <c r="E678" s="203"/>
      <c r="F678" s="203"/>
      <c r="G678" s="203"/>
      <c r="H678" s="203"/>
      <c r="I678" s="203"/>
      <c r="J678" s="203"/>
      <c r="K678" s="203"/>
      <c r="L678" s="203"/>
      <c r="M678" s="203"/>
      <c r="N678" s="203"/>
      <c r="O678" s="204">
        <f t="shared" si="135"/>
        <v>0</v>
      </c>
      <c r="P678" s="80" t="str">
        <f>IFERROR(R678+'4. Gegevens leiding'!$I$26,"")</f>
        <v/>
      </c>
      <c r="Q678" s="155" t="str">
        <f>IFERROR(R679+'4. Gegevens leiding'!$I$26,"")</f>
        <v/>
      </c>
      <c r="R678" s="155" t="str">
        <f t="shared" si="147"/>
        <v/>
      </c>
      <c r="S678" s="43" t="str">
        <f t="shared" si="140"/>
        <v/>
      </c>
      <c r="T678" s="42" t="str">
        <f t="shared" si="136"/>
        <v>Diameter (mm, uitwendig)=;Wanddikte (mm)=;Druk (barg)=;Rekgrens (N/mm^2)=;Charpy energie (J)=</v>
      </c>
      <c r="U678" s="44" t="e">
        <f>INDEX('bijlage A. Frequentie Tabel'!G:G,MATCH(T678,'bijlage A. Frequentie Tabel'!A:A,0))</f>
        <v>#N/A</v>
      </c>
      <c r="V678" s="43">
        <f t="shared" si="137"/>
        <v>0</v>
      </c>
      <c r="W678" s="80">
        <f t="shared" si="141"/>
        <v>23.196467403779828</v>
      </c>
      <c r="X678" t="e">
        <f t="shared" si="138"/>
        <v>#N/A</v>
      </c>
      <c r="Y678"/>
      <c r="Z678">
        <f t="shared" si="142"/>
        <v>0.4</v>
      </c>
      <c r="AA678">
        <f t="shared" si="143"/>
        <v>1</v>
      </c>
      <c r="AB678">
        <f t="shared" si="143"/>
        <v>1</v>
      </c>
      <c r="AC678">
        <f t="shared" si="144"/>
        <v>0.4</v>
      </c>
      <c r="AD678" t="e">
        <f>INDEX('bijlage C. Cluster maatregelen'!C:C,MATCH('5.Bepalen Faalfreq'!K678,'bijlage C. Cluster maatregelen'!A:A,0))</f>
        <v>#N/A</v>
      </c>
      <c r="AE678" t="e">
        <f>INDEX('bijlage C. Cluster maatregelen'!C:C,MATCH('5.Bepalen Faalfreq'!L678,'bijlage C. Cluster maatregelen'!A:A,0))</f>
        <v>#N/A</v>
      </c>
      <c r="AF678" t="e">
        <f>INDEX('bijlage C. Cluster maatregelen'!C:C,MATCH('5.Bepalen Faalfreq'!M678,'bijlage C. Cluster maatregelen'!A:A,0))</f>
        <v>#N/A</v>
      </c>
      <c r="AG678" t="e">
        <f>INDEX('bijlage C. Cluster maatregelen'!C:C,MATCH('5.Bepalen Faalfreq'!N678,'bijlage C. Cluster maatregelen'!A:A,0))</f>
        <v>#N/A</v>
      </c>
      <c r="AH678" t="e">
        <f t="shared" si="145"/>
        <v>#N/A</v>
      </c>
      <c r="AI678" t="e">
        <f t="shared" si="146"/>
        <v>#N/A</v>
      </c>
      <c r="AJ678" t="e">
        <f t="shared" si="139"/>
        <v>#N/A</v>
      </c>
    </row>
    <row r="679" spans="1:36" x14ac:dyDescent="0.25">
      <c r="A679" s="203"/>
      <c r="B679" s="203"/>
      <c r="C679" s="203"/>
      <c r="D679" s="203"/>
      <c r="E679" s="203"/>
      <c r="F679" s="203"/>
      <c r="G679" s="203"/>
      <c r="H679" s="203"/>
      <c r="I679" s="203"/>
      <c r="J679" s="203"/>
      <c r="K679" s="203"/>
      <c r="L679" s="203"/>
      <c r="M679" s="203"/>
      <c r="N679" s="203"/>
      <c r="O679" s="204">
        <f t="shared" si="135"/>
        <v>0</v>
      </c>
      <c r="P679" s="80" t="str">
        <f>IFERROR(R679+'4. Gegevens leiding'!$I$26,"")</f>
        <v/>
      </c>
      <c r="Q679" s="155" t="str">
        <f>IFERROR(R680+'4. Gegevens leiding'!$I$26,"")</f>
        <v/>
      </c>
      <c r="R679" s="155" t="str">
        <f t="shared" si="147"/>
        <v/>
      </c>
      <c r="S679" s="43" t="str">
        <f t="shared" si="140"/>
        <v/>
      </c>
      <c r="T679" s="42" t="str">
        <f t="shared" si="136"/>
        <v>Diameter (mm, uitwendig)=;Wanddikte (mm)=;Druk (barg)=;Rekgrens (N/mm^2)=;Charpy energie (J)=</v>
      </c>
      <c r="U679" s="44" t="e">
        <f>INDEX('bijlage A. Frequentie Tabel'!G:G,MATCH(T679,'bijlage A. Frequentie Tabel'!A:A,0))</f>
        <v>#N/A</v>
      </c>
      <c r="V679" s="43">
        <f t="shared" si="137"/>
        <v>0</v>
      </c>
      <c r="W679" s="80">
        <f t="shared" si="141"/>
        <v>23.196467403779828</v>
      </c>
      <c r="X679" t="e">
        <f t="shared" si="138"/>
        <v>#N/A</v>
      </c>
      <c r="Y679"/>
      <c r="Z679">
        <f t="shared" si="142"/>
        <v>0.4</v>
      </c>
      <c r="AA679">
        <f t="shared" si="143"/>
        <v>1</v>
      </c>
      <c r="AB679">
        <f t="shared" si="143"/>
        <v>1</v>
      </c>
      <c r="AC679">
        <f t="shared" si="144"/>
        <v>0.4</v>
      </c>
      <c r="AD679" t="e">
        <f>INDEX('bijlage C. Cluster maatregelen'!C:C,MATCH('5.Bepalen Faalfreq'!K679,'bijlage C. Cluster maatregelen'!A:A,0))</f>
        <v>#N/A</v>
      </c>
      <c r="AE679" t="e">
        <f>INDEX('bijlage C. Cluster maatregelen'!C:C,MATCH('5.Bepalen Faalfreq'!L679,'bijlage C. Cluster maatregelen'!A:A,0))</f>
        <v>#N/A</v>
      </c>
      <c r="AF679" t="e">
        <f>INDEX('bijlage C. Cluster maatregelen'!C:C,MATCH('5.Bepalen Faalfreq'!M679,'bijlage C. Cluster maatregelen'!A:A,0))</f>
        <v>#N/A</v>
      </c>
      <c r="AG679" t="e">
        <f>INDEX('bijlage C. Cluster maatregelen'!C:C,MATCH('5.Bepalen Faalfreq'!N679,'bijlage C. Cluster maatregelen'!A:A,0))</f>
        <v>#N/A</v>
      </c>
      <c r="AH679" t="e">
        <f t="shared" si="145"/>
        <v>#N/A</v>
      </c>
      <c r="AI679" t="e">
        <f t="shared" si="146"/>
        <v>#N/A</v>
      </c>
      <c r="AJ679" t="e">
        <f t="shared" si="139"/>
        <v>#N/A</v>
      </c>
    </row>
    <row r="680" spans="1:36" x14ac:dyDescent="0.25">
      <c r="A680" s="203"/>
      <c r="B680" s="203"/>
      <c r="C680" s="203"/>
      <c r="D680" s="203"/>
      <c r="E680" s="203"/>
      <c r="F680" s="203"/>
      <c r="G680" s="203"/>
      <c r="H680" s="203"/>
      <c r="I680" s="203"/>
      <c r="J680" s="203"/>
      <c r="K680" s="203"/>
      <c r="L680" s="203"/>
      <c r="M680" s="203"/>
      <c r="N680" s="203"/>
      <c r="O680" s="204">
        <f t="shared" si="135"/>
        <v>0</v>
      </c>
      <c r="P680" s="80" t="str">
        <f>IFERROR(R680+'4. Gegevens leiding'!$I$26,"")</f>
        <v/>
      </c>
      <c r="Q680" s="155" t="str">
        <f>IFERROR(R681+'4. Gegevens leiding'!$I$26,"")</f>
        <v/>
      </c>
      <c r="R680" s="155" t="str">
        <f t="shared" si="147"/>
        <v/>
      </c>
      <c r="S680" s="43" t="str">
        <f t="shared" si="140"/>
        <v/>
      </c>
      <c r="T680" s="42" t="str">
        <f t="shared" si="136"/>
        <v>Diameter (mm, uitwendig)=;Wanddikte (mm)=;Druk (barg)=;Rekgrens (N/mm^2)=;Charpy energie (J)=</v>
      </c>
      <c r="U680" s="44" t="e">
        <f>INDEX('bijlage A. Frequentie Tabel'!G:G,MATCH(T680,'bijlage A. Frequentie Tabel'!A:A,0))</f>
        <v>#N/A</v>
      </c>
      <c r="V680" s="43">
        <f t="shared" si="137"/>
        <v>0</v>
      </c>
      <c r="W680" s="80">
        <f t="shared" si="141"/>
        <v>23.196467403779828</v>
      </c>
      <c r="X680" t="e">
        <f t="shared" si="138"/>
        <v>#N/A</v>
      </c>
      <c r="Y680"/>
      <c r="Z680">
        <f t="shared" si="142"/>
        <v>0.4</v>
      </c>
      <c r="AA680">
        <f t="shared" si="143"/>
        <v>1</v>
      </c>
      <c r="AB680">
        <f t="shared" si="143"/>
        <v>1</v>
      </c>
      <c r="AC680">
        <f t="shared" si="144"/>
        <v>0.4</v>
      </c>
      <c r="AD680" t="e">
        <f>INDEX('bijlage C. Cluster maatregelen'!C:C,MATCH('5.Bepalen Faalfreq'!K680,'bijlage C. Cluster maatregelen'!A:A,0))</f>
        <v>#N/A</v>
      </c>
      <c r="AE680" t="e">
        <f>INDEX('bijlage C. Cluster maatregelen'!C:C,MATCH('5.Bepalen Faalfreq'!L680,'bijlage C. Cluster maatregelen'!A:A,0))</f>
        <v>#N/A</v>
      </c>
      <c r="AF680" t="e">
        <f>INDEX('bijlage C. Cluster maatregelen'!C:C,MATCH('5.Bepalen Faalfreq'!M680,'bijlage C. Cluster maatregelen'!A:A,0))</f>
        <v>#N/A</v>
      </c>
      <c r="AG680" t="e">
        <f>INDEX('bijlage C. Cluster maatregelen'!C:C,MATCH('5.Bepalen Faalfreq'!N680,'bijlage C. Cluster maatregelen'!A:A,0))</f>
        <v>#N/A</v>
      </c>
      <c r="AH680" t="e">
        <f t="shared" si="145"/>
        <v>#N/A</v>
      </c>
      <c r="AI680" t="e">
        <f t="shared" si="146"/>
        <v>#N/A</v>
      </c>
      <c r="AJ680" t="e">
        <f t="shared" si="139"/>
        <v>#N/A</v>
      </c>
    </row>
    <row r="681" spans="1:36" x14ac:dyDescent="0.25">
      <c r="A681" s="203"/>
      <c r="B681" s="203"/>
      <c r="C681" s="203"/>
      <c r="D681" s="203"/>
      <c r="E681" s="203"/>
      <c r="F681" s="203"/>
      <c r="G681" s="203"/>
      <c r="H681" s="203"/>
      <c r="I681" s="203"/>
      <c r="J681" s="203"/>
      <c r="K681" s="203"/>
      <c r="L681" s="203"/>
      <c r="M681" s="203"/>
      <c r="N681" s="203"/>
      <c r="O681" s="204">
        <f t="shared" si="135"/>
        <v>0</v>
      </c>
      <c r="P681" s="80" t="str">
        <f>IFERROR(R681+'4. Gegevens leiding'!$I$26,"")</f>
        <v/>
      </c>
      <c r="Q681" s="155" t="str">
        <f>IFERROR(R682+'4. Gegevens leiding'!$I$26,"")</f>
        <v/>
      </c>
      <c r="R681" s="155" t="str">
        <f t="shared" si="147"/>
        <v/>
      </c>
      <c r="S681" s="43" t="str">
        <f t="shared" si="140"/>
        <v/>
      </c>
      <c r="T681" s="42" t="str">
        <f t="shared" si="136"/>
        <v>Diameter (mm, uitwendig)=;Wanddikte (mm)=;Druk (barg)=;Rekgrens (N/mm^2)=;Charpy energie (J)=</v>
      </c>
      <c r="U681" s="44" t="e">
        <f>INDEX('bijlage A. Frequentie Tabel'!G:G,MATCH(T681,'bijlage A. Frequentie Tabel'!A:A,0))</f>
        <v>#N/A</v>
      </c>
      <c r="V681" s="43">
        <f t="shared" si="137"/>
        <v>0</v>
      </c>
      <c r="W681" s="80">
        <f t="shared" si="141"/>
        <v>23.196467403779828</v>
      </c>
      <c r="X681" t="e">
        <f t="shared" si="138"/>
        <v>#N/A</v>
      </c>
      <c r="Y681"/>
      <c r="Z681">
        <f t="shared" si="142"/>
        <v>0.4</v>
      </c>
      <c r="AA681">
        <f t="shared" si="143"/>
        <v>1</v>
      </c>
      <c r="AB681">
        <f t="shared" si="143"/>
        <v>1</v>
      </c>
      <c r="AC681">
        <f t="shared" si="144"/>
        <v>0.4</v>
      </c>
      <c r="AD681" t="e">
        <f>INDEX('bijlage C. Cluster maatregelen'!C:C,MATCH('5.Bepalen Faalfreq'!K681,'bijlage C. Cluster maatregelen'!A:A,0))</f>
        <v>#N/A</v>
      </c>
      <c r="AE681" t="e">
        <f>INDEX('bijlage C. Cluster maatregelen'!C:C,MATCH('5.Bepalen Faalfreq'!L681,'bijlage C. Cluster maatregelen'!A:A,0))</f>
        <v>#N/A</v>
      </c>
      <c r="AF681" t="e">
        <f>INDEX('bijlage C. Cluster maatregelen'!C:C,MATCH('5.Bepalen Faalfreq'!M681,'bijlage C. Cluster maatregelen'!A:A,0))</f>
        <v>#N/A</v>
      </c>
      <c r="AG681" t="e">
        <f>INDEX('bijlage C. Cluster maatregelen'!C:C,MATCH('5.Bepalen Faalfreq'!N681,'bijlage C. Cluster maatregelen'!A:A,0))</f>
        <v>#N/A</v>
      </c>
      <c r="AH681" t="e">
        <f t="shared" si="145"/>
        <v>#N/A</v>
      </c>
      <c r="AI681" t="e">
        <f t="shared" si="146"/>
        <v>#N/A</v>
      </c>
      <c r="AJ681" t="e">
        <f t="shared" si="139"/>
        <v>#N/A</v>
      </c>
    </row>
    <row r="682" spans="1:36" x14ac:dyDescent="0.25">
      <c r="A682" s="203"/>
      <c r="B682" s="203"/>
      <c r="C682" s="203"/>
      <c r="D682" s="203"/>
      <c r="E682" s="203"/>
      <c r="F682" s="203"/>
      <c r="G682" s="203"/>
      <c r="H682" s="203"/>
      <c r="I682" s="203"/>
      <c r="J682" s="203"/>
      <c r="K682" s="203"/>
      <c r="L682" s="203"/>
      <c r="M682" s="203"/>
      <c r="N682" s="203"/>
      <c r="O682" s="204">
        <f t="shared" si="135"/>
        <v>0</v>
      </c>
      <c r="P682" s="80" t="str">
        <f>IFERROR(R682+'4. Gegevens leiding'!$I$26,"")</f>
        <v/>
      </c>
      <c r="Q682" s="155" t="str">
        <f>IFERROR(R683+'4. Gegevens leiding'!$I$26,"")</f>
        <v/>
      </c>
      <c r="R682" s="155" t="str">
        <f t="shared" si="147"/>
        <v/>
      </c>
      <c r="S682" s="43" t="str">
        <f t="shared" si="140"/>
        <v/>
      </c>
      <c r="T682" s="42" t="str">
        <f t="shared" si="136"/>
        <v>Diameter (mm, uitwendig)=;Wanddikte (mm)=;Druk (barg)=;Rekgrens (N/mm^2)=;Charpy energie (J)=</v>
      </c>
      <c r="U682" s="44" t="e">
        <f>INDEX('bijlage A. Frequentie Tabel'!G:G,MATCH(T682,'bijlage A. Frequentie Tabel'!A:A,0))</f>
        <v>#N/A</v>
      </c>
      <c r="V682" s="43">
        <f t="shared" si="137"/>
        <v>0</v>
      </c>
      <c r="W682" s="80">
        <f t="shared" si="141"/>
        <v>23.196467403779828</v>
      </c>
      <c r="X682" t="e">
        <f t="shared" si="138"/>
        <v>#N/A</v>
      </c>
      <c r="Y682"/>
      <c r="Z682">
        <f t="shared" si="142"/>
        <v>0.4</v>
      </c>
      <c r="AA682">
        <f t="shared" si="143"/>
        <v>1</v>
      </c>
      <c r="AB682">
        <f t="shared" si="143"/>
        <v>1</v>
      </c>
      <c r="AC682">
        <f t="shared" si="144"/>
        <v>0.4</v>
      </c>
      <c r="AD682" t="e">
        <f>INDEX('bijlage C. Cluster maatregelen'!C:C,MATCH('5.Bepalen Faalfreq'!K682,'bijlage C. Cluster maatregelen'!A:A,0))</f>
        <v>#N/A</v>
      </c>
      <c r="AE682" t="e">
        <f>INDEX('bijlage C. Cluster maatregelen'!C:C,MATCH('5.Bepalen Faalfreq'!L682,'bijlage C. Cluster maatregelen'!A:A,0))</f>
        <v>#N/A</v>
      </c>
      <c r="AF682" t="e">
        <f>INDEX('bijlage C. Cluster maatregelen'!C:C,MATCH('5.Bepalen Faalfreq'!M682,'bijlage C. Cluster maatregelen'!A:A,0))</f>
        <v>#N/A</v>
      </c>
      <c r="AG682" t="e">
        <f>INDEX('bijlage C. Cluster maatregelen'!C:C,MATCH('5.Bepalen Faalfreq'!N682,'bijlage C. Cluster maatregelen'!A:A,0))</f>
        <v>#N/A</v>
      </c>
      <c r="AH682" t="e">
        <f t="shared" si="145"/>
        <v>#N/A</v>
      </c>
      <c r="AI682" t="e">
        <f t="shared" si="146"/>
        <v>#N/A</v>
      </c>
      <c r="AJ682" t="e">
        <f t="shared" si="139"/>
        <v>#N/A</v>
      </c>
    </row>
    <row r="683" spans="1:36" x14ac:dyDescent="0.25">
      <c r="A683" s="203"/>
      <c r="B683" s="203"/>
      <c r="C683" s="203"/>
      <c r="D683" s="203"/>
      <c r="E683" s="203"/>
      <c r="F683" s="203"/>
      <c r="G683" s="203"/>
      <c r="H683" s="203"/>
      <c r="I683" s="203"/>
      <c r="J683" s="203"/>
      <c r="K683" s="203"/>
      <c r="L683" s="203"/>
      <c r="M683" s="203"/>
      <c r="N683" s="203"/>
      <c r="O683" s="204">
        <f t="shared" si="135"/>
        <v>0</v>
      </c>
      <c r="P683" s="80" t="str">
        <f>IFERROR(R683+'4. Gegevens leiding'!$I$26,"")</f>
        <v/>
      </c>
      <c r="Q683" s="155" t="str">
        <f>IFERROR(R684+'4. Gegevens leiding'!$I$26,"")</f>
        <v/>
      </c>
      <c r="R683" s="155" t="str">
        <f t="shared" si="147"/>
        <v/>
      </c>
      <c r="S683" s="43" t="str">
        <f t="shared" si="140"/>
        <v/>
      </c>
      <c r="T683" s="42" t="str">
        <f t="shared" si="136"/>
        <v>Diameter (mm, uitwendig)=;Wanddikte (mm)=;Druk (barg)=;Rekgrens (N/mm^2)=;Charpy energie (J)=</v>
      </c>
      <c r="U683" s="44" t="e">
        <f>INDEX('bijlage A. Frequentie Tabel'!G:G,MATCH(T683,'bijlage A. Frequentie Tabel'!A:A,0))</f>
        <v>#N/A</v>
      </c>
      <c r="V683" s="43">
        <f t="shared" si="137"/>
        <v>0</v>
      </c>
      <c r="W683" s="80">
        <f t="shared" si="141"/>
        <v>23.196467403779828</v>
      </c>
      <c r="X683" t="e">
        <f t="shared" si="138"/>
        <v>#N/A</v>
      </c>
      <c r="Y683"/>
      <c r="Z683">
        <f t="shared" si="142"/>
        <v>0.4</v>
      </c>
      <c r="AA683">
        <f t="shared" si="143"/>
        <v>1</v>
      </c>
      <c r="AB683">
        <f t="shared" si="143"/>
        <v>1</v>
      </c>
      <c r="AC683">
        <f t="shared" si="144"/>
        <v>0.4</v>
      </c>
      <c r="AD683" t="e">
        <f>INDEX('bijlage C. Cluster maatregelen'!C:C,MATCH('5.Bepalen Faalfreq'!K683,'bijlage C. Cluster maatregelen'!A:A,0))</f>
        <v>#N/A</v>
      </c>
      <c r="AE683" t="e">
        <f>INDEX('bijlage C. Cluster maatregelen'!C:C,MATCH('5.Bepalen Faalfreq'!L683,'bijlage C. Cluster maatregelen'!A:A,0))</f>
        <v>#N/A</v>
      </c>
      <c r="AF683" t="e">
        <f>INDEX('bijlage C. Cluster maatregelen'!C:C,MATCH('5.Bepalen Faalfreq'!M683,'bijlage C. Cluster maatregelen'!A:A,0))</f>
        <v>#N/A</v>
      </c>
      <c r="AG683" t="e">
        <f>INDEX('bijlage C. Cluster maatregelen'!C:C,MATCH('5.Bepalen Faalfreq'!N683,'bijlage C. Cluster maatregelen'!A:A,0))</f>
        <v>#N/A</v>
      </c>
      <c r="AH683" t="e">
        <f t="shared" si="145"/>
        <v>#N/A</v>
      </c>
      <c r="AI683" t="e">
        <f t="shared" si="146"/>
        <v>#N/A</v>
      </c>
      <c r="AJ683" t="e">
        <f t="shared" si="139"/>
        <v>#N/A</v>
      </c>
    </row>
    <row r="684" spans="1:36" x14ac:dyDescent="0.25">
      <c r="A684" s="203"/>
      <c r="B684" s="203"/>
      <c r="C684" s="203"/>
      <c r="D684" s="203"/>
      <c r="E684" s="203"/>
      <c r="F684" s="203"/>
      <c r="G684" s="203"/>
      <c r="H684" s="203"/>
      <c r="I684" s="203"/>
      <c r="J684" s="203"/>
      <c r="K684" s="203"/>
      <c r="L684" s="203"/>
      <c r="M684" s="203"/>
      <c r="N684" s="203"/>
      <c r="O684" s="204">
        <f t="shared" si="135"/>
        <v>0</v>
      </c>
      <c r="P684" s="80" t="str">
        <f>IFERROR(R684+'4. Gegevens leiding'!$I$26,"")</f>
        <v/>
      </c>
      <c r="Q684" s="155" t="str">
        <f>IFERROR(R685+'4. Gegevens leiding'!$I$26,"")</f>
        <v/>
      </c>
      <c r="R684" s="155" t="str">
        <f t="shared" si="147"/>
        <v/>
      </c>
      <c r="S684" s="43" t="str">
        <f t="shared" si="140"/>
        <v/>
      </c>
      <c r="T684" s="42" t="str">
        <f t="shared" si="136"/>
        <v>Diameter (mm, uitwendig)=;Wanddikte (mm)=;Druk (barg)=;Rekgrens (N/mm^2)=;Charpy energie (J)=</v>
      </c>
      <c r="U684" s="44" t="e">
        <f>INDEX('bijlage A. Frequentie Tabel'!G:G,MATCH(T684,'bijlage A. Frequentie Tabel'!A:A,0))</f>
        <v>#N/A</v>
      </c>
      <c r="V684" s="43">
        <f t="shared" si="137"/>
        <v>0</v>
      </c>
      <c r="W684" s="80">
        <f t="shared" si="141"/>
        <v>23.196467403779828</v>
      </c>
      <c r="X684" t="e">
        <f t="shared" si="138"/>
        <v>#N/A</v>
      </c>
      <c r="Y684"/>
      <c r="Z684">
        <f t="shared" si="142"/>
        <v>0.4</v>
      </c>
      <c r="AA684">
        <f t="shared" si="143"/>
        <v>1</v>
      </c>
      <c r="AB684">
        <f t="shared" si="143"/>
        <v>1</v>
      </c>
      <c r="AC684">
        <f t="shared" si="144"/>
        <v>0.4</v>
      </c>
      <c r="AD684" t="e">
        <f>INDEX('bijlage C. Cluster maatregelen'!C:C,MATCH('5.Bepalen Faalfreq'!K684,'bijlage C. Cluster maatregelen'!A:A,0))</f>
        <v>#N/A</v>
      </c>
      <c r="AE684" t="e">
        <f>INDEX('bijlage C. Cluster maatregelen'!C:C,MATCH('5.Bepalen Faalfreq'!L684,'bijlage C. Cluster maatregelen'!A:A,0))</f>
        <v>#N/A</v>
      </c>
      <c r="AF684" t="e">
        <f>INDEX('bijlage C. Cluster maatregelen'!C:C,MATCH('5.Bepalen Faalfreq'!M684,'bijlage C. Cluster maatregelen'!A:A,0))</f>
        <v>#N/A</v>
      </c>
      <c r="AG684" t="e">
        <f>INDEX('bijlage C. Cluster maatregelen'!C:C,MATCH('5.Bepalen Faalfreq'!N684,'bijlage C. Cluster maatregelen'!A:A,0))</f>
        <v>#N/A</v>
      </c>
      <c r="AH684" t="e">
        <f t="shared" si="145"/>
        <v>#N/A</v>
      </c>
      <c r="AI684" t="e">
        <f t="shared" si="146"/>
        <v>#N/A</v>
      </c>
      <c r="AJ684" t="e">
        <f t="shared" si="139"/>
        <v>#N/A</v>
      </c>
    </row>
    <row r="685" spans="1:36" x14ac:dyDescent="0.25">
      <c r="A685" s="203"/>
      <c r="B685" s="203"/>
      <c r="C685" s="203"/>
      <c r="D685" s="203"/>
      <c r="E685" s="203"/>
      <c r="F685" s="203"/>
      <c r="G685" s="203"/>
      <c r="H685" s="203"/>
      <c r="I685" s="203"/>
      <c r="J685" s="203"/>
      <c r="K685" s="203"/>
      <c r="L685" s="203"/>
      <c r="M685" s="203"/>
      <c r="N685" s="203"/>
      <c r="O685" s="204">
        <f t="shared" si="135"/>
        <v>0</v>
      </c>
      <c r="P685" s="80" t="str">
        <f>IFERROR(R685+'4. Gegevens leiding'!$I$26,"")</f>
        <v/>
      </c>
      <c r="Q685" s="155" t="str">
        <f>IFERROR(R686+'4. Gegevens leiding'!$I$26,"")</f>
        <v/>
      </c>
      <c r="R685" s="155" t="str">
        <f t="shared" si="147"/>
        <v/>
      </c>
      <c r="S685" s="43" t="str">
        <f t="shared" si="140"/>
        <v/>
      </c>
      <c r="T685" s="42" t="str">
        <f t="shared" si="136"/>
        <v>Diameter (mm, uitwendig)=;Wanddikte (mm)=;Druk (barg)=;Rekgrens (N/mm^2)=;Charpy energie (J)=</v>
      </c>
      <c r="U685" s="44" t="e">
        <f>INDEX('bijlage A. Frequentie Tabel'!G:G,MATCH(T685,'bijlage A. Frequentie Tabel'!A:A,0))</f>
        <v>#N/A</v>
      </c>
      <c r="V685" s="43">
        <f t="shared" si="137"/>
        <v>0</v>
      </c>
      <c r="W685" s="80">
        <f t="shared" si="141"/>
        <v>23.196467403779828</v>
      </c>
      <c r="X685" t="e">
        <f t="shared" si="138"/>
        <v>#N/A</v>
      </c>
      <c r="Y685"/>
      <c r="Z685">
        <f t="shared" si="142"/>
        <v>0.4</v>
      </c>
      <c r="AA685">
        <f t="shared" si="143"/>
        <v>1</v>
      </c>
      <c r="AB685">
        <f t="shared" si="143"/>
        <v>1</v>
      </c>
      <c r="AC685">
        <f t="shared" si="144"/>
        <v>0.4</v>
      </c>
      <c r="AD685" t="e">
        <f>INDEX('bijlage C. Cluster maatregelen'!C:C,MATCH('5.Bepalen Faalfreq'!K685,'bijlage C. Cluster maatregelen'!A:A,0))</f>
        <v>#N/A</v>
      </c>
      <c r="AE685" t="e">
        <f>INDEX('bijlage C. Cluster maatregelen'!C:C,MATCH('5.Bepalen Faalfreq'!L685,'bijlage C. Cluster maatregelen'!A:A,0))</f>
        <v>#N/A</v>
      </c>
      <c r="AF685" t="e">
        <f>INDEX('bijlage C. Cluster maatregelen'!C:C,MATCH('5.Bepalen Faalfreq'!M685,'bijlage C. Cluster maatregelen'!A:A,0))</f>
        <v>#N/A</v>
      </c>
      <c r="AG685" t="e">
        <f>INDEX('bijlage C. Cluster maatregelen'!C:C,MATCH('5.Bepalen Faalfreq'!N685,'bijlage C. Cluster maatregelen'!A:A,0))</f>
        <v>#N/A</v>
      </c>
      <c r="AH685" t="e">
        <f t="shared" si="145"/>
        <v>#N/A</v>
      </c>
      <c r="AI685" t="e">
        <f t="shared" si="146"/>
        <v>#N/A</v>
      </c>
      <c r="AJ685" t="e">
        <f t="shared" si="139"/>
        <v>#N/A</v>
      </c>
    </row>
    <row r="686" spans="1:36" x14ac:dyDescent="0.25">
      <c r="A686" s="203"/>
      <c r="B686" s="203"/>
      <c r="C686" s="203"/>
      <c r="D686" s="203"/>
      <c r="E686" s="203"/>
      <c r="F686" s="203"/>
      <c r="G686" s="203"/>
      <c r="H686" s="203"/>
      <c r="I686" s="203"/>
      <c r="J686" s="203"/>
      <c r="K686" s="203"/>
      <c r="L686" s="203"/>
      <c r="M686" s="203"/>
      <c r="N686" s="203"/>
      <c r="O686" s="204">
        <f t="shared" si="135"/>
        <v>0</v>
      </c>
      <c r="P686" s="80" t="str">
        <f>IFERROR(R686+'4. Gegevens leiding'!$I$26,"")</f>
        <v/>
      </c>
      <c r="Q686" s="155" t="str">
        <f>IFERROR(R687+'4. Gegevens leiding'!$I$26,"")</f>
        <v/>
      </c>
      <c r="R686" s="155" t="str">
        <f t="shared" si="147"/>
        <v/>
      </c>
      <c r="S686" s="43" t="str">
        <f t="shared" si="140"/>
        <v/>
      </c>
      <c r="T686" s="42" t="str">
        <f t="shared" si="136"/>
        <v>Diameter (mm, uitwendig)=;Wanddikte (mm)=;Druk (barg)=;Rekgrens (N/mm^2)=;Charpy energie (J)=</v>
      </c>
      <c r="U686" s="44" t="e">
        <f>INDEX('bijlage A. Frequentie Tabel'!G:G,MATCH(T686,'bijlage A. Frequentie Tabel'!A:A,0))</f>
        <v>#N/A</v>
      </c>
      <c r="V686" s="43">
        <f t="shared" si="137"/>
        <v>0</v>
      </c>
      <c r="W686" s="80">
        <f t="shared" si="141"/>
        <v>23.196467403779828</v>
      </c>
      <c r="X686" t="e">
        <f t="shared" si="138"/>
        <v>#N/A</v>
      </c>
      <c r="Y686"/>
      <c r="Z686">
        <f t="shared" si="142"/>
        <v>0.4</v>
      </c>
      <c r="AA686">
        <f t="shared" si="143"/>
        <v>1</v>
      </c>
      <c r="AB686">
        <f t="shared" si="143"/>
        <v>1</v>
      </c>
      <c r="AC686">
        <f t="shared" si="144"/>
        <v>0.4</v>
      </c>
      <c r="AD686" t="e">
        <f>INDEX('bijlage C. Cluster maatregelen'!C:C,MATCH('5.Bepalen Faalfreq'!K686,'bijlage C. Cluster maatregelen'!A:A,0))</f>
        <v>#N/A</v>
      </c>
      <c r="AE686" t="e">
        <f>INDEX('bijlage C. Cluster maatregelen'!C:C,MATCH('5.Bepalen Faalfreq'!L686,'bijlage C. Cluster maatregelen'!A:A,0))</f>
        <v>#N/A</v>
      </c>
      <c r="AF686" t="e">
        <f>INDEX('bijlage C. Cluster maatregelen'!C:C,MATCH('5.Bepalen Faalfreq'!M686,'bijlage C. Cluster maatregelen'!A:A,0))</f>
        <v>#N/A</v>
      </c>
      <c r="AG686" t="e">
        <f>INDEX('bijlage C. Cluster maatregelen'!C:C,MATCH('5.Bepalen Faalfreq'!N686,'bijlage C. Cluster maatregelen'!A:A,0))</f>
        <v>#N/A</v>
      </c>
      <c r="AH686" t="e">
        <f t="shared" si="145"/>
        <v>#N/A</v>
      </c>
      <c r="AI686" t="e">
        <f t="shared" si="146"/>
        <v>#N/A</v>
      </c>
      <c r="AJ686" t="e">
        <f t="shared" si="139"/>
        <v>#N/A</v>
      </c>
    </row>
    <row r="687" spans="1:36" x14ac:dyDescent="0.25">
      <c r="A687" s="203"/>
      <c r="B687" s="203"/>
      <c r="C687" s="203"/>
      <c r="D687" s="203"/>
      <c r="E687" s="203"/>
      <c r="F687" s="203"/>
      <c r="G687" s="203"/>
      <c r="H687" s="203"/>
      <c r="I687" s="203"/>
      <c r="J687" s="203"/>
      <c r="K687" s="203"/>
      <c r="L687" s="203"/>
      <c r="M687" s="203"/>
      <c r="N687" s="203"/>
      <c r="O687" s="204">
        <f t="shared" si="135"/>
        <v>0</v>
      </c>
      <c r="P687" s="80" t="str">
        <f>IFERROR(R687+'4. Gegevens leiding'!$I$26,"")</f>
        <v/>
      </c>
      <c r="Q687" s="155" t="str">
        <f>IFERROR(R688+'4. Gegevens leiding'!$I$26,"")</f>
        <v/>
      </c>
      <c r="R687" s="155" t="str">
        <f t="shared" si="147"/>
        <v/>
      </c>
      <c r="S687" s="43" t="str">
        <f t="shared" si="140"/>
        <v/>
      </c>
      <c r="T687" s="42" t="str">
        <f t="shared" si="136"/>
        <v>Diameter (mm, uitwendig)=;Wanddikte (mm)=;Druk (barg)=;Rekgrens (N/mm^2)=;Charpy energie (J)=</v>
      </c>
      <c r="U687" s="44" t="e">
        <f>INDEX('bijlage A. Frequentie Tabel'!G:G,MATCH(T687,'bijlage A. Frequentie Tabel'!A:A,0))</f>
        <v>#N/A</v>
      </c>
      <c r="V687" s="43">
        <f t="shared" si="137"/>
        <v>0</v>
      </c>
      <c r="W687" s="80">
        <f t="shared" si="141"/>
        <v>23.196467403779828</v>
      </c>
      <c r="X687" t="e">
        <f t="shared" si="138"/>
        <v>#N/A</v>
      </c>
      <c r="Y687"/>
      <c r="Z687">
        <f t="shared" si="142"/>
        <v>0.4</v>
      </c>
      <c r="AA687">
        <f t="shared" si="143"/>
        <v>1</v>
      </c>
      <c r="AB687">
        <f t="shared" si="143"/>
        <v>1</v>
      </c>
      <c r="AC687">
        <f t="shared" si="144"/>
        <v>0.4</v>
      </c>
      <c r="AD687" t="e">
        <f>INDEX('bijlage C. Cluster maatregelen'!C:C,MATCH('5.Bepalen Faalfreq'!K687,'bijlage C. Cluster maatregelen'!A:A,0))</f>
        <v>#N/A</v>
      </c>
      <c r="AE687" t="e">
        <f>INDEX('bijlage C. Cluster maatregelen'!C:C,MATCH('5.Bepalen Faalfreq'!L687,'bijlage C. Cluster maatregelen'!A:A,0))</f>
        <v>#N/A</v>
      </c>
      <c r="AF687" t="e">
        <f>INDEX('bijlage C. Cluster maatregelen'!C:C,MATCH('5.Bepalen Faalfreq'!M687,'bijlage C. Cluster maatregelen'!A:A,0))</f>
        <v>#N/A</v>
      </c>
      <c r="AG687" t="e">
        <f>INDEX('bijlage C. Cluster maatregelen'!C:C,MATCH('5.Bepalen Faalfreq'!N687,'bijlage C. Cluster maatregelen'!A:A,0))</f>
        <v>#N/A</v>
      </c>
      <c r="AH687" t="e">
        <f t="shared" si="145"/>
        <v>#N/A</v>
      </c>
      <c r="AI687" t="e">
        <f t="shared" si="146"/>
        <v>#N/A</v>
      </c>
      <c r="AJ687" t="e">
        <f t="shared" si="139"/>
        <v>#N/A</v>
      </c>
    </row>
    <row r="688" spans="1:36" x14ac:dyDescent="0.25">
      <c r="A688" s="203"/>
      <c r="B688" s="203"/>
      <c r="C688" s="203"/>
      <c r="D688" s="203"/>
      <c r="E688" s="203"/>
      <c r="F688" s="203"/>
      <c r="G688" s="203"/>
      <c r="H688" s="203"/>
      <c r="I688" s="203"/>
      <c r="J688" s="203"/>
      <c r="K688" s="203"/>
      <c r="L688" s="203"/>
      <c r="M688" s="203"/>
      <c r="N688" s="203"/>
      <c r="O688" s="204">
        <f t="shared" si="135"/>
        <v>0</v>
      </c>
      <c r="P688" s="80" t="str">
        <f>IFERROR(R688+'4. Gegevens leiding'!$I$26,"")</f>
        <v/>
      </c>
      <c r="Q688" s="155" t="str">
        <f>IFERROR(R689+'4. Gegevens leiding'!$I$26,"")</f>
        <v/>
      </c>
      <c r="R688" s="155" t="str">
        <f t="shared" si="147"/>
        <v/>
      </c>
      <c r="S688" s="43" t="str">
        <f t="shared" si="140"/>
        <v/>
      </c>
      <c r="T688" s="42" t="str">
        <f t="shared" si="136"/>
        <v>Diameter (mm, uitwendig)=;Wanddikte (mm)=;Druk (barg)=;Rekgrens (N/mm^2)=;Charpy energie (J)=</v>
      </c>
      <c r="U688" s="44" t="e">
        <f>INDEX('bijlage A. Frequentie Tabel'!G:G,MATCH(T688,'bijlage A. Frequentie Tabel'!A:A,0))</f>
        <v>#N/A</v>
      </c>
      <c r="V688" s="43">
        <f t="shared" si="137"/>
        <v>0</v>
      </c>
      <c r="W688" s="80">
        <f t="shared" si="141"/>
        <v>23.196467403779828</v>
      </c>
      <c r="X688" t="e">
        <f t="shared" si="138"/>
        <v>#N/A</v>
      </c>
      <c r="Y688"/>
      <c r="Z688">
        <f t="shared" si="142"/>
        <v>0.4</v>
      </c>
      <c r="AA688">
        <f t="shared" si="143"/>
        <v>1</v>
      </c>
      <c r="AB688">
        <f t="shared" si="143"/>
        <v>1</v>
      </c>
      <c r="AC688">
        <f t="shared" si="144"/>
        <v>0.4</v>
      </c>
      <c r="AD688" t="e">
        <f>INDEX('bijlage C. Cluster maatregelen'!C:C,MATCH('5.Bepalen Faalfreq'!K688,'bijlage C. Cluster maatregelen'!A:A,0))</f>
        <v>#N/A</v>
      </c>
      <c r="AE688" t="e">
        <f>INDEX('bijlage C. Cluster maatregelen'!C:C,MATCH('5.Bepalen Faalfreq'!L688,'bijlage C. Cluster maatregelen'!A:A,0))</f>
        <v>#N/A</v>
      </c>
      <c r="AF688" t="e">
        <f>INDEX('bijlage C. Cluster maatregelen'!C:C,MATCH('5.Bepalen Faalfreq'!M688,'bijlage C. Cluster maatregelen'!A:A,0))</f>
        <v>#N/A</v>
      </c>
      <c r="AG688" t="e">
        <f>INDEX('bijlage C. Cluster maatregelen'!C:C,MATCH('5.Bepalen Faalfreq'!N688,'bijlage C. Cluster maatregelen'!A:A,0))</f>
        <v>#N/A</v>
      </c>
      <c r="AH688" t="e">
        <f t="shared" si="145"/>
        <v>#N/A</v>
      </c>
      <c r="AI688" t="e">
        <f t="shared" si="146"/>
        <v>#N/A</v>
      </c>
      <c r="AJ688" t="e">
        <f t="shared" si="139"/>
        <v>#N/A</v>
      </c>
    </row>
    <row r="689" spans="1:36" x14ac:dyDescent="0.25">
      <c r="A689" s="203"/>
      <c r="B689" s="203"/>
      <c r="C689" s="203"/>
      <c r="D689" s="203"/>
      <c r="E689" s="203"/>
      <c r="F689" s="203"/>
      <c r="G689" s="203"/>
      <c r="H689" s="203"/>
      <c r="I689" s="203"/>
      <c r="J689" s="203"/>
      <c r="K689" s="203"/>
      <c r="L689" s="203"/>
      <c r="M689" s="203"/>
      <c r="N689" s="203"/>
      <c r="O689" s="204">
        <f t="shared" si="135"/>
        <v>0</v>
      </c>
      <c r="P689" s="80" t="str">
        <f>IFERROR(R689+'4. Gegevens leiding'!$I$26,"")</f>
        <v/>
      </c>
      <c r="Q689" s="155" t="str">
        <f>IFERROR(R690+'4. Gegevens leiding'!$I$26,"")</f>
        <v/>
      </c>
      <c r="R689" s="155" t="str">
        <f t="shared" si="147"/>
        <v/>
      </c>
      <c r="S689" s="43" t="str">
        <f t="shared" si="140"/>
        <v/>
      </c>
      <c r="T689" s="42" t="str">
        <f t="shared" si="136"/>
        <v>Diameter (mm, uitwendig)=;Wanddikte (mm)=;Druk (barg)=;Rekgrens (N/mm^2)=;Charpy energie (J)=</v>
      </c>
      <c r="U689" s="44" t="e">
        <f>INDEX('bijlage A. Frequentie Tabel'!G:G,MATCH(T689,'bijlage A. Frequentie Tabel'!A:A,0))</f>
        <v>#N/A</v>
      </c>
      <c r="V689" s="43">
        <f t="shared" si="137"/>
        <v>0</v>
      </c>
      <c r="W689" s="80">
        <f t="shared" si="141"/>
        <v>23.196467403779828</v>
      </c>
      <c r="X689" t="e">
        <f t="shared" si="138"/>
        <v>#N/A</v>
      </c>
      <c r="Y689"/>
      <c r="Z689">
        <f t="shared" si="142"/>
        <v>0.4</v>
      </c>
      <c r="AA689">
        <f t="shared" si="143"/>
        <v>1</v>
      </c>
      <c r="AB689">
        <f t="shared" si="143"/>
        <v>1</v>
      </c>
      <c r="AC689">
        <f t="shared" si="144"/>
        <v>0.4</v>
      </c>
      <c r="AD689" t="e">
        <f>INDEX('bijlage C. Cluster maatregelen'!C:C,MATCH('5.Bepalen Faalfreq'!K689,'bijlage C. Cluster maatregelen'!A:A,0))</f>
        <v>#N/A</v>
      </c>
      <c r="AE689" t="e">
        <f>INDEX('bijlage C. Cluster maatregelen'!C:C,MATCH('5.Bepalen Faalfreq'!L689,'bijlage C. Cluster maatregelen'!A:A,0))</f>
        <v>#N/A</v>
      </c>
      <c r="AF689" t="e">
        <f>INDEX('bijlage C. Cluster maatregelen'!C:C,MATCH('5.Bepalen Faalfreq'!M689,'bijlage C. Cluster maatregelen'!A:A,0))</f>
        <v>#N/A</v>
      </c>
      <c r="AG689" t="e">
        <f>INDEX('bijlage C. Cluster maatregelen'!C:C,MATCH('5.Bepalen Faalfreq'!N689,'bijlage C. Cluster maatregelen'!A:A,0))</f>
        <v>#N/A</v>
      </c>
      <c r="AH689" t="e">
        <f t="shared" si="145"/>
        <v>#N/A</v>
      </c>
      <c r="AI689" t="e">
        <f t="shared" si="146"/>
        <v>#N/A</v>
      </c>
      <c r="AJ689" t="e">
        <f t="shared" si="139"/>
        <v>#N/A</v>
      </c>
    </row>
    <row r="690" spans="1:36" x14ac:dyDescent="0.25">
      <c r="A690" s="203"/>
      <c r="B690" s="203"/>
      <c r="C690" s="203"/>
      <c r="D690" s="203"/>
      <c r="E690" s="203"/>
      <c r="F690" s="203"/>
      <c r="G690" s="203"/>
      <c r="H690" s="203"/>
      <c r="I690" s="203"/>
      <c r="J690" s="203"/>
      <c r="K690" s="203"/>
      <c r="L690" s="203"/>
      <c r="M690" s="203"/>
      <c r="N690" s="203"/>
      <c r="O690" s="204">
        <f t="shared" si="135"/>
        <v>0</v>
      </c>
      <c r="P690" s="80" t="str">
        <f>IFERROR(R690+'4. Gegevens leiding'!$I$26,"")</f>
        <v/>
      </c>
      <c r="Q690" s="155" t="str">
        <f>IFERROR(R691+'4. Gegevens leiding'!$I$26,"")</f>
        <v/>
      </c>
      <c r="R690" s="155" t="str">
        <f t="shared" si="147"/>
        <v/>
      </c>
      <c r="S690" s="43" t="str">
        <f t="shared" si="140"/>
        <v/>
      </c>
      <c r="T690" s="42" t="str">
        <f t="shared" si="136"/>
        <v>Diameter (mm, uitwendig)=;Wanddikte (mm)=;Druk (barg)=;Rekgrens (N/mm^2)=;Charpy energie (J)=</v>
      </c>
      <c r="U690" s="44" t="e">
        <f>INDEX('bijlage A. Frequentie Tabel'!G:G,MATCH(T690,'bijlage A. Frequentie Tabel'!A:A,0))</f>
        <v>#N/A</v>
      </c>
      <c r="V690" s="43">
        <f t="shared" si="137"/>
        <v>0</v>
      </c>
      <c r="W690" s="80">
        <f t="shared" si="141"/>
        <v>23.196467403779828</v>
      </c>
      <c r="X690" t="e">
        <f t="shared" si="138"/>
        <v>#N/A</v>
      </c>
      <c r="Y690"/>
      <c r="Z690">
        <f t="shared" si="142"/>
        <v>0.4</v>
      </c>
      <c r="AA690">
        <f t="shared" si="143"/>
        <v>1</v>
      </c>
      <c r="AB690">
        <f t="shared" si="143"/>
        <v>1</v>
      </c>
      <c r="AC690">
        <f t="shared" si="144"/>
        <v>0.4</v>
      </c>
      <c r="AD690" t="e">
        <f>INDEX('bijlage C. Cluster maatregelen'!C:C,MATCH('5.Bepalen Faalfreq'!K690,'bijlage C. Cluster maatregelen'!A:A,0))</f>
        <v>#N/A</v>
      </c>
      <c r="AE690" t="e">
        <f>INDEX('bijlage C. Cluster maatregelen'!C:C,MATCH('5.Bepalen Faalfreq'!L690,'bijlage C. Cluster maatregelen'!A:A,0))</f>
        <v>#N/A</v>
      </c>
      <c r="AF690" t="e">
        <f>INDEX('bijlage C. Cluster maatregelen'!C:C,MATCH('5.Bepalen Faalfreq'!M690,'bijlage C. Cluster maatregelen'!A:A,0))</f>
        <v>#N/A</v>
      </c>
      <c r="AG690" t="e">
        <f>INDEX('bijlage C. Cluster maatregelen'!C:C,MATCH('5.Bepalen Faalfreq'!N690,'bijlage C. Cluster maatregelen'!A:A,0))</f>
        <v>#N/A</v>
      </c>
      <c r="AH690" t="e">
        <f t="shared" si="145"/>
        <v>#N/A</v>
      </c>
      <c r="AI690" t="e">
        <f t="shared" si="146"/>
        <v>#N/A</v>
      </c>
      <c r="AJ690" t="e">
        <f t="shared" si="139"/>
        <v>#N/A</v>
      </c>
    </row>
    <row r="691" spans="1:36" x14ac:dyDescent="0.25">
      <c r="A691" s="203"/>
      <c r="B691" s="203"/>
      <c r="C691" s="203"/>
      <c r="D691" s="203"/>
      <c r="E691" s="203"/>
      <c r="F691" s="203"/>
      <c r="G691" s="203"/>
      <c r="H691" s="203"/>
      <c r="I691" s="203"/>
      <c r="J691" s="203"/>
      <c r="K691" s="203"/>
      <c r="L691" s="203"/>
      <c r="M691" s="203"/>
      <c r="N691" s="203"/>
      <c r="O691" s="204">
        <f t="shared" si="135"/>
        <v>0</v>
      </c>
      <c r="P691" s="80" t="str">
        <f>IFERROR(R691+'4. Gegevens leiding'!$I$26,"")</f>
        <v/>
      </c>
      <c r="Q691" s="155" t="str">
        <f>IFERROR(R692+'4. Gegevens leiding'!$I$26,"")</f>
        <v/>
      </c>
      <c r="R691" s="155" t="str">
        <f t="shared" si="147"/>
        <v/>
      </c>
      <c r="S691" s="43" t="str">
        <f t="shared" si="140"/>
        <v/>
      </c>
      <c r="T691" s="42" t="str">
        <f t="shared" si="136"/>
        <v>Diameter (mm, uitwendig)=;Wanddikte (mm)=;Druk (barg)=;Rekgrens (N/mm^2)=;Charpy energie (J)=</v>
      </c>
      <c r="U691" s="44" t="e">
        <f>INDEX('bijlage A. Frequentie Tabel'!G:G,MATCH(T691,'bijlage A. Frequentie Tabel'!A:A,0))</f>
        <v>#N/A</v>
      </c>
      <c r="V691" s="43">
        <f t="shared" si="137"/>
        <v>0</v>
      </c>
      <c r="W691" s="80">
        <f t="shared" si="141"/>
        <v>23.196467403779828</v>
      </c>
      <c r="X691" t="e">
        <f t="shared" si="138"/>
        <v>#N/A</v>
      </c>
      <c r="Y691"/>
      <c r="Z691">
        <f t="shared" si="142"/>
        <v>0.4</v>
      </c>
      <c r="AA691">
        <f t="shared" si="143"/>
        <v>1</v>
      </c>
      <c r="AB691">
        <f t="shared" si="143"/>
        <v>1</v>
      </c>
      <c r="AC691">
        <f t="shared" si="144"/>
        <v>0.4</v>
      </c>
      <c r="AD691" t="e">
        <f>INDEX('bijlage C. Cluster maatregelen'!C:C,MATCH('5.Bepalen Faalfreq'!K691,'bijlage C. Cluster maatregelen'!A:A,0))</f>
        <v>#N/A</v>
      </c>
      <c r="AE691" t="e">
        <f>INDEX('bijlage C. Cluster maatregelen'!C:C,MATCH('5.Bepalen Faalfreq'!L691,'bijlage C. Cluster maatregelen'!A:A,0))</f>
        <v>#N/A</v>
      </c>
      <c r="AF691" t="e">
        <f>INDEX('bijlage C. Cluster maatregelen'!C:C,MATCH('5.Bepalen Faalfreq'!M691,'bijlage C. Cluster maatregelen'!A:A,0))</f>
        <v>#N/A</v>
      </c>
      <c r="AG691" t="e">
        <f>INDEX('bijlage C. Cluster maatregelen'!C:C,MATCH('5.Bepalen Faalfreq'!N691,'bijlage C. Cluster maatregelen'!A:A,0))</f>
        <v>#N/A</v>
      </c>
      <c r="AH691" t="e">
        <f t="shared" si="145"/>
        <v>#N/A</v>
      </c>
      <c r="AI691" t="e">
        <f t="shared" si="146"/>
        <v>#N/A</v>
      </c>
      <c r="AJ691" t="e">
        <f t="shared" si="139"/>
        <v>#N/A</v>
      </c>
    </row>
    <row r="692" spans="1:36" x14ac:dyDescent="0.25">
      <c r="A692" s="203"/>
      <c r="B692" s="203"/>
      <c r="C692" s="203"/>
      <c r="D692" s="203"/>
      <c r="E692" s="203"/>
      <c r="F692" s="203"/>
      <c r="G692" s="203"/>
      <c r="H692" s="203"/>
      <c r="I692" s="203"/>
      <c r="J692" s="203"/>
      <c r="K692" s="203"/>
      <c r="L692" s="203"/>
      <c r="M692" s="203"/>
      <c r="N692" s="203"/>
      <c r="O692" s="204">
        <f t="shared" si="135"/>
        <v>0</v>
      </c>
      <c r="P692" s="80" t="str">
        <f>IFERROR(R692+'4. Gegevens leiding'!$I$26,"")</f>
        <v/>
      </c>
      <c r="Q692" s="155" t="str">
        <f>IFERROR(R693+'4. Gegevens leiding'!$I$26,"")</f>
        <v/>
      </c>
      <c r="R692" s="155" t="str">
        <f t="shared" si="147"/>
        <v/>
      </c>
      <c r="S692" s="43" t="str">
        <f t="shared" si="140"/>
        <v/>
      </c>
      <c r="T692" s="42" t="str">
        <f t="shared" si="136"/>
        <v>Diameter (mm, uitwendig)=;Wanddikte (mm)=;Druk (barg)=;Rekgrens (N/mm^2)=;Charpy energie (J)=</v>
      </c>
      <c r="U692" s="44" t="e">
        <f>INDEX('bijlage A. Frequentie Tabel'!G:G,MATCH(T692,'bijlage A. Frequentie Tabel'!A:A,0))</f>
        <v>#N/A</v>
      </c>
      <c r="V692" s="43">
        <f t="shared" si="137"/>
        <v>0</v>
      </c>
      <c r="W692" s="80">
        <f t="shared" si="141"/>
        <v>23.196467403779828</v>
      </c>
      <c r="X692" t="e">
        <f t="shared" si="138"/>
        <v>#N/A</v>
      </c>
      <c r="Y692"/>
      <c r="Z692">
        <f t="shared" si="142"/>
        <v>0.4</v>
      </c>
      <c r="AA692">
        <f t="shared" si="143"/>
        <v>1</v>
      </c>
      <c r="AB692">
        <f t="shared" si="143"/>
        <v>1</v>
      </c>
      <c r="AC692">
        <f t="shared" si="144"/>
        <v>0.4</v>
      </c>
      <c r="AD692" t="e">
        <f>INDEX('bijlage C. Cluster maatregelen'!C:C,MATCH('5.Bepalen Faalfreq'!K692,'bijlage C. Cluster maatregelen'!A:A,0))</f>
        <v>#N/A</v>
      </c>
      <c r="AE692" t="e">
        <f>INDEX('bijlage C. Cluster maatregelen'!C:C,MATCH('5.Bepalen Faalfreq'!L692,'bijlage C. Cluster maatregelen'!A:A,0))</f>
        <v>#N/A</v>
      </c>
      <c r="AF692" t="e">
        <f>INDEX('bijlage C. Cluster maatregelen'!C:C,MATCH('5.Bepalen Faalfreq'!M692,'bijlage C. Cluster maatregelen'!A:A,0))</f>
        <v>#N/A</v>
      </c>
      <c r="AG692" t="e">
        <f>INDEX('bijlage C. Cluster maatregelen'!C:C,MATCH('5.Bepalen Faalfreq'!N692,'bijlage C. Cluster maatregelen'!A:A,0))</f>
        <v>#N/A</v>
      </c>
      <c r="AH692" t="e">
        <f t="shared" si="145"/>
        <v>#N/A</v>
      </c>
      <c r="AI692" t="e">
        <f t="shared" si="146"/>
        <v>#N/A</v>
      </c>
      <c r="AJ692" t="e">
        <f t="shared" si="139"/>
        <v>#N/A</v>
      </c>
    </row>
    <row r="693" spans="1:36" x14ac:dyDescent="0.25">
      <c r="A693" s="203"/>
      <c r="B693" s="203"/>
      <c r="C693" s="203"/>
      <c r="D693" s="203"/>
      <c r="E693" s="203"/>
      <c r="F693" s="203"/>
      <c r="G693" s="203"/>
      <c r="H693" s="203"/>
      <c r="I693" s="203"/>
      <c r="J693" s="203"/>
      <c r="K693" s="203"/>
      <c r="L693" s="203"/>
      <c r="M693" s="203"/>
      <c r="N693" s="203"/>
      <c r="O693" s="204">
        <f t="shared" si="135"/>
        <v>0</v>
      </c>
      <c r="P693" s="80" t="str">
        <f>IFERROR(R693+'4. Gegevens leiding'!$I$26,"")</f>
        <v/>
      </c>
      <c r="Q693" s="155" t="str">
        <f>IFERROR(R694+'4. Gegevens leiding'!$I$26,"")</f>
        <v/>
      </c>
      <c r="R693" s="155" t="str">
        <f t="shared" si="147"/>
        <v/>
      </c>
      <c r="S693" s="43" t="str">
        <f t="shared" si="140"/>
        <v/>
      </c>
      <c r="T693" s="42" t="str">
        <f t="shared" si="136"/>
        <v>Diameter (mm, uitwendig)=;Wanddikte (mm)=;Druk (barg)=;Rekgrens (N/mm^2)=;Charpy energie (J)=</v>
      </c>
      <c r="U693" s="44" t="e">
        <f>INDEX('bijlage A. Frequentie Tabel'!G:G,MATCH(T693,'bijlage A. Frequentie Tabel'!A:A,0))</f>
        <v>#N/A</v>
      </c>
      <c r="V693" s="43">
        <f t="shared" si="137"/>
        <v>0</v>
      </c>
      <c r="W693" s="80">
        <f t="shared" si="141"/>
        <v>23.196467403779828</v>
      </c>
      <c r="X693" t="e">
        <f t="shared" si="138"/>
        <v>#N/A</v>
      </c>
      <c r="Y693"/>
      <c r="Z693">
        <f t="shared" si="142"/>
        <v>0.4</v>
      </c>
      <c r="AA693">
        <f t="shared" si="143"/>
        <v>1</v>
      </c>
      <c r="AB693">
        <f t="shared" si="143"/>
        <v>1</v>
      </c>
      <c r="AC693">
        <f t="shared" si="144"/>
        <v>0.4</v>
      </c>
      <c r="AD693" t="e">
        <f>INDEX('bijlage C. Cluster maatregelen'!C:C,MATCH('5.Bepalen Faalfreq'!K693,'bijlage C. Cluster maatregelen'!A:A,0))</f>
        <v>#N/A</v>
      </c>
      <c r="AE693" t="e">
        <f>INDEX('bijlage C. Cluster maatregelen'!C:C,MATCH('5.Bepalen Faalfreq'!L693,'bijlage C. Cluster maatregelen'!A:A,0))</f>
        <v>#N/A</v>
      </c>
      <c r="AF693" t="e">
        <f>INDEX('bijlage C. Cluster maatregelen'!C:C,MATCH('5.Bepalen Faalfreq'!M693,'bijlage C. Cluster maatregelen'!A:A,0))</f>
        <v>#N/A</v>
      </c>
      <c r="AG693" t="e">
        <f>INDEX('bijlage C. Cluster maatregelen'!C:C,MATCH('5.Bepalen Faalfreq'!N693,'bijlage C. Cluster maatregelen'!A:A,0))</f>
        <v>#N/A</v>
      </c>
      <c r="AH693" t="e">
        <f t="shared" si="145"/>
        <v>#N/A</v>
      </c>
      <c r="AI693" t="e">
        <f t="shared" si="146"/>
        <v>#N/A</v>
      </c>
      <c r="AJ693" t="e">
        <f t="shared" si="139"/>
        <v>#N/A</v>
      </c>
    </row>
    <row r="694" spans="1:36" x14ac:dyDescent="0.25">
      <c r="A694" s="203"/>
      <c r="B694" s="203"/>
      <c r="C694" s="203"/>
      <c r="D694" s="203"/>
      <c r="E694" s="203"/>
      <c r="F694" s="203"/>
      <c r="G694" s="203"/>
      <c r="H694" s="203"/>
      <c r="I694" s="203"/>
      <c r="J694" s="203"/>
      <c r="K694" s="203"/>
      <c r="L694" s="203"/>
      <c r="M694" s="203"/>
      <c r="N694" s="203"/>
      <c r="O694" s="204">
        <f t="shared" si="135"/>
        <v>0</v>
      </c>
      <c r="P694" s="80" t="str">
        <f>IFERROR(R694+'4. Gegevens leiding'!$I$26,"")</f>
        <v/>
      </c>
      <c r="Q694" s="155" t="str">
        <f>IFERROR(R695+'4. Gegevens leiding'!$I$26,"")</f>
        <v/>
      </c>
      <c r="R694" s="155" t="str">
        <f t="shared" si="147"/>
        <v/>
      </c>
      <c r="S694" s="43" t="str">
        <f t="shared" si="140"/>
        <v/>
      </c>
      <c r="T694" s="42" t="str">
        <f t="shared" si="136"/>
        <v>Diameter (mm, uitwendig)=;Wanddikte (mm)=;Druk (barg)=;Rekgrens (N/mm^2)=;Charpy energie (J)=</v>
      </c>
      <c r="U694" s="44" t="e">
        <f>INDEX('bijlage A. Frequentie Tabel'!G:G,MATCH(T694,'bijlage A. Frequentie Tabel'!A:A,0))</f>
        <v>#N/A</v>
      </c>
      <c r="V694" s="43">
        <f t="shared" si="137"/>
        <v>0</v>
      </c>
      <c r="W694" s="80">
        <f t="shared" si="141"/>
        <v>23.196467403779828</v>
      </c>
      <c r="X694" t="e">
        <f t="shared" si="138"/>
        <v>#N/A</v>
      </c>
      <c r="Y694"/>
      <c r="Z694">
        <f t="shared" si="142"/>
        <v>0.4</v>
      </c>
      <c r="AA694">
        <f t="shared" si="143"/>
        <v>1</v>
      </c>
      <c r="AB694">
        <f t="shared" si="143"/>
        <v>1</v>
      </c>
      <c r="AC694">
        <f t="shared" si="144"/>
        <v>0.4</v>
      </c>
      <c r="AD694" t="e">
        <f>INDEX('bijlage C. Cluster maatregelen'!C:C,MATCH('5.Bepalen Faalfreq'!K694,'bijlage C. Cluster maatregelen'!A:A,0))</f>
        <v>#N/A</v>
      </c>
      <c r="AE694" t="e">
        <f>INDEX('bijlage C. Cluster maatregelen'!C:C,MATCH('5.Bepalen Faalfreq'!L694,'bijlage C. Cluster maatregelen'!A:A,0))</f>
        <v>#N/A</v>
      </c>
      <c r="AF694" t="e">
        <f>INDEX('bijlage C. Cluster maatregelen'!C:C,MATCH('5.Bepalen Faalfreq'!M694,'bijlage C. Cluster maatregelen'!A:A,0))</f>
        <v>#N/A</v>
      </c>
      <c r="AG694" t="e">
        <f>INDEX('bijlage C. Cluster maatregelen'!C:C,MATCH('5.Bepalen Faalfreq'!N694,'bijlage C. Cluster maatregelen'!A:A,0))</f>
        <v>#N/A</v>
      </c>
      <c r="AH694" t="e">
        <f t="shared" si="145"/>
        <v>#N/A</v>
      </c>
      <c r="AI694" t="e">
        <f t="shared" si="146"/>
        <v>#N/A</v>
      </c>
      <c r="AJ694" t="e">
        <f t="shared" si="139"/>
        <v>#N/A</v>
      </c>
    </row>
    <row r="695" spans="1:36" x14ac:dyDescent="0.25">
      <c r="A695" s="203"/>
      <c r="B695" s="203"/>
      <c r="C695" s="203"/>
      <c r="D695" s="203"/>
      <c r="E695" s="203"/>
      <c r="F695" s="203"/>
      <c r="G695" s="203"/>
      <c r="H695" s="203"/>
      <c r="I695" s="203"/>
      <c r="J695" s="203"/>
      <c r="K695" s="203"/>
      <c r="L695" s="203"/>
      <c r="M695" s="203"/>
      <c r="N695" s="203"/>
      <c r="O695" s="204">
        <f t="shared" si="135"/>
        <v>0</v>
      </c>
      <c r="P695" s="80" t="str">
        <f>IFERROR(R695+'4. Gegevens leiding'!$I$26,"")</f>
        <v/>
      </c>
      <c r="Q695" s="155" t="str">
        <f>IFERROR(R696+'4. Gegevens leiding'!$I$26,"")</f>
        <v/>
      </c>
      <c r="R695" s="155" t="str">
        <f t="shared" si="147"/>
        <v/>
      </c>
      <c r="S695" s="43" t="str">
        <f t="shared" si="140"/>
        <v/>
      </c>
      <c r="T695" s="42" t="str">
        <f t="shared" si="136"/>
        <v>Diameter (mm, uitwendig)=;Wanddikte (mm)=;Druk (barg)=;Rekgrens (N/mm^2)=;Charpy energie (J)=</v>
      </c>
      <c r="U695" s="44" t="e">
        <f>INDEX('bijlage A. Frequentie Tabel'!G:G,MATCH(T695,'bijlage A. Frequentie Tabel'!A:A,0))</f>
        <v>#N/A</v>
      </c>
      <c r="V695" s="43">
        <f t="shared" si="137"/>
        <v>0</v>
      </c>
      <c r="W695" s="80">
        <f t="shared" si="141"/>
        <v>23.196467403779828</v>
      </c>
      <c r="X695" t="e">
        <f t="shared" si="138"/>
        <v>#N/A</v>
      </c>
      <c r="Y695"/>
      <c r="Z695">
        <f t="shared" si="142"/>
        <v>0.4</v>
      </c>
      <c r="AA695">
        <f t="shared" si="143"/>
        <v>1</v>
      </c>
      <c r="AB695">
        <f t="shared" si="143"/>
        <v>1</v>
      </c>
      <c r="AC695">
        <f t="shared" si="144"/>
        <v>0.4</v>
      </c>
      <c r="AD695" t="e">
        <f>INDEX('bijlage C. Cluster maatregelen'!C:C,MATCH('5.Bepalen Faalfreq'!K695,'bijlage C. Cluster maatregelen'!A:A,0))</f>
        <v>#N/A</v>
      </c>
      <c r="AE695" t="e">
        <f>INDEX('bijlage C. Cluster maatregelen'!C:C,MATCH('5.Bepalen Faalfreq'!L695,'bijlage C. Cluster maatregelen'!A:A,0))</f>
        <v>#N/A</v>
      </c>
      <c r="AF695" t="e">
        <f>INDEX('bijlage C. Cluster maatregelen'!C:C,MATCH('5.Bepalen Faalfreq'!M695,'bijlage C. Cluster maatregelen'!A:A,0))</f>
        <v>#N/A</v>
      </c>
      <c r="AG695" t="e">
        <f>INDEX('bijlage C. Cluster maatregelen'!C:C,MATCH('5.Bepalen Faalfreq'!N695,'bijlage C. Cluster maatregelen'!A:A,0))</f>
        <v>#N/A</v>
      </c>
      <c r="AH695" t="e">
        <f t="shared" si="145"/>
        <v>#N/A</v>
      </c>
      <c r="AI695" t="e">
        <f t="shared" si="146"/>
        <v>#N/A</v>
      </c>
      <c r="AJ695" t="e">
        <f t="shared" si="139"/>
        <v>#N/A</v>
      </c>
    </row>
    <row r="696" spans="1:36" x14ac:dyDescent="0.25">
      <c r="A696" s="203"/>
      <c r="B696" s="203"/>
      <c r="C696" s="203"/>
      <c r="D696" s="203"/>
      <c r="E696" s="203"/>
      <c r="F696" s="203"/>
      <c r="G696" s="203"/>
      <c r="H696" s="203"/>
      <c r="I696" s="203"/>
      <c r="J696" s="203"/>
      <c r="K696" s="203"/>
      <c r="L696" s="203"/>
      <c r="M696" s="203"/>
      <c r="N696" s="203"/>
      <c r="O696" s="204">
        <f t="shared" si="135"/>
        <v>0</v>
      </c>
      <c r="P696" s="80" t="str">
        <f>IFERROR(R696+'4. Gegevens leiding'!$I$26,"")</f>
        <v/>
      </c>
      <c r="Q696" s="155" t="str">
        <f>IFERROR(R697+'4. Gegevens leiding'!$I$26,"")</f>
        <v/>
      </c>
      <c r="R696" s="155" t="str">
        <f t="shared" si="147"/>
        <v/>
      </c>
      <c r="S696" s="43" t="str">
        <f t="shared" si="140"/>
        <v/>
      </c>
      <c r="T696" s="42" t="str">
        <f t="shared" si="136"/>
        <v>Diameter (mm, uitwendig)=;Wanddikte (mm)=;Druk (barg)=;Rekgrens (N/mm^2)=;Charpy energie (J)=</v>
      </c>
      <c r="U696" s="44" t="e">
        <f>INDEX('bijlage A. Frequentie Tabel'!G:G,MATCH(T696,'bijlage A. Frequentie Tabel'!A:A,0))</f>
        <v>#N/A</v>
      </c>
      <c r="V696" s="43">
        <f t="shared" si="137"/>
        <v>0</v>
      </c>
      <c r="W696" s="80">
        <f t="shared" si="141"/>
        <v>23.196467403779828</v>
      </c>
      <c r="X696" t="e">
        <f t="shared" si="138"/>
        <v>#N/A</v>
      </c>
      <c r="Y696"/>
      <c r="Z696">
        <f t="shared" si="142"/>
        <v>0.4</v>
      </c>
      <c r="AA696">
        <f t="shared" si="143"/>
        <v>1</v>
      </c>
      <c r="AB696">
        <f t="shared" si="143"/>
        <v>1</v>
      </c>
      <c r="AC696">
        <f t="shared" si="144"/>
        <v>0.4</v>
      </c>
      <c r="AD696" t="e">
        <f>INDEX('bijlage C. Cluster maatregelen'!C:C,MATCH('5.Bepalen Faalfreq'!K696,'bijlage C. Cluster maatregelen'!A:A,0))</f>
        <v>#N/A</v>
      </c>
      <c r="AE696" t="e">
        <f>INDEX('bijlage C. Cluster maatregelen'!C:C,MATCH('5.Bepalen Faalfreq'!L696,'bijlage C. Cluster maatregelen'!A:A,0))</f>
        <v>#N/A</v>
      </c>
      <c r="AF696" t="e">
        <f>INDEX('bijlage C. Cluster maatregelen'!C:C,MATCH('5.Bepalen Faalfreq'!M696,'bijlage C. Cluster maatregelen'!A:A,0))</f>
        <v>#N/A</v>
      </c>
      <c r="AG696" t="e">
        <f>INDEX('bijlage C. Cluster maatregelen'!C:C,MATCH('5.Bepalen Faalfreq'!N696,'bijlage C. Cluster maatregelen'!A:A,0))</f>
        <v>#N/A</v>
      </c>
      <c r="AH696" t="e">
        <f t="shared" si="145"/>
        <v>#N/A</v>
      </c>
      <c r="AI696" t="e">
        <f t="shared" si="146"/>
        <v>#N/A</v>
      </c>
      <c r="AJ696" t="e">
        <f t="shared" si="139"/>
        <v>#N/A</v>
      </c>
    </row>
    <row r="697" spans="1:36" x14ac:dyDescent="0.25">
      <c r="A697" s="203"/>
      <c r="B697" s="203"/>
      <c r="C697" s="203"/>
      <c r="D697" s="203"/>
      <c r="E697" s="203"/>
      <c r="F697" s="203"/>
      <c r="G697" s="203"/>
      <c r="H697" s="203"/>
      <c r="I697" s="203"/>
      <c r="J697" s="203"/>
      <c r="K697" s="203"/>
      <c r="L697" s="203"/>
      <c r="M697" s="203"/>
      <c r="N697" s="203"/>
      <c r="O697" s="204">
        <f t="shared" si="135"/>
        <v>0</v>
      </c>
      <c r="P697" s="80" t="str">
        <f>IFERROR(R697+'4. Gegevens leiding'!$I$26,"")</f>
        <v/>
      </c>
      <c r="Q697" s="155" t="str">
        <f>IFERROR(R698+'4. Gegevens leiding'!$I$26,"")</f>
        <v/>
      </c>
      <c r="R697" s="155" t="str">
        <f t="shared" si="147"/>
        <v/>
      </c>
      <c r="S697" s="43" t="str">
        <f t="shared" si="140"/>
        <v/>
      </c>
      <c r="T697" s="42" t="str">
        <f t="shared" si="136"/>
        <v>Diameter (mm, uitwendig)=;Wanddikte (mm)=;Druk (barg)=;Rekgrens (N/mm^2)=;Charpy energie (J)=</v>
      </c>
      <c r="U697" s="44" t="e">
        <f>INDEX('bijlage A. Frequentie Tabel'!G:G,MATCH(T697,'bijlage A. Frequentie Tabel'!A:A,0))</f>
        <v>#N/A</v>
      </c>
      <c r="V697" s="43">
        <f t="shared" si="137"/>
        <v>0</v>
      </c>
      <c r="W697" s="80">
        <f t="shared" si="141"/>
        <v>23.196467403779828</v>
      </c>
      <c r="X697" t="e">
        <f t="shared" si="138"/>
        <v>#N/A</v>
      </c>
      <c r="Y697"/>
      <c r="Z697">
        <f t="shared" si="142"/>
        <v>0.4</v>
      </c>
      <c r="AA697">
        <f t="shared" si="143"/>
        <v>1</v>
      </c>
      <c r="AB697">
        <f t="shared" si="143"/>
        <v>1</v>
      </c>
      <c r="AC697">
        <f t="shared" si="144"/>
        <v>0.4</v>
      </c>
      <c r="AD697" t="e">
        <f>INDEX('bijlage C. Cluster maatregelen'!C:C,MATCH('5.Bepalen Faalfreq'!K697,'bijlage C. Cluster maatregelen'!A:A,0))</f>
        <v>#N/A</v>
      </c>
      <c r="AE697" t="e">
        <f>INDEX('bijlage C. Cluster maatregelen'!C:C,MATCH('5.Bepalen Faalfreq'!L697,'bijlage C. Cluster maatregelen'!A:A,0))</f>
        <v>#N/A</v>
      </c>
      <c r="AF697" t="e">
        <f>INDEX('bijlage C. Cluster maatregelen'!C:C,MATCH('5.Bepalen Faalfreq'!M697,'bijlage C. Cluster maatregelen'!A:A,0))</f>
        <v>#N/A</v>
      </c>
      <c r="AG697" t="e">
        <f>INDEX('bijlage C. Cluster maatregelen'!C:C,MATCH('5.Bepalen Faalfreq'!N697,'bijlage C. Cluster maatregelen'!A:A,0))</f>
        <v>#N/A</v>
      </c>
      <c r="AH697" t="e">
        <f t="shared" si="145"/>
        <v>#N/A</v>
      </c>
      <c r="AI697" t="e">
        <f t="shared" si="146"/>
        <v>#N/A</v>
      </c>
      <c r="AJ697" t="e">
        <f t="shared" si="139"/>
        <v>#N/A</v>
      </c>
    </row>
    <row r="698" spans="1:36" x14ac:dyDescent="0.25">
      <c r="A698" s="203"/>
      <c r="B698" s="203"/>
      <c r="C698" s="203"/>
      <c r="D698" s="203"/>
      <c r="E698" s="203"/>
      <c r="F698" s="203"/>
      <c r="G698" s="203"/>
      <c r="H698" s="203"/>
      <c r="I698" s="203"/>
      <c r="J698" s="203"/>
      <c r="K698" s="203"/>
      <c r="L698" s="203"/>
      <c r="M698" s="203"/>
      <c r="N698" s="203"/>
      <c r="O698" s="204">
        <f t="shared" si="135"/>
        <v>0</v>
      </c>
      <c r="P698" s="80" t="str">
        <f>IFERROR(R698+'4. Gegevens leiding'!$I$26,"")</f>
        <v/>
      </c>
      <c r="Q698" s="155" t="str">
        <f>IFERROR(R699+'4. Gegevens leiding'!$I$26,"")</f>
        <v/>
      </c>
      <c r="R698" s="155" t="str">
        <f t="shared" si="147"/>
        <v/>
      </c>
      <c r="S698" s="43" t="str">
        <f t="shared" si="140"/>
        <v/>
      </c>
      <c r="T698" s="42" t="str">
        <f t="shared" si="136"/>
        <v>Diameter (mm, uitwendig)=;Wanddikte (mm)=;Druk (barg)=;Rekgrens (N/mm^2)=;Charpy energie (J)=</v>
      </c>
      <c r="U698" s="44" t="e">
        <f>INDEX('bijlage A. Frequentie Tabel'!G:G,MATCH(T698,'bijlage A. Frequentie Tabel'!A:A,0))</f>
        <v>#N/A</v>
      </c>
      <c r="V698" s="43">
        <f t="shared" si="137"/>
        <v>0</v>
      </c>
      <c r="W698" s="80">
        <f t="shared" si="141"/>
        <v>23.196467403779828</v>
      </c>
      <c r="X698" t="e">
        <f t="shared" si="138"/>
        <v>#N/A</v>
      </c>
      <c r="Y698"/>
      <c r="Z698">
        <f t="shared" si="142"/>
        <v>0.4</v>
      </c>
      <c r="AA698">
        <f t="shared" si="143"/>
        <v>1</v>
      </c>
      <c r="AB698">
        <f t="shared" si="143"/>
        <v>1</v>
      </c>
      <c r="AC698">
        <f t="shared" si="144"/>
        <v>0.4</v>
      </c>
      <c r="AD698" t="e">
        <f>INDEX('bijlage C. Cluster maatregelen'!C:C,MATCH('5.Bepalen Faalfreq'!K698,'bijlage C. Cluster maatregelen'!A:A,0))</f>
        <v>#N/A</v>
      </c>
      <c r="AE698" t="e">
        <f>INDEX('bijlage C. Cluster maatregelen'!C:C,MATCH('5.Bepalen Faalfreq'!L698,'bijlage C. Cluster maatregelen'!A:A,0))</f>
        <v>#N/A</v>
      </c>
      <c r="AF698" t="e">
        <f>INDEX('bijlage C. Cluster maatregelen'!C:C,MATCH('5.Bepalen Faalfreq'!M698,'bijlage C. Cluster maatregelen'!A:A,0))</f>
        <v>#N/A</v>
      </c>
      <c r="AG698" t="e">
        <f>INDEX('bijlage C. Cluster maatregelen'!C:C,MATCH('5.Bepalen Faalfreq'!N698,'bijlage C. Cluster maatregelen'!A:A,0))</f>
        <v>#N/A</v>
      </c>
      <c r="AH698" t="e">
        <f t="shared" si="145"/>
        <v>#N/A</v>
      </c>
      <c r="AI698" t="e">
        <f t="shared" si="146"/>
        <v>#N/A</v>
      </c>
      <c r="AJ698" t="e">
        <f t="shared" si="139"/>
        <v>#N/A</v>
      </c>
    </row>
    <row r="699" spans="1:36" x14ac:dyDescent="0.25">
      <c r="A699" s="203"/>
      <c r="B699" s="203"/>
      <c r="C699" s="203"/>
      <c r="D699" s="203"/>
      <c r="E699" s="203"/>
      <c r="F699" s="203"/>
      <c r="G699" s="203"/>
      <c r="H699" s="203"/>
      <c r="I699" s="203"/>
      <c r="J699" s="203"/>
      <c r="K699" s="203"/>
      <c r="L699" s="203"/>
      <c r="M699" s="203"/>
      <c r="N699" s="203"/>
      <c r="O699" s="204">
        <f t="shared" si="135"/>
        <v>0</v>
      </c>
      <c r="P699" s="80" t="str">
        <f>IFERROR(R699+'4. Gegevens leiding'!$I$26,"")</f>
        <v/>
      </c>
      <c r="Q699" s="155" t="str">
        <f>IFERROR(R700+'4. Gegevens leiding'!$I$26,"")</f>
        <v/>
      </c>
      <c r="R699" s="155" t="str">
        <f t="shared" si="147"/>
        <v/>
      </c>
      <c r="S699" s="43" t="str">
        <f t="shared" si="140"/>
        <v/>
      </c>
      <c r="T699" s="42" t="str">
        <f t="shared" si="136"/>
        <v>Diameter (mm, uitwendig)=;Wanddikte (mm)=;Druk (barg)=;Rekgrens (N/mm^2)=;Charpy energie (J)=</v>
      </c>
      <c r="U699" s="44" t="e">
        <f>INDEX('bijlage A. Frequentie Tabel'!G:G,MATCH(T699,'bijlage A. Frequentie Tabel'!A:A,0))</f>
        <v>#N/A</v>
      </c>
      <c r="V699" s="43">
        <f t="shared" si="137"/>
        <v>0</v>
      </c>
      <c r="W699" s="80">
        <f t="shared" si="141"/>
        <v>23.196467403779828</v>
      </c>
      <c r="X699" t="e">
        <f t="shared" si="138"/>
        <v>#N/A</v>
      </c>
      <c r="Y699"/>
      <c r="Z699">
        <f t="shared" si="142"/>
        <v>0.4</v>
      </c>
      <c r="AA699">
        <f t="shared" si="143"/>
        <v>1</v>
      </c>
      <c r="AB699">
        <f t="shared" si="143"/>
        <v>1</v>
      </c>
      <c r="AC699">
        <f t="shared" si="144"/>
        <v>0.4</v>
      </c>
      <c r="AD699" t="e">
        <f>INDEX('bijlage C. Cluster maatregelen'!C:C,MATCH('5.Bepalen Faalfreq'!K699,'bijlage C. Cluster maatregelen'!A:A,0))</f>
        <v>#N/A</v>
      </c>
      <c r="AE699" t="e">
        <f>INDEX('bijlage C. Cluster maatregelen'!C:C,MATCH('5.Bepalen Faalfreq'!L699,'bijlage C. Cluster maatregelen'!A:A,0))</f>
        <v>#N/A</v>
      </c>
      <c r="AF699" t="e">
        <f>INDEX('bijlage C. Cluster maatregelen'!C:C,MATCH('5.Bepalen Faalfreq'!M699,'bijlage C. Cluster maatregelen'!A:A,0))</f>
        <v>#N/A</v>
      </c>
      <c r="AG699" t="e">
        <f>INDEX('bijlage C. Cluster maatregelen'!C:C,MATCH('5.Bepalen Faalfreq'!N699,'bijlage C. Cluster maatregelen'!A:A,0))</f>
        <v>#N/A</v>
      </c>
      <c r="AH699" t="e">
        <f t="shared" si="145"/>
        <v>#N/A</v>
      </c>
      <c r="AI699" t="e">
        <f t="shared" si="146"/>
        <v>#N/A</v>
      </c>
      <c r="AJ699" t="e">
        <f t="shared" si="139"/>
        <v>#N/A</v>
      </c>
    </row>
    <row r="700" spans="1:36" x14ac:dyDescent="0.25">
      <c r="A700" s="203"/>
      <c r="B700" s="203"/>
      <c r="C700" s="203"/>
      <c r="D700" s="203"/>
      <c r="E700" s="203"/>
      <c r="F700" s="203"/>
      <c r="G700" s="203"/>
      <c r="H700" s="203"/>
      <c r="I700" s="203"/>
      <c r="J700" s="203"/>
      <c r="K700" s="203"/>
      <c r="L700" s="203"/>
      <c r="M700" s="203"/>
      <c r="N700" s="203"/>
      <c r="O700" s="204">
        <f t="shared" si="135"/>
        <v>0</v>
      </c>
      <c r="P700" s="80" t="str">
        <f>IFERROR(R700+'4. Gegevens leiding'!$I$26,"")</f>
        <v/>
      </c>
      <c r="Q700" s="155" t="str">
        <f>IFERROR(R701+'4. Gegevens leiding'!$I$26,"")</f>
        <v/>
      </c>
      <c r="R700" s="155" t="str">
        <f t="shared" si="147"/>
        <v/>
      </c>
      <c r="S700" s="43" t="str">
        <f t="shared" si="140"/>
        <v/>
      </c>
      <c r="T700" s="42" t="str">
        <f t="shared" si="136"/>
        <v>Diameter (mm, uitwendig)=;Wanddikte (mm)=;Druk (barg)=;Rekgrens (N/mm^2)=;Charpy energie (J)=</v>
      </c>
      <c r="U700" s="44" t="e">
        <f>INDEX('bijlage A. Frequentie Tabel'!G:G,MATCH(T700,'bijlage A. Frequentie Tabel'!A:A,0))</f>
        <v>#N/A</v>
      </c>
      <c r="V700" s="43">
        <f t="shared" si="137"/>
        <v>0</v>
      </c>
      <c r="W700" s="80">
        <f t="shared" si="141"/>
        <v>23.196467403779828</v>
      </c>
      <c r="X700" t="e">
        <f t="shared" si="138"/>
        <v>#N/A</v>
      </c>
      <c r="Y700"/>
      <c r="Z700">
        <f t="shared" si="142"/>
        <v>0.4</v>
      </c>
      <c r="AA700">
        <f t="shared" si="143"/>
        <v>1</v>
      </c>
      <c r="AB700">
        <f t="shared" si="143"/>
        <v>1</v>
      </c>
      <c r="AC700">
        <f t="shared" si="144"/>
        <v>0.4</v>
      </c>
      <c r="AD700" t="e">
        <f>INDEX('bijlage C. Cluster maatregelen'!C:C,MATCH('5.Bepalen Faalfreq'!K700,'bijlage C. Cluster maatregelen'!A:A,0))</f>
        <v>#N/A</v>
      </c>
      <c r="AE700" t="e">
        <f>INDEX('bijlage C. Cluster maatregelen'!C:C,MATCH('5.Bepalen Faalfreq'!L700,'bijlage C. Cluster maatregelen'!A:A,0))</f>
        <v>#N/A</v>
      </c>
      <c r="AF700" t="e">
        <f>INDEX('bijlage C. Cluster maatregelen'!C:C,MATCH('5.Bepalen Faalfreq'!M700,'bijlage C. Cluster maatregelen'!A:A,0))</f>
        <v>#N/A</v>
      </c>
      <c r="AG700" t="e">
        <f>INDEX('bijlage C. Cluster maatregelen'!C:C,MATCH('5.Bepalen Faalfreq'!N700,'bijlage C. Cluster maatregelen'!A:A,0))</f>
        <v>#N/A</v>
      </c>
      <c r="AH700" t="e">
        <f t="shared" si="145"/>
        <v>#N/A</v>
      </c>
      <c r="AI700" t="e">
        <f t="shared" si="146"/>
        <v>#N/A</v>
      </c>
      <c r="AJ700" t="e">
        <f t="shared" si="139"/>
        <v>#N/A</v>
      </c>
    </row>
    <row r="701" spans="1:36" x14ac:dyDescent="0.25">
      <c r="A701" s="203"/>
      <c r="B701" s="203"/>
      <c r="C701" s="203"/>
      <c r="D701" s="203"/>
      <c r="E701" s="203"/>
      <c r="F701" s="203"/>
      <c r="G701" s="203"/>
      <c r="H701" s="203"/>
      <c r="I701" s="203"/>
      <c r="J701" s="203"/>
      <c r="K701" s="203"/>
      <c r="L701" s="203"/>
      <c r="M701" s="203"/>
      <c r="N701" s="203"/>
      <c r="O701" s="204">
        <f t="shared" si="135"/>
        <v>0</v>
      </c>
      <c r="P701" s="80" t="str">
        <f>IFERROR(R701+'4. Gegevens leiding'!$I$26,"")</f>
        <v/>
      </c>
      <c r="Q701" s="155" t="str">
        <f>IFERROR(R702+'4. Gegevens leiding'!$I$26,"")</f>
        <v/>
      </c>
      <c r="R701" s="155" t="str">
        <f t="shared" si="147"/>
        <v/>
      </c>
      <c r="S701" s="43" t="str">
        <f t="shared" si="140"/>
        <v/>
      </c>
      <c r="T701" s="42" t="str">
        <f t="shared" si="136"/>
        <v>Diameter (mm, uitwendig)=;Wanddikte (mm)=;Druk (barg)=;Rekgrens (N/mm^2)=;Charpy energie (J)=</v>
      </c>
      <c r="U701" s="44" t="e">
        <f>INDEX('bijlage A. Frequentie Tabel'!G:G,MATCH(T701,'bijlage A. Frequentie Tabel'!A:A,0))</f>
        <v>#N/A</v>
      </c>
      <c r="V701" s="43">
        <f t="shared" si="137"/>
        <v>0</v>
      </c>
      <c r="W701" s="80">
        <f t="shared" si="141"/>
        <v>23.196467403779828</v>
      </c>
      <c r="X701" t="e">
        <f t="shared" si="138"/>
        <v>#N/A</v>
      </c>
      <c r="Y701"/>
      <c r="Z701">
        <f t="shared" si="142"/>
        <v>0.4</v>
      </c>
      <c r="AA701">
        <f t="shared" si="143"/>
        <v>1</v>
      </c>
      <c r="AB701">
        <f t="shared" si="143"/>
        <v>1</v>
      </c>
      <c r="AC701">
        <f t="shared" si="144"/>
        <v>0.4</v>
      </c>
      <c r="AD701" t="e">
        <f>INDEX('bijlage C. Cluster maatregelen'!C:C,MATCH('5.Bepalen Faalfreq'!K701,'bijlage C. Cluster maatregelen'!A:A,0))</f>
        <v>#N/A</v>
      </c>
      <c r="AE701" t="e">
        <f>INDEX('bijlage C. Cluster maatregelen'!C:C,MATCH('5.Bepalen Faalfreq'!L701,'bijlage C. Cluster maatregelen'!A:A,0))</f>
        <v>#N/A</v>
      </c>
      <c r="AF701" t="e">
        <f>INDEX('bijlage C. Cluster maatregelen'!C:C,MATCH('5.Bepalen Faalfreq'!M701,'bijlage C. Cluster maatregelen'!A:A,0))</f>
        <v>#N/A</v>
      </c>
      <c r="AG701" t="e">
        <f>INDEX('bijlage C. Cluster maatregelen'!C:C,MATCH('5.Bepalen Faalfreq'!N701,'bijlage C. Cluster maatregelen'!A:A,0))</f>
        <v>#N/A</v>
      </c>
      <c r="AH701" t="e">
        <f t="shared" si="145"/>
        <v>#N/A</v>
      </c>
      <c r="AI701" t="e">
        <f t="shared" si="146"/>
        <v>#N/A</v>
      </c>
      <c r="AJ701" t="e">
        <f t="shared" si="139"/>
        <v>#N/A</v>
      </c>
    </row>
    <row r="702" spans="1:36" x14ac:dyDescent="0.25">
      <c r="A702" s="203"/>
      <c r="B702" s="203"/>
      <c r="C702" s="203"/>
      <c r="D702" s="203"/>
      <c r="E702" s="203"/>
      <c r="F702" s="203"/>
      <c r="G702" s="203"/>
      <c r="H702" s="203"/>
      <c r="I702" s="203"/>
      <c r="J702" s="203"/>
      <c r="K702" s="203"/>
      <c r="L702" s="203"/>
      <c r="M702" s="203"/>
      <c r="N702" s="203"/>
      <c r="O702" s="204">
        <f t="shared" si="135"/>
        <v>0</v>
      </c>
      <c r="P702" s="80" t="str">
        <f>IFERROR(R702+'4. Gegevens leiding'!$I$26,"")</f>
        <v/>
      </c>
      <c r="Q702" s="155" t="str">
        <f>IFERROR(R703+'4. Gegevens leiding'!$I$26,"")</f>
        <v/>
      </c>
      <c r="R702" s="155" t="str">
        <f t="shared" si="147"/>
        <v/>
      </c>
      <c r="S702" s="43" t="str">
        <f t="shared" si="140"/>
        <v/>
      </c>
      <c r="T702" s="42" t="str">
        <f t="shared" si="136"/>
        <v>Diameter (mm, uitwendig)=;Wanddikte (mm)=;Druk (barg)=;Rekgrens (N/mm^2)=;Charpy energie (J)=</v>
      </c>
      <c r="U702" s="44" t="e">
        <f>INDEX('bijlage A. Frequentie Tabel'!G:G,MATCH(T702,'bijlage A. Frequentie Tabel'!A:A,0))</f>
        <v>#N/A</v>
      </c>
      <c r="V702" s="43">
        <f t="shared" si="137"/>
        <v>0</v>
      </c>
      <c r="W702" s="80">
        <f t="shared" si="141"/>
        <v>23.196467403779828</v>
      </c>
      <c r="X702" t="e">
        <f t="shared" si="138"/>
        <v>#N/A</v>
      </c>
      <c r="Y702"/>
      <c r="Z702">
        <f t="shared" si="142"/>
        <v>0.4</v>
      </c>
      <c r="AA702">
        <f t="shared" si="143"/>
        <v>1</v>
      </c>
      <c r="AB702">
        <f t="shared" si="143"/>
        <v>1</v>
      </c>
      <c r="AC702">
        <f t="shared" si="144"/>
        <v>0.4</v>
      </c>
      <c r="AD702" t="e">
        <f>INDEX('bijlage C. Cluster maatregelen'!C:C,MATCH('5.Bepalen Faalfreq'!K702,'bijlage C. Cluster maatregelen'!A:A,0))</f>
        <v>#N/A</v>
      </c>
      <c r="AE702" t="e">
        <f>INDEX('bijlage C. Cluster maatregelen'!C:C,MATCH('5.Bepalen Faalfreq'!L702,'bijlage C. Cluster maatregelen'!A:A,0))</f>
        <v>#N/A</v>
      </c>
      <c r="AF702" t="e">
        <f>INDEX('bijlage C. Cluster maatregelen'!C:C,MATCH('5.Bepalen Faalfreq'!M702,'bijlage C. Cluster maatregelen'!A:A,0))</f>
        <v>#N/A</v>
      </c>
      <c r="AG702" t="e">
        <f>INDEX('bijlage C. Cluster maatregelen'!C:C,MATCH('5.Bepalen Faalfreq'!N702,'bijlage C. Cluster maatregelen'!A:A,0))</f>
        <v>#N/A</v>
      </c>
      <c r="AH702" t="e">
        <f t="shared" si="145"/>
        <v>#N/A</v>
      </c>
      <c r="AI702" t="e">
        <f t="shared" si="146"/>
        <v>#N/A</v>
      </c>
      <c r="AJ702" t="e">
        <f t="shared" si="139"/>
        <v>#N/A</v>
      </c>
    </row>
    <row r="703" spans="1:36" x14ac:dyDescent="0.25">
      <c r="A703" s="203"/>
      <c r="B703" s="203"/>
      <c r="C703" s="203"/>
      <c r="D703" s="203"/>
      <c r="E703" s="203"/>
      <c r="F703" s="203"/>
      <c r="G703" s="203"/>
      <c r="H703" s="203"/>
      <c r="I703" s="203"/>
      <c r="J703" s="203"/>
      <c r="K703" s="203"/>
      <c r="L703" s="203"/>
      <c r="M703" s="203"/>
      <c r="N703" s="203"/>
      <c r="O703" s="204">
        <f t="shared" si="135"/>
        <v>0</v>
      </c>
      <c r="P703" s="80" t="str">
        <f>IFERROR(R703+'4. Gegevens leiding'!$I$26,"")</f>
        <v/>
      </c>
      <c r="Q703" s="155" t="str">
        <f>IFERROR(R704+'4. Gegevens leiding'!$I$26,"")</f>
        <v/>
      </c>
      <c r="R703" s="155" t="str">
        <f t="shared" si="147"/>
        <v/>
      </c>
      <c r="S703" s="43" t="str">
        <f t="shared" si="140"/>
        <v/>
      </c>
      <c r="T703" s="42" t="str">
        <f t="shared" si="136"/>
        <v>Diameter (mm, uitwendig)=;Wanddikte (mm)=;Druk (barg)=;Rekgrens (N/mm^2)=;Charpy energie (J)=</v>
      </c>
      <c r="U703" s="44" t="e">
        <f>INDEX('bijlage A. Frequentie Tabel'!G:G,MATCH(T703,'bijlage A. Frequentie Tabel'!A:A,0))</f>
        <v>#N/A</v>
      </c>
      <c r="V703" s="43">
        <f t="shared" si="137"/>
        <v>0</v>
      </c>
      <c r="W703" s="80">
        <f t="shared" si="141"/>
        <v>23.196467403779828</v>
      </c>
      <c r="X703" t="e">
        <f t="shared" si="138"/>
        <v>#N/A</v>
      </c>
      <c r="Y703"/>
      <c r="Z703">
        <f t="shared" si="142"/>
        <v>0.4</v>
      </c>
      <c r="AA703">
        <f t="shared" si="143"/>
        <v>1</v>
      </c>
      <c r="AB703">
        <f t="shared" si="143"/>
        <v>1</v>
      </c>
      <c r="AC703">
        <f t="shared" si="144"/>
        <v>0.4</v>
      </c>
      <c r="AD703" t="e">
        <f>INDEX('bijlage C. Cluster maatregelen'!C:C,MATCH('5.Bepalen Faalfreq'!K703,'bijlage C. Cluster maatregelen'!A:A,0))</f>
        <v>#N/A</v>
      </c>
      <c r="AE703" t="e">
        <f>INDEX('bijlage C. Cluster maatregelen'!C:C,MATCH('5.Bepalen Faalfreq'!L703,'bijlage C. Cluster maatregelen'!A:A,0))</f>
        <v>#N/A</v>
      </c>
      <c r="AF703" t="e">
        <f>INDEX('bijlage C. Cluster maatregelen'!C:C,MATCH('5.Bepalen Faalfreq'!M703,'bijlage C. Cluster maatregelen'!A:A,0))</f>
        <v>#N/A</v>
      </c>
      <c r="AG703" t="e">
        <f>INDEX('bijlage C. Cluster maatregelen'!C:C,MATCH('5.Bepalen Faalfreq'!N703,'bijlage C. Cluster maatregelen'!A:A,0))</f>
        <v>#N/A</v>
      </c>
      <c r="AH703" t="e">
        <f t="shared" si="145"/>
        <v>#N/A</v>
      </c>
      <c r="AI703" t="e">
        <f t="shared" si="146"/>
        <v>#N/A</v>
      </c>
      <c r="AJ703" t="e">
        <f t="shared" si="139"/>
        <v>#N/A</v>
      </c>
    </row>
    <row r="704" spans="1:36" x14ac:dyDescent="0.25">
      <c r="A704" s="203"/>
      <c r="B704" s="203"/>
      <c r="C704" s="203"/>
      <c r="D704" s="203"/>
      <c r="E704" s="203"/>
      <c r="F704" s="203"/>
      <c r="G704" s="203"/>
      <c r="H704" s="203"/>
      <c r="I704" s="203"/>
      <c r="J704" s="203"/>
      <c r="K704" s="203"/>
      <c r="L704" s="203"/>
      <c r="M704" s="203"/>
      <c r="N704" s="203"/>
      <c r="O704" s="204">
        <f t="shared" si="135"/>
        <v>0</v>
      </c>
      <c r="P704" s="80" t="str">
        <f>IFERROR(R704+'4. Gegevens leiding'!$I$26,"")</f>
        <v/>
      </c>
      <c r="Q704" s="155" t="str">
        <f>IFERROR(R705+'4. Gegevens leiding'!$I$26,"")</f>
        <v/>
      </c>
      <c r="R704" s="155" t="str">
        <f t="shared" si="147"/>
        <v/>
      </c>
      <c r="S704" s="43" t="str">
        <f t="shared" si="140"/>
        <v/>
      </c>
      <c r="T704" s="42" t="str">
        <f t="shared" si="136"/>
        <v>Diameter (mm, uitwendig)=;Wanddikte (mm)=;Druk (barg)=;Rekgrens (N/mm^2)=;Charpy energie (J)=</v>
      </c>
      <c r="U704" s="44" t="e">
        <f>INDEX('bijlage A. Frequentie Tabel'!G:G,MATCH(T704,'bijlage A. Frequentie Tabel'!A:A,0))</f>
        <v>#N/A</v>
      </c>
      <c r="V704" s="43">
        <f t="shared" si="137"/>
        <v>0</v>
      </c>
      <c r="W704" s="80">
        <f t="shared" si="141"/>
        <v>23.196467403779828</v>
      </c>
      <c r="X704" t="e">
        <f t="shared" si="138"/>
        <v>#N/A</v>
      </c>
      <c r="Y704"/>
      <c r="Z704">
        <f t="shared" si="142"/>
        <v>0.4</v>
      </c>
      <c r="AA704">
        <f t="shared" si="143"/>
        <v>1</v>
      </c>
      <c r="AB704">
        <f t="shared" si="143"/>
        <v>1</v>
      </c>
      <c r="AC704">
        <f t="shared" si="144"/>
        <v>0.4</v>
      </c>
      <c r="AD704" t="e">
        <f>INDEX('bijlage C. Cluster maatregelen'!C:C,MATCH('5.Bepalen Faalfreq'!K704,'bijlage C. Cluster maatregelen'!A:A,0))</f>
        <v>#N/A</v>
      </c>
      <c r="AE704" t="e">
        <f>INDEX('bijlage C. Cluster maatregelen'!C:C,MATCH('5.Bepalen Faalfreq'!L704,'bijlage C. Cluster maatregelen'!A:A,0))</f>
        <v>#N/A</v>
      </c>
      <c r="AF704" t="e">
        <f>INDEX('bijlage C. Cluster maatregelen'!C:C,MATCH('5.Bepalen Faalfreq'!M704,'bijlage C. Cluster maatregelen'!A:A,0))</f>
        <v>#N/A</v>
      </c>
      <c r="AG704" t="e">
        <f>INDEX('bijlage C. Cluster maatregelen'!C:C,MATCH('5.Bepalen Faalfreq'!N704,'bijlage C. Cluster maatregelen'!A:A,0))</f>
        <v>#N/A</v>
      </c>
      <c r="AH704" t="e">
        <f t="shared" si="145"/>
        <v>#N/A</v>
      </c>
      <c r="AI704" t="e">
        <f t="shared" si="146"/>
        <v>#N/A</v>
      </c>
      <c r="AJ704" t="e">
        <f t="shared" si="139"/>
        <v>#N/A</v>
      </c>
    </row>
    <row r="705" spans="1:36" x14ac:dyDescent="0.25">
      <c r="A705" s="203"/>
      <c r="B705" s="203"/>
      <c r="C705" s="203"/>
      <c r="D705" s="203"/>
      <c r="E705" s="203"/>
      <c r="F705" s="203"/>
      <c r="G705" s="203"/>
      <c r="H705" s="203"/>
      <c r="I705" s="203"/>
      <c r="J705" s="203"/>
      <c r="K705" s="203"/>
      <c r="L705" s="203"/>
      <c r="M705" s="203"/>
      <c r="N705" s="203"/>
      <c r="O705" s="204">
        <f t="shared" si="135"/>
        <v>0</v>
      </c>
      <c r="P705" s="80" t="str">
        <f>IFERROR(R705+'4. Gegevens leiding'!$I$26,"")</f>
        <v/>
      </c>
      <c r="Q705" s="155" t="str">
        <f>IFERROR(R706+'4. Gegevens leiding'!$I$26,"")</f>
        <v/>
      </c>
      <c r="R705" s="155" t="str">
        <f t="shared" si="147"/>
        <v/>
      </c>
      <c r="S705" s="43" t="str">
        <f t="shared" si="140"/>
        <v/>
      </c>
      <c r="T705" s="42" t="str">
        <f t="shared" si="136"/>
        <v>Diameter (mm, uitwendig)=;Wanddikte (mm)=;Druk (barg)=;Rekgrens (N/mm^2)=;Charpy energie (J)=</v>
      </c>
      <c r="U705" s="44" t="e">
        <f>INDEX('bijlage A. Frequentie Tabel'!G:G,MATCH(T705,'bijlage A. Frequentie Tabel'!A:A,0))</f>
        <v>#N/A</v>
      </c>
      <c r="V705" s="43">
        <f t="shared" si="137"/>
        <v>0</v>
      </c>
      <c r="W705" s="80">
        <f t="shared" si="141"/>
        <v>23.196467403779828</v>
      </c>
      <c r="X705" t="e">
        <f t="shared" si="138"/>
        <v>#N/A</v>
      </c>
      <c r="Y705"/>
      <c r="Z705">
        <f t="shared" si="142"/>
        <v>0.4</v>
      </c>
      <c r="AA705">
        <f t="shared" si="143"/>
        <v>1</v>
      </c>
      <c r="AB705">
        <f t="shared" si="143"/>
        <v>1</v>
      </c>
      <c r="AC705">
        <f t="shared" si="144"/>
        <v>0.4</v>
      </c>
      <c r="AD705" t="e">
        <f>INDEX('bijlage C. Cluster maatregelen'!C:C,MATCH('5.Bepalen Faalfreq'!K705,'bijlage C. Cluster maatregelen'!A:A,0))</f>
        <v>#N/A</v>
      </c>
      <c r="AE705" t="e">
        <f>INDEX('bijlage C. Cluster maatregelen'!C:C,MATCH('5.Bepalen Faalfreq'!L705,'bijlage C. Cluster maatregelen'!A:A,0))</f>
        <v>#N/A</v>
      </c>
      <c r="AF705" t="e">
        <f>INDEX('bijlage C. Cluster maatregelen'!C:C,MATCH('5.Bepalen Faalfreq'!M705,'bijlage C. Cluster maatregelen'!A:A,0))</f>
        <v>#N/A</v>
      </c>
      <c r="AG705" t="e">
        <f>INDEX('bijlage C. Cluster maatregelen'!C:C,MATCH('5.Bepalen Faalfreq'!N705,'bijlage C. Cluster maatregelen'!A:A,0))</f>
        <v>#N/A</v>
      </c>
      <c r="AH705" t="e">
        <f t="shared" si="145"/>
        <v>#N/A</v>
      </c>
      <c r="AI705" t="e">
        <f t="shared" si="146"/>
        <v>#N/A</v>
      </c>
      <c r="AJ705" t="e">
        <f t="shared" si="139"/>
        <v>#N/A</v>
      </c>
    </row>
    <row r="706" spans="1:36" x14ac:dyDescent="0.25">
      <c r="A706" s="203"/>
      <c r="B706" s="203"/>
      <c r="C706" s="203"/>
      <c r="D706" s="203"/>
      <c r="E706" s="203"/>
      <c r="F706" s="203"/>
      <c r="G706" s="203"/>
      <c r="H706" s="203"/>
      <c r="I706" s="203"/>
      <c r="J706" s="203"/>
      <c r="K706" s="203"/>
      <c r="L706" s="203"/>
      <c r="M706" s="203"/>
      <c r="N706" s="203"/>
      <c r="O706" s="204">
        <f t="shared" si="135"/>
        <v>0</v>
      </c>
      <c r="P706" s="80" t="str">
        <f>IFERROR(R706+'4. Gegevens leiding'!$I$26,"")</f>
        <v/>
      </c>
      <c r="Q706" s="155" t="str">
        <f>IFERROR(R707+'4. Gegevens leiding'!$I$26,"")</f>
        <v/>
      </c>
      <c r="R706" s="155" t="str">
        <f t="shared" si="147"/>
        <v/>
      </c>
      <c r="S706" s="43" t="str">
        <f t="shared" si="140"/>
        <v/>
      </c>
      <c r="T706" s="42" t="str">
        <f t="shared" si="136"/>
        <v>Diameter (mm, uitwendig)=;Wanddikte (mm)=;Druk (barg)=;Rekgrens (N/mm^2)=;Charpy energie (J)=</v>
      </c>
      <c r="U706" s="44" t="e">
        <f>INDEX('bijlage A. Frequentie Tabel'!G:G,MATCH(T706,'bijlage A. Frequentie Tabel'!A:A,0))</f>
        <v>#N/A</v>
      </c>
      <c r="V706" s="43">
        <f t="shared" si="137"/>
        <v>0</v>
      </c>
      <c r="W706" s="80">
        <f t="shared" si="141"/>
        <v>23.196467403779828</v>
      </c>
      <c r="X706" t="e">
        <f t="shared" si="138"/>
        <v>#N/A</v>
      </c>
      <c r="Y706"/>
      <c r="Z706">
        <f t="shared" si="142"/>
        <v>0.4</v>
      </c>
      <c r="AA706">
        <f t="shared" si="143"/>
        <v>1</v>
      </c>
      <c r="AB706">
        <f t="shared" si="143"/>
        <v>1</v>
      </c>
      <c r="AC706">
        <f t="shared" si="144"/>
        <v>0.4</v>
      </c>
      <c r="AD706" t="e">
        <f>INDEX('bijlage C. Cluster maatregelen'!C:C,MATCH('5.Bepalen Faalfreq'!K706,'bijlage C. Cluster maatregelen'!A:A,0))</f>
        <v>#N/A</v>
      </c>
      <c r="AE706" t="e">
        <f>INDEX('bijlage C. Cluster maatregelen'!C:C,MATCH('5.Bepalen Faalfreq'!L706,'bijlage C. Cluster maatregelen'!A:A,0))</f>
        <v>#N/A</v>
      </c>
      <c r="AF706" t="e">
        <f>INDEX('bijlage C. Cluster maatregelen'!C:C,MATCH('5.Bepalen Faalfreq'!M706,'bijlage C. Cluster maatregelen'!A:A,0))</f>
        <v>#N/A</v>
      </c>
      <c r="AG706" t="e">
        <f>INDEX('bijlage C. Cluster maatregelen'!C:C,MATCH('5.Bepalen Faalfreq'!N706,'bijlage C. Cluster maatregelen'!A:A,0))</f>
        <v>#N/A</v>
      </c>
      <c r="AH706" t="e">
        <f t="shared" si="145"/>
        <v>#N/A</v>
      </c>
      <c r="AI706" t="e">
        <f t="shared" si="146"/>
        <v>#N/A</v>
      </c>
      <c r="AJ706" t="e">
        <f t="shared" si="139"/>
        <v>#N/A</v>
      </c>
    </row>
    <row r="707" spans="1:36" x14ac:dyDescent="0.25">
      <c r="A707" s="203"/>
      <c r="B707" s="203"/>
      <c r="C707" s="203"/>
      <c r="D707" s="203"/>
      <c r="E707" s="203"/>
      <c r="F707" s="203"/>
      <c r="G707" s="203"/>
      <c r="H707" s="203"/>
      <c r="I707" s="203"/>
      <c r="J707" s="203"/>
      <c r="K707" s="203"/>
      <c r="L707" s="203"/>
      <c r="M707" s="203"/>
      <c r="N707" s="203"/>
      <c r="O707" s="204">
        <f t="shared" si="135"/>
        <v>0</v>
      </c>
      <c r="P707" s="80" t="str">
        <f>IFERROR(R707+'4. Gegevens leiding'!$I$26,"")</f>
        <v/>
      </c>
      <c r="Q707" s="155" t="str">
        <f>IFERROR(R708+'4. Gegevens leiding'!$I$26,"")</f>
        <v/>
      </c>
      <c r="R707" s="155" t="str">
        <f t="shared" si="147"/>
        <v/>
      </c>
      <c r="S707" s="43" t="str">
        <f t="shared" si="140"/>
        <v/>
      </c>
      <c r="T707" s="42" t="str">
        <f t="shared" si="136"/>
        <v>Diameter (mm, uitwendig)=;Wanddikte (mm)=;Druk (barg)=;Rekgrens (N/mm^2)=;Charpy energie (J)=</v>
      </c>
      <c r="U707" s="44" t="e">
        <f>INDEX('bijlage A. Frequentie Tabel'!G:G,MATCH(T707,'bijlage A. Frequentie Tabel'!A:A,0))</f>
        <v>#N/A</v>
      </c>
      <c r="V707" s="43">
        <f t="shared" si="137"/>
        <v>0</v>
      </c>
      <c r="W707" s="80">
        <f t="shared" si="141"/>
        <v>23.196467403779828</v>
      </c>
      <c r="X707" t="e">
        <f t="shared" si="138"/>
        <v>#N/A</v>
      </c>
      <c r="Y707"/>
      <c r="Z707">
        <f t="shared" si="142"/>
        <v>0.4</v>
      </c>
      <c r="AA707">
        <f t="shared" si="143"/>
        <v>1</v>
      </c>
      <c r="AB707">
        <f t="shared" si="143"/>
        <v>1</v>
      </c>
      <c r="AC707">
        <f t="shared" si="144"/>
        <v>0.4</v>
      </c>
      <c r="AD707" t="e">
        <f>INDEX('bijlage C. Cluster maatregelen'!C:C,MATCH('5.Bepalen Faalfreq'!K707,'bijlage C. Cluster maatregelen'!A:A,0))</f>
        <v>#N/A</v>
      </c>
      <c r="AE707" t="e">
        <f>INDEX('bijlage C. Cluster maatregelen'!C:C,MATCH('5.Bepalen Faalfreq'!L707,'bijlage C. Cluster maatregelen'!A:A,0))</f>
        <v>#N/A</v>
      </c>
      <c r="AF707" t="e">
        <f>INDEX('bijlage C. Cluster maatregelen'!C:C,MATCH('5.Bepalen Faalfreq'!M707,'bijlage C. Cluster maatregelen'!A:A,0))</f>
        <v>#N/A</v>
      </c>
      <c r="AG707" t="e">
        <f>INDEX('bijlage C. Cluster maatregelen'!C:C,MATCH('5.Bepalen Faalfreq'!N707,'bijlage C. Cluster maatregelen'!A:A,0))</f>
        <v>#N/A</v>
      </c>
      <c r="AH707" t="e">
        <f t="shared" si="145"/>
        <v>#N/A</v>
      </c>
      <c r="AI707" t="e">
        <f t="shared" si="146"/>
        <v>#N/A</v>
      </c>
      <c r="AJ707" t="e">
        <f t="shared" si="139"/>
        <v>#N/A</v>
      </c>
    </row>
    <row r="708" spans="1:36" x14ac:dyDescent="0.25">
      <c r="A708" s="203"/>
      <c r="B708" s="203"/>
      <c r="C708" s="203"/>
      <c r="D708" s="203"/>
      <c r="E708" s="203"/>
      <c r="F708" s="203"/>
      <c r="G708" s="203"/>
      <c r="H708" s="203"/>
      <c r="I708" s="203"/>
      <c r="J708" s="203"/>
      <c r="K708" s="203"/>
      <c r="L708" s="203"/>
      <c r="M708" s="203"/>
      <c r="N708" s="203"/>
      <c r="O708" s="204">
        <f t="shared" si="135"/>
        <v>0</v>
      </c>
      <c r="P708" s="80" t="str">
        <f>IFERROR(R708+'4. Gegevens leiding'!$I$26,"")</f>
        <v/>
      </c>
      <c r="Q708" s="155" t="str">
        <f>IFERROR(R709+'4. Gegevens leiding'!$I$26,"")</f>
        <v/>
      </c>
      <c r="R708" s="155" t="str">
        <f t="shared" si="147"/>
        <v/>
      </c>
      <c r="S708" s="43" t="str">
        <f t="shared" si="140"/>
        <v/>
      </c>
      <c r="T708" s="42" t="str">
        <f t="shared" si="136"/>
        <v>Diameter (mm, uitwendig)=;Wanddikte (mm)=;Druk (barg)=;Rekgrens (N/mm^2)=;Charpy energie (J)=</v>
      </c>
      <c r="U708" s="44" t="e">
        <f>INDEX('bijlage A. Frequentie Tabel'!G:G,MATCH(T708,'bijlage A. Frequentie Tabel'!A:A,0))</f>
        <v>#N/A</v>
      </c>
      <c r="V708" s="43">
        <f t="shared" si="137"/>
        <v>0</v>
      </c>
      <c r="W708" s="80">
        <f t="shared" si="141"/>
        <v>23.196467403779828</v>
      </c>
      <c r="X708" t="e">
        <f t="shared" si="138"/>
        <v>#N/A</v>
      </c>
      <c r="Y708"/>
      <c r="Z708">
        <f t="shared" si="142"/>
        <v>0.4</v>
      </c>
      <c r="AA708">
        <f t="shared" si="143"/>
        <v>1</v>
      </c>
      <c r="AB708">
        <f t="shared" si="143"/>
        <v>1</v>
      </c>
      <c r="AC708">
        <f t="shared" si="144"/>
        <v>0.4</v>
      </c>
      <c r="AD708" t="e">
        <f>INDEX('bijlage C. Cluster maatregelen'!C:C,MATCH('5.Bepalen Faalfreq'!K708,'bijlage C. Cluster maatregelen'!A:A,0))</f>
        <v>#N/A</v>
      </c>
      <c r="AE708" t="e">
        <f>INDEX('bijlage C. Cluster maatregelen'!C:C,MATCH('5.Bepalen Faalfreq'!L708,'bijlage C. Cluster maatregelen'!A:A,0))</f>
        <v>#N/A</v>
      </c>
      <c r="AF708" t="e">
        <f>INDEX('bijlage C. Cluster maatregelen'!C:C,MATCH('5.Bepalen Faalfreq'!M708,'bijlage C. Cluster maatregelen'!A:A,0))</f>
        <v>#N/A</v>
      </c>
      <c r="AG708" t="e">
        <f>INDEX('bijlage C. Cluster maatregelen'!C:C,MATCH('5.Bepalen Faalfreq'!N708,'bijlage C. Cluster maatregelen'!A:A,0))</f>
        <v>#N/A</v>
      </c>
      <c r="AH708" t="e">
        <f t="shared" si="145"/>
        <v>#N/A</v>
      </c>
      <c r="AI708" t="e">
        <f t="shared" si="146"/>
        <v>#N/A</v>
      </c>
      <c r="AJ708" t="e">
        <f t="shared" si="139"/>
        <v>#N/A</v>
      </c>
    </row>
    <row r="709" spans="1:36" x14ac:dyDescent="0.25">
      <c r="A709" s="203"/>
      <c r="B709" s="203"/>
      <c r="C709" s="203"/>
      <c r="D709" s="203"/>
      <c r="E709" s="203"/>
      <c r="F709" s="203"/>
      <c r="G709" s="203"/>
      <c r="H709" s="203"/>
      <c r="I709" s="203"/>
      <c r="J709" s="203"/>
      <c r="K709" s="203"/>
      <c r="L709" s="203"/>
      <c r="M709" s="203"/>
      <c r="N709" s="203"/>
      <c r="O709" s="204">
        <f t="shared" ref="O709:O772" si="148">D709-(2*F709)</f>
        <v>0</v>
      </c>
      <c r="P709" s="80" t="str">
        <f>IFERROR(R709+'4. Gegevens leiding'!$I$26,"")</f>
        <v/>
      </c>
      <c r="Q709" s="155" t="str">
        <f>IFERROR(R710+'4. Gegevens leiding'!$I$26,"")</f>
        <v/>
      </c>
      <c r="R709" s="155" t="str">
        <f t="shared" si="147"/>
        <v/>
      </c>
      <c r="S709" s="43" t="str">
        <f t="shared" si="140"/>
        <v/>
      </c>
      <c r="T709" s="42" t="str">
        <f t="shared" ref="T709:T772" si="149">CONCATENATE($D$1,"=",D709,";",$F$1,"=",F709,";",$E$1,"=",E709,";",$G$1,"=",G709,";",$I$1,"=",I709)</f>
        <v>Diameter (mm, uitwendig)=;Wanddikte (mm)=;Druk (barg)=;Rekgrens (N/mm^2)=;Charpy energie (J)=</v>
      </c>
      <c r="U709" s="44" t="e">
        <f>INDEX('bijlage A. Frequentie Tabel'!G:G,MATCH(T709,'bijlage A. Frequentie Tabel'!A:A,0))</f>
        <v>#N/A</v>
      </c>
      <c r="V709" s="43">
        <f t="shared" ref="V709:V772" si="150">IF((H709+J709)&gt;2,2,(H709+J709))</f>
        <v>0</v>
      </c>
      <c r="W709" s="80">
        <f t="shared" si="141"/>
        <v>23.196467403779828</v>
      </c>
      <c r="X709" t="e">
        <f t="shared" ref="X709:X772" si="151">U709*W709</f>
        <v>#N/A</v>
      </c>
      <c r="Y709"/>
      <c r="Z709">
        <f t="shared" si="142"/>
        <v>0.4</v>
      </c>
      <c r="AA709">
        <f t="shared" si="143"/>
        <v>1</v>
      </c>
      <c r="AB709">
        <f t="shared" si="143"/>
        <v>1</v>
      </c>
      <c r="AC709">
        <f t="shared" si="144"/>
        <v>0.4</v>
      </c>
      <c r="AD709" t="e">
        <f>INDEX('bijlage C. Cluster maatregelen'!C:C,MATCH('5.Bepalen Faalfreq'!K709,'bijlage C. Cluster maatregelen'!A:A,0))</f>
        <v>#N/A</v>
      </c>
      <c r="AE709" t="e">
        <f>INDEX('bijlage C. Cluster maatregelen'!C:C,MATCH('5.Bepalen Faalfreq'!L709,'bijlage C. Cluster maatregelen'!A:A,0))</f>
        <v>#N/A</v>
      </c>
      <c r="AF709" t="e">
        <f>INDEX('bijlage C. Cluster maatregelen'!C:C,MATCH('5.Bepalen Faalfreq'!M709,'bijlage C. Cluster maatregelen'!A:A,0))</f>
        <v>#N/A</v>
      </c>
      <c r="AG709" t="e">
        <f>INDEX('bijlage C. Cluster maatregelen'!C:C,MATCH('5.Bepalen Faalfreq'!N709,'bijlage C. Cluster maatregelen'!A:A,0))</f>
        <v>#N/A</v>
      </c>
      <c r="AH709" t="e">
        <f t="shared" si="145"/>
        <v>#N/A</v>
      </c>
      <c r="AI709" t="e">
        <f t="shared" si="146"/>
        <v>#N/A</v>
      </c>
      <c r="AJ709" t="e">
        <f t="shared" ref="AJ709:AJ772" si="152">AI709*X709</f>
        <v>#N/A</v>
      </c>
    </row>
    <row r="710" spans="1:36" x14ac:dyDescent="0.25">
      <c r="A710" s="203"/>
      <c r="B710" s="203"/>
      <c r="C710" s="203"/>
      <c r="D710" s="203"/>
      <c r="E710" s="203"/>
      <c r="F710" s="203"/>
      <c r="G710" s="203"/>
      <c r="H710" s="203"/>
      <c r="I710" s="203"/>
      <c r="J710" s="203"/>
      <c r="K710" s="203"/>
      <c r="L710" s="203"/>
      <c r="M710" s="203"/>
      <c r="N710" s="203"/>
      <c r="O710" s="204">
        <f t="shared" si="148"/>
        <v>0</v>
      </c>
      <c r="P710" s="80" t="str">
        <f>IFERROR(R710+'4. Gegevens leiding'!$I$26,"")</f>
        <v/>
      </c>
      <c r="Q710" s="155" t="str">
        <f>IFERROR(R711+'4. Gegevens leiding'!$I$26,"")</f>
        <v/>
      </c>
      <c r="R710" s="155" t="str">
        <f t="shared" si="147"/>
        <v/>
      </c>
      <c r="S710" s="43" t="str">
        <f t="shared" ref="S710:S773" si="153">IFERROR(Q710-P710, "")</f>
        <v/>
      </c>
      <c r="T710" s="42" t="str">
        <f t="shared" si="149"/>
        <v>Diameter (mm, uitwendig)=;Wanddikte (mm)=;Druk (barg)=;Rekgrens (N/mm^2)=;Charpy energie (J)=</v>
      </c>
      <c r="U710" s="44" t="e">
        <f>INDEX('bijlage A. Frequentie Tabel'!G:G,MATCH(T710,'bijlage A. Frequentie Tabel'!A:A,0))</f>
        <v>#N/A</v>
      </c>
      <c r="V710" s="43">
        <f t="shared" si="150"/>
        <v>0</v>
      </c>
      <c r="W710" s="80">
        <f t="shared" ref="W710:W773" si="154">EXP(2.4*(1.31-V710))</f>
        <v>23.196467403779828</v>
      </c>
      <c r="X710" t="e">
        <f t="shared" si="151"/>
        <v>#N/A</v>
      </c>
      <c r="Y710"/>
      <c r="Z710">
        <f t="shared" ref="Z710:Z773" si="155">Z$3</f>
        <v>0.4</v>
      </c>
      <c r="AA710">
        <f t="shared" ref="AA710:AB773" si="156">AA$3</f>
        <v>1</v>
      </c>
      <c r="AB710">
        <f t="shared" si="156"/>
        <v>1</v>
      </c>
      <c r="AC710">
        <f t="shared" ref="AC710:AC773" si="157">Z710*AA710*AB710</f>
        <v>0.4</v>
      </c>
      <c r="AD710" t="e">
        <f>INDEX('bijlage C. Cluster maatregelen'!C:C,MATCH('5.Bepalen Faalfreq'!K710,'bijlage C. Cluster maatregelen'!A:A,0))</f>
        <v>#N/A</v>
      </c>
      <c r="AE710" t="e">
        <f>INDEX('bijlage C. Cluster maatregelen'!C:C,MATCH('5.Bepalen Faalfreq'!L710,'bijlage C. Cluster maatregelen'!A:A,0))</f>
        <v>#N/A</v>
      </c>
      <c r="AF710" t="e">
        <f>INDEX('bijlage C. Cluster maatregelen'!C:C,MATCH('5.Bepalen Faalfreq'!M710,'bijlage C. Cluster maatregelen'!A:A,0))</f>
        <v>#N/A</v>
      </c>
      <c r="AG710" t="e">
        <f>INDEX('bijlage C. Cluster maatregelen'!C:C,MATCH('5.Bepalen Faalfreq'!N710,'bijlage C. Cluster maatregelen'!A:A,0))</f>
        <v>#N/A</v>
      </c>
      <c r="AH710" t="e">
        <f t="shared" ref="AH710:AH773" si="158">IF(AG710=1,1,((Z710*AB710)^-1)/AG710)</f>
        <v>#N/A</v>
      </c>
      <c r="AI710" t="e">
        <f t="shared" ref="AI710:AI773" si="159">AC710*AD710*AE710*AF710*AH710</f>
        <v>#N/A</v>
      </c>
      <c r="AJ710" t="e">
        <f t="shared" si="152"/>
        <v>#N/A</v>
      </c>
    </row>
    <row r="711" spans="1:36" x14ac:dyDescent="0.25">
      <c r="A711" s="203"/>
      <c r="B711" s="203"/>
      <c r="C711" s="203"/>
      <c r="D711" s="203"/>
      <c r="E711" s="203"/>
      <c r="F711" s="203"/>
      <c r="G711" s="203"/>
      <c r="H711" s="203"/>
      <c r="I711" s="203"/>
      <c r="J711" s="203"/>
      <c r="K711" s="203"/>
      <c r="L711" s="203"/>
      <c r="M711" s="203"/>
      <c r="N711" s="203"/>
      <c r="O711" s="204">
        <f t="shared" si="148"/>
        <v>0</v>
      </c>
      <c r="P711" s="80" t="str">
        <f>IFERROR(R711+'4. Gegevens leiding'!$I$26,"")</f>
        <v/>
      </c>
      <c r="Q711" s="155" t="str">
        <f>IFERROR(R712+'4. Gegevens leiding'!$I$26,"")</f>
        <v/>
      </c>
      <c r="R711" s="155" t="str">
        <f t="shared" ref="R711:R774" si="160">IF(ISBLANK(A711),"",R710+SQRT((A711-A710)^2+(B711-B710)^2))</f>
        <v/>
      </c>
      <c r="S711" s="43" t="str">
        <f t="shared" si="153"/>
        <v/>
      </c>
      <c r="T711" s="42" t="str">
        <f t="shared" si="149"/>
        <v>Diameter (mm, uitwendig)=;Wanddikte (mm)=;Druk (barg)=;Rekgrens (N/mm^2)=;Charpy energie (J)=</v>
      </c>
      <c r="U711" s="44" t="e">
        <f>INDEX('bijlage A. Frequentie Tabel'!G:G,MATCH(T711,'bijlage A. Frequentie Tabel'!A:A,0))</f>
        <v>#N/A</v>
      </c>
      <c r="V711" s="43">
        <f t="shared" si="150"/>
        <v>0</v>
      </c>
      <c r="W711" s="80">
        <f t="shared" si="154"/>
        <v>23.196467403779828</v>
      </c>
      <c r="X711" t="e">
        <f t="shared" si="151"/>
        <v>#N/A</v>
      </c>
      <c r="Y711"/>
      <c r="Z711">
        <f t="shared" si="155"/>
        <v>0.4</v>
      </c>
      <c r="AA711">
        <f t="shared" si="156"/>
        <v>1</v>
      </c>
      <c r="AB711">
        <f t="shared" si="156"/>
        <v>1</v>
      </c>
      <c r="AC711">
        <f t="shared" si="157"/>
        <v>0.4</v>
      </c>
      <c r="AD711" t="e">
        <f>INDEX('bijlage C. Cluster maatregelen'!C:C,MATCH('5.Bepalen Faalfreq'!K711,'bijlage C. Cluster maatregelen'!A:A,0))</f>
        <v>#N/A</v>
      </c>
      <c r="AE711" t="e">
        <f>INDEX('bijlage C. Cluster maatregelen'!C:C,MATCH('5.Bepalen Faalfreq'!L711,'bijlage C. Cluster maatregelen'!A:A,0))</f>
        <v>#N/A</v>
      </c>
      <c r="AF711" t="e">
        <f>INDEX('bijlage C. Cluster maatregelen'!C:C,MATCH('5.Bepalen Faalfreq'!M711,'bijlage C. Cluster maatregelen'!A:A,0))</f>
        <v>#N/A</v>
      </c>
      <c r="AG711" t="e">
        <f>INDEX('bijlage C. Cluster maatregelen'!C:C,MATCH('5.Bepalen Faalfreq'!N711,'bijlage C. Cluster maatregelen'!A:A,0))</f>
        <v>#N/A</v>
      </c>
      <c r="AH711" t="e">
        <f t="shared" si="158"/>
        <v>#N/A</v>
      </c>
      <c r="AI711" t="e">
        <f t="shared" si="159"/>
        <v>#N/A</v>
      </c>
      <c r="AJ711" t="e">
        <f t="shared" si="152"/>
        <v>#N/A</v>
      </c>
    </row>
    <row r="712" spans="1:36" x14ac:dyDescent="0.25">
      <c r="A712" s="203"/>
      <c r="B712" s="203"/>
      <c r="C712" s="203"/>
      <c r="D712" s="203"/>
      <c r="E712" s="203"/>
      <c r="F712" s="203"/>
      <c r="G712" s="203"/>
      <c r="H712" s="203"/>
      <c r="I712" s="203"/>
      <c r="J712" s="203"/>
      <c r="K712" s="203"/>
      <c r="L712" s="203"/>
      <c r="M712" s="203"/>
      <c r="N712" s="203"/>
      <c r="O712" s="204">
        <f t="shared" si="148"/>
        <v>0</v>
      </c>
      <c r="P712" s="80" t="str">
        <f>IFERROR(R712+'4. Gegevens leiding'!$I$26,"")</f>
        <v/>
      </c>
      <c r="Q712" s="155" t="str">
        <f>IFERROR(R713+'4. Gegevens leiding'!$I$26,"")</f>
        <v/>
      </c>
      <c r="R712" s="155" t="str">
        <f t="shared" si="160"/>
        <v/>
      </c>
      <c r="S712" s="43" t="str">
        <f t="shared" si="153"/>
        <v/>
      </c>
      <c r="T712" s="42" t="str">
        <f t="shared" si="149"/>
        <v>Diameter (mm, uitwendig)=;Wanddikte (mm)=;Druk (barg)=;Rekgrens (N/mm^2)=;Charpy energie (J)=</v>
      </c>
      <c r="U712" s="44" t="e">
        <f>INDEX('bijlage A. Frequentie Tabel'!G:G,MATCH(T712,'bijlage A. Frequentie Tabel'!A:A,0))</f>
        <v>#N/A</v>
      </c>
      <c r="V712" s="43">
        <f t="shared" si="150"/>
        <v>0</v>
      </c>
      <c r="W712" s="80">
        <f t="shared" si="154"/>
        <v>23.196467403779828</v>
      </c>
      <c r="X712" t="e">
        <f t="shared" si="151"/>
        <v>#N/A</v>
      </c>
      <c r="Y712"/>
      <c r="Z712">
        <f t="shared" si="155"/>
        <v>0.4</v>
      </c>
      <c r="AA712">
        <f t="shared" si="156"/>
        <v>1</v>
      </c>
      <c r="AB712">
        <f t="shared" si="156"/>
        <v>1</v>
      </c>
      <c r="AC712">
        <f t="shared" si="157"/>
        <v>0.4</v>
      </c>
      <c r="AD712" t="e">
        <f>INDEX('bijlage C. Cluster maatregelen'!C:C,MATCH('5.Bepalen Faalfreq'!K712,'bijlage C. Cluster maatregelen'!A:A,0))</f>
        <v>#N/A</v>
      </c>
      <c r="AE712" t="e">
        <f>INDEX('bijlage C. Cluster maatregelen'!C:C,MATCH('5.Bepalen Faalfreq'!L712,'bijlage C. Cluster maatregelen'!A:A,0))</f>
        <v>#N/A</v>
      </c>
      <c r="AF712" t="e">
        <f>INDEX('bijlage C. Cluster maatregelen'!C:C,MATCH('5.Bepalen Faalfreq'!M712,'bijlage C. Cluster maatregelen'!A:A,0))</f>
        <v>#N/A</v>
      </c>
      <c r="AG712" t="e">
        <f>INDEX('bijlage C. Cluster maatregelen'!C:C,MATCH('5.Bepalen Faalfreq'!N712,'bijlage C. Cluster maatregelen'!A:A,0))</f>
        <v>#N/A</v>
      </c>
      <c r="AH712" t="e">
        <f t="shared" si="158"/>
        <v>#N/A</v>
      </c>
      <c r="AI712" t="e">
        <f t="shared" si="159"/>
        <v>#N/A</v>
      </c>
      <c r="AJ712" t="e">
        <f t="shared" si="152"/>
        <v>#N/A</v>
      </c>
    </row>
    <row r="713" spans="1:36" x14ac:dyDescent="0.25">
      <c r="A713" s="203"/>
      <c r="B713" s="203"/>
      <c r="C713" s="203"/>
      <c r="D713" s="203"/>
      <c r="E713" s="203"/>
      <c r="F713" s="203"/>
      <c r="G713" s="203"/>
      <c r="H713" s="203"/>
      <c r="I713" s="203"/>
      <c r="J713" s="203"/>
      <c r="K713" s="203"/>
      <c r="L713" s="203"/>
      <c r="M713" s="203"/>
      <c r="N713" s="203"/>
      <c r="O713" s="204">
        <f t="shared" si="148"/>
        <v>0</v>
      </c>
      <c r="P713" s="80" t="str">
        <f>IFERROR(R713+'4. Gegevens leiding'!$I$26,"")</f>
        <v/>
      </c>
      <c r="Q713" s="155" t="str">
        <f>IFERROR(R714+'4. Gegevens leiding'!$I$26,"")</f>
        <v/>
      </c>
      <c r="R713" s="155" t="str">
        <f t="shared" si="160"/>
        <v/>
      </c>
      <c r="S713" s="43" t="str">
        <f t="shared" si="153"/>
        <v/>
      </c>
      <c r="T713" s="42" t="str">
        <f t="shared" si="149"/>
        <v>Diameter (mm, uitwendig)=;Wanddikte (mm)=;Druk (barg)=;Rekgrens (N/mm^2)=;Charpy energie (J)=</v>
      </c>
      <c r="U713" s="44" t="e">
        <f>INDEX('bijlage A. Frequentie Tabel'!G:G,MATCH(T713,'bijlage A. Frequentie Tabel'!A:A,0))</f>
        <v>#N/A</v>
      </c>
      <c r="V713" s="43">
        <f t="shared" si="150"/>
        <v>0</v>
      </c>
      <c r="W713" s="80">
        <f t="shared" si="154"/>
        <v>23.196467403779828</v>
      </c>
      <c r="X713" t="e">
        <f t="shared" si="151"/>
        <v>#N/A</v>
      </c>
      <c r="Y713"/>
      <c r="Z713">
        <f t="shared" si="155"/>
        <v>0.4</v>
      </c>
      <c r="AA713">
        <f t="shared" si="156"/>
        <v>1</v>
      </c>
      <c r="AB713">
        <f t="shared" si="156"/>
        <v>1</v>
      </c>
      <c r="AC713">
        <f t="shared" si="157"/>
        <v>0.4</v>
      </c>
      <c r="AD713" t="e">
        <f>INDEX('bijlage C. Cluster maatregelen'!C:C,MATCH('5.Bepalen Faalfreq'!K713,'bijlage C. Cluster maatregelen'!A:A,0))</f>
        <v>#N/A</v>
      </c>
      <c r="AE713" t="e">
        <f>INDEX('bijlage C. Cluster maatregelen'!C:C,MATCH('5.Bepalen Faalfreq'!L713,'bijlage C. Cluster maatregelen'!A:A,0))</f>
        <v>#N/A</v>
      </c>
      <c r="AF713" t="e">
        <f>INDEX('bijlage C. Cluster maatregelen'!C:C,MATCH('5.Bepalen Faalfreq'!M713,'bijlage C. Cluster maatregelen'!A:A,0))</f>
        <v>#N/A</v>
      </c>
      <c r="AG713" t="e">
        <f>INDEX('bijlage C. Cluster maatregelen'!C:C,MATCH('5.Bepalen Faalfreq'!N713,'bijlage C. Cluster maatregelen'!A:A,0))</f>
        <v>#N/A</v>
      </c>
      <c r="AH713" t="e">
        <f t="shared" si="158"/>
        <v>#N/A</v>
      </c>
      <c r="AI713" t="e">
        <f t="shared" si="159"/>
        <v>#N/A</v>
      </c>
      <c r="AJ713" t="e">
        <f t="shared" si="152"/>
        <v>#N/A</v>
      </c>
    </row>
    <row r="714" spans="1:36" x14ac:dyDescent="0.25">
      <c r="A714" s="203"/>
      <c r="B714" s="203"/>
      <c r="C714" s="203"/>
      <c r="D714" s="203"/>
      <c r="E714" s="203"/>
      <c r="F714" s="203"/>
      <c r="G714" s="203"/>
      <c r="H714" s="203"/>
      <c r="I714" s="203"/>
      <c r="J714" s="203"/>
      <c r="K714" s="203"/>
      <c r="L714" s="203"/>
      <c r="M714" s="203"/>
      <c r="N714" s="203"/>
      <c r="O714" s="204">
        <f t="shared" si="148"/>
        <v>0</v>
      </c>
      <c r="P714" s="80" t="str">
        <f>IFERROR(R714+'4. Gegevens leiding'!$I$26,"")</f>
        <v/>
      </c>
      <c r="Q714" s="155" t="str">
        <f>IFERROR(R715+'4. Gegevens leiding'!$I$26,"")</f>
        <v/>
      </c>
      <c r="R714" s="155" t="str">
        <f t="shared" si="160"/>
        <v/>
      </c>
      <c r="S714" s="43" t="str">
        <f t="shared" si="153"/>
        <v/>
      </c>
      <c r="T714" s="42" t="str">
        <f t="shared" si="149"/>
        <v>Diameter (mm, uitwendig)=;Wanddikte (mm)=;Druk (barg)=;Rekgrens (N/mm^2)=;Charpy energie (J)=</v>
      </c>
      <c r="U714" s="44" t="e">
        <f>INDEX('bijlage A. Frequentie Tabel'!G:G,MATCH(T714,'bijlage A. Frequentie Tabel'!A:A,0))</f>
        <v>#N/A</v>
      </c>
      <c r="V714" s="43">
        <f t="shared" si="150"/>
        <v>0</v>
      </c>
      <c r="W714" s="80">
        <f t="shared" si="154"/>
        <v>23.196467403779828</v>
      </c>
      <c r="X714" t="e">
        <f t="shared" si="151"/>
        <v>#N/A</v>
      </c>
      <c r="Y714"/>
      <c r="Z714">
        <f t="shared" si="155"/>
        <v>0.4</v>
      </c>
      <c r="AA714">
        <f t="shared" si="156"/>
        <v>1</v>
      </c>
      <c r="AB714">
        <f t="shared" si="156"/>
        <v>1</v>
      </c>
      <c r="AC714">
        <f t="shared" si="157"/>
        <v>0.4</v>
      </c>
      <c r="AD714" t="e">
        <f>INDEX('bijlage C. Cluster maatregelen'!C:C,MATCH('5.Bepalen Faalfreq'!K714,'bijlage C. Cluster maatregelen'!A:A,0))</f>
        <v>#N/A</v>
      </c>
      <c r="AE714" t="e">
        <f>INDEX('bijlage C. Cluster maatregelen'!C:C,MATCH('5.Bepalen Faalfreq'!L714,'bijlage C. Cluster maatregelen'!A:A,0))</f>
        <v>#N/A</v>
      </c>
      <c r="AF714" t="e">
        <f>INDEX('bijlage C. Cluster maatregelen'!C:C,MATCH('5.Bepalen Faalfreq'!M714,'bijlage C. Cluster maatregelen'!A:A,0))</f>
        <v>#N/A</v>
      </c>
      <c r="AG714" t="e">
        <f>INDEX('bijlage C. Cluster maatregelen'!C:C,MATCH('5.Bepalen Faalfreq'!N714,'bijlage C. Cluster maatregelen'!A:A,0))</f>
        <v>#N/A</v>
      </c>
      <c r="AH714" t="e">
        <f t="shared" si="158"/>
        <v>#N/A</v>
      </c>
      <c r="AI714" t="e">
        <f t="shared" si="159"/>
        <v>#N/A</v>
      </c>
      <c r="AJ714" t="e">
        <f t="shared" si="152"/>
        <v>#N/A</v>
      </c>
    </row>
    <row r="715" spans="1:36" x14ac:dyDescent="0.25">
      <c r="A715" s="203"/>
      <c r="B715" s="203"/>
      <c r="C715" s="203"/>
      <c r="D715" s="203"/>
      <c r="E715" s="203"/>
      <c r="F715" s="203"/>
      <c r="G715" s="203"/>
      <c r="H715" s="203"/>
      <c r="I715" s="203"/>
      <c r="J715" s="203"/>
      <c r="K715" s="203"/>
      <c r="L715" s="203"/>
      <c r="M715" s="203"/>
      <c r="N715" s="203"/>
      <c r="O715" s="204">
        <f t="shared" si="148"/>
        <v>0</v>
      </c>
      <c r="P715" s="80" t="str">
        <f>IFERROR(R715+'4. Gegevens leiding'!$I$26,"")</f>
        <v/>
      </c>
      <c r="Q715" s="155" t="str">
        <f>IFERROR(R716+'4. Gegevens leiding'!$I$26,"")</f>
        <v/>
      </c>
      <c r="R715" s="155" t="str">
        <f t="shared" si="160"/>
        <v/>
      </c>
      <c r="S715" s="43" t="str">
        <f t="shared" si="153"/>
        <v/>
      </c>
      <c r="T715" s="42" t="str">
        <f t="shared" si="149"/>
        <v>Diameter (mm, uitwendig)=;Wanddikte (mm)=;Druk (barg)=;Rekgrens (N/mm^2)=;Charpy energie (J)=</v>
      </c>
      <c r="U715" s="44" t="e">
        <f>INDEX('bijlage A. Frequentie Tabel'!G:G,MATCH(T715,'bijlage A. Frequentie Tabel'!A:A,0))</f>
        <v>#N/A</v>
      </c>
      <c r="V715" s="43">
        <f t="shared" si="150"/>
        <v>0</v>
      </c>
      <c r="W715" s="80">
        <f t="shared" si="154"/>
        <v>23.196467403779828</v>
      </c>
      <c r="X715" t="e">
        <f t="shared" si="151"/>
        <v>#N/A</v>
      </c>
      <c r="Y715"/>
      <c r="Z715">
        <f t="shared" si="155"/>
        <v>0.4</v>
      </c>
      <c r="AA715">
        <f t="shared" si="156"/>
        <v>1</v>
      </c>
      <c r="AB715">
        <f t="shared" si="156"/>
        <v>1</v>
      </c>
      <c r="AC715">
        <f t="shared" si="157"/>
        <v>0.4</v>
      </c>
      <c r="AD715" t="e">
        <f>INDEX('bijlage C. Cluster maatregelen'!C:C,MATCH('5.Bepalen Faalfreq'!K715,'bijlage C. Cluster maatregelen'!A:A,0))</f>
        <v>#N/A</v>
      </c>
      <c r="AE715" t="e">
        <f>INDEX('bijlage C. Cluster maatregelen'!C:C,MATCH('5.Bepalen Faalfreq'!L715,'bijlage C. Cluster maatregelen'!A:A,0))</f>
        <v>#N/A</v>
      </c>
      <c r="AF715" t="e">
        <f>INDEX('bijlage C. Cluster maatregelen'!C:C,MATCH('5.Bepalen Faalfreq'!M715,'bijlage C. Cluster maatregelen'!A:A,0))</f>
        <v>#N/A</v>
      </c>
      <c r="AG715" t="e">
        <f>INDEX('bijlage C. Cluster maatregelen'!C:C,MATCH('5.Bepalen Faalfreq'!N715,'bijlage C. Cluster maatregelen'!A:A,0))</f>
        <v>#N/A</v>
      </c>
      <c r="AH715" t="e">
        <f t="shared" si="158"/>
        <v>#N/A</v>
      </c>
      <c r="AI715" t="e">
        <f t="shared" si="159"/>
        <v>#N/A</v>
      </c>
      <c r="AJ715" t="e">
        <f t="shared" si="152"/>
        <v>#N/A</v>
      </c>
    </row>
    <row r="716" spans="1:36" x14ac:dyDescent="0.25">
      <c r="A716" s="203"/>
      <c r="B716" s="203"/>
      <c r="C716" s="203"/>
      <c r="D716" s="203"/>
      <c r="E716" s="203"/>
      <c r="F716" s="203"/>
      <c r="G716" s="203"/>
      <c r="H716" s="203"/>
      <c r="I716" s="203"/>
      <c r="J716" s="203"/>
      <c r="K716" s="203"/>
      <c r="L716" s="203"/>
      <c r="M716" s="203"/>
      <c r="N716" s="203"/>
      <c r="O716" s="204">
        <f t="shared" si="148"/>
        <v>0</v>
      </c>
      <c r="P716" s="80" t="str">
        <f>IFERROR(R716+'4. Gegevens leiding'!$I$26,"")</f>
        <v/>
      </c>
      <c r="Q716" s="155" t="str">
        <f>IFERROR(R717+'4. Gegevens leiding'!$I$26,"")</f>
        <v/>
      </c>
      <c r="R716" s="155" t="str">
        <f t="shared" si="160"/>
        <v/>
      </c>
      <c r="S716" s="43" t="str">
        <f t="shared" si="153"/>
        <v/>
      </c>
      <c r="T716" s="42" t="str">
        <f t="shared" si="149"/>
        <v>Diameter (mm, uitwendig)=;Wanddikte (mm)=;Druk (barg)=;Rekgrens (N/mm^2)=;Charpy energie (J)=</v>
      </c>
      <c r="U716" s="44" t="e">
        <f>INDEX('bijlage A. Frequentie Tabel'!G:G,MATCH(T716,'bijlage A. Frequentie Tabel'!A:A,0))</f>
        <v>#N/A</v>
      </c>
      <c r="V716" s="43">
        <f t="shared" si="150"/>
        <v>0</v>
      </c>
      <c r="W716" s="80">
        <f t="shared" si="154"/>
        <v>23.196467403779828</v>
      </c>
      <c r="X716" t="e">
        <f t="shared" si="151"/>
        <v>#N/A</v>
      </c>
      <c r="Y716"/>
      <c r="Z716">
        <f t="shared" si="155"/>
        <v>0.4</v>
      </c>
      <c r="AA716">
        <f t="shared" si="156"/>
        <v>1</v>
      </c>
      <c r="AB716">
        <f t="shared" si="156"/>
        <v>1</v>
      </c>
      <c r="AC716">
        <f t="shared" si="157"/>
        <v>0.4</v>
      </c>
      <c r="AD716" t="e">
        <f>INDEX('bijlage C. Cluster maatregelen'!C:C,MATCH('5.Bepalen Faalfreq'!K716,'bijlage C. Cluster maatregelen'!A:A,0))</f>
        <v>#N/A</v>
      </c>
      <c r="AE716" t="e">
        <f>INDEX('bijlage C. Cluster maatregelen'!C:C,MATCH('5.Bepalen Faalfreq'!L716,'bijlage C. Cluster maatregelen'!A:A,0))</f>
        <v>#N/A</v>
      </c>
      <c r="AF716" t="e">
        <f>INDEX('bijlage C. Cluster maatregelen'!C:C,MATCH('5.Bepalen Faalfreq'!M716,'bijlage C. Cluster maatregelen'!A:A,0))</f>
        <v>#N/A</v>
      </c>
      <c r="AG716" t="e">
        <f>INDEX('bijlage C. Cluster maatregelen'!C:C,MATCH('5.Bepalen Faalfreq'!N716,'bijlage C. Cluster maatregelen'!A:A,0))</f>
        <v>#N/A</v>
      </c>
      <c r="AH716" t="e">
        <f t="shared" si="158"/>
        <v>#N/A</v>
      </c>
      <c r="AI716" t="e">
        <f t="shared" si="159"/>
        <v>#N/A</v>
      </c>
      <c r="AJ716" t="e">
        <f t="shared" si="152"/>
        <v>#N/A</v>
      </c>
    </row>
    <row r="717" spans="1:36" x14ac:dyDescent="0.25">
      <c r="A717" s="203"/>
      <c r="B717" s="203"/>
      <c r="C717" s="203"/>
      <c r="D717" s="203"/>
      <c r="E717" s="203"/>
      <c r="F717" s="203"/>
      <c r="G717" s="203"/>
      <c r="H717" s="203"/>
      <c r="I717" s="203"/>
      <c r="J717" s="203"/>
      <c r="K717" s="203"/>
      <c r="L717" s="203"/>
      <c r="M717" s="203"/>
      <c r="N717" s="203"/>
      <c r="O717" s="204">
        <f t="shared" si="148"/>
        <v>0</v>
      </c>
      <c r="P717" s="80" t="str">
        <f>IFERROR(R717+'4. Gegevens leiding'!$I$26,"")</f>
        <v/>
      </c>
      <c r="Q717" s="155" t="str">
        <f>IFERROR(R718+'4. Gegevens leiding'!$I$26,"")</f>
        <v/>
      </c>
      <c r="R717" s="155" t="str">
        <f t="shared" si="160"/>
        <v/>
      </c>
      <c r="S717" s="43" t="str">
        <f t="shared" si="153"/>
        <v/>
      </c>
      <c r="T717" s="42" t="str">
        <f t="shared" si="149"/>
        <v>Diameter (mm, uitwendig)=;Wanddikte (mm)=;Druk (barg)=;Rekgrens (N/mm^2)=;Charpy energie (J)=</v>
      </c>
      <c r="U717" s="44" t="e">
        <f>INDEX('bijlage A. Frequentie Tabel'!G:G,MATCH(T717,'bijlage A. Frequentie Tabel'!A:A,0))</f>
        <v>#N/A</v>
      </c>
      <c r="V717" s="43">
        <f t="shared" si="150"/>
        <v>0</v>
      </c>
      <c r="W717" s="80">
        <f t="shared" si="154"/>
        <v>23.196467403779828</v>
      </c>
      <c r="X717" t="e">
        <f t="shared" si="151"/>
        <v>#N/A</v>
      </c>
      <c r="Y717"/>
      <c r="Z717">
        <f t="shared" si="155"/>
        <v>0.4</v>
      </c>
      <c r="AA717">
        <f t="shared" si="156"/>
        <v>1</v>
      </c>
      <c r="AB717">
        <f t="shared" si="156"/>
        <v>1</v>
      </c>
      <c r="AC717">
        <f t="shared" si="157"/>
        <v>0.4</v>
      </c>
      <c r="AD717" t="e">
        <f>INDEX('bijlage C. Cluster maatregelen'!C:C,MATCH('5.Bepalen Faalfreq'!K717,'bijlage C. Cluster maatregelen'!A:A,0))</f>
        <v>#N/A</v>
      </c>
      <c r="AE717" t="e">
        <f>INDEX('bijlage C. Cluster maatregelen'!C:C,MATCH('5.Bepalen Faalfreq'!L717,'bijlage C. Cluster maatregelen'!A:A,0))</f>
        <v>#N/A</v>
      </c>
      <c r="AF717" t="e">
        <f>INDEX('bijlage C. Cluster maatregelen'!C:C,MATCH('5.Bepalen Faalfreq'!M717,'bijlage C. Cluster maatregelen'!A:A,0))</f>
        <v>#N/A</v>
      </c>
      <c r="AG717" t="e">
        <f>INDEX('bijlage C. Cluster maatregelen'!C:C,MATCH('5.Bepalen Faalfreq'!N717,'bijlage C. Cluster maatregelen'!A:A,0))</f>
        <v>#N/A</v>
      </c>
      <c r="AH717" t="e">
        <f t="shared" si="158"/>
        <v>#N/A</v>
      </c>
      <c r="AI717" t="e">
        <f t="shared" si="159"/>
        <v>#N/A</v>
      </c>
      <c r="AJ717" t="e">
        <f t="shared" si="152"/>
        <v>#N/A</v>
      </c>
    </row>
    <row r="718" spans="1:36" x14ac:dyDescent="0.25">
      <c r="A718" s="203"/>
      <c r="B718" s="203"/>
      <c r="C718" s="203"/>
      <c r="D718" s="203"/>
      <c r="E718" s="203"/>
      <c r="F718" s="203"/>
      <c r="G718" s="203"/>
      <c r="H718" s="203"/>
      <c r="I718" s="203"/>
      <c r="J718" s="203"/>
      <c r="K718" s="203"/>
      <c r="L718" s="203"/>
      <c r="M718" s="203"/>
      <c r="N718" s="203"/>
      <c r="O718" s="204">
        <f t="shared" si="148"/>
        <v>0</v>
      </c>
      <c r="P718" s="80" t="str">
        <f>IFERROR(R718+'4. Gegevens leiding'!$I$26,"")</f>
        <v/>
      </c>
      <c r="Q718" s="155" t="str">
        <f>IFERROR(R719+'4. Gegevens leiding'!$I$26,"")</f>
        <v/>
      </c>
      <c r="R718" s="155" t="str">
        <f t="shared" si="160"/>
        <v/>
      </c>
      <c r="S718" s="43" t="str">
        <f t="shared" si="153"/>
        <v/>
      </c>
      <c r="T718" s="42" t="str">
        <f t="shared" si="149"/>
        <v>Diameter (mm, uitwendig)=;Wanddikte (mm)=;Druk (barg)=;Rekgrens (N/mm^2)=;Charpy energie (J)=</v>
      </c>
      <c r="U718" s="44" t="e">
        <f>INDEX('bijlage A. Frequentie Tabel'!G:G,MATCH(T718,'bijlage A. Frequentie Tabel'!A:A,0))</f>
        <v>#N/A</v>
      </c>
      <c r="V718" s="43">
        <f t="shared" si="150"/>
        <v>0</v>
      </c>
      <c r="W718" s="80">
        <f t="shared" si="154"/>
        <v>23.196467403779828</v>
      </c>
      <c r="X718" t="e">
        <f t="shared" si="151"/>
        <v>#N/A</v>
      </c>
      <c r="Y718"/>
      <c r="Z718">
        <f t="shared" si="155"/>
        <v>0.4</v>
      </c>
      <c r="AA718">
        <f t="shared" si="156"/>
        <v>1</v>
      </c>
      <c r="AB718">
        <f t="shared" si="156"/>
        <v>1</v>
      </c>
      <c r="AC718">
        <f t="shared" si="157"/>
        <v>0.4</v>
      </c>
      <c r="AD718" t="e">
        <f>INDEX('bijlage C. Cluster maatregelen'!C:C,MATCH('5.Bepalen Faalfreq'!K718,'bijlage C. Cluster maatregelen'!A:A,0))</f>
        <v>#N/A</v>
      </c>
      <c r="AE718" t="e">
        <f>INDEX('bijlage C. Cluster maatregelen'!C:C,MATCH('5.Bepalen Faalfreq'!L718,'bijlage C. Cluster maatregelen'!A:A,0))</f>
        <v>#N/A</v>
      </c>
      <c r="AF718" t="e">
        <f>INDEX('bijlage C. Cluster maatregelen'!C:C,MATCH('5.Bepalen Faalfreq'!M718,'bijlage C. Cluster maatregelen'!A:A,0))</f>
        <v>#N/A</v>
      </c>
      <c r="AG718" t="e">
        <f>INDEX('bijlage C. Cluster maatregelen'!C:C,MATCH('5.Bepalen Faalfreq'!N718,'bijlage C. Cluster maatregelen'!A:A,0))</f>
        <v>#N/A</v>
      </c>
      <c r="AH718" t="e">
        <f t="shared" si="158"/>
        <v>#N/A</v>
      </c>
      <c r="AI718" t="e">
        <f t="shared" si="159"/>
        <v>#N/A</v>
      </c>
      <c r="AJ718" t="e">
        <f t="shared" si="152"/>
        <v>#N/A</v>
      </c>
    </row>
    <row r="719" spans="1:36" x14ac:dyDescent="0.25">
      <c r="A719" s="203"/>
      <c r="B719" s="203"/>
      <c r="C719" s="203"/>
      <c r="D719" s="203"/>
      <c r="E719" s="203"/>
      <c r="F719" s="203"/>
      <c r="G719" s="203"/>
      <c r="H719" s="203"/>
      <c r="I719" s="203"/>
      <c r="J719" s="203"/>
      <c r="K719" s="203"/>
      <c r="L719" s="203"/>
      <c r="M719" s="203"/>
      <c r="N719" s="203"/>
      <c r="O719" s="204">
        <f t="shared" si="148"/>
        <v>0</v>
      </c>
      <c r="P719" s="80" t="str">
        <f>IFERROR(R719+'4. Gegevens leiding'!$I$26,"")</f>
        <v/>
      </c>
      <c r="Q719" s="155" t="str">
        <f>IFERROR(R720+'4. Gegevens leiding'!$I$26,"")</f>
        <v/>
      </c>
      <c r="R719" s="155" t="str">
        <f t="shared" si="160"/>
        <v/>
      </c>
      <c r="S719" s="43" t="str">
        <f t="shared" si="153"/>
        <v/>
      </c>
      <c r="T719" s="42" t="str">
        <f t="shared" si="149"/>
        <v>Diameter (mm, uitwendig)=;Wanddikte (mm)=;Druk (barg)=;Rekgrens (N/mm^2)=;Charpy energie (J)=</v>
      </c>
      <c r="U719" s="44" t="e">
        <f>INDEX('bijlage A. Frequentie Tabel'!G:G,MATCH(T719,'bijlage A. Frequentie Tabel'!A:A,0))</f>
        <v>#N/A</v>
      </c>
      <c r="V719" s="43">
        <f t="shared" si="150"/>
        <v>0</v>
      </c>
      <c r="W719" s="80">
        <f t="shared" si="154"/>
        <v>23.196467403779828</v>
      </c>
      <c r="X719" t="e">
        <f t="shared" si="151"/>
        <v>#N/A</v>
      </c>
      <c r="Y719"/>
      <c r="Z719">
        <f t="shared" si="155"/>
        <v>0.4</v>
      </c>
      <c r="AA719">
        <f t="shared" si="156"/>
        <v>1</v>
      </c>
      <c r="AB719">
        <f t="shared" si="156"/>
        <v>1</v>
      </c>
      <c r="AC719">
        <f t="shared" si="157"/>
        <v>0.4</v>
      </c>
      <c r="AD719" t="e">
        <f>INDEX('bijlage C. Cluster maatregelen'!C:C,MATCH('5.Bepalen Faalfreq'!K719,'bijlage C. Cluster maatregelen'!A:A,0))</f>
        <v>#N/A</v>
      </c>
      <c r="AE719" t="e">
        <f>INDEX('bijlage C. Cluster maatregelen'!C:C,MATCH('5.Bepalen Faalfreq'!L719,'bijlage C. Cluster maatregelen'!A:A,0))</f>
        <v>#N/A</v>
      </c>
      <c r="AF719" t="e">
        <f>INDEX('bijlage C. Cluster maatregelen'!C:C,MATCH('5.Bepalen Faalfreq'!M719,'bijlage C. Cluster maatregelen'!A:A,0))</f>
        <v>#N/A</v>
      </c>
      <c r="AG719" t="e">
        <f>INDEX('bijlage C. Cluster maatregelen'!C:C,MATCH('5.Bepalen Faalfreq'!N719,'bijlage C. Cluster maatregelen'!A:A,0))</f>
        <v>#N/A</v>
      </c>
      <c r="AH719" t="e">
        <f t="shared" si="158"/>
        <v>#N/A</v>
      </c>
      <c r="AI719" t="e">
        <f t="shared" si="159"/>
        <v>#N/A</v>
      </c>
      <c r="AJ719" t="e">
        <f t="shared" si="152"/>
        <v>#N/A</v>
      </c>
    </row>
    <row r="720" spans="1:36" x14ac:dyDescent="0.25">
      <c r="A720" s="203"/>
      <c r="B720" s="203"/>
      <c r="C720" s="203"/>
      <c r="D720" s="203"/>
      <c r="E720" s="203"/>
      <c r="F720" s="203"/>
      <c r="G720" s="203"/>
      <c r="H720" s="203"/>
      <c r="I720" s="203"/>
      <c r="J720" s="203"/>
      <c r="K720" s="203"/>
      <c r="L720" s="203"/>
      <c r="M720" s="203"/>
      <c r="N720" s="203"/>
      <c r="O720" s="204">
        <f t="shared" si="148"/>
        <v>0</v>
      </c>
      <c r="P720" s="80" t="str">
        <f>IFERROR(R720+'4. Gegevens leiding'!$I$26,"")</f>
        <v/>
      </c>
      <c r="Q720" s="155" t="str">
        <f>IFERROR(R721+'4. Gegevens leiding'!$I$26,"")</f>
        <v/>
      </c>
      <c r="R720" s="155" t="str">
        <f t="shared" si="160"/>
        <v/>
      </c>
      <c r="S720" s="43" t="str">
        <f t="shared" si="153"/>
        <v/>
      </c>
      <c r="T720" s="42" t="str">
        <f t="shared" si="149"/>
        <v>Diameter (mm, uitwendig)=;Wanddikte (mm)=;Druk (barg)=;Rekgrens (N/mm^2)=;Charpy energie (J)=</v>
      </c>
      <c r="U720" s="44" t="e">
        <f>INDEX('bijlage A. Frequentie Tabel'!G:G,MATCH(T720,'bijlage A. Frequentie Tabel'!A:A,0))</f>
        <v>#N/A</v>
      </c>
      <c r="V720" s="43">
        <f t="shared" si="150"/>
        <v>0</v>
      </c>
      <c r="W720" s="80">
        <f t="shared" si="154"/>
        <v>23.196467403779828</v>
      </c>
      <c r="X720" t="e">
        <f t="shared" si="151"/>
        <v>#N/A</v>
      </c>
      <c r="Y720"/>
      <c r="Z720">
        <f t="shared" si="155"/>
        <v>0.4</v>
      </c>
      <c r="AA720">
        <f t="shared" si="156"/>
        <v>1</v>
      </c>
      <c r="AB720">
        <f t="shared" si="156"/>
        <v>1</v>
      </c>
      <c r="AC720">
        <f t="shared" si="157"/>
        <v>0.4</v>
      </c>
      <c r="AD720" t="e">
        <f>INDEX('bijlage C. Cluster maatregelen'!C:C,MATCH('5.Bepalen Faalfreq'!K720,'bijlage C. Cluster maatregelen'!A:A,0))</f>
        <v>#N/A</v>
      </c>
      <c r="AE720" t="e">
        <f>INDEX('bijlage C. Cluster maatregelen'!C:C,MATCH('5.Bepalen Faalfreq'!L720,'bijlage C. Cluster maatregelen'!A:A,0))</f>
        <v>#N/A</v>
      </c>
      <c r="AF720" t="e">
        <f>INDEX('bijlage C. Cluster maatregelen'!C:C,MATCH('5.Bepalen Faalfreq'!M720,'bijlage C. Cluster maatregelen'!A:A,0))</f>
        <v>#N/A</v>
      </c>
      <c r="AG720" t="e">
        <f>INDEX('bijlage C. Cluster maatregelen'!C:C,MATCH('5.Bepalen Faalfreq'!N720,'bijlage C. Cluster maatregelen'!A:A,0))</f>
        <v>#N/A</v>
      </c>
      <c r="AH720" t="e">
        <f t="shared" si="158"/>
        <v>#N/A</v>
      </c>
      <c r="AI720" t="e">
        <f t="shared" si="159"/>
        <v>#N/A</v>
      </c>
      <c r="AJ720" t="e">
        <f t="shared" si="152"/>
        <v>#N/A</v>
      </c>
    </row>
    <row r="721" spans="1:36" x14ac:dyDescent="0.25">
      <c r="A721" s="203"/>
      <c r="B721" s="203"/>
      <c r="C721" s="203"/>
      <c r="D721" s="203"/>
      <c r="E721" s="203"/>
      <c r="F721" s="203"/>
      <c r="G721" s="203"/>
      <c r="H721" s="203"/>
      <c r="I721" s="203"/>
      <c r="J721" s="203"/>
      <c r="K721" s="203"/>
      <c r="L721" s="203"/>
      <c r="M721" s="203"/>
      <c r="N721" s="203"/>
      <c r="O721" s="204">
        <f t="shared" si="148"/>
        <v>0</v>
      </c>
      <c r="P721" s="80" t="str">
        <f>IFERROR(R721+'4. Gegevens leiding'!$I$26,"")</f>
        <v/>
      </c>
      <c r="Q721" s="155" t="str">
        <f>IFERROR(R722+'4. Gegevens leiding'!$I$26,"")</f>
        <v/>
      </c>
      <c r="R721" s="155" t="str">
        <f t="shared" si="160"/>
        <v/>
      </c>
      <c r="S721" s="43" t="str">
        <f t="shared" si="153"/>
        <v/>
      </c>
      <c r="T721" s="42" t="str">
        <f t="shared" si="149"/>
        <v>Diameter (mm, uitwendig)=;Wanddikte (mm)=;Druk (barg)=;Rekgrens (N/mm^2)=;Charpy energie (J)=</v>
      </c>
      <c r="U721" s="44" t="e">
        <f>INDEX('bijlage A. Frequentie Tabel'!G:G,MATCH(T721,'bijlage A. Frequentie Tabel'!A:A,0))</f>
        <v>#N/A</v>
      </c>
      <c r="V721" s="43">
        <f t="shared" si="150"/>
        <v>0</v>
      </c>
      <c r="W721" s="80">
        <f t="shared" si="154"/>
        <v>23.196467403779828</v>
      </c>
      <c r="X721" t="e">
        <f t="shared" si="151"/>
        <v>#N/A</v>
      </c>
      <c r="Y721"/>
      <c r="Z721">
        <f t="shared" si="155"/>
        <v>0.4</v>
      </c>
      <c r="AA721">
        <f t="shared" si="156"/>
        <v>1</v>
      </c>
      <c r="AB721">
        <f t="shared" si="156"/>
        <v>1</v>
      </c>
      <c r="AC721">
        <f t="shared" si="157"/>
        <v>0.4</v>
      </c>
      <c r="AD721" t="e">
        <f>INDEX('bijlage C. Cluster maatregelen'!C:C,MATCH('5.Bepalen Faalfreq'!K721,'bijlage C. Cluster maatregelen'!A:A,0))</f>
        <v>#N/A</v>
      </c>
      <c r="AE721" t="e">
        <f>INDEX('bijlage C. Cluster maatregelen'!C:C,MATCH('5.Bepalen Faalfreq'!L721,'bijlage C. Cluster maatregelen'!A:A,0))</f>
        <v>#N/A</v>
      </c>
      <c r="AF721" t="e">
        <f>INDEX('bijlage C. Cluster maatregelen'!C:C,MATCH('5.Bepalen Faalfreq'!M721,'bijlage C. Cluster maatregelen'!A:A,0))</f>
        <v>#N/A</v>
      </c>
      <c r="AG721" t="e">
        <f>INDEX('bijlage C. Cluster maatregelen'!C:C,MATCH('5.Bepalen Faalfreq'!N721,'bijlage C. Cluster maatregelen'!A:A,0))</f>
        <v>#N/A</v>
      </c>
      <c r="AH721" t="e">
        <f t="shared" si="158"/>
        <v>#N/A</v>
      </c>
      <c r="AI721" t="e">
        <f t="shared" si="159"/>
        <v>#N/A</v>
      </c>
      <c r="AJ721" t="e">
        <f t="shared" si="152"/>
        <v>#N/A</v>
      </c>
    </row>
    <row r="722" spans="1:36" x14ac:dyDescent="0.25">
      <c r="A722" s="203"/>
      <c r="B722" s="203"/>
      <c r="C722" s="203"/>
      <c r="D722" s="203"/>
      <c r="E722" s="203"/>
      <c r="F722" s="203"/>
      <c r="G722" s="203"/>
      <c r="H722" s="203"/>
      <c r="I722" s="203"/>
      <c r="J722" s="203"/>
      <c r="K722" s="203"/>
      <c r="L722" s="203"/>
      <c r="M722" s="203"/>
      <c r="N722" s="203"/>
      <c r="O722" s="204">
        <f t="shared" si="148"/>
        <v>0</v>
      </c>
      <c r="P722" s="80" t="str">
        <f>IFERROR(R722+'4. Gegevens leiding'!$I$26,"")</f>
        <v/>
      </c>
      <c r="Q722" s="155" t="str">
        <f>IFERROR(R723+'4. Gegevens leiding'!$I$26,"")</f>
        <v/>
      </c>
      <c r="R722" s="155" t="str">
        <f t="shared" si="160"/>
        <v/>
      </c>
      <c r="S722" s="43" t="str">
        <f t="shared" si="153"/>
        <v/>
      </c>
      <c r="T722" s="42" t="str">
        <f t="shared" si="149"/>
        <v>Diameter (mm, uitwendig)=;Wanddikte (mm)=;Druk (barg)=;Rekgrens (N/mm^2)=;Charpy energie (J)=</v>
      </c>
      <c r="U722" s="44" t="e">
        <f>INDEX('bijlage A. Frequentie Tabel'!G:G,MATCH(T722,'bijlage A. Frequentie Tabel'!A:A,0))</f>
        <v>#N/A</v>
      </c>
      <c r="V722" s="43">
        <f t="shared" si="150"/>
        <v>0</v>
      </c>
      <c r="W722" s="80">
        <f t="shared" si="154"/>
        <v>23.196467403779828</v>
      </c>
      <c r="X722" t="e">
        <f t="shared" si="151"/>
        <v>#N/A</v>
      </c>
      <c r="Y722"/>
      <c r="Z722">
        <f t="shared" si="155"/>
        <v>0.4</v>
      </c>
      <c r="AA722">
        <f t="shared" si="156"/>
        <v>1</v>
      </c>
      <c r="AB722">
        <f t="shared" si="156"/>
        <v>1</v>
      </c>
      <c r="AC722">
        <f t="shared" si="157"/>
        <v>0.4</v>
      </c>
      <c r="AD722" t="e">
        <f>INDEX('bijlage C. Cluster maatregelen'!C:C,MATCH('5.Bepalen Faalfreq'!K722,'bijlage C. Cluster maatregelen'!A:A,0))</f>
        <v>#N/A</v>
      </c>
      <c r="AE722" t="e">
        <f>INDEX('bijlage C. Cluster maatregelen'!C:C,MATCH('5.Bepalen Faalfreq'!L722,'bijlage C. Cluster maatregelen'!A:A,0))</f>
        <v>#N/A</v>
      </c>
      <c r="AF722" t="e">
        <f>INDEX('bijlage C. Cluster maatregelen'!C:C,MATCH('5.Bepalen Faalfreq'!M722,'bijlage C. Cluster maatregelen'!A:A,0))</f>
        <v>#N/A</v>
      </c>
      <c r="AG722" t="e">
        <f>INDEX('bijlage C. Cluster maatregelen'!C:C,MATCH('5.Bepalen Faalfreq'!N722,'bijlage C. Cluster maatregelen'!A:A,0))</f>
        <v>#N/A</v>
      </c>
      <c r="AH722" t="e">
        <f t="shared" si="158"/>
        <v>#N/A</v>
      </c>
      <c r="AI722" t="e">
        <f t="shared" si="159"/>
        <v>#N/A</v>
      </c>
      <c r="AJ722" t="e">
        <f t="shared" si="152"/>
        <v>#N/A</v>
      </c>
    </row>
    <row r="723" spans="1:36" x14ac:dyDescent="0.25">
      <c r="A723" s="203"/>
      <c r="B723" s="203"/>
      <c r="C723" s="203"/>
      <c r="D723" s="203"/>
      <c r="E723" s="203"/>
      <c r="F723" s="203"/>
      <c r="G723" s="203"/>
      <c r="H723" s="203"/>
      <c r="I723" s="203"/>
      <c r="J723" s="203"/>
      <c r="K723" s="203"/>
      <c r="L723" s="203"/>
      <c r="M723" s="203"/>
      <c r="N723" s="203"/>
      <c r="O723" s="204">
        <f t="shared" si="148"/>
        <v>0</v>
      </c>
      <c r="P723" s="80" t="str">
        <f>IFERROR(R723+'4. Gegevens leiding'!$I$26,"")</f>
        <v/>
      </c>
      <c r="Q723" s="155" t="str">
        <f>IFERROR(R724+'4. Gegevens leiding'!$I$26,"")</f>
        <v/>
      </c>
      <c r="R723" s="155" t="str">
        <f t="shared" si="160"/>
        <v/>
      </c>
      <c r="S723" s="43" t="str">
        <f t="shared" si="153"/>
        <v/>
      </c>
      <c r="T723" s="42" t="str">
        <f t="shared" si="149"/>
        <v>Diameter (mm, uitwendig)=;Wanddikte (mm)=;Druk (barg)=;Rekgrens (N/mm^2)=;Charpy energie (J)=</v>
      </c>
      <c r="U723" s="44" t="e">
        <f>INDEX('bijlage A. Frequentie Tabel'!G:G,MATCH(T723,'bijlage A. Frequentie Tabel'!A:A,0))</f>
        <v>#N/A</v>
      </c>
      <c r="V723" s="43">
        <f t="shared" si="150"/>
        <v>0</v>
      </c>
      <c r="W723" s="80">
        <f t="shared" si="154"/>
        <v>23.196467403779828</v>
      </c>
      <c r="X723" t="e">
        <f t="shared" si="151"/>
        <v>#N/A</v>
      </c>
      <c r="Y723"/>
      <c r="Z723">
        <f t="shared" si="155"/>
        <v>0.4</v>
      </c>
      <c r="AA723">
        <f t="shared" si="156"/>
        <v>1</v>
      </c>
      <c r="AB723">
        <f t="shared" si="156"/>
        <v>1</v>
      </c>
      <c r="AC723">
        <f t="shared" si="157"/>
        <v>0.4</v>
      </c>
      <c r="AD723" t="e">
        <f>INDEX('bijlage C. Cluster maatregelen'!C:C,MATCH('5.Bepalen Faalfreq'!K723,'bijlage C. Cluster maatregelen'!A:A,0))</f>
        <v>#N/A</v>
      </c>
      <c r="AE723" t="e">
        <f>INDEX('bijlage C. Cluster maatregelen'!C:C,MATCH('5.Bepalen Faalfreq'!L723,'bijlage C. Cluster maatregelen'!A:A,0))</f>
        <v>#N/A</v>
      </c>
      <c r="AF723" t="e">
        <f>INDEX('bijlage C. Cluster maatregelen'!C:C,MATCH('5.Bepalen Faalfreq'!M723,'bijlage C. Cluster maatregelen'!A:A,0))</f>
        <v>#N/A</v>
      </c>
      <c r="AG723" t="e">
        <f>INDEX('bijlage C. Cluster maatregelen'!C:C,MATCH('5.Bepalen Faalfreq'!N723,'bijlage C. Cluster maatregelen'!A:A,0))</f>
        <v>#N/A</v>
      </c>
      <c r="AH723" t="e">
        <f t="shared" si="158"/>
        <v>#N/A</v>
      </c>
      <c r="AI723" t="e">
        <f t="shared" si="159"/>
        <v>#N/A</v>
      </c>
      <c r="AJ723" t="e">
        <f t="shared" si="152"/>
        <v>#N/A</v>
      </c>
    </row>
    <row r="724" spans="1:36" x14ac:dyDescent="0.25">
      <c r="A724" s="203"/>
      <c r="B724" s="203"/>
      <c r="C724" s="203"/>
      <c r="D724" s="203"/>
      <c r="E724" s="203"/>
      <c r="F724" s="203"/>
      <c r="G724" s="203"/>
      <c r="H724" s="203"/>
      <c r="I724" s="203"/>
      <c r="J724" s="203"/>
      <c r="K724" s="203"/>
      <c r="L724" s="203"/>
      <c r="M724" s="203"/>
      <c r="N724" s="203"/>
      <c r="O724" s="204">
        <f t="shared" si="148"/>
        <v>0</v>
      </c>
      <c r="P724" s="80" t="str">
        <f>IFERROR(R724+'4. Gegevens leiding'!$I$26,"")</f>
        <v/>
      </c>
      <c r="Q724" s="155" t="str">
        <f>IFERROR(R725+'4. Gegevens leiding'!$I$26,"")</f>
        <v/>
      </c>
      <c r="R724" s="155" t="str">
        <f t="shared" si="160"/>
        <v/>
      </c>
      <c r="S724" s="43" t="str">
        <f t="shared" si="153"/>
        <v/>
      </c>
      <c r="T724" s="42" t="str">
        <f t="shared" si="149"/>
        <v>Diameter (mm, uitwendig)=;Wanddikte (mm)=;Druk (barg)=;Rekgrens (N/mm^2)=;Charpy energie (J)=</v>
      </c>
      <c r="U724" s="44" t="e">
        <f>INDEX('bijlage A. Frequentie Tabel'!G:G,MATCH(T724,'bijlage A. Frequentie Tabel'!A:A,0))</f>
        <v>#N/A</v>
      </c>
      <c r="V724" s="43">
        <f t="shared" si="150"/>
        <v>0</v>
      </c>
      <c r="W724" s="80">
        <f t="shared" si="154"/>
        <v>23.196467403779828</v>
      </c>
      <c r="X724" t="e">
        <f t="shared" si="151"/>
        <v>#N/A</v>
      </c>
      <c r="Y724"/>
      <c r="Z724">
        <f t="shared" si="155"/>
        <v>0.4</v>
      </c>
      <c r="AA724">
        <f t="shared" si="156"/>
        <v>1</v>
      </c>
      <c r="AB724">
        <f t="shared" si="156"/>
        <v>1</v>
      </c>
      <c r="AC724">
        <f t="shared" si="157"/>
        <v>0.4</v>
      </c>
      <c r="AD724" t="e">
        <f>INDEX('bijlage C. Cluster maatregelen'!C:C,MATCH('5.Bepalen Faalfreq'!K724,'bijlage C. Cluster maatregelen'!A:A,0))</f>
        <v>#N/A</v>
      </c>
      <c r="AE724" t="e">
        <f>INDEX('bijlage C. Cluster maatregelen'!C:C,MATCH('5.Bepalen Faalfreq'!L724,'bijlage C. Cluster maatregelen'!A:A,0))</f>
        <v>#N/A</v>
      </c>
      <c r="AF724" t="e">
        <f>INDEX('bijlage C. Cluster maatregelen'!C:C,MATCH('5.Bepalen Faalfreq'!M724,'bijlage C. Cluster maatregelen'!A:A,0))</f>
        <v>#N/A</v>
      </c>
      <c r="AG724" t="e">
        <f>INDEX('bijlage C. Cluster maatregelen'!C:C,MATCH('5.Bepalen Faalfreq'!N724,'bijlage C. Cluster maatregelen'!A:A,0))</f>
        <v>#N/A</v>
      </c>
      <c r="AH724" t="e">
        <f t="shared" si="158"/>
        <v>#N/A</v>
      </c>
      <c r="AI724" t="e">
        <f t="shared" si="159"/>
        <v>#N/A</v>
      </c>
      <c r="AJ724" t="e">
        <f t="shared" si="152"/>
        <v>#N/A</v>
      </c>
    </row>
    <row r="725" spans="1:36" x14ac:dyDescent="0.25">
      <c r="A725" s="203"/>
      <c r="B725" s="203"/>
      <c r="C725" s="203"/>
      <c r="D725" s="203"/>
      <c r="E725" s="203"/>
      <c r="F725" s="203"/>
      <c r="G725" s="203"/>
      <c r="H725" s="203"/>
      <c r="I725" s="203"/>
      <c r="J725" s="203"/>
      <c r="K725" s="203"/>
      <c r="L725" s="203"/>
      <c r="M725" s="203"/>
      <c r="N725" s="203"/>
      <c r="O725" s="204">
        <f t="shared" si="148"/>
        <v>0</v>
      </c>
      <c r="P725" s="80" t="str">
        <f>IFERROR(R725+'4. Gegevens leiding'!$I$26,"")</f>
        <v/>
      </c>
      <c r="Q725" s="155" t="str">
        <f>IFERROR(R726+'4. Gegevens leiding'!$I$26,"")</f>
        <v/>
      </c>
      <c r="R725" s="155" t="str">
        <f t="shared" si="160"/>
        <v/>
      </c>
      <c r="S725" s="43" t="str">
        <f t="shared" si="153"/>
        <v/>
      </c>
      <c r="T725" s="42" t="str">
        <f t="shared" si="149"/>
        <v>Diameter (mm, uitwendig)=;Wanddikte (mm)=;Druk (barg)=;Rekgrens (N/mm^2)=;Charpy energie (J)=</v>
      </c>
      <c r="U725" s="44" t="e">
        <f>INDEX('bijlage A. Frequentie Tabel'!G:G,MATCH(T725,'bijlage A. Frequentie Tabel'!A:A,0))</f>
        <v>#N/A</v>
      </c>
      <c r="V725" s="43">
        <f t="shared" si="150"/>
        <v>0</v>
      </c>
      <c r="W725" s="80">
        <f t="shared" si="154"/>
        <v>23.196467403779828</v>
      </c>
      <c r="X725" t="e">
        <f t="shared" si="151"/>
        <v>#N/A</v>
      </c>
      <c r="Y725"/>
      <c r="Z725">
        <f t="shared" si="155"/>
        <v>0.4</v>
      </c>
      <c r="AA725">
        <f t="shared" si="156"/>
        <v>1</v>
      </c>
      <c r="AB725">
        <f t="shared" si="156"/>
        <v>1</v>
      </c>
      <c r="AC725">
        <f t="shared" si="157"/>
        <v>0.4</v>
      </c>
      <c r="AD725" t="e">
        <f>INDEX('bijlage C. Cluster maatregelen'!C:C,MATCH('5.Bepalen Faalfreq'!K725,'bijlage C. Cluster maatregelen'!A:A,0))</f>
        <v>#N/A</v>
      </c>
      <c r="AE725" t="e">
        <f>INDEX('bijlage C. Cluster maatregelen'!C:C,MATCH('5.Bepalen Faalfreq'!L725,'bijlage C. Cluster maatregelen'!A:A,0))</f>
        <v>#N/A</v>
      </c>
      <c r="AF725" t="e">
        <f>INDEX('bijlage C. Cluster maatregelen'!C:C,MATCH('5.Bepalen Faalfreq'!M725,'bijlage C. Cluster maatregelen'!A:A,0))</f>
        <v>#N/A</v>
      </c>
      <c r="AG725" t="e">
        <f>INDEX('bijlage C. Cluster maatregelen'!C:C,MATCH('5.Bepalen Faalfreq'!N725,'bijlage C. Cluster maatregelen'!A:A,0))</f>
        <v>#N/A</v>
      </c>
      <c r="AH725" t="e">
        <f t="shared" si="158"/>
        <v>#N/A</v>
      </c>
      <c r="AI725" t="e">
        <f t="shared" si="159"/>
        <v>#N/A</v>
      </c>
      <c r="AJ725" t="e">
        <f t="shared" si="152"/>
        <v>#N/A</v>
      </c>
    </row>
    <row r="726" spans="1:36" x14ac:dyDescent="0.25">
      <c r="A726" s="203"/>
      <c r="B726" s="203"/>
      <c r="C726" s="203"/>
      <c r="D726" s="203"/>
      <c r="E726" s="203"/>
      <c r="F726" s="203"/>
      <c r="G726" s="203"/>
      <c r="H726" s="203"/>
      <c r="I726" s="203"/>
      <c r="J726" s="203"/>
      <c r="K726" s="203"/>
      <c r="L726" s="203"/>
      <c r="M726" s="203"/>
      <c r="N726" s="203"/>
      <c r="O726" s="204">
        <f t="shared" si="148"/>
        <v>0</v>
      </c>
      <c r="P726" s="80" t="str">
        <f>IFERROR(R726+'4. Gegevens leiding'!$I$26,"")</f>
        <v/>
      </c>
      <c r="Q726" s="155" t="str">
        <f>IFERROR(R727+'4. Gegevens leiding'!$I$26,"")</f>
        <v/>
      </c>
      <c r="R726" s="155" t="str">
        <f t="shared" si="160"/>
        <v/>
      </c>
      <c r="S726" s="43" t="str">
        <f t="shared" si="153"/>
        <v/>
      </c>
      <c r="T726" s="42" t="str">
        <f t="shared" si="149"/>
        <v>Diameter (mm, uitwendig)=;Wanddikte (mm)=;Druk (barg)=;Rekgrens (N/mm^2)=;Charpy energie (J)=</v>
      </c>
      <c r="U726" s="44" t="e">
        <f>INDEX('bijlage A. Frequentie Tabel'!G:G,MATCH(T726,'bijlage A. Frequentie Tabel'!A:A,0))</f>
        <v>#N/A</v>
      </c>
      <c r="V726" s="43">
        <f t="shared" si="150"/>
        <v>0</v>
      </c>
      <c r="W726" s="80">
        <f t="shared" si="154"/>
        <v>23.196467403779828</v>
      </c>
      <c r="X726" t="e">
        <f t="shared" si="151"/>
        <v>#N/A</v>
      </c>
      <c r="Y726"/>
      <c r="Z726">
        <f t="shared" si="155"/>
        <v>0.4</v>
      </c>
      <c r="AA726">
        <f t="shared" si="156"/>
        <v>1</v>
      </c>
      <c r="AB726">
        <f t="shared" si="156"/>
        <v>1</v>
      </c>
      <c r="AC726">
        <f t="shared" si="157"/>
        <v>0.4</v>
      </c>
      <c r="AD726" t="e">
        <f>INDEX('bijlage C. Cluster maatregelen'!C:C,MATCH('5.Bepalen Faalfreq'!K726,'bijlage C. Cluster maatregelen'!A:A,0))</f>
        <v>#N/A</v>
      </c>
      <c r="AE726" t="e">
        <f>INDEX('bijlage C. Cluster maatregelen'!C:C,MATCH('5.Bepalen Faalfreq'!L726,'bijlage C. Cluster maatregelen'!A:A,0))</f>
        <v>#N/A</v>
      </c>
      <c r="AF726" t="e">
        <f>INDEX('bijlage C. Cluster maatregelen'!C:C,MATCH('5.Bepalen Faalfreq'!M726,'bijlage C. Cluster maatregelen'!A:A,0))</f>
        <v>#N/A</v>
      </c>
      <c r="AG726" t="e">
        <f>INDEX('bijlage C. Cluster maatregelen'!C:C,MATCH('5.Bepalen Faalfreq'!N726,'bijlage C. Cluster maatregelen'!A:A,0))</f>
        <v>#N/A</v>
      </c>
      <c r="AH726" t="e">
        <f t="shared" si="158"/>
        <v>#N/A</v>
      </c>
      <c r="AI726" t="e">
        <f t="shared" si="159"/>
        <v>#N/A</v>
      </c>
      <c r="AJ726" t="e">
        <f t="shared" si="152"/>
        <v>#N/A</v>
      </c>
    </row>
    <row r="727" spans="1:36" x14ac:dyDescent="0.25">
      <c r="A727" s="203"/>
      <c r="B727" s="203"/>
      <c r="C727" s="203"/>
      <c r="D727" s="203"/>
      <c r="E727" s="203"/>
      <c r="F727" s="203"/>
      <c r="G727" s="203"/>
      <c r="H727" s="203"/>
      <c r="I727" s="203"/>
      <c r="J727" s="203"/>
      <c r="K727" s="203"/>
      <c r="L727" s="203"/>
      <c r="M727" s="203"/>
      <c r="N727" s="203"/>
      <c r="O727" s="204">
        <f t="shared" si="148"/>
        <v>0</v>
      </c>
      <c r="P727" s="80" t="str">
        <f>IFERROR(R727+'4. Gegevens leiding'!$I$26,"")</f>
        <v/>
      </c>
      <c r="Q727" s="155" t="str">
        <f>IFERROR(R728+'4. Gegevens leiding'!$I$26,"")</f>
        <v/>
      </c>
      <c r="R727" s="155" t="str">
        <f t="shared" si="160"/>
        <v/>
      </c>
      <c r="S727" s="43" t="str">
        <f t="shared" si="153"/>
        <v/>
      </c>
      <c r="T727" s="42" t="str">
        <f t="shared" si="149"/>
        <v>Diameter (mm, uitwendig)=;Wanddikte (mm)=;Druk (barg)=;Rekgrens (N/mm^2)=;Charpy energie (J)=</v>
      </c>
      <c r="U727" s="44" t="e">
        <f>INDEX('bijlage A. Frequentie Tabel'!G:G,MATCH(T727,'bijlage A. Frequentie Tabel'!A:A,0))</f>
        <v>#N/A</v>
      </c>
      <c r="V727" s="43">
        <f t="shared" si="150"/>
        <v>0</v>
      </c>
      <c r="W727" s="80">
        <f t="shared" si="154"/>
        <v>23.196467403779828</v>
      </c>
      <c r="X727" t="e">
        <f t="shared" si="151"/>
        <v>#N/A</v>
      </c>
      <c r="Y727"/>
      <c r="Z727">
        <f t="shared" si="155"/>
        <v>0.4</v>
      </c>
      <c r="AA727">
        <f t="shared" si="156"/>
        <v>1</v>
      </c>
      <c r="AB727">
        <f t="shared" si="156"/>
        <v>1</v>
      </c>
      <c r="AC727">
        <f t="shared" si="157"/>
        <v>0.4</v>
      </c>
      <c r="AD727" t="e">
        <f>INDEX('bijlage C. Cluster maatregelen'!C:C,MATCH('5.Bepalen Faalfreq'!K727,'bijlage C. Cluster maatregelen'!A:A,0))</f>
        <v>#N/A</v>
      </c>
      <c r="AE727" t="e">
        <f>INDEX('bijlage C. Cluster maatregelen'!C:C,MATCH('5.Bepalen Faalfreq'!L727,'bijlage C. Cluster maatregelen'!A:A,0))</f>
        <v>#N/A</v>
      </c>
      <c r="AF727" t="e">
        <f>INDEX('bijlage C. Cluster maatregelen'!C:C,MATCH('5.Bepalen Faalfreq'!M727,'bijlage C. Cluster maatregelen'!A:A,0))</f>
        <v>#N/A</v>
      </c>
      <c r="AG727" t="e">
        <f>INDEX('bijlage C. Cluster maatregelen'!C:C,MATCH('5.Bepalen Faalfreq'!N727,'bijlage C. Cluster maatregelen'!A:A,0))</f>
        <v>#N/A</v>
      </c>
      <c r="AH727" t="e">
        <f t="shared" si="158"/>
        <v>#N/A</v>
      </c>
      <c r="AI727" t="e">
        <f t="shared" si="159"/>
        <v>#N/A</v>
      </c>
      <c r="AJ727" t="e">
        <f t="shared" si="152"/>
        <v>#N/A</v>
      </c>
    </row>
    <row r="728" spans="1:36" x14ac:dyDescent="0.25">
      <c r="A728" s="203"/>
      <c r="B728" s="203"/>
      <c r="C728" s="203"/>
      <c r="D728" s="203"/>
      <c r="E728" s="203"/>
      <c r="F728" s="203"/>
      <c r="G728" s="203"/>
      <c r="H728" s="203"/>
      <c r="I728" s="203"/>
      <c r="J728" s="203"/>
      <c r="K728" s="203"/>
      <c r="L728" s="203"/>
      <c r="M728" s="203"/>
      <c r="N728" s="203"/>
      <c r="O728" s="204">
        <f t="shared" si="148"/>
        <v>0</v>
      </c>
      <c r="P728" s="80" t="str">
        <f>IFERROR(R728+'4. Gegevens leiding'!$I$26,"")</f>
        <v/>
      </c>
      <c r="Q728" s="155" t="str">
        <f>IFERROR(R729+'4. Gegevens leiding'!$I$26,"")</f>
        <v/>
      </c>
      <c r="R728" s="155" t="str">
        <f t="shared" si="160"/>
        <v/>
      </c>
      <c r="S728" s="43" t="str">
        <f t="shared" si="153"/>
        <v/>
      </c>
      <c r="T728" s="42" t="str">
        <f t="shared" si="149"/>
        <v>Diameter (mm, uitwendig)=;Wanddikte (mm)=;Druk (barg)=;Rekgrens (N/mm^2)=;Charpy energie (J)=</v>
      </c>
      <c r="U728" s="44" t="e">
        <f>INDEX('bijlage A. Frequentie Tabel'!G:G,MATCH(T728,'bijlage A. Frequentie Tabel'!A:A,0))</f>
        <v>#N/A</v>
      </c>
      <c r="V728" s="43">
        <f t="shared" si="150"/>
        <v>0</v>
      </c>
      <c r="W728" s="80">
        <f t="shared" si="154"/>
        <v>23.196467403779828</v>
      </c>
      <c r="X728" t="e">
        <f t="shared" si="151"/>
        <v>#N/A</v>
      </c>
      <c r="Y728"/>
      <c r="Z728">
        <f t="shared" si="155"/>
        <v>0.4</v>
      </c>
      <c r="AA728">
        <f t="shared" si="156"/>
        <v>1</v>
      </c>
      <c r="AB728">
        <f t="shared" si="156"/>
        <v>1</v>
      </c>
      <c r="AC728">
        <f t="shared" si="157"/>
        <v>0.4</v>
      </c>
      <c r="AD728" t="e">
        <f>INDEX('bijlage C. Cluster maatregelen'!C:C,MATCH('5.Bepalen Faalfreq'!K728,'bijlage C. Cluster maatregelen'!A:A,0))</f>
        <v>#N/A</v>
      </c>
      <c r="AE728" t="e">
        <f>INDEX('bijlage C. Cluster maatregelen'!C:C,MATCH('5.Bepalen Faalfreq'!L728,'bijlage C. Cluster maatregelen'!A:A,0))</f>
        <v>#N/A</v>
      </c>
      <c r="AF728" t="e">
        <f>INDEX('bijlage C. Cluster maatregelen'!C:C,MATCH('5.Bepalen Faalfreq'!M728,'bijlage C. Cluster maatregelen'!A:A,0))</f>
        <v>#N/A</v>
      </c>
      <c r="AG728" t="e">
        <f>INDEX('bijlage C. Cluster maatregelen'!C:C,MATCH('5.Bepalen Faalfreq'!N728,'bijlage C. Cluster maatregelen'!A:A,0))</f>
        <v>#N/A</v>
      </c>
      <c r="AH728" t="e">
        <f t="shared" si="158"/>
        <v>#N/A</v>
      </c>
      <c r="AI728" t="e">
        <f t="shared" si="159"/>
        <v>#N/A</v>
      </c>
      <c r="AJ728" t="e">
        <f t="shared" si="152"/>
        <v>#N/A</v>
      </c>
    </row>
    <row r="729" spans="1:36" x14ac:dyDescent="0.25">
      <c r="A729" s="203"/>
      <c r="B729" s="203"/>
      <c r="C729" s="203"/>
      <c r="D729" s="203"/>
      <c r="E729" s="203"/>
      <c r="F729" s="203"/>
      <c r="G729" s="203"/>
      <c r="H729" s="203"/>
      <c r="I729" s="203"/>
      <c r="J729" s="203"/>
      <c r="K729" s="203"/>
      <c r="L729" s="203"/>
      <c r="M729" s="203"/>
      <c r="N729" s="203"/>
      <c r="O729" s="204">
        <f t="shared" si="148"/>
        <v>0</v>
      </c>
      <c r="P729" s="80" t="str">
        <f>IFERROR(R729+'4. Gegevens leiding'!$I$26,"")</f>
        <v/>
      </c>
      <c r="Q729" s="155" t="str">
        <f>IFERROR(R730+'4. Gegevens leiding'!$I$26,"")</f>
        <v/>
      </c>
      <c r="R729" s="155" t="str">
        <f t="shared" si="160"/>
        <v/>
      </c>
      <c r="S729" s="43" t="str">
        <f t="shared" si="153"/>
        <v/>
      </c>
      <c r="T729" s="42" t="str">
        <f t="shared" si="149"/>
        <v>Diameter (mm, uitwendig)=;Wanddikte (mm)=;Druk (barg)=;Rekgrens (N/mm^2)=;Charpy energie (J)=</v>
      </c>
      <c r="U729" s="44" t="e">
        <f>INDEX('bijlage A. Frequentie Tabel'!G:G,MATCH(T729,'bijlage A. Frequentie Tabel'!A:A,0))</f>
        <v>#N/A</v>
      </c>
      <c r="V729" s="43">
        <f t="shared" si="150"/>
        <v>0</v>
      </c>
      <c r="W729" s="80">
        <f t="shared" si="154"/>
        <v>23.196467403779828</v>
      </c>
      <c r="X729" t="e">
        <f t="shared" si="151"/>
        <v>#N/A</v>
      </c>
      <c r="Y729"/>
      <c r="Z729">
        <f t="shared" si="155"/>
        <v>0.4</v>
      </c>
      <c r="AA729">
        <f t="shared" si="156"/>
        <v>1</v>
      </c>
      <c r="AB729">
        <f t="shared" si="156"/>
        <v>1</v>
      </c>
      <c r="AC729">
        <f t="shared" si="157"/>
        <v>0.4</v>
      </c>
      <c r="AD729" t="e">
        <f>INDEX('bijlage C. Cluster maatregelen'!C:C,MATCH('5.Bepalen Faalfreq'!K729,'bijlage C. Cluster maatregelen'!A:A,0))</f>
        <v>#N/A</v>
      </c>
      <c r="AE729" t="e">
        <f>INDEX('bijlage C. Cluster maatregelen'!C:C,MATCH('5.Bepalen Faalfreq'!L729,'bijlage C. Cluster maatregelen'!A:A,0))</f>
        <v>#N/A</v>
      </c>
      <c r="AF729" t="e">
        <f>INDEX('bijlage C. Cluster maatregelen'!C:C,MATCH('5.Bepalen Faalfreq'!M729,'bijlage C. Cluster maatregelen'!A:A,0))</f>
        <v>#N/A</v>
      </c>
      <c r="AG729" t="e">
        <f>INDEX('bijlage C. Cluster maatregelen'!C:C,MATCH('5.Bepalen Faalfreq'!N729,'bijlage C. Cluster maatregelen'!A:A,0))</f>
        <v>#N/A</v>
      </c>
      <c r="AH729" t="e">
        <f t="shared" si="158"/>
        <v>#N/A</v>
      </c>
      <c r="AI729" t="e">
        <f t="shared" si="159"/>
        <v>#N/A</v>
      </c>
      <c r="AJ729" t="e">
        <f t="shared" si="152"/>
        <v>#N/A</v>
      </c>
    </row>
    <row r="730" spans="1:36" x14ac:dyDescent="0.25">
      <c r="A730" s="203"/>
      <c r="B730" s="203"/>
      <c r="C730" s="203"/>
      <c r="D730" s="203"/>
      <c r="E730" s="203"/>
      <c r="F730" s="203"/>
      <c r="G730" s="203"/>
      <c r="H730" s="203"/>
      <c r="I730" s="203"/>
      <c r="J730" s="203"/>
      <c r="K730" s="203"/>
      <c r="L730" s="203"/>
      <c r="M730" s="203"/>
      <c r="N730" s="203"/>
      <c r="O730" s="204">
        <f t="shared" si="148"/>
        <v>0</v>
      </c>
      <c r="P730" s="80" t="str">
        <f>IFERROR(R730+'4. Gegevens leiding'!$I$26,"")</f>
        <v/>
      </c>
      <c r="Q730" s="155" t="str">
        <f>IFERROR(R731+'4. Gegevens leiding'!$I$26,"")</f>
        <v/>
      </c>
      <c r="R730" s="155" t="str">
        <f t="shared" si="160"/>
        <v/>
      </c>
      <c r="S730" s="43" t="str">
        <f t="shared" si="153"/>
        <v/>
      </c>
      <c r="T730" s="42" t="str">
        <f t="shared" si="149"/>
        <v>Diameter (mm, uitwendig)=;Wanddikte (mm)=;Druk (barg)=;Rekgrens (N/mm^2)=;Charpy energie (J)=</v>
      </c>
      <c r="U730" s="44" t="e">
        <f>INDEX('bijlage A. Frequentie Tabel'!G:G,MATCH(T730,'bijlage A. Frequentie Tabel'!A:A,0))</f>
        <v>#N/A</v>
      </c>
      <c r="V730" s="43">
        <f t="shared" si="150"/>
        <v>0</v>
      </c>
      <c r="W730" s="80">
        <f t="shared" si="154"/>
        <v>23.196467403779828</v>
      </c>
      <c r="X730" t="e">
        <f t="shared" si="151"/>
        <v>#N/A</v>
      </c>
      <c r="Y730"/>
      <c r="Z730">
        <f t="shared" si="155"/>
        <v>0.4</v>
      </c>
      <c r="AA730">
        <f t="shared" si="156"/>
        <v>1</v>
      </c>
      <c r="AB730">
        <f t="shared" si="156"/>
        <v>1</v>
      </c>
      <c r="AC730">
        <f t="shared" si="157"/>
        <v>0.4</v>
      </c>
      <c r="AD730" t="e">
        <f>INDEX('bijlage C. Cluster maatregelen'!C:C,MATCH('5.Bepalen Faalfreq'!K730,'bijlage C. Cluster maatregelen'!A:A,0))</f>
        <v>#N/A</v>
      </c>
      <c r="AE730" t="e">
        <f>INDEX('bijlage C. Cluster maatregelen'!C:C,MATCH('5.Bepalen Faalfreq'!L730,'bijlage C. Cluster maatregelen'!A:A,0))</f>
        <v>#N/A</v>
      </c>
      <c r="AF730" t="e">
        <f>INDEX('bijlage C. Cluster maatregelen'!C:C,MATCH('5.Bepalen Faalfreq'!M730,'bijlage C. Cluster maatregelen'!A:A,0))</f>
        <v>#N/A</v>
      </c>
      <c r="AG730" t="e">
        <f>INDEX('bijlage C. Cluster maatregelen'!C:C,MATCH('5.Bepalen Faalfreq'!N730,'bijlage C. Cluster maatregelen'!A:A,0))</f>
        <v>#N/A</v>
      </c>
      <c r="AH730" t="e">
        <f t="shared" si="158"/>
        <v>#N/A</v>
      </c>
      <c r="AI730" t="e">
        <f t="shared" si="159"/>
        <v>#N/A</v>
      </c>
      <c r="AJ730" t="e">
        <f t="shared" si="152"/>
        <v>#N/A</v>
      </c>
    </row>
    <row r="731" spans="1:36" x14ac:dyDescent="0.25">
      <c r="A731" s="203"/>
      <c r="B731" s="203"/>
      <c r="C731" s="203"/>
      <c r="D731" s="203"/>
      <c r="E731" s="203"/>
      <c r="F731" s="203"/>
      <c r="G731" s="203"/>
      <c r="H731" s="203"/>
      <c r="I731" s="203"/>
      <c r="J731" s="203"/>
      <c r="K731" s="203"/>
      <c r="L731" s="203"/>
      <c r="M731" s="203"/>
      <c r="N731" s="203"/>
      <c r="O731" s="204">
        <f t="shared" si="148"/>
        <v>0</v>
      </c>
      <c r="P731" s="80" t="str">
        <f>IFERROR(R731+'4. Gegevens leiding'!$I$26,"")</f>
        <v/>
      </c>
      <c r="Q731" s="155" t="str">
        <f>IFERROR(R732+'4. Gegevens leiding'!$I$26,"")</f>
        <v/>
      </c>
      <c r="R731" s="155" t="str">
        <f t="shared" si="160"/>
        <v/>
      </c>
      <c r="S731" s="43" t="str">
        <f t="shared" si="153"/>
        <v/>
      </c>
      <c r="T731" s="42" t="str">
        <f t="shared" si="149"/>
        <v>Diameter (mm, uitwendig)=;Wanddikte (mm)=;Druk (barg)=;Rekgrens (N/mm^2)=;Charpy energie (J)=</v>
      </c>
      <c r="U731" s="44" t="e">
        <f>INDEX('bijlage A. Frequentie Tabel'!G:G,MATCH(T731,'bijlage A. Frequentie Tabel'!A:A,0))</f>
        <v>#N/A</v>
      </c>
      <c r="V731" s="43">
        <f t="shared" si="150"/>
        <v>0</v>
      </c>
      <c r="W731" s="80">
        <f t="shared" si="154"/>
        <v>23.196467403779828</v>
      </c>
      <c r="X731" t="e">
        <f t="shared" si="151"/>
        <v>#N/A</v>
      </c>
      <c r="Y731"/>
      <c r="Z731">
        <f t="shared" si="155"/>
        <v>0.4</v>
      </c>
      <c r="AA731">
        <f t="shared" si="156"/>
        <v>1</v>
      </c>
      <c r="AB731">
        <f t="shared" si="156"/>
        <v>1</v>
      </c>
      <c r="AC731">
        <f t="shared" si="157"/>
        <v>0.4</v>
      </c>
      <c r="AD731" t="e">
        <f>INDEX('bijlage C. Cluster maatregelen'!C:C,MATCH('5.Bepalen Faalfreq'!K731,'bijlage C. Cluster maatregelen'!A:A,0))</f>
        <v>#N/A</v>
      </c>
      <c r="AE731" t="e">
        <f>INDEX('bijlage C. Cluster maatregelen'!C:C,MATCH('5.Bepalen Faalfreq'!L731,'bijlage C. Cluster maatregelen'!A:A,0))</f>
        <v>#N/A</v>
      </c>
      <c r="AF731" t="e">
        <f>INDEX('bijlage C. Cluster maatregelen'!C:C,MATCH('5.Bepalen Faalfreq'!M731,'bijlage C. Cluster maatregelen'!A:A,0))</f>
        <v>#N/A</v>
      </c>
      <c r="AG731" t="e">
        <f>INDEX('bijlage C. Cluster maatregelen'!C:C,MATCH('5.Bepalen Faalfreq'!N731,'bijlage C. Cluster maatregelen'!A:A,0))</f>
        <v>#N/A</v>
      </c>
      <c r="AH731" t="e">
        <f t="shared" si="158"/>
        <v>#N/A</v>
      </c>
      <c r="AI731" t="e">
        <f t="shared" si="159"/>
        <v>#N/A</v>
      </c>
      <c r="AJ731" t="e">
        <f t="shared" si="152"/>
        <v>#N/A</v>
      </c>
    </row>
    <row r="732" spans="1:36" x14ac:dyDescent="0.25">
      <c r="A732" s="203"/>
      <c r="B732" s="203"/>
      <c r="C732" s="203"/>
      <c r="D732" s="203"/>
      <c r="E732" s="203"/>
      <c r="F732" s="203"/>
      <c r="G732" s="203"/>
      <c r="H732" s="203"/>
      <c r="I732" s="203"/>
      <c r="J732" s="203"/>
      <c r="K732" s="203"/>
      <c r="L732" s="203"/>
      <c r="M732" s="203"/>
      <c r="N732" s="203"/>
      <c r="O732" s="204">
        <f t="shared" si="148"/>
        <v>0</v>
      </c>
      <c r="P732" s="80" t="str">
        <f>IFERROR(R732+'4. Gegevens leiding'!$I$26,"")</f>
        <v/>
      </c>
      <c r="Q732" s="155" t="str">
        <f>IFERROR(R733+'4. Gegevens leiding'!$I$26,"")</f>
        <v/>
      </c>
      <c r="R732" s="155" t="str">
        <f t="shared" si="160"/>
        <v/>
      </c>
      <c r="S732" s="43" t="str">
        <f t="shared" si="153"/>
        <v/>
      </c>
      <c r="T732" s="42" t="str">
        <f t="shared" si="149"/>
        <v>Diameter (mm, uitwendig)=;Wanddikte (mm)=;Druk (barg)=;Rekgrens (N/mm^2)=;Charpy energie (J)=</v>
      </c>
      <c r="U732" s="44" t="e">
        <f>INDEX('bijlage A. Frequentie Tabel'!G:G,MATCH(T732,'bijlage A. Frequentie Tabel'!A:A,0))</f>
        <v>#N/A</v>
      </c>
      <c r="V732" s="43">
        <f t="shared" si="150"/>
        <v>0</v>
      </c>
      <c r="W732" s="80">
        <f t="shared" si="154"/>
        <v>23.196467403779828</v>
      </c>
      <c r="X732" t="e">
        <f t="shared" si="151"/>
        <v>#N/A</v>
      </c>
      <c r="Y732"/>
      <c r="Z732">
        <f t="shared" si="155"/>
        <v>0.4</v>
      </c>
      <c r="AA732">
        <f t="shared" si="156"/>
        <v>1</v>
      </c>
      <c r="AB732">
        <f t="shared" si="156"/>
        <v>1</v>
      </c>
      <c r="AC732">
        <f t="shared" si="157"/>
        <v>0.4</v>
      </c>
      <c r="AD732" t="e">
        <f>INDEX('bijlage C. Cluster maatregelen'!C:C,MATCH('5.Bepalen Faalfreq'!K732,'bijlage C. Cluster maatregelen'!A:A,0))</f>
        <v>#N/A</v>
      </c>
      <c r="AE732" t="e">
        <f>INDEX('bijlage C. Cluster maatregelen'!C:C,MATCH('5.Bepalen Faalfreq'!L732,'bijlage C. Cluster maatregelen'!A:A,0))</f>
        <v>#N/A</v>
      </c>
      <c r="AF732" t="e">
        <f>INDEX('bijlage C. Cluster maatregelen'!C:C,MATCH('5.Bepalen Faalfreq'!M732,'bijlage C. Cluster maatregelen'!A:A,0))</f>
        <v>#N/A</v>
      </c>
      <c r="AG732" t="e">
        <f>INDEX('bijlage C. Cluster maatregelen'!C:C,MATCH('5.Bepalen Faalfreq'!N732,'bijlage C. Cluster maatregelen'!A:A,0))</f>
        <v>#N/A</v>
      </c>
      <c r="AH732" t="e">
        <f t="shared" si="158"/>
        <v>#N/A</v>
      </c>
      <c r="AI732" t="e">
        <f t="shared" si="159"/>
        <v>#N/A</v>
      </c>
      <c r="AJ732" t="e">
        <f t="shared" si="152"/>
        <v>#N/A</v>
      </c>
    </row>
    <row r="733" spans="1:36" x14ac:dyDescent="0.25">
      <c r="A733" s="203"/>
      <c r="B733" s="203"/>
      <c r="C733" s="203"/>
      <c r="D733" s="203"/>
      <c r="E733" s="203"/>
      <c r="F733" s="203"/>
      <c r="G733" s="203"/>
      <c r="H733" s="203"/>
      <c r="I733" s="203"/>
      <c r="J733" s="203"/>
      <c r="K733" s="203"/>
      <c r="L733" s="203"/>
      <c r="M733" s="203"/>
      <c r="N733" s="203"/>
      <c r="O733" s="204">
        <f t="shared" si="148"/>
        <v>0</v>
      </c>
      <c r="P733" s="80" t="str">
        <f>IFERROR(R733+'4. Gegevens leiding'!$I$26,"")</f>
        <v/>
      </c>
      <c r="Q733" s="155" t="str">
        <f>IFERROR(R734+'4. Gegevens leiding'!$I$26,"")</f>
        <v/>
      </c>
      <c r="R733" s="155" t="str">
        <f t="shared" si="160"/>
        <v/>
      </c>
      <c r="S733" s="43" t="str">
        <f t="shared" si="153"/>
        <v/>
      </c>
      <c r="T733" s="42" t="str">
        <f t="shared" si="149"/>
        <v>Diameter (mm, uitwendig)=;Wanddikte (mm)=;Druk (barg)=;Rekgrens (N/mm^2)=;Charpy energie (J)=</v>
      </c>
      <c r="U733" s="44" t="e">
        <f>INDEX('bijlage A. Frequentie Tabel'!G:G,MATCH(T733,'bijlage A. Frequentie Tabel'!A:A,0))</f>
        <v>#N/A</v>
      </c>
      <c r="V733" s="43">
        <f t="shared" si="150"/>
        <v>0</v>
      </c>
      <c r="W733" s="80">
        <f t="shared" si="154"/>
        <v>23.196467403779828</v>
      </c>
      <c r="X733" t="e">
        <f t="shared" si="151"/>
        <v>#N/A</v>
      </c>
      <c r="Y733"/>
      <c r="Z733">
        <f t="shared" si="155"/>
        <v>0.4</v>
      </c>
      <c r="AA733">
        <f t="shared" si="156"/>
        <v>1</v>
      </c>
      <c r="AB733">
        <f t="shared" si="156"/>
        <v>1</v>
      </c>
      <c r="AC733">
        <f t="shared" si="157"/>
        <v>0.4</v>
      </c>
      <c r="AD733" t="e">
        <f>INDEX('bijlage C. Cluster maatregelen'!C:C,MATCH('5.Bepalen Faalfreq'!K733,'bijlage C. Cluster maatregelen'!A:A,0))</f>
        <v>#N/A</v>
      </c>
      <c r="AE733" t="e">
        <f>INDEX('bijlage C. Cluster maatregelen'!C:C,MATCH('5.Bepalen Faalfreq'!L733,'bijlage C. Cluster maatregelen'!A:A,0))</f>
        <v>#N/A</v>
      </c>
      <c r="AF733" t="e">
        <f>INDEX('bijlage C. Cluster maatregelen'!C:C,MATCH('5.Bepalen Faalfreq'!M733,'bijlage C. Cluster maatregelen'!A:A,0))</f>
        <v>#N/A</v>
      </c>
      <c r="AG733" t="e">
        <f>INDEX('bijlage C. Cluster maatregelen'!C:C,MATCH('5.Bepalen Faalfreq'!N733,'bijlage C. Cluster maatregelen'!A:A,0))</f>
        <v>#N/A</v>
      </c>
      <c r="AH733" t="e">
        <f t="shared" si="158"/>
        <v>#N/A</v>
      </c>
      <c r="AI733" t="e">
        <f t="shared" si="159"/>
        <v>#N/A</v>
      </c>
      <c r="AJ733" t="e">
        <f t="shared" si="152"/>
        <v>#N/A</v>
      </c>
    </row>
    <row r="734" spans="1:36" x14ac:dyDescent="0.25">
      <c r="A734" s="203"/>
      <c r="B734" s="203"/>
      <c r="C734" s="203"/>
      <c r="D734" s="203"/>
      <c r="E734" s="203"/>
      <c r="F734" s="203"/>
      <c r="G734" s="203"/>
      <c r="H734" s="203"/>
      <c r="I734" s="203"/>
      <c r="J734" s="203"/>
      <c r="K734" s="203"/>
      <c r="L734" s="203"/>
      <c r="M734" s="203"/>
      <c r="N734" s="203"/>
      <c r="O734" s="204">
        <f t="shared" si="148"/>
        <v>0</v>
      </c>
      <c r="P734" s="80" t="str">
        <f>IFERROR(R734+'4. Gegevens leiding'!$I$26,"")</f>
        <v/>
      </c>
      <c r="Q734" s="155" t="str">
        <f>IFERROR(R735+'4. Gegevens leiding'!$I$26,"")</f>
        <v/>
      </c>
      <c r="R734" s="155" t="str">
        <f t="shared" si="160"/>
        <v/>
      </c>
      <c r="S734" s="43" t="str">
        <f t="shared" si="153"/>
        <v/>
      </c>
      <c r="T734" s="42" t="str">
        <f t="shared" si="149"/>
        <v>Diameter (mm, uitwendig)=;Wanddikte (mm)=;Druk (barg)=;Rekgrens (N/mm^2)=;Charpy energie (J)=</v>
      </c>
      <c r="U734" s="44" t="e">
        <f>INDEX('bijlage A. Frequentie Tabel'!G:G,MATCH(T734,'bijlage A. Frequentie Tabel'!A:A,0))</f>
        <v>#N/A</v>
      </c>
      <c r="V734" s="43">
        <f t="shared" si="150"/>
        <v>0</v>
      </c>
      <c r="W734" s="80">
        <f t="shared" si="154"/>
        <v>23.196467403779828</v>
      </c>
      <c r="X734" t="e">
        <f t="shared" si="151"/>
        <v>#N/A</v>
      </c>
      <c r="Y734"/>
      <c r="Z734">
        <f t="shared" si="155"/>
        <v>0.4</v>
      </c>
      <c r="AA734">
        <f t="shared" si="156"/>
        <v>1</v>
      </c>
      <c r="AB734">
        <f t="shared" si="156"/>
        <v>1</v>
      </c>
      <c r="AC734">
        <f t="shared" si="157"/>
        <v>0.4</v>
      </c>
      <c r="AD734" t="e">
        <f>INDEX('bijlage C. Cluster maatregelen'!C:C,MATCH('5.Bepalen Faalfreq'!K734,'bijlage C. Cluster maatregelen'!A:A,0))</f>
        <v>#N/A</v>
      </c>
      <c r="AE734" t="e">
        <f>INDEX('bijlage C. Cluster maatregelen'!C:C,MATCH('5.Bepalen Faalfreq'!L734,'bijlage C. Cluster maatregelen'!A:A,0))</f>
        <v>#N/A</v>
      </c>
      <c r="AF734" t="e">
        <f>INDEX('bijlage C. Cluster maatregelen'!C:C,MATCH('5.Bepalen Faalfreq'!M734,'bijlage C. Cluster maatregelen'!A:A,0))</f>
        <v>#N/A</v>
      </c>
      <c r="AG734" t="e">
        <f>INDEX('bijlage C. Cluster maatregelen'!C:C,MATCH('5.Bepalen Faalfreq'!N734,'bijlage C. Cluster maatregelen'!A:A,0))</f>
        <v>#N/A</v>
      </c>
      <c r="AH734" t="e">
        <f t="shared" si="158"/>
        <v>#N/A</v>
      </c>
      <c r="AI734" t="e">
        <f t="shared" si="159"/>
        <v>#N/A</v>
      </c>
      <c r="AJ734" t="e">
        <f t="shared" si="152"/>
        <v>#N/A</v>
      </c>
    </row>
    <row r="735" spans="1:36" x14ac:dyDescent="0.25">
      <c r="A735" s="203"/>
      <c r="B735" s="203"/>
      <c r="C735" s="203"/>
      <c r="D735" s="203"/>
      <c r="E735" s="203"/>
      <c r="F735" s="203"/>
      <c r="G735" s="203"/>
      <c r="H735" s="203"/>
      <c r="I735" s="203"/>
      <c r="J735" s="203"/>
      <c r="K735" s="203"/>
      <c r="L735" s="203"/>
      <c r="M735" s="203"/>
      <c r="N735" s="203"/>
      <c r="O735" s="204">
        <f t="shared" si="148"/>
        <v>0</v>
      </c>
      <c r="P735" s="80" t="str">
        <f>IFERROR(R735+'4. Gegevens leiding'!$I$26,"")</f>
        <v/>
      </c>
      <c r="Q735" s="155" t="str">
        <f>IFERROR(R736+'4. Gegevens leiding'!$I$26,"")</f>
        <v/>
      </c>
      <c r="R735" s="155" t="str">
        <f t="shared" si="160"/>
        <v/>
      </c>
      <c r="S735" s="43" t="str">
        <f t="shared" si="153"/>
        <v/>
      </c>
      <c r="T735" s="42" t="str">
        <f t="shared" si="149"/>
        <v>Diameter (mm, uitwendig)=;Wanddikte (mm)=;Druk (barg)=;Rekgrens (N/mm^2)=;Charpy energie (J)=</v>
      </c>
      <c r="U735" s="44" t="e">
        <f>INDEX('bijlage A. Frequentie Tabel'!G:G,MATCH(T735,'bijlage A. Frequentie Tabel'!A:A,0))</f>
        <v>#N/A</v>
      </c>
      <c r="V735" s="43">
        <f t="shared" si="150"/>
        <v>0</v>
      </c>
      <c r="W735" s="80">
        <f t="shared" si="154"/>
        <v>23.196467403779828</v>
      </c>
      <c r="X735" t="e">
        <f t="shared" si="151"/>
        <v>#N/A</v>
      </c>
      <c r="Y735"/>
      <c r="Z735">
        <f t="shared" si="155"/>
        <v>0.4</v>
      </c>
      <c r="AA735">
        <f t="shared" si="156"/>
        <v>1</v>
      </c>
      <c r="AB735">
        <f t="shared" si="156"/>
        <v>1</v>
      </c>
      <c r="AC735">
        <f t="shared" si="157"/>
        <v>0.4</v>
      </c>
      <c r="AD735" t="e">
        <f>INDEX('bijlage C. Cluster maatregelen'!C:C,MATCH('5.Bepalen Faalfreq'!K735,'bijlage C. Cluster maatregelen'!A:A,0))</f>
        <v>#N/A</v>
      </c>
      <c r="AE735" t="e">
        <f>INDEX('bijlage C. Cluster maatregelen'!C:C,MATCH('5.Bepalen Faalfreq'!L735,'bijlage C. Cluster maatregelen'!A:A,0))</f>
        <v>#N/A</v>
      </c>
      <c r="AF735" t="e">
        <f>INDEX('bijlage C. Cluster maatregelen'!C:C,MATCH('5.Bepalen Faalfreq'!M735,'bijlage C. Cluster maatregelen'!A:A,0))</f>
        <v>#N/A</v>
      </c>
      <c r="AG735" t="e">
        <f>INDEX('bijlage C. Cluster maatregelen'!C:C,MATCH('5.Bepalen Faalfreq'!N735,'bijlage C. Cluster maatregelen'!A:A,0))</f>
        <v>#N/A</v>
      </c>
      <c r="AH735" t="e">
        <f t="shared" si="158"/>
        <v>#N/A</v>
      </c>
      <c r="AI735" t="e">
        <f t="shared" si="159"/>
        <v>#N/A</v>
      </c>
      <c r="AJ735" t="e">
        <f t="shared" si="152"/>
        <v>#N/A</v>
      </c>
    </row>
    <row r="736" spans="1:36" x14ac:dyDescent="0.25">
      <c r="A736" s="203"/>
      <c r="B736" s="203"/>
      <c r="C736" s="203"/>
      <c r="D736" s="203"/>
      <c r="E736" s="203"/>
      <c r="F736" s="203"/>
      <c r="G736" s="203"/>
      <c r="H736" s="203"/>
      <c r="I736" s="203"/>
      <c r="J736" s="203"/>
      <c r="K736" s="203"/>
      <c r="L736" s="203"/>
      <c r="M736" s="203"/>
      <c r="N736" s="203"/>
      <c r="O736" s="204">
        <f t="shared" si="148"/>
        <v>0</v>
      </c>
      <c r="P736" s="80" t="str">
        <f>IFERROR(R736+'4. Gegevens leiding'!$I$26,"")</f>
        <v/>
      </c>
      <c r="Q736" s="155" t="str">
        <f>IFERROR(R737+'4. Gegevens leiding'!$I$26,"")</f>
        <v/>
      </c>
      <c r="R736" s="155" t="str">
        <f t="shared" si="160"/>
        <v/>
      </c>
      <c r="S736" s="43" t="str">
        <f t="shared" si="153"/>
        <v/>
      </c>
      <c r="T736" s="42" t="str">
        <f t="shared" si="149"/>
        <v>Diameter (mm, uitwendig)=;Wanddikte (mm)=;Druk (barg)=;Rekgrens (N/mm^2)=;Charpy energie (J)=</v>
      </c>
      <c r="U736" s="44" t="e">
        <f>INDEX('bijlage A. Frequentie Tabel'!G:G,MATCH(T736,'bijlage A. Frequentie Tabel'!A:A,0))</f>
        <v>#N/A</v>
      </c>
      <c r="V736" s="43">
        <f t="shared" si="150"/>
        <v>0</v>
      </c>
      <c r="W736" s="80">
        <f t="shared" si="154"/>
        <v>23.196467403779828</v>
      </c>
      <c r="X736" t="e">
        <f t="shared" si="151"/>
        <v>#N/A</v>
      </c>
      <c r="Y736"/>
      <c r="Z736">
        <f t="shared" si="155"/>
        <v>0.4</v>
      </c>
      <c r="AA736">
        <f t="shared" si="156"/>
        <v>1</v>
      </c>
      <c r="AB736">
        <f t="shared" si="156"/>
        <v>1</v>
      </c>
      <c r="AC736">
        <f t="shared" si="157"/>
        <v>0.4</v>
      </c>
      <c r="AD736" t="e">
        <f>INDEX('bijlage C. Cluster maatregelen'!C:C,MATCH('5.Bepalen Faalfreq'!K736,'bijlage C. Cluster maatregelen'!A:A,0))</f>
        <v>#N/A</v>
      </c>
      <c r="AE736" t="e">
        <f>INDEX('bijlage C. Cluster maatregelen'!C:C,MATCH('5.Bepalen Faalfreq'!L736,'bijlage C. Cluster maatregelen'!A:A,0))</f>
        <v>#N/A</v>
      </c>
      <c r="AF736" t="e">
        <f>INDEX('bijlage C. Cluster maatregelen'!C:C,MATCH('5.Bepalen Faalfreq'!M736,'bijlage C. Cluster maatregelen'!A:A,0))</f>
        <v>#N/A</v>
      </c>
      <c r="AG736" t="e">
        <f>INDEX('bijlage C. Cluster maatregelen'!C:C,MATCH('5.Bepalen Faalfreq'!N736,'bijlage C. Cluster maatregelen'!A:A,0))</f>
        <v>#N/A</v>
      </c>
      <c r="AH736" t="e">
        <f t="shared" si="158"/>
        <v>#N/A</v>
      </c>
      <c r="AI736" t="e">
        <f t="shared" si="159"/>
        <v>#N/A</v>
      </c>
      <c r="AJ736" t="e">
        <f t="shared" si="152"/>
        <v>#N/A</v>
      </c>
    </row>
    <row r="737" spans="1:36" x14ac:dyDescent="0.25">
      <c r="A737" s="203"/>
      <c r="B737" s="203"/>
      <c r="C737" s="203"/>
      <c r="D737" s="203"/>
      <c r="E737" s="203"/>
      <c r="F737" s="203"/>
      <c r="G737" s="203"/>
      <c r="H737" s="203"/>
      <c r="I737" s="203"/>
      <c r="J737" s="203"/>
      <c r="K737" s="203"/>
      <c r="L737" s="203"/>
      <c r="M737" s="203"/>
      <c r="N737" s="203"/>
      <c r="O737" s="204">
        <f t="shared" si="148"/>
        <v>0</v>
      </c>
      <c r="P737" s="80" t="str">
        <f>IFERROR(R737+'4. Gegevens leiding'!$I$26,"")</f>
        <v/>
      </c>
      <c r="Q737" s="155" t="str">
        <f>IFERROR(R738+'4. Gegevens leiding'!$I$26,"")</f>
        <v/>
      </c>
      <c r="R737" s="155" t="str">
        <f t="shared" si="160"/>
        <v/>
      </c>
      <c r="S737" s="43" t="str">
        <f t="shared" si="153"/>
        <v/>
      </c>
      <c r="T737" s="42" t="str">
        <f t="shared" si="149"/>
        <v>Diameter (mm, uitwendig)=;Wanddikte (mm)=;Druk (barg)=;Rekgrens (N/mm^2)=;Charpy energie (J)=</v>
      </c>
      <c r="U737" s="44" t="e">
        <f>INDEX('bijlage A. Frequentie Tabel'!G:G,MATCH(T737,'bijlage A. Frequentie Tabel'!A:A,0))</f>
        <v>#N/A</v>
      </c>
      <c r="V737" s="43">
        <f t="shared" si="150"/>
        <v>0</v>
      </c>
      <c r="W737" s="80">
        <f t="shared" si="154"/>
        <v>23.196467403779828</v>
      </c>
      <c r="X737" t="e">
        <f t="shared" si="151"/>
        <v>#N/A</v>
      </c>
      <c r="Y737"/>
      <c r="Z737">
        <f t="shared" si="155"/>
        <v>0.4</v>
      </c>
      <c r="AA737">
        <f t="shared" si="156"/>
        <v>1</v>
      </c>
      <c r="AB737">
        <f t="shared" si="156"/>
        <v>1</v>
      </c>
      <c r="AC737">
        <f t="shared" si="157"/>
        <v>0.4</v>
      </c>
      <c r="AD737" t="e">
        <f>INDEX('bijlage C. Cluster maatregelen'!C:C,MATCH('5.Bepalen Faalfreq'!K737,'bijlage C. Cluster maatregelen'!A:A,0))</f>
        <v>#N/A</v>
      </c>
      <c r="AE737" t="e">
        <f>INDEX('bijlage C. Cluster maatregelen'!C:C,MATCH('5.Bepalen Faalfreq'!L737,'bijlage C. Cluster maatregelen'!A:A,0))</f>
        <v>#N/A</v>
      </c>
      <c r="AF737" t="e">
        <f>INDEX('bijlage C. Cluster maatregelen'!C:C,MATCH('5.Bepalen Faalfreq'!M737,'bijlage C. Cluster maatregelen'!A:A,0))</f>
        <v>#N/A</v>
      </c>
      <c r="AG737" t="e">
        <f>INDEX('bijlage C. Cluster maatregelen'!C:C,MATCH('5.Bepalen Faalfreq'!N737,'bijlage C. Cluster maatregelen'!A:A,0))</f>
        <v>#N/A</v>
      </c>
      <c r="AH737" t="e">
        <f t="shared" si="158"/>
        <v>#N/A</v>
      </c>
      <c r="AI737" t="e">
        <f t="shared" si="159"/>
        <v>#N/A</v>
      </c>
      <c r="AJ737" t="e">
        <f t="shared" si="152"/>
        <v>#N/A</v>
      </c>
    </row>
    <row r="738" spans="1:36" x14ac:dyDescent="0.25">
      <c r="A738" s="203"/>
      <c r="B738" s="203"/>
      <c r="C738" s="203"/>
      <c r="D738" s="203"/>
      <c r="E738" s="203"/>
      <c r="F738" s="203"/>
      <c r="G738" s="203"/>
      <c r="H738" s="203"/>
      <c r="I738" s="203"/>
      <c r="J738" s="203"/>
      <c r="K738" s="203"/>
      <c r="L738" s="203"/>
      <c r="M738" s="203"/>
      <c r="N738" s="203"/>
      <c r="O738" s="204">
        <f t="shared" si="148"/>
        <v>0</v>
      </c>
      <c r="P738" s="80" t="str">
        <f>IFERROR(R738+'4. Gegevens leiding'!$I$26,"")</f>
        <v/>
      </c>
      <c r="Q738" s="155" t="str">
        <f>IFERROR(R739+'4. Gegevens leiding'!$I$26,"")</f>
        <v/>
      </c>
      <c r="R738" s="155" t="str">
        <f t="shared" si="160"/>
        <v/>
      </c>
      <c r="S738" s="43" t="str">
        <f t="shared" si="153"/>
        <v/>
      </c>
      <c r="T738" s="42" t="str">
        <f t="shared" si="149"/>
        <v>Diameter (mm, uitwendig)=;Wanddikte (mm)=;Druk (barg)=;Rekgrens (N/mm^2)=;Charpy energie (J)=</v>
      </c>
      <c r="U738" s="44" t="e">
        <f>INDEX('bijlage A. Frequentie Tabel'!G:G,MATCH(T738,'bijlage A. Frequentie Tabel'!A:A,0))</f>
        <v>#N/A</v>
      </c>
      <c r="V738" s="43">
        <f t="shared" si="150"/>
        <v>0</v>
      </c>
      <c r="W738" s="80">
        <f t="shared" si="154"/>
        <v>23.196467403779828</v>
      </c>
      <c r="X738" t="e">
        <f t="shared" si="151"/>
        <v>#N/A</v>
      </c>
      <c r="Y738"/>
      <c r="Z738">
        <f t="shared" si="155"/>
        <v>0.4</v>
      </c>
      <c r="AA738">
        <f t="shared" si="156"/>
        <v>1</v>
      </c>
      <c r="AB738">
        <f t="shared" si="156"/>
        <v>1</v>
      </c>
      <c r="AC738">
        <f t="shared" si="157"/>
        <v>0.4</v>
      </c>
      <c r="AD738" t="e">
        <f>INDEX('bijlage C. Cluster maatregelen'!C:C,MATCH('5.Bepalen Faalfreq'!K738,'bijlage C. Cluster maatregelen'!A:A,0))</f>
        <v>#N/A</v>
      </c>
      <c r="AE738" t="e">
        <f>INDEX('bijlage C. Cluster maatregelen'!C:C,MATCH('5.Bepalen Faalfreq'!L738,'bijlage C. Cluster maatregelen'!A:A,0))</f>
        <v>#N/A</v>
      </c>
      <c r="AF738" t="e">
        <f>INDEX('bijlage C. Cluster maatregelen'!C:C,MATCH('5.Bepalen Faalfreq'!M738,'bijlage C. Cluster maatregelen'!A:A,0))</f>
        <v>#N/A</v>
      </c>
      <c r="AG738" t="e">
        <f>INDEX('bijlage C. Cluster maatregelen'!C:C,MATCH('5.Bepalen Faalfreq'!N738,'bijlage C. Cluster maatregelen'!A:A,0))</f>
        <v>#N/A</v>
      </c>
      <c r="AH738" t="e">
        <f t="shared" si="158"/>
        <v>#N/A</v>
      </c>
      <c r="AI738" t="e">
        <f t="shared" si="159"/>
        <v>#N/A</v>
      </c>
      <c r="AJ738" t="e">
        <f t="shared" si="152"/>
        <v>#N/A</v>
      </c>
    </row>
    <row r="739" spans="1:36" x14ac:dyDescent="0.25">
      <c r="A739" s="203"/>
      <c r="B739" s="203"/>
      <c r="C739" s="203"/>
      <c r="D739" s="203"/>
      <c r="E739" s="203"/>
      <c r="F739" s="203"/>
      <c r="G739" s="203"/>
      <c r="H739" s="203"/>
      <c r="I739" s="203"/>
      <c r="J739" s="203"/>
      <c r="K739" s="203"/>
      <c r="L739" s="203"/>
      <c r="M739" s="203"/>
      <c r="N739" s="203"/>
      <c r="O739" s="204">
        <f t="shared" si="148"/>
        <v>0</v>
      </c>
      <c r="P739" s="80" t="str">
        <f>IFERROR(R739+'4. Gegevens leiding'!$I$26,"")</f>
        <v/>
      </c>
      <c r="Q739" s="155" t="str">
        <f>IFERROR(R740+'4. Gegevens leiding'!$I$26,"")</f>
        <v/>
      </c>
      <c r="R739" s="155" t="str">
        <f t="shared" si="160"/>
        <v/>
      </c>
      <c r="S739" s="43" t="str">
        <f t="shared" si="153"/>
        <v/>
      </c>
      <c r="T739" s="42" t="str">
        <f t="shared" si="149"/>
        <v>Diameter (mm, uitwendig)=;Wanddikte (mm)=;Druk (barg)=;Rekgrens (N/mm^2)=;Charpy energie (J)=</v>
      </c>
      <c r="U739" s="44" t="e">
        <f>INDEX('bijlage A. Frequentie Tabel'!G:G,MATCH(T739,'bijlage A. Frequentie Tabel'!A:A,0))</f>
        <v>#N/A</v>
      </c>
      <c r="V739" s="43">
        <f t="shared" si="150"/>
        <v>0</v>
      </c>
      <c r="W739" s="80">
        <f t="shared" si="154"/>
        <v>23.196467403779828</v>
      </c>
      <c r="X739" t="e">
        <f t="shared" si="151"/>
        <v>#N/A</v>
      </c>
      <c r="Y739"/>
      <c r="Z739">
        <f t="shared" si="155"/>
        <v>0.4</v>
      </c>
      <c r="AA739">
        <f t="shared" si="156"/>
        <v>1</v>
      </c>
      <c r="AB739">
        <f t="shared" si="156"/>
        <v>1</v>
      </c>
      <c r="AC739">
        <f t="shared" si="157"/>
        <v>0.4</v>
      </c>
      <c r="AD739" t="e">
        <f>INDEX('bijlage C. Cluster maatregelen'!C:C,MATCH('5.Bepalen Faalfreq'!K739,'bijlage C. Cluster maatregelen'!A:A,0))</f>
        <v>#N/A</v>
      </c>
      <c r="AE739" t="e">
        <f>INDEX('bijlage C. Cluster maatregelen'!C:C,MATCH('5.Bepalen Faalfreq'!L739,'bijlage C. Cluster maatregelen'!A:A,0))</f>
        <v>#N/A</v>
      </c>
      <c r="AF739" t="e">
        <f>INDEX('bijlage C. Cluster maatregelen'!C:C,MATCH('5.Bepalen Faalfreq'!M739,'bijlage C. Cluster maatregelen'!A:A,0))</f>
        <v>#N/A</v>
      </c>
      <c r="AG739" t="e">
        <f>INDEX('bijlage C. Cluster maatregelen'!C:C,MATCH('5.Bepalen Faalfreq'!N739,'bijlage C. Cluster maatregelen'!A:A,0))</f>
        <v>#N/A</v>
      </c>
      <c r="AH739" t="e">
        <f t="shared" si="158"/>
        <v>#N/A</v>
      </c>
      <c r="AI739" t="e">
        <f t="shared" si="159"/>
        <v>#N/A</v>
      </c>
      <c r="AJ739" t="e">
        <f t="shared" si="152"/>
        <v>#N/A</v>
      </c>
    </row>
    <row r="740" spans="1:36" x14ac:dyDescent="0.25">
      <c r="A740" s="203"/>
      <c r="B740" s="203"/>
      <c r="C740" s="203"/>
      <c r="D740" s="203"/>
      <c r="E740" s="203"/>
      <c r="F740" s="203"/>
      <c r="G740" s="203"/>
      <c r="H740" s="203"/>
      <c r="I740" s="203"/>
      <c r="J740" s="203"/>
      <c r="K740" s="203"/>
      <c r="L740" s="203"/>
      <c r="M740" s="203"/>
      <c r="N740" s="203"/>
      <c r="O740" s="204">
        <f t="shared" si="148"/>
        <v>0</v>
      </c>
      <c r="P740" s="80" t="str">
        <f>IFERROR(R740+'4. Gegevens leiding'!$I$26,"")</f>
        <v/>
      </c>
      <c r="Q740" s="155" t="str">
        <f>IFERROR(R741+'4. Gegevens leiding'!$I$26,"")</f>
        <v/>
      </c>
      <c r="R740" s="155" t="str">
        <f t="shared" si="160"/>
        <v/>
      </c>
      <c r="S740" s="43" t="str">
        <f t="shared" si="153"/>
        <v/>
      </c>
      <c r="T740" s="42" t="str">
        <f t="shared" si="149"/>
        <v>Diameter (mm, uitwendig)=;Wanddikte (mm)=;Druk (barg)=;Rekgrens (N/mm^2)=;Charpy energie (J)=</v>
      </c>
      <c r="U740" s="44" t="e">
        <f>INDEX('bijlage A. Frequentie Tabel'!G:G,MATCH(T740,'bijlage A. Frequentie Tabel'!A:A,0))</f>
        <v>#N/A</v>
      </c>
      <c r="V740" s="43">
        <f t="shared" si="150"/>
        <v>0</v>
      </c>
      <c r="W740" s="80">
        <f t="shared" si="154"/>
        <v>23.196467403779828</v>
      </c>
      <c r="X740" t="e">
        <f t="shared" si="151"/>
        <v>#N/A</v>
      </c>
      <c r="Y740"/>
      <c r="Z740">
        <f t="shared" si="155"/>
        <v>0.4</v>
      </c>
      <c r="AA740">
        <f t="shared" si="156"/>
        <v>1</v>
      </c>
      <c r="AB740">
        <f t="shared" si="156"/>
        <v>1</v>
      </c>
      <c r="AC740">
        <f t="shared" si="157"/>
        <v>0.4</v>
      </c>
      <c r="AD740" t="e">
        <f>INDEX('bijlage C. Cluster maatregelen'!C:C,MATCH('5.Bepalen Faalfreq'!K740,'bijlage C. Cluster maatregelen'!A:A,0))</f>
        <v>#N/A</v>
      </c>
      <c r="AE740" t="e">
        <f>INDEX('bijlage C. Cluster maatregelen'!C:C,MATCH('5.Bepalen Faalfreq'!L740,'bijlage C. Cluster maatregelen'!A:A,0))</f>
        <v>#N/A</v>
      </c>
      <c r="AF740" t="e">
        <f>INDEX('bijlage C. Cluster maatregelen'!C:C,MATCH('5.Bepalen Faalfreq'!M740,'bijlage C. Cluster maatregelen'!A:A,0))</f>
        <v>#N/A</v>
      </c>
      <c r="AG740" t="e">
        <f>INDEX('bijlage C. Cluster maatregelen'!C:C,MATCH('5.Bepalen Faalfreq'!N740,'bijlage C. Cluster maatregelen'!A:A,0))</f>
        <v>#N/A</v>
      </c>
      <c r="AH740" t="e">
        <f t="shared" si="158"/>
        <v>#N/A</v>
      </c>
      <c r="AI740" t="e">
        <f t="shared" si="159"/>
        <v>#N/A</v>
      </c>
      <c r="AJ740" t="e">
        <f t="shared" si="152"/>
        <v>#N/A</v>
      </c>
    </row>
    <row r="741" spans="1:36" x14ac:dyDescent="0.25">
      <c r="A741" s="203"/>
      <c r="B741" s="203"/>
      <c r="C741" s="203"/>
      <c r="D741" s="203"/>
      <c r="E741" s="203"/>
      <c r="F741" s="203"/>
      <c r="G741" s="203"/>
      <c r="H741" s="203"/>
      <c r="I741" s="203"/>
      <c r="J741" s="203"/>
      <c r="K741" s="203"/>
      <c r="L741" s="203"/>
      <c r="M741" s="203"/>
      <c r="N741" s="203"/>
      <c r="O741" s="204">
        <f t="shared" si="148"/>
        <v>0</v>
      </c>
      <c r="P741" s="80" t="str">
        <f>IFERROR(R741+'4. Gegevens leiding'!$I$26,"")</f>
        <v/>
      </c>
      <c r="Q741" s="155" t="str">
        <f>IFERROR(R742+'4. Gegevens leiding'!$I$26,"")</f>
        <v/>
      </c>
      <c r="R741" s="155" t="str">
        <f t="shared" si="160"/>
        <v/>
      </c>
      <c r="S741" s="43" t="str">
        <f t="shared" si="153"/>
        <v/>
      </c>
      <c r="T741" s="42" t="str">
        <f t="shared" si="149"/>
        <v>Diameter (mm, uitwendig)=;Wanddikte (mm)=;Druk (barg)=;Rekgrens (N/mm^2)=;Charpy energie (J)=</v>
      </c>
      <c r="U741" s="44" t="e">
        <f>INDEX('bijlage A. Frequentie Tabel'!G:G,MATCH(T741,'bijlage A. Frequentie Tabel'!A:A,0))</f>
        <v>#N/A</v>
      </c>
      <c r="V741" s="43">
        <f t="shared" si="150"/>
        <v>0</v>
      </c>
      <c r="W741" s="80">
        <f t="shared" si="154"/>
        <v>23.196467403779828</v>
      </c>
      <c r="X741" t="e">
        <f t="shared" si="151"/>
        <v>#N/A</v>
      </c>
      <c r="Y741"/>
      <c r="Z741">
        <f t="shared" si="155"/>
        <v>0.4</v>
      </c>
      <c r="AA741">
        <f t="shared" si="156"/>
        <v>1</v>
      </c>
      <c r="AB741">
        <f t="shared" si="156"/>
        <v>1</v>
      </c>
      <c r="AC741">
        <f t="shared" si="157"/>
        <v>0.4</v>
      </c>
      <c r="AD741" t="e">
        <f>INDEX('bijlage C. Cluster maatregelen'!C:C,MATCH('5.Bepalen Faalfreq'!K741,'bijlage C. Cluster maatregelen'!A:A,0))</f>
        <v>#N/A</v>
      </c>
      <c r="AE741" t="e">
        <f>INDEX('bijlage C. Cluster maatregelen'!C:C,MATCH('5.Bepalen Faalfreq'!L741,'bijlage C. Cluster maatregelen'!A:A,0))</f>
        <v>#N/A</v>
      </c>
      <c r="AF741" t="e">
        <f>INDEX('bijlage C. Cluster maatregelen'!C:C,MATCH('5.Bepalen Faalfreq'!M741,'bijlage C. Cluster maatregelen'!A:A,0))</f>
        <v>#N/A</v>
      </c>
      <c r="AG741" t="e">
        <f>INDEX('bijlage C. Cluster maatregelen'!C:C,MATCH('5.Bepalen Faalfreq'!N741,'bijlage C. Cluster maatregelen'!A:A,0))</f>
        <v>#N/A</v>
      </c>
      <c r="AH741" t="e">
        <f t="shared" si="158"/>
        <v>#N/A</v>
      </c>
      <c r="AI741" t="e">
        <f t="shared" si="159"/>
        <v>#N/A</v>
      </c>
      <c r="AJ741" t="e">
        <f t="shared" si="152"/>
        <v>#N/A</v>
      </c>
    </row>
    <row r="742" spans="1:36" x14ac:dyDescent="0.25">
      <c r="A742" s="203"/>
      <c r="B742" s="203"/>
      <c r="C742" s="203"/>
      <c r="D742" s="203"/>
      <c r="E742" s="203"/>
      <c r="F742" s="203"/>
      <c r="G742" s="203"/>
      <c r="H742" s="203"/>
      <c r="I742" s="203"/>
      <c r="J742" s="203"/>
      <c r="K742" s="203"/>
      <c r="L742" s="203"/>
      <c r="M742" s="203"/>
      <c r="N742" s="203"/>
      <c r="O742" s="204">
        <f t="shared" si="148"/>
        <v>0</v>
      </c>
      <c r="P742" s="80" t="str">
        <f>IFERROR(R742+'4. Gegevens leiding'!$I$26,"")</f>
        <v/>
      </c>
      <c r="Q742" s="155" t="str">
        <f>IFERROR(R743+'4. Gegevens leiding'!$I$26,"")</f>
        <v/>
      </c>
      <c r="R742" s="155" t="str">
        <f t="shared" si="160"/>
        <v/>
      </c>
      <c r="S742" s="43" t="str">
        <f t="shared" si="153"/>
        <v/>
      </c>
      <c r="T742" s="42" t="str">
        <f t="shared" si="149"/>
        <v>Diameter (mm, uitwendig)=;Wanddikte (mm)=;Druk (barg)=;Rekgrens (N/mm^2)=;Charpy energie (J)=</v>
      </c>
      <c r="U742" s="44" t="e">
        <f>INDEX('bijlage A. Frequentie Tabel'!G:G,MATCH(T742,'bijlage A. Frequentie Tabel'!A:A,0))</f>
        <v>#N/A</v>
      </c>
      <c r="V742" s="43">
        <f t="shared" si="150"/>
        <v>0</v>
      </c>
      <c r="W742" s="80">
        <f t="shared" si="154"/>
        <v>23.196467403779828</v>
      </c>
      <c r="X742" t="e">
        <f t="shared" si="151"/>
        <v>#N/A</v>
      </c>
      <c r="Y742"/>
      <c r="Z742">
        <f t="shared" si="155"/>
        <v>0.4</v>
      </c>
      <c r="AA742">
        <f t="shared" si="156"/>
        <v>1</v>
      </c>
      <c r="AB742">
        <f t="shared" si="156"/>
        <v>1</v>
      </c>
      <c r="AC742">
        <f t="shared" si="157"/>
        <v>0.4</v>
      </c>
      <c r="AD742" t="e">
        <f>INDEX('bijlage C. Cluster maatregelen'!C:C,MATCH('5.Bepalen Faalfreq'!K742,'bijlage C. Cluster maatregelen'!A:A,0))</f>
        <v>#N/A</v>
      </c>
      <c r="AE742" t="e">
        <f>INDEX('bijlage C. Cluster maatregelen'!C:C,MATCH('5.Bepalen Faalfreq'!L742,'bijlage C. Cluster maatregelen'!A:A,0))</f>
        <v>#N/A</v>
      </c>
      <c r="AF742" t="e">
        <f>INDEX('bijlage C. Cluster maatregelen'!C:C,MATCH('5.Bepalen Faalfreq'!M742,'bijlage C. Cluster maatregelen'!A:A,0))</f>
        <v>#N/A</v>
      </c>
      <c r="AG742" t="e">
        <f>INDEX('bijlage C. Cluster maatregelen'!C:C,MATCH('5.Bepalen Faalfreq'!N742,'bijlage C. Cluster maatregelen'!A:A,0))</f>
        <v>#N/A</v>
      </c>
      <c r="AH742" t="e">
        <f t="shared" si="158"/>
        <v>#N/A</v>
      </c>
      <c r="AI742" t="e">
        <f t="shared" si="159"/>
        <v>#N/A</v>
      </c>
      <c r="AJ742" t="e">
        <f t="shared" si="152"/>
        <v>#N/A</v>
      </c>
    </row>
    <row r="743" spans="1:36" x14ac:dyDescent="0.25">
      <c r="A743" s="203"/>
      <c r="B743" s="203"/>
      <c r="C743" s="203"/>
      <c r="D743" s="203"/>
      <c r="E743" s="203"/>
      <c r="F743" s="203"/>
      <c r="G743" s="203"/>
      <c r="H743" s="203"/>
      <c r="I743" s="203"/>
      <c r="J743" s="203"/>
      <c r="K743" s="203"/>
      <c r="L743" s="203"/>
      <c r="M743" s="203"/>
      <c r="N743" s="203"/>
      <c r="O743" s="204">
        <f t="shared" si="148"/>
        <v>0</v>
      </c>
      <c r="P743" s="80" t="str">
        <f>IFERROR(R743+'4. Gegevens leiding'!$I$26,"")</f>
        <v/>
      </c>
      <c r="Q743" s="155" t="str">
        <f>IFERROR(R744+'4. Gegevens leiding'!$I$26,"")</f>
        <v/>
      </c>
      <c r="R743" s="155" t="str">
        <f t="shared" si="160"/>
        <v/>
      </c>
      <c r="S743" s="43" t="str">
        <f t="shared" si="153"/>
        <v/>
      </c>
      <c r="T743" s="42" t="str">
        <f t="shared" si="149"/>
        <v>Diameter (mm, uitwendig)=;Wanddikte (mm)=;Druk (barg)=;Rekgrens (N/mm^2)=;Charpy energie (J)=</v>
      </c>
      <c r="U743" s="44" t="e">
        <f>INDEX('bijlage A. Frequentie Tabel'!G:G,MATCH(T743,'bijlage A. Frequentie Tabel'!A:A,0))</f>
        <v>#N/A</v>
      </c>
      <c r="V743" s="43">
        <f t="shared" si="150"/>
        <v>0</v>
      </c>
      <c r="W743" s="80">
        <f t="shared" si="154"/>
        <v>23.196467403779828</v>
      </c>
      <c r="X743" t="e">
        <f t="shared" si="151"/>
        <v>#N/A</v>
      </c>
      <c r="Y743"/>
      <c r="Z743">
        <f t="shared" si="155"/>
        <v>0.4</v>
      </c>
      <c r="AA743">
        <f t="shared" si="156"/>
        <v>1</v>
      </c>
      <c r="AB743">
        <f t="shared" si="156"/>
        <v>1</v>
      </c>
      <c r="AC743">
        <f t="shared" si="157"/>
        <v>0.4</v>
      </c>
      <c r="AD743" t="e">
        <f>INDEX('bijlage C. Cluster maatregelen'!C:C,MATCH('5.Bepalen Faalfreq'!K743,'bijlage C. Cluster maatregelen'!A:A,0))</f>
        <v>#N/A</v>
      </c>
      <c r="AE743" t="e">
        <f>INDEX('bijlage C. Cluster maatregelen'!C:C,MATCH('5.Bepalen Faalfreq'!L743,'bijlage C. Cluster maatregelen'!A:A,0))</f>
        <v>#N/A</v>
      </c>
      <c r="AF743" t="e">
        <f>INDEX('bijlage C. Cluster maatregelen'!C:C,MATCH('5.Bepalen Faalfreq'!M743,'bijlage C. Cluster maatregelen'!A:A,0))</f>
        <v>#N/A</v>
      </c>
      <c r="AG743" t="e">
        <f>INDEX('bijlage C. Cluster maatregelen'!C:C,MATCH('5.Bepalen Faalfreq'!N743,'bijlage C. Cluster maatregelen'!A:A,0))</f>
        <v>#N/A</v>
      </c>
      <c r="AH743" t="e">
        <f t="shared" si="158"/>
        <v>#N/A</v>
      </c>
      <c r="AI743" t="e">
        <f t="shared" si="159"/>
        <v>#N/A</v>
      </c>
      <c r="AJ743" t="e">
        <f t="shared" si="152"/>
        <v>#N/A</v>
      </c>
    </row>
    <row r="744" spans="1:36" x14ac:dyDescent="0.25">
      <c r="A744" s="203"/>
      <c r="B744" s="203"/>
      <c r="C744" s="203"/>
      <c r="D744" s="203"/>
      <c r="E744" s="203"/>
      <c r="F744" s="203"/>
      <c r="G744" s="203"/>
      <c r="H744" s="203"/>
      <c r="I744" s="203"/>
      <c r="J744" s="203"/>
      <c r="K744" s="203"/>
      <c r="L744" s="203"/>
      <c r="M744" s="203"/>
      <c r="N744" s="203"/>
      <c r="O744" s="204">
        <f t="shared" si="148"/>
        <v>0</v>
      </c>
      <c r="P744" s="80" t="str">
        <f>IFERROR(R744+'4. Gegevens leiding'!$I$26,"")</f>
        <v/>
      </c>
      <c r="Q744" s="155" t="str">
        <f>IFERROR(R745+'4. Gegevens leiding'!$I$26,"")</f>
        <v/>
      </c>
      <c r="R744" s="155" t="str">
        <f t="shared" si="160"/>
        <v/>
      </c>
      <c r="S744" s="43" t="str">
        <f t="shared" si="153"/>
        <v/>
      </c>
      <c r="T744" s="42" t="str">
        <f t="shared" si="149"/>
        <v>Diameter (mm, uitwendig)=;Wanddikte (mm)=;Druk (barg)=;Rekgrens (N/mm^2)=;Charpy energie (J)=</v>
      </c>
      <c r="U744" s="44" t="e">
        <f>INDEX('bijlage A. Frequentie Tabel'!G:G,MATCH(T744,'bijlage A. Frequentie Tabel'!A:A,0))</f>
        <v>#N/A</v>
      </c>
      <c r="V744" s="43">
        <f t="shared" si="150"/>
        <v>0</v>
      </c>
      <c r="W744" s="80">
        <f t="shared" si="154"/>
        <v>23.196467403779828</v>
      </c>
      <c r="X744" t="e">
        <f t="shared" si="151"/>
        <v>#N/A</v>
      </c>
      <c r="Y744"/>
      <c r="Z744">
        <f t="shared" si="155"/>
        <v>0.4</v>
      </c>
      <c r="AA744">
        <f t="shared" si="156"/>
        <v>1</v>
      </c>
      <c r="AB744">
        <f t="shared" si="156"/>
        <v>1</v>
      </c>
      <c r="AC744">
        <f t="shared" si="157"/>
        <v>0.4</v>
      </c>
      <c r="AD744" t="e">
        <f>INDEX('bijlage C. Cluster maatregelen'!C:C,MATCH('5.Bepalen Faalfreq'!K744,'bijlage C. Cluster maatregelen'!A:A,0))</f>
        <v>#N/A</v>
      </c>
      <c r="AE744" t="e">
        <f>INDEX('bijlage C. Cluster maatregelen'!C:C,MATCH('5.Bepalen Faalfreq'!L744,'bijlage C. Cluster maatregelen'!A:A,0))</f>
        <v>#N/A</v>
      </c>
      <c r="AF744" t="e">
        <f>INDEX('bijlage C. Cluster maatregelen'!C:C,MATCH('5.Bepalen Faalfreq'!M744,'bijlage C. Cluster maatregelen'!A:A,0))</f>
        <v>#N/A</v>
      </c>
      <c r="AG744" t="e">
        <f>INDEX('bijlage C. Cluster maatregelen'!C:C,MATCH('5.Bepalen Faalfreq'!N744,'bijlage C. Cluster maatregelen'!A:A,0))</f>
        <v>#N/A</v>
      </c>
      <c r="AH744" t="e">
        <f t="shared" si="158"/>
        <v>#N/A</v>
      </c>
      <c r="AI744" t="e">
        <f t="shared" si="159"/>
        <v>#N/A</v>
      </c>
      <c r="AJ744" t="e">
        <f t="shared" si="152"/>
        <v>#N/A</v>
      </c>
    </row>
    <row r="745" spans="1:36" x14ac:dyDescent="0.25">
      <c r="A745" s="203"/>
      <c r="B745" s="203"/>
      <c r="C745" s="203"/>
      <c r="D745" s="203"/>
      <c r="E745" s="203"/>
      <c r="F745" s="203"/>
      <c r="G745" s="203"/>
      <c r="H745" s="203"/>
      <c r="I745" s="203"/>
      <c r="J745" s="203"/>
      <c r="K745" s="203"/>
      <c r="L745" s="203"/>
      <c r="M745" s="203"/>
      <c r="N745" s="203"/>
      <c r="O745" s="204">
        <f t="shared" si="148"/>
        <v>0</v>
      </c>
      <c r="P745" s="80" t="str">
        <f>IFERROR(R745+'4. Gegevens leiding'!$I$26,"")</f>
        <v/>
      </c>
      <c r="Q745" s="155" t="str">
        <f>IFERROR(R746+'4. Gegevens leiding'!$I$26,"")</f>
        <v/>
      </c>
      <c r="R745" s="155" t="str">
        <f t="shared" si="160"/>
        <v/>
      </c>
      <c r="S745" s="43" t="str">
        <f t="shared" si="153"/>
        <v/>
      </c>
      <c r="T745" s="42" t="str">
        <f t="shared" si="149"/>
        <v>Diameter (mm, uitwendig)=;Wanddikte (mm)=;Druk (barg)=;Rekgrens (N/mm^2)=;Charpy energie (J)=</v>
      </c>
      <c r="U745" s="44" t="e">
        <f>INDEX('bijlage A. Frequentie Tabel'!G:G,MATCH(T745,'bijlage A. Frequentie Tabel'!A:A,0))</f>
        <v>#N/A</v>
      </c>
      <c r="V745" s="43">
        <f t="shared" si="150"/>
        <v>0</v>
      </c>
      <c r="W745" s="80">
        <f t="shared" si="154"/>
        <v>23.196467403779828</v>
      </c>
      <c r="X745" t="e">
        <f t="shared" si="151"/>
        <v>#N/A</v>
      </c>
      <c r="Y745"/>
      <c r="Z745">
        <f t="shared" si="155"/>
        <v>0.4</v>
      </c>
      <c r="AA745">
        <f t="shared" si="156"/>
        <v>1</v>
      </c>
      <c r="AB745">
        <f t="shared" si="156"/>
        <v>1</v>
      </c>
      <c r="AC745">
        <f t="shared" si="157"/>
        <v>0.4</v>
      </c>
      <c r="AD745" t="e">
        <f>INDEX('bijlage C. Cluster maatregelen'!C:C,MATCH('5.Bepalen Faalfreq'!K745,'bijlage C. Cluster maatregelen'!A:A,0))</f>
        <v>#N/A</v>
      </c>
      <c r="AE745" t="e">
        <f>INDEX('bijlage C. Cluster maatregelen'!C:C,MATCH('5.Bepalen Faalfreq'!L745,'bijlage C. Cluster maatregelen'!A:A,0))</f>
        <v>#N/A</v>
      </c>
      <c r="AF745" t="e">
        <f>INDEX('bijlage C. Cluster maatregelen'!C:C,MATCH('5.Bepalen Faalfreq'!M745,'bijlage C. Cluster maatregelen'!A:A,0))</f>
        <v>#N/A</v>
      </c>
      <c r="AG745" t="e">
        <f>INDEX('bijlage C. Cluster maatregelen'!C:C,MATCH('5.Bepalen Faalfreq'!N745,'bijlage C. Cluster maatregelen'!A:A,0))</f>
        <v>#N/A</v>
      </c>
      <c r="AH745" t="e">
        <f t="shared" si="158"/>
        <v>#N/A</v>
      </c>
      <c r="AI745" t="e">
        <f t="shared" si="159"/>
        <v>#N/A</v>
      </c>
      <c r="AJ745" t="e">
        <f t="shared" si="152"/>
        <v>#N/A</v>
      </c>
    </row>
    <row r="746" spans="1:36" x14ac:dyDescent="0.25">
      <c r="A746" s="203"/>
      <c r="B746" s="203"/>
      <c r="C746" s="203"/>
      <c r="D746" s="203"/>
      <c r="E746" s="203"/>
      <c r="F746" s="203"/>
      <c r="G746" s="203"/>
      <c r="H746" s="203"/>
      <c r="I746" s="203"/>
      <c r="J746" s="203"/>
      <c r="K746" s="203"/>
      <c r="L746" s="203"/>
      <c r="M746" s="203"/>
      <c r="N746" s="203"/>
      <c r="O746" s="204">
        <f t="shared" si="148"/>
        <v>0</v>
      </c>
      <c r="P746" s="80" t="str">
        <f>IFERROR(R746+'4. Gegevens leiding'!$I$26,"")</f>
        <v/>
      </c>
      <c r="Q746" s="155" t="str">
        <f>IFERROR(R747+'4. Gegevens leiding'!$I$26,"")</f>
        <v/>
      </c>
      <c r="R746" s="155" t="str">
        <f t="shared" si="160"/>
        <v/>
      </c>
      <c r="S746" s="43" t="str">
        <f t="shared" si="153"/>
        <v/>
      </c>
      <c r="T746" s="42" t="str">
        <f t="shared" si="149"/>
        <v>Diameter (mm, uitwendig)=;Wanddikte (mm)=;Druk (barg)=;Rekgrens (N/mm^2)=;Charpy energie (J)=</v>
      </c>
      <c r="U746" s="44" t="e">
        <f>INDEX('bijlage A. Frequentie Tabel'!G:G,MATCH(T746,'bijlage A. Frequentie Tabel'!A:A,0))</f>
        <v>#N/A</v>
      </c>
      <c r="V746" s="43">
        <f t="shared" si="150"/>
        <v>0</v>
      </c>
      <c r="W746" s="80">
        <f t="shared" si="154"/>
        <v>23.196467403779828</v>
      </c>
      <c r="X746" t="e">
        <f t="shared" si="151"/>
        <v>#N/A</v>
      </c>
      <c r="Y746"/>
      <c r="Z746">
        <f t="shared" si="155"/>
        <v>0.4</v>
      </c>
      <c r="AA746">
        <f t="shared" si="156"/>
        <v>1</v>
      </c>
      <c r="AB746">
        <f t="shared" si="156"/>
        <v>1</v>
      </c>
      <c r="AC746">
        <f t="shared" si="157"/>
        <v>0.4</v>
      </c>
      <c r="AD746" t="e">
        <f>INDEX('bijlage C. Cluster maatregelen'!C:C,MATCH('5.Bepalen Faalfreq'!K746,'bijlage C. Cluster maatregelen'!A:A,0))</f>
        <v>#N/A</v>
      </c>
      <c r="AE746" t="e">
        <f>INDEX('bijlage C. Cluster maatregelen'!C:C,MATCH('5.Bepalen Faalfreq'!L746,'bijlage C. Cluster maatregelen'!A:A,0))</f>
        <v>#N/A</v>
      </c>
      <c r="AF746" t="e">
        <f>INDEX('bijlage C. Cluster maatregelen'!C:C,MATCH('5.Bepalen Faalfreq'!M746,'bijlage C. Cluster maatregelen'!A:A,0))</f>
        <v>#N/A</v>
      </c>
      <c r="AG746" t="e">
        <f>INDEX('bijlage C. Cluster maatregelen'!C:C,MATCH('5.Bepalen Faalfreq'!N746,'bijlage C. Cluster maatregelen'!A:A,0))</f>
        <v>#N/A</v>
      </c>
      <c r="AH746" t="e">
        <f t="shared" si="158"/>
        <v>#N/A</v>
      </c>
      <c r="AI746" t="e">
        <f t="shared" si="159"/>
        <v>#N/A</v>
      </c>
      <c r="AJ746" t="e">
        <f t="shared" si="152"/>
        <v>#N/A</v>
      </c>
    </row>
    <row r="747" spans="1:36" x14ac:dyDescent="0.25">
      <c r="A747" s="203"/>
      <c r="B747" s="203"/>
      <c r="C747" s="203"/>
      <c r="D747" s="203"/>
      <c r="E747" s="203"/>
      <c r="F747" s="203"/>
      <c r="G747" s="203"/>
      <c r="H747" s="203"/>
      <c r="I747" s="203"/>
      <c r="J747" s="203"/>
      <c r="K747" s="203"/>
      <c r="L747" s="203"/>
      <c r="M747" s="203"/>
      <c r="N747" s="203"/>
      <c r="O747" s="204">
        <f t="shared" si="148"/>
        <v>0</v>
      </c>
      <c r="P747" s="80" t="str">
        <f>IFERROR(R747+'4. Gegevens leiding'!$I$26,"")</f>
        <v/>
      </c>
      <c r="Q747" s="155" t="str">
        <f>IFERROR(R748+'4. Gegevens leiding'!$I$26,"")</f>
        <v/>
      </c>
      <c r="R747" s="155" t="str">
        <f t="shared" si="160"/>
        <v/>
      </c>
      <c r="S747" s="43" t="str">
        <f t="shared" si="153"/>
        <v/>
      </c>
      <c r="T747" s="42" t="str">
        <f t="shared" si="149"/>
        <v>Diameter (mm, uitwendig)=;Wanddikte (mm)=;Druk (barg)=;Rekgrens (N/mm^2)=;Charpy energie (J)=</v>
      </c>
      <c r="U747" s="44" t="e">
        <f>INDEX('bijlage A. Frequentie Tabel'!G:G,MATCH(T747,'bijlage A. Frequentie Tabel'!A:A,0))</f>
        <v>#N/A</v>
      </c>
      <c r="V747" s="43">
        <f t="shared" si="150"/>
        <v>0</v>
      </c>
      <c r="W747" s="80">
        <f t="shared" si="154"/>
        <v>23.196467403779828</v>
      </c>
      <c r="X747" t="e">
        <f t="shared" si="151"/>
        <v>#N/A</v>
      </c>
      <c r="Y747"/>
      <c r="Z747">
        <f t="shared" si="155"/>
        <v>0.4</v>
      </c>
      <c r="AA747">
        <f t="shared" si="156"/>
        <v>1</v>
      </c>
      <c r="AB747">
        <f t="shared" si="156"/>
        <v>1</v>
      </c>
      <c r="AC747">
        <f t="shared" si="157"/>
        <v>0.4</v>
      </c>
      <c r="AD747" t="e">
        <f>INDEX('bijlage C. Cluster maatregelen'!C:C,MATCH('5.Bepalen Faalfreq'!K747,'bijlage C. Cluster maatregelen'!A:A,0))</f>
        <v>#N/A</v>
      </c>
      <c r="AE747" t="e">
        <f>INDEX('bijlage C. Cluster maatregelen'!C:C,MATCH('5.Bepalen Faalfreq'!L747,'bijlage C. Cluster maatregelen'!A:A,0))</f>
        <v>#N/A</v>
      </c>
      <c r="AF747" t="e">
        <f>INDEX('bijlage C. Cluster maatregelen'!C:C,MATCH('5.Bepalen Faalfreq'!M747,'bijlage C. Cluster maatregelen'!A:A,0))</f>
        <v>#N/A</v>
      </c>
      <c r="AG747" t="e">
        <f>INDEX('bijlage C. Cluster maatregelen'!C:C,MATCH('5.Bepalen Faalfreq'!N747,'bijlage C. Cluster maatregelen'!A:A,0))</f>
        <v>#N/A</v>
      </c>
      <c r="AH747" t="e">
        <f t="shared" si="158"/>
        <v>#N/A</v>
      </c>
      <c r="AI747" t="e">
        <f t="shared" si="159"/>
        <v>#N/A</v>
      </c>
      <c r="AJ747" t="e">
        <f t="shared" si="152"/>
        <v>#N/A</v>
      </c>
    </row>
    <row r="748" spans="1:36" x14ac:dyDescent="0.25">
      <c r="A748" s="203"/>
      <c r="B748" s="203"/>
      <c r="C748" s="203"/>
      <c r="D748" s="203"/>
      <c r="E748" s="203"/>
      <c r="F748" s="203"/>
      <c r="G748" s="203"/>
      <c r="H748" s="203"/>
      <c r="I748" s="203"/>
      <c r="J748" s="203"/>
      <c r="K748" s="203"/>
      <c r="L748" s="203"/>
      <c r="M748" s="203"/>
      <c r="N748" s="203"/>
      <c r="O748" s="204">
        <f t="shared" si="148"/>
        <v>0</v>
      </c>
      <c r="P748" s="80" t="str">
        <f>IFERROR(R748+'4. Gegevens leiding'!$I$26,"")</f>
        <v/>
      </c>
      <c r="Q748" s="155" t="str">
        <f>IFERROR(R749+'4. Gegevens leiding'!$I$26,"")</f>
        <v/>
      </c>
      <c r="R748" s="155" t="str">
        <f t="shared" si="160"/>
        <v/>
      </c>
      <c r="S748" s="43" t="str">
        <f t="shared" si="153"/>
        <v/>
      </c>
      <c r="T748" s="42" t="str">
        <f t="shared" si="149"/>
        <v>Diameter (mm, uitwendig)=;Wanddikte (mm)=;Druk (barg)=;Rekgrens (N/mm^2)=;Charpy energie (J)=</v>
      </c>
      <c r="U748" s="44" t="e">
        <f>INDEX('bijlage A. Frequentie Tabel'!G:G,MATCH(T748,'bijlage A. Frequentie Tabel'!A:A,0))</f>
        <v>#N/A</v>
      </c>
      <c r="V748" s="43">
        <f t="shared" si="150"/>
        <v>0</v>
      </c>
      <c r="W748" s="80">
        <f t="shared" si="154"/>
        <v>23.196467403779828</v>
      </c>
      <c r="X748" t="e">
        <f t="shared" si="151"/>
        <v>#N/A</v>
      </c>
      <c r="Y748"/>
      <c r="Z748">
        <f t="shared" si="155"/>
        <v>0.4</v>
      </c>
      <c r="AA748">
        <f t="shared" si="156"/>
        <v>1</v>
      </c>
      <c r="AB748">
        <f t="shared" si="156"/>
        <v>1</v>
      </c>
      <c r="AC748">
        <f t="shared" si="157"/>
        <v>0.4</v>
      </c>
      <c r="AD748" t="e">
        <f>INDEX('bijlage C. Cluster maatregelen'!C:C,MATCH('5.Bepalen Faalfreq'!K748,'bijlage C. Cluster maatregelen'!A:A,0))</f>
        <v>#N/A</v>
      </c>
      <c r="AE748" t="e">
        <f>INDEX('bijlage C. Cluster maatregelen'!C:C,MATCH('5.Bepalen Faalfreq'!L748,'bijlage C. Cluster maatregelen'!A:A,0))</f>
        <v>#N/A</v>
      </c>
      <c r="AF748" t="e">
        <f>INDEX('bijlage C. Cluster maatregelen'!C:C,MATCH('5.Bepalen Faalfreq'!M748,'bijlage C. Cluster maatregelen'!A:A,0))</f>
        <v>#N/A</v>
      </c>
      <c r="AG748" t="e">
        <f>INDEX('bijlage C. Cluster maatregelen'!C:C,MATCH('5.Bepalen Faalfreq'!N748,'bijlage C. Cluster maatregelen'!A:A,0))</f>
        <v>#N/A</v>
      </c>
      <c r="AH748" t="e">
        <f t="shared" si="158"/>
        <v>#N/A</v>
      </c>
      <c r="AI748" t="e">
        <f t="shared" si="159"/>
        <v>#N/A</v>
      </c>
      <c r="AJ748" t="e">
        <f t="shared" si="152"/>
        <v>#N/A</v>
      </c>
    </row>
    <row r="749" spans="1:36" x14ac:dyDescent="0.25">
      <c r="A749" s="203"/>
      <c r="B749" s="203"/>
      <c r="C749" s="203"/>
      <c r="D749" s="203"/>
      <c r="E749" s="203"/>
      <c r="F749" s="203"/>
      <c r="G749" s="203"/>
      <c r="H749" s="203"/>
      <c r="I749" s="203"/>
      <c r="J749" s="203"/>
      <c r="K749" s="203"/>
      <c r="L749" s="203"/>
      <c r="M749" s="203"/>
      <c r="N749" s="203"/>
      <c r="O749" s="204">
        <f t="shared" si="148"/>
        <v>0</v>
      </c>
      <c r="P749" s="80" t="str">
        <f>IFERROR(R749+'4. Gegevens leiding'!$I$26,"")</f>
        <v/>
      </c>
      <c r="Q749" s="155" t="str">
        <f>IFERROR(R750+'4. Gegevens leiding'!$I$26,"")</f>
        <v/>
      </c>
      <c r="R749" s="155" t="str">
        <f t="shared" si="160"/>
        <v/>
      </c>
      <c r="S749" s="43" t="str">
        <f t="shared" si="153"/>
        <v/>
      </c>
      <c r="T749" s="42" t="str">
        <f t="shared" si="149"/>
        <v>Diameter (mm, uitwendig)=;Wanddikte (mm)=;Druk (barg)=;Rekgrens (N/mm^2)=;Charpy energie (J)=</v>
      </c>
      <c r="U749" s="44" t="e">
        <f>INDEX('bijlage A. Frequentie Tabel'!G:G,MATCH(T749,'bijlage A. Frequentie Tabel'!A:A,0))</f>
        <v>#N/A</v>
      </c>
      <c r="V749" s="43">
        <f t="shared" si="150"/>
        <v>0</v>
      </c>
      <c r="W749" s="80">
        <f t="shared" si="154"/>
        <v>23.196467403779828</v>
      </c>
      <c r="X749" t="e">
        <f t="shared" si="151"/>
        <v>#N/A</v>
      </c>
      <c r="Y749"/>
      <c r="Z749">
        <f t="shared" si="155"/>
        <v>0.4</v>
      </c>
      <c r="AA749">
        <f t="shared" si="156"/>
        <v>1</v>
      </c>
      <c r="AB749">
        <f t="shared" si="156"/>
        <v>1</v>
      </c>
      <c r="AC749">
        <f t="shared" si="157"/>
        <v>0.4</v>
      </c>
      <c r="AD749" t="e">
        <f>INDEX('bijlage C. Cluster maatregelen'!C:C,MATCH('5.Bepalen Faalfreq'!K749,'bijlage C. Cluster maatregelen'!A:A,0))</f>
        <v>#N/A</v>
      </c>
      <c r="AE749" t="e">
        <f>INDEX('bijlage C. Cluster maatregelen'!C:C,MATCH('5.Bepalen Faalfreq'!L749,'bijlage C. Cluster maatregelen'!A:A,0))</f>
        <v>#N/A</v>
      </c>
      <c r="AF749" t="e">
        <f>INDEX('bijlage C. Cluster maatregelen'!C:C,MATCH('5.Bepalen Faalfreq'!M749,'bijlage C. Cluster maatregelen'!A:A,0))</f>
        <v>#N/A</v>
      </c>
      <c r="AG749" t="e">
        <f>INDEX('bijlage C. Cluster maatregelen'!C:C,MATCH('5.Bepalen Faalfreq'!N749,'bijlage C. Cluster maatregelen'!A:A,0))</f>
        <v>#N/A</v>
      </c>
      <c r="AH749" t="e">
        <f t="shared" si="158"/>
        <v>#N/A</v>
      </c>
      <c r="AI749" t="e">
        <f t="shared" si="159"/>
        <v>#N/A</v>
      </c>
      <c r="AJ749" t="e">
        <f t="shared" si="152"/>
        <v>#N/A</v>
      </c>
    </row>
    <row r="750" spans="1:36" x14ac:dyDescent="0.25">
      <c r="A750" s="203"/>
      <c r="B750" s="203"/>
      <c r="C750" s="203"/>
      <c r="D750" s="203"/>
      <c r="E750" s="203"/>
      <c r="F750" s="203"/>
      <c r="G750" s="203"/>
      <c r="H750" s="203"/>
      <c r="I750" s="203"/>
      <c r="J750" s="203"/>
      <c r="K750" s="203"/>
      <c r="L750" s="203"/>
      <c r="M750" s="203"/>
      <c r="N750" s="203"/>
      <c r="O750" s="204">
        <f t="shared" si="148"/>
        <v>0</v>
      </c>
      <c r="P750" s="80" t="str">
        <f>IFERROR(R750+'4. Gegevens leiding'!$I$26,"")</f>
        <v/>
      </c>
      <c r="Q750" s="155" t="str">
        <f>IFERROR(R751+'4. Gegevens leiding'!$I$26,"")</f>
        <v/>
      </c>
      <c r="R750" s="155" t="str">
        <f t="shared" si="160"/>
        <v/>
      </c>
      <c r="S750" s="43" t="str">
        <f t="shared" si="153"/>
        <v/>
      </c>
      <c r="T750" s="42" t="str">
        <f t="shared" si="149"/>
        <v>Diameter (mm, uitwendig)=;Wanddikte (mm)=;Druk (barg)=;Rekgrens (N/mm^2)=;Charpy energie (J)=</v>
      </c>
      <c r="U750" s="44" t="e">
        <f>INDEX('bijlage A. Frequentie Tabel'!G:G,MATCH(T750,'bijlage A. Frequentie Tabel'!A:A,0))</f>
        <v>#N/A</v>
      </c>
      <c r="V750" s="43">
        <f t="shared" si="150"/>
        <v>0</v>
      </c>
      <c r="W750" s="80">
        <f t="shared" si="154"/>
        <v>23.196467403779828</v>
      </c>
      <c r="X750" t="e">
        <f t="shared" si="151"/>
        <v>#N/A</v>
      </c>
      <c r="Y750"/>
      <c r="Z750">
        <f t="shared" si="155"/>
        <v>0.4</v>
      </c>
      <c r="AA750">
        <f t="shared" si="156"/>
        <v>1</v>
      </c>
      <c r="AB750">
        <f t="shared" si="156"/>
        <v>1</v>
      </c>
      <c r="AC750">
        <f t="shared" si="157"/>
        <v>0.4</v>
      </c>
      <c r="AD750" t="e">
        <f>INDEX('bijlage C. Cluster maatregelen'!C:C,MATCH('5.Bepalen Faalfreq'!K750,'bijlage C. Cluster maatregelen'!A:A,0))</f>
        <v>#N/A</v>
      </c>
      <c r="AE750" t="e">
        <f>INDEX('bijlage C. Cluster maatregelen'!C:C,MATCH('5.Bepalen Faalfreq'!L750,'bijlage C. Cluster maatregelen'!A:A,0))</f>
        <v>#N/A</v>
      </c>
      <c r="AF750" t="e">
        <f>INDEX('bijlage C. Cluster maatregelen'!C:C,MATCH('5.Bepalen Faalfreq'!M750,'bijlage C. Cluster maatregelen'!A:A,0))</f>
        <v>#N/A</v>
      </c>
      <c r="AG750" t="e">
        <f>INDEX('bijlage C. Cluster maatregelen'!C:C,MATCH('5.Bepalen Faalfreq'!N750,'bijlage C. Cluster maatregelen'!A:A,0))</f>
        <v>#N/A</v>
      </c>
      <c r="AH750" t="e">
        <f t="shared" si="158"/>
        <v>#N/A</v>
      </c>
      <c r="AI750" t="e">
        <f t="shared" si="159"/>
        <v>#N/A</v>
      </c>
      <c r="AJ750" t="e">
        <f t="shared" si="152"/>
        <v>#N/A</v>
      </c>
    </row>
    <row r="751" spans="1:36" x14ac:dyDescent="0.25">
      <c r="A751" s="203"/>
      <c r="B751" s="203"/>
      <c r="C751" s="203"/>
      <c r="D751" s="203"/>
      <c r="E751" s="203"/>
      <c r="F751" s="203"/>
      <c r="G751" s="203"/>
      <c r="H751" s="203"/>
      <c r="I751" s="203"/>
      <c r="J751" s="203"/>
      <c r="K751" s="203"/>
      <c r="L751" s="203"/>
      <c r="M751" s="203"/>
      <c r="N751" s="203"/>
      <c r="O751" s="204">
        <f t="shared" si="148"/>
        <v>0</v>
      </c>
      <c r="P751" s="80" t="str">
        <f>IFERROR(R751+'4. Gegevens leiding'!$I$26,"")</f>
        <v/>
      </c>
      <c r="Q751" s="155" t="str">
        <f>IFERROR(R752+'4. Gegevens leiding'!$I$26,"")</f>
        <v/>
      </c>
      <c r="R751" s="155" t="str">
        <f t="shared" si="160"/>
        <v/>
      </c>
      <c r="S751" s="43" t="str">
        <f t="shared" si="153"/>
        <v/>
      </c>
      <c r="T751" s="42" t="str">
        <f t="shared" si="149"/>
        <v>Diameter (mm, uitwendig)=;Wanddikte (mm)=;Druk (barg)=;Rekgrens (N/mm^2)=;Charpy energie (J)=</v>
      </c>
      <c r="U751" s="44" t="e">
        <f>INDEX('bijlage A. Frequentie Tabel'!G:G,MATCH(T751,'bijlage A. Frequentie Tabel'!A:A,0))</f>
        <v>#N/A</v>
      </c>
      <c r="V751" s="43">
        <f t="shared" si="150"/>
        <v>0</v>
      </c>
      <c r="W751" s="80">
        <f t="shared" si="154"/>
        <v>23.196467403779828</v>
      </c>
      <c r="X751" t="e">
        <f t="shared" si="151"/>
        <v>#N/A</v>
      </c>
      <c r="Y751"/>
      <c r="Z751">
        <f t="shared" si="155"/>
        <v>0.4</v>
      </c>
      <c r="AA751">
        <f t="shared" si="156"/>
        <v>1</v>
      </c>
      <c r="AB751">
        <f t="shared" si="156"/>
        <v>1</v>
      </c>
      <c r="AC751">
        <f t="shared" si="157"/>
        <v>0.4</v>
      </c>
      <c r="AD751" t="e">
        <f>INDEX('bijlage C. Cluster maatregelen'!C:C,MATCH('5.Bepalen Faalfreq'!K751,'bijlage C. Cluster maatregelen'!A:A,0))</f>
        <v>#N/A</v>
      </c>
      <c r="AE751" t="e">
        <f>INDEX('bijlage C. Cluster maatregelen'!C:C,MATCH('5.Bepalen Faalfreq'!L751,'bijlage C. Cluster maatregelen'!A:A,0))</f>
        <v>#N/A</v>
      </c>
      <c r="AF751" t="e">
        <f>INDEX('bijlage C. Cluster maatregelen'!C:C,MATCH('5.Bepalen Faalfreq'!M751,'bijlage C. Cluster maatregelen'!A:A,0))</f>
        <v>#N/A</v>
      </c>
      <c r="AG751" t="e">
        <f>INDEX('bijlage C. Cluster maatregelen'!C:C,MATCH('5.Bepalen Faalfreq'!N751,'bijlage C. Cluster maatregelen'!A:A,0))</f>
        <v>#N/A</v>
      </c>
      <c r="AH751" t="e">
        <f t="shared" si="158"/>
        <v>#N/A</v>
      </c>
      <c r="AI751" t="e">
        <f t="shared" si="159"/>
        <v>#N/A</v>
      </c>
      <c r="AJ751" t="e">
        <f t="shared" si="152"/>
        <v>#N/A</v>
      </c>
    </row>
    <row r="752" spans="1:36" x14ac:dyDescent="0.25">
      <c r="A752" s="203"/>
      <c r="B752" s="203"/>
      <c r="C752" s="203"/>
      <c r="D752" s="203"/>
      <c r="E752" s="203"/>
      <c r="F752" s="203"/>
      <c r="G752" s="203"/>
      <c r="H752" s="203"/>
      <c r="I752" s="203"/>
      <c r="J752" s="203"/>
      <c r="K752" s="203"/>
      <c r="L752" s="203"/>
      <c r="M752" s="203"/>
      <c r="N752" s="203"/>
      <c r="O752" s="204">
        <f t="shared" si="148"/>
        <v>0</v>
      </c>
      <c r="P752" s="80" t="str">
        <f>IFERROR(R752+'4. Gegevens leiding'!$I$26,"")</f>
        <v/>
      </c>
      <c r="Q752" s="155" t="str">
        <f>IFERROR(R753+'4. Gegevens leiding'!$I$26,"")</f>
        <v/>
      </c>
      <c r="R752" s="155" t="str">
        <f t="shared" si="160"/>
        <v/>
      </c>
      <c r="S752" s="43" t="str">
        <f t="shared" si="153"/>
        <v/>
      </c>
      <c r="T752" s="42" t="str">
        <f t="shared" si="149"/>
        <v>Diameter (mm, uitwendig)=;Wanddikte (mm)=;Druk (barg)=;Rekgrens (N/mm^2)=;Charpy energie (J)=</v>
      </c>
      <c r="U752" s="44" t="e">
        <f>INDEX('bijlage A. Frequentie Tabel'!G:G,MATCH(T752,'bijlage A. Frequentie Tabel'!A:A,0))</f>
        <v>#N/A</v>
      </c>
      <c r="V752" s="43">
        <f t="shared" si="150"/>
        <v>0</v>
      </c>
      <c r="W752" s="80">
        <f t="shared" si="154"/>
        <v>23.196467403779828</v>
      </c>
      <c r="X752" t="e">
        <f t="shared" si="151"/>
        <v>#N/A</v>
      </c>
      <c r="Y752"/>
      <c r="Z752">
        <f t="shared" si="155"/>
        <v>0.4</v>
      </c>
      <c r="AA752">
        <f t="shared" si="156"/>
        <v>1</v>
      </c>
      <c r="AB752">
        <f t="shared" si="156"/>
        <v>1</v>
      </c>
      <c r="AC752">
        <f t="shared" si="157"/>
        <v>0.4</v>
      </c>
      <c r="AD752" t="e">
        <f>INDEX('bijlage C. Cluster maatregelen'!C:C,MATCH('5.Bepalen Faalfreq'!K752,'bijlage C. Cluster maatregelen'!A:A,0))</f>
        <v>#N/A</v>
      </c>
      <c r="AE752" t="e">
        <f>INDEX('bijlage C. Cluster maatregelen'!C:C,MATCH('5.Bepalen Faalfreq'!L752,'bijlage C. Cluster maatregelen'!A:A,0))</f>
        <v>#N/A</v>
      </c>
      <c r="AF752" t="e">
        <f>INDEX('bijlage C. Cluster maatregelen'!C:C,MATCH('5.Bepalen Faalfreq'!M752,'bijlage C. Cluster maatregelen'!A:A,0))</f>
        <v>#N/A</v>
      </c>
      <c r="AG752" t="e">
        <f>INDEX('bijlage C. Cluster maatregelen'!C:C,MATCH('5.Bepalen Faalfreq'!N752,'bijlage C. Cluster maatregelen'!A:A,0))</f>
        <v>#N/A</v>
      </c>
      <c r="AH752" t="e">
        <f t="shared" si="158"/>
        <v>#N/A</v>
      </c>
      <c r="AI752" t="e">
        <f t="shared" si="159"/>
        <v>#N/A</v>
      </c>
      <c r="AJ752" t="e">
        <f t="shared" si="152"/>
        <v>#N/A</v>
      </c>
    </row>
    <row r="753" spans="1:36" x14ac:dyDescent="0.25">
      <c r="A753" s="203"/>
      <c r="B753" s="203"/>
      <c r="C753" s="203"/>
      <c r="D753" s="203"/>
      <c r="E753" s="203"/>
      <c r="F753" s="203"/>
      <c r="G753" s="203"/>
      <c r="H753" s="203"/>
      <c r="I753" s="203"/>
      <c r="J753" s="203"/>
      <c r="K753" s="203"/>
      <c r="L753" s="203"/>
      <c r="M753" s="203"/>
      <c r="N753" s="203"/>
      <c r="O753" s="204">
        <f t="shared" si="148"/>
        <v>0</v>
      </c>
      <c r="P753" s="80" t="str">
        <f>IFERROR(R753+'4. Gegevens leiding'!$I$26,"")</f>
        <v/>
      </c>
      <c r="Q753" s="155" t="str">
        <f>IFERROR(R754+'4. Gegevens leiding'!$I$26,"")</f>
        <v/>
      </c>
      <c r="R753" s="155" t="str">
        <f t="shared" si="160"/>
        <v/>
      </c>
      <c r="S753" s="43" t="str">
        <f t="shared" si="153"/>
        <v/>
      </c>
      <c r="T753" s="42" t="str">
        <f t="shared" si="149"/>
        <v>Diameter (mm, uitwendig)=;Wanddikte (mm)=;Druk (barg)=;Rekgrens (N/mm^2)=;Charpy energie (J)=</v>
      </c>
      <c r="U753" s="44" t="e">
        <f>INDEX('bijlage A. Frequentie Tabel'!G:G,MATCH(T753,'bijlage A. Frequentie Tabel'!A:A,0))</f>
        <v>#N/A</v>
      </c>
      <c r="V753" s="43">
        <f t="shared" si="150"/>
        <v>0</v>
      </c>
      <c r="W753" s="80">
        <f t="shared" si="154"/>
        <v>23.196467403779828</v>
      </c>
      <c r="X753" t="e">
        <f t="shared" si="151"/>
        <v>#N/A</v>
      </c>
      <c r="Y753"/>
      <c r="Z753">
        <f t="shared" si="155"/>
        <v>0.4</v>
      </c>
      <c r="AA753">
        <f t="shared" si="156"/>
        <v>1</v>
      </c>
      <c r="AB753">
        <f t="shared" si="156"/>
        <v>1</v>
      </c>
      <c r="AC753">
        <f t="shared" si="157"/>
        <v>0.4</v>
      </c>
      <c r="AD753" t="e">
        <f>INDEX('bijlage C. Cluster maatregelen'!C:C,MATCH('5.Bepalen Faalfreq'!K753,'bijlage C. Cluster maatregelen'!A:A,0))</f>
        <v>#N/A</v>
      </c>
      <c r="AE753" t="e">
        <f>INDEX('bijlage C. Cluster maatregelen'!C:C,MATCH('5.Bepalen Faalfreq'!L753,'bijlage C. Cluster maatregelen'!A:A,0))</f>
        <v>#N/A</v>
      </c>
      <c r="AF753" t="e">
        <f>INDEX('bijlage C. Cluster maatregelen'!C:C,MATCH('5.Bepalen Faalfreq'!M753,'bijlage C. Cluster maatregelen'!A:A,0))</f>
        <v>#N/A</v>
      </c>
      <c r="AG753" t="e">
        <f>INDEX('bijlage C. Cluster maatregelen'!C:C,MATCH('5.Bepalen Faalfreq'!N753,'bijlage C. Cluster maatregelen'!A:A,0))</f>
        <v>#N/A</v>
      </c>
      <c r="AH753" t="e">
        <f t="shared" si="158"/>
        <v>#N/A</v>
      </c>
      <c r="AI753" t="e">
        <f t="shared" si="159"/>
        <v>#N/A</v>
      </c>
      <c r="AJ753" t="e">
        <f t="shared" si="152"/>
        <v>#N/A</v>
      </c>
    </row>
    <row r="754" spans="1:36" x14ac:dyDescent="0.25">
      <c r="A754" s="203"/>
      <c r="B754" s="203"/>
      <c r="C754" s="203"/>
      <c r="D754" s="203"/>
      <c r="E754" s="203"/>
      <c r="F754" s="203"/>
      <c r="G754" s="203"/>
      <c r="H754" s="203"/>
      <c r="I754" s="203"/>
      <c r="J754" s="203"/>
      <c r="K754" s="203"/>
      <c r="L754" s="203"/>
      <c r="M754" s="203"/>
      <c r="N754" s="203"/>
      <c r="O754" s="204">
        <f t="shared" si="148"/>
        <v>0</v>
      </c>
      <c r="P754" s="80" t="str">
        <f>IFERROR(R754+'4. Gegevens leiding'!$I$26,"")</f>
        <v/>
      </c>
      <c r="Q754" s="155" t="str">
        <f>IFERROR(R755+'4. Gegevens leiding'!$I$26,"")</f>
        <v/>
      </c>
      <c r="R754" s="155" t="str">
        <f t="shared" si="160"/>
        <v/>
      </c>
      <c r="S754" s="43" t="str">
        <f t="shared" si="153"/>
        <v/>
      </c>
      <c r="T754" s="42" t="str">
        <f t="shared" si="149"/>
        <v>Diameter (mm, uitwendig)=;Wanddikte (mm)=;Druk (barg)=;Rekgrens (N/mm^2)=;Charpy energie (J)=</v>
      </c>
      <c r="U754" s="44" t="e">
        <f>INDEX('bijlage A. Frequentie Tabel'!G:G,MATCH(T754,'bijlage A. Frequentie Tabel'!A:A,0))</f>
        <v>#N/A</v>
      </c>
      <c r="V754" s="43">
        <f t="shared" si="150"/>
        <v>0</v>
      </c>
      <c r="W754" s="80">
        <f t="shared" si="154"/>
        <v>23.196467403779828</v>
      </c>
      <c r="X754" t="e">
        <f t="shared" si="151"/>
        <v>#N/A</v>
      </c>
      <c r="Y754"/>
      <c r="Z754">
        <f t="shared" si="155"/>
        <v>0.4</v>
      </c>
      <c r="AA754">
        <f t="shared" si="156"/>
        <v>1</v>
      </c>
      <c r="AB754">
        <f t="shared" si="156"/>
        <v>1</v>
      </c>
      <c r="AC754">
        <f t="shared" si="157"/>
        <v>0.4</v>
      </c>
      <c r="AD754" t="e">
        <f>INDEX('bijlage C. Cluster maatregelen'!C:C,MATCH('5.Bepalen Faalfreq'!K754,'bijlage C. Cluster maatregelen'!A:A,0))</f>
        <v>#N/A</v>
      </c>
      <c r="AE754" t="e">
        <f>INDEX('bijlage C. Cluster maatregelen'!C:C,MATCH('5.Bepalen Faalfreq'!L754,'bijlage C. Cluster maatregelen'!A:A,0))</f>
        <v>#N/A</v>
      </c>
      <c r="AF754" t="e">
        <f>INDEX('bijlage C. Cluster maatregelen'!C:C,MATCH('5.Bepalen Faalfreq'!M754,'bijlage C. Cluster maatregelen'!A:A,0))</f>
        <v>#N/A</v>
      </c>
      <c r="AG754" t="e">
        <f>INDEX('bijlage C. Cluster maatregelen'!C:C,MATCH('5.Bepalen Faalfreq'!N754,'bijlage C. Cluster maatregelen'!A:A,0))</f>
        <v>#N/A</v>
      </c>
      <c r="AH754" t="e">
        <f t="shared" si="158"/>
        <v>#N/A</v>
      </c>
      <c r="AI754" t="e">
        <f t="shared" si="159"/>
        <v>#N/A</v>
      </c>
      <c r="AJ754" t="e">
        <f t="shared" si="152"/>
        <v>#N/A</v>
      </c>
    </row>
    <row r="755" spans="1:36" x14ac:dyDescent="0.25">
      <c r="A755" s="203"/>
      <c r="B755" s="203"/>
      <c r="C755" s="203"/>
      <c r="D755" s="203"/>
      <c r="E755" s="203"/>
      <c r="F755" s="203"/>
      <c r="G755" s="203"/>
      <c r="H755" s="203"/>
      <c r="I755" s="203"/>
      <c r="J755" s="203"/>
      <c r="K755" s="203"/>
      <c r="L755" s="203"/>
      <c r="M755" s="203"/>
      <c r="N755" s="203"/>
      <c r="O755" s="204">
        <f t="shared" si="148"/>
        <v>0</v>
      </c>
      <c r="P755" s="80" t="str">
        <f>IFERROR(R755+'4. Gegevens leiding'!$I$26,"")</f>
        <v/>
      </c>
      <c r="Q755" s="155" t="str">
        <f>IFERROR(R756+'4. Gegevens leiding'!$I$26,"")</f>
        <v/>
      </c>
      <c r="R755" s="155" t="str">
        <f t="shared" si="160"/>
        <v/>
      </c>
      <c r="S755" s="43" t="str">
        <f t="shared" si="153"/>
        <v/>
      </c>
      <c r="T755" s="42" t="str">
        <f t="shared" si="149"/>
        <v>Diameter (mm, uitwendig)=;Wanddikte (mm)=;Druk (barg)=;Rekgrens (N/mm^2)=;Charpy energie (J)=</v>
      </c>
      <c r="U755" s="44" t="e">
        <f>INDEX('bijlage A. Frequentie Tabel'!G:G,MATCH(T755,'bijlage A. Frequentie Tabel'!A:A,0))</f>
        <v>#N/A</v>
      </c>
      <c r="V755" s="43">
        <f t="shared" si="150"/>
        <v>0</v>
      </c>
      <c r="W755" s="80">
        <f t="shared" si="154"/>
        <v>23.196467403779828</v>
      </c>
      <c r="X755" t="e">
        <f t="shared" si="151"/>
        <v>#N/A</v>
      </c>
      <c r="Y755"/>
      <c r="Z755">
        <f t="shared" si="155"/>
        <v>0.4</v>
      </c>
      <c r="AA755">
        <f t="shared" si="156"/>
        <v>1</v>
      </c>
      <c r="AB755">
        <f t="shared" si="156"/>
        <v>1</v>
      </c>
      <c r="AC755">
        <f t="shared" si="157"/>
        <v>0.4</v>
      </c>
      <c r="AD755" t="e">
        <f>INDEX('bijlage C. Cluster maatregelen'!C:C,MATCH('5.Bepalen Faalfreq'!K755,'bijlage C. Cluster maatregelen'!A:A,0))</f>
        <v>#N/A</v>
      </c>
      <c r="AE755" t="e">
        <f>INDEX('bijlage C. Cluster maatregelen'!C:C,MATCH('5.Bepalen Faalfreq'!L755,'bijlage C. Cluster maatregelen'!A:A,0))</f>
        <v>#N/A</v>
      </c>
      <c r="AF755" t="e">
        <f>INDEX('bijlage C. Cluster maatregelen'!C:C,MATCH('5.Bepalen Faalfreq'!M755,'bijlage C. Cluster maatregelen'!A:A,0))</f>
        <v>#N/A</v>
      </c>
      <c r="AG755" t="e">
        <f>INDEX('bijlage C. Cluster maatregelen'!C:C,MATCH('5.Bepalen Faalfreq'!N755,'bijlage C. Cluster maatregelen'!A:A,0))</f>
        <v>#N/A</v>
      </c>
      <c r="AH755" t="e">
        <f t="shared" si="158"/>
        <v>#N/A</v>
      </c>
      <c r="AI755" t="e">
        <f t="shared" si="159"/>
        <v>#N/A</v>
      </c>
      <c r="AJ755" t="e">
        <f t="shared" si="152"/>
        <v>#N/A</v>
      </c>
    </row>
    <row r="756" spans="1:36" x14ac:dyDescent="0.25">
      <c r="A756" s="203"/>
      <c r="B756" s="203"/>
      <c r="C756" s="203"/>
      <c r="D756" s="203"/>
      <c r="E756" s="203"/>
      <c r="F756" s="203"/>
      <c r="G756" s="203"/>
      <c r="H756" s="203"/>
      <c r="I756" s="203"/>
      <c r="J756" s="203"/>
      <c r="K756" s="203"/>
      <c r="L756" s="203"/>
      <c r="M756" s="203"/>
      <c r="N756" s="203"/>
      <c r="O756" s="204">
        <f t="shared" si="148"/>
        <v>0</v>
      </c>
      <c r="P756" s="80" t="str">
        <f>IFERROR(R756+'4. Gegevens leiding'!$I$26,"")</f>
        <v/>
      </c>
      <c r="Q756" s="155" t="str">
        <f>IFERROR(R757+'4. Gegevens leiding'!$I$26,"")</f>
        <v/>
      </c>
      <c r="R756" s="155" t="str">
        <f t="shared" si="160"/>
        <v/>
      </c>
      <c r="S756" s="43" t="str">
        <f t="shared" si="153"/>
        <v/>
      </c>
      <c r="T756" s="42" t="str">
        <f t="shared" si="149"/>
        <v>Diameter (mm, uitwendig)=;Wanddikte (mm)=;Druk (barg)=;Rekgrens (N/mm^2)=;Charpy energie (J)=</v>
      </c>
      <c r="U756" s="44" t="e">
        <f>INDEX('bijlage A. Frequentie Tabel'!G:G,MATCH(T756,'bijlage A. Frequentie Tabel'!A:A,0))</f>
        <v>#N/A</v>
      </c>
      <c r="V756" s="43">
        <f t="shared" si="150"/>
        <v>0</v>
      </c>
      <c r="W756" s="80">
        <f t="shared" si="154"/>
        <v>23.196467403779828</v>
      </c>
      <c r="X756" t="e">
        <f t="shared" si="151"/>
        <v>#N/A</v>
      </c>
      <c r="Y756"/>
      <c r="Z756">
        <f t="shared" si="155"/>
        <v>0.4</v>
      </c>
      <c r="AA756">
        <f t="shared" si="156"/>
        <v>1</v>
      </c>
      <c r="AB756">
        <f t="shared" si="156"/>
        <v>1</v>
      </c>
      <c r="AC756">
        <f t="shared" si="157"/>
        <v>0.4</v>
      </c>
      <c r="AD756" t="e">
        <f>INDEX('bijlage C. Cluster maatregelen'!C:C,MATCH('5.Bepalen Faalfreq'!K756,'bijlage C. Cluster maatregelen'!A:A,0))</f>
        <v>#N/A</v>
      </c>
      <c r="AE756" t="e">
        <f>INDEX('bijlage C. Cluster maatregelen'!C:C,MATCH('5.Bepalen Faalfreq'!L756,'bijlage C. Cluster maatregelen'!A:A,0))</f>
        <v>#N/A</v>
      </c>
      <c r="AF756" t="e">
        <f>INDEX('bijlage C. Cluster maatregelen'!C:C,MATCH('5.Bepalen Faalfreq'!M756,'bijlage C. Cluster maatregelen'!A:A,0))</f>
        <v>#N/A</v>
      </c>
      <c r="AG756" t="e">
        <f>INDEX('bijlage C. Cluster maatregelen'!C:C,MATCH('5.Bepalen Faalfreq'!N756,'bijlage C. Cluster maatregelen'!A:A,0))</f>
        <v>#N/A</v>
      </c>
      <c r="AH756" t="e">
        <f t="shared" si="158"/>
        <v>#N/A</v>
      </c>
      <c r="AI756" t="e">
        <f t="shared" si="159"/>
        <v>#N/A</v>
      </c>
      <c r="AJ756" t="e">
        <f t="shared" si="152"/>
        <v>#N/A</v>
      </c>
    </row>
    <row r="757" spans="1:36" x14ac:dyDescent="0.25">
      <c r="A757" s="203"/>
      <c r="B757" s="203"/>
      <c r="C757" s="203"/>
      <c r="D757" s="203"/>
      <c r="E757" s="203"/>
      <c r="F757" s="203"/>
      <c r="G757" s="203"/>
      <c r="H757" s="203"/>
      <c r="I757" s="203"/>
      <c r="J757" s="203"/>
      <c r="K757" s="203"/>
      <c r="L757" s="203"/>
      <c r="M757" s="203"/>
      <c r="N757" s="203"/>
      <c r="O757" s="204">
        <f t="shared" si="148"/>
        <v>0</v>
      </c>
      <c r="P757" s="80" t="str">
        <f>IFERROR(R757+'4. Gegevens leiding'!$I$26,"")</f>
        <v/>
      </c>
      <c r="Q757" s="155" t="str">
        <f>IFERROR(R758+'4. Gegevens leiding'!$I$26,"")</f>
        <v/>
      </c>
      <c r="R757" s="155" t="str">
        <f t="shared" si="160"/>
        <v/>
      </c>
      <c r="S757" s="43" t="str">
        <f t="shared" si="153"/>
        <v/>
      </c>
      <c r="T757" s="42" t="str">
        <f t="shared" si="149"/>
        <v>Diameter (mm, uitwendig)=;Wanddikte (mm)=;Druk (barg)=;Rekgrens (N/mm^2)=;Charpy energie (J)=</v>
      </c>
      <c r="U757" s="44" t="e">
        <f>INDEX('bijlage A. Frequentie Tabel'!G:G,MATCH(T757,'bijlage A. Frequentie Tabel'!A:A,0))</f>
        <v>#N/A</v>
      </c>
      <c r="V757" s="43">
        <f t="shared" si="150"/>
        <v>0</v>
      </c>
      <c r="W757" s="80">
        <f t="shared" si="154"/>
        <v>23.196467403779828</v>
      </c>
      <c r="X757" t="e">
        <f t="shared" si="151"/>
        <v>#N/A</v>
      </c>
      <c r="Y757"/>
      <c r="Z757">
        <f t="shared" si="155"/>
        <v>0.4</v>
      </c>
      <c r="AA757">
        <f t="shared" si="156"/>
        <v>1</v>
      </c>
      <c r="AB757">
        <f t="shared" si="156"/>
        <v>1</v>
      </c>
      <c r="AC757">
        <f t="shared" si="157"/>
        <v>0.4</v>
      </c>
      <c r="AD757" t="e">
        <f>INDEX('bijlage C. Cluster maatregelen'!C:C,MATCH('5.Bepalen Faalfreq'!K757,'bijlage C. Cluster maatregelen'!A:A,0))</f>
        <v>#N/A</v>
      </c>
      <c r="AE757" t="e">
        <f>INDEX('bijlage C. Cluster maatregelen'!C:C,MATCH('5.Bepalen Faalfreq'!L757,'bijlage C. Cluster maatregelen'!A:A,0))</f>
        <v>#N/A</v>
      </c>
      <c r="AF757" t="e">
        <f>INDEX('bijlage C. Cluster maatregelen'!C:C,MATCH('5.Bepalen Faalfreq'!M757,'bijlage C. Cluster maatregelen'!A:A,0))</f>
        <v>#N/A</v>
      </c>
      <c r="AG757" t="e">
        <f>INDEX('bijlage C. Cluster maatregelen'!C:C,MATCH('5.Bepalen Faalfreq'!N757,'bijlage C. Cluster maatregelen'!A:A,0))</f>
        <v>#N/A</v>
      </c>
      <c r="AH757" t="e">
        <f t="shared" si="158"/>
        <v>#N/A</v>
      </c>
      <c r="AI757" t="e">
        <f t="shared" si="159"/>
        <v>#N/A</v>
      </c>
      <c r="AJ757" t="e">
        <f t="shared" si="152"/>
        <v>#N/A</v>
      </c>
    </row>
    <row r="758" spans="1:36" x14ac:dyDescent="0.25">
      <c r="A758" s="203"/>
      <c r="B758" s="203"/>
      <c r="C758" s="203"/>
      <c r="D758" s="203"/>
      <c r="E758" s="203"/>
      <c r="F758" s="203"/>
      <c r="G758" s="203"/>
      <c r="H758" s="203"/>
      <c r="I758" s="203"/>
      <c r="J758" s="203"/>
      <c r="K758" s="203"/>
      <c r="L758" s="203"/>
      <c r="M758" s="203"/>
      <c r="N758" s="203"/>
      <c r="O758" s="204">
        <f t="shared" si="148"/>
        <v>0</v>
      </c>
      <c r="P758" s="80" t="str">
        <f>IFERROR(R758+'4. Gegevens leiding'!$I$26,"")</f>
        <v/>
      </c>
      <c r="Q758" s="155" t="str">
        <f>IFERROR(R759+'4. Gegevens leiding'!$I$26,"")</f>
        <v/>
      </c>
      <c r="R758" s="155" t="str">
        <f t="shared" si="160"/>
        <v/>
      </c>
      <c r="S758" s="43" t="str">
        <f t="shared" si="153"/>
        <v/>
      </c>
      <c r="T758" s="42" t="str">
        <f t="shared" si="149"/>
        <v>Diameter (mm, uitwendig)=;Wanddikte (mm)=;Druk (barg)=;Rekgrens (N/mm^2)=;Charpy energie (J)=</v>
      </c>
      <c r="U758" s="44" t="e">
        <f>INDEX('bijlage A. Frequentie Tabel'!G:G,MATCH(T758,'bijlage A. Frequentie Tabel'!A:A,0))</f>
        <v>#N/A</v>
      </c>
      <c r="V758" s="43">
        <f t="shared" si="150"/>
        <v>0</v>
      </c>
      <c r="W758" s="80">
        <f t="shared" si="154"/>
        <v>23.196467403779828</v>
      </c>
      <c r="X758" t="e">
        <f t="shared" si="151"/>
        <v>#N/A</v>
      </c>
      <c r="Y758"/>
      <c r="Z758">
        <f t="shared" si="155"/>
        <v>0.4</v>
      </c>
      <c r="AA758">
        <f t="shared" si="156"/>
        <v>1</v>
      </c>
      <c r="AB758">
        <f t="shared" si="156"/>
        <v>1</v>
      </c>
      <c r="AC758">
        <f t="shared" si="157"/>
        <v>0.4</v>
      </c>
      <c r="AD758" t="e">
        <f>INDEX('bijlage C. Cluster maatregelen'!C:C,MATCH('5.Bepalen Faalfreq'!K758,'bijlage C. Cluster maatregelen'!A:A,0))</f>
        <v>#N/A</v>
      </c>
      <c r="AE758" t="e">
        <f>INDEX('bijlage C. Cluster maatregelen'!C:C,MATCH('5.Bepalen Faalfreq'!L758,'bijlage C. Cluster maatregelen'!A:A,0))</f>
        <v>#N/A</v>
      </c>
      <c r="AF758" t="e">
        <f>INDEX('bijlage C. Cluster maatregelen'!C:C,MATCH('5.Bepalen Faalfreq'!M758,'bijlage C. Cluster maatregelen'!A:A,0))</f>
        <v>#N/A</v>
      </c>
      <c r="AG758" t="e">
        <f>INDEX('bijlage C. Cluster maatregelen'!C:C,MATCH('5.Bepalen Faalfreq'!N758,'bijlage C. Cluster maatregelen'!A:A,0))</f>
        <v>#N/A</v>
      </c>
      <c r="AH758" t="e">
        <f t="shared" si="158"/>
        <v>#N/A</v>
      </c>
      <c r="AI758" t="e">
        <f t="shared" si="159"/>
        <v>#N/A</v>
      </c>
      <c r="AJ758" t="e">
        <f t="shared" si="152"/>
        <v>#N/A</v>
      </c>
    </row>
    <row r="759" spans="1:36" x14ac:dyDescent="0.25">
      <c r="A759" s="203"/>
      <c r="B759" s="203"/>
      <c r="C759" s="203"/>
      <c r="D759" s="203"/>
      <c r="E759" s="203"/>
      <c r="F759" s="203"/>
      <c r="G759" s="203"/>
      <c r="H759" s="203"/>
      <c r="I759" s="203"/>
      <c r="J759" s="203"/>
      <c r="K759" s="203"/>
      <c r="L759" s="203"/>
      <c r="M759" s="203"/>
      <c r="N759" s="203"/>
      <c r="O759" s="204">
        <f t="shared" si="148"/>
        <v>0</v>
      </c>
      <c r="P759" s="80" t="str">
        <f>IFERROR(R759+'4. Gegevens leiding'!$I$26,"")</f>
        <v/>
      </c>
      <c r="Q759" s="155" t="str">
        <f>IFERROR(R760+'4. Gegevens leiding'!$I$26,"")</f>
        <v/>
      </c>
      <c r="R759" s="155" t="str">
        <f t="shared" si="160"/>
        <v/>
      </c>
      <c r="S759" s="43" t="str">
        <f t="shared" si="153"/>
        <v/>
      </c>
      <c r="T759" s="42" t="str">
        <f t="shared" si="149"/>
        <v>Diameter (mm, uitwendig)=;Wanddikte (mm)=;Druk (barg)=;Rekgrens (N/mm^2)=;Charpy energie (J)=</v>
      </c>
      <c r="U759" s="44" t="e">
        <f>INDEX('bijlage A. Frequentie Tabel'!G:G,MATCH(T759,'bijlage A. Frequentie Tabel'!A:A,0))</f>
        <v>#N/A</v>
      </c>
      <c r="V759" s="43">
        <f t="shared" si="150"/>
        <v>0</v>
      </c>
      <c r="W759" s="80">
        <f t="shared" si="154"/>
        <v>23.196467403779828</v>
      </c>
      <c r="X759" t="e">
        <f t="shared" si="151"/>
        <v>#N/A</v>
      </c>
      <c r="Y759"/>
      <c r="Z759">
        <f t="shared" si="155"/>
        <v>0.4</v>
      </c>
      <c r="AA759">
        <f t="shared" si="156"/>
        <v>1</v>
      </c>
      <c r="AB759">
        <f t="shared" si="156"/>
        <v>1</v>
      </c>
      <c r="AC759">
        <f t="shared" si="157"/>
        <v>0.4</v>
      </c>
      <c r="AD759" t="e">
        <f>INDEX('bijlage C. Cluster maatregelen'!C:C,MATCH('5.Bepalen Faalfreq'!K759,'bijlage C. Cluster maatregelen'!A:A,0))</f>
        <v>#N/A</v>
      </c>
      <c r="AE759" t="e">
        <f>INDEX('bijlage C. Cluster maatregelen'!C:C,MATCH('5.Bepalen Faalfreq'!L759,'bijlage C. Cluster maatregelen'!A:A,0))</f>
        <v>#N/A</v>
      </c>
      <c r="AF759" t="e">
        <f>INDEX('bijlage C. Cluster maatregelen'!C:C,MATCH('5.Bepalen Faalfreq'!M759,'bijlage C. Cluster maatregelen'!A:A,0))</f>
        <v>#N/A</v>
      </c>
      <c r="AG759" t="e">
        <f>INDEX('bijlage C. Cluster maatregelen'!C:C,MATCH('5.Bepalen Faalfreq'!N759,'bijlage C. Cluster maatregelen'!A:A,0))</f>
        <v>#N/A</v>
      </c>
      <c r="AH759" t="e">
        <f t="shared" si="158"/>
        <v>#N/A</v>
      </c>
      <c r="AI759" t="e">
        <f t="shared" si="159"/>
        <v>#N/A</v>
      </c>
      <c r="AJ759" t="e">
        <f t="shared" si="152"/>
        <v>#N/A</v>
      </c>
    </row>
    <row r="760" spans="1:36" x14ac:dyDescent="0.25">
      <c r="A760" s="203"/>
      <c r="B760" s="203"/>
      <c r="C760" s="203"/>
      <c r="D760" s="203"/>
      <c r="E760" s="203"/>
      <c r="F760" s="203"/>
      <c r="G760" s="203"/>
      <c r="H760" s="203"/>
      <c r="I760" s="203"/>
      <c r="J760" s="203"/>
      <c r="K760" s="203"/>
      <c r="L760" s="203"/>
      <c r="M760" s="203"/>
      <c r="N760" s="203"/>
      <c r="O760" s="204">
        <f t="shared" si="148"/>
        <v>0</v>
      </c>
      <c r="P760" s="80" t="str">
        <f>IFERROR(R760+'4. Gegevens leiding'!$I$26,"")</f>
        <v/>
      </c>
      <c r="Q760" s="155" t="str">
        <f>IFERROR(R761+'4. Gegevens leiding'!$I$26,"")</f>
        <v/>
      </c>
      <c r="R760" s="155" t="str">
        <f t="shared" si="160"/>
        <v/>
      </c>
      <c r="S760" s="43" t="str">
        <f t="shared" si="153"/>
        <v/>
      </c>
      <c r="T760" s="42" t="str">
        <f t="shared" si="149"/>
        <v>Diameter (mm, uitwendig)=;Wanddikte (mm)=;Druk (barg)=;Rekgrens (N/mm^2)=;Charpy energie (J)=</v>
      </c>
      <c r="U760" s="44" t="e">
        <f>INDEX('bijlage A. Frequentie Tabel'!G:G,MATCH(T760,'bijlage A. Frequentie Tabel'!A:A,0))</f>
        <v>#N/A</v>
      </c>
      <c r="V760" s="43">
        <f t="shared" si="150"/>
        <v>0</v>
      </c>
      <c r="W760" s="80">
        <f t="shared" si="154"/>
        <v>23.196467403779828</v>
      </c>
      <c r="X760" t="e">
        <f t="shared" si="151"/>
        <v>#N/A</v>
      </c>
      <c r="Y760"/>
      <c r="Z760">
        <f t="shared" si="155"/>
        <v>0.4</v>
      </c>
      <c r="AA760">
        <f t="shared" si="156"/>
        <v>1</v>
      </c>
      <c r="AB760">
        <f t="shared" si="156"/>
        <v>1</v>
      </c>
      <c r="AC760">
        <f t="shared" si="157"/>
        <v>0.4</v>
      </c>
      <c r="AD760" t="e">
        <f>INDEX('bijlage C. Cluster maatregelen'!C:C,MATCH('5.Bepalen Faalfreq'!K760,'bijlage C. Cluster maatregelen'!A:A,0))</f>
        <v>#N/A</v>
      </c>
      <c r="AE760" t="e">
        <f>INDEX('bijlage C. Cluster maatregelen'!C:C,MATCH('5.Bepalen Faalfreq'!L760,'bijlage C. Cluster maatregelen'!A:A,0))</f>
        <v>#N/A</v>
      </c>
      <c r="AF760" t="e">
        <f>INDEX('bijlage C. Cluster maatregelen'!C:C,MATCH('5.Bepalen Faalfreq'!M760,'bijlage C. Cluster maatregelen'!A:A,0))</f>
        <v>#N/A</v>
      </c>
      <c r="AG760" t="e">
        <f>INDEX('bijlage C. Cluster maatregelen'!C:C,MATCH('5.Bepalen Faalfreq'!N760,'bijlage C. Cluster maatregelen'!A:A,0))</f>
        <v>#N/A</v>
      </c>
      <c r="AH760" t="e">
        <f t="shared" si="158"/>
        <v>#N/A</v>
      </c>
      <c r="AI760" t="e">
        <f t="shared" si="159"/>
        <v>#N/A</v>
      </c>
      <c r="AJ760" t="e">
        <f t="shared" si="152"/>
        <v>#N/A</v>
      </c>
    </row>
    <row r="761" spans="1:36" x14ac:dyDescent="0.25">
      <c r="A761" s="203"/>
      <c r="B761" s="203"/>
      <c r="C761" s="203"/>
      <c r="D761" s="203"/>
      <c r="E761" s="203"/>
      <c r="F761" s="203"/>
      <c r="G761" s="203"/>
      <c r="H761" s="203"/>
      <c r="I761" s="203"/>
      <c r="J761" s="203"/>
      <c r="K761" s="203"/>
      <c r="L761" s="203"/>
      <c r="M761" s="203"/>
      <c r="N761" s="203"/>
      <c r="O761" s="204">
        <f t="shared" si="148"/>
        <v>0</v>
      </c>
      <c r="P761" s="80" t="str">
        <f>IFERROR(R761+'4. Gegevens leiding'!$I$26,"")</f>
        <v/>
      </c>
      <c r="Q761" s="155" t="str">
        <f>IFERROR(R762+'4. Gegevens leiding'!$I$26,"")</f>
        <v/>
      </c>
      <c r="R761" s="155" t="str">
        <f t="shared" si="160"/>
        <v/>
      </c>
      <c r="S761" s="43" t="str">
        <f t="shared" si="153"/>
        <v/>
      </c>
      <c r="T761" s="42" t="str">
        <f t="shared" si="149"/>
        <v>Diameter (mm, uitwendig)=;Wanddikte (mm)=;Druk (barg)=;Rekgrens (N/mm^2)=;Charpy energie (J)=</v>
      </c>
      <c r="U761" s="44" t="e">
        <f>INDEX('bijlage A. Frequentie Tabel'!G:G,MATCH(T761,'bijlage A. Frequentie Tabel'!A:A,0))</f>
        <v>#N/A</v>
      </c>
      <c r="V761" s="43">
        <f t="shared" si="150"/>
        <v>0</v>
      </c>
      <c r="W761" s="80">
        <f t="shared" si="154"/>
        <v>23.196467403779828</v>
      </c>
      <c r="X761" t="e">
        <f t="shared" si="151"/>
        <v>#N/A</v>
      </c>
      <c r="Y761"/>
      <c r="Z761">
        <f t="shared" si="155"/>
        <v>0.4</v>
      </c>
      <c r="AA761">
        <f t="shared" si="156"/>
        <v>1</v>
      </c>
      <c r="AB761">
        <f t="shared" si="156"/>
        <v>1</v>
      </c>
      <c r="AC761">
        <f t="shared" si="157"/>
        <v>0.4</v>
      </c>
      <c r="AD761" t="e">
        <f>INDEX('bijlage C. Cluster maatregelen'!C:C,MATCH('5.Bepalen Faalfreq'!K761,'bijlage C. Cluster maatregelen'!A:A,0))</f>
        <v>#N/A</v>
      </c>
      <c r="AE761" t="e">
        <f>INDEX('bijlage C. Cluster maatregelen'!C:C,MATCH('5.Bepalen Faalfreq'!L761,'bijlage C. Cluster maatregelen'!A:A,0))</f>
        <v>#N/A</v>
      </c>
      <c r="AF761" t="e">
        <f>INDEX('bijlage C. Cluster maatregelen'!C:C,MATCH('5.Bepalen Faalfreq'!M761,'bijlage C. Cluster maatregelen'!A:A,0))</f>
        <v>#N/A</v>
      </c>
      <c r="AG761" t="e">
        <f>INDEX('bijlage C. Cluster maatregelen'!C:C,MATCH('5.Bepalen Faalfreq'!N761,'bijlage C. Cluster maatregelen'!A:A,0))</f>
        <v>#N/A</v>
      </c>
      <c r="AH761" t="e">
        <f t="shared" si="158"/>
        <v>#N/A</v>
      </c>
      <c r="AI761" t="e">
        <f t="shared" si="159"/>
        <v>#N/A</v>
      </c>
      <c r="AJ761" t="e">
        <f t="shared" si="152"/>
        <v>#N/A</v>
      </c>
    </row>
    <row r="762" spans="1:36" x14ac:dyDescent="0.25">
      <c r="A762" s="203"/>
      <c r="B762" s="203"/>
      <c r="C762" s="203"/>
      <c r="D762" s="203"/>
      <c r="E762" s="203"/>
      <c r="F762" s="203"/>
      <c r="G762" s="203"/>
      <c r="H762" s="203"/>
      <c r="I762" s="203"/>
      <c r="J762" s="203"/>
      <c r="K762" s="203"/>
      <c r="L762" s="203"/>
      <c r="M762" s="203"/>
      <c r="N762" s="203"/>
      <c r="O762" s="204">
        <f t="shared" si="148"/>
        <v>0</v>
      </c>
      <c r="P762" s="80" t="str">
        <f>IFERROR(R762+'4. Gegevens leiding'!$I$26,"")</f>
        <v/>
      </c>
      <c r="Q762" s="155" t="str">
        <f>IFERROR(R763+'4. Gegevens leiding'!$I$26,"")</f>
        <v/>
      </c>
      <c r="R762" s="155" t="str">
        <f t="shared" si="160"/>
        <v/>
      </c>
      <c r="S762" s="43" t="str">
        <f t="shared" si="153"/>
        <v/>
      </c>
      <c r="T762" s="42" t="str">
        <f t="shared" si="149"/>
        <v>Diameter (mm, uitwendig)=;Wanddikte (mm)=;Druk (barg)=;Rekgrens (N/mm^2)=;Charpy energie (J)=</v>
      </c>
      <c r="U762" s="44" t="e">
        <f>INDEX('bijlage A. Frequentie Tabel'!G:G,MATCH(T762,'bijlage A. Frequentie Tabel'!A:A,0))</f>
        <v>#N/A</v>
      </c>
      <c r="V762" s="43">
        <f t="shared" si="150"/>
        <v>0</v>
      </c>
      <c r="W762" s="80">
        <f t="shared" si="154"/>
        <v>23.196467403779828</v>
      </c>
      <c r="X762" t="e">
        <f t="shared" si="151"/>
        <v>#N/A</v>
      </c>
      <c r="Y762"/>
      <c r="Z762">
        <f t="shared" si="155"/>
        <v>0.4</v>
      </c>
      <c r="AA762">
        <f t="shared" si="156"/>
        <v>1</v>
      </c>
      <c r="AB762">
        <f t="shared" si="156"/>
        <v>1</v>
      </c>
      <c r="AC762">
        <f t="shared" si="157"/>
        <v>0.4</v>
      </c>
      <c r="AD762" t="e">
        <f>INDEX('bijlage C. Cluster maatregelen'!C:C,MATCH('5.Bepalen Faalfreq'!K762,'bijlage C. Cluster maatregelen'!A:A,0))</f>
        <v>#N/A</v>
      </c>
      <c r="AE762" t="e">
        <f>INDEX('bijlage C. Cluster maatregelen'!C:C,MATCH('5.Bepalen Faalfreq'!L762,'bijlage C. Cluster maatregelen'!A:A,0))</f>
        <v>#N/A</v>
      </c>
      <c r="AF762" t="e">
        <f>INDEX('bijlage C. Cluster maatregelen'!C:C,MATCH('5.Bepalen Faalfreq'!M762,'bijlage C. Cluster maatregelen'!A:A,0))</f>
        <v>#N/A</v>
      </c>
      <c r="AG762" t="e">
        <f>INDEX('bijlage C. Cluster maatregelen'!C:C,MATCH('5.Bepalen Faalfreq'!N762,'bijlage C. Cluster maatregelen'!A:A,0))</f>
        <v>#N/A</v>
      </c>
      <c r="AH762" t="e">
        <f t="shared" si="158"/>
        <v>#N/A</v>
      </c>
      <c r="AI762" t="e">
        <f t="shared" si="159"/>
        <v>#N/A</v>
      </c>
      <c r="AJ762" t="e">
        <f t="shared" si="152"/>
        <v>#N/A</v>
      </c>
    </row>
    <row r="763" spans="1:36" x14ac:dyDescent="0.25">
      <c r="A763" s="203"/>
      <c r="B763" s="203"/>
      <c r="C763" s="203"/>
      <c r="D763" s="203"/>
      <c r="E763" s="203"/>
      <c r="F763" s="203"/>
      <c r="G763" s="203"/>
      <c r="H763" s="203"/>
      <c r="I763" s="203"/>
      <c r="J763" s="203"/>
      <c r="K763" s="203"/>
      <c r="L763" s="203"/>
      <c r="M763" s="203"/>
      <c r="N763" s="203"/>
      <c r="O763" s="204">
        <f t="shared" si="148"/>
        <v>0</v>
      </c>
      <c r="P763" s="80" t="str">
        <f>IFERROR(R763+'4. Gegevens leiding'!$I$26,"")</f>
        <v/>
      </c>
      <c r="Q763" s="155" t="str">
        <f>IFERROR(R764+'4. Gegevens leiding'!$I$26,"")</f>
        <v/>
      </c>
      <c r="R763" s="155" t="str">
        <f t="shared" si="160"/>
        <v/>
      </c>
      <c r="S763" s="43" t="str">
        <f t="shared" si="153"/>
        <v/>
      </c>
      <c r="T763" s="42" t="str">
        <f t="shared" si="149"/>
        <v>Diameter (mm, uitwendig)=;Wanddikte (mm)=;Druk (barg)=;Rekgrens (N/mm^2)=;Charpy energie (J)=</v>
      </c>
      <c r="U763" s="44" t="e">
        <f>INDEX('bijlage A. Frequentie Tabel'!G:G,MATCH(T763,'bijlage A. Frequentie Tabel'!A:A,0))</f>
        <v>#N/A</v>
      </c>
      <c r="V763" s="43">
        <f t="shared" si="150"/>
        <v>0</v>
      </c>
      <c r="W763" s="80">
        <f t="shared" si="154"/>
        <v>23.196467403779828</v>
      </c>
      <c r="X763" t="e">
        <f t="shared" si="151"/>
        <v>#N/A</v>
      </c>
      <c r="Y763"/>
      <c r="Z763">
        <f t="shared" si="155"/>
        <v>0.4</v>
      </c>
      <c r="AA763">
        <f t="shared" si="156"/>
        <v>1</v>
      </c>
      <c r="AB763">
        <f t="shared" si="156"/>
        <v>1</v>
      </c>
      <c r="AC763">
        <f t="shared" si="157"/>
        <v>0.4</v>
      </c>
      <c r="AD763" t="e">
        <f>INDEX('bijlage C. Cluster maatregelen'!C:C,MATCH('5.Bepalen Faalfreq'!K763,'bijlage C. Cluster maatregelen'!A:A,0))</f>
        <v>#N/A</v>
      </c>
      <c r="AE763" t="e">
        <f>INDEX('bijlage C. Cluster maatregelen'!C:C,MATCH('5.Bepalen Faalfreq'!L763,'bijlage C. Cluster maatregelen'!A:A,0))</f>
        <v>#N/A</v>
      </c>
      <c r="AF763" t="e">
        <f>INDEX('bijlage C. Cluster maatregelen'!C:C,MATCH('5.Bepalen Faalfreq'!M763,'bijlage C. Cluster maatregelen'!A:A,0))</f>
        <v>#N/A</v>
      </c>
      <c r="AG763" t="e">
        <f>INDEX('bijlage C. Cluster maatregelen'!C:C,MATCH('5.Bepalen Faalfreq'!N763,'bijlage C. Cluster maatregelen'!A:A,0))</f>
        <v>#N/A</v>
      </c>
      <c r="AH763" t="e">
        <f t="shared" si="158"/>
        <v>#N/A</v>
      </c>
      <c r="AI763" t="e">
        <f t="shared" si="159"/>
        <v>#N/A</v>
      </c>
      <c r="AJ763" t="e">
        <f t="shared" si="152"/>
        <v>#N/A</v>
      </c>
    </row>
    <row r="764" spans="1:36" x14ac:dyDescent="0.25">
      <c r="A764" s="203"/>
      <c r="B764" s="203"/>
      <c r="C764" s="203"/>
      <c r="D764" s="203"/>
      <c r="E764" s="203"/>
      <c r="F764" s="203"/>
      <c r="G764" s="203"/>
      <c r="H764" s="203"/>
      <c r="I764" s="203"/>
      <c r="J764" s="203"/>
      <c r="K764" s="203"/>
      <c r="L764" s="203"/>
      <c r="M764" s="203"/>
      <c r="N764" s="203"/>
      <c r="O764" s="204">
        <f t="shared" si="148"/>
        <v>0</v>
      </c>
      <c r="P764" s="80" t="str">
        <f>IFERROR(R764+'4. Gegevens leiding'!$I$26,"")</f>
        <v/>
      </c>
      <c r="Q764" s="155" t="str">
        <f>IFERROR(R765+'4. Gegevens leiding'!$I$26,"")</f>
        <v/>
      </c>
      <c r="R764" s="155" t="str">
        <f t="shared" si="160"/>
        <v/>
      </c>
      <c r="S764" s="43" t="str">
        <f t="shared" si="153"/>
        <v/>
      </c>
      <c r="T764" s="42" t="str">
        <f t="shared" si="149"/>
        <v>Diameter (mm, uitwendig)=;Wanddikte (mm)=;Druk (barg)=;Rekgrens (N/mm^2)=;Charpy energie (J)=</v>
      </c>
      <c r="U764" s="44" t="e">
        <f>INDEX('bijlage A. Frequentie Tabel'!G:G,MATCH(T764,'bijlage A. Frequentie Tabel'!A:A,0))</f>
        <v>#N/A</v>
      </c>
      <c r="V764" s="43">
        <f t="shared" si="150"/>
        <v>0</v>
      </c>
      <c r="W764" s="80">
        <f t="shared" si="154"/>
        <v>23.196467403779828</v>
      </c>
      <c r="X764" t="e">
        <f t="shared" si="151"/>
        <v>#N/A</v>
      </c>
      <c r="Y764"/>
      <c r="Z764">
        <f t="shared" si="155"/>
        <v>0.4</v>
      </c>
      <c r="AA764">
        <f t="shared" si="156"/>
        <v>1</v>
      </c>
      <c r="AB764">
        <f t="shared" si="156"/>
        <v>1</v>
      </c>
      <c r="AC764">
        <f t="shared" si="157"/>
        <v>0.4</v>
      </c>
      <c r="AD764" t="e">
        <f>INDEX('bijlage C. Cluster maatregelen'!C:C,MATCH('5.Bepalen Faalfreq'!K764,'bijlage C. Cluster maatregelen'!A:A,0))</f>
        <v>#N/A</v>
      </c>
      <c r="AE764" t="e">
        <f>INDEX('bijlage C. Cluster maatregelen'!C:C,MATCH('5.Bepalen Faalfreq'!L764,'bijlage C. Cluster maatregelen'!A:A,0))</f>
        <v>#N/A</v>
      </c>
      <c r="AF764" t="e">
        <f>INDEX('bijlage C. Cluster maatregelen'!C:C,MATCH('5.Bepalen Faalfreq'!M764,'bijlage C. Cluster maatregelen'!A:A,0))</f>
        <v>#N/A</v>
      </c>
      <c r="AG764" t="e">
        <f>INDEX('bijlage C. Cluster maatregelen'!C:C,MATCH('5.Bepalen Faalfreq'!N764,'bijlage C. Cluster maatregelen'!A:A,0))</f>
        <v>#N/A</v>
      </c>
      <c r="AH764" t="e">
        <f t="shared" si="158"/>
        <v>#N/A</v>
      </c>
      <c r="AI764" t="e">
        <f t="shared" si="159"/>
        <v>#N/A</v>
      </c>
      <c r="AJ764" t="e">
        <f t="shared" si="152"/>
        <v>#N/A</v>
      </c>
    </row>
    <row r="765" spans="1:36" x14ac:dyDescent="0.25">
      <c r="A765" s="203"/>
      <c r="B765" s="203"/>
      <c r="C765" s="203"/>
      <c r="D765" s="203"/>
      <c r="E765" s="203"/>
      <c r="F765" s="203"/>
      <c r="G765" s="203"/>
      <c r="H765" s="203"/>
      <c r="I765" s="203"/>
      <c r="J765" s="203"/>
      <c r="K765" s="203"/>
      <c r="L765" s="203"/>
      <c r="M765" s="203"/>
      <c r="N765" s="203"/>
      <c r="O765" s="204">
        <f t="shared" si="148"/>
        <v>0</v>
      </c>
      <c r="P765" s="80" t="str">
        <f>IFERROR(R765+'4. Gegevens leiding'!$I$26,"")</f>
        <v/>
      </c>
      <c r="Q765" s="155" t="str">
        <f>IFERROR(R766+'4. Gegevens leiding'!$I$26,"")</f>
        <v/>
      </c>
      <c r="R765" s="155" t="str">
        <f t="shared" si="160"/>
        <v/>
      </c>
      <c r="S765" s="43" t="str">
        <f t="shared" si="153"/>
        <v/>
      </c>
      <c r="T765" s="42" t="str">
        <f t="shared" si="149"/>
        <v>Diameter (mm, uitwendig)=;Wanddikte (mm)=;Druk (barg)=;Rekgrens (N/mm^2)=;Charpy energie (J)=</v>
      </c>
      <c r="U765" s="44" t="e">
        <f>INDEX('bijlage A. Frequentie Tabel'!G:G,MATCH(T765,'bijlage A. Frequentie Tabel'!A:A,0))</f>
        <v>#N/A</v>
      </c>
      <c r="V765" s="43">
        <f t="shared" si="150"/>
        <v>0</v>
      </c>
      <c r="W765" s="80">
        <f t="shared" si="154"/>
        <v>23.196467403779828</v>
      </c>
      <c r="X765" t="e">
        <f t="shared" si="151"/>
        <v>#N/A</v>
      </c>
      <c r="Y765"/>
      <c r="Z765">
        <f t="shared" si="155"/>
        <v>0.4</v>
      </c>
      <c r="AA765">
        <f t="shared" si="156"/>
        <v>1</v>
      </c>
      <c r="AB765">
        <f t="shared" si="156"/>
        <v>1</v>
      </c>
      <c r="AC765">
        <f t="shared" si="157"/>
        <v>0.4</v>
      </c>
      <c r="AD765" t="e">
        <f>INDEX('bijlage C. Cluster maatregelen'!C:C,MATCH('5.Bepalen Faalfreq'!K765,'bijlage C. Cluster maatregelen'!A:A,0))</f>
        <v>#N/A</v>
      </c>
      <c r="AE765" t="e">
        <f>INDEX('bijlage C. Cluster maatregelen'!C:C,MATCH('5.Bepalen Faalfreq'!L765,'bijlage C. Cluster maatregelen'!A:A,0))</f>
        <v>#N/A</v>
      </c>
      <c r="AF765" t="e">
        <f>INDEX('bijlage C. Cluster maatregelen'!C:C,MATCH('5.Bepalen Faalfreq'!M765,'bijlage C. Cluster maatregelen'!A:A,0))</f>
        <v>#N/A</v>
      </c>
      <c r="AG765" t="e">
        <f>INDEX('bijlage C. Cluster maatregelen'!C:C,MATCH('5.Bepalen Faalfreq'!N765,'bijlage C. Cluster maatregelen'!A:A,0))</f>
        <v>#N/A</v>
      </c>
      <c r="AH765" t="e">
        <f t="shared" si="158"/>
        <v>#N/A</v>
      </c>
      <c r="AI765" t="e">
        <f t="shared" si="159"/>
        <v>#N/A</v>
      </c>
      <c r="AJ765" t="e">
        <f t="shared" si="152"/>
        <v>#N/A</v>
      </c>
    </row>
    <row r="766" spans="1:36" x14ac:dyDescent="0.25">
      <c r="A766" s="203"/>
      <c r="B766" s="203"/>
      <c r="C766" s="203"/>
      <c r="D766" s="203"/>
      <c r="E766" s="203"/>
      <c r="F766" s="203"/>
      <c r="G766" s="203"/>
      <c r="H766" s="203"/>
      <c r="I766" s="203"/>
      <c r="J766" s="203"/>
      <c r="K766" s="203"/>
      <c r="L766" s="203"/>
      <c r="M766" s="203"/>
      <c r="N766" s="203"/>
      <c r="O766" s="204">
        <f t="shared" si="148"/>
        <v>0</v>
      </c>
      <c r="P766" s="80" t="str">
        <f>IFERROR(R766+'4. Gegevens leiding'!$I$26,"")</f>
        <v/>
      </c>
      <c r="Q766" s="155" t="str">
        <f>IFERROR(R767+'4. Gegevens leiding'!$I$26,"")</f>
        <v/>
      </c>
      <c r="R766" s="155" t="str">
        <f t="shared" si="160"/>
        <v/>
      </c>
      <c r="S766" s="43" t="str">
        <f t="shared" si="153"/>
        <v/>
      </c>
      <c r="T766" s="42" t="str">
        <f t="shared" si="149"/>
        <v>Diameter (mm, uitwendig)=;Wanddikte (mm)=;Druk (barg)=;Rekgrens (N/mm^2)=;Charpy energie (J)=</v>
      </c>
      <c r="U766" s="44" t="e">
        <f>INDEX('bijlage A. Frequentie Tabel'!G:G,MATCH(T766,'bijlage A. Frequentie Tabel'!A:A,0))</f>
        <v>#N/A</v>
      </c>
      <c r="V766" s="43">
        <f t="shared" si="150"/>
        <v>0</v>
      </c>
      <c r="W766" s="80">
        <f t="shared" si="154"/>
        <v>23.196467403779828</v>
      </c>
      <c r="X766" t="e">
        <f t="shared" si="151"/>
        <v>#N/A</v>
      </c>
      <c r="Y766"/>
      <c r="Z766">
        <f t="shared" si="155"/>
        <v>0.4</v>
      </c>
      <c r="AA766">
        <f t="shared" si="156"/>
        <v>1</v>
      </c>
      <c r="AB766">
        <f t="shared" si="156"/>
        <v>1</v>
      </c>
      <c r="AC766">
        <f t="shared" si="157"/>
        <v>0.4</v>
      </c>
      <c r="AD766" t="e">
        <f>INDEX('bijlage C. Cluster maatregelen'!C:C,MATCH('5.Bepalen Faalfreq'!K766,'bijlage C. Cluster maatregelen'!A:A,0))</f>
        <v>#N/A</v>
      </c>
      <c r="AE766" t="e">
        <f>INDEX('bijlage C. Cluster maatregelen'!C:C,MATCH('5.Bepalen Faalfreq'!L766,'bijlage C. Cluster maatregelen'!A:A,0))</f>
        <v>#N/A</v>
      </c>
      <c r="AF766" t="e">
        <f>INDEX('bijlage C. Cluster maatregelen'!C:C,MATCH('5.Bepalen Faalfreq'!M766,'bijlage C. Cluster maatregelen'!A:A,0))</f>
        <v>#N/A</v>
      </c>
      <c r="AG766" t="e">
        <f>INDEX('bijlage C. Cluster maatregelen'!C:C,MATCH('5.Bepalen Faalfreq'!N766,'bijlage C. Cluster maatregelen'!A:A,0))</f>
        <v>#N/A</v>
      </c>
      <c r="AH766" t="e">
        <f t="shared" si="158"/>
        <v>#N/A</v>
      </c>
      <c r="AI766" t="e">
        <f t="shared" si="159"/>
        <v>#N/A</v>
      </c>
      <c r="AJ766" t="e">
        <f t="shared" si="152"/>
        <v>#N/A</v>
      </c>
    </row>
    <row r="767" spans="1:36" x14ac:dyDescent="0.25">
      <c r="A767" s="203"/>
      <c r="B767" s="203"/>
      <c r="C767" s="203"/>
      <c r="D767" s="203"/>
      <c r="E767" s="203"/>
      <c r="F767" s="203"/>
      <c r="G767" s="203"/>
      <c r="H767" s="203"/>
      <c r="I767" s="203"/>
      <c r="J767" s="203"/>
      <c r="K767" s="203"/>
      <c r="L767" s="203"/>
      <c r="M767" s="203"/>
      <c r="N767" s="203"/>
      <c r="O767" s="204">
        <f t="shared" si="148"/>
        <v>0</v>
      </c>
      <c r="P767" s="80" t="str">
        <f>IFERROR(R767+'4. Gegevens leiding'!$I$26,"")</f>
        <v/>
      </c>
      <c r="Q767" s="155" t="str">
        <f>IFERROR(R768+'4. Gegevens leiding'!$I$26,"")</f>
        <v/>
      </c>
      <c r="R767" s="155" t="str">
        <f t="shared" si="160"/>
        <v/>
      </c>
      <c r="S767" s="43" t="str">
        <f t="shared" si="153"/>
        <v/>
      </c>
      <c r="T767" s="42" t="str">
        <f t="shared" si="149"/>
        <v>Diameter (mm, uitwendig)=;Wanddikte (mm)=;Druk (barg)=;Rekgrens (N/mm^2)=;Charpy energie (J)=</v>
      </c>
      <c r="U767" s="44" t="e">
        <f>INDEX('bijlage A. Frequentie Tabel'!G:G,MATCH(T767,'bijlage A. Frequentie Tabel'!A:A,0))</f>
        <v>#N/A</v>
      </c>
      <c r="V767" s="43">
        <f t="shared" si="150"/>
        <v>0</v>
      </c>
      <c r="W767" s="80">
        <f t="shared" si="154"/>
        <v>23.196467403779828</v>
      </c>
      <c r="X767" t="e">
        <f t="shared" si="151"/>
        <v>#N/A</v>
      </c>
      <c r="Y767"/>
      <c r="Z767">
        <f t="shared" si="155"/>
        <v>0.4</v>
      </c>
      <c r="AA767">
        <f t="shared" si="156"/>
        <v>1</v>
      </c>
      <c r="AB767">
        <f t="shared" si="156"/>
        <v>1</v>
      </c>
      <c r="AC767">
        <f t="shared" si="157"/>
        <v>0.4</v>
      </c>
      <c r="AD767" t="e">
        <f>INDEX('bijlage C. Cluster maatregelen'!C:C,MATCH('5.Bepalen Faalfreq'!K767,'bijlage C. Cluster maatregelen'!A:A,0))</f>
        <v>#N/A</v>
      </c>
      <c r="AE767" t="e">
        <f>INDEX('bijlage C. Cluster maatregelen'!C:C,MATCH('5.Bepalen Faalfreq'!L767,'bijlage C. Cluster maatregelen'!A:A,0))</f>
        <v>#N/A</v>
      </c>
      <c r="AF767" t="e">
        <f>INDEX('bijlage C. Cluster maatregelen'!C:C,MATCH('5.Bepalen Faalfreq'!M767,'bijlage C. Cluster maatregelen'!A:A,0))</f>
        <v>#N/A</v>
      </c>
      <c r="AG767" t="e">
        <f>INDEX('bijlage C. Cluster maatregelen'!C:C,MATCH('5.Bepalen Faalfreq'!N767,'bijlage C. Cluster maatregelen'!A:A,0))</f>
        <v>#N/A</v>
      </c>
      <c r="AH767" t="e">
        <f t="shared" si="158"/>
        <v>#N/A</v>
      </c>
      <c r="AI767" t="e">
        <f t="shared" si="159"/>
        <v>#N/A</v>
      </c>
      <c r="AJ767" t="e">
        <f t="shared" si="152"/>
        <v>#N/A</v>
      </c>
    </row>
    <row r="768" spans="1:36" x14ac:dyDescent="0.25">
      <c r="A768" s="203"/>
      <c r="B768" s="203"/>
      <c r="C768" s="203"/>
      <c r="D768" s="203"/>
      <c r="E768" s="203"/>
      <c r="F768" s="203"/>
      <c r="G768" s="203"/>
      <c r="H768" s="203"/>
      <c r="I768" s="203"/>
      <c r="J768" s="203"/>
      <c r="K768" s="203"/>
      <c r="L768" s="203"/>
      <c r="M768" s="203"/>
      <c r="N768" s="203"/>
      <c r="O768" s="204">
        <f t="shared" si="148"/>
        <v>0</v>
      </c>
      <c r="P768" s="80" t="str">
        <f>IFERROR(R768+'4. Gegevens leiding'!$I$26,"")</f>
        <v/>
      </c>
      <c r="Q768" s="155" t="str">
        <f>IFERROR(R769+'4. Gegevens leiding'!$I$26,"")</f>
        <v/>
      </c>
      <c r="R768" s="155" t="str">
        <f t="shared" si="160"/>
        <v/>
      </c>
      <c r="S768" s="43" t="str">
        <f t="shared" si="153"/>
        <v/>
      </c>
      <c r="T768" s="42" t="str">
        <f t="shared" si="149"/>
        <v>Diameter (mm, uitwendig)=;Wanddikte (mm)=;Druk (barg)=;Rekgrens (N/mm^2)=;Charpy energie (J)=</v>
      </c>
      <c r="U768" s="44" t="e">
        <f>INDEX('bijlage A. Frequentie Tabel'!G:G,MATCH(T768,'bijlage A. Frequentie Tabel'!A:A,0))</f>
        <v>#N/A</v>
      </c>
      <c r="V768" s="43">
        <f t="shared" si="150"/>
        <v>0</v>
      </c>
      <c r="W768" s="80">
        <f t="shared" si="154"/>
        <v>23.196467403779828</v>
      </c>
      <c r="X768" t="e">
        <f t="shared" si="151"/>
        <v>#N/A</v>
      </c>
      <c r="Y768"/>
      <c r="Z768">
        <f t="shared" si="155"/>
        <v>0.4</v>
      </c>
      <c r="AA768">
        <f t="shared" si="156"/>
        <v>1</v>
      </c>
      <c r="AB768">
        <f t="shared" si="156"/>
        <v>1</v>
      </c>
      <c r="AC768">
        <f t="shared" si="157"/>
        <v>0.4</v>
      </c>
      <c r="AD768" t="e">
        <f>INDEX('bijlage C. Cluster maatregelen'!C:C,MATCH('5.Bepalen Faalfreq'!K768,'bijlage C. Cluster maatregelen'!A:A,0))</f>
        <v>#N/A</v>
      </c>
      <c r="AE768" t="e">
        <f>INDEX('bijlage C. Cluster maatregelen'!C:C,MATCH('5.Bepalen Faalfreq'!L768,'bijlage C. Cluster maatregelen'!A:A,0))</f>
        <v>#N/A</v>
      </c>
      <c r="AF768" t="e">
        <f>INDEX('bijlage C. Cluster maatregelen'!C:C,MATCH('5.Bepalen Faalfreq'!M768,'bijlage C. Cluster maatregelen'!A:A,0))</f>
        <v>#N/A</v>
      </c>
      <c r="AG768" t="e">
        <f>INDEX('bijlage C. Cluster maatregelen'!C:C,MATCH('5.Bepalen Faalfreq'!N768,'bijlage C. Cluster maatregelen'!A:A,0))</f>
        <v>#N/A</v>
      </c>
      <c r="AH768" t="e">
        <f t="shared" si="158"/>
        <v>#N/A</v>
      </c>
      <c r="AI768" t="e">
        <f t="shared" si="159"/>
        <v>#N/A</v>
      </c>
      <c r="AJ768" t="e">
        <f t="shared" si="152"/>
        <v>#N/A</v>
      </c>
    </row>
    <row r="769" spans="1:36" x14ac:dyDescent="0.25">
      <c r="A769" s="203"/>
      <c r="B769" s="203"/>
      <c r="C769" s="203"/>
      <c r="D769" s="203"/>
      <c r="E769" s="203"/>
      <c r="F769" s="203"/>
      <c r="G769" s="203"/>
      <c r="H769" s="203"/>
      <c r="I769" s="203"/>
      <c r="J769" s="203"/>
      <c r="K769" s="203"/>
      <c r="L769" s="203"/>
      <c r="M769" s="203"/>
      <c r="N769" s="203"/>
      <c r="O769" s="204">
        <f t="shared" si="148"/>
        <v>0</v>
      </c>
      <c r="P769" s="80" t="str">
        <f>IFERROR(R769+'4. Gegevens leiding'!$I$26,"")</f>
        <v/>
      </c>
      <c r="Q769" s="155" t="str">
        <f>IFERROR(R770+'4. Gegevens leiding'!$I$26,"")</f>
        <v/>
      </c>
      <c r="R769" s="155" t="str">
        <f t="shared" si="160"/>
        <v/>
      </c>
      <c r="S769" s="43" t="str">
        <f t="shared" si="153"/>
        <v/>
      </c>
      <c r="T769" s="42" t="str">
        <f t="shared" si="149"/>
        <v>Diameter (mm, uitwendig)=;Wanddikte (mm)=;Druk (barg)=;Rekgrens (N/mm^2)=;Charpy energie (J)=</v>
      </c>
      <c r="U769" s="44" t="e">
        <f>INDEX('bijlage A. Frequentie Tabel'!G:G,MATCH(T769,'bijlage A. Frequentie Tabel'!A:A,0))</f>
        <v>#N/A</v>
      </c>
      <c r="V769" s="43">
        <f t="shared" si="150"/>
        <v>0</v>
      </c>
      <c r="W769" s="80">
        <f t="shared" si="154"/>
        <v>23.196467403779828</v>
      </c>
      <c r="X769" t="e">
        <f t="shared" si="151"/>
        <v>#N/A</v>
      </c>
      <c r="Y769"/>
      <c r="Z769">
        <f t="shared" si="155"/>
        <v>0.4</v>
      </c>
      <c r="AA769">
        <f t="shared" si="156"/>
        <v>1</v>
      </c>
      <c r="AB769">
        <f t="shared" si="156"/>
        <v>1</v>
      </c>
      <c r="AC769">
        <f t="shared" si="157"/>
        <v>0.4</v>
      </c>
      <c r="AD769" t="e">
        <f>INDEX('bijlage C. Cluster maatregelen'!C:C,MATCH('5.Bepalen Faalfreq'!K769,'bijlage C. Cluster maatregelen'!A:A,0))</f>
        <v>#N/A</v>
      </c>
      <c r="AE769" t="e">
        <f>INDEX('bijlage C. Cluster maatregelen'!C:C,MATCH('5.Bepalen Faalfreq'!L769,'bijlage C. Cluster maatregelen'!A:A,0))</f>
        <v>#N/A</v>
      </c>
      <c r="AF769" t="e">
        <f>INDEX('bijlage C. Cluster maatregelen'!C:C,MATCH('5.Bepalen Faalfreq'!M769,'bijlage C. Cluster maatregelen'!A:A,0))</f>
        <v>#N/A</v>
      </c>
      <c r="AG769" t="e">
        <f>INDEX('bijlage C. Cluster maatregelen'!C:C,MATCH('5.Bepalen Faalfreq'!N769,'bijlage C. Cluster maatregelen'!A:A,0))</f>
        <v>#N/A</v>
      </c>
      <c r="AH769" t="e">
        <f t="shared" si="158"/>
        <v>#N/A</v>
      </c>
      <c r="AI769" t="e">
        <f t="shared" si="159"/>
        <v>#N/A</v>
      </c>
      <c r="AJ769" t="e">
        <f t="shared" si="152"/>
        <v>#N/A</v>
      </c>
    </row>
    <row r="770" spans="1:36" x14ac:dyDescent="0.25">
      <c r="A770" s="203"/>
      <c r="B770" s="203"/>
      <c r="C770" s="203"/>
      <c r="D770" s="203"/>
      <c r="E770" s="203"/>
      <c r="F770" s="203"/>
      <c r="G770" s="203"/>
      <c r="H770" s="203"/>
      <c r="I770" s="203"/>
      <c r="J770" s="203"/>
      <c r="K770" s="203"/>
      <c r="L770" s="203"/>
      <c r="M770" s="203"/>
      <c r="N770" s="203"/>
      <c r="O770" s="204">
        <f t="shared" si="148"/>
        <v>0</v>
      </c>
      <c r="P770" s="80" t="str">
        <f>IFERROR(R770+'4. Gegevens leiding'!$I$26,"")</f>
        <v/>
      </c>
      <c r="Q770" s="155" t="str">
        <f>IFERROR(R771+'4. Gegevens leiding'!$I$26,"")</f>
        <v/>
      </c>
      <c r="R770" s="155" t="str">
        <f t="shared" si="160"/>
        <v/>
      </c>
      <c r="S770" s="43" t="str">
        <f t="shared" si="153"/>
        <v/>
      </c>
      <c r="T770" s="42" t="str">
        <f t="shared" si="149"/>
        <v>Diameter (mm, uitwendig)=;Wanddikte (mm)=;Druk (barg)=;Rekgrens (N/mm^2)=;Charpy energie (J)=</v>
      </c>
      <c r="U770" s="44" t="e">
        <f>INDEX('bijlage A. Frequentie Tabel'!G:G,MATCH(T770,'bijlage A. Frequentie Tabel'!A:A,0))</f>
        <v>#N/A</v>
      </c>
      <c r="V770" s="43">
        <f t="shared" si="150"/>
        <v>0</v>
      </c>
      <c r="W770" s="80">
        <f t="shared" si="154"/>
        <v>23.196467403779828</v>
      </c>
      <c r="X770" t="e">
        <f t="shared" si="151"/>
        <v>#N/A</v>
      </c>
      <c r="Y770"/>
      <c r="Z770">
        <f t="shared" si="155"/>
        <v>0.4</v>
      </c>
      <c r="AA770">
        <f t="shared" si="156"/>
        <v>1</v>
      </c>
      <c r="AB770">
        <f t="shared" si="156"/>
        <v>1</v>
      </c>
      <c r="AC770">
        <f t="shared" si="157"/>
        <v>0.4</v>
      </c>
      <c r="AD770" t="e">
        <f>INDEX('bijlage C. Cluster maatregelen'!C:C,MATCH('5.Bepalen Faalfreq'!K770,'bijlage C. Cluster maatregelen'!A:A,0))</f>
        <v>#N/A</v>
      </c>
      <c r="AE770" t="e">
        <f>INDEX('bijlage C. Cluster maatregelen'!C:C,MATCH('5.Bepalen Faalfreq'!L770,'bijlage C. Cluster maatregelen'!A:A,0))</f>
        <v>#N/A</v>
      </c>
      <c r="AF770" t="e">
        <f>INDEX('bijlage C. Cluster maatregelen'!C:C,MATCH('5.Bepalen Faalfreq'!M770,'bijlage C. Cluster maatregelen'!A:A,0))</f>
        <v>#N/A</v>
      </c>
      <c r="AG770" t="e">
        <f>INDEX('bijlage C. Cluster maatregelen'!C:C,MATCH('5.Bepalen Faalfreq'!N770,'bijlage C. Cluster maatregelen'!A:A,0))</f>
        <v>#N/A</v>
      </c>
      <c r="AH770" t="e">
        <f t="shared" si="158"/>
        <v>#N/A</v>
      </c>
      <c r="AI770" t="e">
        <f t="shared" si="159"/>
        <v>#N/A</v>
      </c>
      <c r="AJ770" t="e">
        <f t="shared" si="152"/>
        <v>#N/A</v>
      </c>
    </row>
    <row r="771" spans="1:36" x14ac:dyDescent="0.25">
      <c r="A771" s="203"/>
      <c r="B771" s="203"/>
      <c r="C771" s="203"/>
      <c r="D771" s="203"/>
      <c r="E771" s="203"/>
      <c r="F771" s="203"/>
      <c r="G771" s="203"/>
      <c r="H771" s="203"/>
      <c r="I771" s="203"/>
      <c r="J771" s="203"/>
      <c r="K771" s="203"/>
      <c r="L771" s="203"/>
      <c r="M771" s="203"/>
      <c r="N771" s="203"/>
      <c r="O771" s="204">
        <f t="shared" si="148"/>
        <v>0</v>
      </c>
      <c r="P771" s="80" t="str">
        <f>IFERROR(R771+'4. Gegevens leiding'!$I$26,"")</f>
        <v/>
      </c>
      <c r="Q771" s="155" t="str">
        <f>IFERROR(R772+'4. Gegevens leiding'!$I$26,"")</f>
        <v/>
      </c>
      <c r="R771" s="155" t="str">
        <f t="shared" si="160"/>
        <v/>
      </c>
      <c r="S771" s="43" t="str">
        <f t="shared" si="153"/>
        <v/>
      </c>
      <c r="T771" s="42" t="str">
        <f t="shared" si="149"/>
        <v>Diameter (mm, uitwendig)=;Wanddikte (mm)=;Druk (barg)=;Rekgrens (N/mm^2)=;Charpy energie (J)=</v>
      </c>
      <c r="U771" s="44" t="e">
        <f>INDEX('bijlage A. Frequentie Tabel'!G:G,MATCH(T771,'bijlage A. Frequentie Tabel'!A:A,0))</f>
        <v>#N/A</v>
      </c>
      <c r="V771" s="43">
        <f t="shared" si="150"/>
        <v>0</v>
      </c>
      <c r="W771" s="80">
        <f t="shared" si="154"/>
        <v>23.196467403779828</v>
      </c>
      <c r="X771" t="e">
        <f t="shared" si="151"/>
        <v>#N/A</v>
      </c>
      <c r="Y771"/>
      <c r="Z771">
        <f t="shared" si="155"/>
        <v>0.4</v>
      </c>
      <c r="AA771">
        <f t="shared" si="156"/>
        <v>1</v>
      </c>
      <c r="AB771">
        <f t="shared" si="156"/>
        <v>1</v>
      </c>
      <c r="AC771">
        <f t="shared" si="157"/>
        <v>0.4</v>
      </c>
      <c r="AD771" t="e">
        <f>INDEX('bijlage C. Cluster maatregelen'!C:C,MATCH('5.Bepalen Faalfreq'!K771,'bijlage C. Cluster maatregelen'!A:A,0))</f>
        <v>#N/A</v>
      </c>
      <c r="AE771" t="e">
        <f>INDEX('bijlage C. Cluster maatregelen'!C:C,MATCH('5.Bepalen Faalfreq'!L771,'bijlage C. Cluster maatregelen'!A:A,0))</f>
        <v>#N/A</v>
      </c>
      <c r="AF771" t="e">
        <f>INDEX('bijlage C. Cluster maatregelen'!C:C,MATCH('5.Bepalen Faalfreq'!M771,'bijlage C. Cluster maatregelen'!A:A,0))</f>
        <v>#N/A</v>
      </c>
      <c r="AG771" t="e">
        <f>INDEX('bijlage C. Cluster maatregelen'!C:C,MATCH('5.Bepalen Faalfreq'!N771,'bijlage C. Cluster maatregelen'!A:A,0))</f>
        <v>#N/A</v>
      </c>
      <c r="AH771" t="e">
        <f t="shared" si="158"/>
        <v>#N/A</v>
      </c>
      <c r="AI771" t="e">
        <f t="shared" si="159"/>
        <v>#N/A</v>
      </c>
      <c r="AJ771" t="e">
        <f t="shared" si="152"/>
        <v>#N/A</v>
      </c>
    </row>
    <row r="772" spans="1:36" x14ac:dyDescent="0.25">
      <c r="A772" s="203"/>
      <c r="B772" s="203"/>
      <c r="C772" s="203"/>
      <c r="D772" s="203"/>
      <c r="E772" s="203"/>
      <c r="F772" s="203"/>
      <c r="G772" s="203"/>
      <c r="H772" s="203"/>
      <c r="I772" s="203"/>
      <c r="J772" s="203"/>
      <c r="K772" s="203"/>
      <c r="L772" s="203"/>
      <c r="M772" s="203"/>
      <c r="N772" s="203"/>
      <c r="O772" s="204">
        <f t="shared" si="148"/>
        <v>0</v>
      </c>
      <c r="P772" s="80" t="str">
        <f>IFERROR(R772+'4. Gegevens leiding'!$I$26,"")</f>
        <v/>
      </c>
      <c r="Q772" s="155" t="str">
        <f>IFERROR(R773+'4. Gegevens leiding'!$I$26,"")</f>
        <v/>
      </c>
      <c r="R772" s="155" t="str">
        <f t="shared" si="160"/>
        <v/>
      </c>
      <c r="S772" s="43" t="str">
        <f t="shared" si="153"/>
        <v/>
      </c>
      <c r="T772" s="42" t="str">
        <f t="shared" si="149"/>
        <v>Diameter (mm, uitwendig)=;Wanddikte (mm)=;Druk (barg)=;Rekgrens (N/mm^2)=;Charpy energie (J)=</v>
      </c>
      <c r="U772" s="44" t="e">
        <f>INDEX('bijlage A. Frequentie Tabel'!G:G,MATCH(T772,'bijlage A. Frequentie Tabel'!A:A,0))</f>
        <v>#N/A</v>
      </c>
      <c r="V772" s="43">
        <f t="shared" si="150"/>
        <v>0</v>
      </c>
      <c r="W772" s="80">
        <f t="shared" si="154"/>
        <v>23.196467403779828</v>
      </c>
      <c r="X772" t="e">
        <f t="shared" si="151"/>
        <v>#N/A</v>
      </c>
      <c r="Y772"/>
      <c r="Z772">
        <f t="shared" si="155"/>
        <v>0.4</v>
      </c>
      <c r="AA772">
        <f t="shared" si="156"/>
        <v>1</v>
      </c>
      <c r="AB772">
        <f t="shared" si="156"/>
        <v>1</v>
      </c>
      <c r="AC772">
        <f t="shared" si="157"/>
        <v>0.4</v>
      </c>
      <c r="AD772" t="e">
        <f>INDEX('bijlage C. Cluster maatregelen'!C:C,MATCH('5.Bepalen Faalfreq'!K772,'bijlage C. Cluster maatregelen'!A:A,0))</f>
        <v>#N/A</v>
      </c>
      <c r="AE772" t="e">
        <f>INDEX('bijlage C. Cluster maatregelen'!C:C,MATCH('5.Bepalen Faalfreq'!L772,'bijlage C. Cluster maatregelen'!A:A,0))</f>
        <v>#N/A</v>
      </c>
      <c r="AF772" t="e">
        <f>INDEX('bijlage C. Cluster maatregelen'!C:C,MATCH('5.Bepalen Faalfreq'!M772,'bijlage C. Cluster maatregelen'!A:A,0))</f>
        <v>#N/A</v>
      </c>
      <c r="AG772" t="e">
        <f>INDEX('bijlage C. Cluster maatregelen'!C:C,MATCH('5.Bepalen Faalfreq'!N772,'bijlage C. Cluster maatregelen'!A:A,0))</f>
        <v>#N/A</v>
      </c>
      <c r="AH772" t="e">
        <f t="shared" si="158"/>
        <v>#N/A</v>
      </c>
      <c r="AI772" t="e">
        <f t="shared" si="159"/>
        <v>#N/A</v>
      </c>
      <c r="AJ772" t="e">
        <f t="shared" si="152"/>
        <v>#N/A</v>
      </c>
    </row>
    <row r="773" spans="1:36" x14ac:dyDescent="0.25">
      <c r="A773" s="203"/>
      <c r="B773" s="203"/>
      <c r="C773" s="203"/>
      <c r="D773" s="203"/>
      <c r="E773" s="203"/>
      <c r="F773" s="203"/>
      <c r="G773" s="203"/>
      <c r="H773" s="203"/>
      <c r="I773" s="203"/>
      <c r="J773" s="203"/>
      <c r="K773" s="203"/>
      <c r="L773" s="203"/>
      <c r="M773" s="203"/>
      <c r="N773" s="203"/>
      <c r="O773" s="204">
        <f t="shared" ref="O773:O836" si="161">D773-(2*F773)</f>
        <v>0</v>
      </c>
      <c r="P773" s="80" t="str">
        <f>IFERROR(R773+'4. Gegevens leiding'!$I$26,"")</f>
        <v/>
      </c>
      <c r="Q773" s="155" t="str">
        <f>IFERROR(R774+'4. Gegevens leiding'!$I$26,"")</f>
        <v/>
      </c>
      <c r="R773" s="155" t="str">
        <f t="shared" si="160"/>
        <v/>
      </c>
      <c r="S773" s="43" t="str">
        <f t="shared" si="153"/>
        <v/>
      </c>
      <c r="T773" s="42" t="str">
        <f t="shared" ref="T773:T836" si="162">CONCATENATE($D$1,"=",D773,";",$F$1,"=",F773,";",$E$1,"=",E773,";",$G$1,"=",G773,";",$I$1,"=",I773)</f>
        <v>Diameter (mm, uitwendig)=;Wanddikte (mm)=;Druk (barg)=;Rekgrens (N/mm^2)=;Charpy energie (J)=</v>
      </c>
      <c r="U773" s="44" t="e">
        <f>INDEX('bijlage A. Frequentie Tabel'!G:G,MATCH(T773,'bijlage A. Frequentie Tabel'!A:A,0))</f>
        <v>#N/A</v>
      </c>
      <c r="V773" s="43">
        <f t="shared" ref="V773:V836" si="163">IF((H773+J773)&gt;2,2,(H773+J773))</f>
        <v>0</v>
      </c>
      <c r="W773" s="80">
        <f t="shared" si="154"/>
        <v>23.196467403779828</v>
      </c>
      <c r="X773" t="e">
        <f t="shared" ref="X773:X836" si="164">U773*W773</f>
        <v>#N/A</v>
      </c>
      <c r="Y773"/>
      <c r="Z773">
        <f t="shared" si="155"/>
        <v>0.4</v>
      </c>
      <c r="AA773">
        <f t="shared" si="156"/>
        <v>1</v>
      </c>
      <c r="AB773">
        <f t="shared" si="156"/>
        <v>1</v>
      </c>
      <c r="AC773">
        <f t="shared" si="157"/>
        <v>0.4</v>
      </c>
      <c r="AD773" t="e">
        <f>INDEX('bijlage C. Cluster maatregelen'!C:C,MATCH('5.Bepalen Faalfreq'!K773,'bijlage C. Cluster maatregelen'!A:A,0))</f>
        <v>#N/A</v>
      </c>
      <c r="AE773" t="e">
        <f>INDEX('bijlage C. Cluster maatregelen'!C:C,MATCH('5.Bepalen Faalfreq'!L773,'bijlage C. Cluster maatregelen'!A:A,0))</f>
        <v>#N/A</v>
      </c>
      <c r="AF773" t="e">
        <f>INDEX('bijlage C. Cluster maatregelen'!C:C,MATCH('5.Bepalen Faalfreq'!M773,'bijlage C. Cluster maatregelen'!A:A,0))</f>
        <v>#N/A</v>
      </c>
      <c r="AG773" t="e">
        <f>INDEX('bijlage C. Cluster maatregelen'!C:C,MATCH('5.Bepalen Faalfreq'!N773,'bijlage C. Cluster maatregelen'!A:A,0))</f>
        <v>#N/A</v>
      </c>
      <c r="AH773" t="e">
        <f t="shared" si="158"/>
        <v>#N/A</v>
      </c>
      <c r="AI773" t="e">
        <f t="shared" si="159"/>
        <v>#N/A</v>
      </c>
      <c r="AJ773" t="e">
        <f t="shared" ref="AJ773:AJ836" si="165">AI773*X773</f>
        <v>#N/A</v>
      </c>
    </row>
    <row r="774" spans="1:36" x14ac:dyDescent="0.25">
      <c r="A774" s="203"/>
      <c r="B774" s="203"/>
      <c r="C774" s="203"/>
      <c r="D774" s="203"/>
      <c r="E774" s="203"/>
      <c r="F774" s="203"/>
      <c r="G774" s="203"/>
      <c r="H774" s="203"/>
      <c r="I774" s="203"/>
      <c r="J774" s="203"/>
      <c r="K774" s="203"/>
      <c r="L774" s="203"/>
      <c r="M774" s="203"/>
      <c r="N774" s="203"/>
      <c r="O774" s="204">
        <f t="shared" si="161"/>
        <v>0</v>
      </c>
      <c r="P774" s="80" t="str">
        <f>IFERROR(R774+'4. Gegevens leiding'!$I$26,"")</f>
        <v/>
      </c>
      <c r="Q774" s="155" t="str">
        <f>IFERROR(R775+'4. Gegevens leiding'!$I$26,"")</f>
        <v/>
      </c>
      <c r="R774" s="155" t="str">
        <f t="shared" si="160"/>
        <v/>
      </c>
      <c r="S774" s="43" t="str">
        <f t="shared" ref="S774:S837" si="166">IFERROR(Q774-P774, "")</f>
        <v/>
      </c>
      <c r="T774" s="42" t="str">
        <f t="shared" si="162"/>
        <v>Diameter (mm, uitwendig)=;Wanddikte (mm)=;Druk (barg)=;Rekgrens (N/mm^2)=;Charpy energie (J)=</v>
      </c>
      <c r="U774" s="44" t="e">
        <f>INDEX('bijlage A. Frequentie Tabel'!G:G,MATCH(T774,'bijlage A. Frequentie Tabel'!A:A,0))</f>
        <v>#N/A</v>
      </c>
      <c r="V774" s="43">
        <f t="shared" si="163"/>
        <v>0</v>
      </c>
      <c r="W774" s="80">
        <f t="shared" ref="W774:W837" si="167">EXP(2.4*(1.31-V774))</f>
        <v>23.196467403779828</v>
      </c>
      <c r="X774" t="e">
        <f t="shared" si="164"/>
        <v>#N/A</v>
      </c>
      <c r="Y774"/>
      <c r="Z774">
        <f t="shared" ref="Z774:Z837" si="168">Z$3</f>
        <v>0.4</v>
      </c>
      <c r="AA774">
        <f t="shared" ref="AA774:AB837" si="169">AA$3</f>
        <v>1</v>
      </c>
      <c r="AB774">
        <f t="shared" si="169"/>
        <v>1</v>
      </c>
      <c r="AC774">
        <f t="shared" ref="AC774:AC837" si="170">Z774*AA774*AB774</f>
        <v>0.4</v>
      </c>
      <c r="AD774" t="e">
        <f>INDEX('bijlage C. Cluster maatregelen'!C:C,MATCH('5.Bepalen Faalfreq'!K774,'bijlage C. Cluster maatregelen'!A:A,0))</f>
        <v>#N/A</v>
      </c>
      <c r="AE774" t="e">
        <f>INDEX('bijlage C. Cluster maatregelen'!C:C,MATCH('5.Bepalen Faalfreq'!L774,'bijlage C. Cluster maatregelen'!A:A,0))</f>
        <v>#N/A</v>
      </c>
      <c r="AF774" t="e">
        <f>INDEX('bijlage C. Cluster maatregelen'!C:C,MATCH('5.Bepalen Faalfreq'!M774,'bijlage C. Cluster maatregelen'!A:A,0))</f>
        <v>#N/A</v>
      </c>
      <c r="AG774" t="e">
        <f>INDEX('bijlage C. Cluster maatregelen'!C:C,MATCH('5.Bepalen Faalfreq'!N774,'bijlage C. Cluster maatregelen'!A:A,0))</f>
        <v>#N/A</v>
      </c>
      <c r="AH774" t="e">
        <f t="shared" ref="AH774:AH837" si="171">IF(AG774=1,1,((Z774*AB774)^-1)/AG774)</f>
        <v>#N/A</v>
      </c>
      <c r="AI774" t="e">
        <f t="shared" ref="AI774:AI837" si="172">AC774*AD774*AE774*AF774*AH774</f>
        <v>#N/A</v>
      </c>
      <c r="AJ774" t="e">
        <f t="shared" si="165"/>
        <v>#N/A</v>
      </c>
    </row>
    <row r="775" spans="1:36" x14ac:dyDescent="0.25">
      <c r="A775" s="203"/>
      <c r="B775" s="203"/>
      <c r="C775" s="203"/>
      <c r="D775" s="203"/>
      <c r="E775" s="203"/>
      <c r="F775" s="203"/>
      <c r="G775" s="203"/>
      <c r="H775" s="203"/>
      <c r="I775" s="203"/>
      <c r="J775" s="203"/>
      <c r="K775" s="203"/>
      <c r="L775" s="203"/>
      <c r="M775" s="203"/>
      <c r="N775" s="203"/>
      <c r="O775" s="204">
        <f t="shared" si="161"/>
        <v>0</v>
      </c>
      <c r="P775" s="80" t="str">
        <f>IFERROR(R775+'4. Gegevens leiding'!$I$26,"")</f>
        <v/>
      </c>
      <c r="Q775" s="155" t="str">
        <f>IFERROR(R776+'4. Gegevens leiding'!$I$26,"")</f>
        <v/>
      </c>
      <c r="R775" s="155" t="str">
        <f t="shared" ref="R775:R838" si="173">IF(ISBLANK(A775),"",R774+SQRT((A775-A774)^2+(B775-B774)^2))</f>
        <v/>
      </c>
      <c r="S775" s="43" t="str">
        <f t="shared" si="166"/>
        <v/>
      </c>
      <c r="T775" s="42" t="str">
        <f t="shared" si="162"/>
        <v>Diameter (mm, uitwendig)=;Wanddikte (mm)=;Druk (barg)=;Rekgrens (N/mm^2)=;Charpy energie (J)=</v>
      </c>
      <c r="U775" s="44" t="e">
        <f>INDEX('bijlage A. Frequentie Tabel'!G:G,MATCH(T775,'bijlage A. Frequentie Tabel'!A:A,0))</f>
        <v>#N/A</v>
      </c>
      <c r="V775" s="43">
        <f t="shared" si="163"/>
        <v>0</v>
      </c>
      <c r="W775" s="80">
        <f t="shared" si="167"/>
        <v>23.196467403779828</v>
      </c>
      <c r="X775" t="e">
        <f t="shared" si="164"/>
        <v>#N/A</v>
      </c>
      <c r="Y775"/>
      <c r="Z775">
        <f t="shared" si="168"/>
        <v>0.4</v>
      </c>
      <c r="AA775">
        <f t="shared" si="169"/>
        <v>1</v>
      </c>
      <c r="AB775">
        <f t="shared" si="169"/>
        <v>1</v>
      </c>
      <c r="AC775">
        <f t="shared" si="170"/>
        <v>0.4</v>
      </c>
      <c r="AD775" t="e">
        <f>INDEX('bijlage C. Cluster maatregelen'!C:C,MATCH('5.Bepalen Faalfreq'!K775,'bijlage C. Cluster maatregelen'!A:A,0))</f>
        <v>#N/A</v>
      </c>
      <c r="AE775" t="e">
        <f>INDEX('bijlage C. Cluster maatregelen'!C:C,MATCH('5.Bepalen Faalfreq'!L775,'bijlage C. Cluster maatregelen'!A:A,0))</f>
        <v>#N/A</v>
      </c>
      <c r="AF775" t="e">
        <f>INDEX('bijlage C. Cluster maatregelen'!C:C,MATCH('5.Bepalen Faalfreq'!M775,'bijlage C. Cluster maatregelen'!A:A,0))</f>
        <v>#N/A</v>
      </c>
      <c r="AG775" t="e">
        <f>INDEX('bijlage C. Cluster maatregelen'!C:C,MATCH('5.Bepalen Faalfreq'!N775,'bijlage C. Cluster maatregelen'!A:A,0))</f>
        <v>#N/A</v>
      </c>
      <c r="AH775" t="e">
        <f t="shared" si="171"/>
        <v>#N/A</v>
      </c>
      <c r="AI775" t="e">
        <f t="shared" si="172"/>
        <v>#N/A</v>
      </c>
      <c r="AJ775" t="e">
        <f t="shared" si="165"/>
        <v>#N/A</v>
      </c>
    </row>
    <row r="776" spans="1:36" x14ac:dyDescent="0.25">
      <c r="A776" s="203"/>
      <c r="B776" s="203"/>
      <c r="C776" s="203"/>
      <c r="D776" s="203"/>
      <c r="E776" s="203"/>
      <c r="F776" s="203"/>
      <c r="G776" s="203"/>
      <c r="H776" s="203"/>
      <c r="I776" s="203"/>
      <c r="J776" s="203"/>
      <c r="K776" s="203"/>
      <c r="L776" s="203"/>
      <c r="M776" s="203"/>
      <c r="N776" s="203"/>
      <c r="O776" s="204">
        <f t="shared" si="161"/>
        <v>0</v>
      </c>
      <c r="P776" s="80" t="str">
        <f>IFERROR(R776+'4. Gegevens leiding'!$I$26,"")</f>
        <v/>
      </c>
      <c r="Q776" s="155" t="str">
        <f>IFERROR(R777+'4. Gegevens leiding'!$I$26,"")</f>
        <v/>
      </c>
      <c r="R776" s="155" t="str">
        <f t="shared" si="173"/>
        <v/>
      </c>
      <c r="S776" s="43" t="str">
        <f t="shared" si="166"/>
        <v/>
      </c>
      <c r="T776" s="42" t="str">
        <f t="shared" si="162"/>
        <v>Diameter (mm, uitwendig)=;Wanddikte (mm)=;Druk (barg)=;Rekgrens (N/mm^2)=;Charpy energie (J)=</v>
      </c>
      <c r="U776" s="44" t="e">
        <f>INDEX('bijlage A. Frequentie Tabel'!G:G,MATCH(T776,'bijlage A. Frequentie Tabel'!A:A,0))</f>
        <v>#N/A</v>
      </c>
      <c r="V776" s="43">
        <f t="shared" si="163"/>
        <v>0</v>
      </c>
      <c r="W776" s="80">
        <f t="shared" si="167"/>
        <v>23.196467403779828</v>
      </c>
      <c r="X776" t="e">
        <f t="shared" si="164"/>
        <v>#N/A</v>
      </c>
      <c r="Y776"/>
      <c r="Z776">
        <f t="shared" si="168"/>
        <v>0.4</v>
      </c>
      <c r="AA776">
        <f t="shared" si="169"/>
        <v>1</v>
      </c>
      <c r="AB776">
        <f t="shared" si="169"/>
        <v>1</v>
      </c>
      <c r="AC776">
        <f t="shared" si="170"/>
        <v>0.4</v>
      </c>
      <c r="AD776" t="e">
        <f>INDEX('bijlage C. Cluster maatregelen'!C:C,MATCH('5.Bepalen Faalfreq'!K776,'bijlage C. Cluster maatregelen'!A:A,0))</f>
        <v>#N/A</v>
      </c>
      <c r="AE776" t="e">
        <f>INDEX('bijlage C. Cluster maatregelen'!C:C,MATCH('5.Bepalen Faalfreq'!L776,'bijlage C. Cluster maatregelen'!A:A,0))</f>
        <v>#N/A</v>
      </c>
      <c r="AF776" t="e">
        <f>INDEX('bijlage C. Cluster maatregelen'!C:C,MATCH('5.Bepalen Faalfreq'!M776,'bijlage C. Cluster maatregelen'!A:A,0))</f>
        <v>#N/A</v>
      </c>
      <c r="AG776" t="e">
        <f>INDEX('bijlage C. Cluster maatregelen'!C:C,MATCH('5.Bepalen Faalfreq'!N776,'bijlage C. Cluster maatregelen'!A:A,0))</f>
        <v>#N/A</v>
      </c>
      <c r="AH776" t="e">
        <f t="shared" si="171"/>
        <v>#N/A</v>
      </c>
      <c r="AI776" t="e">
        <f t="shared" si="172"/>
        <v>#N/A</v>
      </c>
      <c r="AJ776" t="e">
        <f t="shared" si="165"/>
        <v>#N/A</v>
      </c>
    </row>
    <row r="777" spans="1:36" x14ac:dyDescent="0.25">
      <c r="A777" s="203"/>
      <c r="B777" s="203"/>
      <c r="C777" s="203"/>
      <c r="D777" s="203"/>
      <c r="E777" s="203"/>
      <c r="F777" s="203"/>
      <c r="G777" s="203"/>
      <c r="H777" s="203"/>
      <c r="I777" s="203"/>
      <c r="J777" s="203"/>
      <c r="K777" s="203"/>
      <c r="L777" s="203"/>
      <c r="M777" s="203"/>
      <c r="N777" s="203"/>
      <c r="O777" s="204">
        <f t="shared" si="161"/>
        <v>0</v>
      </c>
      <c r="P777" s="80" t="str">
        <f>IFERROR(R777+'4. Gegevens leiding'!$I$26,"")</f>
        <v/>
      </c>
      <c r="Q777" s="155" t="str">
        <f>IFERROR(R778+'4. Gegevens leiding'!$I$26,"")</f>
        <v/>
      </c>
      <c r="R777" s="155" t="str">
        <f t="shared" si="173"/>
        <v/>
      </c>
      <c r="S777" s="43" t="str">
        <f t="shared" si="166"/>
        <v/>
      </c>
      <c r="T777" s="42" t="str">
        <f t="shared" si="162"/>
        <v>Diameter (mm, uitwendig)=;Wanddikte (mm)=;Druk (barg)=;Rekgrens (N/mm^2)=;Charpy energie (J)=</v>
      </c>
      <c r="U777" s="44" t="e">
        <f>INDEX('bijlage A. Frequentie Tabel'!G:G,MATCH(T777,'bijlage A. Frequentie Tabel'!A:A,0))</f>
        <v>#N/A</v>
      </c>
      <c r="V777" s="43">
        <f t="shared" si="163"/>
        <v>0</v>
      </c>
      <c r="W777" s="80">
        <f t="shared" si="167"/>
        <v>23.196467403779828</v>
      </c>
      <c r="X777" t="e">
        <f t="shared" si="164"/>
        <v>#N/A</v>
      </c>
      <c r="Y777"/>
      <c r="Z777">
        <f t="shared" si="168"/>
        <v>0.4</v>
      </c>
      <c r="AA777">
        <f t="shared" si="169"/>
        <v>1</v>
      </c>
      <c r="AB777">
        <f t="shared" si="169"/>
        <v>1</v>
      </c>
      <c r="AC777">
        <f t="shared" si="170"/>
        <v>0.4</v>
      </c>
      <c r="AD777" t="e">
        <f>INDEX('bijlage C. Cluster maatregelen'!C:C,MATCH('5.Bepalen Faalfreq'!K777,'bijlage C. Cluster maatregelen'!A:A,0))</f>
        <v>#N/A</v>
      </c>
      <c r="AE777" t="e">
        <f>INDEX('bijlage C. Cluster maatregelen'!C:C,MATCH('5.Bepalen Faalfreq'!L777,'bijlage C. Cluster maatregelen'!A:A,0))</f>
        <v>#N/A</v>
      </c>
      <c r="AF777" t="e">
        <f>INDEX('bijlage C. Cluster maatregelen'!C:C,MATCH('5.Bepalen Faalfreq'!M777,'bijlage C. Cluster maatregelen'!A:A,0))</f>
        <v>#N/A</v>
      </c>
      <c r="AG777" t="e">
        <f>INDEX('bijlage C. Cluster maatregelen'!C:C,MATCH('5.Bepalen Faalfreq'!N777,'bijlage C. Cluster maatregelen'!A:A,0))</f>
        <v>#N/A</v>
      </c>
      <c r="AH777" t="e">
        <f t="shared" si="171"/>
        <v>#N/A</v>
      </c>
      <c r="AI777" t="e">
        <f t="shared" si="172"/>
        <v>#N/A</v>
      </c>
      <c r="AJ777" t="e">
        <f t="shared" si="165"/>
        <v>#N/A</v>
      </c>
    </row>
    <row r="778" spans="1:36" x14ac:dyDescent="0.25">
      <c r="A778" s="203"/>
      <c r="B778" s="203"/>
      <c r="C778" s="203"/>
      <c r="D778" s="203"/>
      <c r="E778" s="203"/>
      <c r="F778" s="203"/>
      <c r="G778" s="203"/>
      <c r="H778" s="203"/>
      <c r="I778" s="203"/>
      <c r="J778" s="203"/>
      <c r="K778" s="203"/>
      <c r="L778" s="203"/>
      <c r="M778" s="203"/>
      <c r="N778" s="203"/>
      <c r="O778" s="204">
        <f t="shared" si="161"/>
        <v>0</v>
      </c>
      <c r="P778" s="80" t="str">
        <f>IFERROR(R778+'4. Gegevens leiding'!$I$26,"")</f>
        <v/>
      </c>
      <c r="Q778" s="155" t="str">
        <f>IFERROR(R779+'4. Gegevens leiding'!$I$26,"")</f>
        <v/>
      </c>
      <c r="R778" s="155" t="str">
        <f t="shared" si="173"/>
        <v/>
      </c>
      <c r="S778" s="43" t="str">
        <f t="shared" si="166"/>
        <v/>
      </c>
      <c r="T778" s="42" t="str">
        <f t="shared" si="162"/>
        <v>Diameter (mm, uitwendig)=;Wanddikte (mm)=;Druk (barg)=;Rekgrens (N/mm^2)=;Charpy energie (J)=</v>
      </c>
      <c r="U778" s="44" t="e">
        <f>INDEX('bijlage A. Frequentie Tabel'!G:G,MATCH(T778,'bijlage A. Frequentie Tabel'!A:A,0))</f>
        <v>#N/A</v>
      </c>
      <c r="V778" s="43">
        <f t="shared" si="163"/>
        <v>0</v>
      </c>
      <c r="W778" s="80">
        <f t="shared" si="167"/>
        <v>23.196467403779828</v>
      </c>
      <c r="X778" t="e">
        <f t="shared" si="164"/>
        <v>#N/A</v>
      </c>
      <c r="Y778"/>
      <c r="Z778">
        <f t="shared" si="168"/>
        <v>0.4</v>
      </c>
      <c r="AA778">
        <f t="shared" si="169"/>
        <v>1</v>
      </c>
      <c r="AB778">
        <f t="shared" si="169"/>
        <v>1</v>
      </c>
      <c r="AC778">
        <f t="shared" si="170"/>
        <v>0.4</v>
      </c>
      <c r="AD778" t="e">
        <f>INDEX('bijlage C. Cluster maatregelen'!C:C,MATCH('5.Bepalen Faalfreq'!K778,'bijlage C. Cluster maatregelen'!A:A,0))</f>
        <v>#N/A</v>
      </c>
      <c r="AE778" t="e">
        <f>INDEX('bijlage C. Cluster maatregelen'!C:C,MATCH('5.Bepalen Faalfreq'!L778,'bijlage C. Cluster maatregelen'!A:A,0))</f>
        <v>#N/A</v>
      </c>
      <c r="AF778" t="e">
        <f>INDEX('bijlage C. Cluster maatregelen'!C:C,MATCH('5.Bepalen Faalfreq'!M778,'bijlage C. Cluster maatregelen'!A:A,0))</f>
        <v>#N/A</v>
      </c>
      <c r="AG778" t="e">
        <f>INDEX('bijlage C. Cluster maatregelen'!C:C,MATCH('5.Bepalen Faalfreq'!N778,'bijlage C. Cluster maatregelen'!A:A,0))</f>
        <v>#N/A</v>
      </c>
      <c r="AH778" t="e">
        <f t="shared" si="171"/>
        <v>#N/A</v>
      </c>
      <c r="AI778" t="e">
        <f t="shared" si="172"/>
        <v>#N/A</v>
      </c>
      <c r="AJ778" t="e">
        <f t="shared" si="165"/>
        <v>#N/A</v>
      </c>
    </row>
    <row r="779" spans="1:36" x14ac:dyDescent="0.25">
      <c r="A779" s="203"/>
      <c r="B779" s="203"/>
      <c r="C779" s="203"/>
      <c r="D779" s="203"/>
      <c r="E779" s="203"/>
      <c r="F779" s="203"/>
      <c r="G779" s="203"/>
      <c r="H779" s="203"/>
      <c r="I779" s="203"/>
      <c r="J779" s="203"/>
      <c r="K779" s="203"/>
      <c r="L779" s="203"/>
      <c r="M779" s="203"/>
      <c r="N779" s="203"/>
      <c r="O779" s="204">
        <f t="shared" si="161"/>
        <v>0</v>
      </c>
      <c r="P779" s="80" t="str">
        <f>IFERROR(R779+'4. Gegevens leiding'!$I$26,"")</f>
        <v/>
      </c>
      <c r="Q779" s="155" t="str">
        <f>IFERROR(R780+'4. Gegevens leiding'!$I$26,"")</f>
        <v/>
      </c>
      <c r="R779" s="155" t="str">
        <f t="shared" si="173"/>
        <v/>
      </c>
      <c r="S779" s="43" t="str">
        <f t="shared" si="166"/>
        <v/>
      </c>
      <c r="T779" s="42" t="str">
        <f t="shared" si="162"/>
        <v>Diameter (mm, uitwendig)=;Wanddikte (mm)=;Druk (barg)=;Rekgrens (N/mm^2)=;Charpy energie (J)=</v>
      </c>
      <c r="U779" s="44" t="e">
        <f>INDEX('bijlage A. Frequentie Tabel'!G:G,MATCH(T779,'bijlage A. Frequentie Tabel'!A:A,0))</f>
        <v>#N/A</v>
      </c>
      <c r="V779" s="43">
        <f t="shared" si="163"/>
        <v>0</v>
      </c>
      <c r="W779" s="80">
        <f t="shared" si="167"/>
        <v>23.196467403779828</v>
      </c>
      <c r="X779" t="e">
        <f t="shared" si="164"/>
        <v>#N/A</v>
      </c>
      <c r="Y779"/>
      <c r="Z779">
        <f t="shared" si="168"/>
        <v>0.4</v>
      </c>
      <c r="AA779">
        <f t="shared" si="169"/>
        <v>1</v>
      </c>
      <c r="AB779">
        <f t="shared" si="169"/>
        <v>1</v>
      </c>
      <c r="AC779">
        <f t="shared" si="170"/>
        <v>0.4</v>
      </c>
      <c r="AD779" t="e">
        <f>INDEX('bijlage C. Cluster maatregelen'!C:C,MATCH('5.Bepalen Faalfreq'!K779,'bijlage C. Cluster maatregelen'!A:A,0))</f>
        <v>#N/A</v>
      </c>
      <c r="AE779" t="e">
        <f>INDEX('bijlage C. Cluster maatregelen'!C:C,MATCH('5.Bepalen Faalfreq'!L779,'bijlage C. Cluster maatregelen'!A:A,0))</f>
        <v>#N/A</v>
      </c>
      <c r="AF779" t="e">
        <f>INDEX('bijlage C. Cluster maatregelen'!C:C,MATCH('5.Bepalen Faalfreq'!M779,'bijlage C. Cluster maatregelen'!A:A,0))</f>
        <v>#N/A</v>
      </c>
      <c r="AG779" t="e">
        <f>INDEX('bijlage C. Cluster maatregelen'!C:C,MATCH('5.Bepalen Faalfreq'!N779,'bijlage C. Cluster maatregelen'!A:A,0))</f>
        <v>#N/A</v>
      </c>
      <c r="AH779" t="e">
        <f t="shared" si="171"/>
        <v>#N/A</v>
      </c>
      <c r="AI779" t="e">
        <f t="shared" si="172"/>
        <v>#N/A</v>
      </c>
      <c r="AJ779" t="e">
        <f t="shared" si="165"/>
        <v>#N/A</v>
      </c>
    </row>
    <row r="780" spans="1:36" x14ac:dyDescent="0.25">
      <c r="A780" s="203"/>
      <c r="B780" s="203"/>
      <c r="C780" s="203"/>
      <c r="D780" s="203"/>
      <c r="E780" s="203"/>
      <c r="F780" s="203"/>
      <c r="G780" s="203"/>
      <c r="H780" s="203"/>
      <c r="I780" s="203"/>
      <c r="J780" s="203"/>
      <c r="K780" s="203"/>
      <c r="L780" s="203"/>
      <c r="M780" s="203"/>
      <c r="N780" s="203"/>
      <c r="O780" s="204">
        <f t="shared" si="161"/>
        <v>0</v>
      </c>
      <c r="P780" s="80" t="str">
        <f>IFERROR(R780+'4. Gegevens leiding'!$I$26,"")</f>
        <v/>
      </c>
      <c r="Q780" s="155" t="str">
        <f>IFERROR(R781+'4. Gegevens leiding'!$I$26,"")</f>
        <v/>
      </c>
      <c r="R780" s="155" t="str">
        <f t="shared" si="173"/>
        <v/>
      </c>
      <c r="S780" s="43" t="str">
        <f t="shared" si="166"/>
        <v/>
      </c>
      <c r="T780" s="42" t="str">
        <f t="shared" si="162"/>
        <v>Diameter (mm, uitwendig)=;Wanddikte (mm)=;Druk (barg)=;Rekgrens (N/mm^2)=;Charpy energie (J)=</v>
      </c>
      <c r="U780" s="44" t="e">
        <f>INDEX('bijlage A. Frequentie Tabel'!G:G,MATCH(T780,'bijlage A. Frequentie Tabel'!A:A,0))</f>
        <v>#N/A</v>
      </c>
      <c r="V780" s="43">
        <f t="shared" si="163"/>
        <v>0</v>
      </c>
      <c r="W780" s="80">
        <f t="shared" si="167"/>
        <v>23.196467403779828</v>
      </c>
      <c r="X780" t="e">
        <f t="shared" si="164"/>
        <v>#N/A</v>
      </c>
      <c r="Y780"/>
      <c r="Z780">
        <f t="shared" si="168"/>
        <v>0.4</v>
      </c>
      <c r="AA780">
        <f t="shared" si="169"/>
        <v>1</v>
      </c>
      <c r="AB780">
        <f t="shared" si="169"/>
        <v>1</v>
      </c>
      <c r="AC780">
        <f t="shared" si="170"/>
        <v>0.4</v>
      </c>
      <c r="AD780" t="e">
        <f>INDEX('bijlage C. Cluster maatregelen'!C:C,MATCH('5.Bepalen Faalfreq'!K780,'bijlage C. Cluster maatregelen'!A:A,0))</f>
        <v>#N/A</v>
      </c>
      <c r="AE780" t="e">
        <f>INDEX('bijlage C. Cluster maatregelen'!C:C,MATCH('5.Bepalen Faalfreq'!L780,'bijlage C. Cluster maatregelen'!A:A,0))</f>
        <v>#N/A</v>
      </c>
      <c r="AF780" t="e">
        <f>INDEX('bijlage C. Cluster maatregelen'!C:C,MATCH('5.Bepalen Faalfreq'!M780,'bijlage C. Cluster maatregelen'!A:A,0))</f>
        <v>#N/A</v>
      </c>
      <c r="AG780" t="e">
        <f>INDEX('bijlage C. Cluster maatregelen'!C:C,MATCH('5.Bepalen Faalfreq'!N780,'bijlage C. Cluster maatregelen'!A:A,0))</f>
        <v>#N/A</v>
      </c>
      <c r="AH780" t="e">
        <f t="shared" si="171"/>
        <v>#N/A</v>
      </c>
      <c r="AI780" t="e">
        <f t="shared" si="172"/>
        <v>#N/A</v>
      </c>
      <c r="AJ780" t="e">
        <f t="shared" si="165"/>
        <v>#N/A</v>
      </c>
    </row>
    <row r="781" spans="1:36" x14ac:dyDescent="0.25">
      <c r="A781" s="203"/>
      <c r="B781" s="203"/>
      <c r="C781" s="203"/>
      <c r="D781" s="203"/>
      <c r="E781" s="203"/>
      <c r="F781" s="203"/>
      <c r="G781" s="203"/>
      <c r="H781" s="203"/>
      <c r="I781" s="203"/>
      <c r="J781" s="203"/>
      <c r="K781" s="203"/>
      <c r="L781" s="203"/>
      <c r="M781" s="203"/>
      <c r="N781" s="203"/>
      <c r="O781" s="204">
        <f t="shared" si="161"/>
        <v>0</v>
      </c>
      <c r="P781" s="80" t="str">
        <f>IFERROR(R781+'4. Gegevens leiding'!$I$26,"")</f>
        <v/>
      </c>
      <c r="Q781" s="155" t="str">
        <f>IFERROR(R782+'4. Gegevens leiding'!$I$26,"")</f>
        <v/>
      </c>
      <c r="R781" s="155" t="str">
        <f t="shared" si="173"/>
        <v/>
      </c>
      <c r="S781" s="43" t="str">
        <f t="shared" si="166"/>
        <v/>
      </c>
      <c r="T781" s="42" t="str">
        <f t="shared" si="162"/>
        <v>Diameter (mm, uitwendig)=;Wanddikte (mm)=;Druk (barg)=;Rekgrens (N/mm^2)=;Charpy energie (J)=</v>
      </c>
      <c r="U781" s="44" t="e">
        <f>INDEX('bijlage A. Frequentie Tabel'!G:G,MATCH(T781,'bijlage A. Frequentie Tabel'!A:A,0))</f>
        <v>#N/A</v>
      </c>
      <c r="V781" s="43">
        <f t="shared" si="163"/>
        <v>0</v>
      </c>
      <c r="W781" s="80">
        <f t="shared" si="167"/>
        <v>23.196467403779828</v>
      </c>
      <c r="X781" t="e">
        <f t="shared" si="164"/>
        <v>#N/A</v>
      </c>
      <c r="Y781"/>
      <c r="Z781">
        <f t="shared" si="168"/>
        <v>0.4</v>
      </c>
      <c r="AA781">
        <f t="shared" si="169"/>
        <v>1</v>
      </c>
      <c r="AB781">
        <f t="shared" si="169"/>
        <v>1</v>
      </c>
      <c r="AC781">
        <f t="shared" si="170"/>
        <v>0.4</v>
      </c>
      <c r="AD781" t="e">
        <f>INDEX('bijlage C. Cluster maatregelen'!C:C,MATCH('5.Bepalen Faalfreq'!K781,'bijlage C. Cluster maatregelen'!A:A,0))</f>
        <v>#N/A</v>
      </c>
      <c r="AE781" t="e">
        <f>INDEX('bijlage C. Cluster maatregelen'!C:C,MATCH('5.Bepalen Faalfreq'!L781,'bijlage C. Cluster maatregelen'!A:A,0))</f>
        <v>#N/A</v>
      </c>
      <c r="AF781" t="e">
        <f>INDEX('bijlage C. Cluster maatregelen'!C:C,MATCH('5.Bepalen Faalfreq'!M781,'bijlage C. Cluster maatregelen'!A:A,0))</f>
        <v>#N/A</v>
      </c>
      <c r="AG781" t="e">
        <f>INDEX('bijlage C. Cluster maatregelen'!C:C,MATCH('5.Bepalen Faalfreq'!N781,'bijlage C. Cluster maatregelen'!A:A,0))</f>
        <v>#N/A</v>
      </c>
      <c r="AH781" t="e">
        <f t="shared" si="171"/>
        <v>#N/A</v>
      </c>
      <c r="AI781" t="e">
        <f t="shared" si="172"/>
        <v>#N/A</v>
      </c>
      <c r="AJ781" t="e">
        <f t="shared" si="165"/>
        <v>#N/A</v>
      </c>
    </row>
    <row r="782" spans="1:36" x14ac:dyDescent="0.25">
      <c r="A782" s="203"/>
      <c r="B782" s="203"/>
      <c r="C782" s="203"/>
      <c r="D782" s="203"/>
      <c r="E782" s="203"/>
      <c r="F782" s="203"/>
      <c r="G782" s="203"/>
      <c r="H782" s="203"/>
      <c r="I782" s="203"/>
      <c r="J782" s="203"/>
      <c r="K782" s="203"/>
      <c r="L782" s="203"/>
      <c r="M782" s="203"/>
      <c r="N782" s="203"/>
      <c r="O782" s="204">
        <f t="shared" si="161"/>
        <v>0</v>
      </c>
      <c r="P782" s="80" t="str">
        <f>IFERROR(R782+'4. Gegevens leiding'!$I$26,"")</f>
        <v/>
      </c>
      <c r="Q782" s="155" t="str">
        <f>IFERROR(R783+'4. Gegevens leiding'!$I$26,"")</f>
        <v/>
      </c>
      <c r="R782" s="155" t="str">
        <f t="shared" si="173"/>
        <v/>
      </c>
      <c r="S782" s="43" t="str">
        <f t="shared" si="166"/>
        <v/>
      </c>
      <c r="T782" s="42" t="str">
        <f t="shared" si="162"/>
        <v>Diameter (mm, uitwendig)=;Wanddikte (mm)=;Druk (barg)=;Rekgrens (N/mm^2)=;Charpy energie (J)=</v>
      </c>
      <c r="U782" s="44" t="e">
        <f>INDEX('bijlage A. Frequentie Tabel'!G:G,MATCH(T782,'bijlage A. Frequentie Tabel'!A:A,0))</f>
        <v>#N/A</v>
      </c>
      <c r="V782" s="43">
        <f t="shared" si="163"/>
        <v>0</v>
      </c>
      <c r="W782" s="80">
        <f t="shared" si="167"/>
        <v>23.196467403779828</v>
      </c>
      <c r="X782" t="e">
        <f t="shared" si="164"/>
        <v>#N/A</v>
      </c>
      <c r="Y782"/>
      <c r="Z782">
        <f t="shared" si="168"/>
        <v>0.4</v>
      </c>
      <c r="AA782">
        <f t="shared" si="169"/>
        <v>1</v>
      </c>
      <c r="AB782">
        <f t="shared" si="169"/>
        <v>1</v>
      </c>
      <c r="AC782">
        <f t="shared" si="170"/>
        <v>0.4</v>
      </c>
      <c r="AD782" t="e">
        <f>INDEX('bijlage C. Cluster maatregelen'!C:C,MATCH('5.Bepalen Faalfreq'!K782,'bijlage C. Cluster maatregelen'!A:A,0))</f>
        <v>#N/A</v>
      </c>
      <c r="AE782" t="e">
        <f>INDEX('bijlage C. Cluster maatregelen'!C:C,MATCH('5.Bepalen Faalfreq'!L782,'bijlage C. Cluster maatregelen'!A:A,0))</f>
        <v>#N/A</v>
      </c>
      <c r="AF782" t="e">
        <f>INDEX('bijlage C. Cluster maatregelen'!C:C,MATCH('5.Bepalen Faalfreq'!M782,'bijlage C. Cluster maatregelen'!A:A,0))</f>
        <v>#N/A</v>
      </c>
      <c r="AG782" t="e">
        <f>INDEX('bijlage C. Cluster maatregelen'!C:C,MATCH('5.Bepalen Faalfreq'!N782,'bijlage C. Cluster maatregelen'!A:A,0))</f>
        <v>#N/A</v>
      </c>
      <c r="AH782" t="e">
        <f t="shared" si="171"/>
        <v>#N/A</v>
      </c>
      <c r="AI782" t="e">
        <f t="shared" si="172"/>
        <v>#N/A</v>
      </c>
      <c r="AJ782" t="e">
        <f t="shared" si="165"/>
        <v>#N/A</v>
      </c>
    </row>
    <row r="783" spans="1:36" x14ac:dyDescent="0.25">
      <c r="A783" s="203"/>
      <c r="B783" s="203"/>
      <c r="C783" s="203"/>
      <c r="D783" s="203"/>
      <c r="E783" s="203"/>
      <c r="F783" s="203"/>
      <c r="G783" s="203"/>
      <c r="H783" s="203"/>
      <c r="I783" s="203"/>
      <c r="J783" s="203"/>
      <c r="K783" s="203"/>
      <c r="L783" s="203"/>
      <c r="M783" s="203"/>
      <c r="N783" s="203"/>
      <c r="O783" s="204">
        <f t="shared" si="161"/>
        <v>0</v>
      </c>
      <c r="P783" s="80" t="str">
        <f>IFERROR(R783+'4. Gegevens leiding'!$I$26,"")</f>
        <v/>
      </c>
      <c r="Q783" s="155" t="str">
        <f>IFERROR(R784+'4. Gegevens leiding'!$I$26,"")</f>
        <v/>
      </c>
      <c r="R783" s="155" t="str">
        <f t="shared" si="173"/>
        <v/>
      </c>
      <c r="S783" s="43" t="str">
        <f t="shared" si="166"/>
        <v/>
      </c>
      <c r="T783" s="42" t="str">
        <f t="shared" si="162"/>
        <v>Diameter (mm, uitwendig)=;Wanddikte (mm)=;Druk (barg)=;Rekgrens (N/mm^2)=;Charpy energie (J)=</v>
      </c>
      <c r="U783" s="44" t="e">
        <f>INDEX('bijlage A. Frequentie Tabel'!G:G,MATCH(T783,'bijlage A. Frequentie Tabel'!A:A,0))</f>
        <v>#N/A</v>
      </c>
      <c r="V783" s="43">
        <f t="shared" si="163"/>
        <v>0</v>
      </c>
      <c r="W783" s="80">
        <f t="shared" si="167"/>
        <v>23.196467403779828</v>
      </c>
      <c r="X783" t="e">
        <f t="shared" si="164"/>
        <v>#N/A</v>
      </c>
      <c r="Y783"/>
      <c r="Z783">
        <f t="shared" si="168"/>
        <v>0.4</v>
      </c>
      <c r="AA783">
        <f t="shared" si="169"/>
        <v>1</v>
      </c>
      <c r="AB783">
        <f t="shared" si="169"/>
        <v>1</v>
      </c>
      <c r="AC783">
        <f t="shared" si="170"/>
        <v>0.4</v>
      </c>
      <c r="AD783" t="e">
        <f>INDEX('bijlage C. Cluster maatregelen'!C:C,MATCH('5.Bepalen Faalfreq'!K783,'bijlage C. Cluster maatregelen'!A:A,0))</f>
        <v>#N/A</v>
      </c>
      <c r="AE783" t="e">
        <f>INDEX('bijlage C. Cluster maatregelen'!C:C,MATCH('5.Bepalen Faalfreq'!L783,'bijlage C. Cluster maatregelen'!A:A,0))</f>
        <v>#N/A</v>
      </c>
      <c r="AF783" t="e">
        <f>INDEX('bijlage C. Cluster maatregelen'!C:C,MATCH('5.Bepalen Faalfreq'!M783,'bijlage C. Cluster maatregelen'!A:A,0))</f>
        <v>#N/A</v>
      </c>
      <c r="AG783" t="e">
        <f>INDEX('bijlage C. Cluster maatregelen'!C:C,MATCH('5.Bepalen Faalfreq'!N783,'bijlage C. Cluster maatregelen'!A:A,0))</f>
        <v>#N/A</v>
      </c>
      <c r="AH783" t="e">
        <f t="shared" si="171"/>
        <v>#N/A</v>
      </c>
      <c r="AI783" t="e">
        <f t="shared" si="172"/>
        <v>#N/A</v>
      </c>
      <c r="AJ783" t="e">
        <f t="shared" si="165"/>
        <v>#N/A</v>
      </c>
    </row>
    <row r="784" spans="1:36" x14ac:dyDescent="0.25">
      <c r="A784" s="203"/>
      <c r="B784" s="203"/>
      <c r="C784" s="203"/>
      <c r="D784" s="203"/>
      <c r="E784" s="203"/>
      <c r="F784" s="203"/>
      <c r="G784" s="203"/>
      <c r="H784" s="203"/>
      <c r="I784" s="203"/>
      <c r="J784" s="203"/>
      <c r="K784" s="203"/>
      <c r="L784" s="203"/>
      <c r="M784" s="203"/>
      <c r="N784" s="203"/>
      <c r="O784" s="204">
        <f t="shared" si="161"/>
        <v>0</v>
      </c>
      <c r="P784" s="80" t="str">
        <f>IFERROR(R784+'4. Gegevens leiding'!$I$26,"")</f>
        <v/>
      </c>
      <c r="Q784" s="155" t="str">
        <f>IFERROR(R785+'4. Gegevens leiding'!$I$26,"")</f>
        <v/>
      </c>
      <c r="R784" s="155" t="str">
        <f t="shared" si="173"/>
        <v/>
      </c>
      <c r="S784" s="43" t="str">
        <f t="shared" si="166"/>
        <v/>
      </c>
      <c r="T784" s="42" t="str">
        <f t="shared" si="162"/>
        <v>Diameter (mm, uitwendig)=;Wanddikte (mm)=;Druk (barg)=;Rekgrens (N/mm^2)=;Charpy energie (J)=</v>
      </c>
      <c r="U784" s="44" t="e">
        <f>INDEX('bijlage A. Frequentie Tabel'!G:G,MATCH(T784,'bijlage A. Frequentie Tabel'!A:A,0))</f>
        <v>#N/A</v>
      </c>
      <c r="V784" s="43">
        <f t="shared" si="163"/>
        <v>0</v>
      </c>
      <c r="W784" s="80">
        <f t="shared" si="167"/>
        <v>23.196467403779828</v>
      </c>
      <c r="X784" t="e">
        <f t="shared" si="164"/>
        <v>#N/A</v>
      </c>
      <c r="Y784"/>
      <c r="Z784">
        <f t="shared" si="168"/>
        <v>0.4</v>
      </c>
      <c r="AA784">
        <f t="shared" si="169"/>
        <v>1</v>
      </c>
      <c r="AB784">
        <f t="shared" si="169"/>
        <v>1</v>
      </c>
      <c r="AC784">
        <f t="shared" si="170"/>
        <v>0.4</v>
      </c>
      <c r="AD784" t="e">
        <f>INDEX('bijlage C. Cluster maatregelen'!C:C,MATCH('5.Bepalen Faalfreq'!K784,'bijlage C. Cluster maatregelen'!A:A,0))</f>
        <v>#N/A</v>
      </c>
      <c r="AE784" t="e">
        <f>INDEX('bijlage C. Cluster maatregelen'!C:C,MATCH('5.Bepalen Faalfreq'!L784,'bijlage C. Cluster maatregelen'!A:A,0))</f>
        <v>#N/A</v>
      </c>
      <c r="AF784" t="e">
        <f>INDEX('bijlage C. Cluster maatregelen'!C:C,MATCH('5.Bepalen Faalfreq'!M784,'bijlage C. Cluster maatregelen'!A:A,0))</f>
        <v>#N/A</v>
      </c>
      <c r="AG784" t="e">
        <f>INDEX('bijlage C. Cluster maatregelen'!C:C,MATCH('5.Bepalen Faalfreq'!N784,'bijlage C. Cluster maatregelen'!A:A,0))</f>
        <v>#N/A</v>
      </c>
      <c r="AH784" t="e">
        <f t="shared" si="171"/>
        <v>#N/A</v>
      </c>
      <c r="AI784" t="e">
        <f t="shared" si="172"/>
        <v>#N/A</v>
      </c>
      <c r="AJ784" t="e">
        <f t="shared" si="165"/>
        <v>#N/A</v>
      </c>
    </row>
    <row r="785" spans="1:36" x14ac:dyDescent="0.25">
      <c r="A785" s="203"/>
      <c r="B785" s="203"/>
      <c r="C785" s="203"/>
      <c r="D785" s="203"/>
      <c r="E785" s="203"/>
      <c r="F785" s="203"/>
      <c r="G785" s="203"/>
      <c r="H785" s="203"/>
      <c r="I785" s="203"/>
      <c r="J785" s="203"/>
      <c r="K785" s="203"/>
      <c r="L785" s="203"/>
      <c r="M785" s="203"/>
      <c r="N785" s="203"/>
      <c r="O785" s="204">
        <f t="shared" si="161"/>
        <v>0</v>
      </c>
      <c r="P785" s="80" t="str">
        <f>IFERROR(R785+'4. Gegevens leiding'!$I$26,"")</f>
        <v/>
      </c>
      <c r="Q785" s="155" t="str">
        <f>IFERROR(R786+'4. Gegevens leiding'!$I$26,"")</f>
        <v/>
      </c>
      <c r="R785" s="155" t="str">
        <f t="shared" si="173"/>
        <v/>
      </c>
      <c r="S785" s="43" t="str">
        <f t="shared" si="166"/>
        <v/>
      </c>
      <c r="T785" s="42" t="str">
        <f t="shared" si="162"/>
        <v>Diameter (mm, uitwendig)=;Wanddikte (mm)=;Druk (barg)=;Rekgrens (N/mm^2)=;Charpy energie (J)=</v>
      </c>
      <c r="U785" s="44" t="e">
        <f>INDEX('bijlage A. Frequentie Tabel'!G:G,MATCH(T785,'bijlage A. Frequentie Tabel'!A:A,0))</f>
        <v>#N/A</v>
      </c>
      <c r="V785" s="43">
        <f t="shared" si="163"/>
        <v>0</v>
      </c>
      <c r="W785" s="80">
        <f t="shared" si="167"/>
        <v>23.196467403779828</v>
      </c>
      <c r="X785" t="e">
        <f t="shared" si="164"/>
        <v>#N/A</v>
      </c>
      <c r="Y785"/>
      <c r="Z785">
        <f t="shared" si="168"/>
        <v>0.4</v>
      </c>
      <c r="AA785">
        <f t="shared" si="169"/>
        <v>1</v>
      </c>
      <c r="AB785">
        <f t="shared" si="169"/>
        <v>1</v>
      </c>
      <c r="AC785">
        <f t="shared" si="170"/>
        <v>0.4</v>
      </c>
      <c r="AD785" t="e">
        <f>INDEX('bijlage C. Cluster maatregelen'!C:C,MATCH('5.Bepalen Faalfreq'!K785,'bijlage C. Cluster maatregelen'!A:A,0))</f>
        <v>#N/A</v>
      </c>
      <c r="AE785" t="e">
        <f>INDEX('bijlage C. Cluster maatregelen'!C:C,MATCH('5.Bepalen Faalfreq'!L785,'bijlage C. Cluster maatregelen'!A:A,0))</f>
        <v>#N/A</v>
      </c>
      <c r="AF785" t="e">
        <f>INDEX('bijlage C. Cluster maatregelen'!C:C,MATCH('5.Bepalen Faalfreq'!M785,'bijlage C. Cluster maatregelen'!A:A,0))</f>
        <v>#N/A</v>
      </c>
      <c r="AG785" t="e">
        <f>INDEX('bijlage C. Cluster maatregelen'!C:C,MATCH('5.Bepalen Faalfreq'!N785,'bijlage C. Cluster maatregelen'!A:A,0))</f>
        <v>#N/A</v>
      </c>
      <c r="AH785" t="e">
        <f t="shared" si="171"/>
        <v>#N/A</v>
      </c>
      <c r="AI785" t="e">
        <f t="shared" si="172"/>
        <v>#N/A</v>
      </c>
      <c r="AJ785" t="e">
        <f t="shared" si="165"/>
        <v>#N/A</v>
      </c>
    </row>
    <row r="786" spans="1:36" x14ac:dyDescent="0.25">
      <c r="A786" s="203"/>
      <c r="B786" s="203"/>
      <c r="C786" s="203"/>
      <c r="D786" s="203"/>
      <c r="E786" s="203"/>
      <c r="F786" s="203"/>
      <c r="G786" s="203"/>
      <c r="H786" s="203"/>
      <c r="I786" s="203"/>
      <c r="J786" s="203"/>
      <c r="K786" s="203"/>
      <c r="L786" s="203"/>
      <c r="M786" s="203"/>
      <c r="N786" s="203"/>
      <c r="O786" s="204">
        <f t="shared" si="161"/>
        <v>0</v>
      </c>
      <c r="P786" s="80" t="str">
        <f>IFERROR(R786+'4. Gegevens leiding'!$I$26,"")</f>
        <v/>
      </c>
      <c r="Q786" s="155" t="str">
        <f>IFERROR(R787+'4. Gegevens leiding'!$I$26,"")</f>
        <v/>
      </c>
      <c r="R786" s="155" t="str">
        <f t="shared" si="173"/>
        <v/>
      </c>
      <c r="S786" s="43" t="str">
        <f t="shared" si="166"/>
        <v/>
      </c>
      <c r="T786" s="42" t="str">
        <f t="shared" si="162"/>
        <v>Diameter (mm, uitwendig)=;Wanddikte (mm)=;Druk (barg)=;Rekgrens (N/mm^2)=;Charpy energie (J)=</v>
      </c>
      <c r="U786" s="44" t="e">
        <f>INDEX('bijlage A. Frequentie Tabel'!G:G,MATCH(T786,'bijlage A. Frequentie Tabel'!A:A,0))</f>
        <v>#N/A</v>
      </c>
      <c r="V786" s="43">
        <f t="shared" si="163"/>
        <v>0</v>
      </c>
      <c r="W786" s="80">
        <f t="shared" si="167"/>
        <v>23.196467403779828</v>
      </c>
      <c r="X786" t="e">
        <f t="shared" si="164"/>
        <v>#N/A</v>
      </c>
      <c r="Y786"/>
      <c r="Z786">
        <f t="shared" si="168"/>
        <v>0.4</v>
      </c>
      <c r="AA786">
        <f t="shared" si="169"/>
        <v>1</v>
      </c>
      <c r="AB786">
        <f t="shared" si="169"/>
        <v>1</v>
      </c>
      <c r="AC786">
        <f t="shared" si="170"/>
        <v>0.4</v>
      </c>
      <c r="AD786" t="e">
        <f>INDEX('bijlage C. Cluster maatregelen'!C:C,MATCH('5.Bepalen Faalfreq'!K786,'bijlage C. Cluster maatregelen'!A:A,0))</f>
        <v>#N/A</v>
      </c>
      <c r="AE786" t="e">
        <f>INDEX('bijlage C. Cluster maatregelen'!C:C,MATCH('5.Bepalen Faalfreq'!L786,'bijlage C. Cluster maatregelen'!A:A,0))</f>
        <v>#N/A</v>
      </c>
      <c r="AF786" t="e">
        <f>INDEX('bijlage C. Cluster maatregelen'!C:C,MATCH('5.Bepalen Faalfreq'!M786,'bijlage C. Cluster maatregelen'!A:A,0))</f>
        <v>#N/A</v>
      </c>
      <c r="AG786" t="e">
        <f>INDEX('bijlage C. Cluster maatregelen'!C:C,MATCH('5.Bepalen Faalfreq'!N786,'bijlage C. Cluster maatregelen'!A:A,0))</f>
        <v>#N/A</v>
      </c>
      <c r="AH786" t="e">
        <f t="shared" si="171"/>
        <v>#N/A</v>
      </c>
      <c r="AI786" t="e">
        <f t="shared" si="172"/>
        <v>#N/A</v>
      </c>
      <c r="AJ786" t="e">
        <f t="shared" si="165"/>
        <v>#N/A</v>
      </c>
    </row>
    <row r="787" spans="1:36" x14ac:dyDescent="0.25">
      <c r="A787" s="203"/>
      <c r="B787" s="203"/>
      <c r="C787" s="203"/>
      <c r="D787" s="203"/>
      <c r="E787" s="203"/>
      <c r="F787" s="203"/>
      <c r="G787" s="203"/>
      <c r="H787" s="203"/>
      <c r="I787" s="203"/>
      <c r="J787" s="203"/>
      <c r="K787" s="203"/>
      <c r="L787" s="203"/>
      <c r="M787" s="203"/>
      <c r="N787" s="203"/>
      <c r="O787" s="204">
        <f t="shared" si="161"/>
        <v>0</v>
      </c>
      <c r="P787" s="80" t="str">
        <f>IFERROR(R787+'4. Gegevens leiding'!$I$26,"")</f>
        <v/>
      </c>
      <c r="Q787" s="155" t="str">
        <f>IFERROR(R788+'4. Gegevens leiding'!$I$26,"")</f>
        <v/>
      </c>
      <c r="R787" s="155" t="str">
        <f t="shared" si="173"/>
        <v/>
      </c>
      <c r="S787" s="43" t="str">
        <f t="shared" si="166"/>
        <v/>
      </c>
      <c r="T787" s="42" t="str">
        <f t="shared" si="162"/>
        <v>Diameter (mm, uitwendig)=;Wanddikte (mm)=;Druk (barg)=;Rekgrens (N/mm^2)=;Charpy energie (J)=</v>
      </c>
      <c r="U787" s="44" t="e">
        <f>INDEX('bijlage A. Frequentie Tabel'!G:G,MATCH(T787,'bijlage A. Frequentie Tabel'!A:A,0))</f>
        <v>#N/A</v>
      </c>
      <c r="V787" s="43">
        <f t="shared" si="163"/>
        <v>0</v>
      </c>
      <c r="W787" s="80">
        <f t="shared" si="167"/>
        <v>23.196467403779828</v>
      </c>
      <c r="X787" t="e">
        <f t="shared" si="164"/>
        <v>#N/A</v>
      </c>
      <c r="Y787"/>
      <c r="Z787">
        <f t="shared" si="168"/>
        <v>0.4</v>
      </c>
      <c r="AA787">
        <f t="shared" si="169"/>
        <v>1</v>
      </c>
      <c r="AB787">
        <f t="shared" si="169"/>
        <v>1</v>
      </c>
      <c r="AC787">
        <f t="shared" si="170"/>
        <v>0.4</v>
      </c>
      <c r="AD787" t="e">
        <f>INDEX('bijlage C. Cluster maatregelen'!C:C,MATCH('5.Bepalen Faalfreq'!K787,'bijlage C. Cluster maatregelen'!A:A,0))</f>
        <v>#N/A</v>
      </c>
      <c r="AE787" t="e">
        <f>INDEX('bijlage C. Cluster maatregelen'!C:C,MATCH('5.Bepalen Faalfreq'!L787,'bijlage C. Cluster maatregelen'!A:A,0))</f>
        <v>#N/A</v>
      </c>
      <c r="AF787" t="e">
        <f>INDEX('bijlage C. Cluster maatregelen'!C:C,MATCH('5.Bepalen Faalfreq'!M787,'bijlage C. Cluster maatregelen'!A:A,0))</f>
        <v>#N/A</v>
      </c>
      <c r="AG787" t="e">
        <f>INDEX('bijlage C. Cluster maatregelen'!C:C,MATCH('5.Bepalen Faalfreq'!N787,'bijlage C. Cluster maatregelen'!A:A,0))</f>
        <v>#N/A</v>
      </c>
      <c r="AH787" t="e">
        <f t="shared" si="171"/>
        <v>#N/A</v>
      </c>
      <c r="AI787" t="e">
        <f t="shared" si="172"/>
        <v>#N/A</v>
      </c>
      <c r="AJ787" t="e">
        <f t="shared" si="165"/>
        <v>#N/A</v>
      </c>
    </row>
    <row r="788" spans="1:36" x14ac:dyDescent="0.25">
      <c r="A788" s="203"/>
      <c r="B788" s="203"/>
      <c r="C788" s="203"/>
      <c r="D788" s="203"/>
      <c r="E788" s="203"/>
      <c r="F788" s="203"/>
      <c r="G788" s="203"/>
      <c r="H788" s="203"/>
      <c r="I788" s="203"/>
      <c r="J788" s="203"/>
      <c r="K788" s="203"/>
      <c r="L788" s="203"/>
      <c r="M788" s="203"/>
      <c r="N788" s="203"/>
      <c r="O788" s="204">
        <f t="shared" si="161"/>
        <v>0</v>
      </c>
      <c r="P788" s="80" t="str">
        <f>IFERROR(R788+'4. Gegevens leiding'!$I$26,"")</f>
        <v/>
      </c>
      <c r="Q788" s="155" t="str">
        <f>IFERROR(R789+'4. Gegevens leiding'!$I$26,"")</f>
        <v/>
      </c>
      <c r="R788" s="155" t="str">
        <f t="shared" si="173"/>
        <v/>
      </c>
      <c r="S788" s="43" t="str">
        <f t="shared" si="166"/>
        <v/>
      </c>
      <c r="T788" s="42" t="str">
        <f t="shared" si="162"/>
        <v>Diameter (mm, uitwendig)=;Wanddikte (mm)=;Druk (barg)=;Rekgrens (N/mm^2)=;Charpy energie (J)=</v>
      </c>
      <c r="U788" s="44" t="e">
        <f>INDEX('bijlage A. Frequentie Tabel'!G:G,MATCH(T788,'bijlage A. Frequentie Tabel'!A:A,0))</f>
        <v>#N/A</v>
      </c>
      <c r="V788" s="43">
        <f t="shared" si="163"/>
        <v>0</v>
      </c>
      <c r="W788" s="80">
        <f t="shared" si="167"/>
        <v>23.196467403779828</v>
      </c>
      <c r="X788" t="e">
        <f t="shared" si="164"/>
        <v>#N/A</v>
      </c>
      <c r="Y788"/>
      <c r="Z788">
        <f t="shared" si="168"/>
        <v>0.4</v>
      </c>
      <c r="AA788">
        <f t="shared" si="169"/>
        <v>1</v>
      </c>
      <c r="AB788">
        <f t="shared" si="169"/>
        <v>1</v>
      </c>
      <c r="AC788">
        <f t="shared" si="170"/>
        <v>0.4</v>
      </c>
      <c r="AD788" t="e">
        <f>INDEX('bijlage C. Cluster maatregelen'!C:C,MATCH('5.Bepalen Faalfreq'!K788,'bijlage C. Cluster maatregelen'!A:A,0))</f>
        <v>#N/A</v>
      </c>
      <c r="AE788" t="e">
        <f>INDEX('bijlage C. Cluster maatregelen'!C:C,MATCH('5.Bepalen Faalfreq'!L788,'bijlage C. Cluster maatregelen'!A:A,0))</f>
        <v>#N/A</v>
      </c>
      <c r="AF788" t="e">
        <f>INDEX('bijlage C. Cluster maatregelen'!C:C,MATCH('5.Bepalen Faalfreq'!M788,'bijlage C. Cluster maatregelen'!A:A,0))</f>
        <v>#N/A</v>
      </c>
      <c r="AG788" t="e">
        <f>INDEX('bijlage C. Cluster maatregelen'!C:C,MATCH('5.Bepalen Faalfreq'!N788,'bijlage C. Cluster maatregelen'!A:A,0))</f>
        <v>#N/A</v>
      </c>
      <c r="AH788" t="e">
        <f t="shared" si="171"/>
        <v>#N/A</v>
      </c>
      <c r="AI788" t="e">
        <f t="shared" si="172"/>
        <v>#N/A</v>
      </c>
      <c r="AJ788" t="e">
        <f t="shared" si="165"/>
        <v>#N/A</v>
      </c>
    </row>
    <row r="789" spans="1:36" x14ac:dyDescent="0.25">
      <c r="A789" s="203"/>
      <c r="B789" s="203"/>
      <c r="C789" s="203"/>
      <c r="D789" s="203"/>
      <c r="E789" s="203"/>
      <c r="F789" s="203"/>
      <c r="G789" s="203"/>
      <c r="H789" s="203"/>
      <c r="I789" s="203"/>
      <c r="J789" s="203"/>
      <c r="K789" s="203"/>
      <c r="L789" s="203"/>
      <c r="M789" s="203"/>
      <c r="N789" s="203"/>
      <c r="O789" s="204">
        <f t="shared" si="161"/>
        <v>0</v>
      </c>
      <c r="P789" s="80" t="str">
        <f>IFERROR(R789+'4. Gegevens leiding'!$I$26,"")</f>
        <v/>
      </c>
      <c r="Q789" s="155" t="str">
        <f>IFERROR(R790+'4. Gegevens leiding'!$I$26,"")</f>
        <v/>
      </c>
      <c r="R789" s="155" t="str">
        <f t="shared" si="173"/>
        <v/>
      </c>
      <c r="S789" s="43" t="str">
        <f t="shared" si="166"/>
        <v/>
      </c>
      <c r="T789" s="42" t="str">
        <f t="shared" si="162"/>
        <v>Diameter (mm, uitwendig)=;Wanddikte (mm)=;Druk (barg)=;Rekgrens (N/mm^2)=;Charpy energie (J)=</v>
      </c>
      <c r="U789" s="44" t="e">
        <f>INDEX('bijlage A. Frequentie Tabel'!G:G,MATCH(T789,'bijlage A. Frequentie Tabel'!A:A,0))</f>
        <v>#N/A</v>
      </c>
      <c r="V789" s="43">
        <f t="shared" si="163"/>
        <v>0</v>
      </c>
      <c r="W789" s="80">
        <f t="shared" si="167"/>
        <v>23.196467403779828</v>
      </c>
      <c r="X789" t="e">
        <f t="shared" si="164"/>
        <v>#N/A</v>
      </c>
      <c r="Y789"/>
      <c r="Z789">
        <f t="shared" si="168"/>
        <v>0.4</v>
      </c>
      <c r="AA789">
        <f t="shared" si="169"/>
        <v>1</v>
      </c>
      <c r="AB789">
        <f t="shared" si="169"/>
        <v>1</v>
      </c>
      <c r="AC789">
        <f t="shared" si="170"/>
        <v>0.4</v>
      </c>
      <c r="AD789" t="e">
        <f>INDEX('bijlage C. Cluster maatregelen'!C:C,MATCH('5.Bepalen Faalfreq'!K789,'bijlage C. Cluster maatregelen'!A:A,0))</f>
        <v>#N/A</v>
      </c>
      <c r="AE789" t="e">
        <f>INDEX('bijlage C. Cluster maatregelen'!C:C,MATCH('5.Bepalen Faalfreq'!L789,'bijlage C. Cluster maatregelen'!A:A,0))</f>
        <v>#N/A</v>
      </c>
      <c r="AF789" t="e">
        <f>INDEX('bijlage C. Cluster maatregelen'!C:C,MATCH('5.Bepalen Faalfreq'!M789,'bijlage C. Cluster maatregelen'!A:A,0))</f>
        <v>#N/A</v>
      </c>
      <c r="AG789" t="e">
        <f>INDEX('bijlage C. Cluster maatregelen'!C:C,MATCH('5.Bepalen Faalfreq'!N789,'bijlage C. Cluster maatregelen'!A:A,0))</f>
        <v>#N/A</v>
      </c>
      <c r="AH789" t="e">
        <f t="shared" si="171"/>
        <v>#N/A</v>
      </c>
      <c r="AI789" t="e">
        <f t="shared" si="172"/>
        <v>#N/A</v>
      </c>
      <c r="AJ789" t="e">
        <f t="shared" si="165"/>
        <v>#N/A</v>
      </c>
    </row>
    <row r="790" spans="1:36" x14ac:dyDescent="0.25">
      <c r="A790" s="203"/>
      <c r="B790" s="203"/>
      <c r="C790" s="203"/>
      <c r="D790" s="203"/>
      <c r="E790" s="203"/>
      <c r="F790" s="203"/>
      <c r="G790" s="203"/>
      <c r="H790" s="203"/>
      <c r="I790" s="203"/>
      <c r="J790" s="203"/>
      <c r="K790" s="203"/>
      <c r="L790" s="203"/>
      <c r="M790" s="203"/>
      <c r="N790" s="203"/>
      <c r="O790" s="204">
        <f t="shared" si="161"/>
        <v>0</v>
      </c>
      <c r="P790" s="80" t="str">
        <f>IFERROR(R790+'4. Gegevens leiding'!$I$26,"")</f>
        <v/>
      </c>
      <c r="Q790" s="155" t="str">
        <f>IFERROR(R791+'4. Gegevens leiding'!$I$26,"")</f>
        <v/>
      </c>
      <c r="R790" s="155" t="str">
        <f t="shared" si="173"/>
        <v/>
      </c>
      <c r="S790" s="43" t="str">
        <f t="shared" si="166"/>
        <v/>
      </c>
      <c r="T790" s="42" t="str">
        <f t="shared" si="162"/>
        <v>Diameter (mm, uitwendig)=;Wanddikte (mm)=;Druk (barg)=;Rekgrens (N/mm^2)=;Charpy energie (J)=</v>
      </c>
      <c r="U790" s="44" t="e">
        <f>INDEX('bijlage A. Frequentie Tabel'!G:G,MATCH(T790,'bijlage A. Frequentie Tabel'!A:A,0))</f>
        <v>#N/A</v>
      </c>
      <c r="V790" s="43">
        <f t="shared" si="163"/>
        <v>0</v>
      </c>
      <c r="W790" s="80">
        <f t="shared" si="167"/>
        <v>23.196467403779828</v>
      </c>
      <c r="X790" t="e">
        <f t="shared" si="164"/>
        <v>#N/A</v>
      </c>
      <c r="Y790"/>
      <c r="Z790">
        <f t="shared" si="168"/>
        <v>0.4</v>
      </c>
      <c r="AA790">
        <f t="shared" si="169"/>
        <v>1</v>
      </c>
      <c r="AB790">
        <f t="shared" si="169"/>
        <v>1</v>
      </c>
      <c r="AC790">
        <f t="shared" si="170"/>
        <v>0.4</v>
      </c>
      <c r="AD790" t="e">
        <f>INDEX('bijlage C. Cluster maatregelen'!C:C,MATCH('5.Bepalen Faalfreq'!K790,'bijlage C. Cluster maatregelen'!A:A,0))</f>
        <v>#N/A</v>
      </c>
      <c r="AE790" t="e">
        <f>INDEX('bijlage C. Cluster maatregelen'!C:C,MATCH('5.Bepalen Faalfreq'!L790,'bijlage C. Cluster maatregelen'!A:A,0))</f>
        <v>#N/A</v>
      </c>
      <c r="AF790" t="e">
        <f>INDEX('bijlage C. Cluster maatregelen'!C:C,MATCH('5.Bepalen Faalfreq'!M790,'bijlage C. Cluster maatregelen'!A:A,0))</f>
        <v>#N/A</v>
      </c>
      <c r="AG790" t="e">
        <f>INDEX('bijlage C. Cluster maatregelen'!C:C,MATCH('5.Bepalen Faalfreq'!N790,'bijlage C. Cluster maatregelen'!A:A,0))</f>
        <v>#N/A</v>
      </c>
      <c r="AH790" t="e">
        <f t="shared" si="171"/>
        <v>#N/A</v>
      </c>
      <c r="AI790" t="e">
        <f t="shared" si="172"/>
        <v>#N/A</v>
      </c>
      <c r="AJ790" t="e">
        <f t="shared" si="165"/>
        <v>#N/A</v>
      </c>
    </row>
    <row r="791" spans="1:36" x14ac:dyDescent="0.25">
      <c r="A791" s="203"/>
      <c r="B791" s="203"/>
      <c r="C791" s="203"/>
      <c r="D791" s="203"/>
      <c r="E791" s="203"/>
      <c r="F791" s="203"/>
      <c r="G791" s="203"/>
      <c r="H791" s="203"/>
      <c r="I791" s="203"/>
      <c r="J791" s="203"/>
      <c r="K791" s="203"/>
      <c r="L791" s="203"/>
      <c r="M791" s="203"/>
      <c r="N791" s="203"/>
      <c r="O791" s="204">
        <f t="shared" si="161"/>
        <v>0</v>
      </c>
      <c r="P791" s="80" t="str">
        <f>IFERROR(R791+'4. Gegevens leiding'!$I$26,"")</f>
        <v/>
      </c>
      <c r="Q791" s="155" t="str">
        <f>IFERROR(R792+'4. Gegevens leiding'!$I$26,"")</f>
        <v/>
      </c>
      <c r="R791" s="155" t="str">
        <f t="shared" si="173"/>
        <v/>
      </c>
      <c r="S791" s="43" t="str">
        <f t="shared" si="166"/>
        <v/>
      </c>
      <c r="T791" s="42" t="str">
        <f t="shared" si="162"/>
        <v>Diameter (mm, uitwendig)=;Wanddikte (mm)=;Druk (barg)=;Rekgrens (N/mm^2)=;Charpy energie (J)=</v>
      </c>
      <c r="U791" s="44" t="e">
        <f>INDEX('bijlage A. Frequentie Tabel'!G:G,MATCH(T791,'bijlage A. Frequentie Tabel'!A:A,0))</f>
        <v>#N/A</v>
      </c>
      <c r="V791" s="43">
        <f t="shared" si="163"/>
        <v>0</v>
      </c>
      <c r="W791" s="80">
        <f t="shared" si="167"/>
        <v>23.196467403779828</v>
      </c>
      <c r="X791" t="e">
        <f t="shared" si="164"/>
        <v>#N/A</v>
      </c>
      <c r="Y791"/>
      <c r="Z791">
        <f t="shared" si="168"/>
        <v>0.4</v>
      </c>
      <c r="AA791">
        <f t="shared" si="169"/>
        <v>1</v>
      </c>
      <c r="AB791">
        <f t="shared" si="169"/>
        <v>1</v>
      </c>
      <c r="AC791">
        <f t="shared" si="170"/>
        <v>0.4</v>
      </c>
      <c r="AD791" t="e">
        <f>INDEX('bijlage C. Cluster maatregelen'!C:C,MATCH('5.Bepalen Faalfreq'!K791,'bijlage C. Cluster maatregelen'!A:A,0))</f>
        <v>#N/A</v>
      </c>
      <c r="AE791" t="e">
        <f>INDEX('bijlage C. Cluster maatregelen'!C:C,MATCH('5.Bepalen Faalfreq'!L791,'bijlage C. Cluster maatregelen'!A:A,0))</f>
        <v>#N/A</v>
      </c>
      <c r="AF791" t="e">
        <f>INDEX('bijlage C. Cluster maatregelen'!C:C,MATCH('5.Bepalen Faalfreq'!M791,'bijlage C. Cluster maatregelen'!A:A,0))</f>
        <v>#N/A</v>
      </c>
      <c r="AG791" t="e">
        <f>INDEX('bijlage C. Cluster maatregelen'!C:C,MATCH('5.Bepalen Faalfreq'!N791,'bijlage C. Cluster maatregelen'!A:A,0))</f>
        <v>#N/A</v>
      </c>
      <c r="AH791" t="e">
        <f t="shared" si="171"/>
        <v>#N/A</v>
      </c>
      <c r="AI791" t="e">
        <f t="shared" si="172"/>
        <v>#N/A</v>
      </c>
      <c r="AJ791" t="e">
        <f t="shared" si="165"/>
        <v>#N/A</v>
      </c>
    </row>
    <row r="792" spans="1:36" x14ac:dyDescent="0.25">
      <c r="A792" s="203"/>
      <c r="B792" s="203"/>
      <c r="C792" s="203"/>
      <c r="D792" s="203"/>
      <c r="E792" s="203"/>
      <c r="F792" s="203"/>
      <c r="G792" s="203"/>
      <c r="H792" s="203"/>
      <c r="I792" s="203"/>
      <c r="J792" s="203"/>
      <c r="K792" s="203"/>
      <c r="L792" s="203"/>
      <c r="M792" s="203"/>
      <c r="N792" s="203"/>
      <c r="O792" s="204">
        <f t="shared" si="161"/>
        <v>0</v>
      </c>
      <c r="P792" s="80" t="str">
        <f>IFERROR(R792+'4. Gegevens leiding'!$I$26,"")</f>
        <v/>
      </c>
      <c r="Q792" s="155" t="str">
        <f>IFERROR(R793+'4. Gegevens leiding'!$I$26,"")</f>
        <v/>
      </c>
      <c r="R792" s="155" t="str">
        <f t="shared" si="173"/>
        <v/>
      </c>
      <c r="S792" s="43" t="str">
        <f t="shared" si="166"/>
        <v/>
      </c>
      <c r="T792" s="42" t="str">
        <f t="shared" si="162"/>
        <v>Diameter (mm, uitwendig)=;Wanddikte (mm)=;Druk (barg)=;Rekgrens (N/mm^2)=;Charpy energie (J)=</v>
      </c>
      <c r="U792" s="44" t="e">
        <f>INDEX('bijlage A. Frequentie Tabel'!G:G,MATCH(T792,'bijlage A. Frequentie Tabel'!A:A,0))</f>
        <v>#N/A</v>
      </c>
      <c r="V792" s="43">
        <f t="shared" si="163"/>
        <v>0</v>
      </c>
      <c r="W792" s="80">
        <f t="shared" si="167"/>
        <v>23.196467403779828</v>
      </c>
      <c r="X792" t="e">
        <f t="shared" si="164"/>
        <v>#N/A</v>
      </c>
      <c r="Y792"/>
      <c r="Z792">
        <f t="shared" si="168"/>
        <v>0.4</v>
      </c>
      <c r="AA792">
        <f t="shared" si="169"/>
        <v>1</v>
      </c>
      <c r="AB792">
        <f t="shared" si="169"/>
        <v>1</v>
      </c>
      <c r="AC792">
        <f t="shared" si="170"/>
        <v>0.4</v>
      </c>
      <c r="AD792" t="e">
        <f>INDEX('bijlage C. Cluster maatregelen'!C:C,MATCH('5.Bepalen Faalfreq'!K792,'bijlage C. Cluster maatregelen'!A:A,0))</f>
        <v>#N/A</v>
      </c>
      <c r="AE792" t="e">
        <f>INDEX('bijlage C. Cluster maatregelen'!C:C,MATCH('5.Bepalen Faalfreq'!L792,'bijlage C. Cluster maatregelen'!A:A,0))</f>
        <v>#N/A</v>
      </c>
      <c r="AF792" t="e">
        <f>INDEX('bijlage C. Cluster maatregelen'!C:C,MATCH('5.Bepalen Faalfreq'!M792,'bijlage C. Cluster maatregelen'!A:A,0))</f>
        <v>#N/A</v>
      </c>
      <c r="AG792" t="e">
        <f>INDEX('bijlage C. Cluster maatregelen'!C:C,MATCH('5.Bepalen Faalfreq'!N792,'bijlage C. Cluster maatregelen'!A:A,0))</f>
        <v>#N/A</v>
      </c>
      <c r="AH792" t="e">
        <f t="shared" si="171"/>
        <v>#N/A</v>
      </c>
      <c r="AI792" t="e">
        <f t="shared" si="172"/>
        <v>#N/A</v>
      </c>
      <c r="AJ792" t="e">
        <f t="shared" si="165"/>
        <v>#N/A</v>
      </c>
    </row>
    <row r="793" spans="1:36" x14ac:dyDescent="0.25">
      <c r="A793" s="203"/>
      <c r="B793" s="203"/>
      <c r="C793" s="203"/>
      <c r="D793" s="203"/>
      <c r="E793" s="203"/>
      <c r="F793" s="203"/>
      <c r="G793" s="203"/>
      <c r="H793" s="203"/>
      <c r="I793" s="203"/>
      <c r="J793" s="203"/>
      <c r="K793" s="203"/>
      <c r="L793" s="203"/>
      <c r="M793" s="203"/>
      <c r="N793" s="203"/>
      <c r="O793" s="204">
        <f t="shared" si="161"/>
        <v>0</v>
      </c>
      <c r="P793" s="80" t="str">
        <f>IFERROR(R793+'4. Gegevens leiding'!$I$26,"")</f>
        <v/>
      </c>
      <c r="Q793" s="155" t="str">
        <f>IFERROR(R794+'4. Gegevens leiding'!$I$26,"")</f>
        <v/>
      </c>
      <c r="R793" s="155" t="str">
        <f t="shared" si="173"/>
        <v/>
      </c>
      <c r="S793" s="43" t="str">
        <f t="shared" si="166"/>
        <v/>
      </c>
      <c r="T793" s="42" t="str">
        <f t="shared" si="162"/>
        <v>Diameter (mm, uitwendig)=;Wanddikte (mm)=;Druk (barg)=;Rekgrens (N/mm^2)=;Charpy energie (J)=</v>
      </c>
      <c r="U793" s="44" t="e">
        <f>INDEX('bijlage A. Frequentie Tabel'!G:G,MATCH(T793,'bijlage A. Frequentie Tabel'!A:A,0))</f>
        <v>#N/A</v>
      </c>
      <c r="V793" s="43">
        <f t="shared" si="163"/>
        <v>0</v>
      </c>
      <c r="W793" s="80">
        <f t="shared" si="167"/>
        <v>23.196467403779828</v>
      </c>
      <c r="X793" t="e">
        <f t="shared" si="164"/>
        <v>#N/A</v>
      </c>
      <c r="Y793"/>
      <c r="Z793">
        <f t="shared" si="168"/>
        <v>0.4</v>
      </c>
      <c r="AA793">
        <f t="shared" si="169"/>
        <v>1</v>
      </c>
      <c r="AB793">
        <f t="shared" si="169"/>
        <v>1</v>
      </c>
      <c r="AC793">
        <f t="shared" si="170"/>
        <v>0.4</v>
      </c>
      <c r="AD793" t="e">
        <f>INDEX('bijlage C. Cluster maatregelen'!C:C,MATCH('5.Bepalen Faalfreq'!K793,'bijlage C. Cluster maatregelen'!A:A,0))</f>
        <v>#N/A</v>
      </c>
      <c r="AE793" t="e">
        <f>INDEX('bijlage C. Cluster maatregelen'!C:C,MATCH('5.Bepalen Faalfreq'!L793,'bijlage C. Cluster maatregelen'!A:A,0))</f>
        <v>#N/A</v>
      </c>
      <c r="AF793" t="e">
        <f>INDEX('bijlage C. Cluster maatregelen'!C:C,MATCH('5.Bepalen Faalfreq'!M793,'bijlage C. Cluster maatregelen'!A:A,0))</f>
        <v>#N/A</v>
      </c>
      <c r="AG793" t="e">
        <f>INDEX('bijlage C. Cluster maatregelen'!C:C,MATCH('5.Bepalen Faalfreq'!N793,'bijlage C. Cluster maatregelen'!A:A,0))</f>
        <v>#N/A</v>
      </c>
      <c r="AH793" t="e">
        <f t="shared" si="171"/>
        <v>#N/A</v>
      </c>
      <c r="AI793" t="e">
        <f t="shared" si="172"/>
        <v>#N/A</v>
      </c>
      <c r="AJ793" t="e">
        <f t="shared" si="165"/>
        <v>#N/A</v>
      </c>
    </row>
    <row r="794" spans="1:36" x14ac:dyDescent="0.25">
      <c r="A794" s="203"/>
      <c r="B794" s="203"/>
      <c r="C794" s="203"/>
      <c r="D794" s="203"/>
      <c r="E794" s="203"/>
      <c r="F794" s="203"/>
      <c r="G794" s="203"/>
      <c r="H794" s="203"/>
      <c r="I794" s="203"/>
      <c r="J794" s="203"/>
      <c r="K794" s="203"/>
      <c r="L794" s="203"/>
      <c r="M794" s="203"/>
      <c r="N794" s="203"/>
      <c r="O794" s="204">
        <f t="shared" si="161"/>
        <v>0</v>
      </c>
      <c r="P794" s="80" t="str">
        <f>IFERROR(R794+'4. Gegevens leiding'!$I$26,"")</f>
        <v/>
      </c>
      <c r="Q794" s="155" t="str">
        <f>IFERROR(R795+'4. Gegevens leiding'!$I$26,"")</f>
        <v/>
      </c>
      <c r="R794" s="155" t="str">
        <f t="shared" si="173"/>
        <v/>
      </c>
      <c r="S794" s="43" t="str">
        <f t="shared" si="166"/>
        <v/>
      </c>
      <c r="T794" s="42" t="str">
        <f t="shared" si="162"/>
        <v>Diameter (mm, uitwendig)=;Wanddikte (mm)=;Druk (barg)=;Rekgrens (N/mm^2)=;Charpy energie (J)=</v>
      </c>
      <c r="U794" s="44" t="e">
        <f>INDEX('bijlage A. Frequentie Tabel'!G:G,MATCH(T794,'bijlage A. Frequentie Tabel'!A:A,0))</f>
        <v>#N/A</v>
      </c>
      <c r="V794" s="43">
        <f t="shared" si="163"/>
        <v>0</v>
      </c>
      <c r="W794" s="80">
        <f t="shared" si="167"/>
        <v>23.196467403779828</v>
      </c>
      <c r="X794" t="e">
        <f t="shared" si="164"/>
        <v>#N/A</v>
      </c>
      <c r="Y794"/>
      <c r="Z794">
        <f t="shared" si="168"/>
        <v>0.4</v>
      </c>
      <c r="AA794">
        <f t="shared" si="169"/>
        <v>1</v>
      </c>
      <c r="AB794">
        <f t="shared" si="169"/>
        <v>1</v>
      </c>
      <c r="AC794">
        <f t="shared" si="170"/>
        <v>0.4</v>
      </c>
      <c r="AD794" t="e">
        <f>INDEX('bijlage C. Cluster maatregelen'!C:C,MATCH('5.Bepalen Faalfreq'!K794,'bijlage C. Cluster maatregelen'!A:A,0))</f>
        <v>#N/A</v>
      </c>
      <c r="AE794" t="e">
        <f>INDEX('bijlage C. Cluster maatregelen'!C:C,MATCH('5.Bepalen Faalfreq'!L794,'bijlage C. Cluster maatregelen'!A:A,0))</f>
        <v>#N/A</v>
      </c>
      <c r="AF794" t="e">
        <f>INDEX('bijlage C. Cluster maatregelen'!C:C,MATCH('5.Bepalen Faalfreq'!M794,'bijlage C. Cluster maatregelen'!A:A,0))</f>
        <v>#N/A</v>
      </c>
      <c r="AG794" t="e">
        <f>INDEX('bijlage C. Cluster maatregelen'!C:C,MATCH('5.Bepalen Faalfreq'!N794,'bijlage C. Cluster maatregelen'!A:A,0))</f>
        <v>#N/A</v>
      </c>
      <c r="AH794" t="e">
        <f t="shared" si="171"/>
        <v>#N/A</v>
      </c>
      <c r="AI794" t="e">
        <f t="shared" si="172"/>
        <v>#N/A</v>
      </c>
      <c r="AJ794" t="e">
        <f t="shared" si="165"/>
        <v>#N/A</v>
      </c>
    </row>
    <row r="795" spans="1:36" x14ac:dyDescent="0.25">
      <c r="A795" s="203"/>
      <c r="B795" s="203"/>
      <c r="C795" s="203"/>
      <c r="D795" s="203"/>
      <c r="E795" s="203"/>
      <c r="F795" s="203"/>
      <c r="G795" s="203"/>
      <c r="H795" s="203"/>
      <c r="I795" s="203"/>
      <c r="J795" s="203"/>
      <c r="K795" s="203"/>
      <c r="L795" s="203"/>
      <c r="M795" s="203"/>
      <c r="N795" s="203"/>
      <c r="O795" s="204">
        <f t="shared" si="161"/>
        <v>0</v>
      </c>
      <c r="P795" s="80" t="str">
        <f>IFERROR(R795+'4. Gegevens leiding'!$I$26,"")</f>
        <v/>
      </c>
      <c r="Q795" s="155" t="str">
        <f>IFERROR(R796+'4. Gegevens leiding'!$I$26,"")</f>
        <v/>
      </c>
      <c r="R795" s="155" t="str">
        <f t="shared" si="173"/>
        <v/>
      </c>
      <c r="S795" s="43" t="str">
        <f t="shared" si="166"/>
        <v/>
      </c>
      <c r="T795" s="42" t="str">
        <f t="shared" si="162"/>
        <v>Diameter (mm, uitwendig)=;Wanddikte (mm)=;Druk (barg)=;Rekgrens (N/mm^2)=;Charpy energie (J)=</v>
      </c>
      <c r="U795" s="44" t="e">
        <f>INDEX('bijlage A. Frequentie Tabel'!G:G,MATCH(T795,'bijlage A. Frequentie Tabel'!A:A,0))</f>
        <v>#N/A</v>
      </c>
      <c r="V795" s="43">
        <f t="shared" si="163"/>
        <v>0</v>
      </c>
      <c r="W795" s="80">
        <f t="shared" si="167"/>
        <v>23.196467403779828</v>
      </c>
      <c r="X795" t="e">
        <f t="shared" si="164"/>
        <v>#N/A</v>
      </c>
      <c r="Y795"/>
      <c r="Z795">
        <f t="shared" si="168"/>
        <v>0.4</v>
      </c>
      <c r="AA795">
        <f t="shared" si="169"/>
        <v>1</v>
      </c>
      <c r="AB795">
        <f t="shared" si="169"/>
        <v>1</v>
      </c>
      <c r="AC795">
        <f t="shared" si="170"/>
        <v>0.4</v>
      </c>
      <c r="AD795" t="e">
        <f>INDEX('bijlage C. Cluster maatregelen'!C:C,MATCH('5.Bepalen Faalfreq'!K795,'bijlage C. Cluster maatregelen'!A:A,0))</f>
        <v>#N/A</v>
      </c>
      <c r="AE795" t="e">
        <f>INDEX('bijlage C. Cluster maatregelen'!C:C,MATCH('5.Bepalen Faalfreq'!L795,'bijlage C. Cluster maatregelen'!A:A,0))</f>
        <v>#N/A</v>
      </c>
      <c r="AF795" t="e">
        <f>INDEX('bijlage C. Cluster maatregelen'!C:C,MATCH('5.Bepalen Faalfreq'!M795,'bijlage C. Cluster maatregelen'!A:A,0))</f>
        <v>#N/A</v>
      </c>
      <c r="AG795" t="e">
        <f>INDEX('bijlage C. Cluster maatregelen'!C:C,MATCH('5.Bepalen Faalfreq'!N795,'bijlage C. Cluster maatregelen'!A:A,0))</f>
        <v>#N/A</v>
      </c>
      <c r="AH795" t="e">
        <f t="shared" si="171"/>
        <v>#N/A</v>
      </c>
      <c r="AI795" t="e">
        <f t="shared" si="172"/>
        <v>#N/A</v>
      </c>
      <c r="AJ795" t="e">
        <f t="shared" si="165"/>
        <v>#N/A</v>
      </c>
    </row>
    <row r="796" spans="1:36" x14ac:dyDescent="0.25">
      <c r="A796" s="203"/>
      <c r="B796" s="203"/>
      <c r="C796" s="203"/>
      <c r="D796" s="203"/>
      <c r="E796" s="203"/>
      <c r="F796" s="203"/>
      <c r="G796" s="203"/>
      <c r="H796" s="203"/>
      <c r="I796" s="203"/>
      <c r="J796" s="203"/>
      <c r="K796" s="203"/>
      <c r="L796" s="203"/>
      <c r="M796" s="203"/>
      <c r="N796" s="203"/>
      <c r="O796" s="204">
        <f t="shared" si="161"/>
        <v>0</v>
      </c>
      <c r="P796" s="80" t="str">
        <f>IFERROR(R796+'4. Gegevens leiding'!$I$26,"")</f>
        <v/>
      </c>
      <c r="Q796" s="155" t="str">
        <f>IFERROR(R797+'4. Gegevens leiding'!$I$26,"")</f>
        <v/>
      </c>
      <c r="R796" s="155" t="str">
        <f t="shared" si="173"/>
        <v/>
      </c>
      <c r="S796" s="43" t="str">
        <f t="shared" si="166"/>
        <v/>
      </c>
      <c r="T796" s="42" t="str">
        <f t="shared" si="162"/>
        <v>Diameter (mm, uitwendig)=;Wanddikte (mm)=;Druk (barg)=;Rekgrens (N/mm^2)=;Charpy energie (J)=</v>
      </c>
      <c r="U796" s="44" t="e">
        <f>INDEX('bijlage A. Frequentie Tabel'!G:G,MATCH(T796,'bijlage A. Frequentie Tabel'!A:A,0))</f>
        <v>#N/A</v>
      </c>
      <c r="V796" s="43">
        <f t="shared" si="163"/>
        <v>0</v>
      </c>
      <c r="W796" s="80">
        <f t="shared" si="167"/>
        <v>23.196467403779828</v>
      </c>
      <c r="X796" t="e">
        <f t="shared" si="164"/>
        <v>#N/A</v>
      </c>
      <c r="Y796"/>
      <c r="Z796">
        <f t="shared" si="168"/>
        <v>0.4</v>
      </c>
      <c r="AA796">
        <f t="shared" si="169"/>
        <v>1</v>
      </c>
      <c r="AB796">
        <f t="shared" si="169"/>
        <v>1</v>
      </c>
      <c r="AC796">
        <f t="shared" si="170"/>
        <v>0.4</v>
      </c>
      <c r="AD796" t="e">
        <f>INDEX('bijlage C. Cluster maatregelen'!C:C,MATCH('5.Bepalen Faalfreq'!K796,'bijlage C. Cluster maatregelen'!A:A,0))</f>
        <v>#N/A</v>
      </c>
      <c r="AE796" t="e">
        <f>INDEX('bijlage C. Cluster maatregelen'!C:C,MATCH('5.Bepalen Faalfreq'!L796,'bijlage C. Cluster maatregelen'!A:A,0))</f>
        <v>#N/A</v>
      </c>
      <c r="AF796" t="e">
        <f>INDEX('bijlage C. Cluster maatregelen'!C:C,MATCH('5.Bepalen Faalfreq'!M796,'bijlage C. Cluster maatregelen'!A:A,0))</f>
        <v>#N/A</v>
      </c>
      <c r="AG796" t="e">
        <f>INDEX('bijlage C. Cluster maatregelen'!C:C,MATCH('5.Bepalen Faalfreq'!N796,'bijlage C. Cluster maatregelen'!A:A,0))</f>
        <v>#N/A</v>
      </c>
      <c r="AH796" t="e">
        <f t="shared" si="171"/>
        <v>#N/A</v>
      </c>
      <c r="AI796" t="e">
        <f t="shared" si="172"/>
        <v>#N/A</v>
      </c>
      <c r="AJ796" t="e">
        <f t="shared" si="165"/>
        <v>#N/A</v>
      </c>
    </row>
    <row r="797" spans="1:36" x14ac:dyDescent="0.25">
      <c r="A797" s="203"/>
      <c r="B797" s="203"/>
      <c r="C797" s="203"/>
      <c r="D797" s="203"/>
      <c r="E797" s="203"/>
      <c r="F797" s="203"/>
      <c r="G797" s="203"/>
      <c r="H797" s="203"/>
      <c r="I797" s="203"/>
      <c r="J797" s="203"/>
      <c r="K797" s="203"/>
      <c r="L797" s="203"/>
      <c r="M797" s="203"/>
      <c r="N797" s="203"/>
      <c r="O797" s="204">
        <f t="shared" si="161"/>
        <v>0</v>
      </c>
      <c r="P797" s="80" t="str">
        <f>IFERROR(R797+'4. Gegevens leiding'!$I$26,"")</f>
        <v/>
      </c>
      <c r="Q797" s="155" t="str">
        <f>IFERROR(R798+'4. Gegevens leiding'!$I$26,"")</f>
        <v/>
      </c>
      <c r="R797" s="155" t="str">
        <f t="shared" si="173"/>
        <v/>
      </c>
      <c r="S797" s="43" t="str">
        <f t="shared" si="166"/>
        <v/>
      </c>
      <c r="T797" s="42" t="str">
        <f t="shared" si="162"/>
        <v>Diameter (mm, uitwendig)=;Wanddikte (mm)=;Druk (barg)=;Rekgrens (N/mm^2)=;Charpy energie (J)=</v>
      </c>
      <c r="U797" s="44" t="e">
        <f>INDEX('bijlage A. Frequentie Tabel'!G:G,MATCH(T797,'bijlage A. Frequentie Tabel'!A:A,0))</f>
        <v>#N/A</v>
      </c>
      <c r="V797" s="43">
        <f t="shared" si="163"/>
        <v>0</v>
      </c>
      <c r="W797" s="80">
        <f t="shared" si="167"/>
        <v>23.196467403779828</v>
      </c>
      <c r="X797" t="e">
        <f t="shared" si="164"/>
        <v>#N/A</v>
      </c>
      <c r="Y797"/>
      <c r="Z797">
        <f t="shared" si="168"/>
        <v>0.4</v>
      </c>
      <c r="AA797">
        <f t="shared" si="169"/>
        <v>1</v>
      </c>
      <c r="AB797">
        <f t="shared" si="169"/>
        <v>1</v>
      </c>
      <c r="AC797">
        <f t="shared" si="170"/>
        <v>0.4</v>
      </c>
      <c r="AD797" t="e">
        <f>INDEX('bijlage C. Cluster maatregelen'!C:C,MATCH('5.Bepalen Faalfreq'!K797,'bijlage C. Cluster maatregelen'!A:A,0))</f>
        <v>#N/A</v>
      </c>
      <c r="AE797" t="e">
        <f>INDEX('bijlage C. Cluster maatregelen'!C:C,MATCH('5.Bepalen Faalfreq'!L797,'bijlage C. Cluster maatregelen'!A:A,0))</f>
        <v>#N/A</v>
      </c>
      <c r="AF797" t="e">
        <f>INDEX('bijlage C. Cluster maatregelen'!C:C,MATCH('5.Bepalen Faalfreq'!M797,'bijlage C. Cluster maatregelen'!A:A,0))</f>
        <v>#N/A</v>
      </c>
      <c r="AG797" t="e">
        <f>INDEX('bijlage C. Cluster maatregelen'!C:C,MATCH('5.Bepalen Faalfreq'!N797,'bijlage C. Cluster maatregelen'!A:A,0))</f>
        <v>#N/A</v>
      </c>
      <c r="AH797" t="e">
        <f t="shared" si="171"/>
        <v>#N/A</v>
      </c>
      <c r="AI797" t="e">
        <f t="shared" si="172"/>
        <v>#N/A</v>
      </c>
      <c r="AJ797" t="e">
        <f t="shared" si="165"/>
        <v>#N/A</v>
      </c>
    </row>
    <row r="798" spans="1:36" x14ac:dyDescent="0.25">
      <c r="A798" s="203"/>
      <c r="B798" s="203"/>
      <c r="C798" s="203"/>
      <c r="D798" s="203"/>
      <c r="E798" s="203"/>
      <c r="F798" s="203"/>
      <c r="G798" s="203"/>
      <c r="H798" s="203"/>
      <c r="I798" s="203"/>
      <c r="J798" s="203"/>
      <c r="K798" s="203"/>
      <c r="L798" s="203"/>
      <c r="M798" s="203"/>
      <c r="N798" s="203"/>
      <c r="O798" s="204">
        <f t="shared" si="161"/>
        <v>0</v>
      </c>
      <c r="P798" s="80" t="str">
        <f>IFERROR(R798+'4. Gegevens leiding'!$I$26,"")</f>
        <v/>
      </c>
      <c r="Q798" s="155" t="str">
        <f>IFERROR(R799+'4. Gegevens leiding'!$I$26,"")</f>
        <v/>
      </c>
      <c r="R798" s="155" t="str">
        <f t="shared" si="173"/>
        <v/>
      </c>
      <c r="S798" s="43" t="str">
        <f t="shared" si="166"/>
        <v/>
      </c>
      <c r="T798" s="42" t="str">
        <f t="shared" si="162"/>
        <v>Diameter (mm, uitwendig)=;Wanddikte (mm)=;Druk (barg)=;Rekgrens (N/mm^2)=;Charpy energie (J)=</v>
      </c>
      <c r="U798" s="44" t="e">
        <f>INDEX('bijlage A. Frequentie Tabel'!G:G,MATCH(T798,'bijlage A. Frequentie Tabel'!A:A,0))</f>
        <v>#N/A</v>
      </c>
      <c r="V798" s="43">
        <f t="shared" si="163"/>
        <v>0</v>
      </c>
      <c r="W798" s="80">
        <f t="shared" si="167"/>
        <v>23.196467403779828</v>
      </c>
      <c r="X798" t="e">
        <f t="shared" si="164"/>
        <v>#N/A</v>
      </c>
      <c r="Y798"/>
      <c r="Z798">
        <f t="shared" si="168"/>
        <v>0.4</v>
      </c>
      <c r="AA798">
        <f t="shared" si="169"/>
        <v>1</v>
      </c>
      <c r="AB798">
        <f t="shared" si="169"/>
        <v>1</v>
      </c>
      <c r="AC798">
        <f t="shared" si="170"/>
        <v>0.4</v>
      </c>
      <c r="AD798" t="e">
        <f>INDEX('bijlage C. Cluster maatregelen'!C:C,MATCH('5.Bepalen Faalfreq'!K798,'bijlage C. Cluster maatregelen'!A:A,0))</f>
        <v>#N/A</v>
      </c>
      <c r="AE798" t="e">
        <f>INDEX('bijlage C. Cluster maatregelen'!C:C,MATCH('5.Bepalen Faalfreq'!L798,'bijlage C. Cluster maatregelen'!A:A,0))</f>
        <v>#N/A</v>
      </c>
      <c r="AF798" t="e">
        <f>INDEX('bijlage C. Cluster maatregelen'!C:C,MATCH('5.Bepalen Faalfreq'!M798,'bijlage C. Cluster maatregelen'!A:A,0))</f>
        <v>#N/A</v>
      </c>
      <c r="AG798" t="e">
        <f>INDEX('bijlage C. Cluster maatregelen'!C:C,MATCH('5.Bepalen Faalfreq'!N798,'bijlage C. Cluster maatregelen'!A:A,0))</f>
        <v>#N/A</v>
      </c>
      <c r="AH798" t="e">
        <f t="shared" si="171"/>
        <v>#N/A</v>
      </c>
      <c r="AI798" t="e">
        <f t="shared" si="172"/>
        <v>#N/A</v>
      </c>
      <c r="AJ798" t="e">
        <f t="shared" si="165"/>
        <v>#N/A</v>
      </c>
    </row>
    <row r="799" spans="1:36" x14ac:dyDescent="0.25">
      <c r="A799" s="203"/>
      <c r="B799" s="203"/>
      <c r="C799" s="203"/>
      <c r="D799" s="203"/>
      <c r="E799" s="203"/>
      <c r="F799" s="203"/>
      <c r="G799" s="203"/>
      <c r="H799" s="203"/>
      <c r="I799" s="203"/>
      <c r="J799" s="203"/>
      <c r="K799" s="203"/>
      <c r="L799" s="203"/>
      <c r="M799" s="203"/>
      <c r="N799" s="203"/>
      <c r="O799" s="204">
        <f t="shared" si="161"/>
        <v>0</v>
      </c>
      <c r="P799" s="80" t="str">
        <f>IFERROR(R799+'4. Gegevens leiding'!$I$26,"")</f>
        <v/>
      </c>
      <c r="Q799" s="155" t="str">
        <f>IFERROR(R800+'4. Gegevens leiding'!$I$26,"")</f>
        <v/>
      </c>
      <c r="R799" s="155" t="str">
        <f t="shared" si="173"/>
        <v/>
      </c>
      <c r="S799" s="43" t="str">
        <f t="shared" si="166"/>
        <v/>
      </c>
      <c r="T799" s="42" t="str">
        <f t="shared" si="162"/>
        <v>Diameter (mm, uitwendig)=;Wanddikte (mm)=;Druk (barg)=;Rekgrens (N/mm^2)=;Charpy energie (J)=</v>
      </c>
      <c r="U799" s="44" t="e">
        <f>INDEX('bijlage A. Frequentie Tabel'!G:G,MATCH(T799,'bijlage A. Frequentie Tabel'!A:A,0))</f>
        <v>#N/A</v>
      </c>
      <c r="V799" s="43">
        <f t="shared" si="163"/>
        <v>0</v>
      </c>
      <c r="W799" s="80">
        <f t="shared" si="167"/>
        <v>23.196467403779828</v>
      </c>
      <c r="X799" t="e">
        <f t="shared" si="164"/>
        <v>#N/A</v>
      </c>
      <c r="Y799"/>
      <c r="Z799">
        <f t="shared" si="168"/>
        <v>0.4</v>
      </c>
      <c r="AA799">
        <f t="shared" si="169"/>
        <v>1</v>
      </c>
      <c r="AB799">
        <f t="shared" si="169"/>
        <v>1</v>
      </c>
      <c r="AC799">
        <f t="shared" si="170"/>
        <v>0.4</v>
      </c>
      <c r="AD799" t="e">
        <f>INDEX('bijlage C. Cluster maatregelen'!C:C,MATCH('5.Bepalen Faalfreq'!K799,'bijlage C. Cluster maatregelen'!A:A,0))</f>
        <v>#N/A</v>
      </c>
      <c r="AE799" t="e">
        <f>INDEX('bijlage C. Cluster maatregelen'!C:C,MATCH('5.Bepalen Faalfreq'!L799,'bijlage C. Cluster maatregelen'!A:A,0))</f>
        <v>#N/A</v>
      </c>
      <c r="AF799" t="e">
        <f>INDEX('bijlage C. Cluster maatregelen'!C:C,MATCH('5.Bepalen Faalfreq'!M799,'bijlage C. Cluster maatregelen'!A:A,0))</f>
        <v>#N/A</v>
      </c>
      <c r="AG799" t="e">
        <f>INDEX('bijlage C. Cluster maatregelen'!C:C,MATCH('5.Bepalen Faalfreq'!N799,'bijlage C. Cluster maatregelen'!A:A,0))</f>
        <v>#N/A</v>
      </c>
      <c r="AH799" t="e">
        <f t="shared" si="171"/>
        <v>#N/A</v>
      </c>
      <c r="AI799" t="e">
        <f t="shared" si="172"/>
        <v>#N/A</v>
      </c>
      <c r="AJ799" t="e">
        <f t="shared" si="165"/>
        <v>#N/A</v>
      </c>
    </row>
    <row r="800" spans="1:36" x14ac:dyDescent="0.25">
      <c r="A800" s="203"/>
      <c r="B800" s="203"/>
      <c r="C800" s="203"/>
      <c r="D800" s="203"/>
      <c r="E800" s="203"/>
      <c r="F800" s="203"/>
      <c r="G800" s="203"/>
      <c r="H800" s="203"/>
      <c r="I800" s="203"/>
      <c r="J800" s="203"/>
      <c r="K800" s="203"/>
      <c r="L800" s="203"/>
      <c r="M800" s="203"/>
      <c r="N800" s="203"/>
      <c r="O800" s="204">
        <f t="shared" si="161"/>
        <v>0</v>
      </c>
      <c r="P800" s="80" t="str">
        <f>IFERROR(R800+'4. Gegevens leiding'!$I$26,"")</f>
        <v/>
      </c>
      <c r="Q800" s="155" t="str">
        <f>IFERROR(R801+'4. Gegevens leiding'!$I$26,"")</f>
        <v/>
      </c>
      <c r="R800" s="155" t="str">
        <f t="shared" si="173"/>
        <v/>
      </c>
      <c r="S800" s="43" t="str">
        <f t="shared" si="166"/>
        <v/>
      </c>
      <c r="T800" s="42" t="str">
        <f t="shared" si="162"/>
        <v>Diameter (mm, uitwendig)=;Wanddikte (mm)=;Druk (barg)=;Rekgrens (N/mm^2)=;Charpy energie (J)=</v>
      </c>
      <c r="U800" s="44" t="e">
        <f>INDEX('bijlage A. Frequentie Tabel'!G:G,MATCH(T800,'bijlage A. Frequentie Tabel'!A:A,0))</f>
        <v>#N/A</v>
      </c>
      <c r="V800" s="43">
        <f t="shared" si="163"/>
        <v>0</v>
      </c>
      <c r="W800" s="80">
        <f t="shared" si="167"/>
        <v>23.196467403779828</v>
      </c>
      <c r="X800" t="e">
        <f t="shared" si="164"/>
        <v>#N/A</v>
      </c>
      <c r="Y800"/>
      <c r="Z800">
        <f t="shared" si="168"/>
        <v>0.4</v>
      </c>
      <c r="AA800">
        <f t="shared" si="169"/>
        <v>1</v>
      </c>
      <c r="AB800">
        <f t="shared" si="169"/>
        <v>1</v>
      </c>
      <c r="AC800">
        <f t="shared" si="170"/>
        <v>0.4</v>
      </c>
      <c r="AD800" t="e">
        <f>INDEX('bijlage C. Cluster maatregelen'!C:C,MATCH('5.Bepalen Faalfreq'!K800,'bijlage C. Cluster maatregelen'!A:A,0))</f>
        <v>#N/A</v>
      </c>
      <c r="AE800" t="e">
        <f>INDEX('bijlage C. Cluster maatregelen'!C:C,MATCH('5.Bepalen Faalfreq'!L800,'bijlage C. Cluster maatregelen'!A:A,0))</f>
        <v>#N/A</v>
      </c>
      <c r="AF800" t="e">
        <f>INDEX('bijlage C. Cluster maatregelen'!C:C,MATCH('5.Bepalen Faalfreq'!M800,'bijlage C. Cluster maatregelen'!A:A,0))</f>
        <v>#N/A</v>
      </c>
      <c r="AG800" t="e">
        <f>INDEX('bijlage C. Cluster maatregelen'!C:C,MATCH('5.Bepalen Faalfreq'!N800,'bijlage C. Cluster maatregelen'!A:A,0))</f>
        <v>#N/A</v>
      </c>
      <c r="AH800" t="e">
        <f t="shared" si="171"/>
        <v>#N/A</v>
      </c>
      <c r="AI800" t="e">
        <f t="shared" si="172"/>
        <v>#N/A</v>
      </c>
      <c r="AJ800" t="e">
        <f t="shared" si="165"/>
        <v>#N/A</v>
      </c>
    </row>
    <row r="801" spans="1:36" x14ac:dyDescent="0.25">
      <c r="A801" s="203"/>
      <c r="B801" s="203"/>
      <c r="C801" s="203"/>
      <c r="D801" s="203"/>
      <c r="E801" s="203"/>
      <c r="F801" s="203"/>
      <c r="G801" s="203"/>
      <c r="H801" s="203"/>
      <c r="I801" s="203"/>
      <c r="J801" s="203"/>
      <c r="K801" s="203"/>
      <c r="L801" s="203"/>
      <c r="M801" s="203"/>
      <c r="N801" s="203"/>
      <c r="O801" s="204">
        <f t="shared" si="161"/>
        <v>0</v>
      </c>
      <c r="P801" s="80" t="str">
        <f>IFERROR(R801+'4. Gegevens leiding'!$I$26,"")</f>
        <v/>
      </c>
      <c r="Q801" s="155" t="str">
        <f>IFERROR(R802+'4. Gegevens leiding'!$I$26,"")</f>
        <v/>
      </c>
      <c r="R801" s="155" t="str">
        <f t="shared" si="173"/>
        <v/>
      </c>
      <c r="S801" s="43" t="str">
        <f t="shared" si="166"/>
        <v/>
      </c>
      <c r="T801" s="42" t="str">
        <f t="shared" si="162"/>
        <v>Diameter (mm, uitwendig)=;Wanddikte (mm)=;Druk (barg)=;Rekgrens (N/mm^2)=;Charpy energie (J)=</v>
      </c>
      <c r="U801" s="44" t="e">
        <f>INDEX('bijlage A. Frequentie Tabel'!G:G,MATCH(T801,'bijlage A. Frequentie Tabel'!A:A,0))</f>
        <v>#N/A</v>
      </c>
      <c r="V801" s="43">
        <f t="shared" si="163"/>
        <v>0</v>
      </c>
      <c r="W801" s="80">
        <f t="shared" si="167"/>
        <v>23.196467403779828</v>
      </c>
      <c r="X801" t="e">
        <f t="shared" si="164"/>
        <v>#N/A</v>
      </c>
      <c r="Y801"/>
      <c r="Z801">
        <f t="shared" si="168"/>
        <v>0.4</v>
      </c>
      <c r="AA801">
        <f t="shared" si="169"/>
        <v>1</v>
      </c>
      <c r="AB801">
        <f t="shared" si="169"/>
        <v>1</v>
      </c>
      <c r="AC801">
        <f t="shared" si="170"/>
        <v>0.4</v>
      </c>
      <c r="AD801" t="e">
        <f>INDEX('bijlage C. Cluster maatregelen'!C:C,MATCH('5.Bepalen Faalfreq'!K801,'bijlage C. Cluster maatregelen'!A:A,0))</f>
        <v>#N/A</v>
      </c>
      <c r="AE801" t="e">
        <f>INDEX('bijlage C. Cluster maatregelen'!C:C,MATCH('5.Bepalen Faalfreq'!L801,'bijlage C. Cluster maatregelen'!A:A,0))</f>
        <v>#N/A</v>
      </c>
      <c r="AF801" t="e">
        <f>INDEX('bijlage C. Cluster maatregelen'!C:C,MATCH('5.Bepalen Faalfreq'!M801,'bijlage C. Cluster maatregelen'!A:A,0))</f>
        <v>#N/A</v>
      </c>
      <c r="AG801" t="e">
        <f>INDEX('bijlage C. Cluster maatregelen'!C:C,MATCH('5.Bepalen Faalfreq'!N801,'bijlage C. Cluster maatregelen'!A:A,0))</f>
        <v>#N/A</v>
      </c>
      <c r="AH801" t="e">
        <f t="shared" si="171"/>
        <v>#N/A</v>
      </c>
      <c r="AI801" t="e">
        <f t="shared" si="172"/>
        <v>#N/A</v>
      </c>
      <c r="AJ801" t="e">
        <f t="shared" si="165"/>
        <v>#N/A</v>
      </c>
    </row>
    <row r="802" spans="1:36" x14ac:dyDescent="0.25">
      <c r="A802" s="203"/>
      <c r="B802" s="203"/>
      <c r="C802" s="203"/>
      <c r="D802" s="203"/>
      <c r="E802" s="203"/>
      <c r="F802" s="203"/>
      <c r="G802" s="203"/>
      <c r="H802" s="203"/>
      <c r="I802" s="203"/>
      <c r="J802" s="203"/>
      <c r="K802" s="203"/>
      <c r="L802" s="203"/>
      <c r="M802" s="203"/>
      <c r="N802" s="203"/>
      <c r="O802" s="204">
        <f t="shared" si="161"/>
        <v>0</v>
      </c>
      <c r="P802" s="80" t="str">
        <f>IFERROR(R802+'4. Gegevens leiding'!$I$26,"")</f>
        <v/>
      </c>
      <c r="Q802" s="155" t="str">
        <f>IFERROR(R803+'4. Gegevens leiding'!$I$26,"")</f>
        <v/>
      </c>
      <c r="R802" s="155" t="str">
        <f t="shared" si="173"/>
        <v/>
      </c>
      <c r="S802" s="43" t="str">
        <f t="shared" si="166"/>
        <v/>
      </c>
      <c r="T802" s="42" t="str">
        <f t="shared" si="162"/>
        <v>Diameter (mm, uitwendig)=;Wanddikte (mm)=;Druk (barg)=;Rekgrens (N/mm^2)=;Charpy energie (J)=</v>
      </c>
      <c r="U802" s="44" t="e">
        <f>INDEX('bijlage A. Frequentie Tabel'!G:G,MATCH(T802,'bijlage A. Frequentie Tabel'!A:A,0))</f>
        <v>#N/A</v>
      </c>
      <c r="V802" s="43">
        <f t="shared" si="163"/>
        <v>0</v>
      </c>
      <c r="W802" s="80">
        <f t="shared" si="167"/>
        <v>23.196467403779828</v>
      </c>
      <c r="X802" t="e">
        <f t="shared" si="164"/>
        <v>#N/A</v>
      </c>
      <c r="Y802"/>
      <c r="Z802">
        <f t="shared" si="168"/>
        <v>0.4</v>
      </c>
      <c r="AA802">
        <f t="shared" si="169"/>
        <v>1</v>
      </c>
      <c r="AB802">
        <f t="shared" si="169"/>
        <v>1</v>
      </c>
      <c r="AC802">
        <f t="shared" si="170"/>
        <v>0.4</v>
      </c>
      <c r="AD802" t="e">
        <f>INDEX('bijlage C. Cluster maatregelen'!C:C,MATCH('5.Bepalen Faalfreq'!K802,'bijlage C. Cluster maatregelen'!A:A,0))</f>
        <v>#N/A</v>
      </c>
      <c r="AE802" t="e">
        <f>INDEX('bijlage C. Cluster maatregelen'!C:C,MATCH('5.Bepalen Faalfreq'!L802,'bijlage C. Cluster maatregelen'!A:A,0))</f>
        <v>#N/A</v>
      </c>
      <c r="AF802" t="e">
        <f>INDEX('bijlage C. Cluster maatregelen'!C:C,MATCH('5.Bepalen Faalfreq'!M802,'bijlage C. Cluster maatregelen'!A:A,0))</f>
        <v>#N/A</v>
      </c>
      <c r="AG802" t="e">
        <f>INDEX('bijlage C. Cluster maatregelen'!C:C,MATCH('5.Bepalen Faalfreq'!N802,'bijlage C. Cluster maatregelen'!A:A,0))</f>
        <v>#N/A</v>
      </c>
      <c r="AH802" t="e">
        <f t="shared" si="171"/>
        <v>#N/A</v>
      </c>
      <c r="AI802" t="e">
        <f t="shared" si="172"/>
        <v>#N/A</v>
      </c>
      <c r="AJ802" t="e">
        <f t="shared" si="165"/>
        <v>#N/A</v>
      </c>
    </row>
    <row r="803" spans="1:36" x14ac:dyDescent="0.25">
      <c r="A803" s="203"/>
      <c r="B803" s="203"/>
      <c r="C803" s="203"/>
      <c r="D803" s="203"/>
      <c r="E803" s="203"/>
      <c r="F803" s="203"/>
      <c r="G803" s="203"/>
      <c r="H803" s="203"/>
      <c r="I803" s="203"/>
      <c r="J803" s="203"/>
      <c r="K803" s="203"/>
      <c r="L803" s="203"/>
      <c r="M803" s="203"/>
      <c r="N803" s="203"/>
      <c r="O803" s="204">
        <f t="shared" si="161"/>
        <v>0</v>
      </c>
      <c r="P803" s="80" t="str">
        <f>IFERROR(R803+'4. Gegevens leiding'!$I$26,"")</f>
        <v/>
      </c>
      <c r="Q803" s="155" t="str">
        <f>IFERROR(R804+'4. Gegevens leiding'!$I$26,"")</f>
        <v/>
      </c>
      <c r="R803" s="155" t="str">
        <f t="shared" si="173"/>
        <v/>
      </c>
      <c r="S803" s="43" t="str">
        <f t="shared" si="166"/>
        <v/>
      </c>
      <c r="T803" s="42" t="str">
        <f t="shared" si="162"/>
        <v>Diameter (mm, uitwendig)=;Wanddikte (mm)=;Druk (barg)=;Rekgrens (N/mm^2)=;Charpy energie (J)=</v>
      </c>
      <c r="U803" s="44" t="e">
        <f>INDEX('bijlage A. Frequentie Tabel'!G:G,MATCH(T803,'bijlage A. Frequentie Tabel'!A:A,0))</f>
        <v>#N/A</v>
      </c>
      <c r="V803" s="43">
        <f t="shared" si="163"/>
        <v>0</v>
      </c>
      <c r="W803" s="80">
        <f t="shared" si="167"/>
        <v>23.196467403779828</v>
      </c>
      <c r="X803" t="e">
        <f t="shared" si="164"/>
        <v>#N/A</v>
      </c>
      <c r="Y803"/>
      <c r="Z803">
        <f t="shared" si="168"/>
        <v>0.4</v>
      </c>
      <c r="AA803">
        <f t="shared" si="169"/>
        <v>1</v>
      </c>
      <c r="AB803">
        <f t="shared" si="169"/>
        <v>1</v>
      </c>
      <c r="AC803">
        <f t="shared" si="170"/>
        <v>0.4</v>
      </c>
      <c r="AD803" t="e">
        <f>INDEX('bijlage C. Cluster maatregelen'!C:C,MATCH('5.Bepalen Faalfreq'!K803,'bijlage C. Cluster maatregelen'!A:A,0))</f>
        <v>#N/A</v>
      </c>
      <c r="AE803" t="e">
        <f>INDEX('bijlage C. Cluster maatregelen'!C:C,MATCH('5.Bepalen Faalfreq'!L803,'bijlage C. Cluster maatregelen'!A:A,0))</f>
        <v>#N/A</v>
      </c>
      <c r="AF803" t="e">
        <f>INDEX('bijlage C. Cluster maatregelen'!C:C,MATCH('5.Bepalen Faalfreq'!M803,'bijlage C. Cluster maatregelen'!A:A,0))</f>
        <v>#N/A</v>
      </c>
      <c r="AG803" t="e">
        <f>INDEX('bijlage C. Cluster maatregelen'!C:C,MATCH('5.Bepalen Faalfreq'!N803,'bijlage C. Cluster maatregelen'!A:A,0))</f>
        <v>#N/A</v>
      </c>
      <c r="AH803" t="e">
        <f t="shared" si="171"/>
        <v>#N/A</v>
      </c>
      <c r="AI803" t="e">
        <f t="shared" si="172"/>
        <v>#N/A</v>
      </c>
      <c r="AJ803" t="e">
        <f t="shared" si="165"/>
        <v>#N/A</v>
      </c>
    </row>
    <row r="804" spans="1:36" x14ac:dyDescent="0.25">
      <c r="A804" s="203"/>
      <c r="B804" s="203"/>
      <c r="C804" s="203"/>
      <c r="D804" s="203"/>
      <c r="E804" s="203"/>
      <c r="F804" s="203"/>
      <c r="G804" s="203"/>
      <c r="H804" s="203"/>
      <c r="I804" s="203"/>
      <c r="J804" s="203"/>
      <c r="K804" s="203"/>
      <c r="L804" s="203"/>
      <c r="M804" s="203"/>
      <c r="N804" s="203"/>
      <c r="O804" s="204">
        <f t="shared" si="161"/>
        <v>0</v>
      </c>
      <c r="P804" s="80" t="str">
        <f>IFERROR(R804+'4. Gegevens leiding'!$I$26,"")</f>
        <v/>
      </c>
      <c r="Q804" s="155" t="str">
        <f>IFERROR(R805+'4. Gegevens leiding'!$I$26,"")</f>
        <v/>
      </c>
      <c r="R804" s="155" t="str">
        <f t="shared" si="173"/>
        <v/>
      </c>
      <c r="S804" s="43" t="str">
        <f t="shared" si="166"/>
        <v/>
      </c>
      <c r="T804" s="42" t="str">
        <f t="shared" si="162"/>
        <v>Diameter (mm, uitwendig)=;Wanddikte (mm)=;Druk (barg)=;Rekgrens (N/mm^2)=;Charpy energie (J)=</v>
      </c>
      <c r="U804" s="44" t="e">
        <f>INDEX('bijlage A. Frequentie Tabel'!G:G,MATCH(T804,'bijlage A. Frequentie Tabel'!A:A,0))</f>
        <v>#N/A</v>
      </c>
      <c r="V804" s="43">
        <f t="shared" si="163"/>
        <v>0</v>
      </c>
      <c r="W804" s="80">
        <f t="shared" si="167"/>
        <v>23.196467403779828</v>
      </c>
      <c r="X804" t="e">
        <f t="shared" si="164"/>
        <v>#N/A</v>
      </c>
      <c r="Y804"/>
      <c r="Z804">
        <f t="shared" si="168"/>
        <v>0.4</v>
      </c>
      <c r="AA804">
        <f t="shared" si="169"/>
        <v>1</v>
      </c>
      <c r="AB804">
        <f t="shared" si="169"/>
        <v>1</v>
      </c>
      <c r="AC804">
        <f t="shared" si="170"/>
        <v>0.4</v>
      </c>
      <c r="AD804" t="e">
        <f>INDEX('bijlage C. Cluster maatregelen'!C:C,MATCH('5.Bepalen Faalfreq'!K804,'bijlage C. Cluster maatregelen'!A:A,0))</f>
        <v>#N/A</v>
      </c>
      <c r="AE804" t="e">
        <f>INDEX('bijlage C. Cluster maatregelen'!C:C,MATCH('5.Bepalen Faalfreq'!L804,'bijlage C. Cluster maatregelen'!A:A,0))</f>
        <v>#N/A</v>
      </c>
      <c r="AF804" t="e">
        <f>INDEX('bijlage C. Cluster maatregelen'!C:C,MATCH('5.Bepalen Faalfreq'!M804,'bijlage C. Cluster maatregelen'!A:A,0))</f>
        <v>#N/A</v>
      </c>
      <c r="AG804" t="e">
        <f>INDEX('bijlage C. Cluster maatregelen'!C:C,MATCH('5.Bepalen Faalfreq'!N804,'bijlage C. Cluster maatregelen'!A:A,0))</f>
        <v>#N/A</v>
      </c>
      <c r="AH804" t="e">
        <f t="shared" si="171"/>
        <v>#N/A</v>
      </c>
      <c r="AI804" t="e">
        <f t="shared" si="172"/>
        <v>#N/A</v>
      </c>
      <c r="AJ804" t="e">
        <f t="shared" si="165"/>
        <v>#N/A</v>
      </c>
    </row>
    <row r="805" spans="1:36" x14ac:dyDescent="0.25">
      <c r="A805" s="203"/>
      <c r="B805" s="203"/>
      <c r="C805" s="203"/>
      <c r="D805" s="203"/>
      <c r="E805" s="203"/>
      <c r="F805" s="203"/>
      <c r="G805" s="203"/>
      <c r="H805" s="203"/>
      <c r="I805" s="203"/>
      <c r="J805" s="203"/>
      <c r="K805" s="203"/>
      <c r="L805" s="203"/>
      <c r="M805" s="203"/>
      <c r="N805" s="203"/>
      <c r="O805" s="204">
        <f t="shared" si="161"/>
        <v>0</v>
      </c>
      <c r="P805" s="80" t="str">
        <f>IFERROR(R805+'4. Gegevens leiding'!$I$26,"")</f>
        <v/>
      </c>
      <c r="Q805" s="155" t="str">
        <f>IFERROR(R806+'4. Gegevens leiding'!$I$26,"")</f>
        <v/>
      </c>
      <c r="R805" s="155" t="str">
        <f t="shared" si="173"/>
        <v/>
      </c>
      <c r="S805" s="43" t="str">
        <f t="shared" si="166"/>
        <v/>
      </c>
      <c r="T805" s="42" t="str">
        <f t="shared" si="162"/>
        <v>Diameter (mm, uitwendig)=;Wanddikte (mm)=;Druk (barg)=;Rekgrens (N/mm^2)=;Charpy energie (J)=</v>
      </c>
      <c r="U805" s="44" t="e">
        <f>INDEX('bijlage A. Frequentie Tabel'!G:G,MATCH(T805,'bijlage A. Frequentie Tabel'!A:A,0))</f>
        <v>#N/A</v>
      </c>
      <c r="V805" s="43">
        <f t="shared" si="163"/>
        <v>0</v>
      </c>
      <c r="W805" s="80">
        <f t="shared" si="167"/>
        <v>23.196467403779828</v>
      </c>
      <c r="X805" t="e">
        <f t="shared" si="164"/>
        <v>#N/A</v>
      </c>
      <c r="Y805"/>
      <c r="Z805">
        <f t="shared" si="168"/>
        <v>0.4</v>
      </c>
      <c r="AA805">
        <f t="shared" si="169"/>
        <v>1</v>
      </c>
      <c r="AB805">
        <f t="shared" si="169"/>
        <v>1</v>
      </c>
      <c r="AC805">
        <f t="shared" si="170"/>
        <v>0.4</v>
      </c>
      <c r="AD805" t="e">
        <f>INDEX('bijlage C. Cluster maatregelen'!C:C,MATCH('5.Bepalen Faalfreq'!K805,'bijlage C. Cluster maatregelen'!A:A,0))</f>
        <v>#N/A</v>
      </c>
      <c r="AE805" t="e">
        <f>INDEX('bijlage C. Cluster maatregelen'!C:C,MATCH('5.Bepalen Faalfreq'!L805,'bijlage C. Cluster maatregelen'!A:A,0))</f>
        <v>#N/A</v>
      </c>
      <c r="AF805" t="e">
        <f>INDEX('bijlage C. Cluster maatregelen'!C:C,MATCH('5.Bepalen Faalfreq'!M805,'bijlage C. Cluster maatregelen'!A:A,0))</f>
        <v>#N/A</v>
      </c>
      <c r="AG805" t="e">
        <f>INDEX('bijlage C. Cluster maatregelen'!C:C,MATCH('5.Bepalen Faalfreq'!N805,'bijlage C. Cluster maatregelen'!A:A,0))</f>
        <v>#N/A</v>
      </c>
      <c r="AH805" t="e">
        <f t="shared" si="171"/>
        <v>#N/A</v>
      </c>
      <c r="AI805" t="e">
        <f t="shared" si="172"/>
        <v>#N/A</v>
      </c>
      <c r="AJ805" t="e">
        <f t="shared" si="165"/>
        <v>#N/A</v>
      </c>
    </row>
    <row r="806" spans="1:36" x14ac:dyDescent="0.25">
      <c r="A806" s="203"/>
      <c r="B806" s="203"/>
      <c r="C806" s="203"/>
      <c r="D806" s="203"/>
      <c r="E806" s="203"/>
      <c r="F806" s="203"/>
      <c r="G806" s="203"/>
      <c r="H806" s="203"/>
      <c r="I806" s="203"/>
      <c r="J806" s="203"/>
      <c r="K806" s="203"/>
      <c r="L806" s="203"/>
      <c r="M806" s="203"/>
      <c r="N806" s="203"/>
      <c r="O806" s="204">
        <f t="shared" si="161"/>
        <v>0</v>
      </c>
      <c r="P806" s="80" t="str">
        <f>IFERROR(R806+'4. Gegevens leiding'!$I$26,"")</f>
        <v/>
      </c>
      <c r="Q806" s="155" t="str">
        <f>IFERROR(R807+'4. Gegevens leiding'!$I$26,"")</f>
        <v/>
      </c>
      <c r="R806" s="155" t="str">
        <f t="shared" si="173"/>
        <v/>
      </c>
      <c r="S806" s="43" t="str">
        <f t="shared" si="166"/>
        <v/>
      </c>
      <c r="T806" s="42" t="str">
        <f t="shared" si="162"/>
        <v>Diameter (mm, uitwendig)=;Wanddikte (mm)=;Druk (barg)=;Rekgrens (N/mm^2)=;Charpy energie (J)=</v>
      </c>
      <c r="U806" s="44" t="e">
        <f>INDEX('bijlage A. Frequentie Tabel'!G:G,MATCH(T806,'bijlage A. Frequentie Tabel'!A:A,0))</f>
        <v>#N/A</v>
      </c>
      <c r="V806" s="43">
        <f t="shared" si="163"/>
        <v>0</v>
      </c>
      <c r="W806" s="80">
        <f t="shared" si="167"/>
        <v>23.196467403779828</v>
      </c>
      <c r="X806" t="e">
        <f t="shared" si="164"/>
        <v>#N/A</v>
      </c>
      <c r="Y806"/>
      <c r="Z806">
        <f t="shared" si="168"/>
        <v>0.4</v>
      </c>
      <c r="AA806">
        <f t="shared" si="169"/>
        <v>1</v>
      </c>
      <c r="AB806">
        <f t="shared" si="169"/>
        <v>1</v>
      </c>
      <c r="AC806">
        <f t="shared" si="170"/>
        <v>0.4</v>
      </c>
      <c r="AD806" t="e">
        <f>INDEX('bijlage C. Cluster maatregelen'!C:C,MATCH('5.Bepalen Faalfreq'!K806,'bijlage C. Cluster maatregelen'!A:A,0))</f>
        <v>#N/A</v>
      </c>
      <c r="AE806" t="e">
        <f>INDEX('bijlage C. Cluster maatregelen'!C:C,MATCH('5.Bepalen Faalfreq'!L806,'bijlage C. Cluster maatregelen'!A:A,0))</f>
        <v>#N/A</v>
      </c>
      <c r="AF806" t="e">
        <f>INDEX('bijlage C. Cluster maatregelen'!C:C,MATCH('5.Bepalen Faalfreq'!M806,'bijlage C. Cluster maatregelen'!A:A,0))</f>
        <v>#N/A</v>
      </c>
      <c r="AG806" t="e">
        <f>INDEX('bijlage C. Cluster maatregelen'!C:C,MATCH('5.Bepalen Faalfreq'!N806,'bijlage C. Cluster maatregelen'!A:A,0))</f>
        <v>#N/A</v>
      </c>
      <c r="AH806" t="e">
        <f t="shared" si="171"/>
        <v>#N/A</v>
      </c>
      <c r="AI806" t="e">
        <f t="shared" si="172"/>
        <v>#N/A</v>
      </c>
      <c r="AJ806" t="e">
        <f t="shared" si="165"/>
        <v>#N/A</v>
      </c>
    </row>
    <row r="807" spans="1:36" x14ac:dyDescent="0.25">
      <c r="A807" s="203"/>
      <c r="B807" s="203"/>
      <c r="C807" s="203"/>
      <c r="D807" s="203"/>
      <c r="E807" s="203"/>
      <c r="F807" s="203"/>
      <c r="G807" s="203"/>
      <c r="H807" s="203"/>
      <c r="I807" s="203"/>
      <c r="J807" s="203"/>
      <c r="K807" s="203"/>
      <c r="L807" s="203"/>
      <c r="M807" s="203"/>
      <c r="N807" s="203"/>
      <c r="O807" s="204">
        <f t="shared" si="161"/>
        <v>0</v>
      </c>
      <c r="P807" s="80" t="str">
        <f>IFERROR(R807+'4. Gegevens leiding'!$I$26,"")</f>
        <v/>
      </c>
      <c r="Q807" s="155" t="str">
        <f>IFERROR(R808+'4. Gegevens leiding'!$I$26,"")</f>
        <v/>
      </c>
      <c r="R807" s="155" t="str">
        <f t="shared" si="173"/>
        <v/>
      </c>
      <c r="S807" s="43" t="str">
        <f t="shared" si="166"/>
        <v/>
      </c>
      <c r="T807" s="42" t="str">
        <f t="shared" si="162"/>
        <v>Diameter (mm, uitwendig)=;Wanddikte (mm)=;Druk (barg)=;Rekgrens (N/mm^2)=;Charpy energie (J)=</v>
      </c>
      <c r="U807" s="44" t="e">
        <f>INDEX('bijlage A. Frequentie Tabel'!G:G,MATCH(T807,'bijlage A. Frequentie Tabel'!A:A,0))</f>
        <v>#N/A</v>
      </c>
      <c r="V807" s="43">
        <f t="shared" si="163"/>
        <v>0</v>
      </c>
      <c r="W807" s="80">
        <f t="shared" si="167"/>
        <v>23.196467403779828</v>
      </c>
      <c r="X807" t="e">
        <f t="shared" si="164"/>
        <v>#N/A</v>
      </c>
      <c r="Y807"/>
      <c r="Z807">
        <f t="shared" si="168"/>
        <v>0.4</v>
      </c>
      <c r="AA807">
        <f t="shared" si="169"/>
        <v>1</v>
      </c>
      <c r="AB807">
        <f t="shared" si="169"/>
        <v>1</v>
      </c>
      <c r="AC807">
        <f t="shared" si="170"/>
        <v>0.4</v>
      </c>
      <c r="AD807" t="e">
        <f>INDEX('bijlage C. Cluster maatregelen'!C:C,MATCH('5.Bepalen Faalfreq'!K807,'bijlage C. Cluster maatregelen'!A:A,0))</f>
        <v>#N/A</v>
      </c>
      <c r="AE807" t="e">
        <f>INDEX('bijlage C. Cluster maatregelen'!C:C,MATCH('5.Bepalen Faalfreq'!L807,'bijlage C. Cluster maatregelen'!A:A,0))</f>
        <v>#N/A</v>
      </c>
      <c r="AF807" t="e">
        <f>INDEX('bijlage C. Cluster maatregelen'!C:C,MATCH('5.Bepalen Faalfreq'!M807,'bijlage C. Cluster maatregelen'!A:A,0))</f>
        <v>#N/A</v>
      </c>
      <c r="AG807" t="e">
        <f>INDEX('bijlage C. Cluster maatregelen'!C:C,MATCH('5.Bepalen Faalfreq'!N807,'bijlage C. Cluster maatregelen'!A:A,0))</f>
        <v>#N/A</v>
      </c>
      <c r="AH807" t="e">
        <f t="shared" si="171"/>
        <v>#N/A</v>
      </c>
      <c r="AI807" t="e">
        <f t="shared" si="172"/>
        <v>#N/A</v>
      </c>
      <c r="AJ807" t="e">
        <f t="shared" si="165"/>
        <v>#N/A</v>
      </c>
    </row>
    <row r="808" spans="1:36" x14ac:dyDescent="0.25">
      <c r="A808" s="203"/>
      <c r="B808" s="203"/>
      <c r="C808" s="203"/>
      <c r="D808" s="203"/>
      <c r="E808" s="203"/>
      <c r="F808" s="203"/>
      <c r="G808" s="203"/>
      <c r="H808" s="203"/>
      <c r="I808" s="203"/>
      <c r="J808" s="203"/>
      <c r="K808" s="203"/>
      <c r="L808" s="203"/>
      <c r="M808" s="203"/>
      <c r="N808" s="203"/>
      <c r="O808" s="204">
        <f t="shared" si="161"/>
        <v>0</v>
      </c>
      <c r="P808" s="80" t="str">
        <f>IFERROR(R808+'4. Gegevens leiding'!$I$26,"")</f>
        <v/>
      </c>
      <c r="Q808" s="155" t="str">
        <f>IFERROR(R809+'4. Gegevens leiding'!$I$26,"")</f>
        <v/>
      </c>
      <c r="R808" s="155" t="str">
        <f t="shared" si="173"/>
        <v/>
      </c>
      <c r="S808" s="43" t="str">
        <f t="shared" si="166"/>
        <v/>
      </c>
      <c r="T808" s="42" t="str">
        <f t="shared" si="162"/>
        <v>Diameter (mm, uitwendig)=;Wanddikte (mm)=;Druk (barg)=;Rekgrens (N/mm^2)=;Charpy energie (J)=</v>
      </c>
      <c r="U808" s="44" t="e">
        <f>INDEX('bijlage A. Frequentie Tabel'!G:G,MATCH(T808,'bijlage A. Frequentie Tabel'!A:A,0))</f>
        <v>#N/A</v>
      </c>
      <c r="V808" s="43">
        <f t="shared" si="163"/>
        <v>0</v>
      </c>
      <c r="W808" s="80">
        <f t="shared" si="167"/>
        <v>23.196467403779828</v>
      </c>
      <c r="X808" t="e">
        <f t="shared" si="164"/>
        <v>#N/A</v>
      </c>
      <c r="Y808"/>
      <c r="Z808">
        <f t="shared" si="168"/>
        <v>0.4</v>
      </c>
      <c r="AA808">
        <f t="shared" si="169"/>
        <v>1</v>
      </c>
      <c r="AB808">
        <f t="shared" si="169"/>
        <v>1</v>
      </c>
      <c r="AC808">
        <f t="shared" si="170"/>
        <v>0.4</v>
      </c>
      <c r="AD808" t="e">
        <f>INDEX('bijlage C. Cluster maatregelen'!C:C,MATCH('5.Bepalen Faalfreq'!K808,'bijlage C. Cluster maatregelen'!A:A,0))</f>
        <v>#N/A</v>
      </c>
      <c r="AE808" t="e">
        <f>INDEX('bijlage C. Cluster maatregelen'!C:C,MATCH('5.Bepalen Faalfreq'!L808,'bijlage C. Cluster maatregelen'!A:A,0))</f>
        <v>#N/A</v>
      </c>
      <c r="AF808" t="e">
        <f>INDEX('bijlage C. Cluster maatregelen'!C:C,MATCH('5.Bepalen Faalfreq'!M808,'bijlage C. Cluster maatregelen'!A:A,0))</f>
        <v>#N/A</v>
      </c>
      <c r="AG808" t="e">
        <f>INDEX('bijlage C. Cluster maatregelen'!C:C,MATCH('5.Bepalen Faalfreq'!N808,'bijlage C. Cluster maatregelen'!A:A,0))</f>
        <v>#N/A</v>
      </c>
      <c r="AH808" t="e">
        <f t="shared" si="171"/>
        <v>#N/A</v>
      </c>
      <c r="AI808" t="e">
        <f t="shared" si="172"/>
        <v>#N/A</v>
      </c>
      <c r="AJ808" t="e">
        <f t="shared" si="165"/>
        <v>#N/A</v>
      </c>
    </row>
    <row r="809" spans="1:36" x14ac:dyDescent="0.25">
      <c r="A809" s="203"/>
      <c r="B809" s="203"/>
      <c r="C809" s="203"/>
      <c r="D809" s="203"/>
      <c r="E809" s="203"/>
      <c r="F809" s="203"/>
      <c r="G809" s="203"/>
      <c r="H809" s="203"/>
      <c r="I809" s="203"/>
      <c r="J809" s="203"/>
      <c r="K809" s="203"/>
      <c r="L809" s="203"/>
      <c r="M809" s="203"/>
      <c r="N809" s="203"/>
      <c r="O809" s="204">
        <f t="shared" si="161"/>
        <v>0</v>
      </c>
      <c r="P809" s="80" t="str">
        <f>IFERROR(R809+'4. Gegevens leiding'!$I$26,"")</f>
        <v/>
      </c>
      <c r="Q809" s="155" t="str">
        <f>IFERROR(R810+'4. Gegevens leiding'!$I$26,"")</f>
        <v/>
      </c>
      <c r="R809" s="155" t="str">
        <f t="shared" si="173"/>
        <v/>
      </c>
      <c r="S809" s="43" t="str">
        <f t="shared" si="166"/>
        <v/>
      </c>
      <c r="T809" s="42" t="str">
        <f t="shared" si="162"/>
        <v>Diameter (mm, uitwendig)=;Wanddikte (mm)=;Druk (barg)=;Rekgrens (N/mm^2)=;Charpy energie (J)=</v>
      </c>
      <c r="U809" s="44" t="e">
        <f>INDEX('bijlage A. Frequentie Tabel'!G:G,MATCH(T809,'bijlage A. Frequentie Tabel'!A:A,0))</f>
        <v>#N/A</v>
      </c>
      <c r="V809" s="43">
        <f t="shared" si="163"/>
        <v>0</v>
      </c>
      <c r="W809" s="80">
        <f t="shared" si="167"/>
        <v>23.196467403779828</v>
      </c>
      <c r="X809" t="e">
        <f t="shared" si="164"/>
        <v>#N/A</v>
      </c>
      <c r="Y809"/>
      <c r="Z809">
        <f t="shared" si="168"/>
        <v>0.4</v>
      </c>
      <c r="AA809">
        <f t="shared" si="169"/>
        <v>1</v>
      </c>
      <c r="AB809">
        <f t="shared" si="169"/>
        <v>1</v>
      </c>
      <c r="AC809">
        <f t="shared" si="170"/>
        <v>0.4</v>
      </c>
      <c r="AD809" t="e">
        <f>INDEX('bijlage C. Cluster maatregelen'!C:C,MATCH('5.Bepalen Faalfreq'!K809,'bijlage C. Cluster maatregelen'!A:A,0))</f>
        <v>#N/A</v>
      </c>
      <c r="AE809" t="e">
        <f>INDEX('bijlage C. Cluster maatregelen'!C:C,MATCH('5.Bepalen Faalfreq'!L809,'bijlage C. Cluster maatregelen'!A:A,0))</f>
        <v>#N/A</v>
      </c>
      <c r="AF809" t="e">
        <f>INDEX('bijlage C. Cluster maatregelen'!C:C,MATCH('5.Bepalen Faalfreq'!M809,'bijlage C. Cluster maatregelen'!A:A,0))</f>
        <v>#N/A</v>
      </c>
      <c r="AG809" t="e">
        <f>INDEX('bijlage C. Cluster maatregelen'!C:C,MATCH('5.Bepalen Faalfreq'!N809,'bijlage C. Cluster maatregelen'!A:A,0))</f>
        <v>#N/A</v>
      </c>
      <c r="AH809" t="e">
        <f t="shared" si="171"/>
        <v>#N/A</v>
      </c>
      <c r="AI809" t="e">
        <f t="shared" si="172"/>
        <v>#N/A</v>
      </c>
      <c r="AJ809" t="e">
        <f t="shared" si="165"/>
        <v>#N/A</v>
      </c>
    </row>
    <row r="810" spans="1:36" x14ac:dyDescent="0.25">
      <c r="A810" s="203"/>
      <c r="B810" s="203"/>
      <c r="C810" s="203"/>
      <c r="D810" s="203"/>
      <c r="E810" s="203"/>
      <c r="F810" s="203"/>
      <c r="G810" s="203"/>
      <c r="H810" s="203"/>
      <c r="I810" s="203"/>
      <c r="J810" s="203"/>
      <c r="K810" s="203"/>
      <c r="L810" s="203"/>
      <c r="M810" s="203"/>
      <c r="N810" s="203"/>
      <c r="O810" s="204">
        <f t="shared" si="161"/>
        <v>0</v>
      </c>
      <c r="P810" s="80" t="str">
        <f>IFERROR(R810+'4. Gegevens leiding'!$I$26,"")</f>
        <v/>
      </c>
      <c r="Q810" s="155" t="str">
        <f>IFERROR(R811+'4. Gegevens leiding'!$I$26,"")</f>
        <v/>
      </c>
      <c r="R810" s="155" t="str">
        <f t="shared" si="173"/>
        <v/>
      </c>
      <c r="S810" s="43" t="str">
        <f t="shared" si="166"/>
        <v/>
      </c>
      <c r="T810" s="42" t="str">
        <f t="shared" si="162"/>
        <v>Diameter (mm, uitwendig)=;Wanddikte (mm)=;Druk (barg)=;Rekgrens (N/mm^2)=;Charpy energie (J)=</v>
      </c>
      <c r="U810" s="44" t="e">
        <f>INDEX('bijlage A. Frequentie Tabel'!G:G,MATCH(T810,'bijlage A. Frequentie Tabel'!A:A,0))</f>
        <v>#N/A</v>
      </c>
      <c r="V810" s="43">
        <f t="shared" si="163"/>
        <v>0</v>
      </c>
      <c r="W810" s="80">
        <f t="shared" si="167"/>
        <v>23.196467403779828</v>
      </c>
      <c r="X810" t="e">
        <f t="shared" si="164"/>
        <v>#N/A</v>
      </c>
      <c r="Y810"/>
      <c r="Z810">
        <f t="shared" si="168"/>
        <v>0.4</v>
      </c>
      <c r="AA810">
        <f t="shared" si="169"/>
        <v>1</v>
      </c>
      <c r="AB810">
        <f t="shared" si="169"/>
        <v>1</v>
      </c>
      <c r="AC810">
        <f t="shared" si="170"/>
        <v>0.4</v>
      </c>
      <c r="AD810" t="e">
        <f>INDEX('bijlage C. Cluster maatregelen'!C:C,MATCH('5.Bepalen Faalfreq'!K810,'bijlage C. Cluster maatregelen'!A:A,0))</f>
        <v>#N/A</v>
      </c>
      <c r="AE810" t="e">
        <f>INDEX('bijlage C. Cluster maatregelen'!C:C,MATCH('5.Bepalen Faalfreq'!L810,'bijlage C. Cluster maatregelen'!A:A,0))</f>
        <v>#N/A</v>
      </c>
      <c r="AF810" t="e">
        <f>INDEX('bijlage C. Cluster maatregelen'!C:C,MATCH('5.Bepalen Faalfreq'!M810,'bijlage C. Cluster maatregelen'!A:A,0))</f>
        <v>#N/A</v>
      </c>
      <c r="AG810" t="e">
        <f>INDEX('bijlage C. Cluster maatregelen'!C:C,MATCH('5.Bepalen Faalfreq'!N810,'bijlage C. Cluster maatregelen'!A:A,0))</f>
        <v>#N/A</v>
      </c>
      <c r="AH810" t="e">
        <f t="shared" si="171"/>
        <v>#N/A</v>
      </c>
      <c r="AI810" t="e">
        <f t="shared" si="172"/>
        <v>#N/A</v>
      </c>
      <c r="AJ810" t="e">
        <f t="shared" si="165"/>
        <v>#N/A</v>
      </c>
    </row>
    <row r="811" spans="1:36" x14ac:dyDescent="0.25">
      <c r="A811" s="203"/>
      <c r="B811" s="203"/>
      <c r="C811" s="203"/>
      <c r="D811" s="203"/>
      <c r="E811" s="203"/>
      <c r="F811" s="203"/>
      <c r="G811" s="203"/>
      <c r="H811" s="203"/>
      <c r="I811" s="203"/>
      <c r="J811" s="203"/>
      <c r="K811" s="203"/>
      <c r="L811" s="203"/>
      <c r="M811" s="203"/>
      <c r="N811" s="203"/>
      <c r="O811" s="204">
        <f t="shared" si="161"/>
        <v>0</v>
      </c>
      <c r="P811" s="80" t="str">
        <f>IFERROR(R811+'4. Gegevens leiding'!$I$26,"")</f>
        <v/>
      </c>
      <c r="Q811" s="155" t="str">
        <f>IFERROR(R812+'4. Gegevens leiding'!$I$26,"")</f>
        <v/>
      </c>
      <c r="R811" s="155" t="str">
        <f t="shared" si="173"/>
        <v/>
      </c>
      <c r="S811" s="43" t="str">
        <f t="shared" si="166"/>
        <v/>
      </c>
      <c r="T811" s="42" t="str">
        <f t="shared" si="162"/>
        <v>Diameter (mm, uitwendig)=;Wanddikte (mm)=;Druk (barg)=;Rekgrens (N/mm^2)=;Charpy energie (J)=</v>
      </c>
      <c r="U811" s="44" t="e">
        <f>INDEX('bijlage A. Frequentie Tabel'!G:G,MATCH(T811,'bijlage A. Frequentie Tabel'!A:A,0))</f>
        <v>#N/A</v>
      </c>
      <c r="V811" s="43">
        <f t="shared" si="163"/>
        <v>0</v>
      </c>
      <c r="W811" s="80">
        <f t="shared" si="167"/>
        <v>23.196467403779828</v>
      </c>
      <c r="X811" t="e">
        <f t="shared" si="164"/>
        <v>#N/A</v>
      </c>
      <c r="Y811"/>
      <c r="Z811">
        <f t="shared" si="168"/>
        <v>0.4</v>
      </c>
      <c r="AA811">
        <f t="shared" si="169"/>
        <v>1</v>
      </c>
      <c r="AB811">
        <f t="shared" si="169"/>
        <v>1</v>
      </c>
      <c r="AC811">
        <f t="shared" si="170"/>
        <v>0.4</v>
      </c>
      <c r="AD811" t="e">
        <f>INDEX('bijlage C. Cluster maatregelen'!C:C,MATCH('5.Bepalen Faalfreq'!K811,'bijlage C. Cluster maatregelen'!A:A,0))</f>
        <v>#N/A</v>
      </c>
      <c r="AE811" t="e">
        <f>INDEX('bijlage C. Cluster maatregelen'!C:C,MATCH('5.Bepalen Faalfreq'!L811,'bijlage C. Cluster maatregelen'!A:A,0))</f>
        <v>#N/A</v>
      </c>
      <c r="AF811" t="e">
        <f>INDEX('bijlage C. Cluster maatregelen'!C:C,MATCH('5.Bepalen Faalfreq'!M811,'bijlage C. Cluster maatregelen'!A:A,0))</f>
        <v>#N/A</v>
      </c>
      <c r="AG811" t="e">
        <f>INDEX('bijlage C. Cluster maatregelen'!C:C,MATCH('5.Bepalen Faalfreq'!N811,'bijlage C. Cluster maatregelen'!A:A,0))</f>
        <v>#N/A</v>
      </c>
      <c r="AH811" t="e">
        <f t="shared" si="171"/>
        <v>#N/A</v>
      </c>
      <c r="AI811" t="e">
        <f t="shared" si="172"/>
        <v>#N/A</v>
      </c>
      <c r="AJ811" t="e">
        <f t="shared" si="165"/>
        <v>#N/A</v>
      </c>
    </row>
    <row r="812" spans="1:36" x14ac:dyDescent="0.25">
      <c r="A812" s="203"/>
      <c r="B812" s="203"/>
      <c r="C812" s="203"/>
      <c r="D812" s="203"/>
      <c r="E812" s="203"/>
      <c r="F812" s="203"/>
      <c r="G812" s="203"/>
      <c r="H812" s="203"/>
      <c r="I812" s="203"/>
      <c r="J812" s="203"/>
      <c r="K812" s="203"/>
      <c r="L812" s="203"/>
      <c r="M812" s="203"/>
      <c r="N812" s="203"/>
      <c r="O812" s="204">
        <f t="shared" si="161"/>
        <v>0</v>
      </c>
      <c r="P812" s="80" t="str">
        <f>IFERROR(R812+'4. Gegevens leiding'!$I$26,"")</f>
        <v/>
      </c>
      <c r="Q812" s="155" t="str">
        <f>IFERROR(R813+'4. Gegevens leiding'!$I$26,"")</f>
        <v/>
      </c>
      <c r="R812" s="155" t="str">
        <f t="shared" si="173"/>
        <v/>
      </c>
      <c r="S812" s="43" t="str">
        <f t="shared" si="166"/>
        <v/>
      </c>
      <c r="T812" s="42" t="str">
        <f t="shared" si="162"/>
        <v>Diameter (mm, uitwendig)=;Wanddikte (mm)=;Druk (barg)=;Rekgrens (N/mm^2)=;Charpy energie (J)=</v>
      </c>
      <c r="U812" s="44" t="e">
        <f>INDEX('bijlage A. Frequentie Tabel'!G:G,MATCH(T812,'bijlage A. Frequentie Tabel'!A:A,0))</f>
        <v>#N/A</v>
      </c>
      <c r="V812" s="43">
        <f t="shared" si="163"/>
        <v>0</v>
      </c>
      <c r="W812" s="80">
        <f t="shared" si="167"/>
        <v>23.196467403779828</v>
      </c>
      <c r="X812" t="e">
        <f t="shared" si="164"/>
        <v>#N/A</v>
      </c>
      <c r="Y812"/>
      <c r="Z812">
        <f t="shared" si="168"/>
        <v>0.4</v>
      </c>
      <c r="AA812">
        <f t="shared" si="169"/>
        <v>1</v>
      </c>
      <c r="AB812">
        <f t="shared" si="169"/>
        <v>1</v>
      </c>
      <c r="AC812">
        <f t="shared" si="170"/>
        <v>0.4</v>
      </c>
      <c r="AD812" t="e">
        <f>INDEX('bijlage C. Cluster maatregelen'!C:C,MATCH('5.Bepalen Faalfreq'!K812,'bijlage C. Cluster maatregelen'!A:A,0))</f>
        <v>#N/A</v>
      </c>
      <c r="AE812" t="e">
        <f>INDEX('bijlage C. Cluster maatregelen'!C:C,MATCH('5.Bepalen Faalfreq'!L812,'bijlage C. Cluster maatregelen'!A:A,0))</f>
        <v>#N/A</v>
      </c>
      <c r="AF812" t="e">
        <f>INDEX('bijlage C. Cluster maatregelen'!C:C,MATCH('5.Bepalen Faalfreq'!M812,'bijlage C. Cluster maatregelen'!A:A,0))</f>
        <v>#N/A</v>
      </c>
      <c r="AG812" t="e">
        <f>INDEX('bijlage C. Cluster maatregelen'!C:C,MATCH('5.Bepalen Faalfreq'!N812,'bijlage C. Cluster maatregelen'!A:A,0))</f>
        <v>#N/A</v>
      </c>
      <c r="AH812" t="e">
        <f t="shared" si="171"/>
        <v>#N/A</v>
      </c>
      <c r="AI812" t="e">
        <f t="shared" si="172"/>
        <v>#N/A</v>
      </c>
      <c r="AJ812" t="e">
        <f t="shared" si="165"/>
        <v>#N/A</v>
      </c>
    </row>
    <row r="813" spans="1:36" x14ac:dyDescent="0.25">
      <c r="A813" s="203"/>
      <c r="B813" s="203"/>
      <c r="C813" s="203"/>
      <c r="D813" s="203"/>
      <c r="E813" s="203"/>
      <c r="F813" s="203"/>
      <c r="G813" s="203"/>
      <c r="H813" s="203"/>
      <c r="I813" s="203"/>
      <c r="J813" s="203"/>
      <c r="K813" s="203"/>
      <c r="L813" s="203"/>
      <c r="M813" s="203"/>
      <c r="N813" s="203"/>
      <c r="O813" s="204">
        <f t="shared" si="161"/>
        <v>0</v>
      </c>
      <c r="P813" s="80" t="str">
        <f>IFERROR(R813+'4. Gegevens leiding'!$I$26,"")</f>
        <v/>
      </c>
      <c r="Q813" s="155" t="str">
        <f>IFERROR(R814+'4. Gegevens leiding'!$I$26,"")</f>
        <v/>
      </c>
      <c r="R813" s="155" t="str">
        <f t="shared" si="173"/>
        <v/>
      </c>
      <c r="S813" s="43" t="str">
        <f t="shared" si="166"/>
        <v/>
      </c>
      <c r="T813" s="42" t="str">
        <f t="shared" si="162"/>
        <v>Diameter (mm, uitwendig)=;Wanddikte (mm)=;Druk (barg)=;Rekgrens (N/mm^2)=;Charpy energie (J)=</v>
      </c>
      <c r="U813" s="44" t="e">
        <f>INDEX('bijlage A. Frequentie Tabel'!G:G,MATCH(T813,'bijlage A. Frequentie Tabel'!A:A,0))</f>
        <v>#N/A</v>
      </c>
      <c r="V813" s="43">
        <f t="shared" si="163"/>
        <v>0</v>
      </c>
      <c r="W813" s="80">
        <f t="shared" si="167"/>
        <v>23.196467403779828</v>
      </c>
      <c r="X813" t="e">
        <f t="shared" si="164"/>
        <v>#N/A</v>
      </c>
      <c r="Y813"/>
      <c r="Z813">
        <f t="shared" si="168"/>
        <v>0.4</v>
      </c>
      <c r="AA813">
        <f t="shared" si="169"/>
        <v>1</v>
      </c>
      <c r="AB813">
        <f t="shared" si="169"/>
        <v>1</v>
      </c>
      <c r="AC813">
        <f t="shared" si="170"/>
        <v>0.4</v>
      </c>
      <c r="AD813" t="e">
        <f>INDEX('bijlage C. Cluster maatregelen'!C:C,MATCH('5.Bepalen Faalfreq'!K813,'bijlage C. Cluster maatregelen'!A:A,0))</f>
        <v>#N/A</v>
      </c>
      <c r="AE813" t="e">
        <f>INDEX('bijlage C. Cluster maatregelen'!C:C,MATCH('5.Bepalen Faalfreq'!L813,'bijlage C. Cluster maatregelen'!A:A,0))</f>
        <v>#N/A</v>
      </c>
      <c r="AF813" t="e">
        <f>INDEX('bijlage C. Cluster maatregelen'!C:C,MATCH('5.Bepalen Faalfreq'!M813,'bijlage C. Cluster maatregelen'!A:A,0))</f>
        <v>#N/A</v>
      </c>
      <c r="AG813" t="e">
        <f>INDEX('bijlage C. Cluster maatregelen'!C:C,MATCH('5.Bepalen Faalfreq'!N813,'bijlage C. Cluster maatregelen'!A:A,0))</f>
        <v>#N/A</v>
      </c>
      <c r="AH813" t="e">
        <f t="shared" si="171"/>
        <v>#N/A</v>
      </c>
      <c r="AI813" t="e">
        <f t="shared" si="172"/>
        <v>#N/A</v>
      </c>
      <c r="AJ813" t="e">
        <f t="shared" si="165"/>
        <v>#N/A</v>
      </c>
    </row>
    <row r="814" spans="1:36" x14ac:dyDescent="0.25">
      <c r="A814" s="203"/>
      <c r="B814" s="203"/>
      <c r="C814" s="203"/>
      <c r="D814" s="203"/>
      <c r="E814" s="203"/>
      <c r="F814" s="203"/>
      <c r="G814" s="203"/>
      <c r="H814" s="203"/>
      <c r="I814" s="203"/>
      <c r="J814" s="203"/>
      <c r="K814" s="203"/>
      <c r="L814" s="203"/>
      <c r="M814" s="203"/>
      <c r="N814" s="203"/>
      <c r="O814" s="204">
        <f t="shared" si="161"/>
        <v>0</v>
      </c>
      <c r="P814" s="80" t="str">
        <f>IFERROR(R814+'4. Gegevens leiding'!$I$26,"")</f>
        <v/>
      </c>
      <c r="Q814" s="155" t="str">
        <f>IFERROR(R815+'4. Gegevens leiding'!$I$26,"")</f>
        <v/>
      </c>
      <c r="R814" s="155" t="str">
        <f t="shared" si="173"/>
        <v/>
      </c>
      <c r="S814" s="43" t="str">
        <f t="shared" si="166"/>
        <v/>
      </c>
      <c r="T814" s="42" t="str">
        <f t="shared" si="162"/>
        <v>Diameter (mm, uitwendig)=;Wanddikte (mm)=;Druk (barg)=;Rekgrens (N/mm^2)=;Charpy energie (J)=</v>
      </c>
      <c r="U814" s="44" t="e">
        <f>INDEX('bijlage A. Frequentie Tabel'!G:G,MATCH(T814,'bijlage A. Frequentie Tabel'!A:A,0))</f>
        <v>#N/A</v>
      </c>
      <c r="V814" s="43">
        <f t="shared" si="163"/>
        <v>0</v>
      </c>
      <c r="W814" s="80">
        <f t="shared" si="167"/>
        <v>23.196467403779828</v>
      </c>
      <c r="X814" t="e">
        <f t="shared" si="164"/>
        <v>#N/A</v>
      </c>
      <c r="Y814"/>
      <c r="Z814">
        <f t="shared" si="168"/>
        <v>0.4</v>
      </c>
      <c r="AA814">
        <f t="shared" si="169"/>
        <v>1</v>
      </c>
      <c r="AB814">
        <f t="shared" si="169"/>
        <v>1</v>
      </c>
      <c r="AC814">
        <f t="shared" si="170"/>
        <v>0.4</v>
      </c>
      <c r="AD814" t="e">
        <f>INDEX('bijlage C. Cluster maatregelen'!C:C,MATCH('5.Bepalen Faalfreq'!K814,'bijlage C. Cluster maatregelen'!A:A,0))</f>
        <v>#N/A</v>
      </c>
      <c r="AE814" t="e">
        <f>INDEX('bijlage C. Cluster maatregelen'!C:C,MATCH('5.Bepalen Faalfreq'!L814,'bijlage C. Cluster maatregelen'!A:A,0))</f>
        <v>#N/A</v>
      </c>
      <c r="AF814" t="e">
        <f>INDEX('bijlage C. Cluster maatregelen'!C:C,MATCH('5.Bepalen Faalfreq'!M814,'bijlage C. Cluster maatregelen'!A:A,0))</f>
        <v>#N/A</v>
      </c>
      <c r="AG814" t="e">
        <f>INDEX('bijlage C. Cluster maatregelen'!C:C,MATCH('5.Bepalen Faalfreq'!N814,'bijlage C. Cluster maatregelen'!A:A,0))</f>
        <v>#N/A</v>
      </c>
      <c r="AH814" t="e">
        <f t="shared" si="171"/>
        <v>#N/A</v>
      </c>
      <c r="AI814" t="e">
        <f t="shared" si="172"/>
        <v>#N/A</v>
      </c>
      <c r="AJ814" t="e">
        <f t="shared" si="165"/>
        <v>#N/A</v>
      </c>
    </row>
    <row r="815" spans="1:36" x14ac:dyDescent="0.25">
      <c r="A815" s="203"/>
      <c r="B815" s="203"/>
      <c r="C815" s="203"/>
      <c r="D815" s="203"/>
      <c r="E815" s="203"/>
      <c r="F815" s="203"/>
      <c r="G815" s="203"/>
      <c r="H815" s="203"/>
      <c r="I815" s="203"/>
      <c r="J815" s="203"/>
      <c r="K815" s="203"/>
      <c r="L815" s="203"/>
      <c r="M815" s="203"/>
      <c r="N815" s="203"/>
      <c r="O815" s="204">
        <f t="shared" si="161"/>
        <v>0</v>
      </c>
      <c r="P815" s="80" t="str">
        <f>IFERROR(R815+'4. Gegevens leiding'!$I$26,"")</f>
        <v/>
      </c>
      <c r="Q815" s="155" t="str">
        <f>IFERROR(R816+'4. Gegevens leiding'!$I$26,"")</f>
        <v/>
      </c>
      <c r="R815" s="155" t="str">
        <f t="shared" si="173"/>
        <v/>
      </c>
      <c r="S815" s="43" t="str">
        <f t="shared" si="166"/>
        <v/>
      </c>
      <c r="T815" s="42" t="str">
        <f t="shared" si="162"/>
        <v>Diameter (mm, uitwendig)=;Wanddikte (mm)=;Druk (barg)=;Rekgrens (N/mm^2)=;Charpy energie (J)=</v>
      </c>
      <c r="U815" s="44" t="e">
        <f>INDEX('bijlage A. Frequentie Tabel'!G:G,MATCH(T815,'bijlage A. Frequentie Tabel'!A:A,0))</f>
        <v>#N/A</v>
      </c>
      <c r="V815" s="43">
        <f t="shared" si="163"/>
        <v>0</v>
      </c>
      <c r="W815" s="80">
        <f t="shared" si="167"/>
        <v>23.196467403779828</v>
      </c>
      <c r="X815" t="e">
        <f t="shared" si="164"/>
        <v>#N/A</v>
      </c>
      <c r="Y815"/>
      <c r="Z815">
        <f t="shared" si="168"/>
        <v>0.4</v>
      </c>
      <c r="AA815">
        <f t="shared" si="169"/>
        <v>1</v>
      </c>
      <c r="AB815">
        <f t="shared" si="169"/>
        <v>1</v>
      </c>
      <c r="AC815">
        <f t="shared" si="170"/>
        <v>0.4</v>
      </c>
      <c r="AD815" t="e">
        <f>INDEX('bijlage C. Cluster maatregelen'!C:C,MATCH('5.Bepalen Faalfreq'!K815,'bijlage C. Cluster maatregelen'!A:A,0))</f>
        <v>#N/A</v>
      </c>
      <c r="AE815" t="e">
        <f>INDEX('bijlage C. Cluster maatregelen'!C:C,MATCH('5.Bepalen Faalfreq'!L815,'bijlage C. Cluster maatregelen'!A:A,0))</f>
        <v>#N/A</v>
      </c>
      <c r="AF815" t="e">
        <f>INDEX('bijlage C. Cluster maatregelen'!C:C,MATCH('5.Bepalen Faalfreq'!M815,'bijlage C. Cluster maatregelen'!A:A,0))</f>
        <v>#N/A</v>
      </c>
      <c r="AG815" t="e">
        <f>INDEX('bijlage C. Cluster maatregelen'!C:C,MATCH('5.Bepalen Faalfreq'!N815,'bijlage C. Cluster maatregelen'!A:A,0))</f>
        <v>#N/A</v>
      </c>
      <c r="AH815" t="e">
        <f t="shared" si="171"/>
        <v>#N/A</v>
      </c>
      <c r="AI815" t="e">
        <f t="shared" si="172"/>
        <v>#N/A</v>
      </c>
      <c r="AJ815" t="e">
        <f t="shared" si="165"/>
        <v>#N/A</v>
      </c>
    </row>
    <row r="816" spans="1:36" x14ac:dyDescent="0.25">
      <c r="A816" s="203"/>
      <c r="B816" s="203"/>
      <c r="C816" s="203"/>
      <c r="D816" s="203"/>
      <c r="E816" s="203"/>
      <c r="F816" s="203"/>
      <c r="G816" s="203"/>
      <c r="H816" s="203"/>
      <c r="I816" s="203"/>
      <c r="J816" s="203"/>
      <c r="K816" s="203"/>
      <c r="L816" s="203"/>
      <c r="M816" s="203"/>
      <c r="N816" s="203"/>
      <c r="O816" s="204">
        <f t="shared" si="161"/>
        <v>0</v>
      </c>
      <c r="P816" s="80" t="str">
        <f>IFERROR(R816+'4. Gegevens leiding'!$I$26,"")</f>
        <v/>
      </c>
      <c r="Q816" s="155" t="str">
        <f>IFERROR(R817+'4. Gegevens leiding'!$I$26,"")</f>
        <v/>
      </c>
      <c r="R816" s="155" t="str">
        <f t="shared" si="173"/>
        <v/>
      </c>
      <c r="S816" s="43" t="str">
        <f t="shared" si="166"/>
        <v/>
      </c>
      <c r="T816" s="42" t="str">
        <f t="shared" si="162"/>
        <v>Diameter (mm, uitwendig)=;Wanddikte (mm)=;Druk (barg)=;Rekgrens (N/mm^2)=;Charpy energie (J)=</v>
      </c>
      <c r="U816" s="44" t="e">
        <f>INDEX('bijlage A. Frequentie Tabel'!G:G,MATCH(T816,'bijlage A. Frequentie Tabel'!A:A,0))</f>
        <v>#N/A</v>
      </c>
      <c r="V816" s="43">
        <f t="shared" si="163"/>
        <v>0</v>
      </c>
      <c r="W816" s="80">
        <f t="shared" si="167"/>
        <v>23.196467403779828</v>
      </c>
      <c r="X816" t="e">
        <f t="shared" si="164"/>
        <v>#N/A</v>
      </c>
      <c r="Y816"/>
      <c r="Z816">
        <f t="shared" si="168"/>
        <v>0.4</v>
      </c>
      <c r="AA816">
        <f t="shared" si="169"/>
        <v>1</v>
      </c>
      <c r="AB816">
        <f t="shared" si="169"/>
        <v>1</v>
      </c>
      <c r="AC816">
        <f t="shared" si="170"/>
        <v>0.4</v>
      </c>
      <c r="AD816" t="e">
        <f>INDEX('bijlage C. Cluster maatregelen'!C:C,MATCH('5.Bepalen Faalfreq'!K816,'bijlage C. Cluster maatregelen'!A:A,0))</f>
        <v>#N/A</v>
      </c>
      <c r="AE816" t="e">
        <f>INDEX('bijlage C. Cluster maatregelen'!C:C,MATCH('5.Bepalen Faalfreq'!L816,'bijlage C. Cluster maatregelen'!A:A,0))</f>
        <v>#N/A</v>
      </c>
      <c r="AF816" t="e">
        <f>INDEX('bijlage C. Cluster maatregelen'!C:C,MATCH('5.Bepalen Faalfreq'!M816,'bijlage C. Cluster maatregelen'!A:A,0))</f>
        <v>#N/A</v>
      </c>
      <c r="AG816" t="e">
        <f>INDEX('bijlage C. Cluster maatregelen'!C:C,MATCH('5.Bepalen Faalfreq'!N816,'bijlage C. Cluster maatregelen'!A:A,0))</f>
        <v>#N/A</v>
      </c>
      <c r="AH816" t="e">
        <f t="shared" si="171"/>
        <v>#N/A</v>
      </c>
      <c r="AI816" t="e">
        <f t="shared" si="172"/>
        <v>#N/A</v>
      </c>
      <c r="AJ816" t="e">
        <f t="shared" si="165"/>
        <v>#N/A</v>
      </c>
    </row>
    <row r="817" spans="1:36" x14ac:dyDescent="0.25">
      <c r="A817" s="203"/>
      <c r="B817" s="203"/>
      <c r="C817" s="203"/>
      <c r="D817" s="203"/>
      <c r="E817" s="203"/>
      <c r="F817" s="203"/>
      <c r="G817" s="203"/>
      <c r="H817" s="203"/>
      <c r="I817" s="203"/>
      <c r="J817" s="203"/>
      <c r="K817" s="203"/>
      <c r="L817" s="203"/>
      <c r="M817" s="203"/>
      <c r="N817" s="203"/>
      <c r="O817" s="204">
        <f t="shared" si="161"/>
        <v>0</v>
      </c>
      <c r="P817" s="80" t="str">
        <f>IFERROR(R817+'4. Gegevens leiding'!$I$26,"")</f>
        <v/>
      </c>
      <c r="Q817" s="155" t="str">
        <f>IFERROR(R818+'4. Gegevens leiding'!$I$26,"")</f>
        <v/>
      </c>
      <c r="R817" s="155" t="str">
        <f t="shared" si="173"/>
        <v/>
      </c>
      <c r="S817" s="43" t="str">
        <f t="shared" si="166"/>
        <v/>
      </c>
      <c r="T817" s="42" t="str">
        <f t="shared" si="162"/>
        <v>Diameter (mm, uitwendig)=;Wanddikte (mm)=;Druk (barg)=;Rekgrens (N/mm^2)=;Charpy energie (J)=</v>
      </c>
      <c r="U817" s="44" t="e">
        <f>INDEX('bijlage A. Frequentie Tabel'!G:G,MATCH(T817,'bijlage A. Frequentie Tabel'!A:A,0))</f>
        <v>#N/A</v>
      </c>
      <c r="V817" s="43">
        <f t="shared" si="163"/>
        <v>0</v>
      </c>
      <c r="W817" s="80">
        <f t="shared" si="167"/>
        <v>23.196467403779828</v>
      </c>
      <c r="X817" t="e">
        <f t="shared" si="164"/>
        <v>#N/A</v>
      </c>
      <c r="Y817"/>
      <c r="Z817">
        <f t="shared" si="168"/>
        <v>0.4</v>
      </c>
      <c r="AA817">
        <f t="shared" si="169"/>
        <v>1</v>
      </c>
      <c r="AB817">
        <f t="shared" si="169"/>
        <v>1</v>
      </c>
      <c r="AC817">
        <f t="shared" si="170"/>
        <v>0.4</v>
      </c>
      <c r="AD817" t="e">
        <f>INDEX('bijlage C. Cluster maatregelen'!C:C,MATCH('5.Bepalen Faalfreq'!K817,'bijlage C. Cluster maatregelen'!A:A,0))</f>
        <v>#N/A</v>
      </c>
      <c r="AE817" t="e">
        <f>INDEX('bijlage C. Cluster maatregelen'!C:C,MATCH('5.Bepalen Faalfreq'!L817,'bijlage C. Cluster maatregelen'!A:A,0))</f>
        <v>#N/A</v>
      </c>
      <c r="AF817" t="e">
        <f>INDEX('bijlage C. Cluster maatregelen'!C:C,MATCH('5.Bepalen Faalfreq'!M817,'bijlage C. Cluster maatregelen'!A:A,0))</f>
        <v>#N/A</v>
      </c>
      <c r="AG817" t="e">
        <f>INDEX('bijlage C. Cluster maatregelen'!C:C,MATCH('5.Bepalen Faalfreq'!N817,'bijlage C. Cluster maatregelen'!A:A,0))</f>
        <v>#N/A</v>
      </c>
      <c r="AH817" t="e">
        <f t="shared" si="171"/>
        <v>#N/A</v>
      </c>
      <c r="AI817" t="e">
        <f t="shared" si="172"/>
        <v>#N/A</v>
      </c>
      <c r="AJ817" t="e">
        <f t="shared" si="165"/>
        <v>#N/A</v>
      </c>
    </row>
    <row r="818" spans="1:36" x14ac:dyDescent="0.25">
      <c r="A818" s="203"/>
      <c r="B818" s="203"/>
      <c r="C818" s="203"/>
      <c r="D818" s="203"/>
      <c r="E818" s="203"/>
      <c r="F818" s="203"/>
      <c r="G818" s="203"/>
      <c r="H818" s="203"/>
      <c r="I818" s="203"/>
      <c r="J818" s="203"/>
      <c r="K818" s="203"/>
      <c r="L818" s="203"/>
      <c r="M818" s="203"/>
      <c r="N818" s="203"/>
      <c r="O818" s="204">
        <f t="shared" si="161"/>
        <v>0</v>
      </c>
      <c r="P818" s="80" t="str">
        <f>IFERROR(R818+'4. Gegevens leiding'!$I$26,"")</f>
        <v/>
      </c>
      <c r="Q818" s="155" t="str">
        <f>IFERROR(R819+'4. Gegevens leiding'!$I$26,"")</f>
        <v/>
      </c>
      <c r="R818" s="155" t="str">
        <f t="shared" si="173"/>
        <v/>
      </c>
      <c r="S818" s="43" t="str">
        <f t="shared" si="166"/>
        <v/>
      </c>
      <c r="T818" s="42" t="str">
        <f t="shared" si="162"/>
        <v>Diameter (mm, uitwendig)=;Wanddikte (mm)=;Druk (barg)=;Rekgrens (N/mm^2)=;Charpy energie (J)=</v>
      </c>
      <c r="U818" s="44" t="e">
        <f>INDEX('bijlage A. Frequentie Tabel'!G:G,MATCH(T818,'bijlage A. Frequentie Tabel'!A:A,0))</f>
        <v>#N/A</v>
      </c>
      <c r="V818" s="43">
        <f t="shared" si="163"/>
        <v>0</v>
      </c>
      <c r="W818" s="80">
        <f t="shared" si="167"/>
        <v>23.196467403779828</v>
      </c>
      <c r="X818" t="e">
        <f t="shared" si="164"/>
        <v>#N/A</v>
      </c>
      <c r="Y818"/>
      <c r="Z818">
        <f t="shared" si="168"/>
        <v>0.4</v>
      </c>
      <c r="AA818">
        <f t="shared" si="169"/>
        <v>1</v>
      </c>
      <c r="AB818">
        <f t="shared" si="169"/>
        <v>1</v>
      </c>
      <c r="AC818">
        <f t="shared" si="170"/>
        <v>0.4</v>
      </c>
      <c r="AD818" t="e">
        <f>INDEX('bijlage C. Cluster maatregelen'!C:C,MATCH('5.Bepalen Faalfreq'!K818,'bijlage C. Cluster maatregelen'!A:A,0))</f>
        <v>#N/A</v>
      </c>
      <c r="AE818" t="e">
        <f>INDEX('bijlage C. Cluster maatregelen'!C:C,MATCH('5.Bepalen Faalfreq'!L818,'bijlage C. Cluster maatregelen'!A:A,0))</f>
        <v>#N/A</v>
      </c>
      <c r="AF818" t="e">
        <f>INDEX('bijlage C. Cluster maatregelen'!C:C,MATCH('5.Bepalen Faalfreq'!M818,'bijlage C. Cluster maatregelen'!A:A,0))</f>
        <v>#N/A</v>
      </c>
      <c r="AG818" t="e">
        <f>INDEX('bijlage C. Cluster maatregelen'!C:C,MATCH('5.Bepalen Faalfreq'!N818,'bijlage C. Cluster maatregelen'!A:A,0))</f>
        <v>#N/A</v>
      </c>
      <c r="AH818" t="e">
        <f t="shared" si="171"/>
        <v>#N/A</v>
      </c>
      <c r="AI818" t="e">
        <f t="shared" si="172"/>
        <v>#N/A</v>
      </c>
      <c r="AJ818" t="e">
        <f t="shared" si="165"/>
        <v>#N/A</v>
      </c>
    </row>
    <row r="819" spans="1:36" x14ac:dyDescent="0.25">
      <c r="A819" s="203"/>
      <c r="B819" s="203"/>
      <c r="C819" s="203"/>
      <c r="D819" s="203"/>
      <c r="E819" s="203"/>
      <c r="F819" s="203"/>
      <c r="G819" s="203"/>
      <c r="H819" s="203"/>
      <c r="I819" s="203"/>
      <c r="J819" s="203"/>
      <c r="K819" s="203"/>
      <c r="L819" s="203"/>
      <c r="M819" s="203"/>
      <c r="N819" s="203"/>
      <c r="O819" s="204">
        <f t="shared" si="161"/>
        <v>0</v>
      </c>
      <c r="P819" s="80" t="str">
        <f>IFERROR(R819+'4. Gegevens leiding'!$I$26,"")</f>
        <v/>
      </c>
      <c r="Q819" s="155" t="str">
        <f>IFERROR(R820+'4. Gegevens leiding'!$I$26,"")</f>
        <v/>
      </c>
      <c r="R819" s="155" t="str">
        <f t="shared" si="173"/>
        <v/>
      </c>
      <c r="S819" s="43" t="str">
        <f t="shared" si="166"/>
        <v/>
      </c>
      <c r="T819" s="42" t="str">
        <f t="shared" si="162"/>
        <v>Diameter (mm, uitwendig)=;Wanddikte (mm)=;Druk (barg)=;Rekgrens (N/mm^2)=;Charpy energie (J)=</v>
      </c>
      <c r="U819" s="44" t="e">
        <f>INDEX('bijlage A. Frequentie Tabel'!G:G,MATCH(T819,'bijlage A. Frequentie Tabel'!A:A,0))</f>
        <v>#N/A</v>
      </c>
      <c r="V819" s="43">
        <f t="shared" si="163"/>
        <v>0</v>
      </c>
      <c r="W819" s="80">
        <f t="shared" si="167"/>
        <v>23.196467403779828</v>
      </c>
      <c r="X819" t="e">
        <f t="shared" si="164"/>
        <v>#N/A</v>
      </c>
      <c r="Y819"/>
      <c r="Z819">
        <f t="shared" si="168"/>
        <v>0.4</v>
      </c>
      <c r="AA819">
        <f t="shared" si="169"/>
        <v>1</v>
      </c>
      <c r="AB819">
        <f t="shared" si="169"/>
        <v>1</v>
      </c>
      <c r="AC819">
        <f t="shared" si="170"/>
        <v>0.4</v>
      </c>
      <c r="AD819" t="e">
        <f>INDEX('bijlage C. Cluster maatregelen'!C:C,MATCH('5.Bepalen Faalfreq'!K819,'bijlage C. Cluster maatregelen'!A:A,0))</f>
        <v>#N/A</v>
      </c>
      <c r="AE819" t="e">
        <f>INDEX('bijlage C. Cluster maatregelen'!C:C,MATCH('5.Bepalen Faalfreq'!L819,'bijlage C. Cluster maatregelen'!A:A,0))</f>
        <v>#N/A</v>
      </c>
      <c r="AF819" t="e">
        <f>INDEX('bijlage C. Cluster maatregelen'!C:C,MATCH('5.Bepalen Faalfreq'!M819,'bijlage C. Cluster maatregelen'!A:A,0))</f>
        <v>#N/A</v>
      </c>
      <c r="AG819" t="e">
        <f>INDEX('bijlage C. Cluster maatregelen'!C:C,MATCH('5.Bepalen Faalfreq'!N819,'bijlage C. Cluster maatregelen'!A:A,0))</f>
        <v>#N/A</v>
      </c>
      <c r="AH819" t="e">
        <f t="shared" si="171"/>
        <v>#N/A</v>
      </c>
      <c r="AI819" t="e">
        <f t="shared" si="172"/>
        <v>#N/A</v>
      </c>
      <c r="AJ819" t="e">
        <f t="shared" si="165"/>
        <v>#N/A</v>
      </c>
    </row>
    <row r="820" spans="1:36" x14ac:dyDescent="0.25">
      <c r="A820" s="203"/>
      <c r="B820" s="203"/>
      <c r="C820" s="203"/>
      <c r="D820" s="203"/>
      <c r="E820" s="203"/>
      <c r="F820" s="203"/>
      <c r="G820" s="203"/>
      <c r="H820" s="203"/>
      <c r="I820" s="203"/>
      <c r="J820" s="203"/>
      <c r="K820" s="203"/>
      <c r="L820" s="203"/>
      <c r="M820" s="203"/>
      <c r="N820" s="203"/>
      <c r="O820" s="204">
        <f t="shared" si="161"/>
        <v>0</v>
      </c>
      <c r="P820" s="80" t="str">
        <f>IFERROR(R820+'4. Gegevens leiding'!$I$26,"")</f>
        <v/>
      </c>
      <c r="Q820" s="155" t="str">
        <f>IFERROR(R821+'4. Gegevens leiding'!$I$26,"")</f>
        <v/>
      </c>
      <c r="R820" s="155" t="str">
        <f t="shared" si="173"/>
        <v/>
      </c>
      <c r="S820" s="43" t="str">
        <f t="shared" si="166"/>
        <v/>
      </c>
      <c r="T820" s="42" t="str">
        <f t="shared" si="162"/>
        <v>Diameter (mm, uitwendig)=;Wanddikte (mm)=;Druk (barg)=;Rekgrens (N/mm^2)=;Charpy energie (J)=</v>
      </c>
      <c r="U820" s="44" t="e">
        <f>INDEX('bijlage A. Frequentie Tabel'!G:G,MATCH(T820,'bijlage A. Frequentie Tabel'!A:A,0))</f>
        <v>#N/A</v>
      </c>
      <c r="V820" s="43">
        <f t="shared" si="163"/>
        <v>0</v>
      </c>
      <c r="W820" s="80">
        <f t="shared" si="167"/>
        <v>23.196467403779828</v>
      </c>
      <c r="X820" t="e">
        <f t="shared" si="164"/>
        <v>#N/A</v>
      </c>
      <c r="Y820"/>
      <c r="Z820">
        <f t="shared" si="168"/>
        <v>0.4</v>
      </c>
      <c r="AA820">
        <f t="shared" si="169"/>
        <v>1</v>
      </c>
      <c r="AB820">
        <f t="shared" si="169"/>
        <v>1</v>
      </c>
      <c r="AC820">
        <f t="shared" si="170"/>
        <v>0.4</v>
      </c>
      <c r="AD820" t="e">
        <f>INDEX('bijlage C. Cluster maatregelen'!C:C,MATCH('5.Bepalen Faalfreq'!K820,'bijlage C. Cluster maatregelen'!A:A,0))</f>
        <v>#N/A</v>
      </c>
      <c r="AE820" t="e">
        <f>INDEX('bijlage C. Cluster maatregelen'!C:C,MATCH('5.Bepalen Faalfreq'!L820,'bijlage C. Cluster maatregelen'!A:A,0))</f>
        <v>#N/A</v>
      </c>
      <c r="AF820" t="e">
        <f>INDEX('bijlage C. Cluster maatregelen'!C:C,MATCH('5.Bepalen Faalfreq'!M820,'bijlage C. Cluster maatregelen'!A:A,0))</f>
        <v>#N/A</v>
      </c>
      <c r="AG820" t="e">
        <f>INDEX('bijlage C. Cluster maatregelen'!C:C,MATCH('5.Bepalen Faalfreq'!N820,'bijlage C. Cluster maatregelen'!A:A,0))</f>
        <v>#N/A</v>
      </c>
      <c r="AH820" t="e">
        <f t="shared" si="171"/>
        <v>#N/A</v>
      </c>
      <c r="AI820" t="e">
        <f t="shared" si="172"/>
        <v>#N/A</v>
      </c>
      <c r="AJ820" t="e">
        <f t="shared" si="165"/>
        <v>#N/A</v>
      </c>
    </row>
    <row r="821" spans="1:36" x14ac:dyDescent="0.25">
      <c r="A821" s="203"/>
      <c r="B821" s="203"/>
      <c r="C821" s="203"/>
      <c r="D821" s="203"/>
      <c r="E821" s="203"/>
      <c r="F821" s="203"/>
      <c r="G821" s="203"/>
      <c r="H821" s="203"/>
      <c r="I821" s="203"/>
      <c r="J821" s="203"/>
      <c r="K821" s="203"/>
      <c r="L821" s="203"/>
      <c r="M821" s="203"/>
      <c r="N821" s="203"/>
      <c r="O821" s="204">
        <f t="shared" si="161"/>
        <v>0</v>
      </c>
      <c r="P821" s="80" t="str">
        <f>IFERROR(R821+'4. Gegevens leiding'!$I$26,"")</f>
        <v/>
      </c>
      <c r="Q821" s="155" t="str">
        <f>IFERROR(R822+'4. Gegevens leiding'!$I$26,"")</f>
        <v/>
      </c>
      <c r="R821" s="155" t="str">
        <f t="shared" si="173"/>
        <v/>
      </c>
      <c r="S821" s="43" t="str">
        <f t="shared" si="166"/>
        <v/>
      </c>
      <c r="T821" s="42" t="str">
        <f t="shared" si="162"/>
        <v>Diameter (mm, uitwendig)=;Wanddikte (mm)=;Druk (barg)=;Rekgrens (N/mm^2)=;Charpy energie (J)=</v>
      </c>
      <c r="U821" s="44" t="e">
        <f>INDEX('bijlage A. Frequentie Tabel'!G:G,MATCH(T821,'bijlage A. Frequentie Tabel'!A:A,0))</f>
        <v>#N/A</v>
      </c>
      <c r="V821" s="43">
        <f t="shared" si="163"/>
        <v>0</v>
      </c>
      <c r="W821" s="80">
        <f t="shared" si="167"/>
        <v>23.196467403779828</v>
      </c>
      <c r="X821" t="e">
        <f t="shared" si="164"/>
        <v>#N/A</v>
      </c>
      <c r="Y821"/>
      <c r="Z821">
        <f t="shared" si="168"/>
        <v>0.4</v>
      </c>
      <c r="AA821">
        <f t="shared" si="169"/>
        <v>1</v>
      </c>
      <c r="AB821">
        <f t="shared" si="169"/>
        <v>1</v>
      </c>
      <c r="AC821">
        <f t="shared" si="170"/>
        <v>0.4</v>
      </c>
      <c r="AD821" t="e">
        <f>INDEX('bijlage C. Cluster maatregelen'!C:C,MATCH('5.Bepalen Faalfreq'!K821,'bijlage C. Cluster maatregelen'!A:A,0))</f>
        <v>#N/A</v>
      </c>
      <c r="AE821" t="e">
        <f>INDEX('bijlage C. Cluster maatregelen'!C:C,MATCH('5.Bepalen Faalfreq'!L821,'bijlage C. Cluster maatregelen'!A:A,0))</f>
        <v>#N/A</v>
      </c>
      <c r="AF821" t="e">
        <f>INDEX('bijlage C. Cluster maatregelen'!C:C,MATCH('5.Bepalen Faalfreq'!M821,'bijlage C. Cluster maatregelen'!A:A,0))</f>
        <v>#N/A</v>
      </c>
      <c r="AG821" t="e">
        <f>INDEX('bijlage C. Cluster maatregelen'!C:C,MATCH('5.Bepalen Faalfreq'!N821,'bijlage C. Cluster maatregelen'!A:A,0))</f>
        <v>#N/A</v>
      </c>
      <c r="AH821" t="e">
        <f t="shared" si="171"/>
        <v>#N/A</v>
      </c>
      <c r="AI821" t="e">
        <f t="shared" si="172"/>
        <v>#N/A</v>
      </c>
      <c r="AJ821" t="e">
        <f t="shared" si="165"/>
        <v>#N/A</v>
      </c>
    </row>
    <row r="822" spans="1:36" x14ac:dyDescent="0.25">
      <c r="A822" s="203"/>
      <c r="B822" s="203"/>
      <c r="C822" s="203"/>
      <c r="D822" s="203"/>
      <c r="E822" s="203"/>
      <c r="F822" s="203"/>
      <c r="G822" s="203"/>
      <c r="H822" s="203"/>
      <c r="I822" s="203"/>
      <c r="J822" s="203"/>
      <c r="K822" s="203"/>
      <c r="L822" s="203"/>
      <c r="M822" s="203"/>
      <c r="N822" s="203"/>
      <c r="O822" s="204">
        <f t="shared" si="161"/>
        <v>0</v>
      </c>
      <c r="P822" s="80" t="str">
        <f>IFERROR(R822+'4. Gegevens leiding'!$I$26,"")</f>
        <v/>
      </c>
      <c r="Q822" s="155" t="str">
        <f>IFERROR(R823+'4. Gegevens leiding'!$I$26,"")</f>
        <v/>
      </c>
      <c r="R822" s="155" t="str">
        <f t="shared" si="173"/>
        <v/>
      </c>
      <c r="S822" s="43" t="str">
        <f t="shared" si="166"/>
        <v/>
      </c>
      <c r="T822" s="42" t="str">
        <f t="shared" si="162"/>
        <v>Diameter (mm, uitwendig)=;Wanddikte (mm)=;Druk (barg)=;Rekgrens (N/mm^2)=;Charpy energie (J)=</v>
      </c>
      <c r="U822" s="44" t="e">
        <f>INDEX('bijlage A. Frequentie Tabel'!G:G,MATCH(T822,'bijlage A. Frequentie Tabel'!A:A,0))</f>
        <v>#N/A</v>
      </c>
      <c r="V822" s="43">
        <f t="shared" si="163"/>
        <v>0</v>
      </c>
      <c r="W822" s="80">
        <f t="shared" si="167"/>
        <v>23.196467403779828</v>
      </c>
      <c r="X822" t="e">
        <f t="shared" si="164"/>
        <v>#N/A</v>
      </c>
      <c r="Y822"/>
      <c r="Z822">
        <f t="shared" si="168"/>
        <v>0.4</v>
      </c>
      <c r="AA822">
        <f t="shared" si="169"/>
        <v>1</v>
      </c>
      <c r="AB822">
        <f t="shared" si="169"/>
        <v>1</v>
      </c>
      <c r="AC822">
        <f t="shared" si="170"/>
        <v>0.4</v>
      </c>
      <c r="AD822" t="e">
        <f>INDEX('bijlage C. Cluster maatregelen'!C:C,MATCH('5.Bepalen Faalfreq'!K822,'bijlage C. Cluster maatregelen'!A:A,0))</f>
        <v>#N/A</v>
      </c>
      <c r="AE822" t="e">
        <f>INDEX('bijlage C. Cluster maatregelen'!C:C,MATCH('5.Bepalen Faalfreq'!L822,'bijlage C. Cluster maatregelen'!A:A,0))</f>
        <v>#N/A</v>
      </c>
      <c r="AF822" t="e">
        <f>INDEX('bijlage C. Cluster maatregelen'!C:C,MATCH('5.Bepalen Faalfreq'!M822,'bijlage C. Cluster maatregelen'!A:A,0))</f>
        <v>#N/A</v>
      </c>
      <c r="AG822" t="e">
        <f>INDEX('bijlage C. Cluster maatregelen'!C:C,MATCH('5.Bepalen Faalfreq'!N822,'bijlage C. Cluster maatregelen'!A:A,0))</f>
        <v>#N/A</v>
      </c>
      <c r="AH822" t="e">
        <f t="shared" si="171"/>
        <v>#N/A</v>
      </c>
      <c r="AI822" t="e">
        <f t="shared" si="172"/>
        <v>#N/A</v>
      </c>
      <c r="AJ822" t="e">
        <f t="shared" si="165"/>
        <v>#N/A</v>
      </c>
    </row>
    <row r="823" spans="1:36" x14ac:dyDescent="0.25">
      <c r="A823" s="203"/>
      <c r="B823" s="203"/>
      <c r="C823" s="203"/>
      <c r="D823" s="203"/>
      <c r="E823" s="203"/>
      <c r="F823" s="203"/>
      <c r="G823" s="203"/>
      <c r="H823" s="203"/>
      <c r="I823" s="203"/>
      <c r="J823" s="203"/>
      <c r="K823" s="203"/>
      <c r="L823" s="203"/>
      <c r="M823" s="203"/>
      <c r="N823" s="203"/>
      <c r="O823" s="204">
        <f t="shared" si="161"/>
        <v>0</v>
      </c>
      <c r="P823" s="80" t="str">
        <f>IFERROR(R823+'4. Gegevens leiding'!$I$26,"")</f>
        <v/>
      </c>
      <c r="Q823" s="155" t="str">
        <f>IFERROR(R824+'4. Gegevens leiding'!$I$26,"")</f>
        <v/>
      </c>
      <c r="R823" s="155" t="str">
        <f t="shared" si="173"/>
        <v/>
      </c>
      <c r="S823" s="43" t="str">
        <f t="shared" si="166"/>
        <v/>
      </c>
      <c r="T823" s="42" t="str">
        <f t="shared" si="162"/>
        <v>Diameter (mm, uitwendig)=;Wanddikte (mm)=;Druk (barg)=;Rekgrens (N/mm^2)=;Charpy energie (J)=</v>
      </c>
      <c r="U823" s="44" t="e">
        <f>INDEX('bijlage A. Frequentie Tabel'!G:G,MATCH(T823,'bijlage A. Frequentie Tabel'!A:A,0))</f>
        <v>#N/A</v>
      </c>
      <c r="V823" s="43">
        <f t="shared" si="163"/>
        <v>0</v>
      </c>
      <c r="W823" s="80">
        <f t="shared" si="167"/>
        <v>23.196467403779828</v>
      </c>
      <c r="X823" t="e">
        <f t="shared" si="164"/>
        <v>#N/A</v>
      </c>
      <c r="Y823"/>
      <c r="Z823">
        <f t="shared" si="168"/>
        <v>0.4</v>
      </c>
      <c r="AA823">
        <f t="shared" si="169"/>
        <v>1</v>
      </c>
      <c r="AB823">
        <f t="shared" si="169"/>
        <v>1</v>
      </c>
      <c r="AC823">
        <f t="shared" si="170"/>
        <v>0.4</v>
      </c>
      <c r="AD823" t="e">
        <f>INDEX('bijlage C. Cluster maatregelen'!C:C,MATCH('5.Bepalen Faalfreq'!K823,'bijlage C. Cluster maatregelen'!A:A,0))</f>
        <v>#N/A</v>
      </c>
      <c r="AE823" t="e">
        <f>INDEX('bijlage C. Cluster maatregelen'!C:C,MATCH('5.Bepalen Faalfreq'!L823,'bijlage C. Cluster maatregelen'!A:A,0))</f>
        <v>#N/A</v>
      </c>
      <c r="AF823" t="e">
        <f>INDEX('bijlage C. Cluster maatregelen'!C:C,MATCH('5.Bepalen Faalfreq'!M823,'bijlage C. Cluster maatregelen'!A:A,0))</f>
        <v>#N/A</v>
      </c>
      <c r="AG823" t="e">
        <f>INDEX('bijlage C. Cluster maatregelen'!C:C,MATCH('5.Bepalen Faalfreq'!N823,'bijlage C. Cluster maatregelen'!A:A,0))</f>
        <v>#N/A</v>
      </c>
      <c r="AH823" t="e">
        <f t="shared" si="171"/>
        <v>#N/A</v>
      </c>
      <c r="AI823" t="e">
        <f t="shared" si="172"/>
        <v>#N/A</v>
      </c>
      <c r="AJ823" t="e">
        <f t="shared" si="165"/>
        <v>#N/A</v>
      </c>
    </row>
    <row r="824" spans="1:36" x14ac:dyDescent="0.25">
      <c r="A824" s="203"/>
      <c r="B824" s="203"/>
      <c r="C824" s="203"/>
      <c r="D824" s="203"/>
      <c r="E824" s="203"/>
      <c r="F824" s="203"/>
      <c r="G824" s="203"/>
      <c r="H824" s="203"/>
      <c r="I824" s="203"/>
      <c r="J824" s="203"/>
      <c r="K824" s="203"/>
      <c r="L824" s="203"/>
      <c r="M824" s="203"/>
      <c r="N824" s="203"/>
      <c r="O824" s="204">
        <f t="shared" si="161"/>
        <v>0</v>
      </c>
      <c r="P824" s="80" t="str">
        <f>IFERROR(R824+'4. Gegevens leiding'!$I$26,"")</f>
        <v/>
      </c>
      <c r="Q824" s="155" t="str">
        <f>IFERROR(R825+'4. Gegevens leiding'!$I$26,"")</f>
        <v/>
      </c>
      <c r="R824" s="155" t="str">
        <f t="shared" si="173"/>
        <v/>
      </c>
      <c r="S824" s="43" t="str">
        <f t="shared" si="166"/>
        <v/>
      </c>
      <c r="T824" s="42" t="str">
        <f t="shared" si="162"/>
        <v>Diameter (mm, uitwendig)=;Wanddikte (mm)=;Druk (barg)=;Rekgrens (N/mm^2)=;Charpy energie (J)=</v>
      </c>
      <c r="U824" s="44" t="e">
        <f>INDEX('bijlage A. Frequentie Tabel'!G:G,MATCH(T824,'bijlage A. Frequentie Tabel'!A:A,0))</f>
        <v>#N/A</v>
      </c>
      <c r="V824" s="43">
        <f t="shared" si="163"/>
        <v>0</v>
      </c>
      <c r="W824" s="80">
        <f t="shared" si="167"/>
        <v>23.196467403779828</v>
      </c>
      <c r="X824" t="e">
        <f t="shared" si="164"/>
        <v>#N/A</v>
      </c>
      <c r="Y824"/>
      <c r="Z824">
        <f t="shared" si="168"/>
        <v>0.4</v>
      </c>
      <c r="AA824">
        <f t="shared" si="169"/>
        <v>1</v>
      </c>
      <c r="AB824">
        <f t="shared" si="169"/>
        <v>1</v>
      </c>
      <c r="AC824">
        <f t="shared" si="170"/>
        <v>0.4</v>
      </c>
      <c r="AD824" t="e">
        <f>INDEX('bijlage C. Cluster maatregelen'!C:C,MATCH('5.Bepalen Faalfreq'!K824,'bijlage C. Cluster maatregelen'!A:A,0))</f>
        <v>#N/A</v>
      </c>
      <c r="AE824" t="e">
        <f>INDEX('bijlage C. Cluster maatregelen'!C:C,MATCH('5.Bepalen Faalfreq'!L824,'bijlage C. Cluster maatregelen'!A:A,0))</f>
        <v>#N/A</v>
      </c>
      <c r="AF824" t="e">
        <f>INDEX('bijlage C. Cluster maatregelen'!C:C,MATCH('5.Bepalen Faalfreq'!M824,'bijlage C. Cluster maatregelen'!A:A,0))</f>
        <v>#N/A</v>
      </c>
      <c r="AG824" t="e">
        <f>INDEX('bijlage C. Cluster maatregelen'!C:C,MATCH('5.Bepalen Faalfreq'!N824,'bijlage C. Cluster maatregelen'!A:A,0))</f>
        <v>#N/A</v>
      </c>
      <c r="AH824" t="e">
        <f t="shared" si="171"/>
        <v>#N/A</v>
      </c>
      <c r="AI824" t="e">
        <f t="shared" si="172"/>
        <v>#N/A</v>
      </c>
      <c r="AJ824" t="e">
        <f t="shared" si="165"/>
        <v>#N/A</v>
      </c>
    </row>
    <row r="825" spans="1:36" x14ac:dyDescent="0.25">
      <c r="A825" s="203"/>
      <c r="B825" s="203"/>
      <c r="C825" s="203"/>
      <c r="D825" s="203"/>
      <c r="E825" s="203"/>
      <c r="F825" s="203"/>
      <c r="G825" s="203"/>
      <c r="H825" s="203"/>
      <c r="I825" s="203"/>
      <c r="J825" s="203"/>
      <c r="K825" s="203"/>
      <c r="L825" s="203"/>
      <c r="M825" s="203"/>
      <c r="N825" s="203"/>
      <c r="O825" s="204">
        <f t="shared" si="161"/>
        <v>0</v>
      </c>
      <c r="P825" s="80" t="str">
        <f>IFERROR(R825+'4. Gegevens leiding'!$I$26,"")</f>
        <v/>
      </c>
      <c r="Q825" s="155" t="str">
        <f>IFERROR(R826+'4. Gegevens leiding'!$I$26,"")</f>
        <v/>
      </c>
      <c r="R825" s="155" t="str">
        <f t="shared" si="173"/>
        <v/>
      </c>
      <c r="S825" s="43" t="str">
        <f t="shared" si="166"/>
        <v/>
      </c>
      <c r="T825" s="42" t="str">
        <f t="shared" si="162"/>
        <v>Diameter (mm, uitwendig)=;Wanddikte (mm)=;Druk (barg)=;Rekgrens (N/mm^2)=;Charpy energie (J)=</v>
      </c>
      <c r="U825" s="44" t="e">
        <f>INDEX('bijlage A. Frequentie Tabel'!G:G,MATCH(T825,'bijlage A. Frequentie Tabel'!A:A,0))</f>
        <v>#N/A</v>
      </c>
      <c r="V825" s="43">
        <f t="shared" si="163"/>
        <v>0</v>
      </c>
      <c r="W825" s="80">
        <f t="shared" si="167"/>
        <v>23.196467403779828</v>
      </c>
      <c r="X825" t="e">
        <f t="shared" si="164"/>
        <v>#N/A</v>
      </c>
      <c r="Y825"/>
      <c r="Z825">
        <f t="shared" si="168"/>
        <v>0.4</v>
      </c>
      <c r="AA825">
        <f t="shared" si="169"/>
        <v>1</v>
      </c>
      <c r="AB825">
        <f t="shared" si="169"/>
        <v>1</v>
      </c>
      <c r="AC825">
        <f t="shared" si="170"/>
        <v>0.4</v>
      </c>
      <c r="AD825" t="e">
        <f>INDEX('bijlage C. Cluster maatregelen'!C:C,MATCH('5.Bepalen Faalfreq'!K825,'bijlage C. Cluster maatregelen'!A:A,0))</f>
        <v>#N/A</v>
      </c>
      <c r="AE825" t="e">
        <f>INDEX('bijlage C. Cluster maatregelen'!C:C,MATCH('5.Bepalen Faalfreq'!L825,'bijlage C. Cluster maatregelen'!A:A,0))</f>
        <v>#N/A</v>
      </c>
      <c r="AF825" t="e">
        <f>INDEX('bijlage C. Cluster maatregelen'!C:C,MATCH('5.Bepalen Faalfreq'!M825,'bijlage C. Cluster maatregelen'!A:A,0))</f>
        <v>#N/A</v>
      </c>
      <c r="AG825" t="e">
        <f>INDEX('bijlage C. Cluster maatregelen'!C:C,MATCH('5.Bepalen Faalfreq'!N825,'bijlage C. Cluster maatregelen'!A:A,0))</f>
        <v>#N/A</v>
      </c>
      <c r="AH825" t="e">
        <f t="shared" si="171"/>
        <v>#N/A</v>
      </c>
      <c r="AI825" t="e">
        <f t="shared" si="172"/>
        <v>#N/A</v>
      </c>
      <c r="AJ825" t="e">
        <f t="shared" si="165"/>
        <v>#N/A</v>
      </c>
    </row>
    <row r="826" spans="1:36" x14ac:dyDescent="0.25">
      <c r="A826" s="203"/>
      <c r="B826" s="203"/>
      <c r="C826" s="203"/>
      <c r="D826" s="203"/>
      <c r="E826" s="203"/>
      <c r="F826" s="203"/>
      <c r="G826" s="203"/>
      <c r="H826" s="203"/>
      <c r="I826" s="203"/>
      <c r="J826" s="203"/>
      <c r="K826" s="203"/>
      <c r="L826" s="203"/>
      <c r="M826" s="203"/>
      <c r="N826" s="203"/>
      <c r="O826" s="204">
        <f t="shared" si="161"/>
        <v>0</v>
      </c>
      <c r="P826" s="80" t="str">
        <f>IFERROR(R826+'4. Gegevens leiding'!$I$26,"")</f>
        <v/>
      </c>
      <c r="Q826" s="155" t="str">
        <f>IFERROR(R827+'4. Gegevens leiding'!$I$26,"")</f>
        <v/>
      </c>
      <c r="R826" s="155" t="str">
        <f t="shared" si="173"/>
        <v/>
      </c>
      <c r="S826" s="43" t="str">
        <f t="shared" si="166"/>
        <v/>
      </c>
      <c r="T826" s="42" t="str">
        <f t="shared" si="162"/>
        <v>Diameter (mm, uitwendig)=;Wanddikte (mm)=;Druk (barg)=;Rekgrens (N/mm^2)=;Charpy energie (J)=</v>
      </c>
      <c r="U826" s="44" t="e">
        <f>INDEX('bijlage A. Frequentie Tabel'!G:G,MATCH(T826,'bijlage A. Frequentie Tabel'!A:A,0))</f>
        <v>#N/A</v>
      </c>
      <c r="V826" s="43">
        <f t="shared" si="163"/>
        <v>0</v>
      </c>
      <c r="W826" s="80">
        <f t="shared" si="167"/>
        <v>23.196467403779828</v>
      </c>
      <c r="X826" t="e">
        <f t="shared" si="164"/>
        <v>#N/A</v>
      </c>
      <c r="Y826"/>
      <c r="Z826">
        <f t="shared" si="168"/>
        <v>0.4</v>
      </c>
      <c r="AA826">
        <f t="shared" si="169"/>
        <v>1</v>
      </c>
      <c r="AB826">
        <f t="shared" si="169"/>
        <v>1</v>
      </c>
      <c r="AC826">
        <f t="shared" si="170"/>
        <v>0.4</v>
      </c>
      <c r="AD826" t="e">
        <f>INDEX('bijlage C. Cluster maatregelen'!C:C,MATCH('5.Bepalen Faalfreq'!K826,'bijlage C. Cluster maatregelen'!A:A,0))</f>
        <v>#N/A</v>
      </c>
      <c r="AE826" t="e">
        <f>INDEX('bijlage C. Cluster maatregelen'!C:C,MATCH('5.Bepalen Faalfreq'!L826,'bijlage C. Cluster maatregelen'!A:A,0))</f>
        <v>#N/A</v>
      </c>
      <c r="AF826" t="e">
        <f>INDEX('bijlage C. Cluster maatregelen'!C:C,MATCH('5.Bepalen Faalfreq'!M826,'bijlage C. Cluster maatregelen'!A:A,0))</f>
        <v>#N/A</v>
      </c>
      <c r="AG826" t="e">
        <f>INDEX('bijlage C. Cluster maatregelen'!C:C,MATCH('5.Bepalen Faalfreq'!N826,'bijlage C. Cluster maatregelen'!A:A,0))</f>
        <v>#N/A</v>
      </c>
      <c r="AH826" t="e">
        <f t="shared" si="171"/>
        <v>#N/A</v>
      </c>
      <c r="AI826" t="e">
        <f t="shared" si="172"/>
        <v>#N/A</v>
      </c>
      <c r="AJ826" t="e">
        <f t="shared" si="165"/>
        <v>#N/A</v>
      </c>
    </row>
    <row r="827" spans="1:36" x14ac:dyDescent="0.25">
      <c r="A827" s="203"/>
      <c r="B827" s="203"/>
      <c r="C827" s="203"/>
      <c r="D827" s="203"/>
      <c r="E827" s="203"/>
      <c r="F827" s="203"/>
      <c r="G827" s="203"/>
      <c r="H827" s="203"/>
      <c r="I827" s="203"/>
      <c r="J827" s="203"/>
      <c r="K827" s="203"/>
      <c r="L827" s="203"/>
      <c r="M827" s="203"/>
      <c r="N827" s="203"/>
      <c r="O827" s="204">
        <f t="shared" si="161"/>
        <v>0</v>
      </c>
      <c r="P827" s="80" t="str">
        <f>IFERROR(R827+'4. Gegevens leiding'!$I$26,"")</f>
        <v/>
      </c>
      <c r="Q827" s="155" t="str">
        <f>IFERROR(R828+'4. Gegevens leiding'!$I$26,"")</f>
        <v/>
      </c>
      <c r="R827" s="155" t="str">
        <f t="shared" si="173"/>
        <v/>
      </c>
      <c r="S827" s="43" t="str">
        <f t="shared" si="166"/>
        <v/>
      </c>
      <c r="T827" s="42" t="str">
        <f t="shared" si="162"/>
        <v>Diameter (mm, uitwendig)=;Wanddikte (mm)=;Druk (barg)=;Rekgrens (N/mm^2)=;Charpy energie (J)=</v>
      </c>
      <c r="U827" s="44" t="e">
        <f>INDEX('bijlage A. Frequentie Tabel'!G:G,MATCH(T827,'bijlage A. Frequentie Tabel'!A:A,0))</f>
        <v>#N/A</v>
      </c>
      <c r="V827" s="43">
        <f t="shared" si="163"/>
        <v>0</v>
      </c>
      <c r="W827" s="80">
        <f t="shared" si="167"/>
        <v>23.196467403779828</v>
      </c>
      <c r="X827" t="e">
        <f t="shared" si="164"/>
        <v>#N/A</v>
      </c>
      <c r="Y827"/>
      <c r="Z827">
        <f t="shared" si="168"/>
        <v>0.4</v>
      </c>
      <c r="AA827">
        <f t="shared" si="169"/>
        <v>1</v>
      </c>
      <c r="AB827">
        <f t="shared" si="169"/>
        <v>1</v>
      </c>
      <c r="AC827">
        <f t="shared" si="170"/>
        <v>0.4</v>
      </c>
      <c r="AD827" t="e">
        <f>INDEX('bijlage C. Cluster maatregelen'!C:C,MATCH('5.Bepalen Faalfreq'!K827,'bijlage C. Cluster maatregelen'!A:A,0))</f>
        <v>#N/A</v>
      </c>
      <c r="AE827" t="e">
        <f>INDEX('bijlage C. Cluster maatregelen'!C:C,MATCH('5.Bepalen Faalfreq'!L827,'bijlage C. Cluster maatregelen'!A:A,0))</f>
        <v>#N/A</v>
      </c>
      <c r="AF827" t="e">
        <f>INDEX('bijlage C. Cluster maatregelen'!C:C,MATCH('5.Bepalen Faalfreq'!M827,'bijlage C. Cluster maatregelen'!A:A,0))</f>
        <v>#N/A</v>
      </c>
      <c r="AG827" t="e">
        <f>INDEX('bijlage C. Cluster maatregelen'!C:C,MATCH('5.Bepalen Faalfreq'!N827,'bijlage C. Cluster maatregelen'!A:A,0))</f>
        <v>#N/A</v>
      </c>
      <c r="AH827" t="e">
        <f t="shared" si="171"/>
        <v>#N/A</v>
      </c>
      <c r="AI827" t="e">
        <f t="shared" si="172"/>
        <v>#N/A</v>
      </c>
      <c r="AJ827" t="e">
        <f t="shared" si="165"/>
        <v>#N/A</v>
      </c>
    </row>
    <row r="828" spans="1:36" x14ac:dyDescent="0.25">
      <c r="A828" s="203"/>
      <c r="B828" s="203"/>
      <c r="C828" s="203"/>
      <c r="D828" s="203"/>
      <c r="E828" s="203"/>
      <c r="F828" s="203"/>
      <c r="G828" s="203"/>
      <c r="H828" s="203"/>
      <c r="I828" s="203"/>
      <c r="J828" s="203"/>
      <c r="K828" s="203"/>
      <c r="L828" s="203"/>
      <c r="M828" s="203"/>
      <c r="N828" s="203"/>
      <c r="O828" s="204">
        <f t="shared" si="161"/>
        <v>0</v>
      </c>
      <c r="P828" s="80" t="str">
        <f>IFERROR(R828+'4. Gegevens leiding'!$I$26,"")</f>
        <v/>
      </c>
      <c r="Q828" s="155" t="str">
        <f>IFERROR(R829+'4. Gegevens leiding'!$I$26,"")</f>
        <v/>
      </c>
      <c r="R828" s="155" t="str">
        <f t="shared" si="173"/>
        <v/>
      </c>
      <c r="S828" s="43" t="str">
        <f t="shared" si="166"/>
        <v/>
      </c>
      <c r="T828" s="42" t="str">
        <f t="shared" si="162"/>
        <v>Diameter (mm, uitwendig)=;Wanddikte (mm)=;Druk (barg)=;Rekgrens (N/mm^2)=;Charpy energie (J)=</v>
      </c>
      <c r="U828" s="44" t="e">
        <f>INDEX('bijlage A. Frequentie Tabel'!G:G,MATCH(T828,'bijlage A. Frequentie Tabel'!A:A,0))</f>
        <v>#N/A</v>
      </c>
      <c r="V828" s="43">
        <f t="shared" si="163"/>
        <v>0</v>
      </c>
      <c r="W828" s="80">
        <f t="shared" si="167"/>
        <v>23.196467403779828</v>
      </c>
      <c r="X828" t="e">
        <f t="shared" si="164"/>
        <v>#N/A</v>
      </c>
      <c r="Y828"/>
      <c r="Z828">
        <f t="shared" si="168"/>
        <v>0.4</v>
      </c>
      <c r="AA828">
        <f t="shared" si="169"/>
        <v>1</v>
      </c>
      <c r="AB828">
        <f t="shared" si="169"/>
        <v>1</v>
      </c>
      <c r="AC828">
        <f t="shared" si="170"/>
        <v>0.4</v>
      </c>
      <c r="AD828" t="e">
        <f>INDEX('bijlage C. Cluster maatregelen'!C:C,MATCH('5.Bepalen Faalfreq'!K828,'bijlage C. Cluster maatregelen'!A:A,0))</f>
        <v>#N/A</v>
      </c>
      <c r="AE828" t="e">
        <f>INDEX('bijlage C. Cluster maatregelen'!C:C,MATCH('5.Bepalen Faalfreq'!L828,'bijlage C. Cluster maatregelen'!A:A,0))</f>
        <v>#N/A</v>
      </c>
      <c r="AF828" t="e">
        <f>INDEX('bijlage C. Cluster maatregelen'!C:C,MATCH('5.Bepalen Faalfreq'!M828,'bijlage C. Cluster maatregelen'!A:A,0))</f>
        <v>#N/A</v>
      </c>
      <c r="AG828" t="e">
        <f>INDEX('bijlage C. Cluster maatregelen'!C:C,MATCH('5.Bepalen Faalfreq'!N828,'bijlage C. Cluster maatregelen'!A:A,0))</f>
        <v>#N/A</v>
      </c>
      <c r="AH828" t="e">
        <f t="shared" si="171"/>
        <v>#N/A</v>
      </c>
      <c r="AI828" t="e">
        <f t="shared" si="172"/>
        <v>#N/A</v>
      </c>
      <c r="AJ828" t="e">
        <f t="shared" si="165"/>
        <v>#N/A</v>
      </c>
    </row>
    <row r="829" spans="1:36" x14ac:dyDescent="0.25">
      <c r="A829" s="203"/>
      <c r="B829" s="203"/>
      <c r="C829" s="203"/>
      <c r="D829" s="203"/>
      <c r="E829" s="203"/>
      <c r="F829" s="203"/>
      <c r="G829" s="203"/>
      <c r="H829" s="203"/>
      <c r="I829" s="203"/>
      <c r="J829" s="203"/>
      <c r="K829" s="203"/>
      <c r="L829" s="203"/>
      <c r="M829" s="203"/>
      <c r="N829" s="203"/>
      <c r="O829" s="204">
        <f t="shared" si="161"/>
        <v>0</v>
      </c>
      <c r="P829" s="80" t="str">
        <f>IFERROR(R829+'4. Gegevens leiding'!$I$26,"")</f>
        <v/>
      </c>
      <c r="Q829" s="155" t="str">
        <f>IFERROR(R830+'4. Gegevens leiding'!$I$26,"")</f>
        <v/>
      </c>
      <c r="R829" s="155" t="str">
        <f t="shared" si="173"/>
        <v/>
      </c>
      <c r="S829" s="43" t="str">
        <f t="shared" si="166"/>
        <v/>
      </c>
      <c r="T829" s="42" t="str">
        <f t="shared" si="162"/>
        <v>Diameter (mm, uitwendig)=;Wanddikte (mm)=;Druk (barg)=;Rekgrens (N/mm^2)=;Charpy energie (J)=</v>
      </c>
      <c r="U829" s="44" t="e">
        <f>INDEX('bijlage A. Frequentie Tabel'!G:G,MATCH(T829,'bijlage A. Frequentie Tabel'!A:A,0))</f>
        <v>#N/A</v>
      </c>
      <c r="V829" s="43">
        <f t="shared" si="163"/>
        <v>0</v>
      </c>
      <c r="W829" s="80">
        <f t="shared" si="167"/>
        <v>23.196467403779828</v>
      </c>
      <c r="X829" t="e">
        <f t="shared" si="164"/>
        <v>#N/A</v>
      </c>
      <c r="Y829"/>
      <c r="Z829">
        <f t="shared" si="168"/>
        <v>0.4</v>
      </c>
      <c r="AA829">
        <f t="shared" si="169"/>
        <v>1</v>
      </c>
      <c r="AB829">
        <f t="shared" si="169"/>
        <v>1</v>
      </c>
      <c r="AC829">
        <f t="shared" si="170"/>
        <v>0.4</v>
      </c>
      <c r="AD829" t="e">
        <f>INDEX('bijlage C. Cluster maatregelen'!C:C,MATCH('5.Bepalen Faalfreq'!K829,'bijlage C. Cluster maatregelen'!A:A,0))</f>
        <v>#N/A</v>
      </c>
      <c r="AE829" t="e">
        <f>INDEX('bijlage C. Cluster maatregelen'!C:C,MATCH('5.Bepalen Faalfreq'!L829,'bijlage C. Cluster maatregelen'!A:A,0))</f>
        <v>#N/A</v>
      </c>
      <c r="AF829" t="e">
        <f>INDEX('bijlage C. Cluster maatregelen'!C:C,MATCH('5.Bepalen Faalfreq'!M829,'bijlage C. Cluster maatregelen'!A:A,0))</f>
        <v>#N/A</v>
      </c>
      <c r="AG829" t="e">
        <f>INDEX('bijlage C. Cluster maatregelen'!C:C,MATCH('5.Bepalen Faalfreq'!N829,'bijlage C. Cluster maatregelen'!A:A,0))</f>
        <v>#N/A</v>
      </c>
      <c r="AH829" t="e">
        <f t="shared" si="171"/>
        <v>#N/A</v>
      </c>
      <c r="AI829" t="e">
        <f t="shared" si="172"/>
        <v>#N/A</v>
      </c>
      <c r="AJ829" t="e">
        <f t="shared" si="165"/>
        <v>#N/A</v>
      </c>
    </row>
    <row r="830" spans="1:36" x14ac:dyDescent="0.25">
      <c r="A830" s="203"/>
      <c r="B830" s="203"/>
      <c r="C830" s="203"/>
      <c r="D830" s="203"/>
      <c r="E830" s="203"/>
      <c r="F830" s="203"/>
      <c r="G830" s="203"/>
      <c r="H830" s="203"/>
      <c r="I830" s="203"/>
      <c r="J830" s="203"/>
      <c r="K830" s="203"/>
      <c r="L830" s="203"/>
      <c r="M830" s="203"/>
      <c r="N830" s="203"/>
      <c r="O830" s="204">
        <f t="shared" si="161"/>
        <v>0</v>
      </c>
      <c r="P830" s="80" t="str">
        <f>IFERROR(R830+'4. Gegevens leiding'!$I$26,"")</f>
        <v/>
      </c>
      <c r="Q830" s="155" t="str">
        <f>IFERROR(R831+'4. Gegevens leiding'!$I$26,"")</f>
        <v/>
      </c>
      <c r="R830" s="155" t="str">
        <f t="shared" si="173"/>
        <v/>
      </c>
      <c r="S830" s="43" t="str">
        <f t="shared" si="166"/>
        <v/>
      </c>
      <c r="T830" s="42" t="str">
        <f t="shared" si="162"/>
        <v>Diameter (mm, uitwendig)=;Wanddikte (mm)=;Druk (barg)=;Rekgrens (N/mm^2)=;Charpy energie (J)=</v>
      </c>
      <c r="U830" s="44" t="e">
        <f>INDEX('bijlage A. Frequentie Tabel'!G:G,MATCH(T830,'bijlage A. Frequentie Tabel'!A:A,0))</f>
        <v>#N/A</v>
      </c>
      <c r="V830" s="43">
        <f t="shared" si="163"/>
        <v>0</v>
      </c>
      <c r="W830" s="80">
        <f t="shared" si="167"/>
        <v>23.196467403779828</v>
      </c>
      <c r="X830" t="e">
        <f t="shared" si="164"/>
        <v>#N/A</v>
      </c>
      <c r="Y830"/>
      <c r="Z830">
        <f t="shared" si="168"/>
        <v>0.4</v>
      </c>
      <c r="AA830">
        <f t="shared" si="169"/>
        <v>1</v>
      </c>
      <c r="AB830">
        <f t="shared" si="169"/>
        <v>1</v>
      </c>
      <c r="AC830">
        <f t="shared" si="170"/>
        <v>0.4</v>
      </c>
      <c r="AD830" t="e">
        <f>INDEX('bijlage C. Cluster maatregelen'!C:C,MATCH('5.Bepalen Faalfreq'!K830,'bijlage C. Cluster maatregelen'!A:A,0))</f>
        <v>#N/A</v>
      </c>
      <c r="AE830" t="e">
        <f>INDEX('bijlage C. Cluster maatregelen'!C:C,MATCH('5.Bepalen Faalfreq'!L830,'bijlage C. Cluster maatregelen'!A:A,0))</f>
        <v>#N/A</v>
      </c>
      <c r="AF830" t="e">
        <f>INDEX('bijlage C. Cluster maatregelen'!C:C,MATCH('5.Bepalen Faalfreq'!M830,'bijlage C. Cluster maatregelen'!A:A,0))</f>
        <v>#N/A</v>
      </c>
      <c r="AG830" t="e">
        <f>INDEX('bijlage C. Cluster maatregelen'!C:C,MATCH('5.Bepalen Faalfreq'!N830,'bijlage C. Cluster maatregelen'!A:A,0))</f>
        <v>#N/A</v>
      </c>
      <c r="AH830" t="e">
        <f t="shared" si="171"/>
        <v>#N/A</v>
      </c>
      <c r="AI830" t="e">
        <f t="shared" si="172"/>
        <v>#N/A</v>
      </c>
      <c r="AJ830" t="e">
        <f t="shared" si="165"/>
        <v>#N/A</v>
      </c>
    </row>
    <row r="831" spans="1:36" x14ac:dyDescent="0.25">
      <c r="A831" s="203"/>
      <c r="B831" s="203"/>
      <c r="C831" s="203"/>
      <c r="D831" s="203"/>
      <c r="E831" s="203"/>
      <c r="F831" s="203"/>
      <c r="G831" s="203"/>
      <c r="H831" s="203"/>
      <c r="I831" s="203"/>
      <c r="J831" s="203"/>
      <c r="K831" s="203"/>
      <c r="L831" s="203"/>
      <c r="M831" s="203"/>
      <c r="N831" s="203"/>
      <c r="O831" s="204">
        <f t="shared" si="161"/>
        <v>0</v>
      </c>
      <c r="P831" s="80" t="str">
        <f>IFERROR(R831+'4. Gegevens leiding'!$I$26,"")</f>
        <v/>
      </c>
      <c r="Q831" s="155" t="str">
        <f>IFERROR(R832+'4. Gegevens leiding'!$I$26,"")</f>
        <v/>
      </c>
      <c r="R831" s="155" t="str">
        <f t="shared" si="173"/>
        <v/>
      </c>
      <c r="S831" s="43" t="str">
        <f t="shared" si="166"/>
        <v/>
      </c>
      <c r="T831" s="42" t="str">
        <f t="shared" si="162"/>
        <v>Diameter (mm, uitwendig)=;Wanddikte (mm)=;Druk (barg)=;Rekgrens (N/mm^2)=;Charpy energie (J)=</v>
      </c>
      <c r="U831" s="44" t="e">
        <f>INDEX('bijlage A. Frequentie Tabel'!G:G,MATCH(T831,'bijlage A. Frequentie Tabel'!A:A,0))</f>
        <v>#N/A</v>
      </c>
      <c r="V831" s="43">
        <f t="shared" si="163"/>
        <v>0</v>
      </c>
      <c r="W831" s="80">
        <f t="shared" si="167"/>
        <v>23.196467403779828</v>
      </c>
      <c r="X831" t="e">
        <f t="shared" si="164"/>
        <v>#N/A</v>
      </c>
      <c r="Y831"/>
      <c r="Z831">
        <f t="shared" si="168"/>
        <v>0.4</v>
      </c>
      <c r="AA831">
        <f t="shared" si="169"/>
        <v>1</v>
      </c>
      <c r="AB831">
        <f t="shared" si="169"/>
        <v>1</v>
      </c>
      <c r="AC831">
        <f t="shared" si="170"/>
        <v>0.4</v>
      </c>
      <c r="AD831" t="e">
        <f>INDEX('bijlage C. Cluster maatregelen'!C:C,MATCH('5.Bepalen Faalfreq'!K831,'bijlage C. Cluster maatregelen'!A:A,0))</f>
        <v>#N/A</v>
      </c>
      <c r="AE831" t="e">
        <f>INDEX('bijlage C. Cluster maatregelen'!C:C,MATCH('5.Bepalen Faalfreq'!L831,'bijlage C. Cluster maatregelen'!A:A,0))</f>
        <v>#N/A</v>
      </c>
      <c r="AF831" t="e">
        <f>INDEX('bijlage C. Cluster maatregelen'!C:C,MATCH('5.Bepalen Faalfreq'!M831,'bijlage C. Cluster maatregelen'!A:A,0))</f>
        <v>#N/A</v>
      </c>
      <c r="AG831" t="e">
        <f>INDEX('bijlage C. Cluster maatregelen'!C:C,MATCH('5.Bepalen Faalfreq'!N831,'bijlage C. Cluster maatregelen'!A:A,0))</f>
        <v>#N/A</v>
      </c>
      <c r="AH831" t="e">
        <f t="shared" si="171"/>
        <v>#N/A</v>
      </c>
      <c r="AI831" t="e">
        <f t="shared" si="172"/>
        <v>#N/A</v>
      </c>
      <c r="AJ831" t="e">
        <f t="shared" si="165"/>
        <v>#N/A</v>
      </c>
    </row>
    <row r="832" spans="1:36" x14ac:dyDescent="0.25">
      <c r="A832" s="203"/>
      <c r="B832" s="203"/>
      <c r="C832" s="203"/>
      <c r="D832" s="203"/>
      <c r="E832" s="203"/>
      <c r="F832" s="203"/>
      <c r="G832" s="203"/>
      <c r="H832" s="203"/>
      <c r="I832" s="203"/>
      <c r="J832" s="203"/>
      <c r="K832" s="203"/>
      <c r="L832" s="203"/>
      <c r="M832" s="203"/>
      <c r="N832" s="203"/>
      <c r="O832" s="204">
        <f t="shared" si="161"/>
        <v>0</v>
      </c>
      <c r="P832" s="80" t="str">
        <f>IFERROR(R832+'4. Gegevens leiding'!$I$26,"")</f>
        <v/>
      </c>
      <c r="Q832" s="155" t="str">
        <f>IFERROR(R833+'4. Gegevens leiding'!$I$26,"")</f>
        <v/>
      </c>
      <c r="R832" s="155" t="str">
        <f t="shared" si="173"/>
        <v/>
      </c>
      <c r="S832" s="43" t="str">
        <f t="shared" si="166"/>
        <v/>
      </c>
      <c r="T832" s="42" t="str">
        <f t="shared" si="162"/>
        <v>Diameter (mm, uitwendig)=;Wanddikte (mm)=;Druk (barg)=;Rekgrens (N/mm^2)=;Charpy energie (J)=</v>
      </c>
      <c r="U832" s="44" t="e">
        <f>INDEX('bijlage A. Frequentie Tabel'!G:G,MATCH(T832,'bijlage A. Frequentie Tabel'!A:A,0))</f>
        <v>#N/A</v>
      </c>
      <c r="V832" s="43">
        <f t="shared" si="163"/>
        <v>0</v>
      </c>
      <c r="W832" s="80">
        <f t="shared" si="167"/>
        <v>23.196467403779828</v>
      </c>
      <c r="X832" t="e">
        <f t="shared" si="164"/>
        <v>#N/A</v>
      </c>
      <c r="Y832"/>
      <c r="Z832">
        <f t="shared" si="168"/>
        <v>0.4</v>
      </c>
      <c r="AA832">
        <f t="shared" si="169"/>
        <v>1</v>
      </c>
      <c r="AB832">
        <f t="shared" si="169"/>
        <v>1</v>
      </c>
      <c r="AC832">
        <f t="shared" si="170"/>
        <v>0.4</v>
      </c>
      <c r="AD832" t="e">
        <f>INDEX('bijlage C. Cluster maatregelen'!C:C,MATCH('5.Bepalen Faalfreq'!K832,'bijlage C. Cluster maatregelen'!A:A,0))</f>
        <v>#N/A</v>
      </c>
      <c r="AE832" t="e">
        <f>INDEX('bijlage C. Cluster maatregelen'!C:C,MATCH('5.Bepalen Faalfreq'!L832,'bijlage C. Cluster maatregelen'!A:A,0))</f>
        <v>#N/A</v>
      </c>
      <c r="AF832" t="e">
        <f>INDEX('bijlage C. Cluster maatregelen'!C:C,MATCH('5.Bepalen Faalfreq'!M832,'bijlage C. Cluster maatregelen'!A:A,0))</f>
        <v>#N/A</v>
      </c>
      <c r="AG832" t="e">
        <f>INDEX('bijlage C. Cluster maatregelen'!C:C,MATCH('5.Bepalen Faalfreq'!N832,'bijlage C. Cluster maatregelen'!A:A,0))</f>
        <v>#N/A</v>
      </c>
      <c r="AH832" t="e">
        <f t="shared" si="171"/>
        <v>#N/A</v>
      </c>
      <c r="AI832" t="e">
        <f t="shared" si="172"/>
        <v>#N/A</v>
      </c>
      <c r="AJ832" t="e">
        <f t="shared" si="165"/>
        <v>#N/A</v>
      </c>
    </row>
    <row r="833" spans="1:36" x14ac:dyDescent="0.25">
      <c r="A833" s="203"/>
      <c r="B833" s="203"/>
      <c r="C833" s="203"/>
      <c r="D833" s="203"/>
      <c r="E833" s="203"/>
      <c r="F833" s="203"/>
      <c r="G833" s="203"/>
      <c r="H833" s="203"/>
      <c r="I833" s="203"/>
      <c r="J833" s="203"/>
      <c r="K833" s="203"/>
      <c r="L833" s="203"/>
      <c r="M833" s="203"/>
      <c r="N833" s="203"/>
      <c r="O833" s="204">
        <f t="shared" si="161"/>
        <v>0</v>
      </c>
      <c r="P833" s="80" t="str">
        <f>IFERROR(R833+'4. Gegevens leiding'!$I$26,"")</f>
        <v/>
      </c>
      <c r="Q833" s="155" t="str">
        <f>IFERROR(R834+'4. Gegevens leiding'!$I$26,"")</f>
        <v/>
      </c>
      <c r="R833" s="155" t="str">
        <f t="shared" si="173"/>
        <v/>
      </c>
      <c r="S833" s="43" t="str">
        <f t="shared" si="166"/>
        <v/>
      </c>
      <c r="T833" s="42" t="str">
        <f t="shared" si="162"/>
        <v>Diameter (mm, uitwendig)=;Wanddikte (mm)=;Druk (barg)=;Rekgrens (N/mm^2)=;Charpy energie (J)=</v>
      </c>
      <c r="U833" s="44" t="e">
        <f>INDEX('bijlage A. Frequentie Tabel'!G:G,MATCH(T833,'bijlage A. Frequentie Tabel'!A:A,0))</f>
        <v>#N/A</v>
      </c>
      <c r="V833" s="43">
        <f t="shared" si="163"/>
        <v>0</v>
      </c>
      <c r="W833" s="80">
        <f t="shared" si="167"/>
        <v>23.196467403779828</v>
      </c>
      <c r="X833" t="e">
        <f t="shared" si="164"/>
        <v>#N/A</v>
      </c>
      <c r="Y833"/>
      <c r="Z833">
        <f t="shared" si="168"/>
        <v>0.4</v>
      </c>
      <c r="AA833">
        <f t="shared" si="169"/>
        <v>1</v>
      </c>
      <c r="AB833">
        <f t="shared" si="169"/>
        <v>1</v>
      </c>
      <c r="AC833">
        <f t="shared" si="170"/>
        <v>0.4</v>
      </c>
      <c r="AD833" t="e">
        <f>INDEX('bijlage C. Cluster maatregelen'!C:C,MATCH('5.Bepalen Faalfreq'!K833,'bijlage C. Cluster maatregelen'!A:A,0))</f>
        <v>#N/A</v>
      </c>
      <c r="AE833" t="e">
        <f>INDEX('bijlage C. Cluster maatregelen'!C:C,MATCH('5.Bepalen Faalfreq'!L833,'bijlage C. Cluster maatregelen'!A:A,0))</f>
        <v>#N/A</v>
      </c>
      <c r="AF833" t="e">
        <f>INDEX('bijlage C. Cluster maatregelen'!C:C,MATCH('5.Bepalen Faalfreq'!M833,'bijlage C. Cluster maatregelen'!A:A,0))</f>
        <v>#N/A</v>
      </c>
      <c r="AG833" t="e">
        <f>INDEX('bijlage C. Cluster maatregelen'!C:C,MATCH('5.Bepalen Faalfreq'!N833,'bijlage C. Cluster maatregelen'!A:A,0))</f>
        <v>#N/A</v>
      </c>
      <c r="AH833" t="e">
        <f t="shared" si="171"/>
        <v>#N/A</v>
      </c>
      <c r="AI833" t="e">
        <f t="shared" si="172"/>
        <v>#N/A</v>
      </c>
      <c r="AJ833" t="e">
        <f t="shared" si="165"/>
        <v>#N/A</v>
      </c>
    </row>
    <row r="834" spans="1:36" x14ac:dyDescent="0.25">
      <c r="A834" s="203"/>
      <c r="B834" s="203"/>
      <c r="C834" s="203"/>
      <c r="D834" s="203"/>
      <c r="E834" s="203"/>
      <c r="F834" s="203"/>
      <c r="G834" s="203"/>
      <c r="H834" s="203"/>
      <c r="I834" s="203"/>
      <c r="J834" s="203"/>
      <c r="K834" s="203"/>
      <c r="L834" s="203"/>
      <c r="M834" s="203"/>
      <c r="N834" s="203"/>
      <c r="O834" s="204">
        <f t="shared" si="161"/>
        <v>0</v>
      </c>
      <c r="P834" s="80" t="str">
        <f>IFERROR(R834+'4. Gegevens leiding'!$I$26,"")</f>
        <v/>
      </c>
      <c r="Q834" s="155" t="str">
        <f>IFERROR(R835+'4. Gegevens leiding'!$I$26,"")</f>
        <v/>
      </c>
      <c r="R834" s="155" t="str">
        <f t="shared" si="173"/>
        <v/>
      </c>
      <c r="S834" s="43" t="str">
        <f t="shared" si="166"/>
        <v/>
      </c>
      <c r="T834" s="42" t="str">
        <f t="shared" si="162"/>
        <v>Diameter (mm, uitwendig)=;Wanddikte (mm)=;Druk (barg)=;Rekgrens (N/mm^2)=;Charpy energie (J)=</v>
      </c>
      <c r="U834" s="44" t="e">
        <f>INDEX('bijlage A. Frequentie Tabel'!G:G,MATCH(T834,'bijlage A. Frequentie Tabel'!A:A,0))</f>
        <v>#N/A</v>
      </c>
      <c r="V834" s="43">
        <f t="shared" si="163"/>
        <v>0</v>
      </c>
      <c r="W834" s="80">
        <f t="shared" si="167"/>
        <v>23.196467403779828</v>
      </c>
      <c r="X834" t="e">
        <f t="shared" si="164"/>
        <v>#N/A</v>
      </c>
      <c r="Y834"/>
      <c r="Z834">
        <f t="shared" si="168"/>
        <v>0.4</v>
      </c>
      <c r="AA834">
        <f t="shared" si="169"/>
        <v>1</v>
      </c>
      <c r="AB834">
        <f t="shared" si="169"/>
        <v>1</v>
      </c>
      <c r="AC834">
        <f t="shared" si="170"/>
        <v>0.4</v>
      </c>
      <c r="AD834" t="e">
        <f>INDEX('bijlage C. Cluster maatregelen'!C:C,MATCH('5.Bepalen Faalfreq'!K834,'bijlage C. Cluster maatregelen'!A:A,0))</f>
        <v>#N/A</v>
      </c>
      <c r="AE834" t="e">
        <f>INDEX('bijlage C. Cluster maatregelen'!C:C,MATCH('5.Bepalen Faalfreq'!L834,'bijlage C. Cluster maatregelen'!A:A,0))</f>
        <v>#N/A</v>
      </c>
      <c r="AF834" t="e">
        <f>INDEX('bijlage C. Cluster maatregelen'!C:C,MATCH('5.Bepalen Faalfreq'!M834,'bijlage C. Cluster maatregelen'!A:A,0))</f>
        <v>#N/A</v>
      </c>
      <c r="AG834" t="e">
        <f>INDEX('bijlage C. Cluster maatregelen'!C:C,MATCH('5.Bepalen Faalfreq'!N834,'bijlage C. Cluster maatregelen'!A:A,0))</f>
        <v>#N/A</v>
      </c>
      <c r="AH834" t="e">
        <f t="shared" si="171"/>
        <v>#N/A</v>
      </c>
      <c r="AI834" t="e">
        <f t="shared" si="172"/>
        <v>#N/A</v>
      </c>
      <c r="AJ834" t="e">
        <f t="shared" si="165"/>
        <v>#N/A</v>
      </c>
    </row>
    <row r="835" spans="1:36" x14ac:dyDescent="0.25">
      <c r="A835" s="203"/>
      <c r="B835" s="203"/>
      <c r="C835" s="203"/>
      <c r="D835" s="203"/>
      <c r="E835" s="203"/>
      <c r="F835" s="203"/>
      <c r="G835" s="203"/>
      <c r="H835" s="203"/>
      <c r="I835" s="203"/>
      <c r="J835" s="203"/>
      <c r="K835" s="203"/>
      <c r="L835" s="203"/>
      <c r="M835" s="203"/>
      <c r="N835" s="203"/>
      <c r="O835" s="204">
        <f t="shared" si="161"/>
        <v>0</v>
      </c>
      <c r="P835" s="80" t="str">
        <f>IFERROR(R835+'4. Gegevens leiding'!$I$26,"")</f>
        <v/>
      </c>
      <c r="Q835" s="155" t="str">
        <f>IFERROR(R836+'4. Gegevens leiding'!$I$26,"")</f>
        <v/>
      </c>
      <c r="R835" s="155" t="str">
        <f t="shared" si="173"/>
        <v/>
      </c>
      <c r="S835" s="43" t="str">
        <f t="shared" si="166"/>
        <v/>
      </c>
      <c r="T835" s="42" t="str">
        <f t="shared" si="162"/>
        <v>Diameter (mm, uitwendig)=;Wanddikte (mm)=;Druk (barg)=;Rekgrens (N/mm^2)=;Charpy energie (J)=</v>
      </c>
      <c r="U835" s="44" t="e">
        <f>INDEX('bijlage A. Frequentie Tabel'!G:G,MATCH(T835,'bijlage A. Frequentie Tabel'!A:A,0))</f>
        <v>#N/A</v>
      </c>
      <c r="V835" s="43">
        <f t="shared" si="163"/>
        <v>0</v>
      </c>
      <c r="W835" s="80">
        <f t="shared" si="167"/>
        <v>23.196467403779828</v>
      </c>
      <c r="X835" t="e">
        <f t="shared" si="164"/>
        <v>#N/A</v>
      </c>
      <c r="Y835"/>
      <c r="Z835">
        <f t="shared" si="168"/>
        <v>0.4</v>
      </c>
      <c r="AA835">
        <f t="shared" si="169"/>
        <v>1</v>
      </c>
      <c r="AB835">
        <f t="shared" si="169"/>
        <v>1</v>
      </c>
      <c r="AC835">
        <f t="shared" si="170"/>
        <v>0.4</v>
      </c>
      <c r="AD835" t="e">
        <f>INDEX('bijlage C. Cluster maatregelen'!C:C,MATCH('5.Bepalen Faalfreq'!K835,'bijlage C. Cluster maatregelen'!A:A,0))</f>
        <v>#N/A</v>
      </c>
      <c r="AE835" t="e">
        <f>INDEX('bijlage C. Cluster maatregelen'!C:C,MATCH('5.Bepalen Faalfreq'!L835,'bijlage C. Cluster maatregelen'!A:A,0))</f>
        <v>#N/A</v>
      </c>
      <c r="AF835" t="e">
        <f>INDEX('bijlage C. Cluster maatregelen'!C:C,MATCH('5.Bepalen Faalfreq'!M835,'bijlage C. Cluster maatregelen'!A:A,0))</f>
        <v>#N/A</v>
      </c>
      <c r="AG835" t="e">
        <f>INDEX('bijlage C. Cluster maatregelen'!C:C,MATCH('5.Bepalen Faalfreq'!N835,'bijlage C. Cluster maatregelen'!A:A,0))</f>
        <v>#N/A</v>
      </c>
      <c r="AH835" t="e">
        <f t="shared" si="171"/>
        <v>#N/A</v>
      </c>
      <c r="AI835" t="e">
        <f t="shared" si="172"/>
        <v>#N/A</v>
      </c>
      <c r="AJ835" t="e">
        <f t="shared" si="165"/>
        <v>#N/A</v>
      </c>
    </row>
    <row r="836" spans="1:36" x14ac:dyDescent="0.25">
      <c r="A836" s="203"/>
      <c r="B836" s="203"/>
      <c r="C836" s="203"/>
      <c r="D836" s="203"/>
      <c r="E836" s="203"/>
      <c r="F836" s="203"/>
      <c r="G836" s="203"/>
      <c r="H836" s="203"/>
      <c r="I836" s="203"/>
      <c r="J836" s="203"/>
      <c r="K836" s="203"/>
      <c r="L836" s="203"/>
      <c r="M836" s="203"/>
      <c r="N836" s="203"/>
      <c r="O836" s="204">
        <f t="shared" si="161"/>
        <v>0</v>
      </c>
      <c r="P836" s="80" t="str">
        <f>IFERROR(R836+'4. Gegevens leiding'!$I$26,"")</f>
        <v/>
      </c>
      <c r="Q836" s="155" t="str">
        <f>IFERROR(R837+'4. Gegevens leiding'!$I$26,"")</f>
        <v/>
      </c>
      <c r="R836" s="155" t="str">
        <f t="shared" si="173"/>
        <v/>
      </c>
      <c r="S836" s="43" t="str">
        <f t="shared" si="166"/>
        <v/>
      </c>
      <c r="T836" s="42" t="str">
        <f t="shared" si="162"/>
        <v>Diameter (mm, uitwendig)=;Wanddikte (mm)=;Druk (barg)=;Rekgrens (N/mm^2)=;Charpy energie (J)=</v>
      </c>
      <c r="U836" s="44" t="e">
        <f>INDEX('bijlage A. Frequentie Tabel'!G:G,MATCH(T836,'bijlage A. Frequentie Tabel'!A:A,0))</f>
        <v>#N/A</v>
      </c>
      <c r="V836" s="43">
        <f t="shared" si="163"/>
        <v>0</v>
      </c>
      <c r="W836" s="80">
        <f t="shared" si="167"/>
        <v>23.196467403779828</v>
      </c>
      <c r="X836" t="e">
        <f t="shared" si="164"/>
        <v>#N/A</v>
      </c>
      <c r="Y836"/>
      <c r="Z836">
        <f t="shared" si="168"/>
        <v>0.4</v>
      </c>
      <c r="AA836">
        <f t="shared" si="169"/>
        <v>1</v>
      </c>
      <c r="AB836">
        <f t="shared" si="169"/>
        <v>1</v>
      </c>
      <c r="AC836">
        <f t="shared" si="170"/>
        <v>0.4</v>
      </c>
      <c r="AD836" t="e">
        <f>INDEX('bijlage C. Cluster maatregelen'!C:C,MATCH('5.Bepalen Faalfreq'!K836,'bijlage C. Cluster maatregelen'!A:A,0))</f>
        <v>#N/A</v>
      </c>
      <c r="AE836" t="e">
        <f>INDEX('bijlage C. Cluster maatregelen'!C:C,MATCH('5.Bepalen Faalfreq'!L836,'bijlage C. Cluster maatregelen'!A:A,0))</f>
        <v>#N/A</v>
      </c>
      <c r="AF836" t="e">
        <f>INDEX('bijlage C. Cluster maatregelen'!C:C,MATCH('5.Bepalen Faalfreq'!M836,'bijlage C. Cluster maatregelen'!A:A,0))</f>
        <v>#N/A</v>
      </c>
      <c r="AG836" t="e">
        <f>INDEX('bijlage C. Cluster maatregelen'!C:C,MATCH('5.Bepalen Faalfreq'!N836,'bijlage C. Cluster maatregelen'!A:A,0))</f>
        <v>#N/A</v>
      </c>
      <c r="AH836" t="e">
        <f t="shared" si="171"/>
        <v>#N/A</v>
      </c>
      <c r="AI836" t="e">
        <f t="shared" si="172"/>
        <v>#N/A</v>
      </c>
      <c r="AJ836" t="e">
        <f t="shared" si="165"/>
        <v>#N/A</v>
      </c>
    </row>
    <row r="837" spans="1:36" x14ac:dyDescent="0.25">
      <c r="A837" s="203"/>
      <c r="B837" s="203"/>
      <c r="C837" s="203"/>
      <c r="D837" s="203"/>
      <c r="E837" s="203"/>
      <c r="F837" s="203"/>
      <c r="G837" s="203"/>
      <c r="H837" s="203"/>
      <c r="I837" s="203"/>
      <c r="J837" s="203"/>
      <c r="K837" s="203"/>
      <c r="L837" s="203"/>
      <c r="M837" s="203"/>
      <c r="N837" s="203"/>
      <c r="O837" s="204">
        <f t="shared" ref="O837:O900" si="174">D837-(2*F837)</f>
        <v>0</v>
      </c>
      <c r="P837" s="80" t="str">
        <f>IFERROR(R837+'4. Gegevens leiding'!$I$26,"")</f>
        <v/>
      </c>
      <c r="Q837" s="155" t="str">
        <f>IFERROR(R838+'4. Gegevens leiding'!$I$26,"")</f>
        <v/>
      </c>
      <c r="R837" s="155" t="str">
        <f t="shared" si="173"/>
        <v/>
      </c>
      <c r="S837" s="43" t="str">
        <f t="shared" si="166"/>
        <v/>
      </c>
      <c r="T837" s="42" t="str">
        <f t="shared" ref="T837:T900" si="175">CONCATENATE($D$1,"=",D837,";",$F$1,"=",F837,";",$E$1,"=",E837,";",$G$1,"=",G837,";",$I$1,"=",I837)</f>
        <v>Diameter (mm, uitwendig)=;Wanddikte (mm)=;Druk (barg)=;Rekgrens (N/mm^2)=;Charpy energie (J)=</v>
      </c>
      <c r="U837" s="44" t="e">
        <f>INDEX('bijlage A. Frequentie Tabel'!G:G,MATCH(T837,'bijlage A. Frequentie Tabel'!A:A,0))</f>
        <v>#N/A</v>
      </c>
      <c r="V837" s="43">
        <f t="shared" ref="V837:V900" si="176">IF((H837+J837)&gt;2,2,(H837+J837))</f>
        <v>0</v>
      </c>
      <c r="W837" s="80">
        <f t="shared" si="167"/>
        <v>23.196467403779828</v>
      </c>
      <c r="X837" t="e">
        <f t="shared" ref="X837:X900" si="177">U837*W837</f>
        <v>#N/A</v>
      </c>
      <c r="Y837"/>
      <c r="Z837">
        <f t="shared" si="168"/>
        <v>0.4</v>
      </c>
      <c r="AA837">
        <f t="shared" si="169"/>
        <v>1</v>
      </c>
      <c r="AB837">
        <f t="shared" si="169"/>
        <v>1</v>
      </c>
      <c r="AC837">
        <f t="shared" si="170"/>
        <v>0.4</v>
      </c>
      <c r="AD837" t="e">
        <f>INDEX('bijlage C. Cluster maatregelen'!C:C,MATCH('5.Bepalen Faalfreq'!K837,'bijlage C. Cluster maatregelen'!A:A,0))</f>
        <v>#N/A</v>
      </c>
      <c r="AE837" t="e">
        <f>INDEX('bijlage C. Cluster maatregelen'!C:C,MATCH('5.Bepalen Faalfreq'!L837,'bijlage C. Cluster maatregelen'!A:A,0))</f>
        <v>#N/A</v>
      </c>
      <c r="AF837" t="e">
        <f>INDEX('bijlage C. Cluster maatregelen'!C:C,MATCH('5.Bepalen Faalfreq'!M837,'bijlage C. Cluster maatregelen'!A:A,0))</f>
        <v>#N/A</v>
      </c>
      <c r="AG837" t="e">
        <f>INDEX('bijlage C. Cluster maatregelen'!C:C,MATCH('5.Bepalen Faalfreq'!N837,'bijlage C. Cluster maatregelen'!A:A,0))</f>
        <v>#N/A</v>
      </c>
      <c r="AH837" t="e">
        <f t="shared" si="171"/>
        <v>#N/A</v>
      </c>
      <c r="AI837" t="e">
        <f t="shared" si="172"/>
        <v>#N/A</v>
      </c>
      <c r="AJ837" t="e">
        <f t="shared" ref="AJ837:AJ900" si="178">AI837*X837</f>
        <v>#N/A</v>
      </c>
    </row>
    <row r="838" spans="1:36" x14ac:dyDescent="0.25">
      <c r="A838" s="203"/>
      <c r="B838" s="203"/>
      <c r="C838" s="203"/>
      <c r="D838" s="203"/>
      <c r="E838" s="203"/>
      <c r="F838" s="203"/>
      <c r="G838" s="203"/>
      <c r="H838" s="203"/>
      <c r="I838" s="203"/>
      <c r="J838" s="203"/>
      <c r="K838" s="203"/>
      <c r="L838" s="203"/>
      <c r="M838" s="203"/>
      <c r="N838" s="203"/>
      <c r="O838" s="204">
        <f t="shared" si="174"/>
        <v>0</v>
      </c>
      <c r="P838" s="80" t="str">
        <f>IFERROR(R838+'4. Gegevens leiding'!$I$26,"")</f>
        <v/>
      </c>
      <c r="Q838" s="155" t="str">
        <f>IFERROR(R839+'4. Gegevens leiding'!$I$26,"")</f>
        <v/>
      </c>
      <c r="R838" s="155" t="str">
        <f t="shared" si="173"/>
        <v/>
      </c>
      <c r="S838" s="43" t="str">
        <f t="shared" ref="S838:S901" si="179">IFERROR(Q838-P838, "")</f>
        <v/>
      </c>
      <c r="T838" s="42" t="str">
        <f t="shared" si="175"/>
        <v>Diameter (mm, uitwendig)=;Wanddikte (mm)=;Druk (barg)=;Rekgrens (N/mm^2)=;Charpy energie (J)=</v>
      </c>
      <c r="U838" s="44" t="e">
        <f>INDEX('bijlage A. Frequentie Tabel'!G:G,MATCH(T838,'bijlage A. Frequentie Tabel'!A:A,0))</f>
        <v>#N/A</v>
      </c>
      <c r="V838" s="43">
        <f t="shared" si="176"/>
        <v>0</v>
      </c>
      <c r="W838" s="80">
        <f t="shared" ref="W838:W901" si="180">EXP(2.4*(1.31-V838))</f>
        <v>23.196467403779828</v>
      </c>
      <c r="X838" t="e">
        <f t="shared" si="177"/>
        <v>#N/A</v>
      </c>
      <c r="Y838"/>
      <c r="Z838">
        <f t="shared" ref="Z838:Z901" si="181">Z$3</f>
        <v>0.4</v>
      </c>
      <c r="AA838">
        <f t="shared" ref="AA838:AB901" si="182">AA$3</f>
        <v>1</v>
      </c>
      <c r="AB838">
        <f t="shared" si="182"/>
        <v>1</v>
      </c>
      <c r="AC838">
        <f t="shared" ref="AC838:AC901" si="183">Z838*AA838*AB838</f>
        <v>0.4</v>
      </c>
      <c r="AD838" t="e">
        <f>INDEX('bijlage C. Cluster maatregelen'!C:C,MATCH('5.Bepalen Faalfreq'!K838,'bijlage C. Cluster maatregelen'!A:A,0))</f>
        <v>#N/A</v>
      </c>
      <c r="AE838" t="e">
        <f>INDEX('bijlage C. Cluster maatregelen'!C:C,MATCH('5.Bepalen Faalfreq'!L838,'bijlage C. Cluster maatregelen'!A:A,0))</f>
        <v>#N/A</v>
      </c>
      <c r="AF838" t="e">
        <f>INDEX('bijlage C. Cluster maatregelen'!C:C,MATCH('5.Bepalen Faalfreq'!M838,'bijlage C. Cluster maatregelen'!A:A,0))</f>
        <v>#N/A</v>
      </c>
      <c r="AG838" t="e">
        <f>INDEX('bijlage C. Cluster maatregelen'!C:C,MATCH('5.Bepalen Faalfreq'!N838,'bijlage C. Cluster maatregelen'!A:A,0))</f>
        <v>#N/A</v>
      </c>
      <c r="AH838" t="e">
        <f t="shared" ref="AH838:AH901" si="184">IF(AG838=1,1,((Z838*AB838)^-1)/AG838)</f>
        <v>#N/A</v>
      </c>
      <c r="AI838" t="e">
        <f t="shared" ref="AI838:AI901" si="185">AC838*AD838*AE838*AF838*AH838</f>
        <v>#N/A</v>
      </c>
      <c r="AJ838" t="e">
        <f t="shared" si="178"/>
        <v>#N/A</v>
      </c>
    </row>
    <row r="839" spans="1:36" x14ac:dyDescent="0.25">
      <c r="A839" s="203"/>
      <c r="B839" s="203"/>
      <c r="C839" s="203"/>
      <c r="D839" s="203"/>
      <c r="E839" s="203"/>
      <c r="F839" s="203"/>
      <c r="G839" s="203"/>
      <c r="H839" s="203"/>
      <c r="I839" s="203"/>
      <c r="J839" s="203"/>
      <c r="K839" s="203"/>
      <c r="L839" s="203"/>
      <c r="M839" s="203"/>
      <c r="N839" s="203"/>
      <c r="O839" s="204">
        <f t="shared" si="174"/>
        <v>0</v>
      </c>
      <c r="P839" s="80" t="str">
        <f>IFERROR(R839+'4. Gegevens leiding'!$I$26,"")</f>
        <v/>
      </c>
      <c r="Q839" s="155" t="str">
        <f>IFERROR(R840+'4. Gegevens leiding'!$I$26,"")</f>
        <v/>
      </c>
      <c r="R839" s="155" t="str">
        <f t="shared" ref="R839:R902" si="186">IF(ISBLANK(A839),"",R838+SQRT((A839-A838)^2+(B839-B838)^2))</f>
        <v/>
      </c>
      <c r="S839" s="43" t="str">
        <f t="shared" si="179"/>
        <v/>
      </c>
      <c r="T839" s="42" t="str">
        <f t="shared" si="175"/>
        <v>Diameter (mm, uitwendig)=;Wanddikte (mm)=;Druk (barg)=;Rekgrens (N/mm^2)=;Charpy energie (J)=</v>
      </c>
      <c r="U839" s="44" t="e">
        <f>INDEX('bijlage A. Frequentie Tabel'!G:G,MATCH(T839,'bijlage A. Frequentie Tabel'!A:A,0))</f>
        <v>#N/A</v>
      </c>
      <c r="V839" s="43">
        <f t="shared" si="176"/>
        <v>0</v>
      </c>
      <c r="W839" s="80">
        <f t="shared" si="180"/>
        <v>23.196467403779828</v>
      </c>
      <c r="X839" t="e">
        <f t="shared" si="177"/>
        <v>#N/A</v>
      </c>
      <c r="Y839"/>
      <c r="Z839">
        <f t="shared" si="181"/>
        <v>0.4</v>
      </c>
      <c r="AA839">
        <f t="shared" si="182"/>
        <v>1</v>
      </c>
      <c r="AB839">
        <f t="shared" si="182"/>
        <v>1</v>
      </c>
      <c r="AC839">
        <f t="shared" si="183"/>
        <v>0.4</v>
      </c>
      <c r="AD839" t="e">
        <f>INDEX('bijlage C. Cluster maatregelen'!C:C,MATCH('5.Bepalen Faalfreq'!K839,'bijlage C. Cluster maatregelen'!A:A,0))</f>
        <v>#N/A</v>
      </c>
      <c r="AE839" t="e">
        <f>INDEX('bijlage C. Cluster maatregelen'!C:C,MATCH('5.Bepalen Faalfreq'!L839,'bijlage C. Cluster maatregelen'!A:A,0))</f>
        <v>#N/A</v>
      </c>
      <c r="AF839" t="e">
        <f>INDEX('bijlage C. Cluster maatregelen'!C:C,MATCH('5.Bepalen Faalfreq'!M839,'bijlage C. Cluster maatregelen'!A:A,0))</f>
        <v>#N/A</v>
      </c>
      <c r="AG839" t="e">
        <f>INDEX('bijlage C. Cluster maatregelen'!C:C,MATCH('5.Bepalen Faalfreq'!N839,'bijlage C. Cluster maatregelen'!A:A,0))</f>
        <v>#N/A</v>
      </c>
      <c r="AH839" t="e">
        <f t="shared" si="184"/>
        <v>#N/A</v>
      </c>
      <c r="AI839" t="e">
        <f t="shared" si="185"/>
        <v>#N/A</v>
      </c>
      <c r="AJ839" t="e">
        <f t="shared" si="178"/>
        <v>#N/A</v>
      </c>
    </row>
    <row r="840" spans="1:36" x14ac:dyDescent="0.25">
      <c r="A840" s="203"/>
      <c r="B840" s="203"/>
      <c r="C840" s="203"/>
      <c r="D840" s="203"/>
      <c r="E840" s="203"/>
      <c r="F840" s="203"/>
      <c r="G840" s="203"/>
      <c r="H840" s="203"/>
      <c r="I840" s="203"/>
      <c r="J840" s="203"/>
      <c r="K840" s="203"/>
      <c r="L840" s="203"/>
      <c r="M840" s="203"/>
      <c r="N840" s="203"/>
      <c r="O840" s="204">
        <f t="shared" si="174"/>
        <v>0</v>
      </c>
      <c r="P840" s="80" t="str">
        <f>IFERROR(R840+'4. Gegevens leiding'!$I$26,"")</f>
        <v/>
      </c>
      <c r="Q840" s="155" t="str">
        <f>IFERROR(R841+'4. Gegevens leiding'!$I$26,"")</f>
        <v/>
      </c>
      <c r="R840" s="155" t="str">
        <f t="shared" si="186"/>
        <v/>
      </c>
      <c r="S840" s="43" t="str">
        <f t="shared" si="179"/>
        <v/>
      </c>
      <c r="T840" s="42" t="str">
        <f t="shared" si="175"/>
        <v>Diameter (mm, uitwendig)=;Wanddikte (mm)=;Druk (barg)=;Rekgrens (N/mm^2)=;Charpy energie (J)=</v>
      </c>
      <c r="U840" s="44" t="e">
        <f>INDEX('bijlage A. Frequentie Tabel'!G:G,MATCH(T840,'bijlage A. Frequentie Tabel'!A:A,0))</f>
        <v>#N/A</v>
      </c>
      <c r="V840" s="43">
        <f t="shared" si="176"/>
        <v>0</v>
      </c>
      <c r="W840" s="80">
        <f t="shared" si="180"/>
        <v>23.196467403779828</v>
      </c>
      <c r="X840" t="e">
        <f t="shared" si="177"/>
        <v>#N/A</v>
      </c>
      <c r="Y840"/>
      <c r="Z840">
        <f t="shared" si="181"/>
        <v>0.4</v>
      </c>
      <c r="AA840">
        <f t="shared" si="182"/>
        <v>1</v>
      </c>
      <c r="AB840">
        <f t="shared" si="182"/>
        <v>1</v>
      </c>
      <c r="AC840">
        <f t="shared" si="183"/>
        <v>0.4</v>
      </c>
      <c r="AD840" t="e">
        <f>INDEX('bijlage C. Cluster maatregelen'!C:C,MATCH('5.Bepalen Faalfreq'!K840,'bijlage C. Cluster maatregelen'!A:A,0))</f>
        <v>#N/A</v>
      </c>
      <c r="AE840" t="e">
        <f>INDEX('bijlage C. Cluster maatregelen'!C:C,MATCH('5.Bepalen Faalfreq'!L840,'bijlage C. Cluster maatregelen'!A:A,0))</f>
        <v>#N/A</v>
      </c>
      <c r="AF840" t="e">
        <f>INDEX('bijlage C. Cluster maatregelen'!C:C,MATCH('5.Bepalen Faalfreq'!M840,'bijlage C. Cluster maatregelen'!A:A,0))</f>
        <v>#N/A</v>
      </c>
      <c r="AG840" t="e">
        <f>INDEX('bijlage C. Cluster maatregelen'!C:C,MATCH('5.Bepalen Faalfreq'!N840,'bijlage C. Cluster maatregelen'!A:A,0))</f>
        <v>#N/A</v>
      </c>
      <c r="AH840" t="e">
        <f t="shared" si="184"/>
        <v>#N/A</v>
      </c>
      <c r="AI840" t="e">
        <f t="shared" si="185"/>
        <v>#N/A</v>
      </c>
      <c r="AJ840" t="e">
        <f t="shared" si="178"/>
        <v>#N/A</v>
      </c>
    </row>
    <row r="841" spans="1:36" x14ac:dyDescent="0.25">
      <c r="A841" s="203"/>
      <c r="B841" s="203"/>
      <c r="C841" s="203"/>
      <c r="D841" s="203"/>
      <c r="E841" s="203"/>
      <c r="F841" s="203"/>
      <c r="G841" s="203"/>
      <c r="H841" s="203"/>
      <c r="I841" s="203"/>
      <c r="J841" s="203"/>
      <c r="K841" s="203"/>
      <c r="L841" s="203"/>
      <c r="M841" s="203"/>
      <c r="N841" s="203"/>
      <c r="O841" s="204">
        <f t="shared" si="174"/>
        <v>0</v>
      </c>
      <c r="P841" s="80" t="str">
        <f>IFERROR(R841+'4. Gegevens leiding'!$I$26,"")</f>
        <v/>
      </c>
      <c r="Q841" s="155" t="str">
        <f>IFERROR(R842+'4. Gegevens leiding'!$I$26,"")</f>
        <v/>
      </c>
      <c r="R841" s="155" t="str">
        <f t="shared" si="186"/>
        <v/>
      </c>
      <c r="S841" s="43" t="str">
        <f t="shared" si="179"/>
        <v/>
      </c>
      <c r="T841" s="42" t="str">
        <f t="shared" si="175"/>
        <v>Diameter (mm, uitwendig)=;Wanddikte (mm)=;Druk (barg)=;Rekgrens (N/mm^2)=;Charpy energie (J)=</v>
      </c>
      <c r="U841" s="44" t="e">
        <f>INDEX('bijlage A. Frequentie Tabel'!G:G,MATCH(T841,'bijlage A. Frequentie Tabel'!A:A,0))</f>
        <v>#N/A</v>
      </c>
      <c r="V841" s="43">
        <f t="shared" si="176"/>
        <v>0</v>
      </c>
      <c r="W841" s="80">
        <f t="shared" si="180"/>
        <v>23.196467403779828</v>
      </c>
      <c r="X841" t="e">
        <f t="shared" si="177"/>
        <v>#N/A</v>
      </c>
      <c r="Y841"/>
      <c r="Z841">
        <f t="shared" si="181"/>
        <v>0.4</v>
      </c>
      <c r="AA841">
        <f t="shared" si="182"/>
        <v>1</v>
      </c>
      <c r="AB841">
        <f t="shared" si="182"/>
        <v>1</v>
      </c>
      <c r="AC841">
        <f t="shared" si="183"/>
        <v>0.4</v>
      </c>
      <c r="AD841" t="e">
        <f>INDEX('bijlage C. Cluster maatregelen'!C:C,MATCH('5.Bepalen Faalfreq'!K841,'bijlage C. Cluster maatregelen'!A:A,0))</f>
        <v>#N/A</v>
      </c>
      <c r="AE841" t="e">
        <f>INDEX('bijlage C. Cluster maatregelen'!C:C,MATCH('5.Bepalen Faalfreq'!L841,'bijlage C. Cluster maatregelen'!A:A,0))</f>
        <v>#N/A</v>
      </c>
      <c r="AF841" t="e">
        <f>INDEX('bijlage C. Cluster maatregelen'!C:C,MATCH('5.Bepalen Faalfreq'!M841,'bijlage C. Cluster maatregelen'!A:A,0))</f>
        <v>#N/A</v>
      </c>
      <c r="AG841" t="e">
        <f>INDEX('bijlage C. Cluster maatregelen'!C:C,MATCH('5.Bepalen Faalfreq'!N841,'bijlage C. Cluster maatregelen'!A:A,0))</f>
        <v>#N/A</v>
      </c>
      <c r="AH841" t="e">
        <f t="shared" si="184"/>
        <v>#N/A</v>
      </c>
      <c r="AI841" t="e">
        <f t="shared" si="185"/>
        <v>#N/A</v>
      </c>
      <c r="AJ841" t="e">
        <f t="shared" si="178"/>
        <v>#N/A</v>
      </c>
    </row>
    <row r="842" spans="1:36" x14ac:dyDescent="0.25">
      <c r="A842" s="203"/>
      <c r="B842" s="203"/>
      <c r="C842" s="203"/>
      <c r="D842" s="203"/>
      <c r="E842" s="203"/>
      <c r="F842" s="203"/>
      <c r="G842" s="203"/>
      <c r="H842" s="203"/>
      <c r="I842" s="203"/>
      <c r="J842" s="203"/>
      <c r="K842" s="203"/>
      <c r="L842" s="203"/>
      <c r="M842" s="203"/>
      <c r="N842" s="203"/>
      <c r="O842" s="204">
        <f t="shared" si="174"/>
        <v>0</v>
      </c>
      <c r="P842" s="80" t="str">
        <f>IFERROR(R842+'4. Gegevens leiding'!$I$26,"")</f>
        <v/>
      </c>
      <c r="Q842" s="155" t="str">
        <f>IFERROR(R843+'4. Gegevens leiding'!$I$26,"")</f>
        <v/>
      </c>
      <c r="R842" s="155" t="str">
        <f t="shared" si="186"/>
        <v/>
      </c>
      <c r="S842" s="43" t="str">
        <f t="shared" si="179"/>
        <v/>
      </c>
      <c r="T842" s="42" t="str">
        <f t="shared" si="175"/>
        <v>Diameter (mm, uitwendig)=;Wanddikte (mm)=;Druk (barg)=;Rekgrens (N/mm^2)=;Charpy energie (J)=</v>
      </c>
      <c r="U842" s="44" t="e">
        <f>INDEX('bijlage A. Frequentie Tabel'!G:G,MATCH(T842,'bijlage A. Frequentie Tabel'!A:A,0))</f>
        <v>#N/A</v>
      </c>
      <c r="V842" s="43">
        <f t="shared" si="176"/>
        <v>0</v>
      </c>
      <c r="W842" s="80">
        <f t="shared" si="180"/>
        <v>23.196467403779828</v>
      </c>
      <c r="X842" t="e">
        <f t="shared" si="177"/>
        <v>#N/A</v>
      </c>
      <c r="Y842"/>
      <c r="Z842">
        <f t="shared" si="181"/>
        <v>0.4</v>
      </c>
      <c r="AA842">
        <f t="shared" si="182"/>
        <v>1</v>
      </c>
      <c r="AB842">
        <f t="shared" si="182"/>
        <v>1</v>
      </c>
      <c r="AC842">
        <f t="shared" si="183"/>
        <v>0.4</v>
      </c>
      <c r="AD842" t="e">
        <f>INDEX('bijlage C. Cluster maatregelen'!C:C,MATCH('5.Bepalen Faalfreq'!K842,'bijlage C. Cluster maatregelen'!A:A,0))</f>
        <v>#N/A</v>
      </c>
      <c r="AE842" t="e">
        <f>INDEX('bijlage C. Cluster maatregelen'!C:C,MATCH('5.Bepalen Faalfreq'!L842,'bijlage C. Cluster maatregelen'!A:A,0))</f>
        <v>#N/A</v>
      </c>
      <c r="AF842" t="e">
        <f>INDEX('bijlage C. Cluster maatregelen'!C:C,MATCH('5.Bepalen Faalfreq'!M842,'bijlage C. Cluster maatregelen'!A:A,0))</f>
        <v>#N/A</v>
      </c>
      <c r="AG842" t="e">
        <f>INDEX('bijlage C. Cluster maatregelen'!C:C,MATCH('5.Bepalen Faalfreq'!N842,'bijlage C. Cluster maatregelen'!A:A,0))</f>
        <v>#N/A</v>
      </c>
      <c r="AH842" t="e">
        <f t="shared" si="184"/>
        <v>#N/A</v>
      </c>
      <c r="AI842" t="e">
        <f t="shared" si="185"/>
        <v>#N/A</v>
      </c>
      <c r="AJ842" t="e">
        <f t="shared" si="178"/>
        <v>#N/A</v>
      </c>
    </row>
    <row r="843" spans="1:36" x14ac:dyDescent="0.25">
      <c r="A843" s="203"/>
      <c r="B843" s="203"/>
      <c r="C843" s="203"/>
      <c r="D843" s="203"/>
      <c r="E843" s="203"/>
      <c r="F843" s="203"/>
      <c r="G843" s="203"/>
      <c r="H843" s="203"/>
      <c r="I843" s="203"/>
      <c r="J843" s="203"/>
      <c r="K843" s="203"/>
      <c r="L843" s="203"/>
      <c r="M843" s="203"/>
      <c r="N843" s="203"/>
      <c r="O843" s="204">
        <f t="shared" si="174"/>
        <v>0</v>
      </c>
      <c r="P843" s="80" t="str">
        <f>IFERROR(R843+'4. Gegevens leiding'!$I$26,"")</f>
        <v/>
      </c>
      <c r="Q843" s="155" t="str">
        <f>IFERROR(R844+'4. Gegevens leiding'!$I$26,"")</f>
        <v/>
      </c>
      <c r="R843" s="155" t="str">
        <f t="shared" si="186"/>
        <v/>
      </c>
      <c r="S843" s="43" t="str">
        <f t="shared" si="179"/>
        <v/>
      </c>
      <c r="T843" s="42" t="str">
        <f t="shared" si="175"/>
        <v>Diameter (mm, uitwendig)=;Wanddikte (mm)=;Druk (barg)=;Rekgrens (N/mm^2)=;Charpy energie (J)=</v>
      </c>
      <c r="U843" s="44" t="e">
        <f>INDEX('bijlage A. Frequentie Tabel'!G:G,MATCH(T843,'bijlage A. Frequentie Tabel'!A:A,0))</f>
        <v>#N/A</v>
      </c>
      <c r="V843" s="43">
        <f t="shared" si="176"/>
        <v>0</v>
      </c>
      <c r="W843" s="80">
        <f t="shared" si="180"/>
        <v>23.196467403779828</v>
      </c>
      <c r="X843" t="e">
        <f t="shared" si="177"/>
        <v>#N/A</v>
      </c>
      <c r="Y843"/>
      <c r="Z843">
        <f t="shared" si="181"/>
        <v>0.4</v>
      </c>
      <c r="AA843">
        <f t="shared" si="182"/>
        <v>1</v>
      </c>
      <c r="AB843">
        <f t="shared" si="182"/>
        <v>1</v>
      </c>
      <c r="AC843">
        <f t="shared" si="183"/>
        <v>0.4</v>
      </c>
      <c r="AD843" t="e">
        <f>INDEX('bijlage C. Cluster maatregelen'!C:C,MATCH('5.Bepalen Faalfreq'!K843,'bijlage C. Cluster maatregelen'!A:A,0))</f>
        <v>#N/A</v>
      </c>
      <c r="AE843" t="e">
        <f>INDEX('bijlage C. Cluster maatregelen'!C:C,MATCH('5.Bepalen Faalfreq'!L843,'bijlage C. Cluster maatregelen'!A:A,0))</f>
        <v>#N/A</v>
      </c>
      <c r="AF843" t="e">
        <f>INDEX('bijlage C. Cluster maatregelen'!C:C,MATCH('5.Bepalen Faalfreq'!M843,'bijlage C. Cluster maatregelen'!A:A,0))</f>
        <v>#N/A</v>
      </c>
      <c r="AG843" t="e">
        <f>INDEX('bijlage C. Cluster maatregelen'!C:C,MATCH('5.Bepalen Faalfreq'!N843,'bijlage C. Cluster maatregelen'!A:A,0))</f>
        <v>#N/A</v>
      </c>
      <c r="AH843" t="e">
        <f t="shared" si="184"/>
        <v>#N/A</v>
      </c>
      <c r="AI843" t="e">
        <f t="shared" si="185"/>
        <v>#N/A</v>
      </c>
      <c r="AJ843" t="e">
        <f t="shared" si="178"/>
        <v>#N/A</v>
      </c>
    </row>
    <row r="844" spans="1:36" x14ac:dyDescent="0.25">
      <c r="A844" s="203"/>
      <c r="B844" s="203"/>
      <c r="C844" s="203"/>
      <c r="D844" s="203"/>
      <c r="E844" s="203"/>
      <c r="F844" s="203"/>
      <c r="G844" s="203"/>
      <c r="H844" s="203"/>
      <c r="I844" s="203"/>
      <c r="J844" s="203"/>
      <c r="K844" s="203"/>
      <c r="L844" s="203"/>
      <c r="M844" s="203"/>
      <c r="N844" s="203"/>
      <c r="O844" s="204">
        <f t="shared" si="174"/>
        <v>0</v>
      </c>
      <c r="P844" s="80" t="str">
        <f>IFERROR(R844+'4. Gegevens leiding'!$I$26,"")</f>
        <v/>
      </c>
      <c r="Q844" s="155" t="str">
        <f>IFERROR(R845+'4. Gegevens leiding'!$I$26,"")</f>
        <v/>
      </c>
      <c r="R844" s="155" t="str">
        <f t="shared" si="186"/>
        <v/>
      </c>
      <c r="S844" s="43" t="str">
        <f t="shared" si="179"/>
        <v/>
      </c>
      <c r="T844" s="42" t="str">
        <f t="shared" si="175"/>
        <v>Diameter (mm, uitwendig)=;Wanddikte (mm)=;Druk (barg)=;Rekgrens (N/mm^2)=;Charpy energie (J)=</v>
      </c>
      <c r="U844" s="44" t="e">
        <f>INDEX('bijlage A. Frequentie Tabel'!G:G,MATCH(T844,'bijlage A. Frequentie Tabel'!A:A,0))</f>
        <v>#N/A</v>
      </c>
      <c r="V844" s="43">
        <f t="shared" si="176"/>
        <v>0</v>
      </c>
      <c r="W844" s="80">
        <f t="shared" si="180"/>
        <v>23.196467403779828</v>
      </c>
      <c r="X844" t="e">
        <f t="shared" si="177"/>
        <v>#N/A</v>
      </c>
      <c r="Y844"/>
      <c r="Z844">
        <f t="shared" si="181"/>
        <v>0.4</v>
      </c>
      <c r="AA844">
        <f t="shared" si="182"/>
        <v>1</v>
      </c>
      <c r="AB844">
        <f t="shared" si="182"/>
        <v>1</v>
      </c>
      <c r="AC844">
        <f t="shared" si="183"/>
        <v>0.4</v>
      </c>
      <c r="AD844" t="e">
        <f>INDEX('bijlage C. Cluster maatregelen'!C:C,MATCH('5.Bepalen Faalfreq'!K844,'bijlage C. Cluster maatregelen'!A:A,0))</f>
        <v>#N/A</v>
      </c>
      <c r="AE844" t="e">
        <f>INDEX('bijlage C. Cluster maatregelen'!C:C,MATCH('5.Bepalen Faalfreq'!L844,'bijlage C. Cluster maatregelen'!A:A,0))</f>
        <v>#N/A</v>
      </c>
      <c r="AF844" t="e">
        <f>INDEX('bijlage C. Cluster maatregelen'!C:C,MATCH('5.Bepalen Faalfreq'!M844,'bijlage C. Cluster maatregelen'!A:A,0))</f>
        <v>#N/A</v>
      </c>
      <c r="AG844" t="e">
        <f>INDEX('bijlage C. Cluster maatregelen'!C:C,MATCH('5.Bepalen Faalfreq'!N844,'bijlage C. Cluster maatregelen'!A:A,0))</f>
        <v>#N/A</v>
      </c>
      <c r="AH844" t="e">
        <f t="shared" si="184"/>
        <v>#N/A</v>
      </c>
      <c r="AI844" t="e">
        <f t="shared" si="185"/>
        <v>#N/A</v>
      </c>
      <c r="AJ844" t="e">
        <f t="shared" si="178"/>
        <v>#N/A</v>
      </c>
    </row>
    <row r="845" spans="1:36" x14ac:dyDescent="0.25">
      <c r="A845" s="203"/>
      <c r="B845" s="203"/>
      <c r="C845" s="203"/>
      <c r="D845" s="203"/>
      <c r="E845" s="203"/>
      <c r="F845" s="203"/>
      <c r="G845" s="203"/>
      <c r="H845" s="203"/>
      <c r="I845" s="203"/>
      <c r="J845" s="203"/>
      <c r="K845" s="203"/>
      <c r="L845" s="203"/>
      <c r="M845" s="203"/>
      <c r="N845" s="203"/>
      <c r="O845" s="204">
        <f t="shared" si="174"/>
        <v>0</v>
      </c>
      <c r="P845" s="80" t="str">
        <f>IFERROR(R845+'4. Gegevens leiding'!$I$26,"")</f>
        <v/>
      </c>
      <c r="Q845" s="155" t="str">
        <f>IFERROR(R846+'4. Gegevens leiding'!$I$26,"")</f>
        <v/>
      </c>
      <c r="R845" s="155" t="str">
        <f t="shared" si="186"/>
        <v/>
      </c>
      <c r="S845" s="43" t="str">
        <f t="shared" si="179"/>
        <v/>
      </c>
      <c r="T845" s="42" t="str">
        <f t="shared" si="175"/>
        <v>Diameter (mm, uitwendig)=;Wanddikte (mm)=;Druk (barg)=;Rekgrens (N/mm^2)=;Charpy energie (J)=</v>
      </c>
      <c r="U845" s="44" t="e">
        <f>INDEX('bijlage A. Frequentie Tabel'!G:G,MATCH(T845,'bijlage A. Frequentie Tabel'!A:A,0))</f>
        <v>#N/A</v>
      </c>
      <c r="V845" s="43">
        <f t="shared" si="176"/>
        <v>0</v>
      </c>
      <c r="W845" s="80">
        <f t="shared" si="180"/>
        <v>23.196467403779828</v>
      </c>
      <c r="X845" t="e">
        <f t="shared" si="177"/>
        <v>#N/A</v>
      </c>
      <c r="Y845"/>
      <c r="Z845">
        <f t="shared" si="181"/>
        <v>0.4</v>
      </c>
      <c r="AA845">
        <f t="shared" si="182"/>
        <v>1</v>
      </c>
      <c r="AB845">
        <f t="shared" si="182"/>
        <v>1</v>
      </c>
      <c r="AC845">
        <f t="shared" si="183"/>
        <v>0.4</v>
      </c>
      <c r="AD845" t="e">
        <f>INDEX('bijlage C. Cluster maatregelen'!C:C,MATCH('5.Bepalen Faalfreq'!K845,'bijlage C. Cluster maatregelen'!A:A,0))</f>
        <v>#N/A</v>
      </c>
      <c r="AE845" t="e">
        <f>INDEX('bijlage C. Cluster maatregelen'!C:C,MATCH('5.Bepalen Faalfreq'!L845,'bijlage C. Cluster maatregelen'!A:A,0))</f>
        <v>#N/A</v>
      </c>
      <c r="AF845" t="e">
        <f>INDEX('bijlage C. Cluster maatregelen'!C:C,MATCH('5.Bepalen Faalfreq'!M845,'bijlage C. Cluster maatregelen'!A:A,0))</f>
        <v>#N/A</v>
      </c>
      <c r="AG845" t="e">
        <f>INDEX('bijlage C. Cluster maatregelen'!C:C,MATCH('5.Bepalen Faalfreq'!N845,'bijlage C. Cluster maatregelen'!A:A,0))</f>
        <v>#N/A</v>
      </c>
      <c r="AH845" t="e">
        <f t="shared" si="184"/>
        <v>#N/A</v>
      </c>
      <c r="AI845" t="e">
        <f t="shared" si="185"/>
        <v>#N/A</v>
      </c>
      <c r="AJ845" t="e">
        <f t="shared" si="178"/>
        <v>#N/A</v>
      </c>
    </row>
    <row r="846" spans="1:36" x14ac:dyDescent="0.25">
      <c r="A846" s="203"/>
      <c r="B846" s="203"/>
      <c r="C846" s="203"/>
      <c r="D846" s="203"/>
      <c r="E846" s="203"/>
      <c r="F846" s="203"/>
      <c r="G846" s="203"/>
      <c r="H846" s="203"/>
      <c r="I846" s="203"/>
      <c r="J846" s="203"/>
      <c r="K846" s="203"/>
      <c r="L846" s="203"/>
      <c r="M846" s="203"/>
      <c r="N846" s="203"/>
      <c r="O846" s="204">
        <f t="shared" si="174"/>
        <v>0</v>
      </c>
      <c r="P846" s="80" t="str">
        <f>IFERROR(R846+'4. Gegevens leiding'!$I$26,"")</f>
        <v/>
      </c>
      <c r="Q846" s="155" t="str">
        <f>IFERROR(R847+'4. Gegevens leiding'!$I$26,"")</f>
        <v/>
      </c>
      <c r="R846" s="155" t="str">
        <f t="shared" si="186"/>
        <v/>
      </c>
      <c r="S846" s="43" t="str">
        <f t="shared" si="179"/>
        <v/>
      </c>
      <c r="T846" s="42" t="str">
        <f t="shared" si="175"/>
        <v>Diameter (mm, uitwendig)=;Wanddikte (mm)=;Druk (barg)=;Rekgrens (N/mm^2)=;Charpy energie (J)=</v>
      </c>
      <c r="U846" s="44" t="e">
        <f>INDEX('bijlage A. Frequentie Tabel'!G:G,MATCH(T846,'bijlage A. Frequentie Tabel'!A:A,0))</f>
        <v>#N/A</v>
      </c>
      <c r="V846" s="43">
        <f t="shared" si="176"/>
        <v>0</v>
      </c>
      <c r="W846" s="80">
        <f t="shared" si="180"/>
        <v>23.196467403779828</v>
      </c>
      <c r="X846" t="e">
        <f t="shared" si="177"/>
        <v>#N/A</v>
      </c>
      <c r="Y846"/>
      <c r="Z846">
        <f t="shared" si="181"/>
        <v>0.4</v>
      </c>
      <c r="AA846">
        <f t="shared" si="182"/>
        <v>1</v>
      </c>
      <c r="AB846">
        <f t="shared" si="182"/>
        <v>1</v>
      </c>
      <c r="AC846">
        <f t="shared" si="183"/>
        <v>0.4</v>
      </c>
      <c r="AD846" t="e">
        <f>INDEX('bijlage C. Cluster maatregelen'!C:C,MATCH('5.Bepalen Faalfreq'!K846,'bijlage C. Cluster maatregelen'!A:A,0))</f>
        <v>#N/A</v>
      </c>
      <c r="AE846" t="e">
        <f>INDEX('bijlage C. Cluster maatregelen'!C:C,MATCH('5.Bepalen Faalfreq'!L846,'bijlage C. Cluster maatregelen'!A:A,0))</f>
        <v>#N/A</v>
      </c>
      <c r="AF846" t="e">
        <f>INDEX('bijlage C. Cluster maatregelen'!C:C,MATCH('5.Bepalen Faalfreq'!M846,'bijlage C. Cluster maatregelen'!A:A,0))</f>
        <v>#N/A</v>
      </c>
      <c r="AG846" t="e">
        <f>INDEX('bijlage C. Cluster maatregelen'!C:C,MATCH('5.Bepalen Faalfreq'!N846,'bijlage C. Cluster maatregelen'!A:A,0))</f>
        <v>#N/A</v>
      </c>
      <c r="AH846" t="e">
        <f t="shared" si="184"/>
        <v>#N/A</v>
      </c>
      <c r="AI846" t="e">
        <f t="shared" si="185"/>
        <v>#N/A</v>
      </c>
      <c r="AJ846" t="e">
        <f t="shared" si="178"/>
        <v>#N/A</v>
      </c>
    </row>
    <row r="847" spans="1:36" x14ac:dyDescent="0.25">
      <c r="A847" s="203"/>
      <c r="B847" s="203"/>
      <c r="C847" s="203"/>
      <c r="D847" s="203"/>
      <c r="E847" s="203"/>
      <c r="F847" s="203"/>
      <c r="G847" s="203"/>
      <c r="H847" s="203"/>
      <c r="I847" s="203"/>
      <c r="J847" s="203"/>
      <c r="K847" s="203"/>
      <c r="L847" s="203"/>
      <c r="M847" s="203"/>
      <c r="N847" s="203"/>
      <c r="O847" s="204">
        <f t="shared" si="174"/>
        <v>0</v>
      </c>
      <c r="P847" s="80" t="str">
        <f>IFERROR(R847+'4. Gegevens leiding'!$I$26,"")</f>
        <v/>
      </c>
      <c r="Q847" s="155" t="str">
        <f>IFERROR(R848+'4. Gegevens leiding'!$I$26,"")</f>
        <v/>
      </c>
      <c r="R847" s="155" t="str">
        <f t="shared" si="186"/>
        <v/>
      </c>
      <c r="S847" s="43" t="str">
        <f t="shared" si="179"/>
        <v/>
      </c>
      <c r="T847" s="42" t="str">
        <f t="shared" si="175"/>
        <v>Diameter (mm, uitwendig)=;Wanddikte (mm)=;Druk (barg)=;Rekgrens (N/mm^2)=;Charpy energie (J)=</v>
      </c>
      <c r="U847" s="44" t="e">
        <f>INDEX('bijlage A. Frequentie Tabel'!G:G,MATCH(T847,'bijlage A. Frequentie Tabel'!A:A,0))</f>
        <v>#N/A</v>
      </c>
      <c r="V847" s="43">
        <f t="shared" si="176"/>
        <v>0</v>
      </c>
      <c r="W847" s="80">
        <f t="shared" si="180"/>
        <v>23.196467403779828</v>
      </c>
      <c r="X847" t="e">
        <f t="shared" si="177"/>
        <v>#N/A</v>
      </c>
      <c r="Y847"/>
      <c r="Z847">
        <f t="shared" si="181"/>
        <v>0.4</v>
      </c>
      <c r="AA847">
        <f t="shared" si="182"/>
        <v>1</v>
      </c>
      <c r="AB847">
        <f t="shared" si="182"/>
        <v>1</v>
      </c>
      <c r="AC847">
        <f t="shared" si="183"/>
        <v>0.4</v>
      </c>
      <c r="AD847" t="e">
        <f>INDEX('bijlage C. Cluster maatregelen'!C:C,MATCH('5.Bepalen Faalfreq'!K847,'bijlage C. Cluster maatregelen'!A:A,0))</f>
        <v>#N/A</v>
      </c>
      <c r="AE847" t="e">
        <f>INDEX('bijlage C. Cluster maatregelen'!C:C,MATCH('5.Bepalen Faalfreq'!L847,'bijlage C. Cluster maatregelen'!A:A,0))</f>
        <v>#N/A</v>
      </c>
      <c r="AF847" t="e">
        <f>INDEX('bijlage C. Cluster maatregelen'!C:C,MATCH('5.Bepalen Faalfreq'!M847,'bijlage C. Cluster maatregelen'!A:A,0))</f>
        <v>#N/A</v>
      </c>
      <c r="AG847" t="e">
        <f>INDEX('bijlage C. Cluster maatregelen'!C:C,MATCH('5.Bepalen Faalfreq'!N847,'bijlage C. Cluster maatregelen'!A:A,0))</f>
        <v>#N/A</v>
      </c>
      <c r="AH847" t="e">
        <f t="shared" si="184"/>
        <v>#N/A</v>
      </c>
      <c r="AI847" t="e">
        <f t="shared" si="185"/>
        <v>#N/A</v>
      </c>
      <c r="AJ847" t="e">
        <f t="shared" si="178"/>
        <v>#N/A</v>
      </c>
    </row>
    <row r="848" spans="1:36" x14ac:dyDescent="0.25">
      <c r="A848" s="203"/>
      <c r="B848" s="203"/>
      <c r="C848" s="203"/>
      <c r="D848" s="203"/>
      <c r="E848" s="203"/>
      <c r="F848" s="203"/>
      <c r="G848" s="203"/>
      <c r="H848" s="203"/>
      <c r="I848" s="203"/>
      <c r="J848" s="203"/>
      <c r="K848" s="203"/>
      <c r="L848" s="203"/>
      <c r="M848" s="203"/>
      <c r="N848" s="203"/>
      <c r="O848" s="204">
        <f t="shared" si="174"/>
        <v>0</v>
      </c>
      <c r="P848" s="80" t="str">
        <f>IFERROR(R848+'4. Gegevens leiding'!$I$26,"")</f>
        <v/>
      </c>
      <c r="Q848" s="155" t="str">
        <f>IFERROR(R849+'4. Gegevens leiding'!$I$26,"")</f>
        <v/>
      </c>
      <c r="R848" s="155" t="str">
        <f t="shared" si="186"/>
        <v/>
      </c>
      <c r="S848" s="43" t="str">
        <f t="shared" si="179"/>
        <v/>
      </c>
      <c r="T848" s="42" t="str">
        <f t="shared" si="175"/>
        <v>Diameter (mm, uitwendig)=;Wanddikte (mm)=;Druk (barg)=;Rekgrens (N/mm^2)=;Charpy energie (J)=</v>
      </c>
      <c r="U848" s="44" t="e">
        <f>INDEX('bijlage A. Frequentie Tabel'!G:G,MATCH(T848,'bijlage A. Frequentie Tabel'!A:A,0))</f>
        <v>#N/A</v>
      </c>
      <c r="V848" s="43">
        <f t="shared" si="176"/>
        <v>0</v>
      </c>
      <c r="W848" s="80">
        <f t="shared" si="180"/>
        <v>23.196467403779828</v>
      </c>
      <c r="X848" t="e">
        <f t="shared" si="177"/>
        <v>#N/A</v>
      </c>
      <c r="Y848"/>
      <c r="Z848">
        <f t="shared" si="181"/>
        <v>0.4</v>
      </c>
      <c r="AA848">
        <f t="shared" si="182"/>
        <v>1</v>
      </c>
      <c r="AB848">
        <f t="shared" si="182"/>
        <v>1</v>
      </c>
      <c r="AC848">
        <f t="shared" si="183"/>
        <v>0.4</v>
      </c>
      <c r="AD848" t="e">
        <f>INDEX('bijlage C. Cluster maatregelen'!C:C,MATCH('5.Bepalen Faalfreq'!K848,'bijlage C. Cluster maatregelen'!A:A,0))</f>
        <v>#N/A</v>
      </c>
      <c r="AE848" t="e">
        <f>INDEX('bijlage C. Cluster maatregelen'!C:C,MATCH('5.Bepalen Faalfreq'!L848,'bijlage C. Cluster maatregelen'!A:A,0))</f>
        <v>#N/A</v>
      </c>
      <c r="AF848" t="e">
        <f>INDEX('bijlage C. Cluster maatregelen'!C:C,MATCH('5.Bepalen Faalfreq'!M848,'bijlage C. Cluster maatregelen'!A:A,0))</f>
        <v>#N/A</v>
      </c>
      <c r="AG848" t="e">
        <f>INDEX('bijlage C. Cluster maatregelen'!C:C,MATCH('5.Bepalen Faalfreq'!N848,'bijlage C. Cluster maatregelen'!A:A,0))</f>
        <v>#N/A</v>
      </c>
      <c r="AH848" t="e">
        <f t="shared" si="184"/>
        <v>#N/A</v>
      </c>
      <c r="AI848" t="e">
        <f t="shared" si="185"/>
        <v>#N/A</v>
      </c>
      <c r="AJ848" t="e">
        <f t="shared" si="178"/>
        <v>#N/A</v>
      </c>
    </row>
    <row r="849" spans="1:36" x14ac:dyDescent="0.25">
      <c r="A849" s="203"/>
      <c r="B849" s="203"/>
      <c r="C849" s="203"/>
      <c r="D849" s="203"/>
      <c r="E849" s="203"/>
      <c r="F849" s="203"/>
      <c r="G849" s="203"/>
      <c r="H849" s="203"/>
      <c r="I849" s="203"/>
      <c r="J849" s="203"/>
      <c r="K849" s="203"/>
      <c r="L849" s="203"/>
      <c r="M849" s="203"/>
      <c r="N849" s="203"/>
      <c r="O849" s="204">
        <f t="shared" si="174"/>
        <v>0</v>
      </c>
      <c r="P849" s="80" t="str">
        <f>IFERROR(R849+'4. Gegevens leiding'!$I$26,"")</f>
        <v/>
      </c>
      <c r="Q849" s="155" t="str">
        <f>IFERROR(R850+'4. Gegevens leiding'!$I$26,"")</f>
        <v/>
      </c>
      <c r="R849" s="155" t="str">
        <f t="shared" si="186"/>
        <v/>
      </c>
      <c r="S849" s="43" t="str">
        <f t="shared" si="179"/>
        <v/>
      </c>
      <c r="T849" s="42" t="str">
        <f t="shared" si="175"/>
        <v>Diameter (mm, uitwendig)=;Wanddikte (mm)=;Druk (barg)=;Rekgrens (N/mm^2)=;Charpy energie (J)=</v>
      </c>
      <c r="U849" s="44" t="e">
        <f>INDEX('bijlage A. Frequentie Tabel'!G:G,MATCH(T849,'bijlage A. Frequentie Tabel'!A:A,0))</f>
        <v>#N/A</v>
      </c>
      <c r="V849" s="43">
        <f t="shared" si="176"/>
        <v>0</v>
      </c>
      <c r="W849" s="80">
        <f t="shared" si="180"/>
        <v>23.196467403779828</v>
      </c>
      <c r="X849" t="e">
        <f t="shared" si="177"/>
        <v>#N/A</v>
      </c>
      <c r="Y849"/>
      <c r="Z849">
        <f t="shared" si="181"/>
        <v>0.4</v>
      </c>
      <c r="AA849">
        <f t="shared" si="182"/>
        <v>1</v>
      </c>
      <c r="AB849">
        <f t="shared" si="182"/>
        <v>1</v>
      </c>
      <c r="AC849">
        <f t="shared" si="183"/>
        <v>0.4</v>
      </c>
      <c r="AD849" t="e">
        <f>INDEX('bijlage C. Cluster maatregelen'!C:C,MATCH('5.Bepalen Faalfreq'!K849,'bijlage C. Cluster maatregelen'!A:A,0))</f>
        <v>#N/A</v>
      </c>
      <c r="AE849" t="e">
        <f>INDEX('bijlage C. Cluster maatregelen'!C:C,MATCH('5.Bepalen Faalfreq'!L849,'bijlage C. Cluster maatregelen'!A:A,0))</f>
        <v>#N/A</v>
      </c>
      <c r="AF849" t="e">
        <f>INDEX('bijlage C. Cluster maatregelen'!C:C,MATCH('5.Bepalen Faalfreq'!M849,'bijlage C. Cluster maatregelen'!A:A,0))</f>
        <v>#N/A</v>
      </c>
      <c r="AG849" t="e">
        <f>INDEX('bijlage C. Cluster maatregelen'!C:C,MATCH('5.Bepalen Faalfreq'!N849,'bijlage C. Cluster maatregelen'!A:A,0))</f>
        <v>#N/A</v>
      </c>
      <c r="AH849" t="e">
        <f t="shared" si="184"/>
        <v>#N/A</v>
      </c>
      <c r="AI849" t="e">
        <f t="shared" si="185"/>
        <v>#N/A</v>
      </c>
      <c r="AJ849" t="e">
        <f t="shared" si="178"/>
        <v>#N/A</v>
      </c>
    </row>
    <row r="850" spans="1:36" x14ac:dyDescent="0.25">
      <c r="A850" s="203"/>
      <c r="B850" s="203"/>
      <c r="C850" s="203"/>
      <c r="D850" s="203"/>
      <c r="E850" s="203"/>
      <c r="F850" s="203"/>
      <c r="G850" s="203"/>
      <c r="H850" s="203"/>
      <c r="I850" s="203"/>
      <c r="J850" s="203"/>
      <c r="K850" s="203"/>
      <c r="L850" s="203"/>
      <c r="M850" s="203"/>
      <c r="N850" s="203"/>
      <c r="O850" s="204">
        <f t="shared" si="174"/>
        <v>0</v>
      </c>
      <c r="P850" s="80" t="str">
        <f>IFERROR(R850+'4. Gegevens leiding'!$I$26,"")</f>
        <v/>
      </c>
      <c r="Q850" s="155" t="str">
        <f>IFERROR(R851+'4. Gegevens leiding'!$I$26,"")</f>
        <v/>
      </c>
      <c r="R850" s="155" t="str">
        <f t="shared" si="186"/>
        <v/>
      </c>
      <c r="S850" s="43" t="str">
        <f t="shared" si="179"/>
        <v/>
      </c>
      <c r="T850" s="42" t="str">
        <f t="shared" si="175"/>
        <v>Diameter (mm, uitwendig)=;Wanddikte (mm)=;Druk (barg)=;Rekgrens (N/mm^2)=;Charpy energie (J)=</v>
      </c>
      <c r="U850" s="44" t="e">
        <f>INDEX('bijlage A. Frequentie Tabel'!G:G,MATCH(T850,'bijlage A. Frequentie Tabel'!A:A,0))</f>
        <v>#N/A</v>
      </c>
      <c r="V850" s="43">
        <f t="shared" si="176"/>
        <v>0</v>
      </c>
      <c r="W850" s="80">
        <f t="shared" si="180"/>
        <v>23.196467403779828</v>
      </c>
      <c r="X850" t="e">
        <f t="shared" si="177"/>
        <v>#N/A</v>
      </c>
      <c r="Y850"/>
      <c r="Z850">
        <f t="shared" si="181"/>
        <v>0.4</v>
      </c>
      <c r="AA850">
        <f t="shared" si="182"/>
        <v>1</v>
      </c>
      <c r="AB850">
        <f t="shared" si="182"/>
        <v>1</v>
      </c>
      <c r="AC850">
        <f t="shared" si="183"/>
        <v>0.4</v>
      </c>
      <c r="AD850" t="e">
        <f>INDEX('bijlage C. Cluster maatregelen'!C:C,MATCH('5.Bepalen Faalfreq'!K850,'bijlage C. Cluster maatregelen'!A:A,0))</f>
        <v>#N/A</v>
      </c>
      <c r="AE850" t="e">
        <f>INDEX('bijlage C. Cluster maatregelen'!C:C,MATCH('5.Bepalen Faalfreq'!L850,'bijlage C. Cluster maatregelen'!A:A,0))</f>
        <v>#N/A</v>
      </c>
      <c r="AF850" t="e">
        <f>INDEX('bijlage C. Cluster maatregelen'!C:C,MATCH('5.Bepalen Faalfreq'!M850,'bijlage C. Cluster maatregelen'!A:A,0))</f>
        <v>#N/A</v>
      </c>
      <c r="AG850" t="e">
        <f>INDEX('bijlage C. Cluster maatregelen'!C:C,MATCH('5.Bepalen Faalfreq'!N850,'bijlage C. Cluster maatregelen'!A:A,0))</f>
        <v>#N/A</v>
      </c>
      <c r="AH850" t="e">
        <f t="shared" si="184"/>
        <v>#N/A</v>
      </c>
      <c r="AI850" t="e">
        <f t="shared" si="185"/>
        <v>#N/A</v>
      </c>
      <c r="AJ850" t="e">
        <f t="shared" si="178"/>
        <v>#N/A</v>
      </c>
    </row>
    <row r="851" spans="1:36" x14ac:dyDescent="0.25">
      <c r="A851" s="203"/>
      <c r="B851" s="203"/>
      <c r="C851" s="203"/>
      <c r="D851" s="203"/>
      <c r="E851" s="203"/>
      <c r="F851" s="203"/>
      <c r="G851" s="203"/>
      <c r="H851" s="203"/>
      <c r="I851" s="203"/>
      <c r="J851" s="203"/>
      <c r="K851" s="203"/>
      <c r="L851" s="203"/>
      <c r="M851" s="203"/>
      <c r="N851" s="203"/>
      <c r="O851" s="204">
        <f t="shared" si="174"/>
        <v>0</v>
      </c>
      <c r="P851" s="80" t="str">
        <f>IFERROR(R851+'4. Gegevens leiding'!$I$26,"")</f>
        <v/>
      </c>
      <c r="Q851" s="155" t="str">
        <f>IFERROR(R852+'4. Gegevens leiding'!$I$26,"")</f>
        <v/>
      </c>
      <c r="R851" s="155" t="str">
        <f t="shared" si="186"/>
        <v/>
      </c>
      <c r="S851" s="43" t="str">
        <f t="shared" si="179"/>
        <v/>
      </c>
      <c r="T851" s="42" t="str">
        <f t="shared" si="175"/>
        <v>Diameter (mm, uitwendig)=;Wanddikte (mm)=;Druk (barg)=;Rekgrens (N/mm^2)=;Charpy energie (J)=</v>
      </c>
      <c r="U851" s="44" t="e">
        <f>INDEX('bijlage A. Frequentie Tabel'!G:G,MATCH(T851,'bijlage A. Frequentie Tabel'!A:A,0))</f>
        <v>#N/A</v>
      </c>
      <c r="V851" s="43">
        <f t="shared" si="176"/>
        <v>0</v>
      </c>
      <c r="W851" s="80">
        <f t="shared" si="180"/>
        <v>23.196467403779828</v>
      </c>
      <c r="X851" t="e">
        <f t="shared" si="177"/>
        <v>#N/A</v>
      </c>
      <c r="Y851"/>
      <c r="Z851">
        <f t="shared" si="181"/>
        <v>0.4</v>
      </c>
      <c r="AA851">
        <f t="shared" si="182"/>
        <v>1</v>
      </c>
      <c r="AB851">
        <f t="shared" si="182"/>
        <v>1</v>
      </c>
      <c r="AC851">
        <f t="shared" si="183"/>
        <v>0.4</v>
      </c>
      <c r="AD851" t="e">
        <f>INDEX('bijlage C. Cluster maatregelen'!C:C,MATCH('5.Bepalen Faalfreq'!K851,'bijlage C. Cluster maatregelen'!A:A,0))</f>
        <v>#N/A</v>
      </c>
      <c r="AE851" t="e">
        <f>INDEX('bijlage C. Cluster maatregelen'!C:C,MATCH('5.Bepalen Faalfreq'!L851,'bijlage C. Cluster maatregelen'!A:A,0))</f>
        <v>#N/A</v>
      </c>
      <c r="AF851" t="e">
        <f>INDEX('bijlage C. Cluster maatregelen'!C:C,MATCH('5.Bepalen Faalfreq'!M851,'bijlage C. Cluster maatregelen'!A:A,0))</f>
        <v>#N/A</v>
      </c>
      <c r="AG851" t="e">
        <f>INDEX('bijlage C. Cluster maatregelen'!C:C,MATCH('5.Bepalen Faalfreq'!N851,'bijlage C. Cluster maatregelen'!A:A,0))</f>
        <v>#N/A</v>
      </c>
      <c r="AH851" t="e">
        <f t="shared" si="184"/>
        <v>#N/A</v>
      </c>
      <c r="AI851" t="e">
        <f t="shared" si="185"/>
        <v>#N/A</v>
      </c>
      <c r="AJ851" t="e">
        <f t="shared" si="178"/>
        <v>#N/A</v>
      </c>
    </row>
    <row r="852" spans="1:36" x14ac:dyDescent="0.25">
      <c r="A852" s="203"/>
      <c r="B852" s="203"/>
      <c r="C852" s="203"/>
      <c r="D852" s="203"/>
      <c r="E852" s="203"/>
      <c r="F852" s="203"/>
      <c r="G852" s="203"/>
      <c r="H852" s="203"/>
      <c r="I852" s="203"/>
      <c r="J852" s="203"/>
      <c r="K852" s="203"/>
      <c r="L852" s="203"/>
      <c r="M852" s="203"/>
      <c r="N852" s="203"/>
      <c r="O852" s="204">
        <f t="shared" si="174"/>
        <v>0</v>
      </c>
      <c r="P852" s="80" t="str">
        <f>IFERROR(R852+'4. Gegevens leiding'!$I$26,"")</f>
        <v/>
      </c>
      <c r="Q852" s="155" t="str">
        <f>IFERROR(R853+'4. Gegevens leiding'!$I$26,"")</f>
        <v/>
      </c>
      <c r="R852" s="155" t="str">
        <f t="shared" si="186"/>
        <v/>
      </c>
      <c r="S852" s="43" t="str">
        <f t="shared" si="179"/>
        <v/>
      </c>
      <c r="T852" s="42" t="str">
        <f t="shared" si="175"/>
        <v>Diameter (mm, uitwendig)=;Wanddikte (mm)=;Druk (barg)=;Rekgrens (N/mm^2)=;Charpy energie (J)=</v>
      </c>
      <c r="U852" s="44" t="e">
        <f>INDEX('bijlage A. Frequentie Tabel'!G:G,MATCH(T852,'bijlage A. Frequentie Tabel'!A:A,0))</f>
        <v>#N/A</v>
      </c>
      <c r="V852" s="43">
        <f t="shared" si="176"/>
        <v>0</v>
      </c>
      <c r="W852" s="80">
        <f t="shared" si="180"/>
        <v>23.196467403779828</v>
      </c>
      <c r="X852" t="e">
        <f t="shared" si="177"/>
        <v>#N/A</v>
      </c>
      <c r="Y852"/>
      <c r="Z852">
        <f t="shared" si="181"/>
        <v>0.4</v>
      </c>
      <c r="AA852">
        <f t="shared" si="182"/>
        <v>1</v>
      </c>
      <c r="AB852">
        <f t="shared" si="182"/>
        <v>1</v>
      </c>
      <c r="AC852">
        <f t="shared" si="183"/>
        <v>0.4</v>
      </c>
      <c r="AD852" t="e">
        <f>INDEX('bijlage C. Cluster maatregelen'!C:C,MATCH('5.Bepalen Faalfreq'!K852,'bijlage C. Cluster maatregelen'!A:A,0))</f>
        <v>#N/A</v>
      </c>
      <c r="AE852" t="e">
        <f>INDEX('bijlage C. Cluster maatregelen'!C:C,MATCH('5.Bepalen Faalfreq'!L852,'bijlage C. Cluster maatregelen'!A:A,0))</f>
        <v>#N/A</v>
      </c>
      <c r="AF852" t="e">
        <f>INDEX('bijlage C. Cluster maatregelen'!C:C,MATCH('5.Bepalen Faalfreq'!M852,'bijlage C. Cluster maatregelen'!A:A,0))</f>
        <v>#N/A</v>
      </c>
      <c r="AG852" t="e">
        <f>INDEX('bijlage C. Cluster maatregelen'!C:C,MATCH('5.Bepalen Faalfreq'!N852,'bijlage C. Cluster maatregelen'!A:A,0))</f>
        <v>#N/A</v>
      </c>
      <c r="AH852" t="e">
        <f t="shared" si="184"/>
        <v>#N/A</v>
      </c>
      <c r="AI852" t="e">
        <f t="shared" si="185"/>
        <v>#N/A</v>
      </c>
      <c r="AJ852" t="e">
        <f t="shared" si="178"/>
        <v>#N/A</v>
      </c>
    </row>
    <row r="853" spans="1:36" x14ac:dyDescent="0.25">
      <c r="A853" s="203"/>
      <c r="B853" s="203"/>
      <c r="C853" s="203"/>
      <c r="D853" s="203"/>
      <c r="E853" s="203"/>
      <c r="F853" s="203"/>
      <c r="G853" s="203"/>
      <c r="H853" s="203"/>
      <c r="I853" s="203"/>
      <c r="J853" s="203"/>
      <c r="K853" s="203"/>
      <c r="L853" s="203"/>
      <c r="M853" s="203"/>
      <c r="N853" s="203"/>
      <c r="O853" s="204">
        <f t="shared" si="174"/>
        <v>0</v>
      </c>
      <c r="P853" s="80" t="str">
        <f>IFERROR(R853+'4. Gegevens leiding'!$I$26,"")</f>
        <v/>
      </c>
      <c r="Q853" s="155" t="str">
        <f>IFERROR(R854+'4. Gegevens leiding'!$I$26,"")</f>
        <v/>
      </c>
      <c r="R853" s="155" t="str">
        <f t="shared" si="186"/>
        <v/>
      </c>
      <c r="S853" s="43" t="str">
        <f t="shared" si="179"/>
        <v/>
      </c>
      <c r="T853" s="42" t="str">
        <f t="shared" si="175"/>
        <v>Diameter (mm, uitwendig)=;Wanddikte (mm)=;Druk (barg)=;Rekgrens (N/mm^2)=;Charpy energie (J)=</v>
      </c>
      <c r="U853" s="44" t="e">
        <f>INDEX('bijlage A. Frequentie Tabel'!G:G,MATCH(T853,'bijlage A. Frequentie Tabel'!A:A,0))</f>
        <v>#N/A</v>
      </c>
      <c r="V853" s="43">
        <f t="shared" si="176"/>
        <v>0</v>
      </c>
      <c r="W853" s="80">
        <f t="shared" si="180"/>
        <v>23.196467403779828</v>
      </c>
      <c r="X853" t="e">
        <f t="shared" si="177"/>
        <v>#N/A</v>
      </c>
      <c r="Y853"/>
      <c r="Z853">
        <f t="shared" si="181"/>
        <v>0.4</v>
      </c>
      <c r="AA853">
        <f t="shared" si="182"/>
        <v>1</v>
      </c>
      <c r="AB853">
        <f t="shared" si="182"/>
        <v>1</v>
      </c>
      <c r="AC853">
        <f t="shared" si="183"/>
        <v>0.4</v>
      </c>
      <c r="AD853" t="e">
        <f>INDEX('bijlage C. Cluster maatregelen'!C:C,MATCH('5.Bepalen Faalfreq'!K853,'bijlage C. Cluster maatregelen'!A:A,0))</f>
        <v>#N/A</v>
      </c>
      <c r="AE853" t="e">
        <f>INDEX('bijlage C. Cluster maatregelen'!C:C,MATCH('5.Bepalen Faalfreq'!L853,'bijlage C. Cluster maatregelen'!A:A,0))</f>
        <v>#N/A</v>
      </c>
      <c r="AF853" t="e">
        <f>INDEX('bijlage C. Cluster maatregelen'!C:C,MATCH('5.Bepalen Faalfreq'!M853,'bijlage C. Cluster maatregelen'!A:A,0))</f>
        <v>#N/A</v>
      </c>
      <c r="AG853" t="e">
        <f>INDEX('bijlage C. Cluster maatregelen'!C:C,MATCH('5.Bepalen Faalfreq'!N853,'bijlage C. Cluster maatregelen'!A:A,0))</f>
        <v>#N/A</v>
      </c>
      <c r="AH853" t="e">
        <f t="shared" si="184"/>
        <v>#N/A</v>
      </c>
      <c r="AI853" t="e">
        <f t="shared" si="185"/>
        <v>#N/A</v>
      </c>
      <c r="AJ853" t="e">
        <f t="shared" si="178"/>
        <v>#N/A</v>
      </c>
    </row>
    <row r="854" spans="1:36" x14ac:dyDescent="0.25">
      <c r="A854" s="203"/>
      <c r="B854" s="203"/>
      <c r="C854" s="203"/>
      <c r="D854" s="203"/>
      <c r="E854" s="203"/>
      <c r="F854" s="203"/>
      <c r="G854" s="203"/>
      <c r="H854" s="203"/>
      <c r="I854" s="203"/>
      <c r="J854" s="203"/>
      <c r="K854" s="203"/>
      <c r="L854" s="203"/>
      <c r="M854" s="203"/>
      <c r="N854" s="203"/>
      <c r="O854" s="204">
        <f t="shared" si="174"/>
        <v>0</v>
      </c>
      <c r="P854" s="80" t="str">
        <f>IFERROR(R854+'4. Gegevens leiding'!$I$26,"")</f>
        <v/>
      </c>
      <c r="Q854" s="155" t="str">
        <f>IFERROR(R855+'4. Gegevens leiding'!$I$26,"")</f>
        <v/>
      </c>
      <c r="R854" s="155" t="str">
        <f t="shared" si="186"/>
        <v/>
      </c>
      <c r="S854" s="43" t="str">
        <f t="shared" si="179"/>
        <v/>
      </c>
      <c r="T854" s="42" t="str">
        <f t="shared" si="175"/>
        <v>Diameter (mm, uitwendig)=;Wanddikte (mm)=;Druk (barg)=;Rekgrens (N/mm^2)=;Charpy energie (J)=</v>
      </c>
      <c r="U854" s="44" t="e">
        <f>INDEX('bijlage A. Frequentie Tabel'!G:G,MATCH(T854,'bijlage A. Frequentie Tabel'!A:A,0))</f>
        <v>#N/A</v>
      </c>
      <c r="V854" s="43">
        <f t="shared" si="176"/>
        <v>0</v>
      </c>
      <c r="W854" s="80">
        <f t="shared" si="180"/>
        <v>23.196467403779828</v>
      </c>
      <c r="X854" t="e">
        <f t="shared" si="177"/>
        <v>#N/A</v>
      </c>
      <c r="Y854"/>
      <c r="Z854">
        <f t="shared" si="181"/>
        <v>0.4</v>
      </c>
      <c r="AA854">
        <f t="shared" si="182"/>
        <v>1</v>
      </c>
      <c r="AB854">
        <f t="shared" si="182"/>
        <v>1</v>
      </c>
      <c r="AC854">
        <f t="shared" si="183"/>
        <v>0.4</v>
      </c>
      <c r="AD854" t="e">
        <f>INDEX('bijlage C. Cluster maatregelen'!C:C,MATCH('5.Bepalen Faalfreq'!K854,'bijlage C. Cluster maatregelen'!A:A,0))</f>
        <v>#N/A</v>
      </c>
      <c r="AE854" t="e">
        <f>INDEX('bijlage C. Cluster maatregelen'!C:C,MATCH('5.Bepalen Faalfreq'!L854,'bijlage C. Cluster maatregelen'!A:A,0))</f>
        <v>#N/A</v>
      </c>
      <c r="AF854" t="e">
        <f>INDEX('bijlage C. Cluster maatregelen'!C:C,MATCH('5.Bepalen Faalfreq'!M854,'bijlage C. Cluster maatregelen'!A:A,0))</f>
        <v>#N/A</v>
      </c>
      <c r="AG854" t="e">
        <f>INDEX('bijlage C. Cluster maatregelen'!C:C,MATCH('5.Bepalen Faalfreq'!N854,'bijlage C. Cluster maatregelen'!A:A,0))</f>
        <v>#N/A</v>
      </c>
      <c r="AH854" t="e">
        <f t="shared" si="184"/>
        <v>#N/A</v>
      </c>
      <c r="AI854" t="e">
        <f t="shared" si="185"/>
        <v>#N/A</v>
      </c>
      <c r="AJ854" t="e">
        <f t="shared" si="178"/>
        <v>#N/A</v>
      </c>
    </row>
    <row r="855" spans="1:36" x14ac:dyDescent="0.25">
      <c r="A855" s="203"/>
      <c r="B855" s="203"/>
      <c r="C855" s="203"/>
      <c r="D855" s="203"/>
      <c r="E855" s="203"/>
      <c r="F855" s="203"/>
      <c r="G855" s="203"/>
      <c r="H855" s="203"/>
      <c r="I855" s="203"/>
      <c r="J855" s="203"/>
      <c r="K855" s="203"/>
      <c r="L855" s="203"/>
      <c r="M855" s="203"/>
      <c r="N855" s="203"/>
      <c r="O855" s="204">
        <f t="shared" si="174"/>
        <v>0</v>
      </c>
      <c r="P855" s="80" t="str">
        <f>IFERROR(R855+'4. Gegevens leiding'!$I$26,"")</f>
        <v/>
      </c>
      <c r="Q855" s="155" t="str">
        <f>IFERROR(R856+'4. Gegevens leiding'!$I$26,"")</f>
        <v/>
      </c>
      <c r="R855" s="155" t="str">
        <f t="shared" si="186"/>
        <v/>
      </c>
      <c r="S855" s="43" t="str">
        <f t="shared" si="179"/>
        <v/>
      </c>
      <c r="T855" s="42" t="str">
        <f t="shared" si="175"/>
        <v>Diameter (mm, uitwendig)=;Wanddikte (mm)=;Druk (barg)=;Rekgrens (N/mm^2)=;Charpy energie (J)=</v>
      </c>
      <c r="U855" s="44" t="e">
        <f>INDEX('bijlage A. Frequentie Tabel'!G:G,MATCH(T855,'bijlage A. Frequentie Tabel'!A:A,0))</f>
        <v>#N/A</v>
      </c>
      <c r="V855" s="43">
        <f t="shared" si="176"/>
        <v>0</v>
      </c>
      <c r="W855" s="80">
        <f t="shared" si="180"/>
        <v>23.196467403779828</v>
      </c>
      <c r="X855" t="e">
        <f t="shared" si="177"/>
        <v>#N/A</v>
      </c>
      <c r="Y855"/>
      <c r="Z855">
        <f t="shared" si="181"/>
        <v>0.4</v>
      </c>
      <c r="AA855">
        <f t="shared" si="182"/>
        <v>1</v>
      </c>
      <c r="AB855">
        <f t="shared" si="182"/>
        <v>1</v>
      </c>
      <c r="AC855">
        <f t="shared" si="183"/>
        <v>0.4</v>
      </c>
      <c r="AD855" t="e">
        <f>INDEX('bijlage C. Cluster maatregelen'!C:C,MATCH('5.Bepalen Faalfreq'!K855,'bijlage C. Cluster maatregelen'!A:A,0))</f>
        <v>#N/A</v>
      </c>
      <c r="AE855" t="e">
        <f>INDEX('bijlage C. Cluster maatregelen'!C:C,MATCH('5.Bepalen Faalfreq'!L855,'bijlage C. Cluster maatregelen'!A:A,0))</f>
        <v>#N/A</v>
      </c>
      <c r="AF855" t="e">
        <f>INDEX('bijlage C. Cluster maatregelen'!C:C,MATCH('5.Bepalen Faalfreq'!M855,'bijlage C. Cluster maatregelen'!A:A,0))</f>
        <v>#N/A</v>
      </c>
      <c r="AG855" t="e">
        <f>INDEX('bijlage C. Cluster maatregelen'!C:C,MATCH('5.Bepalen Faalfreq'!N855,'bijlage C. Cluster maatregelen'!A:A,0))</f>
        <v>#N/A</v>
      </c>
      <c r="AH855" t="e">
        <f t="shared" si="184"/>
        <v>#N/A</v>
      </c>
      <c r="AI855" t="e">
        <f t="shared" si="185"/>
        <v>#N/A</v>
      </c>
      <c r="AJ855" t="e">
        <f t="shared" si="178"/>
        <v>#N/A</v>
      </c>
    </row>
    <row r="856" spans="1:36" x14ac:dyDescent="0.25">
      <c r="A856" s="203"/>
      <c r="B856" s="203"/>
      <c r="C856" s="203"/>
      <c r="D856" s="203"/>
      <c r="E856" s="203"/>
      <c r="F856" s="203"/>
      <c r="G856" s="203"/>
      <c r="H856" s="203"/>
      <c r="I856" s="203"/>
      <c r="J856" s="203"/>
      <c r="K856" s="203"/>
      <c r="L856" s="203"/>
      <c r="M856" s="203"/>
      <c r="N856" s="203"/>
      <c r="O856" s="204">
        <f t="shared" si="174"/>
        <v>0</v>
      </c>
      <c r="P856" s="80" t="str">
        <f>IFERROR(R856+'4. Gegevens leiding'!$I$26,"")</f>
        <v/>
      </c>
      <c r="Q856" s="155" t="str">
        <f>IFERROR(R857+'4. Gegevens leiding'!$I$26,"")</f>
        <v/>
      </c>
      <c r="R856" s="155" t="str">
        <f t="shared" si="186"/>
        <v/>
      </c>
      <c r="S856" s="43" t="str">
        <f t="shared" si="179"/>
        <v/>
      </c>
      <c r="T856" s="42" t="str">
        <f t="shared" si="175"/>
        <v>Diameter (mm, uitwendig)=;Wanddikte (mm)=;Druk (barg)=;Rekgrens (N/mm^2)=;Charpy energie (J)=</v>
      </c>
      <c r="U856" s="44" t="e">
        <f>INDEX('bijlage A. Frequentie Tabel'!G:G,MATCH(T856,'bijlage A. Frequentie Tabel'!A:A,0))</f>
        <v>#N/A</v>
      </c>
      <c r="V856" s="43">
        <f t="shared" si="176"/>
        <v>0</v>
      </c>
      <c r="W856" s="80">
        <f t="shared" si="180"/>
        <v>23.196467403779828</v>
      </c>
      <c r="X856" t="e">
        <f t="shared" si="177"/>
        <v>#N/A</v>
      </c>
      <c r="Y856"/>
      <c r="Z856">
        <f t="shared" si="181"/>
        <v>0.4</v>
      </c>
      <c r="AA856">
        <f t="shared" si="182"/>
        <v>1</v>
      </c>
      <c r="AB856">
        <f t="shared" si="182"/>
        <v>1</v>
      </c>
      <c r="AC856">
        <f t="shared" si="183"/>
        <v>0.4</v>
      </c>
      <c r="AD856" t="e">
        <f>INDEX('bijlage C. Cluster maatregelen'!C:C,MATCH('5.Bepalen Faalfreq'!K856,'bijlage C. Cluster maatregelen'!A:A,0))</f>
        <v>#N/A</v>
      </c>
      <c r="AE856" t="e">
        <f>INDEX('bijlage C. Cluster maatregelen'!C:C,MATCH('5.Bepalen Faalfreq'!L856,'bijlage C. Cluster maatregelen'!A:A,0))</f>
        <v>#N/A</v>
      </c>
      <c r="AF856" t="e">
        <f>INDEX('bijlage C. Cluster maatregelen'!C:C,MATCH('5.Bepalen Faalfreq'!M856,'bijlage C. Cluster maatregelen'!A:A,0))</f>
        <v>#N/A</v>
      </c>
      <c r="AG856" t="e">
        <f>INDEX('bijlage C. Cluster maatregelen'!C:C,MATCH('5.Bepalen Faalfreq'!N856,'bijlage C. Cluster maatregelen'!A:A,0))</f>
        <v>#N/A</v>
      </c>
      <c r="AH856" t="e">
        <f t="shared" si="184"/>
        <v>#N/A</v>
      </c>
      <c r="AI856" t="e">
        <f t="shared" si="185"/>
        <v>#N/A</v>
      </c>
      <c r="AJ856" t="e">
        <f t="shared" si="178"/>
        <v>#N/A</v>
      </c>
    </row>
    <row r="857" spans="1:36" x14ac:dyDescent="0.25">
      <c r="A857" s="203"/>
      <c r="B857" s="203"/>
      <c r="C857" s="203"/>
      <c r="D857" s="203"/>
      <c r="E857" s="203"/>
      <c r="F857" s="203"/>
      <c r="G857" s="203"/>
      <c r="H857" s="203"/>
      <c r="I857" s="203"/>
      <c r="J857" s="203"/>
      <c r="K857" s="203"/>
      <c r="L857" s="203"/>
      <c r="M857" s="203"/>
      <c r="N857" s="203"/>
      <c r="O857" s="204">
        <f t="shared" si="174"/>
        <v>0</v>
      </c>
      <c r="P857" s="80" t="str">
        <f>IFERROR(R857+'4. Gegevens leiding'!$I$26,"")</f>
        <v/>
      </c>
      <c r="Q857" s="155" t="str">
        <f>IFERROR(R858+'4. Gegevens leiding'!$I$26,"")</f>
        <v/>
      </c>
      <c r="R857" s="155" t="str">
        <f t="shared" si="186"/>
        <v/>
      </c>
      <c r="S857" s="43" t="str">
        <f t="shared" si="179"/>
        <v/>
      </c>
      <c r="T857" s="42" t="str">
        <f t="shared" si="175"/>
        <v>Diameter (mm, uitwendig)=;Wanddikte (mm)=;Druk (barg)=;Rekgrens (N/mm^2)=;Charpy energie (J)=</v>
      </c>
      <c r="U857" s="44" t="e">
        <f>INDEX('bijlage A. Frequentie Tabel'!G:G,MATCH(T857,'bijlage A. Frequentie Tabel'!A:A,0))</f>
        <v>#N/A</v>
      </c>
      <c r="V857" s="43">
        <f t="shared" si="176"/>
        <v>0</v>
      </c>
      <c r="W857" s="80">
        <f t="shared" si="180"/>
        <v>23.196467403779828</v>
      </c>
      <c r="X857" t="e">
        <f t="shared" si="177"/>
        <v>#N/A</v>
      </c>
      <c r="Y857"/>
      <c r="Z857">
        <f t="shared" si="181"/>
        <v>0.4</v>
      </c>
      <c r="AA857">
        <f t="shared" si="182"/>
        <v>1</v>
      </c>
      <c r="AB857">
        <f t="shared" si="182"/>
        <v>1</v>
      </c>
      <c r="AC857">
        <f t="shared" si="183"/>
        <v>0.4</v>
      </c>
      <c r="AD857" t="e">
        <f>INDEX('bijlage C. Cluster maatregelen'!C:C,MATCH('5.Bepalen Faalfreq'!K857,'bijlage C. Cluster maatregelen'!A:A,0))</f>
        <v>#N/A</v>
      </c>
      <c r="AE857" t="e">
        <f>INDEX('bijlage C. Cluster maatregelen'!C:C,MATCH('5.Bepalen Faalfreq'!L857,'bijlage C. Cluster maatregelen'!A:A,0))</f>
        <v>#N/A</v>
      </c>
      <c r="AF857" t="e">
        <f>INDEX('bijlage C. Cluster maatregelen'!C:C,MATCH('5.Bepalen Faalfreq'!M857,'bijlage C. Cluster maatregelen'!A:A,0))</f>
        <v>#N/A</v>
      </c>
      <c r="AG857" t="e">
        <f>INDEX('bijlage C. Cluster maatregelen'!C:C,MATCH('5.Bepalen Faalfreq'!N857,'bijlage C. Cluster maatregelen'!A:A,0))</f>
        <v>#N/A</v>
      </c>
      <c r="AH857" t="e">
        <f t="shared" si="184"/>
        <v>#N/A</v>
      </c>
      <c r="AI857" t="e">
        <f t="shared" si="185"/>
        <v>#N/A</v>
      </c>
      <c r="AJ857" t="e">
        <f t="shared" si="178"/>
        <v>#N/A</v>
      </c>
    </row>
    <row r="858" spans="1:36" x14ac:dyDescent="0.25">
      <c r="A858" s="203"/>
      <c r="B858" s="203"/>
      <c r="C858" s="203"/>
      <c r="D858" s="203"/>
      <c r="E858" s="203"/>
      <c r="F858" s="203"/>
      <c r="G858" s="203"/>
      <c r="H858" s="203"/>
      <c r="I858" s="203"/>
      <c r="J858" s="203"/>
      <c r="K858" s="203"/>
      <c r="L858" s="203"/>
      <c r="M858" s="203"/>
      <c r="N858" s="203"/>
      <c r="O858" s="204">
        <f t="shared" si="174"/>
        <v>0</v>
      </c>
      <c r="P858" s="80" t="str">
        <f>IFERROR(R858+'4. Gegevens leiding'!$I$26,"")</f>
        <v/>
      </c>
      <c r="Q858" s="155" t="str">
        <f>IFERROR(R859+'4. Gegevens leiding'!$I$26,"")</f>
        <v/>
      </c>
      <c r="R858" s="155" t="str">
        <f t="shared" si="186"/>
        <v/>
      </c>
      <c r="S858" s="43" t="str">
        <f t="shared" si="179"/>
        <v/>
      </c>
      <c r="T858" s="42" t="str">
        <f t="shared" si="175"/>
        <v>Diameter (mm, uitwendig)=;Wanddikte (mm)=;Druk (barg)=;Rekgrens (N/mm^2)=;Charpy energie (J)=</v>
      </c>
      <c r="U858" s="44" t="e">
        <f>INDEX('bijlage A. Frequentie Tabel'!G:G,MATCH(T858,'bijlage A. Frequentie Tabel'!A:A,0))</f>
        <v>#N/A</v>
      </c>
      <c r="V858" s="43">
        <f t="shared" si="176"/>
        <v>0</v>
      </c>
      <c r="W858" s="80">
        <f t="shared" si="180"/>
        <v>23.196467403779828</v>
      </c>
      <c r="X858" t="e">
        <f t="shared" si="177"/>
        <v>#N/A</v>
      </c>
      <c r="Y858"/>
      <c r="Z858">
        <f t="shared" si="181"/>
        <v>0.4</v>
      </c>
      <c r="AA858">
        <f t="shared" si="182"/>
        <v>1</v>
      </c>
      <c r="AB858">
        <f t="shared" si="182"/>
        <v>1</v>
      </c>
      <c r="AC858">
        <f t="shared" si="183"/>
        <v>0.4</v>
      </c>
      <c r="AD858" t="e">
        <f>INDEX('bijlage C. Cluster maatregelen'!C:C,MATCH('5.Bepalen Faalfreq'!K858,'bijlage C. Cluster maatregelen'!A:A,0))</f>
        <v>#N/A</v>
      </c>
      <c r="AE858" t="e">
        <f>INDEX('bijlage C. Cluster maatregelen'!C:C,MATCH('5.Bepalen Faalfreq'!L858,'bijlage C. Cluster maatregelen'!A:A,0))</f>
        <v>#N/A</v>
      </c>
      <c r="AF858" t="e">
        <f>INDEX('bijlage C. Cluster maatregelen'!C:C,MATCH('5.Bepalen Faalfreq'!M858,'bijlage C. Cluster maatregelen'!A:A,0))</f>
        <v>#N/A</v>
      </c>
      <c r="AG858" t="e">
        <f>INDEX('bijlage C. Cluster maatregelen'!C:C,MATCH('5.Bepalen Faalfreq'!N858,'bijlage C. Cluster maatregelen'!A:A,0))</f>
        <v>#N/A</v>
      </c>
      <c r="AH858" t="e">
        <f t="shared" si="184"/>
        <v>#N/A</v>
      </c>
      <c r="AI858" t="e">
        <f t="shared" si="185"/>
        <v>#N/A</v>
      </c>
      <c r="AJ858" t="e">
        <f t="shared" si="178"/>
        <v>#N/A</v>
      </c>
    </row>
    <row r="859" spans="1:36" x14ac:dyDescent="0.25">
      <c r="A859" s="203"/>
      <c r="B859" s="203"/>
      <c r="C859" s="203"/>
      <c r="D859" s="203"/>
      <c r="E859" s="203"/>
      <c r="F859" s="203"/>
      <c r="G859" s="203"/>
      <c r="H859" s="203"/>
      <c r="I859" s="203"/>
      <c r="J859" s="203"/>
      <c r="K859" s="203"/>
      <c r="L859" s="203"/>
      <c r="M859" s="203"/>
      <c r="N859" s="203"/>
      <c r="O859" s="204">
        <f t="shared" si="174"/>
        <v>0</v>
      </c>
      <c r="P859" s="80" t="str">
        <f>IFERROR(R859+'4. Gegevens leiding'!$I$26,"")</f>
        <v/>
      </c>
      <c r="Q859" s="155" t="str">
        <f>IFERROR(R860+'4. Gegevens leiding'!$I$26,"")</f>
        <v/>
      </c>
      <c r="R859" s="155" t="str">
        <f t="shared" si="186"/>
        <v/>
      </c>
      <c r="S859" s="43" t="str">
        <f t="shared" si="179"/>
        <v/>
      </c>
      <c r="T859" s="42" t="str">
        <f t="shared" si="175"/>
        <v>Diameter (mm, uitwendig)=;Wanddikte (mm)=;Druk (barg)=;Rekgrens (N/mm^2)=;Charpy energie (J)=</v>
      </c>
      <c r="U859" s="44" t="e">
        <f>INDEX('bijlage A. Frequentie Tabel'!G:G,MATCH(T859,'bijlage A. Frequentie Tabel'!A:A,0))</f>
        <v>#N/A</v>
      </c>
      <c r="V859" s="43">
        <f t="shared" si="176"/>
        <v>0</v>
      </c>
      <c r="W859" s="80">
        <f t="shared" si="180"/>
        <v>23.196467403779828</v>
      </c>
      <c r="X859" t="e">
        <f t="shared" si="177"/>
        <v>#N/A</v>
      </c>
      <c r="Y859"/>
      <c r="Z859">
        <f t="shared" si="181"/>
        <v>0.4</v>
      </c>
      <c r="AA859">
        <f t="shared" si="182"/>
        <v>1</v>
      </c>
      <c r="AB859">
        <f t="shared" si="182"/>
        <v>1</v>
      </c>
      <c r="AC859">
        <f t="shared" si="183"/>
        <v>0.4</v>
      </c>
      <c r="AD859" t="e">
        <f>INDEX('bijlage C. Cluster maatregelen'!C:C,MATCH('5.Bepalen Faalfreq'!K859,'bijlage C. Cluster maatregelen'!A:A,0))</f>
        <v>#N/A</v>
      </c>
      <c r="AE859" t="e">
        <f>INDEX('bijlage C. Cluster maatregelen'!C:C,MATCH('5.Bepalen Faalfreq'!L859,'bijlage C. Cluster maatregelen'!A:A,0))</f>
        <v>#N/A</v>
      </c>
      <c r="AF859" t="e">
        <f>INDEX('bijlage C. Cluster maatregelen'!C:C,MATCH('5.Bepalen Faalfreq'!M859,'bijlage C. Cluster maatregelen'!A:A,0))</f>
        <v>#N/A</v>
      </c>
      <c r="AG859" t="e">
        <f>INDEX('bijlage C. Cluster maatregelen'!C:C,MATCH('5.Bepalen Faalfreq'!N859,'bijlage C. Cluster maatregelen'!A:A,0))</f>
        <v>#N/A</v>
      </c>
      <c r="AH859" t="e">
        <f t="shared" si="184"/>
        <v>#N/A</v>
      </c>
      <c r="AI859" t="e">
        <f t="shared" si="185"/>
        <v>#N/A</v>
      </c>
      <c r="AJ859" t="e">
        <f t="shared" si="178"/>
        <v>#N/A</v>
      </c>
    </row>
    <row r="860" spans="1:36" x14ac:dyDescent="0.25">
      <c r="A860" s="203"/>
      <c r="B860" s="203"/>
      <c r="C860" s="203"/>
      <c r="D860" s="203"/>
      <c r="E860" s="203"/>
      <c r="F860" s="203"/>
      <c r="G860" s="203"/>
      <c r="H860" s="203"/>
      <c r="I860" s="203"/>
      <c r="J860" s="203"/>
      <c r="K860" s="203"/>
      <c r="L860" s="203"/>
      <c r="M860" s="203"/>
      <c r="N860" s="203"/>
      <c r="O860" s="204">
        <f t="shared" si="174"/>
        <v>0</v>
      </c>
      <c r="P860" s="80" t="str">
        <f>IFERROR(R860+'4. Gegevens leiding'!$I$26,"")</f>
        <v/>
      </c>
      <c r="Q860" s="155" t="str">
        <f>IFERROR(R861+'4. Gegevens leiding'!$I$26,"")</f>
        <v/>
      </c>
      <c r="R860" s="155" t="str">
        <f t="shared" si="186"/>
        <v/>
      </c>
      <c r="S860" s="43" t="str">
        <f t="shared" si="179"/>
        <v/>
      </c>
      <c r="T860" s="42" t="str">
        <f t="shared" si="175"/>
        <v>Diameter (mm, uitwendig)=;Wanddikte (mm)=;Druk (barg)=;Rekgrens (N/mm^2)=;Charpy energie (J)=</v>
      </c>
      <c r="U860" s="44" t="e">
        <f>INDEX('bijlage A. Frequentie Tabel'!G:G,MATCH(T860,'bijlage A. Frequentie Tabel'!A:A,0))</f>
        <v>#N/A</v>
      </c>
      <c r="V860" s="43">
        <f t="shared" si="176"/>
        <v>0</v>
      </c>
      <c r="W860" s="80">
        <f t="shared" si="180"/>
        <v>23.196467403779828</v>
      </c>
      <c r="X860" t="e">
        <f t="shared" si="177"/>
        <v>#N/A</v>
      </c>
      <c r="Y860"/>
      <c r="Z860">
        <f t="shared" si="181"/>
        <v>0.4</v>
      </c>
      <c r="AA860">
        <f t="shared" si="182"/>
        <v>1</v>
      </c>
      <c r="AB860">
        <f t="shared" si="182"/>
        <v>1</v>
      </c>
      <c r="AC860">
        <f t="shared" si="183"/>
        <v>0.4</v>
      </c>
      <c r="AD860" t="e">
        <f>INDEX('bijlage C. Cluster maatregelen'!C:C,MATCH('5.Bepalen Faalfreq'!K860,'bijlage C. Cluster maatregelen'!A:A,0))</f>
        <v>#N/A</v>
      </c>
      <c r="AE860" t="e">
        <f>INDEX('bijlage C. Cluster maatregelen'!C:C,MATCH('5.Bepalen Faalfreq'!L860,'bijlage C. Cluster maatregelen'!A:A,0))</f>
        <v>#N/A</v>
      </c>
      <c r="AF860" t="e">
        <f>INDEX('bijlage C. Cluster maatregelen'!C:C,MATCH('5.Bepalen Faalfreq'!M860,'bijlage C. Cluster maatregelen'!A:A,0))</f>
        <v>#N/A</v>
      </c>
      <c r="AG860" t="e">
        <f>INDEX('bijlage C. Cluster maatregelen'!C:C,MATCH('5.Bepalen Faalfreq'!N860,'bijlage C. Cluster maatregelen'!A:A,0))</f>
        <v>#N/A</v>
      </c>
      <c r="AH860" t="e">
        <f t="shared" si="184"/>
        <v>#N/A</v>
      </c>
      <c r="AI860" t="e">
        <f t="shared" si="185"/>
        <v>#N/A</v>
      </c>
      <c r="AJ860" t="e">
        <f t="shared" si="178"/>
        <v>#N/A</v>
      </c>
    </row>
    <row r="861" spans="1:36" x14ac:dyDescent="0.25">
      <c r="A861" s="203"/>
      <c r="B861" s="203"/>
      <c r="C861" s="203"/>
      <c r="D861" s="203"/>
      <c r="E861" s="203"/>
      <c r="F861" s="203"/>
      <c r="G861" s="203"/>
      <c r="H861" s="203"/>
      <c r="I861" s="203"/>
      <c r="J861" s="203"/>
      <c r="K861" s="203"/>
      <c r="L861" s="203"/>
      <c r="M861" s="203"/>
      <c r="N861" s="203"/>
      <c r="O861" s="204">
        <f t="shared" si="174"/>
        <v>0</v>
      </c>
      <c r="P861" s="80" t="str">
        <f>IFERROR(R861+'4. Gegevens leiding'!$I$26,"")</f>
        <v/>
      </c>
      <c r="Q861" s="155" t="str">
        <f>IFERROR(R862+'4. Gegevens leiding'!$I$26,"")</f>
        <v/>
      </c>
      <c r="R861" s="155" t="str">
        <f t="shared" si="186"/>
        <v/>
      </c>
      <c r="S861" s="43" t="str">
        <f t="shared" si="179"/>
        <v/>
      </c>
      <c r="T861" s="42" t="str">
        <f t="shared" si="175"/>
        <v>Diameter (mm, uitwendig)=;Wanddikte (mm)=;Druk (barg)=;Rekgrens (N/mm^2)=;Charpy energie (J)=</v>
      </c>
      <c r="U861" s="44" t="e">
        <f>INDEX('bijlage A. Frequentie Tabel'!G:G,MATCH(T861,'bijlage A. Frequentie Tabel'!A:A,0))</f>
        <v>#N/A</v>
      </c>
      <c r="V861" s="43">
        <f t="shared" si="176"/>
        <v>0</v>
      </c>
      <c r="W861" s="80">
        <f t="shared" si="180"/>
        <v>23.196467403779828</v>
      </c>
      <c r="X861" t="e">
        <f t="shared" si="177"/>
        <v>#N/A</v>
      </c>
      <c r="Y861"/>
      <c r="Z861">
        <f t="shared" si="181"/>
        <v>0.4</v>
      </c>
      <c r="AA861">
        <f t="shared" si="182"/>
        <v>1</v>
      </c>
      <c r="AB861">
        <f t="shared" si="182"/>
        <v>1</v>
      </c>
      <c r="AC861">
        <f t="shared" si="183"/>
        <v>0.4</v>
      </c>
      <c r="AD861" t="e">
        <f>INDEX('bijlage C. Cluster maatregelen'!C:C,MATCH('5.Bepalen Faalfreq'!K861,'bijlage C. Cluster maatregelen'!A:A,0))</f>
        <v>#N/A</v>
      </c>
      <c r="AE861" t="e">
        <f>INDEX('bijlage C. Cluster maatregelen'!C:C,MATCH('5.Bepalen Faalfreq'!L861,'bijlage C. Cluster maatregelen'!A:A,0))</f>
        <v>#N/A</v>
      </c>
      <c r="AF861" t="e">
        <f>INDEX('bijlage C. Cluster maatregelen'!C:C,MATCH('5.Bepalen Faalfreq'!M861,'bijlage C. Cluster maatregelen'!A:A,0))</f>
        <v>#N/A</v>
      </c>
      <c r="AG861" t="e">
        <f>INDEX('bijlage C. Cluster maatregelen'!C:C,MATCH('5.Bepalen Faalfreq'!N861,'bijlage C. Cluster maatregelen'!A:A,0))</f>
        <v>#N/A</v>
      </c>
      <c r="AH861" t="e">
        <f t="shared" si="184"/>
        <v>#N/A</v>
      </c>
      <c r="AI861" t="e">
        <f t="shared" si="185"/>
        <v>#N/A</v>
      </c>
      <c r="AJ861" t="e">
        <f t="shared" si="178"/>
        <v>#N/A</v>
      </c>
    </row>
    <row r="862" spans="1:36" x14ac:dyDescent="0.25">
      <c r="A862" s="203"/>
      <c r="B862" s="203"/>
      <c r="C862" s="203"/>
      <c r="D862" s="203"/>
      <c r="E862" s="203"/>
      <c r="F862" s="203"/>
      <c r="G862" s="203"/>
      <c r="H862" s="203"/>
      <c r="I862" s="203"/>
      <c r="J862" s="203"/>
      <c r="K862" s="203"/>
      <c r="L862" s="203"/>
      <c r="M862" s="203"/>
      <c r="N862" s="203"/>
      <c r="O862" s="204">
        <f t="shared" si="174"/>
        <v>0</v>
      </c>
      <c r="P862" s="80" t="str">
        <f>IFERROR(R862+'4. Gegevens leiding'!$I$26,"")</f>
        <v/>
      </c>
      <c r="Q862" s="155" t="str">
        <f>IFERROR(R863+'4. Gegevens leiding'!$I$26,"")</f>
        <v/>
      </c>
      <c r="R862" s="155" t="str">
        <f t="shared" si="186"/>
        <v/>
      </c>
      <c r="S862" s="43" t="str">
        <f t="shared" si="179"/>
        <v/>
      </c>
      <c r="T862" s="42" t="str">
        <f t="shared" si="175"/>
        <v>Diameter (mm, uitwendig)=;Wanddikte (mm)=;Druk (barg)=;Rekgrens (N/mm^2)=;Charpy energie (J)=</v>
      </c>
      <c r="U862" s="44" t="e">
        <f>INDEX('bijlage A. Frequentie Tabel'!G:G,MATCH(T862,'bijlage A. Frequentie Tabel'!A:A,0))</f>
        <v>#N/A</v>
      </c>
      <c r="V862" s="43">
        <f t="shared" si="176"/>
        <v>0</v>
      </c>
      <c r="W862" s="80">
        <f t="shared" si="180"/>
        <v>23.196467403779828</v>
      </c>
      <c r="X862" t="e">
        <f t="shared" si="177"/>
        <v>#N/A</v>
      </c>
      <c r="Y862"/>
      <c r="Z862">
        <f t="shared" si="181"/>
        <v>0.4</v>
      </c>
      <c r="AA862">
        <f t="shared" si="182"/>
        <v>1</v>
      </c>
      <c r="AB862">
        <f t="shared" si="182"/>
        <v>1</v>
      </c>
      <c r="AC862">
        <f t="shared" si="183"/>
        <v>0.4</v>
      </c>
      <c r="AD862" t="e">
        <f>INDEX('bijlage C. Cluster maatregelen'!C:C,MATCH('5.Bepalen Faalfreq'!K862,'bijlage C. Cluster maatregelen'!A:A,0))</f>
        <v>#N/A</v>
      </c>
      <c r="AE862" t="e">
        <f>INDEX('bijlage C. Cluster maatregelen'!C:C,MATCH('5.Bepalen Faalfreq'!L862,'bijlage C. Cluster maatregelen'!A:A,0))</f>
        <v>#N/A</v>
      </c>
      <c r="AF862" t="e">
        <f>INDEX('bijlage C. Cluster maatregelen'!C:C,MATCH('5.Bepalen Faalfreq'!M862,'bijlage C. Cluster maatregelen'!A:A,0))</f>
        <v>#N/A</v>
      </c>
      <c r="AG862" t="e">
        <f>INDEX('bijlage C. Cluster maatregelen'!C:C,MATCH('5.Bepalen Faalfreq'!N862,'bijlage C. Cluster maatregelen'!A:A,0))</f>
        <v>#N/A</v>
      </c>
      <c r="AH862" t="e">
        <f t="shared" si="184"/>
        <v>#N/A</v>
      </c>
      <c r="AI862" t="e">
        <f t="shared" si="185"/>
        <v>#N/A</v>
      </c>
      <c r="AJ862" t="e">
        <f t="shared" si="178"/>
        <v>#N/A</v>
      </c>
    </row>
    <row r="863" spans="1:36" x14ac:dyDescent="0.25">
      <c r="A863" s="203"/>
      <c r="B863" s="203"/>
      <c r="C863" s="203"/>
      <c r="D863" s="203"/>
      <c r="E863" s="203"/>
      <c r="F863" s="203"/>
      <c r="G863" s="203"/>
      <c r="H863" s="203"/>
      <c r="I863" s="203"/>
      <c r="J863" s="203"/>
      <c r="K863" s="203"/>
      <c r="L863" s="203"/>
      <c r="M863" s="203"/>
      <c r="N863" s="203"/>
      <c r="O863" s="204">
        <f t="shared" si="174"/>
        <v>0</v>
      </c>
      <c r="P863" s="80" t="str">
        <f>IFERROR(R863+'4. Gegevens leiding'!$I$26,"")</f>
        <v/>
      </c>
      <c r="Q863" s="155" t="str">
        <f>IFERROR(R864+'4. Gegevens leiding'!$I$26,"")</f>
        <v/>
      </c>
      <c r="R863" s="155" t="str">
        <f t="shared" si="186"/>
        <v/>
      </c>
      <c r="S863" s="43" t="str">
        <f t="shared" si="179"/>
        <v/>
      </c>
      <c r="T863" s="42" t="str">
        <f t="shared" si="175"/>
        <v>Diameter (mm, uitwendig)=;Wanddikte (mm)=;Druk (barg)=;Rekgrens (N/mm^2)=;Charpy energie (J)=</v>
      </c>
      <c r="U863" s="44" t="e">
        <f>INDEX('bijlage A. Frequentie Tabel'!G:G,MATCH(T863,'bijlage A. Frequentie Tabel'!A:A,0))</f>
        <v>#N/A</v>
      </c>
      <c r="V863" s="43">
        <f t="shared" si="176"/>
        <v>0</v>
      </c>
      <c r="W863" s="80">
        <f t="shared" si="180"/>
        <v>23.196467403779828</v>
      </c>
      <c r="X863" t="e">
        <f t="shared" si="177"/>
        <v>#N/A</v>
      </c>
      <c r="Y863"/>
      <c r="Z863">
        <f t="shared" si="181"/>
        <v>0.4</v>
      </c>
      <c r="AA863">
        <f t="shared" si="182"/>
        <v>1</v>
      </c>
      <c r="AB863">
        <f t="shared" si="182"/>
        <v>1</v>
      </c>
      <c r="AC863">
        <f t="shared" si="183"/>
        <v>0.4</v>
      </c>
      <c r="AD863" t="e">
        <f>INDEX('bijlage C. Cluster maatregelen'!C:C,MATCH('5.Bepalen Faalfreq'!K863,'bijlage C. Cluster maatregelen'!A:A,0))</f>
        <v>#N/A</v>
      </c>
      <c r="AE863" t="e">
        <f>INDEX('bijlage C. Cluster maatregelen'!C:C,MATCH('5.Bepalen Faalfreq'!L863,'bijlage C. Cluster maatregelen'!A:A,0))</f>
        <v>#N/A</v>
      </c>
      <c r="AF863" t="e">
        <f>INDEX('bijlage C. Cluster maatregelen'!C:C,MATCH('5.Bepalen Faalfreq'!M863,'bijlage C. Cluster maatregelen'!A:A,0))</f>
        <v>#N/A</v>
      </c>
      <c r="AG863" t="e">
        <f>INDEX('bijlage C. Cluster maatregelen'!C:C,MATCH('5.Bepalen Faalfreq'!N863,'bijlage C. Cluster maatregelen'!A:A,0))</f>
        <v>#N/A</v>
      </c>
      <c r="AH863" t="e">
        <f t="shared" si="184"/>
        <v>#N/A</v>
      </c>
      <c r="AI863" t="e">
        <f t="shared" si="185"/>
        <v>#N/A</v>
      </c>
      <c r="AJ863" t="e">
        <f t="shared" si="178"/>
        <v>#N/A</v>
      </c>
    </row>
    <row r="864" spans="1:36" x14ac:dyDescent="0.25">
      <c r="A864" s="203"/>
      <c r="B864" s="203"/>
      <c r="C864" s="203"/>
      <c r="D864" s="203"/>
      <c r="E864" s="203"/>
      <c r="F864" s="203"/>
      <c r="G864" s="203"/>
      <c r="H864" s="203"/>
      <c r="I864" s="203"/>
      <c r="J864" s="203"/>
      <c r="K864" s="203"/>
      <c r="L864" s="203"/>
      <c r="M864" s="203"/>
      <c r="N864" s="203"/>
      <c r="O864" s="204">
        <f t="shared" si="174"/>
        <v>0</v>
      </c>
      <c r="P864" s="80" t="str">
        <f>IFERROR(R864+'4. Gegevens leiding'!$I$26,"")</f>
        <v/>
      </c>
      <c r="Q864" s="155" t="str">
        <f>IFERROR(R865+'4. Gegevens leiding'!$I$26,"")</f>
        <v/>
      </c>
      <c r="R864" s="155" t="str">
        <f t="shared" si="186"/>
        <v/>
      </c>
      <c r="S864" s="43" t="str">
        <f t="shared" si="179"/>
        <v/>
      </c>
      <c r="T864" s="42" t="str">
        <f t="shared" si="175"/>
        <v>Diameter (mm, uitwendig)=;Wanddikte (mm)=;Druk (barg)=;Rekgrens (N/mm^2)=;Charpy energie (J)=</v>
      </c>
      <c r="U864" s="44" t="e">
        <f>INDEX('bijlage A. Frequentie Tabel'!G:G,MATCH(T864,'bijlage A. Frequentie Tabel'!A:A,0))</f>
        <v>#N/A</v>
      </c>
      <c r="V864" s="43">
        <f t="shared" si="176"/>
        <v>0</v>
      </c>
      <c r="W864" s="80">
        <f t="shared" si="180"/>
        <v>23.196467403779828</v>
      </c>
      <c r="X864" t="e">
        <f t="shared" si="177"/>
        <v>#N/A</v>
      </c>
      <c r="Y864"/>
      <c r="Z864">
        <f t="shared" si="181"/>
        <v>0.4</v>
      </c>
      <c r="AA864">
        <f t="shared" si="182"/>
        <v>1</v>
      </c>
      <c r="AB864">
        <f t="shared" si="182"/>
        <v>1</v>
      </c>
      <c r="AC864">
        <f t="shared" si="183"/>
        <v>0.4</v>
      </c>
      <c r="AD864" t="e">
        <f>INDEX('bijlage C. Cluster maatregelen'!C:C,MATCH('5.Bepalen Faalfreq'!K864,'bijlage C. Cluster maatregelen'!A:A,0))</f>
        <v>#N/A</v>
      </c>
      <c r="AE864" t="e">
        <f>INDEX('bijlage C. Cluster maatregelen'!C:C,MATCH('5.Bepalen Faalfreq'!L864,'bijlage C. Cluster maatregelen'!A:A,0))</f>
        <v>#N/A</v>
      </c>
      <c r="AF864" t="e">
        <f>INDEX('bijlage C. Cluster maatregelen'!C:C,MATCH('5.Bepalen Faalfreq'!M864,'bijlage C. Cluster maatregelen'!A:A,0))</f>
        <v>#N/A</v>
      </c>
      <c r="AG864" t="e">
        <f>INDEX('bijlage C. Cluster maatregelen'!C:C,MATCH('5.Bepalen Faalfreq'!N864,'bijlage C. Cluster maatregelen'!A:A,0))</f>
        <v>#N/A</v>
      </c>
      <c r="AH864" t="e">
        <f t="shared" si="184"/>
        <v>#N/A</v>
      </c>
      <c r="AI864" t="e">
        <f t="shared" si="185"/>
        <v>#N/A</v>
      </c>
      <c r="AJ864" t="e">
        <f t="shared" si="178"/>
        <v>#N/A</v>
      </c>
    </row>
    <row r="865" spans="1:36" x14ac:dyDescent="0.25">
      <c r="A865" s="203"/>
      <c r="B865" s="203"/>
      <c r="C865" s="203"/>
      <c r="D865" s="203"/>
      <c r="E865" s="203"/>
      <c r="F865" s="203"/>
      <c r="G865" s="203"/>
      <c r="H865" s="203"/>
      <c r="I865" s="203"/>
      <c r="J865" s="203"/>
      <c r="K865" s="203"/>
      <c r="L865" s="203"/>
      <c r="M865" s="203"/>
      <c r="N865" s="203"/>
      <c r="O865" s="204">
        <f t="shared" si="174"/>
        <v>0</v>
      </c>
      <c r="P865" s="80" t="str">
        <f>IFERROR(R865+'4. Gegevens leiding'!$I$26,"")</f>
        <v/>
      </c>
      <c r="Q865" s="155" t="str">
        <f>IFERROR(R866+'4. Gegevens leiding'!$I$26,"")</f>
        <v/>
      </c>
      <c r="R865" s="155" t="str">
        <f t="shared" si="186"/>
        <v/>
      </c>
      <c r="S865" s="43" t="str">
        <f t="shared" si="179"/>
        <v/>
      </c>
      <c r="T865" s="42" t="str">
        <f t="shared" si="175"/>
        <v>Diameter (mm, uitwendig)=;Wanddikte (mm)=;Druk (barg)=;Rekgrens (N/mm^2)=;Charpy energie (J)=</v>
      </c>
      <c r="U865" s="44" t="e">
        <f>INDEX('bijlage A. Frequentie Tabel'!G:G,MATCH(T865,'bijlage A. Frequentie Tabel'!A:A,0))</f>
        <v>#N/A</v>
      </c>
      <c r="V865" s="43">
        <f t="shared" si="176"/>
        <v>0</v>
      </c>
      <c r="W865" s="80">
        <f t="shared" si="180"/>
        <v>23.196467403779828</v>
      </c>
      <c r="X865" t="e">
        <f t="shared" si="177"/>
        <v>#N/A</v>
      </c>
      <c r="Y865"/>
      <c r="Z865">
        <f t="shared" si="181"/>
        <v>0.4</v>
      </c>
      <c r="AA865">
        <f t="shared" si="182"/>
        <v>1</v>
      </c>
      <c r="AB865">
        <f t="shared" si="182"/>
        <v>1</v>
      </c>
      <c r="AC865">
        <f t="shared" si="183"/>
        <v>0.4</v>
      </c>
      <c r="AD865" t="e">
        <f>INDEX('bijlage C. Cluster maatregelen'!C:C,MATCH('5.Bepalen Faalfreq'!K865,'bijlage C. Cluster maatregelen'!A:A,0))</f>
        <v>#N/A</v>
      </c>
      <c r="AE865" t="e">
        <f>INDEX('bijlage C. Cluster maatregelen'!C:C,MATCH('5.Bepalen Faalfreq'!L865,'bijlage C. Cluster maatregelen'!A:A,0))</f>
        <v>#N/A</v>
      </c>
      <c r="AF865" t="e">
        <f>INDEX('bijlage C. Cluster maatregelen'!C:C,MATCH('5.Bepalen Faalfreq'!M865,'bijlage C. Cluster maatregelen'!A:A,0))</f>
        <v>#N/A</v>
      </c>
      <c r="AG865" t="e">
        <f>INDEX('bijlage C. Cluster maatregelen'!C:C,MATCH('5.Bepalen Faalfreq'!N865,'bijlage C. Cluster maatregelen'!A:A,0))</f>
        <v>#N/A</v>
      </c>
      <c r="AH865" t="e">
        <f t="shared" si="184"/>
        <v>#N/A</v>
      </c>
      <c r="AI865" t="e">
        <f t="shared" si="185"/>
        <v>#N/A</v>
      </c>
      <c r="AJ865" t="e">
        <f t="shared" si="178"/>
        <v>#N/A</v>
      </c>
    </row>
    <row r="866" spans="1:36" x14ac:dyDescent="0.25">
      <c r="A866" s="203"/>
      <c r="B866" s="203"/>
      <c r="C866" s="203"/>
      <c r="D866" s="203"/>
      <c r="E866" s="203"/>
      <c r="F866" s="203"/>
      <c r="G866" s="203"/>
      <c r="H866" s="203"/>
      <c r="I866" s="203"/>
      <c r="J866" s="203"/>
      <c r="K866" s="203"/>
      <c r="L866" s="203"/>
      <c r="M866" s="203"/>
      <c r="N866" s="203"/>
      <c r="O866" s="204">
        <f t="shared" si="174"/>
        <v>0</v>
      </c>
      <c r="P866" s="80" t="str">
        <f>IFERROR(R866+'4. Gegevens leiding'!$I$26,"")</f>
        <v/>
      </c>
      <c r="Q866" s="155" t="str">
        <f>IFERROR(R867+'4. Gegevens leiding'!$I$26,"")</f>
        <v/>
      </c>
      <c r="R866" s="155" t="str">
        <f t="shared" si="186"/>
        <v/>
      </c>
      <c r="S866" s="43" t="str">
        <f t="shared" si="179"/>
        <v/>
      </c>
      <c r="T866" s="42" t="str">
        <f t="shared" si="175"/>
        <v>Diameter (mm, uitwendig)=;Wanddikte (mm)=;Druk (barg)=;Rekgrens (N/mm^2)=;Charpy energie (J)=</v>
      </c>
      <c r="U866" s="44" t="e">
        <f>INDEX('bijlage A. Frequentie Tabel'!G:G,MATCH(T866,'bijlage A. Frequentie Tabel'!A:A,0))</f>
        <v>#N/A</v>
      </c>
      <c r="V866" s="43">
        <f t="shared" si="176"/>
        <v>0</v>
      </c>
      <c r="W866" s="80">
        <f t="shared" si="180"/>
        <v>23.196467403779828</v>
      </c>
      <c r="X866" t="e">
        <f t="shared" si="177"/>
        <v>#N/A</v>
      </c>
      <c r="Y866"/>
      <c r="Z866">
        <f t="shared" si="181"/>
        <v>0.4</v>
      </c>
      <c r="AA866">
        <f t="shared" si="182"/>
        <v>1</v>
      </c>
      <c r="AB866">
        <f t="shared" si="182"/>
        <v>1</v>
      </c>
      <c r="AC866">
        <f t="shared" si="183"/>
        <v>0.4</v>
      </c>
      <c r="AD866" t="e">
        <f>INDEX('bijlage C. Cluster maatregelen'!C:C,MATCH('5.Bepalen Faalfreq'!K866,'bijlage C. Cluster maatregelen'!A:A,0))</f>
        <v>#N/A</v>
      </c>
      <c r="AE866" t="e">
        <f>INDEX('bijlage C. Cluster maatregelen'!C:C,MATCH('5.Bepalen Faalfreq'!L866,'bijlage C. Cluster maatregelen'!A:A,0))</f>
        <v>#N/A</v>
      </c>
      <c r="AF866" t="e">
        <f>INDEX('bijlage C. Cluster maatregelen'!C:C,MATCH('5.Bepalen Faalfreq'!M866,'bijlage C. Cluster maatregelen'!A:A,0))</f>
        <v>#N/A</v>
      </c>
      <c r="AG866" t="e">
        <f>INDEX('bijlage C. Cluster maatregelen'!C:C,MATCH('5.Bepalen Faalfreq'!N866,'bijlage C. Cluster maatregelen'!A:A,0))</f>
        <v>#N/A</v>
      </c>
      <c r="AH866" t="e">
        <f t="shared" si="184"/>
        <v>#N/A</v>
      </c>
      <c r="AI866" t="e">
        <f t="shared" si="185"/>
        <v>#N/A</v>
      </c>
      <c r="AJ866" t="e">
        <f t="shared" si="178"/>
        <v>#N/A</v>
      </c>
    </row>
    <row r="867" spans="1:36" x14ac:dyDescent="0.25">
      <c r="A867" s="203"/>
      <c r="B867" s="203"/>
      <c r="C867" s="203"/>
      <c r="D867" s="203"/>
      <c r="E867" s="203"/>
      <c r="F867" s="203"/>
      <c r="G867" s="203"/>
      <c r="H867" s="203"/>
      <c r="I867" s="203"/>
      <c r="J867" s="203"/>
      <c r="K867" s="203"/>
      <c r="L867" s="203"/>
      <c r="M867" s="203"/>
      <c r="N867" s="203"/>
      <c r="O867" s="204">
        <f t="shared" si="174"/>
        <v>0</v>
      </c>
      <c r="P867" s="80" t="str">
        <f>IFERROR(R867+'4. Gegevens leiding'!$I$26,"")</f>
        <v/>
      </c>
      <c r="Q867" s="155" t="str">
        <f>IFERROR(R868+'4. Gegevens leiding'!$I$26,"")</f>
        <v/>
      </c>
      <c r="R867" s="155" t="str">
        <f t="shared" si="186"/>
        <v/>
      </c>
      <c r="S867" s="43" t="str">
        <f t="shared" si="179"/>
        <v/>
      </c>
      <c r="T867" s="42" t="str">
        <f t="shared" si="175"/>
        <v>Diameter (mm, uitwendig)=;Wanddikte (mm)=;Druk (barg)=;Rekgrens (N/mm^2)=;Charpy energie (J)=</v>
      </c>
      <c r="U867" s="44" t="e">
        <f>INDEX('bijlage A. Frequentie Tabel'!G:G,MATCH(T867,'bijlage A. Frequentie Tabel'!A:A,0))</f>
        <v>#N/A</v>
      </c>
      <c r="V867" s="43">
        <f t="shared" si="176"/>
        <v>0</v>
      </c>
      <c r="W867" s="80">
        <f t="shared" si="180"/>
        <v>23.196467403779828</v>
      </c>
      <c r="X867" t="e">
        <f t="shared" si="177"/>
        <v>#N/A</v>
      </c>
      <c r="Y867"/>
      <c r="Z867">
        <f t="shared" si="181"/>
        <v>0.4</v>
      </c>
      <c r="AA867">
        <f t="shared" si="182"/>
        <v>1</v>
      </c>
      <c r="AB867">
        <f t="shared" si="182"/>
        <v>1</v>
      </c>
      <c r="AC867">
        <f t="shared" si="183"/>
        <v>0.4</v>
      </c>
      <c r="AD867" t="e">
        <f>INDEX('bijlage C. Cluster maatregelen'!C:C,MATCH('5.Bepalen Faalfreq'!K867,'bijlage C. Cluster maatregelen'!A:A,0))</f>
        <v>#N/A</v>
      </c>
      <c r="AE867" t="e">
        <f>INDEX('bijlage C. Cluster maatregelen'!C:C,MATCH('5.Bepalen Faalfreq'!L867,'bijlage C. Cluster maatregelen'!A:A,0))</f>
        <v>#N/A</v>
      </c>
      <c r="AF867" t="e">
        <f>INDEX('bijlage C. Cluster maatregelen'!C:C,MATCH('5.Bepalen Faalfreq'!M867,'bijlage C. Cluster maatregelen'!A:A,0))</f>
        <v>#N/A</v>
      </c>
      <c r="AG867" t="e">
        <f>INDEX('bijlage C. Cluster maatregelen'!C:C,MATCH('5.Bepalen Faalfreq'!N867,'bijlage C. Cluster maatregelen'!A:A,0))</f>
        <v>#N/A</v>
      </c>
      <c r="AH867" t="e">
        <f t="shared" si="184"/>
        <v>#N/A</v>
      </c>
      <c r="AI867" t="e">
        <f t="shared" si="185"/>
        <v>#N/A</v>
      </c>
      <c r="AJ867" t="e">
        <f t="shared" si="178"/>
        <v>#N/A</v>
      </c>
    </row>
    <row r="868" spans="1:36" x14ac:dyDescent="0.25">
      <c r="A868" s="203"/>
      <c r="B868" s="203"/>
      <c r="C868" s="203"/>
      <c r="D868" s="203"/>
      <c r="E868" s="203"/>
      <c r="F868" s="203"/>
      <c r="G868" s="203"/>
      <c r="H868" s="203"/>
      <c r="I868" s="203"/>
      <c r="J868" s="203"/>
      <c r="K868" s="203"/>
      <c r="L868" s="203"/>
      <c r="M868" s="203"/>
      <c r="N868" s="203"/>
      <c r="O868" s="204">
        <f t="shared" si="174"/>
        <v>0</v>
      </c>
      <c r="P868" s="80" t="str">
        <f>IFERROR(R868+'4. Gegevens leiding'!$I$26,"")</f>
        <v/>
      </c>
      <c r="Q868" s="155" t="str">
        <f>IFERROR(R869+'4. Gegevens leiding'!$I$26,"")</f>
        <v/>
      </c>
      <c r="R868" s="155" t="str">
        <f t="shared" si="186"/>
        <v/>
      </c>
      <c r="S868" s="43" t="str">
        <f t="shared" si="179"/>
        <v/>
      </c>
      <c r="T868" s="42" t="str">
        <f t="shared" si="175"/>
        <v>Diameter (mm, uitwendig)=;Wanddikte (mm)=;Druk (barg)=;Rekgrens (N/mm^2)=;Charpy energie (J)=</v>
      </c>
      <c r="U868" s="44" t="e">
        <f>INDEX('bijlage A. Frequentie Tabel'!G:G,MATCH(T868,'bijlage A. Frequentie Tabel'!A:A,0))</f>
        <v>#N/A</v>
      </c>
      <c r="V868" s="43">
        <f t="shared" si="176"/>
        <v>0</v>
      </c>
      <c r="W868" s="80">
        <f t="shared" si="180"/>
        <v>23.196467403779828</v>
      </c>
      <c r="X868" t="e">
        <f t="shared" si="177"/>
        <v>#N/A</v>
      </c>
      <c r="Y868"/>
      <c r="Z868">
        <f t="shared" si="181"/>
        <v>0.4</v>
      </c>
      <c r="AA868">
        <f t="shared" si="182"/>
        <v>1</v>
      </c>
      <c r="AB868">
        <f t="shared" si="182"/>
        <v>1</v>
      </c>
      <c r="AC868">
        <f t="shared" si="183"/>
        <v>0.4</v>
      </c>
      <c r="AD868" t="e">
        <f>INDEX('bijlage C. Cluster maatregelen'!C:C,MATCH('5.Bepalen Faalfreq'!K868,'bijlage C. Cluster maatregelen'!A:A,0))</f>
        <v>#N/A</v>
      </c>
      <c r="AE868" t="e">
        <f>INDEX('bijlage C. Cluster maatregelen'!C:C,MATCH('5.Bepalen Faalfreq'!L868,'bijlage C. Cluster maatregelen'!A:A,0))</f>
        <v>#N/A</v>
      </c>
      <c r="AF868" t="e">
        <f>INDEX('bijlage C. Cluster maatregelen'!C:C,MATCH('5.Bepalen Faalfreq'!M868,'bijlage C. Cluster maatregelen'!A:A,0))</f>
        <v>#N/A</v>
      </c>
      <c r="AG868" t="e">
        <f>INDEX('bijlage C. Cluster maatregelen'!C:C,MATCH('5.Bepalen Faalfreq'!N868,'bijlage C. Cluster maatregelen'!A:A,0))</f>
        <v>#N/A</v>
      </c>
      <c r="AH868" t="e">
        <f t="shared" si="184"/>
        <v>#N/A</v>
      </c>
      <c r="AI868" t="e">
        <f t="shared" si="185"/>
        <v>#N/A</v>
      </c>
      <c r="AJ868" t="e">
        <f t="shared" si="178"/>
        <v>#N/A</v>
      </c>
    </row>
    <row r="869" spans="1:36" x14ac:dyDescent="0.25">
      <c r="A869" s="203"/>
      <c r="B869" s="203"/>
      <c r="C869" s="203"/>
      <c r="D869" s="203"/>
      <c r="E869" s="203"/>
      <c r="F869" s="203"/>
      <c r="G869" s="203"/>
      <c r="H869" s="203"/>
      <c r="I869" s="203"/>
      <c r="J869" s="203"/>
      <c r="K869" s="203"/>
      <c r="L869" s="203"/>
      <c r="M869" s="203"/>
      <c r="N869" s="203"/>
      <c r="O869" s="204">
        <f t="shared" si="174"/>
        <v>0</v>
      </c>
      <c r="P869" s="80" t="str">
        <f>IFERROR(R869+'4. Gegevens leiding'!$I$26,"")</f>
        <v/>
      </c>
      <c r="Q869" s="155" t="str">
        <f>IFERROR(R870+'4. Gegevens leiding'!$I$26,"")</f>
        <v/>
      </c>
      <c r="R869" s="155" t="str">
        <f t="shared" si="186"/>
        <v/>
      </c>
      <c r="S869" s="43" t="str">
        <f t="shared" si="179"/>
        <v/>
      </c>
      <c r="T869" s="42" t="str">
        <f t="shared" si="175"/>
        <v>Diameter (mm, uitwendig)=;Wanddikte (mm)=;Druk (barg)=;Rekgrens (N/mm^2)=;Charpy energie (J)=</v>
      </c>
      <c r="U869" s="44" t="e">
        <f>INDEX('bijlage A. Frequentie Tabel'!G:G,MATCH(T869,'bijlage A. Frequentie Tabel'!A:A,0))</f>
        <v>#N/A</v>
      </c>
      <c r="V869" s="43">
        <f t="shared" si="176"/>
        <v>0</v>
      </c>
      <c r="W869" s="80">
        <f t="shared" si="180"/>
        <v>23.196467403779828</v>
      </c>
      <c r="X869" t="e">
        <f t="shared" si="177"/>
        <v>#N/A</v>
      </c>
      <c r="Y869"/>
      <c r="Z869">
        <f t="shared" si="181"/>
        <v>0.4</v>
      </c>
      <c r="AA869">
        <f t="shared" si="182"/>
        <v>1</v>
      </c>
      <c r="AB869">
        <f t="shared" si="182"/>
        <v>1</v>
      </c>
      <c r="AC869">
        <f t="shared" si="183"/>
        <v>0.4</v>
      </c>
      <c r="AD869" t="e">
        <f>INDEX('bijlage C. Cluster maatregelen'!C:C,MATCH('5.Bepalen Faalfreq'!K869,'bijlage C. Cluster maatregelen'!A:A,0))</f>
        <v>#N/A</v>
      </c>
      <c r="AE869" t="e">
        <f>INDEX('bijlage C. Cluster maatregelen'!C:C,MATCH('5.Bepalen Faalfreq'!L869,'bijlage C. Cluster maatregelen'!A:A,0))</f>
        <v>#N/A</v>
      </c>
      <c r="AF869" t="e">
        <f>INDEX('bijlage C. Cluster maatregelen'!C:C,MATCH('5.Bepalen Faalfreq'!M869,'bijlage C. Cluster maatregelen'!A:A,0))</f>
        <v>#N/A</v>
      </c>
      <c r="AG869" t="e">
        <f>INDEX('bijlage C. Cluster maatregelen'!C:C,MATCH('5.Bepalen Faalfreq'!N869,'bijlage C. Cluster maatregelen'!A:A,0))</f>
        <v>#N/A</v>
      </c>
      <c r="AH869" t="e">
        <f t="shared" si="184"/>
        <v>#N/A</v>
      </c>
      <c r="AI869" t="e">
        <f t="shared" si="185"/>
        <v>#N/A</v>
      </c>
      <c r="AJ869" t="e">
        <f t="shared" si="178"/>
        <v>#N/A</v>
      </c>
    </row>
    <row r="870" spans="1:36" x14ac:dyDescent="0.25">
      <c r="A870" s="203"/>
      <c r="B870" s="203"/>
      <c r="C870" s="203"/>
      <c r="D870" s="203"/>
      <c r="E870" s="203"/>
      <c r="F870" s="203"/>
      <c r="G870" s="203"/>
      <c r="H870" s="203"/>
      <c r="I870" s="203"/>
      <c r="J870" s="203"/>
      <c r="K870" s="203"/>
      <c r="L870" s="203"/>
      <c r="M870" s="203"/>
      <c r="N870" s="203"/>
      <c r="O870" s="204">
        <f t="shared" si="174"/>
        <v>0</v>
      </c>
      <c r="P870" s="80" t="str">
        <f>IFERROR(R870+'4. Gegevens leiding'!$I$26,"")</f>
        <v/>
      </c>
      <c r="Q870" s="155" t="str">
        <f>IFERROR(R871+'4. Gegevens leiding'!$I$26,"")</f>
        <v/>
      </c>
      <c r="R870" s="155" t="str">
        <f t="shared" si="186"/>
        <v/>
      </c>
      <c r="S870" s="43" t="str">
        <f t="shared" si="179"/>
        <v/>
      </c>
      <c r="T870" s="42" t="str">
        <f t="shared" si="175"/>
        <v>Diameter (mm, uitwendig)=;Wanddikte (mm)=;Druk (barg)=;Rekgrens (N/mm^2)=;Charpy energie (J)=</v>
      </c>
      <c r="U870" s="44" t="e">
        <f>INDEX('bijlage A. Frequentie Tabel'!G:G,MATCH(T870,'bijlage A. Frequentie Tabel'!A:A,0))</f>
        <v>#N/A</v>
      </c>
      <c r="V870" s="43">
        <f t="shared" si="176"/>
        <v>0</v>
      </c>
      <c r="W870" s="80">
        <f t="shared" si="180"/>
        <v>23.196467403779828</v>
      </c>
      <c r="X870" t="e">
        <f t="shared" si="177"/>
        <v>#N/A</v>
      </c>
      <c r="Y870"/>
      <c r="Z870">
        <f t="shared" si="181"/>
        <v>0.4</v>
      </c>
      <c r="AA870">
        <f t="shared" si="182"/>
        <v>1</v>
      </c>
      <c r="AB870">
        <f t="shared" si="182"/>
        <v>1</v>
      </c>
      <c r="AC870">
        <f t="shared" si="183"/>
        <v>0.4</v>
      </c>
      <c r="AD870" t="e">
        <f>INDEX('bijlage C. Cluster maatregelen'!C:C,MATCH('5.Bepalen Faalfreq'!K870,'bijlage C. Cluster maatregelen'!A:A,0))</f>
        <v>#N/A</v>
      </c>
      <c r="AE870" t="e">
        <f>INDEX('bijlage C. Cluster maatregelen'!C:C,MATCH('5.Bepalen Faalfreq'!L870,'bijlage C. Cluster maatregelen'!A:A,0))</f>
        <v>#N/A</v>
      </c>
      <c r="AF870" t="e">
        <f>INDEX('bijlage C. Cluster maatregelen'!C:C,MATCH('5.Bepalen Faalfreq'!M870,'bijlage C. Cluster maatregelen'!A:A,0))</f>
        <v>#N/A</v>
      </c>
      <c r="AG870" t="e">
        <f>INDEX('bijlage C. Cluster maatregelen'!C:C,MATCH('5.Bepalen Faalfreq'!N870,'bijlage C. Cluster maatregelen'!A:A,0))</f>
        <v>#N/A</v>
      </c>
      <c r="AH870" t="e">
        <f t="shared" si="184"/>
        <v>#N/A</v>
      </c>
      <c r="AI870" t="e">
        <f t="shared" si="185"/>
        <v>#N/A</v>
      </c>
      <c r="AJ870" t="e">
        <f t="shared" si="178"/>
        <v>#N/A</v>
      </c>
    </row>
    <row r="871" spans="1:36" x14ac:dyDescent="0.25">
      <c r="A871" s="203"/>
      <c r="B871" s="203"/>
      <c r="C871" s="203"/>
      <c r="D871" s="203"/>
      <c r="E871" s="203"/>
      <c r="F871" s="203"/>
      <c r="G871" s="203"/>
      <c r="H871" s="203"/>
      <c r="I871" s="203"/>
      <c r="J871" s="203"/>
      <c r="K871" s="203"/>
      <c r="L871" s="203"/>
      <c r="M871" s="203"/>
      <c r="N871" s="203"/>
      <c r="O871" s="204">
        <f t="shared" si="174"/>
        <v>0</v>
      </c>
      <c r="P871" s="80" t="str">
        <f>IFERROR(R871+'4. Gegevens leiding'!$I$26,"")</f>
        <v/>
      </c>
      <c r="Q871" s="155" t="str">
        <f>IFERROR(R872+'4. Gegevens leiding'!$I$26,"")</f>
        <v/>
      </c>
      <c r="R871" s="155" t="str">
        <f t="shared" si="186"/>
        <v/>
      </c>
      <c r="S871" s="43" t="str">
        <f t="shared" si="179"/>
        <v/>
      </c>
      <c r="T871" s="42" t="str">
        <f t="shared" si="175"/>
        <v>Diameter (mm, uitwendig)=;Wanddikte (mm)=;Druk (barg)=;Rekgrens (N/mm^2)=;Charpy energie (J)=</v>
      </c>
      <c r="U871" s="44" t="e">
        <f>INDEX('bijlage A. Frequentie Tabel'!G:G,MATCH(T871,'bijlage A. Frequentie Tabel'!A:A,0))</f>
        <v>#N/A</v>
      </c>
      <c r="V871" s="43">
        <f t="shared" si="176"/>
        <v>0</v>
      </c>
      <c r="W871" s="80">
        <f t="shared" si="180"/>
        <v>23.196467403779828</v>
      </c>
      <c r="X871" t="e">
        <f t="shared" si="177"/>
        <v>#N/A</v>
      </c>
      <c r="Y871"/>
      <c r="Z871">
        <f t="shared" si="181"/>
        <v>0.4</v>
      </c>
      <c r="AA871">
        <f t="shared" si="182"/>
        <v>1</v>
      </c>
      <c r="AB871">
        <f t="shared" si="182"/>
        <v>1</v>
      </c>
      <c r="AC871">
        <f t="shared" si="183"/>
        <v>0.4</v>
      </c>
      <c r="AD871" t="e">
        <f>INDEX('bijlage C. Cluster maatregelen'!C:C,MATCH('5.Bepalen Faalfreq'!K871,'bijlage C. Cluster maatregelen'!A:A,0))</f>
        <v>#N/A</v>
      </c>
      <c r="AE871" t="e">
        <f>INDEX('bijlage C. Cluster maatregelen'!C:C,MATCH('5.Bepalen Faalfreq'!L871,'bijlage C. Cluster maatregelen'!A:A,0))</f>
        <v>#N/A</v>
      </c>
      <c r="AF871" t="e">
        <f>INDEX('bijlage C. Cluster maatregelen'!C:C,MATCH('5.Bepalen Faalfreq'!M871,'bijlage C. Cluster maatregelen'!A:A,0))</f>
        <v>#N/A</v>
      </c>
      <c r="AG871" t="e">
        <f>INDEX('bijlage C. Cluster maatregelen'!C:C,MATCH('5.Bepalen Faalfreq'!N871,'bijlage C. Cluster maatregelen'!A:A,0))</f>
        <v>#N/A</v>
      </c>
      <c r="AH871" t="e">
        <f t="shared" si="184"/>
        <v>#N/A</v>
      </c>
      <c r="AI871" t="e">
        <f t="shared" si="185"/>
        <v>#N/A</v>
      </c>
      <c r="AJ871" t="e">
        <f t="shared" si="178"/>
        <v>#N/A</v>
      </c>
    </row>
    <row r="872" spans="1:36" x14ac:dyDescent="0.25">
      <c r="A872" s="203"/>
      <c r="B872" s="203"/>
      <c r="C872" s="203"/>
      <c r="D872" s="203"/>
      <c r="E872" s="203"/>
      <c r="F872" s="203"/>
      <c r="G872" s="203"/>
      <c r="H872" s="203"/>
      <c r="I872" s="203"/>
      <c r="J872" s="203"/>
      <c r="K872" s="203"/>
      <c r="L872" s="203"/>
      <c r="M872" s="203"/>
      <c r="N872" s="203"/>
      <c r="O872" s="204">
        <f t="shared" si="174"/>
        <v>0</v>
      </c>
      <c r="P872" s="80" t="str">
        <f>IFERROR(R872+'4. Gegevens leiding'!$I$26,"")</f>
        <v/>
      </c>
      <c r="Q872" s="155" t="str">
        <f>IFERROR(R873+'4. Gegevens leiding'!$I$26,"")</f>
        <v/>
      </c>
      <c r="R872" s="155" t="str">
        <f t="shared" si="186"/>
        <v/>
      </c>
      <c r="S872" s="43" t="str">
        <f t="shared" si="179"/>
        <v/>
      </c>
      <c r="T872" s="42" t="str">
        <f t="shared" si="175"/>
        <v>Diameter (mm, uitwendig)=;Wanddikte (mm)=;Druk (barg)=;Rekgrens (N/mm^2)=;Charpy energie (J)=</v>
      </c>
      <c r="U872" s="44" t="e">
        <f>INDEX('bijlage A. Frequentie Tabel'!G:G,MATCH(T872,'bijlage A. Frequentie Tabel'!A:A,0))</f>
        <v>#N/A</v>
      </c>
      <c r="V872" s="43">
        <f t="shared" si="176"/>
        <v>0</v>
      </c>
      <c r="W872" s="80">
        <f t="shared" si="180"/>
        <v>23.196467403779828</v>
      </c>
      <c r="X872" t="e">
        <f t="shared" si="177"/>
        <v>#N/A</v>
      </c>
      <c r="Y872"/>
      <c r="Z872">
        <f t="shared" si="181"/>
        <v>0.4</v>
      </c>
      <c r="AA872">
        <f t="shared" si="182"/>
        <v>1</v>
      </c>
      <c r="AB872">
        <f t="shared" si="182"/>
        <v>1</v>
      </c>
      <c r="AC872">
        <f t="shared" si="183"/>
        <v>0.4</v>
      </c>
      <c r="AD872" t="e">
        <f>INDEX('bijlage C. Cluster maatregelen'!C:C,MATCH('5.Bepalen Faalfreq'!K872,'bijlage C. Cluster maatregelen'!A:A,0))</f>
        <v>#N/A</v>
      </c>
      <c r="AE872" t="e">
        <f>INDEX('bijlage C. Cluster maatregelen'!C:C,MATCH('5.Bepalen Faalfreq'!L872,'bijlage C. Cluster maatregelen'!A:A,0))</f>
        <v>#N/A</v>
      </c>
      <c r="AF872" t="e">
        <f>INDEX('bijlage C. Cluster maatregelen'!C:C,MATCH('5.Bepalen Faalfreq'!M872,'bijlage C. Cluster maatregelen'!A:A,0))</f>
        <v>#N/A</v>
      </c>
      <c r="AG872" t="e">
        <f>INDEX('bijlage C. Cluster maatregelen'!C:C,MATCH('5.Bepalen Faalfreq'!N872,'bijlage C. Cluster maatregelen'!A:A,0))</f>
        <v>#N/A</v>
      </c>
      <c r="AH872" t="e">
        <f t="shared" si="184"/>
        <v>#N/A</v>
      </c>
      <c r="AI872" t="e">
        <f t="shared" si="185"/>
        <v>#N/A</v>
      </c>
      <c r="AJ872" t="e">
        <f t="shared" si="178"/>
        <v>#N/A</v>
      </c>
    </row>
    <row r="873" spans="1:36" x14ac:dyDescent="0.25">
      <c r="A873" s="203"/>
      <c r="B873" s="203"/>
      <c r="C873" s="203"/>
      <c r="D873" s="203"/>
      <c r="E873" s="203"/>
      <c r="F873" s="203"/>
      <c r="G873" s="203"/>
      <c r="H873" s="203"/>
      <c r="I873" s="203"/>
      <c r="J873" s="203"/>
      <c r="K873" s="203"/>
      <c r="L873" s="203"/>
      <c r="M873" s="203"/>
      <c r="N873" s="203"/>
      <c r="O873" s="204">
        <f t="shared" si="174"/>
        <v>0</v>
      </c>
      <c r="P873" s="80" t="str">
        <f>IFERROR(R873+'4. Gegevens leiding'!$I$26,"")</f>
        <v/>
      </c>
      <c r="Q873" s="155" t="str">
        <f>IFERROR(R874+'4. Gegevens leiding'!$I$26,"")</f>
        <v/>
      </c>
      <c r="R873" s="155" t="str">
        <f t="shared" si="186"/>
        <v/>
      </c>
      <c r="S873" s="43" t="str">
        <f t="shared" si="179"/>
        <v/>
      </c>
      <c r="T873" s="42" t="str">
        <f t="shared" si="175"/>
        <v>Diameter (mm, uitwendig)=;Wanddikte (mm)=;Druk (barg)=;Rekgrens (N/mm^2)=;Charpy energie (J)=</v>
      </c>
      <c r="U873" s="44" t="e">
        <f>INDEX('bijlage A. Frequentie Tabel'!G:G,MATCH(T873,'bijlage A. Frequentie Tabel'!A:A,0))</f>
        <v>#N/A</v>
      </c>
      <c r="V873" s="43">
        <f t="shared" si="176"/>
        <v>0</v>
      </c>
      <c r="W873" s="80">
        <f t="shared" si="180"/>
        <v>23.196467403779828</v>
      </c>
      <c r="X873" t="e">
        <f t="shared" si="177"/>
        <v>#N/A</v>
      </c>
      <c r="Y873"/>
      <c r="Z873">
        <f t="shared" si="181"/>
        <v>0.4</v>
      </c>
      <c r="AA873">
        <f t="shared" si="182"/>
        <v>1</v>
      </c>
      <c r="AB873">
        <f t="shared" si="182"/>
        <v>1</v>
      </c>
      <c r="AC873">
        <f t="shared" si="183"/>
        <v>0.4</v>
      </c>
      <c r="AD873" t="e">
        <f>INDEX('bijlage C. Cluster maatregelen'!C:C,MATCH('5.Bepalen Faalfreq'!K873,'bijlage C. Cluster maatregelen'!A:A,0))</f>
        <v>#N/A</v>
      </c>
      <c r="AE873" t="e">
        <f>INDEX('bijlage C. Cluster maatregelen'!C:C,MATCH('5.Bepalen Faalfreq'!L873,'bijlage C. Cluster maatregelen'!A:A,0))</f>
        <v>#N/A</v>
      </c>
      <c r="AF873" t="e">
        <f>INDEX('bijlage C. Cluster maatregelen'!C:C,MATCH('5.Bepalen Faalfreq'!M873,'bijlage C. Cluster maatregelen'!A:A,0))</f>
        <v>#N/A</v>
      </c>
      <c r="AG873" t="e">
        <f>INDEX('bijlage C. Cluster maatregelen'!C:C,MATCH('5.Bepalen Faalfreq'!N873,'bijlage C. Cluster maatregelen'!A:A,0))</f>
        <v>#N/A</v>
      </c>
      <c r="AH873" t="e">
        <f t="shared" si="184"/>
        <v>#N/A</v>
      </c>
      <c r="AI873" t="e">
        <f t="shared" si="185"/>
        <v>#N/A</v>
      </c>
      <c r="AJ873" t="e">
        <f t="shared" si="178"/>
        <v>#N/A</v>
      </c>
    </row>
    <row r="874" spans="1:36" x14ac:dyDescent="0.25">
      <c r="A874" s="203"/>
      <c r="B874" s="203"/>
      <c r="C874" s="203"/>
      <c r="D874" s="203"/>
      <c r="E874" s="203"/>
      <c r="F874" s="203"/>
      <c r="G874" s="203"/>
      <c r="H874" s="203"/>
      <c r="I874" s="203"/>
      <c r="J874" s="203"/>
      <c r="K874" s="203"/>
      <c r="L874" s="203"/>
      <c r="M874" s="203"/>
      <c r="N874" s="203"/>
      <c r="O874" s="204">
        <f t="shared" si="174"/>
        <v>0</v>
      </c>
      <c r="P874" s="80" t="str">
        <f>IFERROR(R874+'4. Gegevens leiding'!$I$26,"")</f>
        <v/>
      </c>
      <c r="Q874" s="155" t="str">
        <f>IFERROR(R875+'4. Gegevens leiding'!$I$26,"")</f>
        <v/>
      </c>
      <c r="R874" s="155" t="str">
        <f t="shared" si="186"/>
        <v/>
      </c>
      <c r="S874" s="43" t="str">
        <f t="shared" si="179"/>
        <v/>
      </c>
      <c r="T874" s="42" t="str">
        <f t="shared" si="175"/>
        <v>Diameter (mm, uitwendig)=;Wanddikte (mm)=;Druk (barg)=;Rekgrens (N/mm^2)=;Charpy energie (J)=</v>
      </c>
      <c r="U874" s="44" t="e">
        <f>INDEX('bijlage A. Frequentie Tabel'!G:G,MATCH(T874,'bijlage A. Frequentie Tabel'!A:A,0))</f>
        <v>#N/A</v>
      </c>
      <c r="V874" s="43">
        <f t="shared" si="176"/>
        <v>0</v>
      </c>
      <c r="W874" s="80">
        <f t="shared" si="180"/>
        <v>23.196467403779828</v>
      </c>
      <c r="X874" t="e">
        <f t="shared" si="177"/>
        <v>#N/A</v>
      </c>
      <c r="Y874"/>
      <c r="Z874">
        <f t="shared" si="181"/>
        <v>0.4</v>
      </c>
      <c r="AA874">
        <f t="shared" si="182"/>
        <v>1</v>
      </c>
      <c r="AB874">
        <f t="shared" si="182"/>
        <v>1</v>
      </c>
      <c r="AC874">
        <f t="shared" si="183"/>
        <v>0.4</v>
      </c>
      <c r="AD874" t="e">
        <f>INDEX('bijlage C. Cluster maatregelen'!C:C,MATCH('5.Bepalen Faalfreq'!K874,'bijlage C. Cluster maatregelen'!A:A,0))</f>
        <v>#N/A</v>
      </c>
      <c r="AE874" t="e">
        <f>INDEX('bijlage C. Cluster maatregelen'!C:C,MATCH('5.Bepalen Faalfreq'!L874,'bijlage C. Cluster maatregelen'!A:A,0))</f>
        <v>#N/A</v>
      </c>
      <c r="AF874" t="e">
        <f>INDEX('bijlage C. Cluster maatregelen'!C:C,MATCH('5.Bepalen Faalfreq'!M874,'bijlage C. Cluster maatregelen'!A:A,0))</f>
        <v>#N/A</v>
      </c>
      <c r="AG874" t="e">
        <f>INDEX('bijlage C. Cluster maatregelen'!C:C,MATCH('5.Bepalen Faalfreq'!N874,'bijlage C. Cluster maatregelen'!A:A,0))</f>
        <v>#N/A</v>
      </c>
      <c r="AH874" t="e">
        <f t="shared" si="184"/>
        <v>#N/A</v>
      </c>
      <c r="AI874" t="e">
        <f t="shared" si="185"/>
        <v>#N/A</v>
      </c>
      <c r="AJ874" t="e">
        <f t="shared" si="178"/>
        <v>#N/A</v>
      </c>
    </row>
    <row r="875" spans="1:36" x14ac:dyDescent="0.25">
      <c r="A875" s="203"/>
      <c r="B875" s="203"/>
      <c r="C875" s="203"/>
      <c r="D875" s="203"/>
      <c r="E875" s="203"/>
      <c r="F875" s="203"/>
      <c r="G875" s="203"/>
      <c r="H875" s="203"/>
      <c r="I875" s="203"/>
      <c r="J875" s="203"/>
      <c r="K875" s="203"/>
      <c r="L875" s="203"/>
      <c r="M875" s="203"/>
      <c r="N875" s="203"/>
      <c r="O875" s="204">
        <f t="shared" si="174"/>
        <v>0</v>
      </c>
      <c r="P875" s="80" t="str">
        <f>IFERROR(R875+'4. Gegevens leiding'!$I$26,"")</f>
        <v/>
      </c>
      <c r="Q875" s="155" t="str">
        <f>IFERROR(R876+'4. Gegevens leiding'!$I$26,"")</f>
        <v/>
      </c>
      <c r="R875" s="155" t="str">
        <f t="shared" si="186"/>
        <v/>
      </c>
      <c r="S875" s="43" t="str">
        <f t="shared" si="179"/>
        <v/>
      </c>
      <c r="T875" s="42" t="str">
        <f t="shared" si="175"/>
        <v>Diameter (mm, uitwendig)=;Wanddikte (mm)=;Druk (barg)=;Rekgrens (N/mm^2)=;Charpy energie (J)=</v>
      </c>
      <c r="U875" s="44" t="e">
        <f>INDEX('bijlage A. Frequentie Tabel'!G:G,MATCH(T875,'bijlage A. Frequentie Tabel'!A:A,0))</f>
        <v>#N/A</v>
      </c>
      <c r="V875" s="43">
        <f t="shared" si="176"/>
        <v>0</v>
      </c>
      <c r="W875" s="80">
        <f t="shared" si="180"/>
        <v>23.196467403779828</v>
      </c>
      <c r="X875" t="e">
        <f t="shared" si="177"/>
        <v>#N/A</v>
      </c>
      <c r="Y875"/>
      <c r="Z875">
        <f t="shared" si="181"/>
        <v>0.4</v>
      </c>
      <c r="AA875">
        <f t="shared" si="182"/>
        <v>1</v>
      </c>
      <c r="AB875">
        <f t="shared" si="182"/>
        <v>1</v>
      </c>
      <c r="AC875">
        <f t="shared" si="183"/>
        <v>0.4</v>
      </c>
      <c r="AD875" t="e">
        <f>INDEX('bijlage C. Cluster maatregelen'!C:C,MATCH('5.Bepalen Faalfreq'!K875,'bijlage C. Cluster maatregelen'!A:A,0))</f>
        <v>#N/A</v>
      </c>
      <c r="AE875" t="e">
        <f>INDEX('bijlage C. Cluster maatregelen'!C:C,MATCH('5.Bepalen Faalfreq'!L875,'bijlage C. Cluster maatregelen'!A:A,0))</f>
        <v>#N/A</v>
      </c>
      <c r="AF875" t="e">
        <f>INDEX('bijlage C. Cluster maatregelen'!C:C,MATCH('5.Bepalen Faalfreq'!M875,'bijlage C. Cluster maatregelen'!A:A,0))</f>
        <v>#N/A</v>
      </c>
      <c r="AG875" t="e">
        <f>INDEX('bijlage C. Cluster maatregelen'!C:C,MATCH('5.Bepalen Faalfreq'!N875,'bijlage C. Cluster maatregelen'!A:A,0))</f>
        <v>#N/A</v>
      </c>
      <c r="AH875" t="e">
        <f t="shared" si="184"/>
        <v>#N/A</v>
      </c>
      <c r="AI875" t="e">
        <f t="shared" si="185"/>
        <v>#N/A</v>
      </c>
      <c r="AJ875" t="e">
        <f t="shared" si="178"/>
        <v>#N/A</v>
      </c>
    </row>
    <row r="876" spans="1:36" x14ac:dyDescent="0.25">
      <c r="A876" s="203"/>
      <c r="B876" s="203"/>
      <c r="C876" s="203"/>
      <c r="D876" s="203"/>
      <c r="E876" s="203"/>
      <c r="F876" s="203"/>
      <c r="G876" s="203"/>
      <c r="H876" s="203"/>
      <c r="I876" s="203"/>
      <c r="J876" s="203"/>
      <c r="K876" s="203"/>
      <c r="L876" s="203"/>
      <c r="M876" s="203"/>
      <c r="N876" s="203"/>
      <c r="O876" s="204">
        <f t="shared" si="174"/>
        <v>0</v>
      </c>
      <c r="P876" s="80" t="str">
        <f>IFERROR(R876+'4. Gegevens leiding'!$I$26,"")</f>
        <v/>
      </c>
      <c r="Q876" s="155" t="str">
        <f>IFERROR(R877+'4. Gegevens leiding'!$I$26,"")</f>
        <v/>
      </c>
      <c r="R876" s="155" t="str">
        <f t="shared" si="186"/>
        <v/>
      </c>
      <c r="S876" s="43" t="str">
        <f t="shared" si="179"/>
        <v/>
      </c>
      <c r="T876" s="42" t="str">
        <f t="shared" si="175"/>
        <v>Diameter (mm, uitwendig)=;Wanddikte (mm)=;Druk (barg)=;Rekgrens (N/mm^2)=;Charpy energie (J)=</v>
      </c>
      <c r="U876" s="44" t="e">
        <f>INDEX('bijlage A. Frequentie Tabel'!G:G,MATCH(T876,'bijlage A. Frequentie Tabel'!A:A,0))</f>
        <v>#N/A</v>
      </c>
      <c r="V876" s="43">
        <f t="shared" si="176"/>
        <v>0</v>
      </c>
      <c r="W876" s="80">
        <f t="shared" si="180"/>
        <v>23.196467403779828</v>
      </c>
      <c r="X876" t="e">
        <f t="shared" si="177"/>
        <v>#N/A</v>
      </c>
      <c r="Y876"/>
      <c r="Z876">
        <f t="shared" si="181"/>
        <v>0.4</v>
      </c>
      <c r="AA876">
        <f t="shared" si="182"/>
        <v>1</v>
      </c>
      <c r="AB876">
        <f t="shared" si="182"/>
        <v>1</v>
      </c>
      <c r="AC876">
        <f t="shared" si="183"/>
        <v>0.4</v>
      </c>
      <c r="AD876" t="e">
        <f>INDEX('bijlage C. Cluster maatregelen'!C:C,MATCH('5.Bepalen Faalfreq'!K876,'bijlage C. Cluster maatregelen'!A:A,0))</f>
        <v>#N/A</v>
      </c>
      <c r="AE876" t="e">
        <f>INDEX('bijlage C. Cluster maatregelen'!C:C,MATCH('5.Bepalen Faalfreq'!L876,'bijlage C. Cluster maatregelen'!A:A,0))</f>
        <v>#N/A</v>
      </c>
      <c r="AF876" t="e">
        <f>INDEX('bijlage C. Cluster maatregelen'!C:C,MATCH('5.Bepalen Faalfreq'!M876,'bijlage C. Cluster maatregelen'!A:A,0))</f>
        <v>#N/A</v>
      </c>
      <c r="AG876" t="e">
        <f>INDEX('bijlage C. Cluster maatregelen'!C:C,MATCH('5.Bepalen Faalfreq'!N876,'bijlage C. Cluster maatregelen'!A:A,0))</f>
        <v>#N/A</v>
      </c>
      <c r="AH876" t="e">
        <f t="shared" si="184"/>
        <v>#N/A</v>
      </c>
      <c r="AI876" t="e">
        <f t="shared" si="185"/>
        <v>#N/A</v>
      </c>
      <c r="AJ876" t="e">
        <f t="shared" si="178"/>
        <v>#N/A</v>
      </c>
    </row>
    <row r="877" spans="1:36" x14ac:dyDescent="0.25">
      <c r="A877" s="203"/>
      <c r="B877" s="203"/>
      <c r="C877" s="203"/>
      <c r="D877" s="203"/>
      <c r="E877" s="203"/>
      <c r="F877" s="203"/>
      <c r="G877" s="203"/>
      <c r="H877" s="203"/>
      <c r="I877" s="203"/>
      <c r="J877" s="203"/>
      <c r="K877" s="203"/>
      <c r="L877" s="203"/>
      <c r="M877" s="203"/>
      <c r="N877" s="203"/>
      <c r="O877" s="204">
        <f t="shared" si="174"/>
        <v>0</v>
      </c>
      <c r="P877" s="80" t="str">
        <f>IFERROR(R877+'4. Gegevens leiding'!$I$26,"")</f>
        <v/>
      </c>
      <c r="Q877" s="155" t="str">
        <f>IFERROR(R878+'4. Gegevens leiding'!$I$26,"")</f>
        <v/>
      </c>
      <c r="R877" s="155" t="str">
        <f t="shared" si="186"/>
        <v/>
      </c>
      <c r="S877" s="43" t="str">
        <f t="shared" si="179"/>
        <v/>
      </c>
      <c r="T877" s="42" t="str">
        <f t="shared" si="175"/>
        <v>Diameter (mm, uitwendig)=;Wanddikte (mm)=;Druk (barg)=;Rekgrens (N/mm^2)=;Charpy energie (J)=</v>
      </c>
      <c r="U877" s="44" t="e">
        <f>INDEX('bijlage A. Frequentie Tabel'!G:G,MATCH(T877,'bijlage A. Frequentie Tabel'!A:A,0))</f>
        <v>#N/A</v>
      </c>
      <c r="V877" s="43">
        <f t="shared" si="176"/>
        <v>0</v>
      </c>
      <c r="W877" s="80">
        <f t="shared" si="180"/>
        <v>23.196467403779828</v>
      </c>
      <c r="X877" t="e">
        <f t="shared" si="177"/>
        <v>#N/A</v>
      </c>
      <c r="Y877"/>
      <c r="Z877">
        <f t="shared" si="181"/>
        <v>0.4</v>
      </c>
      <c r="AA877">
        <f t="shared" si="182"/>
        <v>1</v>
      </c>
      <c r="AB877">
        <f t="shared" si="182"/>
        <v>1</v>
      </c>
      <c r="AC877">
        <f t="shared" si="183"/>
        <v>0.4</v>
      </c>
      <c r="AD877" t="e">
        <f>INDEX('bijlage C. Cluster maatregelen'!C:C,MATCH('5.Bepalen Faalfreq'!K877,'bijlage C. Cluster maatregelen'!A:A,0))</f>
        <v>#N/A</v>
      </c>
      <c r="AE877" t="e">
        <f>INDEX('bijlage C. Cluster maatregelen'!C:C,MATCH('5.Bepalen Faalfreq'!L877,'bijlage C. Cluster maatregelen'!A:A,0))</f>
        <v>#N/A</v>
      </c>
      <c r="AF877" t="e">
        <f>INDEX('bijlage C. Cluster maatregelen'!C:C,MATCH('5.Bepalen Faalfreq'!M877,'bijlage C. Cluster maatregelen'!A:A,0))</f>
        <v>#N/A</v>
      </c>
      <c r="AG877" t="e">
        <f>INDEX('bijlage C. Cluster maatregelen'!C:C,MATCH('5.Bepalen Faalfreq'!N877,'bijlage C. Cluster maatregelen'!A:A,0))</f>
        <v>#N/A</v>
      </c>
      <c r="AH877" t="e">
        <f t="shared" si="184"/>
        <v>#N/A</v>
      </c>
      <c r="AI877" t="e">
        <f t="shared" si="185"/>
        <v>#N/A</v>
      </c>
      <c r="AJ877" t="e">
        <f t="shared" si="178"/>
        <v>#N/A</v>
      </c>
    </row>
    <row r="878" spans="1:36" x14ac:dyDescent="0.25">
      <c r="A878" s="203"/>
      <c r="B878" s="203"/>
      <c r="C878" s="203"/>
      <c r="D878" s="203"/>
      <c r="E878" s="203"/>
      <c r="F878" s="203"/>
      <c r="G878" s="203"/>
      <c r="H878" s="203"/>
      <c r="I878" s="203"/>
      <c r="J878" s="203"/>
      <c r="K878" s="203"/>
      <c r="L878" s="203"/>
      <c r="M878" s="203"/>
      <c r="N878" s="203"/>
      <c r="O878" s="204">
        <f t="shared" si="174"/>
        <v>0</v>
      </c>
      <c r="P878" s="80" t="str">
        <f>IFERROR(R878+'4. Gegevens leiding'!$I$26,"")</f>
        <v/>
      </c>
      <c r="Q878" s="155" t="str">
        <f>IFERROR(R879+'4. Gegevens leiding'!$I$26,"")</f>
        <v/>
      </c>
      <c r="R878" s="155" t="str">
        <f t="shared" si="186"/>
        <v/>
      </c>
      <c r="S878" s="43" t="str">
        <f t="shared" si="179"/>
        <v/>
      </c>
      <c r="T878" s="42" t="str">
        <f t="shared" si="175"/>
        <v>Diameter (mm, uitwendig)=;Wanddikte (mm)=;Druk (barg)=;Rekgrens (N/mm^2)=;Charpy energie (J)=</v>
      </c>
      <c r="U878" s="44" t="e">
        <f>INDEX('bijlage A. Frequentie Tabel'!G:G,MATCH(T878,'bijlage A. Frequentie Tabel'!A:A,0))</f>
        <v>#N/A</v>
      </c>
      <c r="V878" s="43">
        <f t="shared" si="176"/>
        <v>0</v>
      </c>
      <c r="W878" s="80">
        <f t="shared" si="180"/>
        <v>23.196467403779828</v>
      </c>
      <c r="X878" t="e">
        <f t="shared" si="177"/>
        <v>#N/A</v>
      </c>
      <c r="Y878"/>
      <c r="Z878">
        <f t="shared" si="181"/>
        <v>0.4</v>
      </c>
      <c r="AA878">
        <f t="shared" si="182"/>
        <v>1</v>
      </c>
      <c r="AB878">
        <f t="shared" si="182"/>
        <v>1</v>
      </c>
      <c r="AC878">
        <f t="shared" si="183"/>
        <v>0.4</v>
      </c>
      <c r="AD878" t="e">
        <f>INDEX('bijlage C. Cluster maatregelen'!C:C,MATCH('5.Bepalen Faalfreq'!K878,'bijlage C. Cluster maatregelen'!A:A,0))</f>
        <v>#N/A</v>
      </c>
      <c r="AE878" t="e">
        <f>INDEX('bijlage C. Cluster maatregelen'!C:C,MATCH('5.Bepalen Faalfreq'!L878,'bijlage C. Cluster maatregelen'!A:A,0))</f>
        <v>#N/A</v>
      </c>
      <c r="AF878" t="e">
        <f>INDEX('bijlage C. Cluster maatregelen'!C:C,MATCH('5.Bepalen Faalfreq'!M878,'bijlage C. Cluster maatregelen'!A:A,0))</f>
        <v>#N/A</v>
      </c>
      <c r="AG878" t="e">
        <f>INDEX('bijlage C. Cluster maatregelen'!C:C,MATCH('5.Bepalen Faalfreq'!N878,'bijlage C. Cluster maatregelen'!A:A,0))</f>
        <v>#N/A</v>
      </c>
      <c r="AH878" t="e">
        <f t="shared" si="184"/>
        <v>#N/A</v>
      </c>
      <c r="AI878" t="e">
        <f t="shared" si="185"/>
        <v>#N/A</v>
      </c>
      <c r="AJ878" t="e">
        <f t="shared" si="178"/>
        <v>#N/A</v>
      </c>
    </row>
    <row r="879" spans="1:36" x14ac:dyDescent="0.25">
      <c r="A879" s="203"/>
      <c r="B879" s="203"/>
      <c r="C879" s="203"/>
      <c r="D879" s="203"/>
      <c r="E879" s="203"/>
      <c r="F879" s="203"/>
      <c r="G879" s="203"/>
      <c r="H879" s="203"/>
      <c r="I879" s="203"/>
      <c r="J879" s="203"/>
      <c r="K879" s="203"/>
      <c r="L879" s="203"/>
      <c r="M879" s="203"/>
      <c r="N879" s="203"/>
      <c r="O879" s="204">
        <f t="shared" si="174"/>
        <v>0</v>
      </c>
      <c r="P879" s="80" t="str">
        <f>IFERROR(R879+'4. Gegevens leiding'!$I$26,"")</f>
        <v/>
      </c>
      <c r="Q879" s="155" t="str">
        <f>IFERROR(R880+'4. Gegevens leiding'!$I$26,"")</f>
        <v/>
      </c>
      <c r="R879" s="155" t="str">
        <f t="shared" si="186"/>
        <v/>
      </c>
      <c r="S879" s="43" t="str">
        <f t="shared" si="179"/>
        <v/>
      </c>
      <c r="T879" s="42" t="str">
        <f t="shared" si="175"/>
        <v>Diameter (mm, uitwendig)=;Wanddikte (mm)=;Druk (barg)=;Rekgrens (N/mm^2)=;Charpy energie (J)=</v>
      </c>
      <c r="U879" s="44" t="e">
        <f>INDEX('bijlage A. Frequentie Tabel'!G:G,MATCH(T879,'bijlage A. Frequentie Tabel'!A:A,0))</f>
        <v>#N/A</v>
      </c>
      <c r="V879" s="43">
        <f t="shared" si="176"/>
        <v>0</v>
      </c>
      <c r="W879" s="80">
        <f t="shared" si="180"/>
        <v>23.196467403779828</v>
      </c>
      <c r="X879" t="e">
        <f t="shared" si="177"/>
        <v>#N/A</v>
      </c>
      <c r="Y879"/>
      <c r="Z879">
        <f t="shared" si="181"/>
        <v>0.4</v>
      </c>
      <c r="AA879">
        <f t="shared" si="182"/>
        <v>1</v>
      </c>
      <c r="AB879">
        <f t="shared" si="182"/>
        <v>1</v>
      </c>
      <c r="AC879">
        <f t="shared" si="183"/>
        <v>0.4</v>
      </c>
      <c r="AD879" t="e">
        <f>INDEX('bijlage C. Cluster maatregelen'!C:C,MATCH('5.Bepalen Faalfreq'!K879,'bijlage C. Cluster maatregelen'!A:A,0))</f>
        <v>#N/A</v>
      </c>
      <c r="AE879" t="e">
        <f>INDEX('bijlage C. Cluster maatregelen'!C:C,MATCH('5.Bepalen Faalfreq'!L879,'bijlage C. Cluster maatregelen'!A:A,0))</f>
        <v>#N/A</v>
      </c>
      <c r="AF879" t="e">
        <f>INDEX('bijlage C. Cluster maatregelen'!C:C,MATCH('5.Bepalen Faalfreq'!M879,'bijlage C. Cluster maatregelen'!A:A,0))</f>
        <v>#N/A</v>
      </c>
      <c r="AG879" t="e">
        <f>INDEX('bijlage C. Cluster maatregelen'!C:C,MATCH('5.Bepalen Faalfreq'!N879,'bijlage C. Cluster maatregelen'!A:A,0))</f>
        <v>#N/A</v>
      </c>
      <c r="AH879" t="e">
        <f t="shared" si="184"/>
        <v>#N/A</v>
      </c>
      <c r="AI879" t="e">
        <f t="shared" si="185"/>
        <v>#N/A</v>
      </c>
      <c r="AJ879" t="e">
        <f t="shared" si="178"/>
        <v>#N/A</v>
      </c>
    </row>
    <row r="880" spans="1:36" x14ac:dyDescent="0.25">
      <c r="A880" s="203"/>
      <c r="B880" s="203"/>
      <c r="C880" s="203"/>
      <c r="D880" s="203"/>
      <c r="E880" s="203"/>
      <c r="F880" s="203"/>
      <c r="G880" s="203"/>
      <c r="H880" s="203"/>
      <c r="I880" s="203"/>
      <c r="J880" s="203"/>
      <c r="K880" s="203"/>
      <c r="L880" s="203"/>
      <c r="M880" s="203"/>
      <c r="N880" s="203"/>
      <c r="O880" s="204">
        <f t="shared" si="174"/>
        <v>0</v>
      </c>
      <c r="P880" s="80" t="str">
        <f>IFERROR(R880+'4. Gegevens leiding'!$I$26,"")</f>
        <v/>
      </c>
      <c r="Q880" s="155" t="str">
        <f>IFERROR(R881+'4. Gegevens leiding'!$I$26,"")</f>
        <v/>
      </c>
      <c r="R880" s="155" t="str">
        <f t="shared" si="186"/>
        <v/>
      </c>
      <c r="S880" s="43" t="str">
        <f t="shared" si="179"/>
        <v/>
      </c>
      <c r="T880" s="42" t="str">
        <f t="shared" si="175"/>
        <v>Diameter (mm, uitwendig)=;Wanddikte (mm)=;Druk (barg)=;Rekgrens (N/mm^2)=;Charpy energie (J)=</v>
      </c>
      <c r="U880" s="44" t="e">
        <f>INDEX('bijlage A. Frequentie Tabel'!G:G,MATCH(T880,'bijlage A. Frequentie Tabel'!A:A,0))</f>
        <v>#N/A</v>
      </c>
      <c r="V880" s="43">
        <f t="shared" si="176"/>
        <v>0</v>
      </c>
      <c r="W880" s="80">
        <f t="shared" si="180"/>
        <v>23.196467403779828</v>
      </c>
      <c r="X880" t="e">
        <f t="shared" si="177"/>
        <v>#N/A</v>
      </c>
      <c r="Y880"/>
      <c r="Z880">
        <f t="shared" si="181"/>
        <v>0.4</v>
      </c>
      <c r="AA880">
        <f t="shared" si="182"/>
        <v>1</v>
      </c>
      <c r="AB880">
        <f t="shared" si="182"/>
        <v>1</v>
      </c>
      <c r="AC880">
        <f t="shared" si="183"/>
        <v>0.4</v>
      </c>
      <c r="AD880" t="e">
        <f>INDEX('bijlage C. Cluster maatregelen'!C:C,MATCH('5.Bepalen Faalfreq'!K880,'bijlage C. Cluster maatregelen'!A:A,0))</f>
        <v>#N/A</v>
      </c>
      <c r="AE880" t="e">
        <f>INDEX('bijlage C. Cluster maatregelen'!C:C,MATCH('5.Bepalen Faalfreq'!L880,'bijlage C. Cluster maatregelen'!A:A,0))</f>
        <v>#N/A</v>
      </c>
      <c r="AF880" t="e">
        <f>INDEX('bijlage C. Cluster maatregelen'!C:C,MATCH('5.Bepalen Faalfreq'!M880,'bijlage C. Cluster maatregelen'!A:A,0))</f>
        <v>#N/A</v>
      </c>
      <c r="AG880" t="e">
        <f>INDEX('bijlage C. Cluster maatregelen'!C:C,MATCH('5.Bepalen Faalfreq'!N880,'bijlage C. Cluster maatregelen'!A:A,0))</f>
        <v>#N/A</v>
      </c>
      <c r="AH880" t="e">
        <f t="shared" si="184"/>
        <v>#N/A</v>
      </c>
      <c r="AI880" t="e">
        <f t="shared" si="185"/>
        <v>#N/A</v>
      </c>
      <c r="AJ880" t="e">
        <f t="shared" si="178"/>
        <v>#N/A</v>
      </c>
    </row>
    <row r="881" spans="1:36" x14ac:dyDescent="0.25">
      <c r="A881" s="203"/>
      <c r="B881" s="203"/>
      <c r="C881" s="203"/>
      <c r="D881" s="203"/>
      <c r="E881" s="203"/>
      <c r="F881" s="203"/>
      <c r="G881" s="203"/>
      <c r="H881" s="203"/>
      <c r="I881" s="203"/>
      <c r="J881" s="203"/>
      <c r="K881" s="203"/>
      <c r="L881" s="203"/>
      <c r="M881" s="203"/>
      <c r="N881" s="203"/>
      <c r="O881" s="204">
        <f t="shared" si="174"/>
        <v>0</v>
      </c>
      <c r="P881" s="80" t="str">
        <f>IFERROR(R881+'4. Gegevens leiding'!$I$26,"")</f>
        <v/>
      </c>
      <c r="Q881" s="155" t="str">
        <f>IFERROR(R882+'4. Gegevens leiding'!$I$26,"")</f>
        <v/>
      </c>
      <c r="R881" s="155" t="str">
        <f t="shared" si="186"/>
        <v/>
      </c>
      <c r="S881" s="43" t="str">
        <f t="shared" si="179"/>
        <v/>
      </c>
      <c r="T881" s="42" t="str">
        <f t="shared" si="175"/>
        <v>Diameter (mm, uitwendig)=;Wanddikte (mm)=;Druk (barg)=;Rekgrens (N/mm^2)=;Charpy energie (J)=</v>
      </c>
      <c r="U881" s="44" t="e">
        <f>INDEX('bijlage A. Frequentie Tabel'!G:G,MATCH(T881,'bijlage A. Frequentie Tabel'!A:A,0))</f>
        <v>#N/A</v>
      </c>
      <c r="V881" s="43">
        <f t="shared" si="176"/>
        <v>0</v>
      </c>
      <c r="W881" s="80">
        <f t="shared" si="180"/>
        <v>23.196467403779828</v>
      </c>
      <c r="X881" t="e">
        <f t="shared" si="177"/>
        <v>#N/A</v>
      </c>
      <c r="Y881"/>
      <c r="Z881">
        <f t="shared" si="181"/>
        <v>0.4</v>
      </c>
      <c r="AA881">
        <f t="shared" si="182"/>
        <v>1</v>
      </c>
      <c r="AB881">
        <f t="shared" si="182"/>
        <v>1</v>
      </c>
      <c r="AC881">
        <f t="shared" si="183"/>
        <v>0.4</v>
      </c>
      <c r="AD881" t="e">
        <f>INDEX('bijlage C. Cluster maatregelen'!C:C,MATCH('5.Bepalen Faalfreq'!K881,'bijlage C. Cluster maatregelen'!A:A,0))</f>
        <v>#N/A</v>
      </c>
      <c r="AE881" t="e">
        <f>INDEX('bijlage C. Cluster maatregelen'!C:C,MATCH('5.Bepalen Faalfreq'!L881,'bijlage C. Cluster maatregelen'!A:A,0))</f>
        <v>#N/A</v>
      </c>
      <c r="AF881" t="e">
        <f>INDEX('bijlage C. Cluster maatregelen'!C:C,MATCH('5.Bepalen Faalfreq'!M881,'bijlage C. Cluster maatregelen'!A:A,0))</f>
        <v>#N/A</v>
      </c>
      <c r="AG881" t="e">
        <f>INDEX('bijlage C. Cluster maatregelen'!C:C,MATCH('5.Bepalen Faalfreq'!N881,'bijlage C. Cluster maatregelen'!A:A,0))</f>
        <v>#N/A</v>
      </c>
      <c r="AH881" t="e">
        <f t="shared" si="184"/>
        <v>#N/A</v>
      </c>
      <c r="AI881" t="e">
        <f t="shared" si="185"/>
        <v>#N/A</v>
      </c>
      <c r="AJ881" t="e">
        <f t="shared" si="178"/>
        <v>#N/A</v>
      </c>
    </row>
    <row r="882" spans="1:36" x14ac:dyDescent="0.25">
      <c r="A882" s="203"/>
      <c r="B882" s="203"/>
      <c r="C882" s="203"/>
      <c r="D882" s="203"/>
      <c r="E882" s="203"/>
      <c r="F882" s="203"/>
      <c r="G882" s="203"/>
      <c r="H882" s="203"/>
      <c r="I882" s="203"/>
      <c r="J882" s="203"/>
      <c r="K882" s="203"/>
      <c r="L882" s="203"/>
      <c r="M882" s="203"/>
      <c r="N882" s="203"/>
      <c r="O882" s="204">
        <f t="shared" si="174"/>
        <v>0</v>
      </c>
      <c r="P882" s="80" t="str">
        <f>IFERROR(R882+'4. Gegevens leiding'!$I$26,"")</f>
        <v/>
      </c>
      <c r="Q882" s="155" t="str">
        <f>IFERROR(R883+'4. Gegevens leiding'!$I$26,"")</f>
        <v/>
      </c>
      <c r="R882" s="155" t="str">
        <f t="shared" si="186"/>
        <v/>
      </c>
      <c r="S882" s="43" t="str">
        <f t="shared" si="179"/>
        <v/>
      </c>
      <c r="T882" s="42" t="str">
        <f t="shared" si="175"/>
        <v>Diameter (mm, uitwendig)=;Wanddikte (mm)=;Druk (barg)=;Rekgrens (N/mm^2)=;Charpy energie (J)=</v>
      </c>
      <c r="U882" s="44" t="e">
        <f>INDEX('bijlage A. Frequentie Tabel'!G:G,MATCH(T882,'bijlage A. Frequentie Tabel'!A:A,0))</f>
        <v>#N/A</v>
      </c>
      <c r="V882" s="43">
        <f t="shared" si="176"/>
        <v>0</v>
      </c>
      <c r="W882" s="80">
        <f t="shared" si="180"/>
        <v>23.196467403779828</v>
      </c>
      <c r="X882" t="e">
        <f t="shared" si="177"/>
        <v>#N/A</v>
      </c>
      <c r="Y882"/>
      <c r="Z882">
        <f t="shared" si="181"/>
        <v>0.4</v>
      </c>
      <c r="AA882">
        <f t="shared" si="182"/>
        <v>1</v>
      </c>
      <c r="AB882">
        <f t="shared" si="182"/>
        <v>1</v>
      </c>
      <c r="AC882">
        <f t="shared" si="183"/>
        <v>0.4</v>
      </c>
      <c r="AD882" t="e">
        <f>INDEX('bijlage C. Cluster maatregelen'!C:C,MATCH('5.Bepalen Faalfreq'!K882,'bijlage C. Cluster maatregelen'!A:A,0))</f>
        <v>#N/A</v>
      </c>
      <c r="AE882" t="e">
        <f>INDEX('bijlage C. Cluster maatregelen'!C:C,MATCH('5.Bepalen Faalfreq'!L882,'bijlage C. Cluster maatregelen'!A:A,0))</f>
        <v>#N/A</v>
      </c>
      <c r="AF882" t="e">
        <f>INDEX('bijlage C. Cluster maatregelen'!C:C,MATCH('5.Bepalen Faalfreq'!M882,'bijlage C. Cluster maatregelen'!A:A,0))</f>
        <v>#N/A</v>
      </c>
      <c r="AG882" t="e">
        <f>INDEX('bijlage C. Cluster maatregelen'!C:C,MATCH('5.Bepalen Faalfreq'!N882,'bijlage C. Cluster maatregelen'!A:A,0))</f>
        <v>#N/A</v>
      </c>
      <c r="AH882" t="e">
        <f t="shared" si="184"/>
        <v>#N/A</v>
      </c>
      <c r="AI882" t="e">
        <f t="shared" si="185"/>
        <v>#N/A</v>
      </c>
      <c r="AJ882" t="e">
        <f t="shared" si="178"/>
        <v>#N/A</v>
      </c>
    </row>
    <row r="883" spans="1:36" x14ac:dyDescent="0.25">
      <c r="A883" s="203"/>
      <c r="B883" s="203"/>
      <c r="C883" s="203"/>
      <c r="D883" s="203"/>
      <c r="E883" s="203"/>
      <c r="F883" s="203"/>
      <c r="G883" s="203"/>
      <c r="H883" s="203"/>
      <c r="I883" s="203"/>
      <c r="J883" s="203"/>
      <c r="K883" s="203"/>
      <c r="L883" s="203"/>
      <c r="M883" s="203"/>
      <c r="N883" s="203"/>
      <c r="O883" s="204">
        <f t="shared" si="174"/>
        <v>0</v>
      </c>
      <c r="P883" s="80" t="str">
        <f>IFERROR(R883+'4. Gegevens leiding'!$I$26,"")</f>
        <v/>
      </c>
      <c r="Q883" s="155" t="str">
        <f>IFERROR(R884+'4. Gegevens leiding'!$I$26,"")</f>
        <v/>
      </c>
      <c r="R883" s="155" t="str">
        <f t="shared" si="186"/>
        <v/>
      </c>
      <c r="S883" s="43" t="str">
        <f t="shared" si="179"/>
        <v/>
      </c>
      <c r="T883" s="42" t="str">
        <f t="shared" si="175"/>
        <v>Diameter (mm, uitwendig)=;Wanddikte (mm)=;Druk (barg)=;Rekgrens (N/mm^2)=;Charpy energie (J)=</v>
      </c>
      <c r="U883" s="44" t="e">
        <f>INDEX('bijlage A. Frequentie Tabel'!G:G,MATCH(T883,'bijlage A. Frequentie Tabel'!A:A,0))</f>
        <v>#N/A</v>
      </c>
      <c r="V883" s="43">
        <f t="shared" si="176"/>
        <v>0</v>
      </c>
      <c r="W883" s="80">
        <f t="shared" si="180"/>
        <v>23.196467403779828</v>
      </c>
      <c r="X883" t="e">
        <f t="shared" si="177"/>
        <v>#N/A</v>
      </c>
      <c r="Y883"/>
      <c r="Z883">
        <f t="shared" si="181"/>
        <v>0.4</v>
      </c>
      <c r="AA883">
        <f t="shared" si="182"/>
        <v>1</v>
      </c>
      <c r="AB883">
        <f t="shared" si="182"/>
        <v>1</v>
      </c>
      <c r="AC883">
        <f t="shared" si="183"/>
        <v>0.4</v>
      </c>
      <c r="AD883" t="e">
        <f>INDEX('bijlage C. Cluster maatregelen'!C:C,MATCH('5.Bepalen Faalfreq'!K883,'bijlage C. Cluster maatregelen'!A:A,0))</f>
        <v>#N/A</v>
      </c>
      <c r="AE883" t="e">
        <f>INDEX('bijlage C. Cluster maatregelen'!C:C,MATCH('5.Bepalen Faalfreq'!L883,'bijlage C. Cluster maatregelen'!A:A,0))</f>
        <v>#N/A</v>
      </c>
      <c r="AF883" t="e">
        <f>INDEX('bijlage C. Cluster maatregelen'!C:C,MATCH('5.Bepalen Faalfreq'!M883,'bijlage C. Cluster maatregelen'!A:A,0))</f>
        <v>#N/A</v>
      </c>
      <c r="AG883" t="e">
        <f>INDEX('bijlage C. Cluster maatregelen'!C:C,MATCH('5.Bepalen Faalfreq'!N883,'bijlage C. Cluster maatregelen'!A:A,0))</f>
        <v>#N/A</v>
      </c>
      <c r="AH883" t="e">
        <f t="shared" si="184"/>
        <v>#N/A</v>
      </c>
      <c r="AI883" t="e">
        <f t="shared" si="185"/>
        <v>#N/A</v>
      </c>
      <c r="AJ883" t="e">
        <f t="shared" si="178"/>
        <v>#N/A</v>
      </c>
    </row>
    <row r="884" spans="1:36" x14ac:dyDescent="0.25">
      <c r="A884" s="203"/>
      <c r="B884" s="203"/>
      <c r="C884" s="203"/>
      <c r="D884" s="203"/>
      <c r="E884" s="203"/>
      <c r="F884" s="203"/>
      <c r="G884" s="203"/>
      <c r="H884" s="203"/>
      <c r="I884" s="203"/>
      <c r="J884" s="203"/>
      <c r="K884" s="203"/>
      <c r="L884" s="203"/>
      <c r="M884" s="203"/>
      <c r="N884" s="203"/>
      <c r="O884" s="204">
        <f t="shared" si="174"/>
        <v>0</v>
      </c>
      <c r="P884" s="80" t="str">
        <f>IFERROR(R884+'4. Gegevens leiding'!$I$26,"")</f>
        <v/>
      </c>
      <c r="Q884" s="155" t="str">
        <f>IFERROR(R885+'4. Gegevens leiding'!$I$26,"")</f>
        <v/>
      </c>
      <c r="R884" s="155" t="str">
        <f t="shared" si="186"/>
        <v/>
      </c>
      <c r="S884" s="43" t="str">
        <f t="shared" si="179"/>
        <v/>
      </c>
      <c r="T884" s="42" t="str">
        <f t="shared" si="175"/>
        <v>Diameter (mm, uitwendig)=;Wanddikte (mm)=;Druk (barg)=;Rekgrens (N/mm^2)=;Charpy energie (J)=</v>
      </c>
      <c r="U884" s="44" t="e">
        <f>INDEX('bijlage A. Frequentie Tabel'!G:G,MATCH(T884,'bijlage A. Frequentie Tabel'!A:A,0))</f>
        <v>#N/A</v>
      </c>
      <c r="V884" s="43">
        <f t="shared" si="176"/>
        <v>0</v>
      </c>
      <c r="W884" s="80">
        <f t="shared" si="180"/>
        <v>23.196467403779828</v>
      </c>
      <c r="X884" t="e">
        <f t="shared" si="177"/>
        <v>#N/A</v>
      </c>
      <c r="Y884"/>
      <c r="Z884">
        <f t="shared" si="181"/>
        <v>0.4</v>
      </c>
      <c r="AA884">
        <f t="shared" si="182"/>
        <v>1</v>
      </c>
      <c r="AB884">
        <f t="shared" si="182"/>
        <v>1</v>
      </c>
      <c r="AC884">
        <f t="shared" si="183"/>
        <v>0.4</v>
      </c>
      <c r="AD884" t="e">
        <f>INDEX('bijlage C. Cluster maatregelen'!C:C,MATCH('5.Bepalen Faalfreq'!K884,'bijlage C. Cluster maatregelen'!A:A,0))</f>
        <v>#N/A</v>
      </c>
      <c r="AE884" t="e">
        <f>INDEX('bijlage C. Cluster maatregelen'!C:C,MATCH('5.Bepalen Faalfreq'!L884,'bijlage C. Cluster maatregelen'!A:A,0))</f>
        <v>#N/A</v>
      </c>
      <c r="AF884" t="e">
        <f>INDEX('bijlage C. Cluster maatregelen'!C:C,MATCH('5.Bepalen Faalfreq'!M884,'bijlage C. Cluster maatregelen'!A:A,0))</f>
        <v>#N/A</v>
      </c>
      <c r="AG884" t="e">
        <f>INDEX('bijlage C. Cluster maatregelen'!C:C,MATCH('5.Bepalen Faalfreq'!N884,'bijlage C. Cluster maatregelen'!A:A,0))</f>
        <v>#N/A</v>
      </c>
      <c r="AH884" t="e">
        <f t="shared" si="184"/>
        <v>#N/A</v>
      </c>
      <c r="AI884" t="e">
        <f t="shared" si="185"/>
        <v>#N/A</v>
      </c>
      <c r="AJ884" t="e">
        <f t="shared" si="178"/>
        <v>#N/A</v>
      </c>
    </row>
    <row r="885" spans="1:36" x14ac:dyDescent="0.25">
      <c r="A885" s="203"/>
      <c r="B885" s="203"/>
      <c r="C885" s="203"/>
      <c r="D885" s="203"/>
      <c r="E885" s="203"/>
      <c r="F885" s="203"/>
      <c r="G885" s="203"/>
      <c r="H885" s="203"/>
      <c r="I885" s="203"/>
      <c r="J885" s="203"/>
      <c r="K885" s="203"/>
      <c r="L885" s="203"/>
      <c r="M885" s="203"/>
      <c r="N885" s="203"/>
      <c r="O885" s="204">
        <f t="shared" si="174"/>
        <v>0</v>
      </c>
      <c r="P885" s="80" t="str">
        <f>IFERROR(R885+'4. Gegevens leiding'!$I$26,"")</f>
        <v/>
      </c>
      <c r="Q885" s="155" t="str">
        <f>IFERROR(R886+'4. Gegevens leiding'!$I$26,"")</f>
        <v/>
      </c>
      <c r="R885" s="155" t="str">
        <f t="shared" si="186"/>
        <v/>
      </c>
      <c r="S885" s="43" t="str">
        <f t="shared" si="179"/>
        <v/>
      </c>
      <c r="T885" s="42" t="str">
        <f t="shared" si="175"/>
        <v>Diameter (mm, uitwendig)=;Wanddikte (mm)=;Druk (barg)=;Rekgrens (N/mm^2)=;Charpy energie (J)=</v>
      </c>
      <c r="U885" s="44" t="e">
        <f>INDEX('bijlage A. Frequentie Tabel'!G:G,MATCH(T885,'bijlage A. Frequentie Tabel'!A:A,0))</f>
        <v>#N/A</v>
      </c>
      <c r="V885" s="43">
        <f t="shared" si="176"/>
        <v>0</v>
      </c>
      <c r="W885" s="80">
        <f t="shared" si="180"/>
        <v>23.196467403779828</v>
      </c>
      <c r="X885" t="e">
        <f t="shared" si="177"/>
        <v>#N/A</v>
      </c>
      <c r="Y885"/>
      <c r="Z885">
        <f t="shared" si="181"/>
        <v>0.4</v>
      </c>
      <c r="AA885">
        <f t="shared" si="182"/>
        <v>1</v>
      </c>
      <c r="AB885">
        <f t="shared" si="182"/>
        <v>1</v>
      </c>
      <c r="AC885">
        <f t="shared" si="183"/>
        <v>0.4</v>
      </c>
      <c r="AD885" t="e">
        <f>INDEX('bijlage C. Cluster maatregelen'!C:C,MATCH('5.Bepalen Faalfreq'!K885,'bijlage C. Cluster maatregelen'!A:A,0))</f>
        <v>#N/A</v>
      </c>
      <c r="AE885" t="e">
        <f>INDEX('bijlage C. Cluster maatregelen'!C:C,MATCH('5.Bepalen Faalfreq'!L885,'bijlage C. Cluster maatregelen'!A:A,0))</f>
        <v>#N/A</v>
      </c>
      <c r="AF885" t="e">
        <f>INDEX('bijlage C. Cluster maatregelen'!C:C,MATCH('5.Bepalen Faalfreq'!M885,'bijlage C. Cluster maatregelen'!A:A,0))</f>
        <v>#N/A</v>
      </c>
      <c r="AG885" t="e">
        <f>INDEX('bijlage C. Cluster maatregelen'!C:C,MATCH('5.Bepalen Faalfreq'!N885,'bijlage C. Cluster maatregelen'!A:A,0))</f>
        <v>#N/A</v>
      </c>
      <c r="AH885" t="e">
        <f t="shared" si="184"/>
        <v>#N/A</v>
      </c>
      <c r="AI885" t="e">
        <f t="shared" si="185"/>
        <v>#N/A</v>
      </c>
      <c r="AJ885" t="e">
        <f t="shared" si="178"/>
        <v>#N/A</v>
      </c>
    </row>
    <row r="886" spans="1:36" x14ac:dyDescent="0.25">
      <c r="A886" s="203"/>
      <c r="B886" s="203"/>
      <c r="C886" s="203"/>
      <c r="D886" s="203"/>
      <c r="E886" s="203"/>
      <c r="F886" s="203"/>
      <c r="G886" s="203"/>
      <c r="H886" s="203"/>
      <c r="I886" s="203"/>
      <c r="J886" s="203"/>
      <c r="K886" s="203"/>
      <c r="L886" s="203"/>
      <c r="M886" s="203"/>
      <c r="N886" s="203"/>
      <c r="O886" s="204">
        <f t="shared" si="174"/>
        <v>0</v>
      </c>
      <c r="P886" s="80" t="str">
        <f>IFERROR(R886+'4. Gegevens leiding'!$I$26,"")</f>
        <v/>
      </c>
      <c r="Q886" s="155" t="str">
        <f>IFERROR(R887+'4. Gegevens leiding'!$I$26,"")</f>
        <v/>
      </c>
      <c r="R886" s="155" t="str">
        <f t="shared" si="186"/>
        <v/>
      </c>
      <c r="S886" s="43" t="str">
        <f t="shared" si="179"/>
        <v/>
      </c>
      <c r="T886" s="42" t="str">
        <f t="shared" si="175"/>
        <v>Diameter (mm, uitwendig)=;Wanddikte (mm)=;Druk (barg)=;Rekgrens (N/mm^2)=;Charpy energie (J)=</v>
      </c>
      <c r="U886" s="44" t="e">
        <f>INDEX('bijlage A. Frequentie Tabel'!G:G,MATCH(T886,'bijlage A. Frequentie Tabel'!A:A,0))</f>
        <v>#N/A</v>
      </c>
      <c r="V886" s="43">
        <f t="shared" si="176"/>
        <v>0</v>
      </c>
      <c r="W886" s="80">
        <f t="shared" si="180"/>
        <v>23.196467403779828</v>
      </c>
      <c r="X886" t="e">
        <f t="shared" si="177"/>
        <v>#N/A</v>
      </c>
      <c r="Y886"/>
      <c r="Z886">
        <f t="shared" si="181"/>
        <v>0.4</v>
      </c>
      <c r="AA886">
        <f t="shared" si="182"/>
        <v>1</v>
      </c>
      <c r="AB886">
        <f t="shared" si="182"/>
        <v>1</v>
      </c>
      <c r="AC886">
        <f t="shared" si="183"/>
        <v>0.4</v>
      </c>
      <c r="AD886" t="e">
        <f>INDEX('bijlage C. Cluster maatregelen'!C:C,MATCH('5.Bepalen Faalfreq'!K886,'bijlage C. Cluster maatregelen'!A:A,0))</f>
        <v>#N/A</v>
      </c>
      <c r="AE886" t="e">
        <f>INDEX('bijlage C. Cluster maatregelen'!C:C,MATCH('5.Bepalen Faalfreq'!L886,'bijlage C. Cluster maatregelen'!A:A,0))</f>
        <v>#N/A</v>
      </c>
      <c r="AF886" t="e">
        <f>INDEX('bijlage C. Cluster maatregelen'!C:C,MATCH('5.Bepalen Faalfreq'!M886,'bijlage C. Cluster maatregelen'!A:A,0))</f>
        <v>#N/A</v>
      </c>
      <c r="AG886" t="e">
        <f>INDEX('bijlage C. Cluster maatregelen'!C:C,MATCH('5.Bepalen Faalfreq'!N886,'bijlage C. Cluster maatregelen'!A:A,0))</f>
        <v>#N/A</v>
      </c>
      <c r="AH886" t="e">
        <f t="shared" si="184"/>
        <v>#N/A</v>
      </c>
      <c r="AI886" t="e">
        <f t="shared" si="185"/>
        <v>#N/A</v>
      </c>
      <c r="AJ886" t="e">
        <f t="shared" si="178"/>
        <v>#N/A</v>
      </c>
    </row>
    <row r="887" spans="1:36" x14ac:dyDescent="0.25">
      <c r="A887" s="203"/>
      <c r="B887" s="203"/>
      <c r="C887" s="203"/>
      <c r="D887" s="203"/>
      <c r="E887" s="203"/>
      <c r="F887" s="203"/>
      <c r="G887" s="203"/>
      <c r="H887" s="203"/>
      <c r="I887" s="203"/>
      <c r="J887" s="203"/>
      <c r="K887" s="203"/>
      <c r="L887" s="203"/>
      <c r="M887" s="203"/>
      <c r="N887" s="203"/>
      <c r="O887" s="204">
        <f t="shared" si="174"/>
        <v>0</v>
      </c>
      <c r="P887" s="80" t="str">
        <f>IFERROR(R887+'4. Gegevens leiding'!$I$26,"")</f>
        <v/>
      </c>
      <c r="Q887" s="155" t="str">
        <f>IFERROR(R888+'4. Gegevens leiding'!$I$26,"")</f>
        <v/>
      </c>
      <c r="R887" s="155" t="str">
        <f t="shared" si="186"/>
        <v/>
      </c>
      <c r="S887" s="43" t="str">
        <f t="shared" si="179"/>
        <v/>
      </c>
      <c r="T887" s="42" t="str">
        <f t="shared" si="175"/>
        <v>Diameter (mm, uitwendig)=;Wanddikte (mm)=;Druk (barg)=;Rekgrens (N/mm^2)=;Charpy energie (J)=</v>
      </c>
      <c r="U887" s="44" t="e">
        <f>INDEX('bijlage A. Frequentie Tabel'!G:G,MATCH(T887,'bijlage A. Frequentie Tabel'!A:A,0))</f>
        <v>#N/A</v>
      </c>
      <c r="V887" s="43">
        <f t="shared" si="176"/>
        <v>0</v>
      </c>
      <c r="W887" s="80">
        <f t="shared" si="180"/>
        <v>23.196467403779828</v>
      </c>
      <c r="X887" t="e">
        <f t="shared" si="177"/>
        <v>#N/A</v>
      </c>
      <c r="Y887"/>
      <c r="Z887">
        <f t="shared" si="181"/>
        <v>0.4</v>
      </c>
      <c r="AA887">
        <f t="shared" si="182"/>
        <v>1</v>
      </c>
      <c r="AB887">
        <f t="shared" si="182"/>
        <v>1</v>
      </c>
      <c r="AC887">
        <f t="shared" si="183"/>
        <v>0.4</v>
      </c>
      <c r="AD887" t="e">
        <f>INDEX('bijlage C. Cluster maatregelen'!C:C,MATCH('5.Bepalen Faalfreq'!K887,'bijlage C. Cluster maatregelen'!A:A,0))</f>
        <v>#N/A</v>
      </c>
      <c r="AE887" t="e">
        <f>INDEX('bijlage C. Cluster maatregelen'!C:C,MATCH('5.Bepalen Faalfreq'!L887,'bijlage C. Cluster maatregelen'!A:A,0))</f>
        <v>#N/A</v>
      </c>
      <c r="AF887" t="e">
        <f>INDEX('bijlage C. Cluster maatregelen'!C:C,MATCH('5.Bepalen Faalfreq'!M887,'bijlage C. Cluster maatregelen'!A:A,0))</f>
        <v>#N/A</v>
      </c>
      <c r="AG887" t="e">
        <f>INDEX('bijlage C. Cluster maatregelen'!C:C,MATCH('5.Bepalen Faalfreq'!N887,'bijlage C. Cluster maatregelen'!A:A,0))</f>
        <v>#N/A</v>
      </c>
      <c r="AH887" t="e">
        <f t="shared" si="184"/>
        <v>#N/A</v>
      </c>
      <c r="AI887" t="e">
        <f t="shared" si="185"/>
        <v>#N/A</v>
      </c>
      <c r="AJ887" t="e">
        <f t="shared" si="178"/>
        <v>#N/A</v>
      </c>
    </row>
    <row r="888" spans="1:36" x14ac:dyDescent="0.25">
      <c r="A888" s="203"/>
      <c r="B888" s="203"/>
      <c r="C888" s="203"/>
      <c r="D888" s="203"/>
      <c r="E888" s="203"/>
      <c r="F888" s="203"/>
      <c r="G888" s="203"/>
      <c r="H888" s="203"/>
      <c r="I888" s="203"/>
      <c r="J888" s="203"/>
      <c r="K888" s="203"/>
      <c r="L888" s="203"/>
      <c r="M888" s="203"/>
      <c r="N888" s="203"/>
      <c r="O888" s="204">
        <f t="shared" si="174"/>
        <v>0</v>
      </c>
      <c r="P888" s="80" t="str">
        <f>IFERROR(R888+'4. Gegevens leiding'!$I$26,"")</f>
        <v/>
      </c>
      <c r="Q888" s="155" t="str">
        <f>IFERROR(R889+'4. Gegevens leiding'!$I$26,"")</f>
        <v/>
      </c>
      <c r="R888" s="155" t="str">
        <f t="shared" si="186"/>
        <v/>
      </c>
      <c r="S888" s="43" t="str">
        <f t="shared" si="179"/>
        <v/>
      </c>
      <c r="T888" s="42" t="str">
        <f t="shared" si="175"/>
        <v>Diameter (mm, uitwendig)=;Wanddikte (mm)=;Druk (barg)=;Rekgrens (N/mm^2)=;Charpy energie (J)=</v>
      </c>
      <c r="U888" s="44" t="e">
        <f>INDEX('bijlage A. Frequentie Tabel'!G:G,MATCH(T888,'bijlage A. Frequentie Tabel'!A:A,0))</f>
        <v>#N/A</v>
      </c>
      <c r="V888" s="43">
        <f t="shared" si="176"/>
        <v>0</v>
      </c>
      <c r="W888" s="80">
        <f t="shared" si="180"/>
        <v>23.196467403779828</v>
      </c>
      <c r="X888" t="e">
        <f t="shared" si="177"/>
        <v>#N/A</v>
      </c>
      <c r="Y888"/>
      <c r="Z888">
        <f t="shared" si="181"/>
        <v>0.4</v>
      </c>
      <c r="AA888">
        <f t="shared" si="182"/>
        <v>1</v>
      </c>
      <c r="AB888">
        <f t="shared" si="182"/>
        <v>1</v>
      </c>
      <c r="AC888">
        <f t="shared" si="183"/>
        <v>0.4</v>
      </c>
      <c r="AD888" t="e">
        <f>INDEX('bijlage C. Cluster maatregelen'!C:C,MATCH('5.Bepalen Faalfreq'!K888,'bijlage C. Cluster maatregelen'!A:A,0))</f>
        <v>#N/A</v>
      </c>
      <c r="AE888" t="e">
        <f>INDEX('bijlage C. Cluster maatregelen'!C:C,MATCH('5.Bepalen Faalfreq'!L888,'bijlage C. Cluster maatregelen'!A:A,0))</f>
        <v>#N/A</v>
      </c>
      <c r="AF888" t="e">
        <f>INDEX('bijlage C. Cluster maatregelen'!C:C,MATCH('5.Bepalen Faalfreq'!M888,'bijlage C. Cluster maatregelen'!A:A,0))</f>
        <v>#N/A</v>
      </c>
      <c r="AG888" t="e">
        <f>INDEX('bijlage C. Cluster maatregelen'!C:C,MATCH('5.Bepalen Faalfreq'!N888,'bijlage C. Cluster maatregelen'!A:A,0))</f>
        <v>#N/A</v>
      </c>
      <c r="AH888" t="e">
        <f t="shared" si="184"/>
        <v>#N/A</v>
      </c>
      <c r="AI888" t="e">
        <f t="shared" si="185"/>
        <v>#N/A</v>
      </c>
      <c r="AJ888" t="e">
        <f t="shared" si="178"/>
        <v>#N/A</v>
      </c>
    </row>
    <row r="889" spans="1:36" x14ac:dyDescent="0.25">
      <c r="A889" s="203"/>
      <c r="B889" s="203"/>
      <c r="C889" s="203"/>
      <c r="D889" s="203"/>
      <c r="E889" s="203"/>
      <c r="F889" s="203"/>
      <c r="G889" s="203"/>
      <c r="H889" s="203"/>
      <c r="I889" s="203"/>
      <c r="J889" s="203"/>
      <c r="K889" s="203"/>
      <c r="L889" s="203"/>
      <c r="M889" s="203"/>
      <c r="N889" s="203"/>
      <c r="O889" s="204">
        <f t="shared" si="174"/>
        <v>0</v>
      </c>
      <c r="P889" s="80" t="str">
        <f>IFERROR(R889+'4. Gegevens leiding'!$I$26,"")</f>
        <v/>
      </c>
      <c r="Q889" s="155" t="str">
        <f>IFERROR(R890+'4. Gegevens leiding'!$I$26,"")</f>
        <v/>
      </c>
      <c r="R889" s="155" t="str">
        <f t="shared" si="186"/>
        <v/>
      </c>
      <c r="S889" s="43" t="str">
        <f t="shared" si="179"/>
        <v/>
      </c>
      <c r="T889" s="42" t="str">
        <f t="shared" si="175"/>
        <v>Diameter (mm, uitwendig)=;Wanddikte (mm)=;Druk (barg)=;Rekgrens (N/mm^2)=;Charpy energie (J)=</v>
      </c>
      <c r="U889" s="44" t="e">
        <f>INDEX('bijlage A. Frequentie Tabel'!G:G,MATCH(T889,'bijlage A. Frequentie Tabel'!A:A,0))</f>
        <v>#N/A</v>
      </c>
      <c r="V889" s="43">
        <f t="shared" si="176"/>
        <v>0</v>
      </c>
      <c r="W889" s="80">
        <f t="shared" si="180"/>
        <v>23.196467403779828</v>
      </c>
      <c r="X889" t="e">
        <f t="shared" si="177"/>
        <v>#N/A</v>
      </c>
      <c r="Y889"/>
      <c r="Z889">
        <f t="shared" si="181"/>
        <v>0.4</v>
      </c>
      <c r="AA889">
        <f t="shared" si="182"/>
        <v>1</v>
      </c>
      <c r="AB889">
        <f t="shared" si="182"/>
        <v>1</v>
      </c>
      <c r="AC889">
        <f t="shared" si="183"/>
        <v>0.4</v>
      </c>
      <c r="AD889" t="e">
        <f>INDEX('bijlage C. Cluster maatregelen'!C:C,MATCH('5.Bepalen Faalfreq'!K889,'bijlage C. Cluster maatregelen'!A:A,0))</f>
        <v>#N/A</v>
      </c>
      <c r="AE889" t="e">
        <f>INDEX('bijlage C. Cluster maatregelen'!C:C,MATCH('5.Bepalen Faalfreq'!L889,'bijlage C. Cluster maatregelen'!A:A,0))</f>
        <v>#N/A</v>
      </c>
      <c r="AF889" t="e">
        <f>INDEX('bijlage C. Cluster maatregelen'!C:C,MATCH('5.Bepalen Faalfreq'!M889,'bijlage C. Cluster maatregelen'!A:A,0))</f>
        <v>#N/A</v>
      </c>
      <c r="AG889" t="e">
        <f>INDEX('bijlage C. Cluster maatregelen'!C:C,MATCH('5.Bepalen Faalfreq'!N889,'bijlage C. Cluster maatregelen'!A:A,0))</f>
        <v>#N/A</v>
      </c>
      <c r="AH889" t="e">
        <f t="shared" si="184"/>
        <v>#N/A</v>
      </c>
      <c r="AI889" t="e">
        <f t="shared" si="185"/>
        <v>#N/A</v>
      </c>
      <c r="AJ889" t="e">
        <f t="shared" si="178"/>
        <v>#N/A</v>
      </c>
    </row>
    <row r="890" spans="1:36" x14ac:dyDescent="0.25">
      <c r="A890" s="203"/>
      <c r="B890" s="203"/>
      <c r="C890" s="203"/>
      <c r="D890" s="203"/>
      <c r="E890" s="203"/>
      <c r="F890" s="203"/>
      <c r="G890" s="203"/>
      <c r="H890" s="203"/>
      <c r="I890" s="203"/>
      <c r="J890" s="203"/>
      <c r="K890" s="203"/>
      <c r="L890" s="203"/>
      <c r="M890" s="203"/>
      <c r="N890" s="203"/>
      <c r="O890" s="204">
        <f t="shared" si="174"/>
        <v>0</v>
      </c>
      <c r="P890" s="80" t="str">
        <f>IFERROR(R890+'4. Gegevens leiding'!$I$26,"")</f>
        <v/>
      </c>
      <c r="Q890" s="155" t="str">
        <f>IFERROR(R891+'4. Gegevens leiding'!$I$26,"")</f>
        <v/>
      </c>
      <c r="R890" s="155" t="str">
        <f t="shared" si="186"/>
        <v/>
      </c>
      <c r="S890" s="43" t="str">
        <f t="shared" si="179"/>
        <v/>
      </c>
      <c r="T890" s="42" t="str">
        <f t="shared" si="175"/>
        <v>Diameter (mm, uitwendig)=;Wanddikte (mm)=;Druk (barg)=;Rekgrens (N/mm^2)=;Charpy energie (J)=</v>
      </c>
      <c r="U890" s="44" t="e">
        <f>INDEX('bijlage A. Frequentie Tabel'!G:G,MATCH(T890,'bijlage A. Frequentie Tabel'!A:A,0))</f>
        <v>#N/A</v>
      </c>
      <c r="V890" s="43">
        <f t="shared" si="176"/>
        <v>0</v>
      </c>
      <c r="W890" s="80">
        <f t="shared" si="180"/>
        <v>23.196467403779828</v>
      </c>
      <c r="X890" t="e">
        <f t="shared" si="177"/>
        <v>#N/A</v>
      </c>
      <c r="Y890"/>
      <c r="Z890">
        <f t="shared" si="181"/>
        <v>0.4</v>
      </c>
      <c r="AA890">
        <f t="shared" si="182"/>
        <v>1</v>
      </c>
      <c r="AB890">
        <f t="shared" si="182"/>
        <v>1</v>
      </c>
      <c r="AC890">
        <f t="shared" si="183"/>
        <v>0.4</v>
      </c>
      <c r="AD890" t="e">
        <f>INDEX('bijlage C. Cluster maatregelen'!C:C,MATCH('5.Bepalen Faalfreq'!K890,'bijlage C. Cluster maatregelen'!A:A,0))</f>
        <v>#N/A</v>
      </c>
      <c r="AE890" t="e">
        <f>INDEX('bijlage C. Cluster maatregelen'!C:C,MATCH('5.Bepalen Faalfreq'!L890,'bijlage C. Cluster maatregelen'!A:A,0))</f>
        <v>#N/A</v>
      </c>
      <c r="AF890" t="e">
        <f>INDEX('bijlage C. Cluster maatregelen'!C:C,MATCH('5.Bepalen Faalfreq'!M890,'bijlage C. Cluster maatregelen'!A:A,0))</f>
        <v>#N/A</v>
      </c>
      <c r="AG890" t="e">
        <f>INDEX('bijlage C. Cluster maatregelen'!C:C,MATCH('5.Bepalen Faalfreq'!N890,'bijlage C. Cluster maatregelen'!A:A,0))</f>
        <v>#N/A</v>
      </c>
      <c r="AH890" t="e">
        <f t="shared" si="184"/>
        <v>#N/A</v>
      </c>
      <c r="AI890" t="e">
        <f t="shared" si="185"/>
        <v>#N/A</v>
      </c>
      <c r="AJ890" t="e">
        <f t="shared" si="178"/>
        <v>#N/A</v>
      </c>
    </row>
    <row r="891" spans="1:36" x14ac:dyDescent="0.25">
      <c r="A891" s="203"/>
      <c r="B891" s="203"/>
      <c r="C891" s="203"/>
      <c r="D891" s="203"/>
      <c r="E891" s="203"/>
      <c r="F891" s="203"/>
      <c r="G891" s="203"/>
      <c r="H891" s="203"/>
      <c r="I891" s="203"/>
      <c r="J891" s="203"/>
      <c r="K891" s="203"/>
      <c r="L891" s="203"/>
      <c r="M891" s="203"/>
      <c r="N891" s="203"/>
      <c r="O891" s="204">
        <f t="shared" si="174"/>
        <v>0</v>
      </c>
      <c r="P891" s="80" t="str">
        <f>IFERROR(R891+'4. Gegevens leiding'!$I$26,"")</f>
        <v/>
      </c>
      <c r="Q891" s="155" t="str">
        <f>IFERROR(R892+'4. Gegevens leiding'!$I$26,"")</f>
        <v/>
      </c>
      <c r="R891" s="155" t="str">
        <f t="shared" si="186"/>
        <v/>
      </c>
      <c r="S891" s="43" t="str">
        <f t="shared" si="179"/>
        <v/>
      </c>
      <c r="T891" s="42" t="str">
        <f t="shared" si="175"/>
        <v>Diameter (mm, uitwendig)=;Wanddikte (mm)=;Druk (barg)=;Rekgrens (N/mm^2)=;Charpy energie (J)=</v>
      </c>
      <c r="U891" s="44" t="e">
        <f>INDEX('bijlage A. Frequentie Tabel'!G:G,MATCH(T891,'bijlage A. Frequentie Tabel'!A:A,0))</f>
        <v>#N/A</v>
      </c>
      <c r="V891" s="43">
        <f t="shared" si="176"/>
        <v>0</v>
      </c>
      <c r="W891" s="80">
        <f t="shared" si="180"/>
        <v>23.196467403779828</v>
      </c>
      <c r="X891" t="e">
        <f t="shared" si="177"/>
        <v>#N/A</v>
      </c>
      <c r="Y891"/>
      <c r="Z891">
        <f t="shared" si="181"/>
        <v>0.4</v>
      </c>
      <c r="AA891">
        <f t="shared" si="182"/>
        <v>1</v>
      </c>
      <c r="AB891">
        <f t="shared" si="182"/>
        <v>1</v>
      </c>
      <c r="AC891">
        <f t="shared" si="183"/>
        <v>0.4</v>
      </c>
      <c r="AD891" t="e">
        <f>INDEX('bijlage C. Cluster maatregelen'!C:C,MATCH('5.Bepalen Faalfreq'!K891,'bijlage C. Cluster maatregelen'!A:A,0))</f>
        <v>#N/A</v>
      </c>
      <c r="AE891" t="e">
        <f>INDEX('bijlage C. Cluster maatregelen'!C:C,MATCH('5.Bepalen Faalfreq'!L891,'bijlage C. Cluster maatregelen'!A:A,0))</f>
        <v>#N/A</v>
      </c>
      <c r="AF891" t="e">
        <f>INDEX('bijlage C. Cluster maatregelen'!C:C,MATCH('5.Bepalen Faalfreq'!M891,'bijlage C. Cluster maatregelen'!A:A,0))</f>
        <v>#N/A</v>
      </c>
      <c r="AG891" t="e">
        <f>INDEX('bijlage C. Cluster maatregelen'!C:C,MATCH('5.Bepalen Faalfreq'!N891,'bijlage C. Cluster maatregelen'!A:A,0))</f>
        <v>#N/A</v>
      </c>
      <c r="AH891" t="e">
        <f t="shared" si="184"/>
        <v>#N/A</v>
      </c>
      <c r="AI891" t="e">
        <f t="shared" si="185"/>
        <v>#N/A</v>
      </c>
      <c r="AJ891" t="e">
        <f t="shared" si="178"/>
        <v>#N/A</v>
      </c>
    </row>
    <row r="892" spans="1:36" x14ac:dyDescent="0.25">
      <c r="A892" s="203"/>
      <c r="B892" s="203"/>
      <c r="C892" s="203"/>
      <c r="D892" s="203"/>
      <c r="E892" s="203"/>
      <c r="F892" s="203"/>
      <c r="G892" s="203"/>
      <c r="H892" s="203"/>
      <c r="I892" s="203"/>
      <c r="J892" s="203"/>
      <c r="K892" s="203"/>
      <c r="L892" s="203"/>
      <c r="M892" s="203"/>
      <c r="N892" s="203"/>
      <c r="O892" s="204">
        <f t="shared" si="174"/>
        <v>0</v>
      </c>
      <c r="P892" s="80" t="str">
        <f>IFERROR(R892+'4. Gegevens leiding'!$I$26,"")</f>
        <v/>
      </c>
      <c r="Q892" s="155" t="str">
        <f>IFERROR(R893+'4. Gegevens leiding'!$I$26,"")</f>
        <v/>
      </c>
      <c r="R892" s="155" t="str">
        <f t="shared" si="186"/>
        <v/>
      </c>
      <c r="S892" s="43" t="str">
        <f t="shared" si="179"/>
        <v/>
      </c>
      <c r="T892" s="42" t="str">
        <f t="shared" si="175"/>
        <v>Diameter (mm, uitwendig)=;Wanddikte (mm)=;Druk (barg)=;Rekgrens (N/mm^2)=;Charpy energie (J)=</v>
      </c>
      <c r="U892" s="44" t="e">
        <f>INDEX('bijlage A. Frequentie Tabel'!G:G,MATCH(T892,'bijlage A. Frequentie Tabel'!A:A,0))</f>
        <v>#N/A</v>
      </c>
      <c r="V892" s="43">
        <f t="shared" si="176"/>
        <v>0</v>
      </c>
      <c r="W892" s="80">
        <f t="shared" si="180"/>
        <v>23.196467403779828</v>
      </c>
      <c r="X892" t="e">
        <f t="shared" si="177"/>
        <v>#N/A</v>
      </c>
      <c r="Y892"/>
      <c r="Z892">
        <f t="shared" si="181"/>
        <v>0.4</v>
      </c>
      <c r="AA892">
        <f t="shared" si="182"/>
        <v>1</v>
      </c>
      <c r="AB892">
        <f t="shared" si="182"/>
        <v>1</v>
      </c>
      <c r="AC892">
        <f t="shared" si="183"/>
        <v>0.4</v>
      </c>
      <c r="AD892" t="e">
        <f>INDEX('bijlage C. Cluster maatregelen'!C:C,MATCH('5.Bepalen Faalfreq'!K892,'bijlage C. Cluster maatregelen'!A:A,0))</f>
        <v>#N/A</v>
      </c>
      <c r="AE892" t="e">
        <f>INDEX('bijlage C. Cluster maatregelen'!C:C,MATCH('5.Bepalen Faalfreq'!L892,'bijlage C. Cluster maatregelen'!A:A,0))</f>
        <v>#N/A</v>
      </c>
      <c r="AF892" t="e">
        <f>INDEX('bijlage C. Cluster maatregelen'!C:C,MATCH('5.Bepalen Faalfreq'!M892,'bijlage C. Cluster maatregelen'!A:A,0))</f>
        <v>#N/A</v>
      </c>
      <c r="AG892" t="e">
        <f>INDEX('bijlage C. Cluster maatregelen'!C:C,MATCH('5.Bepalen Faalfreq'!N892,'bijlage C. Cluster maatregelen'!A:A,0))</f>
        <v>#N/A</v>
      </c>
      <c r="AH892" t="e">
        <f t="shared" si="184"/>
        <v>#N/A</v>
      </c>
      <c r="AI892" t="e">
        <f t="shared" si="185"/>
        <v>#N/A</v>
      </c>
      <c r="AJ892" t="e">
        <f t="shared" si="178"/>
        <v>#N/A</v>
      </c>
    </row>
    <row r="893" spans="1:36" x14ac:dyDescent="0.25">
      <c r="A893" s="203"/>
      <c r="B893" s="203"/>
      <c r="C893" s="203"/>
      <c r="D893" s="203"/>
      <c r="E893" s="203"/>
      <c r="F893" s="203"/>
      <c r="G893" s="203"/>
      <c r="H893" s="203"/>
      <c r="I893" s="203"/>
      <c r="J893" s="203"/>
      <c r="K893" s="203"/>
      <c r="L893" s="203"/>
      <c r="M893" s="203"/>
      <c r="N893" s="203"/>
      <c r="O893" s="204">
        <f t="shared" si="174"/>
        <v>0</v>
      </c>
      <c r="P893" s="80" t="str">
        <f>IFERROR(R893+'4. Gegevens leiding'!$I$26,"")</f>
        <v/>
      </c>
      <c r="Q893" s="155" t="str">
        <f>IFERROR(R894+'4. Gegevens leiding'!$I$26,"")</f>
        <v/>
      </c>
      <c r="R893" s="155" t="str">
        <f t="shared" si="186"/>
        <v/>
      </c>
      <c r="S893" s="43" t="str">
        <f t="shared" si="179"/>
        <v/>
      </c>
      <c r="T893" s="42" t="str">
        <f t="shared" si="175"/>
        <v>Diameter (mm, uitwendig)=;Wanddikte (mm)=;Druk (barg)=;Rekgrens (N/mm^2)=;Charpy energie (J)=</v>
      </c>
      <c r="U893" s="44" t="e">
        <f>INDEX('bijlage A. Frequentie Tabel'!G:G,MATCH(T893,'bijlage A. Frequentie Tabel'!A:A,0))</f>
        <v>#N/A</v>
      </c>
      <c r="V893" s="43">
        <f t="shared" si="176"/>
        <v>0</v>
      </c>
      <c r="W893" s="80">
        <f t="shared" si="180"/>
        <v>23.196467403779828</v>
      </c>
      <c r="X893" t="e">
        <f t="shared" si="177"/>
        <v>#N/A</v>
      </c>
      <c r="Y893"/>
      <c r="Z893">
        <f t="shared" si="181"/>
        <v>0.4</v>
      </c>
      <c r="AA893">
        <f t="shared" si="182"/>
        <v>1</v>
      </c>
      <c r="AB893">
        <f t="shared" si="182"/>
        <v>1</v>
      </c>
      <c r="AC893">
        <f t="shared" si="183"/>
        <v>0.4</v>
      </c>
      <c r="AD893" t="e">
        <f>INDEX('bijlage C. Cluster maatregelen'!C:C,MATCH('5.Bepalen Faalfreq'!K893,'bijlage C. Cluster maatregelen'!A:A,0))</f>
        <v>#N/A</v>
      </c>
      <c r="AE893" t="e">
        <f>INDEX('bijlage C. Cluster maatregelen'!C:C,MATCH('5.Bepalen Faalfreq'!L893,'bijlage C. Cluster maatregelen'!A:A,0))</f>
        <v>#N/A</v>
      </c>
      <c r="AF893" t="e">
        <f>INDEX('bijlage C. Cluster maatregelen'!C:C,MATCH('5.Bepalen Faalfreq'!M893,'bijlage C. Cluster maatregelen'!A:A,0))</f>
        <v>#N/A</v>
      </c>
      <c r="AG893" t="e">
        <f>INDEX('bijlage C. Cluster maatregelen'!C:C,MATCH('5.Bepalen Faalfreq'!N893,'bijlage C. Cluster maatregelen'!A:A,0))</f>
        <v>#N/A</v>
      </c>
      <c r="AH893" t="e">
        <f t="shared" si="184"/>
        <v>#N/A</v>
      </c>
      <c r="AI893" t="e">
        <f t="shared" si="185"/>
        <v>#N/A</v>
      </c>
      <c r="AJ893" t="e">
        <f t="shared" si="178"/>
        <v>#N/A</v>
      </c>
    </row>
    <row r="894" spans="1:36" x14ac:dyDescent="0.25">
      <c r="A894" s="203"/>
      <c r="B894" s="203"/>
      <c r="C894" s="203"/>
      <c r="D894" s="203"/>
      <c r="E894" s="203"/>
      <c r="F894" s="203"/>
      <c r="G894" s="203"/>
      <c r="H894" s="203"/>
      <c r="I894" s="203"/>
      <c r="J894" s="203"/>
      <c r="K894" s="203"/>
      <c r="L894" s="203"/>
      <c r="M894" s="203"/>
      <c r="N894" s="203"/>
      <c r="O894" s="204">
        <f t="shared" si="174"/>
        <v>0</v>
      </c>
      <c r="P894" s="80" t="str">
        <f>IFERROR(R894+'4. Gegevens leiding'!$I$26,"")</f>
        <v/>
      </c>
      <c r="Q894" s="155" t="str">
        <f>IFERROR(R895+'4. Gegevens leiding'!$I$26,"")</f>
        <v/>
      </c>
      <c r="R894" s="155" t="str">
        <f t="shared" si="186"/>
        <v/>
      </c>
      <c r="S894" s="43" t="str">
        <f t="shared" si="179"/>
        <v/>
      </c>
      <c r="T894" s="42" t="str">
        <f t="shared" si="175"/>
        <v>Diameter (mm, uitwendig)=;Wanddikte (mm)=;Druk (barg)=;Rekgrens (N/mm^2)=;Charpy energie (J)=</v>
      </c>
      <c r="U894" s="44" t="e">
        <f>INDEX('bijlage A. Frequentie Tabel'!G:G,MATCH(T894,'bijlage A. Frequentie Tabel'!A:A,0))</f>
        <v>#N/A</v>
      </c>
      <c r="V894" s="43">
        <f t="shared" si="176"/>
        <v>0</v>
      </c>
      <c r="W894" s="80">
        <f t="shared" si="180"/>
        <v>23.196467403779828</v>
      </c>
      <c r="X894" t="e">
        <f t="shared" si="177"/>
        <v>#N/A</v>
      </c>
      <c r="Y894"/>
      <c r="Z894">
        <f t="shared" si="181"/>
        <v>0.4</v>
      </c>
      <c r="AA894">
        <f t="shared" si="182"/>
        <v>1</v>
      </c>
      <c r="AB894">
        <f t="shared" si="182"/>
        <v>1</v>
      </c>
      <c r="AC894">
        <f t="shared" si="183"/>
        <v>0.4</v>
      </c>
      <c r="AD894" t="e">
        <f>INDEX('bijlage C. Cluster maatregelen'!C:C,MATCH('5.Bepalen Faalfreq'!K894,'bijlage C. Cluster maatregelen'!A:A,0))</f>
        <v>#N/A</v>
      </c>
      <c r="AE894" t="e">
        <f>INDEX('bijlage C. Cluster maatregelen'!C:C,MATCH('5.Bepalen Faalfreq'!L894,'bijlage C. Cluster maatregelen'!A:A,0))</f>
        <v>#N/A</v>
      </c>
      <c r="AF894" t="e">
        <f>INDEX('bijlage C. Cluster maatregelen'!C:C,MATCH('5.Bepalen Faalfreq'!M894,'bijlage C. Cluster maatregelen'!A:A,0))</f>
        <v>#N/A</v>
      </c>
      <c r="AG894" t="e">
        <f>INDEX('bijlage C. Cluster maatregelen'!C:C,MATCH('5.Bepalen Faalfreq'!N894,'bijlage C. Cluster maatregelen'!A:A,0))</f>
        <v>#N/A</v>
      </c>
      <c r="AH894" t="e">
        <f t="shared" si="184"/>
        <v>#N/A</v>
      </c>
      <c r="AI894" t="e">
        <f t="shared" si="185"/>
        <v>#N/A</v>
      </c>
      <c r="AJ894" t="e">
        <f t="shared" si="178"/>
        <v>#N/A</v>
      </c>
    </row>
    <row r="895" spans="1:36" x14ac:dyDescent="0.25">
      <c r="A895" s="203"/>
      <c r="B895" s="203"/>
      <c r="C895" s="203"/>
      <c r="D895" s="203"/>
      <c r="E895" s="203"/>
      <c r="F895" s="203"/>
      <c r="G895" s="203"/>
      <c r="H895" s="203"/>
      <c r="I895" s="203"/>
      <c r="J895" s="203"/>
      <c r="K895" s="203"/>
      <c r="L895" s="203"/>
      <c r="M895" s="203"/>
      <c r="N895" s="203"/>
      <c r="O895" s="204">
        <f t="shared" si="174"/>
        <v>0</v>
      </c>
      <c r="P895" s="80" t="str">
        <f>IFERROR(R895+'4. Gegevens leiding'!$I$26,"")</f>
        <v/>
      </c>
      <c r="Q895" s="155" t="str">
        <f>IFERROR(R896+'4. Gegevens leiding'!$I$26,"")</f>
        <v/>
      </c>
      <c r="R895" s="155" t="str">
        <f t="shared" si="186"/>
        <v/>
      </c>
      <c r="S895" s="43" t="str">
        <f t="shared" si="179"/>
        <v/>
      </c>
      <c r="T895" s="42" t="str">
        <f t="shared" si="175"/>
        <v>Diameter (mm, uitwendig)=;Wanddikte (mm)=;Druk (barg)=;Rekgrens (N/mm^2)=;Charpy energie (J)=</v>
      </c>
      <c r="U895" s="44" t="e">
        <f>INDEX('bijlage A. Frequentie Tabel'!G:G,MATCH(T895,'bijlage A. Frequentie Tabel'!A:A,0))</f>
        <v>#N/A</v>
      </c>
      <c r="V895" s="43">
        <f t="shared" si="176"/>
        <v>0</v>
      </c>
      <c r="W895" s="80">
        <f t="shared" si="180"/>
        <v>23.196467403779828</v>
      </c>
      <c r="X895" t="e">
        <f t="shared" si="177"/>
        <v>#N/A</v>
      </c>
      <c r="Y895"/>
      <c r="Z895">
        <f t="shared" si="181"/>
        <v>0.4</v>
      </c>
      <c r="AA895">
        <f t="shared" si="182"/>
        <v>1</v>
      </c>
      <c r="AB895">
        <f t="shared" si="182"/>
        <v>1</v>
      </c>
      <c r="AC895">
        <f t="shared" si="183"/>
        <v>0.4</v>
      </c>
      <c r="AD895" t="e">
        <f>INDEX('bijlage C. Cluster maatregelen'!C:C,MATCH('5.Bepalen Faalfreq'!K895,'bijlage C. Cluster maatregelen'!A:A,0))</f>
        <v>#N/A</v>
      </c>
      <c r="AE895" t="e">
        <f>INDEX('bijlage C. Cluster maatregelen'!C:C,MATCH('5.Bepalen Faalfreq'!L895,'bijlage C. Cluster maatregelen'!A:A,0))</f>
        <v>#N/A</v>
      </c>
      <c r="AF895" t="e">
        <f>INDEX('bijlage C. Cluster maatregelen'!C:C,MATCH('5.Bepalen Faalfreq'!M895,'bijlage C. Cluster maatregelen'!A:A,0))</f>
        <v>#N/A</v>
      </c>
      <c r="AG895" t="e">
        <f>INDEX('bijlage C. Cluster maatregelen'!C:C,MATCH('5.Bepalen Faalfreq'!N895,'bijlage C. Cluster maatregelen'!A:A,0))</f>
        <v>#N/A</v>
      </c>
      <c r="AH895" t="e">
        <f t="shared" si="184"/>
        <v>#N/A</v>
      </c>
      <c r="AI895" t="e">
        <f t="shared" si="185"/>
        <v>#N/A</v>
      </c>
      <c r="AJ895" t="e">
        <f t="shared" si="178"/>
        <v>#N/A</v>
      </c>
    </row>
    <row r="896" spans="1:36" x14ac:dyDescent="0.25">
      <c r="A896" s="203"/>
      <c r="B896" s="203"/>
      <c r="C896" s="203"/>
      <c r="D896" s="203"/>
      <c r="E896" s="203"/>
      <c r="F896" s="203"/>
      <c r="G896" s="203"/>
      <c r="H896" s="203"/>
      <c r="I896" s="203"/>
      <c r="J896" s="203"/>
      <c r="K896" s="203"/>
      <c r="L896" s="203"/>
      <c r="M896" s="203"/>
      <c r="N896" s="203"/>
      <c r="O896" s="204">
        <f t="shared" si="174"/>
        <v>0</v>
      </c>
      <c r="P896" s="80" t="str">
        <f>IFERROR(R896+'4. Gegevens leiding'!$I$26,"")</f>
        <v/>
      </c>
      <c r="Q896" s="155" t="str">
        <f>IFERROR(R897+'4. Gegevens leiding'!$I$26,"")</f>
        <v/>
      </c>
      <c r="R896" s="155" t="str">
        <f t="shared" si="186"/>
        <v/>
      </c>
      <c r="S896" s="43" t="str">
        <f t="shared" si="179"/>
        <v/>
      </c>
      <c r="T896" s="42" t="str">
        <f t="shared" si="175"/>
        <v>Diameter (mm, uitwendig)=;Wanddikte (mm)=;Druk (barg)=;Rekgrens (N/mm^2)=;Charpy energie (J)=</v>
      </c>
      <c r="U896" s="44" t="e">
        <f>INDEX('bijlage A. Frequentie Tabel'!G:G,MATCH(T896,'bijlage A. Frequentie Tabel'!A:A,0))</f>
        <v>#N/A</v>
      </c>
      <c r="V896" s="43">
        <f t="shared" si="176"/>
        <v>0</v>
      </c>
      <c r="W896" s="80">
        <f t="shared" si="180"/>
        <v>23.196467403779828</v>
      </c>
      <c r="X896" t="e">
        <f t="shared" si="177"/>
        <v>#N/A</v>
      </c>
      <c r="Y896"/>
      <c r="Z896">
        <f t="shared" si="181"/>
        <v>0.4</v>
      </c>
      <c r="AA896">
        <f t="shared" si="182"/>
        <v>1</v>
      </c>
      <c r="AB896">
        <f t="shared" si="182"/>
        <v>1</v>
      </c>
      <c r="AC896">
        <f t="shared" si="183"/>
        <v>0.4</v>
      </c>
      <c r="AD896" t="e">
        <f>INDEX('bijlage C. Cluster maatregelen'!C:C,MATCH('5.Bepalen Faalfreq'!K896,'bijlage C. Cluster maatregelen'!A:A,0))</f>
        <v>#N/A</v>
      </c>
      <c r="AE896" t="e">
        <f>INDEX('bijlage C. Cluster maatregelen'!C:C,MATCH('5.Bepalen Faalfreq'!L896,'bijlage C. Cluster maatregelen'!A:A,0))</f>
        <v>#N/A</v>
      </c>
      <c r="AF896" t="e">
        <f>INDEX('bijlage C. Cluster maatregelen'!C:C,MATCH('5.Bepalen Faalfreq'!M896,'bijlage C. Cluster maatregelen'!A:A,0))</f>
        <v>#N/A</v>
      </c>
      <c r="AG896" t="e">
        <f>INDEX('bijlage C. Cluster maatregelen'!C:C,MATCH('5.Bepalen Faalfreq'!N896,'bijlage C. Cluster maatregelen'!A:A,0))</f>
        <v>#N/A</v>
      </c>
      <c r="AH896" t="e">
        <f t="shared" si="184"/>
        <v>#N/A</v>
      </c>
      <c r="AI896" t="e">
        <f t="shared" si="185"/>
        <v>#N/A</v>
      </c>
      <c r="AJ896" t="e">
        <f t="shared" si="178"/>
        <v>#N/A</v>
      </c>
    </row>
    <row r="897" spans="1:36" x14ac:dyDescent="0.25">
      <c r="A897" s="203"/>
      <c r="B897" s="203"/>
      <c r="C897" s="203"/>
      <c r="D897" s="203"/>
      <c r="E897" s="203"/>
      <c r="F897" s="203"/>
      <c r="G897" s="203"/>
      <c r="H897" s="203"/>
      <c r="I897" s="203"/>
      <c r="J897" s="203"/>
      <c r="K897" s="203"/>
      <c r="L897" s="203"/>
      <c r="M897" s="203"/>
      <c r="N897" s="203"/>
      <c r="O897" s="204">
        <f t="shared" si="174"/>
        <v>0</v>
      </c>
      <c r="P897" s="80" t="str">
        <f>IFERROR(R897+'4. Gegevens leiding'!$I$26,"")</f>
        <v/>
      </c>
      <c r="Q897" s="155" t="str">
        <f>IFERROR(R898+'4. Gegevens leiding'!$I$26,"")</f>
        <v/>
      </c>
      <c r="R897" s="155" t="str">
        <f t="shared" si="186"/>
        <v/>
      </c>
      <c r="S897" s="43" t="str">
        <f t="shared" si="179"/>
        <v/>
      </c>
      <c r="T897" s="42" t="str">
        <f t="shared" si="175"/>
        <v>Diameter (mm, uitwendig)=;Wanddikte (mm)=;Druk (barg)=;Rekgrens (N/mm^2)=;Charpy energie (J)=</v>
      </c>
      <c r="U897" s="44" t="e">
        <f>INDEX('bijlage A. Frequentie Tabel'!G:G,MATCH(T897,'bijlage A. Frequentie Tabel'!A:A,0))</f>
        <v>#N/A</v>
      </c>
      <c r="V897" s="43">
        <f t="shared" si="176"/>
        <v>0</v>
      </c>
      <c r="W897" s="80">
        <f t="shared" si="180"/>
        <v>23.196467403779828</v>
      </c>
      <c r="X897" t="e">
        <f t="shared" si="177"/>
        <v>#N/A</v>
      </c>
      <c r="Y897"/>
      <c r="Z897">
        <f t="shared" si="181"/>
        <v>0.4</v>
      </c>
      <c r="AA897">
        <f t="shared" si="182"/>
        <v>1</v>
      </c>
      <c r="AB897">
        <f t="shared" si="182"/>
        <v>1</v>
      </c>
      <c r="AC897">
        <f t="shared" si="183"/>
        <v>0.4</v>
      </c>
      <c r="AD897" t="e">
        <f>INDEX('bijlage C. Cluster maatregelen'!C:C,MATCH('5.Bepalen Faalfreq'!K897,'bijlage C. Cluster maatregelen'!A:A,0))</f>
        <v>#N/A</v>
      </c>
      <c r="AE897" t="e">
        <f>INDEX('bijlage C. Cluster maatregelen'!C:C,MATCH('5.Bepalen Faalfreq'!L897,'bijlage C. Cluster maatregelen'!A:A,0))</f>
        <v>#N/A</v>
      </c>
      <c r="AF897" t="e">
        <f>INDEX('bijlage C. Cluster maatregelen'!C:C,MATCH('5.Bepalen Faalfreq'!M897,'bijlage C. Cluster maatregelen'!A:A,0))</f>
        <v>#N/A</v>
      </c>
      <c r="AG897" t="e">
        <f>INDEX('bijlage C. Cluster maatregelen'!C:C,MATCH('5.Bepalen Faalfreq'!N897,'bijlage C. Cluster maatregelen'!A:A,0))</f>
        <v>#N/A</v>
      </c>
      <c r="AH897" t="e">
        <f t="shared" si="184"/>
        <v>#N/A</v>
      </c>
      <c r="AI897" t="e">
        <f t="shared" si="185"/>
        <v>#N/A</v>
      </c>
      <c r="AJ897" t="e">
        <f t="shared" si="178"/>
        <v>#N/A</v>
      </c>
    </row>
    <row r="898" spans="1:36" x14ac:dyDescent="0.25">
      <c r="A898" s="203"/>
      <c r="B898" s="203"/>
      <c r="C898" s="203"/>
      <c r="D898" s="203"/>
      <c r="E898" s="203"/>
      <c r="F898" s="203"/>
      <c r="G898" s="203"/>
      <c r="H898" s="203"/>
      <c r="I898" s="203"/>
      <c r="J898" s="203"/>
      <c r="K898" s="203"/>
      <c r="L898" s="203"/>
      <c r="M898" s="203"/>
      <c r="N898" s="203"/>
      <c r="O898" s="204">
        <f t="shared" si="174"/>
        <v>0</v>
      </c>
      <c r="P898" s="80" t="str">
        <f>IFERROR(R898+'4. Gegevens leiding'!$I$26,"")</f>
        <v/>
      </c>
      <c r="Q898" s="155" t="str">
        <f>IFERROR(R899+'4. Gegevens leiding'!$I$26,"")</f>
        <v/>
      </c>
      <c r="R898" s="155" t="str">
        <f t="shared" si="186"/>
        <v/>
      </c>
      <c r="S898" s="43" t="str">
        <f t="shared" si="179"/>
        <v/>
      </c>
      <c r="T898" s="42" t="str">
        <f t="shared" si="175"/>
        <v>Diameter (mm, uitwendig)=;Wanddikte (mm)=;Druk (barg)=;Rekgrens (N/mm^2)=;Charpy energie (J)=</v>
      </c>
      <c r="U898" s="44" t="e">
        <f>INDEX('bijlage A. Frequentie Tabel'!G:G,MATCH(T898,'bijlage A. Frequentie Tabel'!A:A,0))</f>
        <v>#N/A</v>
      </c>
      <c r="V898" s="43">
        <f t="shared" si="176"/>
        <v>0</v>
      </c>
      <c r="W898" s="80">
        <f t="shared" si="180"/>
        <v>23.196467403779828</v>
      </c>
      <c r="X898" t="e">
        <f t="shared" si="177"/>
        <v>#N/A</v>
      </c>
      <c r="Y898"/>
      <c r="Z898">
        <f t="shared" si="181"/>
        <v>0.4</v>
      </c>
      <c r="AA898">
        <f t="shared" si="182"/>
        <v>1</v>
      </c>
      <c r="AB898">
        <f t="shared" si="182"/>
        <v>1</v>
      </c>
      <c r="AC898">
        <f t="shared" si="183"/>
        <v>0.4</v>
      </c>
      <c r="AD898" t="e">
        <f>INDEX('bijlage C. Cluster maatregelen'!C:C,MATCH('5.Bepalen Faalfreq'!K898,'bijlage C. Cluster maatregelen'!A:A,0))</f>
        <v>#N/A</v>
      </c>
      <c r="AE898" t="e">
        <f>INDEX('bijlage C. Cluster maatregelen'!C:C,MATCH('5.Bepalen Faalfreq'!L898,'bijlage C. Cluster maatregelen'!A:A,0))</f>
        <v>#N/A</v>
      </c>
      <c r="AF898" t="e">
        <f>INDEX('bijlage C. Cluster maatregelen'!C:C,MATCH('5.Bepalen Faalfreq'!M898,'bijlage C. Cluster maatregelen'!A:A,0))</f>
        <v>#N/A</v>
      </c>
      <c r="AG898" t="e">
        <f>INDEX('bijlage C. Cluster maatregelen'!C:C,MATCH('5.Bepalen Faalfreq'!N898,'bijlage C. Cluster maatregelen'!A:A,0))</f>
        <v>#N/A</v>
      </c>
      <c r="AH898" t="e">
        <f t="shared" si="184"/>
        <v>#N/A</v>
      </c>
      <c r="AI898" t="e">
        <f t="shared" si="185"/>
        <v>#N/A</v>
      </c>
      <c r="AJ898" t="e">
        <f t="shared" si="178"/>
        <v>#N/A</v>
      </c>
    </row>
    <row r="899" spans="1:36" x14ac:dyDescent="0.25">
      <c r="A899" s="203"/>
      <c r="B899" s="203"/>
      <c r="C899" s="203"/>
      <c r="D899" s="203"/>
      <c r="E899" s="203"/>
      <c r="F899" s="203"/>
      <c r="G899" s="203"/>
      <c r="H899" s="203"/>
      <c r="I899" s="203"/>
      <c r="J899" s="203"/>
      <c r="K899" s="203"/>
      <c r="L899" s="203"/>
      <c r="M899" s="203"/>
      <c r="N899" s="203"/>
      <c r="O899" s="204">
        <f t="shared" si="174"/>
        <v>0</v>
      </c>
      <c r="P899" s="80" t="str">
        <f>IFERROR(R899+'4. Gegevens leiding'!$I$26,"")</f>
        <v/>
      </c>
      <c r="Q899" s="155" t="str">
        <f>IFERROR(R900+'4. Gegevens leiding'!$I$26,"")</f>
        <v/>
      </c>
      <c r="R899" s="155" t="str">
        <f t="shared" si="186"/>
        <v/>
      </c>
      <c r="S899" s="43" t="str">
        <f t="shared" si="179"/>
        <v/>
      </c>
      <c r="T899" s="42" t="str">
        <f t="shared" si="175"/>
        <v>Diameter (mm, uitwendig)=;Wanddikte (mm)=;Druk (barg)=;Rekgrens (N/mm^2)=;Charpy energie (J)=</v>
      </c>
      <c r="U899" s="44" t="e">
        <f>INDEX('bijlage A. Frequentie Tabel'!G:G,MATCH(T899,'bijlage A. Frequentie Tabel'!A:A,0))</f>
        <v>#N/A</v>
      </c>
      <c r="V899" s="43">
        <f t="shared" si="176"/>
        <v>0</v>
      </c>
      <c r="W899" s="80">
        <f t="shared" si="180"/>
        <v>23.196467403779828</v>
      </c>
      <c r="X899" t="e">
        <f t="shared" si="177"/>
        <v>#N/A</v>
      </c>
      <c r="Y899"/>
      <c r="Z899">
        <f t="shared" si="181"/>
        <v>0.4</v>
      </c>
      <c r="AA899">
        <f t="shared" si="182"/>
        <v>1</v>
      </c>
      <c r="AB899">
        <f t="shared" si="182"/>
        <v>1</v>
      </c>
      <c r="AC899">
        <f t="shared" si="183"/>
        <v>0.4</v>
      </c>
      <c r="AD899" t="e">
        <f>INDEX('bijlage C. Cluster maatregelen'!C:C,MATCH('5.Bepalen Faalfreq'!K899,'bijlage C. Cluster maatregelen'!A:A,0))</f>
        <v>#N/A</v>
      </c>
      <c r="AE899" t="e">
        <f>INDEX('bijlage C. Cluster maatregelen'!C:C,MATCH('5.Bepalen Faalfreq'!L899,'bijlage C. Cluster maatregelen'!A:A,0))</f>
        <v>#N/A</v>
      </c>
      <c r="AF899" t="e">
        <f>INDEX('bijlage C. Cluster maatregelen'!C:C,MATCH('5.Bepalen Faalfreq'!M899,'bijlage C. Cluster maatregelen'!A:A,0))</f>
        <v>#N/A</v>
      </c>
      <c r="AG899" t="e">
        <f>INDEX('bijlage C. Cluster maatregelen'!C:C,MATCH('5.Bepalen Faalfreq'!N899,'bijlage C. Cluster maatregelen'!A:A,0))</f>
        <v>#N/A</v>
      </c>
      <c r="AH899" t="e">
        <f t="shared" si="184"/>
        <v>#N/A</v>
      </c>
      <c r="AI899" t="e">
        <f t="shared" si="185"/>
        <v>#N/A</v>
      </c>
      <c r="AJ899" t="e">
        <f t="shared" si="178"/>
        <v>#N/A</v>
      </c>
    </row>
    <row r="900" spans="1:36" x14ac:dyDescent="0.25">
      <c r="A900" s="203"/>
      <c r="B900" s="203"/>
      <c r="C900" s="203"/>
      <c r="D900" s="203"/>
      <c r="E900" s="203"/>
      <c r="F900" s="203"/>
      <c r="G900" s="203"/>
      <c r="H900" s="203"/>
      <c r="I900" s="203"/>
      <c r="J900" s="203"/>
      <c r="K900" s="203"/>
      <c r="L900" s="203"/>
      <c r="M900" s="203"/>
      <c r="N900" s="203"/>
      <c r="O900" s="204">
        <f t="shared" si="174"/>
        <v>0</v>
      </c>
      <c r="P900" s="80" t="str">
        <f>IFERROR(R900+'4. Gegevens leiding'!$I$26,"")</f>
        <v/>
      </c>
      <c r="Q900" s="155" t="str">
        <f>IFERROR(R901+'4. Gegevens leiding'!$I$26,"")</f>
        <v/>
      </c>
      <c r="R900" s="155" t="str">
        <f t="shared" si="186"/>
        <v/>
      </c>
      <c r="S900" s="43" t="str">
        <f t="shared" si="179"/>
        <v/>
      </c>
      <c r="T900" s="42" t="str">
        <f t="shared" si="175"/>
        <v>Diameter (mm, uitwendig)=;Wanddikte (mm)=;Druk (barg)=;Rekgrens (N/mm^2)=;Charpy energie (J)=</v>
      </c>
      <c r="U900" s="44" t="e">
        <f>INDEX('bijlage A. Frequentie Tabel'!G:G,MATCH(T900,'bijlage A. Frequentie Tabel'!A:A,0))</f>
        <v>#N/A</v>
      </c>
      <c r="V900" s="43">
        <f t="shared" si="176"/>
        <v>0</v>
      </c>
      <c r="W900" s="80">
        <f t="shared" si="180"/>
        <v>23.196467403779828</v>
      </c>
      <c r="X900" t="e">
        <f t="shared" si="177"/>
        <v>#N/A</v>
      </c>
      <c r="Y900"/>
      <c r="Z900">
        <f t="shared" si="181"/>
        <v>0.4</v>
      </c>
      <c r="AA900">
        <f t="shared" si="182"/>
        <v>1</v>
      </c>
      <c r="AB900">
        <f t="shared" si="182"/>
        <v>1</v>
      </c>
      <c r="AC900">
        <f t="shared" si="183"/>
        <v>0.4</v>
      </c>
      <c r="AD900" t="e">
        <f>INDEX('bijlage C. Cluster maatregelen'!C:C,MATCH('5.Bepalen Faalfreq'!K900,'bijlage C. Cluster maatregelen'!A:A,0))</f>
        <v>#N/A</v>
      </c>
      <c r="AE900" t="e">
        <f>INDEX('bijlage C. Cluster maatregelen'!C:C,MATCH('5.Bepalen Faalfreq'!L900,'bijlage C. Cluster maatregelen'!A:A,0))</f>
        <v>#N/A</v>
      </c>
      <c r="AF900" t="e">
        <f>INDEX('bijlage C. Cluster maatregelen'!C:C,MATCH('5.Bepalen Faalfreq'!M900,'bijlage C. Cluster maatregelen'!A:A,0))</f>
        <v>#N/A</v>
      </c>
      <c r="AG900" t="e">
        <f>INDEX('bijlage C. Cluster maatregelen'!C:C,MATCH('5.Bepalen Faalfreq'!N900,'bijlage C. Cluster maatregelen'!A:A,0))</f>
        <v>#N/A</v>
      </c>
      <c r="AH900" t="e">
        <f t="shared" si="184"/>
        <v>#N/A</v>
      </c>
      <c r="AI900" t="e">
        <f t="shared" si="185"/>
        <v>#N/A</v>
      </c>
      <c r="AJ900" t="e">
        <f t="shared" si="178"/>
        <v>#N/A</v>
      </c>
    </row>
    <row r="901" spans="1:36" x14ac:dyDescent="0.25">
      <c r="A901" s="203"/>
      <c r="B901" s="203"/>
      <c r="C901" s="203"/>
      <c r="D901" s="203"/>
      <c r="E901" s="203"/>
      <c r="F901" s="203"/>
      <c r="G901" s="203"/>
      <c r="H901" s="203"/>
      <c r="I901" s="203"/>
      <c r="J901" s="203"/>
      <c r="K901" s="203"/>
      <c r="L901" s="203"/>
      <c r="M901" s="203"/>
      <c r="N901" s="203"/>
      <c r="O901" s="204">
        <f t="shared" ref="O901:O964" si="187">D901-(2*F901)</f>
        <v>0</v>
      </c>
      <c r="P901" s="80" t="str">
        <f>IFERROR(R901+'4. Gegevens leiding'!$I$26,"")</f>
        <v/>
      </c>
      <c r="Q901" s="155" t="str">
        <f>IFERROR(R902+'4. Gegevens leiding'!$I$26,"")</f>
        <v/>
      </c>
      <c r="R901" s="155" t="str">
        <f t="shared" si="186"/>
        <v/>
      </c>
      <c r="S901" s="43" t="str">
        <f t="shared" si="179"/>
        <v/>
      </c>
      <c r="T901" s="42" t="str">
        <f t="shared" ref="T901:T964" si="188">CONCATENATE($D$1,"=",D901,";",$F$1,"=",F901,";",$E$1,"=",E901,";",$G$1,"=",G901,";",$I$1,"=",I901)</f>
        <v>Diameter (mm, uitwendig)=;Wanddikte (mm)=;Druk (barg)=;Rekgrens (N/mm^2)=;Charpy energie (J)=</v>
      </c>
      <c r="U901" s="44" t="e">
        <f>INDEX('bijlage A. Frequentie Tabel'!G:G,MATCH(T901,'bijlage A. Frequentie Tabel'!A:A,0))</f>
        <v>#N/A</v>
      </c>
      <c r="V901" s="43">
        <f t="shared" ref="V901:V964" si="189">IF((H901+J901)&gt;2,2,(H901+J901))</f>
        <v>0</v>
      </c>
      <c r="W901" s="80">
        <f t="shared" si="180"/>
        <v>23.196467403779828</v>
      </c>
      <c r="X901" t="e">
        <f t="shared" ref="X901:X964" si="190">U901*W901</f>
        <v>#N/A</v>
      </c>
      <c r="Y901"/>
      <c r="Z901">
        <f t="shared" si="181"/>
        <v>0.4</v>
      </c>
      <c r="AA901">
        <f t="shared" si="182"/>
        <v>1</v>
      </c>
      <c r="AB901">
        <f t="shared" si="182"/>
        <v>1</v>
      </c>
      <c r="AC901">
        <f t="shared" si="183"/>
        <v>0.4</v>
      </c>
      <c r="AD901" t="e">
        <f>INDEX('bijlage C. Cluster maatregelen'!C:C,MATCH('5.Bepalen Faalfreq'!K901,'bijlage C. Cluster maatregelen'!A:A,0))</f>
        <v>#N/A</v>
      </c>
      <c r="AE901" t="e">
        <f>INDEX('bijlage C. Cluster maatregelen'!C:C,MATCH('5.Bepalen Faalfreq'!L901,'bijlage C. Cluster maatregelen'!A:A,0))</f>
        <v>#N/A</v>
      </c>
      <c r="AF901" t="e">
        <f>INDEX('bijlage C. Cluster maatregelen'!C:C,MATCH('5.Bepalen Faalfreq'!M901,'bijlage C. Cluster maatregelen'!A:A,0))</f>
        <v>#N/A</v>
      </c>
      <c r="AG901" t="e">
        <f>INDEX('bijlage C. Cluster maatregelen'!C:C,MATCH('5.Bepalen Faalfreq'!N901,'bijlage C. Cluster maatregelen'!A:A,0))</f>
        <v>#N/A</v>
      </c>
      <c r="AH901" t="e">
        <f t="shared" si="184"/>
        <v>#N/A</v>
      </c>
      <c r="AI901" t="e">
        <f t="shared" si="185"/>
        <v>#N/A</v>
      </c>
      <c r="AJ901" t="e">
        <f t="shared" ref="AJ901:AJ964" si="191">AI901*X901</f>
        <v>#N/A</v>
      </c>
    </row>
    <row r="902" spans="1:36" x14ac:dyDescent="0.25">
      <c r="A902" s="203"/>
      <c r="B902" s="203"/>
      <c r="C902" s="203"/>
      <c r="D902" s="203"/>
      <c r="E902" s="203"/>
      <c r="F902" s="203"/>
      <c r="G902" s="203"/>
      <c r="H902" s="203"/>
      <c r="I902" s="203"/>
      <c r="J902" s="203"/>
      <c r="K902" s="203"/>
      <c r="L902" s="203"/>
      <c r="M902" s="203"/>
      <c r="N902" s="203"/>
      <c r="O902" s="204">
        <f t="shared" si="187"/>
        <v>0</v>
      </c>
      <c r="P902" s="80" t="str">
        <f>IFERROR(R902+'4. Gegevens leiding'!$I$26,"")</f>
        <v/>
      </c>
      <c r="Q902" s="155" t="str">
        <f>IFERROR(R903+'4. Gegevens leiding'!$I$26,"")</f>
        <v/>
      </c>
      <c r="R902" s="155" t="str">
        <f t="shared" si="186"/>
        <v/>
      </c>
      <c r="S902" s="43" t="str">
        <f t="shared" ref="S902:S965" si="192">IFERROR(Q902-P902, "")</f>
        <v/>
      </c>
      <c r="T902" s="42" t="str">
        <f t="shared" si="188"/>
        <v>Diameter (mm, uitwendig)=;Wanddikte (mm)=;Druk (barg)=;Rekgrens (N/mm^2)=;Charpy energie (J)=</v>
      </c>
      <c r="U902" s="44" t="e">
        <f>INDEX('bijlage A. Frequentie Tabel'!G:G,MATCH(T902,'bijlage A. Frequentie Tabel'!A:A,0))</f>
        <v>#N/A</v>
      </c>
      <c r="V902" s="43">
        <f t="shared" si="189"/>
        <v>0</v>
      </c>
      <c r="W902" s="80">
        <f t="shared" ref="W902:W965" si="193">EXP(2.4*(1.31-V902))</f>
        <v>23.196467403779828</v>
      </c>
      <c r="X902" t="e">
        <f t="shared" si="190"/>
        <v>#N/A</v>
      </c>
      <c r="Y902"/>
      <c r="Z902">
        <f t="shared" ref="Z902:Z965" si="194">Z$3</f>
        <v>0.4</v>
      </c>
      <c r="AA902">
        <f t="shared" ref="AA902:AB965" si="195">AA$3</f>
        <v>1</v>
      </c>
      <c r="AB902">
        <f t="shared" si="195"/>
        <v>1</v>
      </c>
      <c r="AC902">
        <f t="shared" ref="AC902:AC965" si="196">Z902*AA902*AB902</f>
        <v>0.4</v>
      </c>
      <c r="AD902" t="e">
        <f>INDEX('bijlage C. Cluster maatregelen'!C:C,MATCH('5.Bepalen Faalfreq'!K902,'bijlage C. Cluster maatregelen'!A:A,0))</f>
        <v>#N/A</v>
      </c>
      <c r="AE902" t="e">
        <f>INDEX('bijlage C. Cluster maatregelen'!C:C,MATCH('5.Bepalen Faalfreq'!L902,'bijlage C. Cluster maatregelen'!A:A,0))</f>
        <v>#N/A</v>
      </c>
      <c r="AF902" t="e">
        <f>INDEX('bijlage C. Cluster maatregelen'!C:C,MATCH('5.Bepalen Faalfreq'!M902,'bijlage C. Cluster maatregelen'!A:A,0))</f>
        <v>#N/A</v>
      </c>
      <c r="AG902" t="e">
        <f>INDEX('bijlage C. Cluster maatregelen'!C:C,MATCH('5.Bepalen Faalfreq'!N902,'bijlage C. Cluster maatregelen'!A:A,0))</f>
        <v>#N/A</v>
      </c>
      <c r="AH902" t="e">
        <f t="shared" ref="AH902:AH965" si="197">IF(AG902=1,1,((Z902*AB902)^-1)/AG902)</f>
        <v>#N/A</v>
      </c>
      <c r="AI902" t="e">
        <f t="shared" ref="AI902:AI965" si="198">AC902*AD902*AE902*AF902*AH902</f>
        <v>#N/A</v>
      </c>
      <c r="AJ902" t="e">
        <f t="shared" si="191"/>
        <v>#N/A</v>
      </c>
    </row>
    <row r="903" spans="1:36" x14ac:dyDescent="0.25">
      <c r="A903" s="203"/>
      <c r="B903" s="203"/>
      <c r="C903" s="203"/>
      <c r="D903" s="203"/>
      <c r="E903" s="203"/>
      <c r="F903" s="203"/>
      <c r="G903" s="203"/>
      <c r="H903" s="203"/>
      <c r="I903" s="203"/>
      <c r="J903" s="203"/>
      <c r="K903" s="203"/>
      <c r="L903" s="203"/>
      <c r="M903" s="203"/>
      <c r="N903" s="203"/>
      <c r="O903" s="204">
        <f t="shared" si="187"/>
        <v>0</v>
      </c>
      <c r="P903" s="80" t="str">
        <f>IFERROR(R903+'4. Gegevens leiding'!$I$26,"")</f>
        <v/>
      </c>
      <c r="Q903" s="155" t="str">
        <f>IFERROR(R904+'4. Gegevens leiding'!$I$26,"")</f>
        <v/>
      </c>
      <c r="R903" s="155" t="str">
        <f t="shared" ref="R903:R966" si="199">IF(ISBLANK(A903),"",R902+SQRT((A903-A902)^2+(B903-B902)^2))</f>
        <v/>
      </c>
      <c r="S903" s="43" t="str">
        <f t="shared" si="192"/>
        <v/>
      </c>
      <c r="T903" s="42" t="str">
        <f t="shared" si="188"/>
        <v>Diameter (mm, uitwendig)=;Wanddikte (mm)=;Druk (barg)=;Rekgrens (N/mm^2)=;Charpy energie (J)=</v>
      </c>
      <c r="U903" s="44" t="e">
        <f>INDEX('bijlage A. Frequentie Tabel'!G:G,MATCH(T903,'bijlage A. Frequentie Tabel'!A:A,0))</f>
        <v>#N/A</v>
      </c>
      <c r="V903" s="43">
        <f t="shared" si="189"/>
        <v>0</v>
      </c>
      <c r="W903" s="80">
        <f t="shared" si="193"/>
        <v>23.196467403779828</v>
      </c>
      <c r="X903" t="e">
        <f t="shared" si="190"/>
        <v>#N/A</v>
      </c>
      <c r="Y903"/>
      <c r="Z903">
        <f t="shared" si="194"/>
        <v>0.4</v>
      </c>
      <c r="AA903">
        <f t="shared" si="195"/>
        <v>1</v>
      </c>
      <c r="AB903">
        <f t="shared" si="195"/>
        <v>1</v>
      </c>
      <c r="AC903">
        <f t="shared" si="196"/>
        <v>0.4</v>
      </c>
      <c r="AD903" t="e">
        <f>INDEX('bijlage C. Cluster maatregelen'!C:C,MATCH('5.Bepalen Faalfreq'!K903,'bijlage C. Cluster maatregelen'!A:A,0))</f>
        <v>#N/A</v>
      </c>
      <c r="AE903" t="e">
        <f>INDEX('bijlage C. Cluster maatregelen'!C:C,MATCH('5.Bepalen Faalfreq'!L903,'bijlage C. Cluster maatregelen'!A:A,0))</f>
        <v>#N/A</v>
      </c>
      <c r="AF903" t="e">
        <f>INDEX('bijlage C. Cluster maatregelen'!C:C,MATCH('5.Bepalen Faalfreq'!M903,'bijlage C. Cluster maatregelen'!A:A,0))</f>
        <v>#N/A</v>
      </c>
      <c r="AG903" t="e">
        <f>INDEX('bijlage C. Cluster maatregelen'!C:C,MATCH('5.Bepalen Faalfreq'!N903,'bijlage C. Cluster maatregelen'!A:A,0))</f>
        <v>#N/A</v>
      </c>
      <c r="AH903" t="e">
        <f t="shared" si="197"/>
        <v>#N/A</v>
      </c>
      <c r="AI903" t="e">
        <f t="shared" si="198"/>
        <v>#N/A</v>
      </c>
      <c r="AJ903" t="e">
        <f t="shared" si="191"/>
        <v>#N/A</v>
      </c>
    </row>
    <row r="904" spans="1:36" x14ac:dyDescent="0.25">
      <c r="A904" s="203"/>
      <c r="B904" s="203"/>
      <c r="C904" s="203"/>
      <c r="D904" s="203"/>
      <c r="E904" s="203"/>
      <c r="F904" s="203"/>
      <c r="G904" s="203"/>
      <c r="H904" s="203"/>
      <c r="I904" s="203"/>
      <c r="J904" s="203"/>
      <c r="K904" s="203"/>
      <c r="L904" s="203"/>
      <c r="M904" s="203"/>
      <c r="N904" s="203"/>
      <c r="O904" s="204">
        <f t="shared" si="187"/>
        <v>0</v>
      </c>
      <c r="P904" s="80" t="str">
        <f>IFERROR(R904+'4. Gegevens leiding'!$I$26,"")</f>
        <v/>
      </c>
      <c r="Q904" s="155" t="str">
        <f>IFERROR(R905+'4. Gegevens leiding'!$I$26,"")</f>
        <v/>
      </c>
      <c r="R904" s="155" t="str">
        <f t="shared" si="199"/>
        <v/>
      </c>
      <c r="S904" s="43" t="str">
        <f t="shared" si="192"/>
        <v/>
      </c>
      <c r="T904" s="42" t="str">
        <f t="shared" si="188"/>
        <v>Diameter (mm, uitwendig)=;Wanddikte (mm)=;Druk (barg)=;Rekgrens (N/mm^2)=;Charpy energie (J)=</v>
      </c>
      <c r="U904" s="44" t="e">
        <f>INDEX('bijlage A. Frequentie Tabel'!G:G,MATCH(T904,'bijlage A. Frequentie Tabel'!A:A,0))</f>
        <v>#N/A</v>
      </c>
      <c r="V904" s="43">
        <f t="shared" si="189"/>
        <v>0</v>
      </c>
      <c r="W904" s="80">
        <f t="shared" si="193"/>
        <v>23.196467403779828</v>
      </c>
      <c r="X904" t="e">
        <f t="shared" si="190"/>
        <v>#N/A</v>
      </c>
      <c r="Y904"/>
      <c r="Z904">
        <f t="shared" si="194"/>
        <v>0.4</v>
      </c>
      <c r="AA904">
        <f t="shared" si="195"/>
        <v>1</v>
      </c>
      <c r="AB904">
        <f t="shared" si="195"/>
        <v>1</v>
      </c>
      <c r="AC904">
        <f t="shared" si="196"/>
        <v>0.4</v>
      </c>
      <c r="AD904" t="e">
        <f>INDEX('bijlage C. Cluster maatregelen'!C:C,MATCH('5.Bepalen Faalfreq'!K904,'bijlage C. Cluster maatregelen'!A:A,0))</f>
        <v>#N/A</v>
      </c>
      <c r="AE904" t="e">
        <f>INDEX('bijlage C. Cluster maatregelen'!C:C,MATCH('5.Bepalen Faalfreq'!L904,'bijlage C. Cluster maatregelen'!A:A,0))</f>
        <v>#N/A</v>
      </c>
      <c r="AF904" t="e">
        <f>INDEX('bijlage C. Cluster maatregelen'!C:C,MATCH('5.Bepalen Faalfreq'!M904,'bijlage C. Cluster maatregelen'!A:A,0))</f>
        <v>#N/A</v>
      </c>
      <c r="AG904" t="e">
        <f>INDEX('bijlage C. Cluster maatregelen'!C:C,MATCH('5.Bepalen Faalfreq'!N904,'bijlage C. Cluster maatregelen'!A:A,0))</f>
        <v>#N/A</v>
      </c>
      <c r="AH904" t="e">
        <f t="shared" si="197"/>
        <v>#N/A</v>
      </c>
      <c r="AI904" t="e">
        <f t="shared" si="198"/>
        <v>#N/A</v>
      </c>
      <c r="AJ904" t="e">
        <f t="shared" si="191"/>
        <v>#N/A</v>
      </c>
    </row>
    <row r="905" spans="1:36" x14ac:dyDescent="0.25">
      <c r="A905" s="203"/>
      <c r="B905" s="203"/>
      <c r="C905" s="203"/>
      <c r="D905" s="203"/>
      <c r="E905" s="203"/>
      <c r="F905" s="203"/>
      <c r="G905" s="203"/>
      <c r="H905" s="203"/>
      <c r="I905" s="203"/>
      <c r="J905" s="203"/>
      <c r="K905" s="203"/>
      <c r="L905" s="203"/>
      <c r="M905" s="203"/>
      <c r="N905" s="203"/>
      <c r="O905" s="204">
        <f t="shared" si="187"/>
        <v>0</v>
      </c>
      <c r="P905" s="80" t="str">
        <f>IFERROR(R905+'4. Gegevens leiding'!$I$26,"")</f>
        <v/>
      </c>
      <c r="Q905" s="155" t="str">
        <f>IFERROR(R906+'4. Gegevens leiding'!$I$26,"")</f>
        <v/>
      </c>
      <c r="R905" s="155" t="str">
        <f t="shared" si="199"/>
        <v/>
      </c>
      <c r="S905" s="43" t="str">
        <f t="shared" si="192"/>
        <v/>
      </c>
      <c r="T905" s="42" t="str">
        <f t="shared" si="188"/>
        <v>Diameter (mm, uitwendig)=;Wanddikte (mm)=;Druk (barg)=;Rekgrens (N/mm^2)=;Charpy energie (J)=</v>
      </c>
      <c r="U905" s="44" t="e">
        <f>INDEX('bijlage A. Frequentie Tabel'!G:G,MATCH(T905,'bijlage A. Frequentie Tabel'!A:A,0))</f>
        <v>#N/A</v>
      </c>
      <c r="V905" s="43">
        <f t="shared" si="189"/>
        <v>0</v>
      </c>
      <c r="W905" s="80">
        <f t="shared" si="193"/>
        <v>23.196467403779828</v>
      </c>
      <c r="X905" t="e">
        <f t="shared" si="190"/>
        <v>#N/A</v>
      </c>
      <c r="Y905"/>
      <c r="Z905">
        <f t="shared" si="194"/>
        <v>0.4</v>
      </c>
      <c r="AA905">
        <f t="shared" si="195"/>
        <v>1</v>
      </c>
      <c r="AB905">
        <f t="shared" si="195"/>
        <v>1</v>
      </c>
      <c r="AC905">
        <f t="shared" si="196"/>
        <v>0.4</v>
      </c>
      <c r="AD905" t="e">
        <f>INDEX('bijlage C. Cluster maatregelen'!C:C,MATCH('5.Bepalen Faalfreq'!K905,'bijlage C. Cluster maatregelen'!A:A,0))</f>
        <v>#N/A</v>
      </c>
      <c r="AE905" t="e">
        <f>INDEX('bijlage C. Cluster maatregelen'!C:C,MATCH('5.Bepalen Faalfreq'!L905,'bijlage C. Cluster maatregelen'!A:A,0))</f>
        <v>#N/A</v>
      </c>
      <c r="AF905" t="e">
        <f>INDEX('bijlage C. Cluster maatregelen'!C:C,MATCH('5.Bepalen Faalfreq'!M905,'bijlage C. Cluster maatregelen'!A:A,0))</f>
        <v>#N/A</v>
      </c>
      <c r="AG905" t="e">
        <f>INDEX('bijlage C. Cluster maatregelen'!C:C,MATCH('5.Bepalen Faalfreq'!N905,'bijlage C. Cluster maatregelen'!A:A,0))</f>
        <v>#N/A</v>
      </c>
      <c r="AH905" t="e">
        <f t="shared" si="197"/>
        <v>#N/A</v>
      </c>
      <c r="AI905" t="e">
        <f t="shared" si="198"/>
        <v>#N/A</v>
      </c>
      <c r="AJ905" t="e">
        <f t="shared" si="191"/>
        <v>#N/A</v>
      </c>
    </row>
    <row r="906" spans="1:36" x14ac:dyDescent="0.25">
      <c r="A906" s="203"/>
      <c r="B906" s="203"/>
      <c r="C906" s="203"/>
      <c r="D906" s="203"/>
      <c r="E906" s="203"/>
      <c r="F906" s="203"/>
      <c r="G906" s="203"/>
      <c r="H906" s="203"/>
      <c r="I906" s="203"/>
      <c r="J906" s="203"/>
      <c r="K906" s="203"/>
      <c r="L906" s="203"/>
      <c r="M906" s="203"/>
      <c r="N906" s="203"/>
      <c r="O906" s="204">
        <f t="shared" si="187"/>
        <v>0</v>
      </c>
      <c r="P906" s="80" t="str">
        <f>IFERROR(R906+'4. Gegevens leiding'!$I$26,"")</f>
        <v/>
      </c>
      <c r="Q906" s="155" t="str">
        <f>IFERROR(R907+'4. Gegevens leiding'!$I$26,"")</f>
        <v/>
      </c>
      <c r="R906" s="155" t="str">
        <f t="shared" si="199"/>
        <v/>
      </c>
      <c r="S906" s="43" t="str">
        <f t="shared" si="192"/>
        <v/>
      </c>
      <c r="T906" s="42" t="str">
        <f t="shared" si="188"/>
        <v>Diameter (mm, uitwendig)=;Wanddikte (mm)=;Druk (barg)=;Rekgrens (N/mm^2)=;Charpy energie (J)=</v>
      </c>
      <c r="U906" s="44" t="e">
        <f>INDEX('bijlage A. Frequentie Tabel'!G:G,MATCH(T906,'bijlage A. Frequentie Tabel'!A:A,0))</f>
        <v>#N/A</v>
      </c>
      <c r="V906" s="43">
        <f t="shared" si="189"/>
        <v>0</v>
      </c>
      <c r="W906" s="80">
        <f t="shared" si="193"/>
        <v>23.196467403779828</v>
      </c>
      <c r="X906" t="e">
        <f t="shared" si="190"/>
        <v>#N/A</v>
      </c>
      <c r="Y906"/>
      <c r="Z906">
        <f t="shared" si="194"/>
        <v>0.4</v>
      </c>
      <c r="AA906">
        <f t="shared" si="195"/>
        <v>1</v>
      </c>
      <c r="AB906">
        <f t="shared" si="195"/>
        <v>1</v>
      </c>
      <c r="AC906">
        <f t="shared" si="196"/>
        <v>0.4</v>
      </c>
      <c r="AD906" t="e">
        <f>INDEX('bijlage C. Cluster maatregelen'!C:C,MATCH('5.Bepalen Faalfreq'!K906,'bijlage C. Cluster maatregelen'!A:A,0))</f>
        <v>#N/A</v>
      </c>
      <c r="AE906" t="e">
        <f>INDEX('bijlage C. Cluster maatregelen'!C:C,MATCH('5.Bepalen Faalfreq'!L906,'bijlage C. Cluster maatregelen'!A:A,0))</f>
        <v>#N/A</v>
      </c>
      <c r="AF906" t="e">
        <f>INDEX('bijlage C. Cluster maatregelen'!C:C,MATCH('5.Bepalen Faalfreq'!M906,'bijlage C. Cluster maatregelen'!A:A,0))</f>
        <v>#N/A</v>
      </c>
      <c r="AG906" t="e">
        <f>INDEX('bijlage C. Cluster maatregelen'!C:C,MATCH('5.Bepalen Faalfreq'!N906,'bijlage C. Cluster maatregelen'!A:A,0))</f>
        <v>#N/A</v>
      </c>
      <c r="AH906" t="e">
        <f t="shared" si="197"/>
        <v>#N/A</v>
      </c>
      <c r="AI906" t="e">
        <f t="shared" si="198"/>
        <v>#N/A</v>
      </c>
      <c r="AJ906" t="e">
        <f t="shared" si="191"/>
        <v>#N/A</v>
      </c>
    </row>
    <row r="907" spans="1:36" x14ac:dyDescent="0.25">
      <c r="A907" s="203"/>
      <c r="B907" s="203"/>
      <c r="C907" s="203"/>
      <c r="D907" s="203"/>
      <c r="E907" s="203"/>
      <c r="F907" s="203"/>
      <c r="G907" s="203"/>
      <c r="H907" s="203"/>
      <c r="I907" s="203"/>
      <c r="J907" s="203"/>
      <c r="K907" s="203"/>
      <c r="L907" s="203"/>
      <c r="M907" s="203"/>
      <c r="N907" s="203"/>
      <c r="O907" s="204">
        <f t="shared" si="187"/>
        <v>0</v>
      </c>
      <c r="P907" s="80" t="str">
        <f>IFERROR(R907+'4. Gegevens leiding'!$I$26,"")</f>
        <v/>
      </c>
      <c r="Q907" s="155" t="str">
        <f>IFERROR(R908+'4. Gegevens leiding'!$I$26,"")</f>
        <v/>
      </c>
      <c r="R907" s="155" t="str">
        <f t="shared" si="199"/>
        <v/>
      </c>
      <c r="S907" s="43" t="str">
        <f t="shared" si="192"/>
        <v/>
      </c>
      <c r="T907" s="42" t="str">
        <f t="shared" si="188"/>
        <v>Diameter (mm, uitwendig)=;Wanddikte (mm)=;Druk (barg)=;Rekgrens (N/mm^2)=;Charpy energie (J)=</v>
      </c>
      <c r="U907" s="44" t="e">
        <f>INDEX('bijlage A. Frequentie Tabel'!G:G,MATCH(T907,'bijlage A. Frequentie Tabel'!A:A,0))</f>
        <v>#N/A</v>
      </c>
      <c r="V907" s="43">
        <f t="shared" si="189"/>
        <v>0</v>
      </c>
      <c r="W907" s="80">
        <f t="shared" si="193"/>
        <v>23.196467403779828</v>
      </c>
      <c r="X907" t="e">
        <f t="shared" si="190"/>
        <v>#N/A</v>
      </c>
      <c r="Y907"/>
      <c r="Z907">
        <f t="shared" si="194"/>
        <v>0.4</v>
      </c>
      <c r="AA907">
        <f t="shared" si="195"/>
        <v>1</v>
      </c>
      <c r="AB907">
        <f t="shared" si="195"/>
        <v>1</v>
      </c>
      <c r="AC907">
        <f t="shared" si="196"/>
        <v>0.4</v>
      </c>
      <c r="AD907" t="e">
        <f>INDEX('bijlage C. Cluster maatregelen'!C:C,MATCH('5.Bepalen Faalfreq'!K907,'bijlage C. Cluster maatregelen'!A:A,0))</f>
        <v>#N/A</v>
      </c>
      <c r="AE907" t="e">
        <f>INDEX('bijlage C. Cluster maatregelen'!C:C,MATCH('5.Bepalen Faalfreq'!L907,'bijlage C. Cluster maatregelen'!A:A,0))</f>
        <v>#N/A</v>
      </c>
      <c r="AF907" t="e">
        <f>INDEX('bijlage C. Cluster maatregelen'!C:C,MATCH('5.Bepalen Faalfreq'!M907,'bijlage C. Cluster maatregelen'!A:A,0))</f>
        <v>#N/A</v>
      </c>
      <c r="AG907" t="e">
        <f>INDEX('bijlage C. Cluster maatregelen'!C:C,MATCH('5.Bepalen Faalfreq'!N907,'bijlage C. Cluster maatregelen'!A:A,0))</f>
        <v>#N/A</v>
      </c>
      <c r="AH907" t="e">
        <f t="shared" si="197"/>
        <v>#N/A</v>
      </c>
      <c r="AI907" t="e">
        <f t="shared" si="198"/>
        <v>#N/A</v>
      </c>
      <c r="AJ907" t="e">
        <f t="shared" si="191"/>
        <v>#N/A</v>
      </c>
    </row>
    <row r="908" spans="1:36" x14ac:dyDescent="0.25">
      <c r="A908" s="203"/>
      <c r="B908" s="203"/>
      <c r="C908" s="203"/>
      <c r="D908" s="203"/>
      <c r="E908" s="203"/>
      <c r="F908" s="203"/>
      <c r="G908" s="203"/>
      <c r="H908" s="203"/>
      <c r="I908" s="203"/>
      <c r="J908" s="203"/>
      <c r="K908" s="203"/>
      <c r="L908" s="203"/>
      <c r="M908" s="203"/>
      <c r="N908" s="203"/>
      <c r="O908" s="204">
        <f t="shared" si="187"/>
        <v>0</v>
      </c>
      <c r="P908" s="80" t="str">
        <f>IFERROR(R908+'4. Gegevens leiding'!$I$26,"")</f>
        <v/>
      </c>
      <c r="Q908" s="155" t="str">
        <f>IFERROR(R909+'4. Gegevens leiding'!$I$26,"")</f>
        <v/>
      </c>
      <c r="R908" s="155" t="str">
        <f t="shared" si="199"/>
        <v/>
      </c>
      <c r="S908" s="43" t="str">
        <f t="shared" si="192"/>
        <v/>
      </c>
      <c r="T908" s="42" t="str">
        <f t="shared" si="188"/>
        <v>Diameter (mm, uitwendig)=;Wanddikte (mm)=;Druk (barg)=;Rekgrens (N/mm^2)=;Charpy energie (J)=</v>
      </c>
      <c r="U908" s="44" t="e">
        <f>INDEX('bijlage A. Frequentie Tabel'!G:G,MATCH(T908,'bijlage A. Frequentie Tabel'!A:A,0))</f>
        <v>#N/A</v>
      </c>
      <c r="V908" s="43">
        <f t="shared" si="189"/>
        <v>0</v>
      </c>
      <c r="W908" s="80">
        <f t="shared" si="193"/>
        <v>23.196467403779828</v>
      </c>
      <c r="X908" t="e">
        <f t="shared" si="190"/>
        <v>#N/A</v>
      </c>
      <c r="Y908"/>
      <c r="Z908">
        <f t="shared" si="194"/>
        <v>0.4</v>
      </c>
      <c r="AA908">
        <f t="shared" si="195"/>
        <v>1</v>
      </c>
      <c r="AB908">
        <f t="shared" si="195"/>
        <v>1</v>
      </c>
      <c r="AC908">
        <f t="shared" si="196"/>
        <v>0.4</v>
      </c>
      <c r="AD908" t="e">
        <f>INDEX('bijlage C. Cluster maatregelen'!C:C,MATCH('5.Bepalen Faalfreq'!K908,'bijlage C. Cluster maatregelen'!A:A,0))</f>
        <v>#N/A</v>
      </c>
      <c r="AE908" t="e">
        <f>INDEX('bijlage C. Cluster maatregelen'!C:C,MATCH('5.Bepalen Faalfreq'!L908,'bijlage C. Cluster maatregelen'!A:A,0))</f>
        <v>#N/A</v>
      </c>
      <c r="AF908" t="e">
        <f>INDEX('bijlage C. Cluster maatregelen'!C:C,MATCH('5.Bepalen Faalfreq'!M908,'bijlage C. Cluster maatregelen'!A:A,0))</f>
        <v>#N/A</v>
      </c>
      <c r="AG908" t="e">
        <f>INDEX('bijlage C. Cluster maatregelen'!C:C,MATCH('5.Bepalen Faalfreq'!N908,'bijlage C. Cluster maatregelen'!A:A,0))</f>
        <v>#N/A</v>
      </c>
      <c r="AH908" t="e">
        <f t="shared" si="197"/>
        <v>#N/A</v>
      </c>
      <c r="AI908" t="e">
        <f t="shared" si="198"/>
        <v>#N/A</v>
      </c>
      <c r="AJ908" t="e">
        <f t="shared" si="191"/>
        <v>#N/A</v>
      </c>
    </row>
    <row r="909" spans="1:36" x14ac:dyDescent="0.25">
      <c r="A909" s="203"/>
      <c r="B909" s="203"/>
      <c r="C909" s="203"/>
      <c r="D909" s="203"/>
      <c r="E909" s="203"/>
      <c r="F909" s="203"/>
      <c r="G909" s="203"/>
      <c r="H909" s="203"/>
      <c r="I909" s="203"/>
      <c r="J909" s="203"/>
      <c r="K909" s="203"/>
      <c r="L909" s="203"/>
      <c r="M909" s="203"/>
      <c r="N909" s="203"/>
      <c r="O909" s="204">
        <f t="shared" si="187"/>
        <v>0</v>
      </c>
      <c r="P909" s="80" t="str">
        <f>IFERROR(R909+'4. Gegevens leiding'!$I$26,"")</f>
        <v/>
      </c>
      <c r="Q909" s="155" t="str">
        <f>IFERROR(R910+'4. Gegevens leiding'!$I$26,"")</f>
        <v/>
      </c>
      <c r="R909" s="155" t="str">
        <f t="shared" si="199"/>
        <v/>
      </c>
      <c r="S909" s="43" t="str">
        <f t="shared" si="192"/>
        <v/>
      </c>
      <c r="T909" s="42" t="str">
        <f t="shared" si="188"/>
        <v>Diameter (mm, uitwendig)=;Wanddikte (mm)=;Druk (barg)=;Rekgrens (N/mm^2)=;Charpy energie (J)=</v>
      </c>
      <c r="U909" s="44" t="e">
        <f>INDEX('bijlage A. Frequentie Tabel'!G:G,MATCH(T909,'bijlage A. Frequentie Tabel'!A:A,0))</f>
        <v>#N/A</v>
      </c>
      <c r="V909" s="43">
        <f t="shared" si="189"/>
        <v>0</v>
      </c>
      <c r="W909" s="80">
        <f t="shared" si="193"/>
        <v>23.196467403779828</v>
      </c>
      <c r="X909" t="e">
        <f t="shared" si="190"/>
        <v>#N/A</v>
      </c>
      <c r="Y909"/>
      <c r="Z909">
        <f t="shared" si="194"/>
        <v>0.4</v>
      </c>
      <c r="AA909">
        <f t="shared" si="195"/>
        <v>1</v>
      </c>
      <c r="AB909">
        <f t="shared" si="195"/>
        <v>1</v>
      </c>
      <c r="AC909">
        <f t="shared" si="196"/>
        <v>0.4</v>
      </c>
      <c r="AD909" t="e">
        <f>INDEX('bijlage C. Cluster maatregelen'!C:C,MATCH('5.Bepalen Faalfreq'!K909,'bijlage C. Cluster maatregelen'!A:A,0))</f>
        <v>#N/A</v>
      </c>
      <c r="AE909" t="e">
        <f>INDEX('bijlage C. Cluster maatregelen'!C:C,MATCH('5.Bepalen Faalfreq'!L909,'bijlage C. Cluster maatregelen'!A:A,0))</f>
        <v>#N/A</v>
      </c>
      <c r="AF909" t="e">
        <f>INDEX('bijlage C. Cluster maatregelen'!C:C,MATCH('5.Bepalen Faalfreq'!M909,'bijlage C. Cluster maatregelen'!A:A,0))</f>
        <v>#N/A</v>
      </c>
      <c r="AG909" t="e">
        <f>INDEX('bijlage C. Cluster maatregelen'!C:C,MATCH('5.Bepalen Faalfreq'!N909,'bijlage C. Cluster maatregelen'!A:A,0))</f>
        <v>#N/A</v>
      </c>
      <c r="AH909" t="e">
        <f t="shared" si="197"/>
        <v>#N/A</v>
      </c>
      <c r="AI909" t="e">
        <f t="shared" si="198"/>
        <v>#N/A</v>
      </c>
      <c r="AJ909" t="e">
        <f t="shared" si="191"/>
        <v>#N/A</v>
      </c>
    </row>
    <row r="910" spans="1:36" x14ac:dyDescent="0.25">
      <c r="A910" s="203"/>
      <c r="B910" s="203"/>
      <c r="C910" s="203"/>
      <c r="D910" s="203"/>
      <c r="E910" s="203"/>
      <c r="F910" s="203"/>
      <c r="G910" s="203"/>
      <c r="H910" s="203"/>
      <c r="I910" s="203"/>
      <c r="J910" s="203"/>
      <c r="K910" s="203"/>
      <c r="L910" s="203"/>
      <c r="M910" s="203"/>
      <c r="N910" s="203"/>
      <c r="O910" s="204">
        <f t="shared" si="187"/>
        <v>0</v>
      </c>
      <c r="P910" s="80" t="str">
        <f>IFERROR(R910+'4. Gegevens leiding'!$I$26,"")</f>
        <v/>
      </c>
      <c r="Q910" s="155" t="str">
        <f>IFERROR(R911+'4. Gegevens leiding'!$I$26,"")</f>
        <v/>
      </c>
      <c r="R910" s="155" t="str">
        <f t="shared" si="199"/>
        <v/>
      </c>
      <c r="S910" s="43" t="str">
        <f t="shared" si="192"/>
        <v/>
      </c>
      <c r="T910" s="42" t="str">
        <f t="shared" si="188"/>
        <v>Diameter (mm, uitwendig)=;Wanddikte (mm)=;Druk (barg)=;Rekgrens (N/mm^2)=;Charpy energie (J)=</v>
      </c>
      <c r="U910" s="44" t="e">
        <f>INDEX('bijlage A. Frequentie Tabel'!G:G,MATCH(T910,'bijlage A. Frequentie Tabel'!A:A,0))</f>
        <v>#N/A</v>
      </c>
      <c r="V910" s="43">
        <f t="shared" si="189"/>
        <v>0</v>
      </c>
      <c r="W910" s="80">
        <f t="shared" si="193"/>
        <v>23.196467403779828</v>
      </c>
      <c r="X910" t="e">
        <f t="shared" si="190"/>
        <v>#N/A</v>
      </c>
      <c r="Y910"/>
      <c r="Z910">
        <f t="shared" si="194"/>
        <v>0.4</v>
      </c>
      <c r="AA910">
        <f t="shared" si="195"/>
        <v>1</v>
      </c>
      <c r="AB910">
        <f t="shared" si="195"/>
        <v>1</v>
      </c>
      <c r="AC910">
        <f t="shared" si="196"/>
        <v>0.4</v>
      </c>
      <c r="AD910" t="e">
        <f>INDEX('bijlage C. Cluster maatregelen'!C:C,MATCH('5.Bepalen Faalfreq'!K910,'bijlage C. Cluster maatregelen'!A:A,0))</f>
        <v>#N/A</v>
      </c>
      <c r="AE910" t="e">
        <f>INDEX('bijlage C. Cluster maatregelen'!C:C,MATCH('5.Bepalen Faalfreq'!L910,'bijlage C. Cluster maatregelen'!A:A,0))</f>
        <v>#N/A</v>
      </c>
      <c r="AF910" t="e">
        <f>INDEX('bijlage C. Cluster maatregelen'!C:C,MATCH('5.Bepalen Faalfreq'!M910,'bijlage C. Cluster maatregelen'!A:A,0))</f>
        <v>#N/A</v>
      </c>
      <c r="AG910" t="e">
        <f>INDEX('bijlage C. Cluster maatregelen'!C:C,MATCH('5.Bepalen Faalfreq'!N910,'bijlage C. Cluster maatregelen'!A:A,0))</f>
        <v>#N/A</v>
      </c>
      <c r="AH910" t="e">
        <f t="shared" si="197"/>
        <v>#N/A</v>
      </c>
      <c r="AI910" t="e">
        <f t="shared" si="198"/>
        <v>#N/A</v>
      </c>
      <c r="AJ910" t="e">
        <f t="shared" si="191"/>
        <v>#N/A</v>
      </c>
    </row>
    <row r="911" spans="1:36" x14ac:dyDescent="0.25">
      <c r="A911" s="203"/>
      <c r="B911" s="203"/>
      <c r="C911" s="203"/>
      <c r="D911" s="203"/>
      <c r="E911" s="203"/>
      <c r="F911" s="203"/>
      <c r="G911" s="203"/>
      <c r="H911" s="203"/>
      <c r="I911" s="203"/>
      <c r="J911" s="203"/>
      <c r="K911" s="203"/>
      <c r="L911" s="203"/>
      <c r="M911" s="203"/>
      <c r="N911" s="203"/>
      <c r="O911" s="204">
        <f t="shared" si="187"/>
        <v>0</v>
      </c>
      <c r="P911" s="80" t="str">
        <f>IFERROR(R911+'4. Gegevens leiding'!$I$26,"")</f>
        <v/>
      </c>
      <c r="Q911" s="155" t="str">
        <f>IFERROR(R912+'4. Gegevens leiding'!$I$26,"")</f>
        <v/>
      </c>
      <c r="R911" s="155" t="str">
        <f t="shared" si="199"/>
        <v/>
      </c>
      <c r="S911" s="43" t="str">
        <f t="shared" si="192"/>
        <v/>
      </c>
      <c r="T911" s="42" t="str">
        <f t="shared" si="188"/>
        <v>Diameter (mm, uitwendig)=;Wanddikte (mm)=;Druk (barg)=;Rekgrens (N/mm^2)=;Charpy energie (J)=</v>
      </c>
      <c r="U911" s="44" t="e">
        <f>INDEX('bijlage A. Frequentie Tabel'!G:G,MATCH(T911,'bijlage A. Frequentie Tabel'!A:A,0))</f>
        <v>#N/A</v>
      </c>
      <c r="V911" s="43">
        <f t="shared" si="189"/>
        <v>0</v>
      </c>
      <c r="W911" s="80">
        <f t="shared" si="193"/>
        <v>23.196467403779828</v>
      </c>
      <c r="X911" t="e">
        <f t="shared" si="190"/>
        <v>#N/A</v>
      </c>
      <c r="Y911"/>
      <c r="Z911">
        <f t="shared" si="194"/>
        <v>0.4</v>
      </c>
      <c r="AA911">
        <f t="shared" si="195"/>
        <v>1</v>
      </c>
      <c r="AB911">
        <f t="shared" si="195"/>
        <v>1</v>
      </c>
      <c r="AC911">
        <f t="shared" si="196"/>
        <v>0.4</v>
      </c>
      <c r="AD911" t="e">
        <f>INDEX('bijlage C. Cluster maatregelen'!C:C,MATCH('5.Bepalen Faalfreq'!K911,'bijlage C. Cluster maatregelen'!A:A,0))</f>
        <v>#N/A</v>
      </c>
      <c r="AE911" t="e">
        <f>INDEX('bijlage C. Cluster maatregelen'!C:C,MATCH('5.Bepalen Faalfreq'!L911,'bijlage C. Cluster maatregelen'!A:A,0))</f>
        <v>#N/A</v>
      </c>
      <c r="AF911" t="e">
        <f>INDEX('bijlage C. Cluster maatregelen'!C:C,MATCH('5.Bepalen Faalfreq'!M911,'bijlage C. Cluster maatregelen'!A:A,0))</f>
        <v>#N/A</v>
      </c>
      <c r="AG911" t="e">
        <f>INDEX('bijlage C. Cluster maatregelen'!C:C,MATCH('5.Bepalen Faalfreq'!N911,'bijlage C. Cluster maatregelen'!A:A,0))</f>
        <v>#N/A</v>
      </c>
      <c r="AH911" t="e">
        <f t="shared" si="197"/>
        <v>#N/A</v>
      </c>
      <c r="AI911" t="e">
        <f t="shared" si="198"/>
        <v>#N/A</v>
      </c>
      <c r="AJ911" t="e">
        <f t="shared" si="191"/>
        <v>#N/A</v>
      </c>
    </row>
    <row r="912" spans="1:36" x14ac:dyDescent="0.25">
      <c r="A912" s="203"/>
      <c r="B912" s="203"/>
      <c r="C912" s="203"/>
      <c r="D912" s="203"/>
      <c r="E912" s="203"/>
      <c r="F912" s="203"/>
      <c r="G912" s="203"/>
      <c r="H912" s="203"/>
      <c r="I912" s="203"/>
      <c r="J912" s="203"/>
      <c r="K912" s="203"/>
      <c r="L912" s="203"/>
      <c r="M912" s="203"/>
      <c r="N912" s="203"/>
      <c r="O912" s="204">
        <f t="shared" si="187"/>
        <v>0</v>
      </c>
      <c r="P912" s="80" t="str">
        <f>IFERROR(R912+'4. Gegevens leiding'!$I$26,"")</f>
        <v/>
      </c>
      <c r="Q912" s="155" t="str">
        <f>IFERROR(R913+'4. Gegevens leiding'!$I$26,"")</f>
        <v/>
      </c>
      <c r="R912" s="155" t="str">
        <f t="shared" si="199"/>
        <v/>
      </c>
      <c r="S912" s="43" t="str">
        <f t="shared" si="192"/>
        <v/>
      </c>
      <c r="T912" s="42" t="str">
        <f t="shared" si="188"/>
        <v>Diameter (mm, uitwendig)=;Wanddikte (mm)=;Druk (barg)=;Rekgrens (N/mm^2)=;Charpy energie (J)=</v>
      </c>
      <c r="U912" s="44" t="e">
        <f>INDEX('bijlage A. Frequentie Tabel'!G:G,MATCH(T912,'bijlage A. Frequentie Tabel'!A:A,0))</f>
        <v>#N/A</v>
      </c>
      <c r="V912" s="43">
        <f t="shared" si="189"/>
        <v>0</v>
      </c>
      <c r="W912" s="80">
        <f t="shared" si="193"/>
        <v>23.196467403779828</v>
      </c>
      <c r="X912" t="e">
        <f t="shared" si="190"/>
        <v>#N/A</v>
      </c>
      <c r="Y912"/>
      <c r="Z912">
        <f t="shared" si="194"/>
        <v>0.4</v>
      </c>
      <c r="AA912">
        <f t="shared" si="195"/>
        <v>1</v>
      </c>
      <c r="AB912">
        <f t="shared" si="195"/>
        <v>1</v>
      </c>
      <c r="AC912">
        <f t="shared" si="196"/>
        <v>0.4</v>
      </c>
      <c r="AD912" t="e">
        <f>INDEX('bijlage C. Cluster maatregelen'!C:C,MATCH('5.Bepalen Faalfreq'!K912,'bijlage C. Cluster maatregelen'!A:A,0))</f>
        <v>#N/A</v>
      </c>
      <c r="AE912" t="e">
        <f>INDEX('bijlage C. Cluster maatregelen'!C:C,MATCH('5.Bepalen Faalfreq'!L912,'bijlage C. Cluster maatregelen'!A:A,0))</f>
        <v>#N/A</v>
      </c>
      <c r="AF912" t="e">
        <f>INDEX('bijlage C. Cluster maatregelen'!C:C,MATCH('5.Bepalen Faalfreq'!M912,'bijlage C. Cluster maatregelen'!A:A,0))</f>
        <v>#N/A</v>
      </c>
      <c r="AG912" t="e">
        <f>INDEX('bijlage C. Cluster maatregelen'!C:C,MATCH('5.Bepalen Faalfreq'!N912,'bijlage C. Cluster maatregelen'!A:A,0))</f>
        <v>#N/A</v>
      </c>
      <c r="AH912" t="e">
        <f t="shared" si="197"/>
        <v>#N/A</v>
      </c>
      <c r="AI912" t="e">
        <f t="shared" si="198"/>
        <v>#N/A</v>
      </c>
      <c r="AJ912" t="e">
        <f t="shared" si="191"/>
        <v>#N/A</v>
      </c>
    </row>
    <row r="913" spans="1:36" x14ac:dyDescent="0.25">
      <c r="A913" s="203"/>
      <c r="B913" s="203"/>
      <c r="C913" s="203"/>
      <c r="D913" s="203"/>
      <c r="E913" s="203"/>
      <c r="F913" s="203"/>
      <c r="G913" s="203"/>
      <c r="H913" s="203"/>
      <c r="I913" s="203"/>
      <c r="J913" s="203"/>
      <c r="K913" s="203"/>
      <c r="L913" s="203"/>
      <c r="M913" s="203"/>
      <c r="N913" s="203"/>
      <c r="O913" s="204">
        <f t="shared" si="187"/>
        <v>0</v>
      </c>
      <c r="P913" s="80" t="str">
        <f>IFERROR(R913+'4. Gegevens leiding'!$I$26,"")</f>
        <v/>
      </c>
      <c r="Q913" s="155" t="str">
        <f>IFERROR(R914+'4. Gegevens leiding'!$I$26,"")</f>
        <v/>
      </c>
      <c r="R913" s="155" t="str">
        <f t="shared" si="199"/>
        <v/>
      </c>
      <c r="S913" s="43" t="str">
        <f t="shared" si="192"/>
        <v/>
      </c>
      <c r="T913" s="42" t="str">
        <f t="shared" si="188"/>
        <v>Diameter (mm, uitwendig)=;Wanddikte (mm)=;Druk (barg)=;Rekgrens (N/mm^2)=;Charpy energie (J)=</v>
      </c>
      <c r="U913" s="44" t="e">
        <f>INDEX('bijlage A. Frequentie Tabel'!G:G,MATCH(T913,'bijlage A. Frequentie Tabel'!A:A,0))</f>
        <v>#N/A</v>
      </c>
      <c r="V913" s="43">
        <f t="shared" si="189"/>
        <v>0</v>
      </c>
      <c r="W913" s="80">
        <f t="shared" si="193"/>
        <v>23.196467403779828</v>
      </c>
      <c r="X913" t="e">
        <f t="shared" si="190"/>
        <v>#N/A</v>
      </c>
      <c r="Y913"/>
      <c r="Z913">
        <f t="shared" si="194"/>
        <v>0.4</v>
      </c>
      <c r="AA913">
        <f t="shared" si="195"/>
        <v>1</v>
      </c>
      <c r="AB913">
        <f t="shared" si="195"/>
        <v>1</v>
      </c>
      <c r="AC913">
        <f t="shared" si="196"/>
        <v>0.4</v>
      </c>
      <c r="AD913" t="e">
        <f>INDEX('bijlage C. Cluster maatregelen'!C:C,MATCH('5.Bepalen Faalfreq'!K913,'bijlage C. Cluster maatregelen'!A:A,0))</f>
        <v>#N/A</v>
      </c>
      <c r="AE913" t="e">
        <f>INDEX('bijlage C. Cluster maatregelen'!C:C,MATCH('5.Bepalen Faalfreq'!L913,'bijlage C. Cluster maatregelen'!A:A,0))</f>
        <v>#N/A</v>
      </c>
      <c r="AF913" t="e">
        <f>INDEX('bijlage C. Cluster maatregelen'!C:C,MATCH('5.Bepalen Faalfreq'!M913,'bijlage C. Cluster maatregelen'!A:A,0))</f>
        <v>#N/A</v>
      </c>
      <c r="AG913" t="e">
        <f>INDEX('bijlage C. Cluster maatregelen'!C:C,MATCH('5.Bepalen Faalfreq'!N913,'bijlage C. Cluster maatregelen'!A:A,0))</f>
        <v>#N/A</v>
      </c>
      <c r="AH913" t="e">
        <f t="shared" si="197"/>
        <v>#N/A</v>
      </c>
      <c r="AI913" t="e">
        <f t="shared" si="198"/>
        <v>#N/A</v>
      </c>
      <c r="AJ913" t="e">
        <f t="shared" si="191"/>
        <v>#N/A</v>
      </c>
    </row>
    <row r="914" spans="1:36" x14ac:dyDescent="0.25">
      <c r="A914" s="203"/>
      <c r="B914" s="203"/>
      <c r="C914" s="203"/>
      <c r="D914" s="203"/>
      <c r="E914" s="203"/>
      <c r="F914" s="203"/>
      <c r="G914" s="203"/>
      <c r="H914" s="203"/>
      <c r="I914" s="203"/>
      <c r="J914" s="203"/>
      <c r="K914" s="203"/>
      <c r="L914" s="203"/>
      <c r="M914" s="203"/>
      <c r="N914" s="203"/>
      <c r="O914" s="204">
        <f t="shared" si="187"/>
        <v>0</v>
      </c>
      <c r="P914" s="80" t="str">
        <f>IFERROR(R914+'4. Gegevens leiding'!$I$26,"")</f>
        <v/>
      </c>
      <c r="Q914" s="155" t="str">
        <f>IFERROR(R915+'4. Gegevens leiding'!$I$26,"")</f>
        <v/>
      </c>
      <c r="R914" s="155" t="str">
        <f t="shared" si="199"/>
        <v/>
      </c>
      <c r="S914" s="43" t="str">
        <f t="shared" si="192"/>
        <v/>
      </c>
      <c r="T914" s="42" t="str">
        <f t="shared" si="188"/>
        <v>Diameter (mm, uitwendig)=;Wanddikte (mm)=;Druk (barg)=;Rekgrens (N/mm^2)=;Charpy energie (J)=</v>
      </c>
      <c r="U914" s="44" t="e">
        <f>INDEX('bijlage A. Frequentie Tabel'!G:G,MATCH(T914,'bijlage A. Frequentie Tabel'!A:A,0))</f>
        <v>#N/A</v>
      </c>
      <c r="V914" s="43">
        <f t="shared" si="189"/>
        <v>0</v>
      </c>
      <c r="W914" s="80">
        <f t="shared" si="193"/>
        <v>23.196467403779828</v>
      </c>
      <c r="X914" t="e">
        <f t="shared" si="190"/>
        <v>#N/A</v>
      </c>
      <c r="Y914"/>
      <c r="Z914">
        <f t="shared" si="194"/>
        <v>0.4</v>
      </c>
      <c r="AA914">
        <f t="shared" si="195"/>
        <v>1</v>
      </c>
      <c r="AB914">
        <f t="shared" si="195"/>
        <v>1</v>
      </c>
      <c r="AC914">
        <f t="shared" si="196"/>
        <v>0.4</v>
      </c>
      <c r="AD914" t="e">
        <f>INDEX('bijlage C. Cluster maatregelen'!C:C,MATCH('5.Bepalen Faalfreq'!K914,'bijlage C. Cluster maatregelen'!A:A,0))</f>
        <v>#N/A</v>
      </c>
      <c r="AE914" t="e">
        <f>INDEX('bijlage C. Cluster maatregelen'!C:C,MATCH('5.Bepalen Faalfreq'!L914,'bijlage C. Cluster maatregelen'!A:A,0))</f>
        <v>#N/A</v>
      </c>
      <c r="AF914" t="e">
        <f>INDEX('bijlage C. Cluster maatregelen'!C:C,MATCH('5.Bepalen Faalfreq'!M914,'bijlage C. Cluster maatregelen'!A:A,0))</f>
        <v>#N/A</v>
      </c>
      <c r="AG914" t="e">
        <f>INDEX('bijlage C. Cluster maatregelen'!C:C,MATCH('5.Bepalen Faalfreq'!N914,'bijlage C. Cluster maatregelen'!A:A,0))</f>
        <v>#N/A</v>
      </c>
      <c r="AH914" t="e">
        <f t="shared" si="197"/>
        <v>#N/A</v>
      </c>
      <c r="AI914" t="e">
        <f t="shared" si="198"/>
        <v>#N/A</v>
      </c>
      <c r="AJ914" t="e">
        <f t="shared" si="191"/>
        <v>#N/A</v>
      </c>
    </row>
    <row r="915" spans="1:36" x14ac:dyDescent="0.25">
      <c r="A915" s="203"/>
      <c r="B915" s="203"/>
      <c r="C915" s="203"/>
      <c r="D915" s="203"/>
      <c r="E915" s="203"/>
      <c r="F915" s="203"/>
      <c r="G915" s="203"/>
      <c r="H915" s="203"/>
      <c r="I915" s="203"/>
      <c r="J915" s="203"/>
      <c r="K915" s="203"/>
      <c r="L915" s="203"/>
      <c r="M915" s="203"/>
      <c r="N915" s="203"/>
      <c r="O915" s="204">
        <f t="shared" si="187"/>
        <v>0</v>
      </c>
      <c r="P915" s="80" t="str">
        <f>IFERROR(R915+'4. Gegevens leiding'!$I$26,"")</f>
        <v/>
      </c>
      <c r="Q915" s="155" t="str">
        <f>IFERROR(R916+'4. Gegevens leiding'!$I$26,"")</f>
        <v/>
      </c>
      <c r="R915" s="155" t="str">
        <f t="shared" si="199"/>
        <v/>
      </c>
      <c r="S915" s="43" t="str">
        <f t="shared" si="192"/>
        <v/>
      </c>
      <c r="T915" s="42" t="str">
        <f t="shared" si="188"/>
        <v>Diameter (mm, uitwendig)=;Wanddikte (mm)=;Druk (barg)=;Rekgrens (N/mm^2)=;Charpy energie (J)=</v>
      </c>
      <c r="U915" s="44" t="e">
        <f>INDEX('bijlage A. Frequentie Tabel'!G:G,MATCH(T915,'bijlage A. Frequentie Tabel'!A:A,0))</f>
        <v>#N/A</v>
      </c>
      <c r="V915" s="43">
        <f t="shared" si="189"/>
        <v>0</v>
      </c>
      <c r="W915" s="80">
        <f t="shared" si="193"/>
        <v>23.196467403779828</v>
      </c>
      <c r="X915" t="e">
        <f t="shared" si="190"/>
        <v>#N/A</v>
      </c>
      <c r="Y915"/>
      <c r="Z915">
        <f t="shared" si="194"/>
        <v>0.4</v>
      </c>
      <c r="AA915">
        <f t="shared" si="195"/>
        <v>1</v>
      </c>
      <c r="AB915">
        <f t="shared" si="195"/>
        <v>1</v>
      </c>
      <c r="AC915">
        <f t="shared" si="196"/>
        <v>0.4</v>
      </c>
      <c r="AD915" t="e">
        <f>INDEX('bijlage C. Cluster maatregelen'!C:C,MATCH('5.Bepalen Faalfreq'!K915,'bijlage C. Cluster maatregelen'!A:A,0))</f>
        <v>#N/A</v>
      </c>
      <c r="AE915" t="e">
        <f>INDEX('bijlage C. Cluster maatregelen'!C:C,MATCH('5.Bepalen Faalfreq'!L915,'bijlage C. Cluster maatregelen'!A:A,0))</f>
        <v>#N/A</v>
      </c>
      <c r="AF915" t="e">
        <f>INDEX('bijlage C. Cluster maatregelen'!C:C,MATCH('5.Bepalen Faalfreq'!M915,'bijlage C. Cluster maatregelen'!A:A,0))</f>
        <v>#N/A</v>
      </c>
      <c r="AG915" t="e">
        <f>INDEX('bijlage C. Cluster maatregelen'!C:C,MATCH('5.Bepalen Faalfreq'!N915,'bijlage C. Cluster maatregelen'!A:A,0))</f>
        <v>#N/A</v>
      </c>
      <c r="AH915" t="e">
        <f t="shared" si="197"/>
        <v>#N/A</v>
      </c>
      <c r="AI915" t="e">
        <f t="shared" si="198"/>
        <v>#N/A</v>
      </c>
      <c r="AJ915" t="e">
        <f t="shared" si="191"/>
        <v>#N/A</v>
      </c>
    </row>
    <row r="916" spans="1:36" x14ac:dyDescent="0.25">
      <c r="A916" s="203"/>
      <c r="B916" s="203"/>
      <c r="C916" s="203"/>
      <c r="D916" s="203"/>
      <c r="E916" s="203"/>
      <c r="F916" s="203"/>
      <c r="G916" s="203"/>
      <c r="H916" s="203"/>
      <c r="I916" s="203"/>
      <c r="J916" s="203"/>
      <c r="K916" s="203"/>
      <c r="L916" s="203"/>
      <c r="M916" s="203"/>
      <c r="N916" s="203"/>
      <c r="O916" s="204">
        <f t="shared" si="187"/>
        <v>0</v>
      </c>
      <c r="P916" s="80" t="str">
        <f>IFERROR(R916+'4. Gegevens leiding'!$I$26,"")</f>
        <v/>
      </c>
      <c r="Q916" s="155" t="str">
        <f>IFERROR(R917+'4. Gegevens leiding'!$I$26,"")</f>
        <v/>
      </c>
      <c r="R916" s="155" t="str">
        <f t="shared" si="199"/>
        <v/>
      </c>
      <c r="S916" s="43" t="str">
        <f t="shared" si="192"/>
        <v/>
      </c>
      <c r="T916" s="42" t="str">
        <f t="shared" si="188"/>
        <v>Diameter (mm, uitwendig)=;Wanddikte (mm)=;Druk (barg)=;Rekgrens (N/mm^2)=;Charpy energie (J)=</v>
      </c>
      <c r="U916" s="44" t="e">
        <f>INDEX('bijlage A. Frequentie Tabel'!G:G,MATCH(T916,'bijlage A. Frequentie Tabel'!A:A,0))</f>
        <v>#N/A</v>
      </c>
      <c r="V916" s="43">
        <f t="shared" si="189"/>
        <v>0</v>
      </c>
      <c r="W916" s="80">
        <f t="shared" si="193"/>
        <v>23.196467403779828</v>
      </c>
      <c r="X916" t="e">
        <f t="shared" si="190"/>
        <v>#N/A</v>
      </c>
      <c r="Y916"/>
      <c r="Z916">
        <f t="shared" si="194"/>
        <v>0.4</v>
      </c>
      <c r="AA916">
        <f t="shared" si="195"/>
        <v>1</v>
      </c>
      <c r="AB916">
        <f t="shared" si="195"/>
        <v>1</v>
      </c>
      <c r="AC916">
        <f t="shared" si="196"/>
        <v>0.4</v>
      </c>
      <c r="AD916" t="e">
        <f>INDEX('bijlage C. Cluster maatregelen'!C:C,MATCH('5.Bepalen Faalfreq'!K916,'bijlage C. Cluster maatregelen'!A:A,0))</f>
        <v>#N/A</v>
      </c>
      <c r="AE916" t="e">
        <f>INDEX('bijlage C. Cluster maatregelen'!C:C,MATCH('5.Bepalen Faalfreq'!L916,'bijlage C. Cluster maatregelen'!A:A,0))</f>
        <v>#N/A</v>
      </c>
      <c r="AF916" t="e">
        <f>INDEX('bijlage C. Cluster maatregelen'!C:C,MATCH('5.Bepalen Faalfreq'!M916,'bijlage C. Cluster maatregelen'!A:A,0))</f>
        <v>#N/A</v>
      </c>
      <c r="AG916" t="e">
        <f>INDEX('bijlage C. Cluster maatregelen'!C:C,MATCH('5.Bepalen Faalfreq'!N916,'bijlage C. Cluster maatregelen'!A:A,0))</f>
        <v>#N/A</v>
      </c>
      <c r="AH916" t="e">
        <f t="shared" si="197"/>
        <v>#N/A</v>
      </c>
      <c r="AI916" t="e">
        <f t="shared" si="198"/>
        <v>#N/A</v>
      </c>
      <c r="AJ916" t="e">
        <f t="shared" si="191"/>
        <v>#N/A</v>
      </c>
    </row>
    <row r="917" spans="1:36" x14ac:dyDescent="0.25">
      <c r="A917" s="203"/>
      <c r="B917" s="203"/>
      <c r="C917" s="203"/>
      <c r="D917" s="203"/>
      <c r="E917" s="203"/>
      <c r="F917" s="203"/>
      <c r="G917" s="203"/>
      <c r="H917" s="203"/>
      <c r="I917" s="203"/>
      <c r="J917" s="203"/>
      <c r="K917" s="203"/>
      <c r="L917" s="203"/>
      <c r="M917" s="203"/>
      <c r="N917" s="203"/>
      <c r="O917" s="204">
        <f t="shared" si="187"/>
        <v>0</v>
      </c>
      <c r="P917" s="80" t="str">
        <f>IFERROR(R917+'4. Gegevens leiding'!$I$26,"")</f>
        <v/>
      </c>
      <c r="Q917" s="155" t="str">
        <f>IFERROR(R918+'4. Gegevens leiding'!$I$26,"")</f>
        <v/>
      </c>
      <c r="R917" s="155" t="str">
        <f t="shared" si="199"/>
        <v/>
      </c>
      <c r="S917" s="43" t="str">
        <f t="shared" si="192"/>
        <v/>
      </c>
      <c r="T917" s="42" t="str">
        <f t="shared" si="188"/>
        <v>Diameter (mm, uitwendig)=;Wanddikte (mm)=;Druk (barg)=;Rekgrens (N/mm^2)=;Charpy energie (J)=</v>
      </c>
      <c r="U917" s="44" t="e">
        <f>INDEX('bijlage A. Frequentie Tabel'!G:G,MATCH(T917,'bijlage A. Frequentie Tabel'!A:A,0))</f>
        <v>#N/A</v>
      </c>
      <c r="V917" s="43">
        <f t="shared" si="189"/>
        <v>0</v>
      </c>
      <c r="W917" s="80">
        <f t="shared" si="193"/>
        <v>23.196467403779828</v>
      </c>
      <c r="X917" t="e">
        <f t="shared" si="190"/>
        <v>#N/A</v>
      </c>
      <c r="Y917"/>
      <c r="Z917">
        <f t="shared" si="194"/>
        <v>0.4</v>
      </c>
      <c r="AA917">
        <f t="shared" si="195"/>
        <v>1</v>
      </c>
      <c r="AB917">
        <f t="shared" si="195"/>
        <v>1</v>
      </c>
      <c r="AC917">
        <f t="shared" si="196"/>
        <v>0.4</v>
      </c>
      <c r="AD917" t="e">
        <f>INDEX('bijlage C. Cluster maatregelen'!C:C,MATCH('5.Bepalen Faalfreq'!K917,'bijlage C. Cluster maatregelen'!A:A,0))</f>
        <v>#N/A</v>
      </c>
      <c r="AE917" t="e">
        <f>INDEX('bijlage C. Cluster maatregelen'!C:C,MATCH('5.Bepalen Faalfreq'!L917,'bijlage C. Cluster maatregelen'!A:A,0))</f>
        <v>#N/A</v>
      </c>
      <c r="AF917" t="e">
        <f>INDEX('bijlage C. Cluster maatregelen'!C:C,MATCH('5.Bepalen Faalfreq'!M917,'bijlage C. Cluster maatregelen'!A:A,0))</f>
        <v>#N/A</v>
      </c>
      <c r="AG917" t="e">
        <f>INDEX('bijlage C. Cluster maatregelen'!C:C,MATCH('5.Bepalen Faalfreq'!N917,'bijlage C. Cluster maatregelen'!A:A,0))</f>
        <v>#N/A</v>
      </c>
      <c r="AH917" t="e">
        <f t="shared" si="197"/>
        <v>#N/A</v>
      </c>
      <c r="AI917" t="e">
        <f t="shared" si="198"/>
        <v>#N/A</v>
      </c>
      <c r="AJ917" t="e">
        <f t="shared" si="191"/>
        <v>#N/A</v>
      </c>
    </row>
    <row r="918" spans="1:36" x14ac:dyDescent="0.25">
      <c r="A918" s="203"/>
      <c r="B918" s="203"/>
      <c r="C918" s="203"/>
      <c r="D918" s="203"/>
      <c r="E918" s="203"/>
      <c r="F918" s="203"/>
      <c r="G918" s="203"/>
      <c r="H918" s="203"/>
      <c r="I918" s="203"/>
      <c r="J918" s="203"/>
      <c r="K918" s="203"/>
      <c r="L918" s="203"/>
      <c r="M918" s="203"/>
      <c r="N918" s="203"/>
      <c r="O918" s="204">
        <f t="shared" si="187"/>
        <v>0</v>
      </c>
      <c r="P918" s="80" t="str">
        <f>IFERROR(R918+'4. Gegevens leiding'!$I$26,"")</f>
        <v/>
      </c>
      <c r="Q918" s="155" t="str">
        <f>IFERROR(R919+'4. Gegevens leiding'!$I$26,"")</f>
        <v/>
      </c>
      <c r="R918" s="155" t="str">
        <f t="shared" si="199"/>
        <v/>
      </c>
      <c r="S918" s="43" t="str">
        <f t="shared" si="192"/>
        <v/>
      </c>
      <c r="T918" s="42" t="str">
        <f t="shared" si="188"/>
        <v>Diameter (mm, uitwendig)=;Wanddikte (mm)=;Druk (barg)=;Rekgrens (N/mm^2)=;Charpy energie (J)=</v>
      </c>
      <c r="U918" s="44" t="e">
        <f>INDEX('bijlage A. Frequentie Tabel'!G:G,MATCH(T918,'bijlage A. Frequentie Tabel'!A:A,0))</f>
        <v>#N/A</v>
      </c>
      <c r="V918" s="43">
        <f t="shared" si="189"/>
        <v>0</v>
      </c>
      <c r="W918" s="80">
        <f t="shared" si="193"/>
        <v>23.196467403779828</v>
      </c>
      <c r="X918" t="e">
        <f t="shared" si="190"/>
        <v>#N/A</v>
      </c>
      <c r="Y918"/>
      <c r="Z918">
        <f t="shared" si="194"/>
        <v>0.4</v>
      </c>
      <c r="AA918">
        <f t="shared" si="195"/>
        <v>1</v>
      </c>
      <c r="AB918">
        <f t="shared" si="195"/>
        <v>1</v>
      </c>
      <c r="AC918">
        <f t="shared" si="196"/>
        <v>0.4</v>
      </c>
      <c r="AD918" t="e">
        <f>INDEX('bijlage C. Cluster maatregelen'!C:C,MATCH('5.Bepalen Faalfreq'!K918,'bijlage C. Cluster maatregelen'!A:A,0))</f>
        <v>#N/A</v>
      </c>
      <c r="AE918" t="e">
        <f>INDEX('bijlage C. Cluster maatregelen'!C:C,MATCH('5.Bepalen Faalfreq'!L918,'bijlage C. Cluster maatregelen'!A:A,0))</f>
        <v>#N/A</v>
      </c>
      <c r="AF918" t="e">
        <f>INDEX('bijlage C. Cluster maatregelen'!C:C,MATCH('5.Bepalen Faalfreq'!M918,'bijlage C. Cluster maatregelen'!A:A,0))</f>
        <v>#N/A</v>
      </c>
      <c r="AG918" t="e">
        <f>INDEX('bijlage C. Cluster maatregelen'!C:C,MATCH('5.Bepalen Faalfreq'!N918,'bijlage C. Cluster maatregelen'!A:A,0))</f>
        <v>#N/A</v>
      </c>
      <c r="AH918" t="e">
        <f t="shared" si="197"/>
        <v>#N/A</v>
      </c>
      <c r="AI918" t="e">
        <f t="shared" si="198"/>
        <v>#N/A</v>
      </c>
      <c r="AJ918" t="e">
        <f t="shared" si="191"/>
        <v>#N/A</v>
      </c>
    </row>
    <row r="919" spans="1:36" x14ac:dyDescent="0.25">
      <c r="A919" s="203"/>
      <c r="B919" s="203"/>
      <c r="C919" s="203"/>
      <c r="D919" s="203"/>
      <c r="E919" s="203"/>
      <c r="F919" s="203"/>
      <c r="G919" s="203"/>
      <c r="H919" s="203"/>
      <c r="I919" s="203"/>
      <c r="J919" s="203"/>
      <c r="K919" s="203"/>
      <c r="L919" s="203"/>
      <c r="M919" s="203"/>
      <c r="N919" s="203"/>
      <c r="O919" s="204">
        <f t="shared" si="187"/>
        <v>0</v>
      </c>
      <c r="P919" s="80" t="str">
        <f>IFERROR(R919+'4. Gegevens leiding'!$I$26,"")</f>
        <v/>
      </c>
      <c r="Q919" s="155" t="str">
        <f>IFERROR(R920+'4. Gegevens leiding'!$I$26,"")</f>
        <v/>
      </c>
      <c r="R919" s="155" t="str">
        <f t="shared" si="199"/>
        <v/>
      </c>
      <c r="S919" s="43" t="str">
        <f t="shared" si="192"/>
        <v/>
      </c>
      <c r="T919" s="42" t="str">
        <f t="shared" si="188"/>
        <v>Diameter (mm, uitwendig)=;Wanddikte (mm)=;Druk (barg)=;Rekgrens (N/mm^2)=;Charpy energie (J)=</v>
      </c>
      <c r="U919" s="44" t="e">
        <f>INDEX('bijlage A. Frequentie Tabel'!G:G,MATCH(T919,'bijlage A. Frequentie Tabel'!A:A,0))</f>
        <v>#N/A</v>
      </c>
      <c r="V919" s="43">
        <f t="shared" si="189"/>
        <v>0</v>
      </c>
      <c r="W919" s="80">
        <f t="shared" si="193"/>
        <v>23.196467403779828</v>
      </c>
      <c r="X919" t="e">
        <f t="shared" si="190"/>
        <v>#N/A</v>
      </c>
      <c r="Y919"/>
      <c r="Z919">
        <f t="shared" si="194"/>
        <v>0.4</v>
      </c>
      <c r="AA919">
        <f t="shared" si="195"/>
        <v>1</v>
      </c>
      <c r="AB919">
        <f t="shared" si="195"/>
        <v>1</v>
      </c>
      <c r="AC919">
        <f t="shared" si="196"/>
        <v>0.4</v>
      </c>
      <c r="AD919" t="e">
        <f>INDEX('bijlage C. Cluster maatregelen'!C:C,MATCH('5.Bepalen Faalfreq'!K919,'bijlage C. Cluster maatregelen'!A:A,0))</f>
        <v>#N/A</v>
      </c>
      <c r="AE919" t="e">
        <f>INDEX('bijlage C. Cluster maatregelen'!C:C,MATCH('5.Bepalen Faalfreq'!L919,'bijlage C. Cluster maatregelen'!A:A,0))</f>
        <v>#N/A</v>
      </c>
      <c r="AF919" t="e">
        <f>INDEX('bijlage C. Cluster maatregelen'!C:C,MATCH('5.Bepalen Faalfreq'!M919,'bijlage C. Cluster maatregelen'!A:A,0))</f>
        <v>#N/A</v>
      </c>
      <c r="AG919" t="e">
        <f>INDEX('bijlage C. Cluster maatregelen'!C:C,MATCH('5.Bepalen Faalfreq'!N919,'bijlage C. Cluster maatregelen'!A:A,0))</f>
        <v>#N/A</v>
      </c>
      <c r="AH919" t="e">
        <f t="shared" si="197"/>
        <v>#N/A</v>
      </c>
      <c r="AI919" t="e">
        <f t="shared" si="198"/>
        <v>#N/A</v>
      </c>
      <c r="AJ919" t="e">
        <f t="shared" si="191"/>
        <v>#N/A</v>
      </c>
    </row>
    <row r="920" spans="1:36" x14ac:dyDescent="0.25">
      <c r="A920" s="203"/>
      <c r="B920" s="203"/>
      <c r="C920" s="203"/>
      <c r="D920" s="203"/>
      <c r="E920" s="203"/>
      <c r="F920" s="203"/>
      <c r="G920" s="203"/>
      <c r="H920" s="203"/>
      <c r="I920" s="203"/>
      <c r="J920" s="203"/>
      <c r="K920" s="203"/>
      <c r="L920" s="203"/>
      <c r="M920" s="203"/>
      <c r="N920" s="203"/>
      <c r="O920" s="204">
        <f t="shared" si="187"/>
        <v>0</v>
      </c>
      <c r="P920" s="80" t="str">
        <f>IFERROR(R920+'4. Gegevens leiding'!$I$26,"")</f>
        <v/>
      </c>
      <c r="Q920" s="155" t="str">
        <f>IFERROR(R921+'4. Gegevens leiding'!$I$26,"")</f>
        <v/>
      </c>
      <c r="R920" s="155" t="str">
        <f t="shared" si="199"/>
        <v/>
      </c>
      <c r="S920" s="43" t="str">
        <f t="shared" si="192"/>
        <v/>
      </c>
      <c r="T920" s="42" t="str">
        <f t="shared" si="188"/>
        <v>Diameter (mm, uitwendig)=;Wanddikte (mm)=;Druk (barg)=;Rekgrens (N/mm^2)=;Charpy energie (J)=</v>
      </c>
      <c r="U920" s="44" t="e">
        <f>INDEX('bijlage A. Frequentie Tabel'!G:G,MATCH(T920,'bijlage A. Frequentie Tabel'!A:A,0))</f>
        <v>#N/A</v>
      </c>
      <c r="V920" s="43">
        <f t="shared" si="189"/>
        <v>0</v>
      </c>
      <c r="W920" s="80">
        <f t="shared" si="193"/>
        <v>23.196467403779828</v>
      </c>
      <c r="X920" t="e">
        <f t="shared" si="190"/>
        <v>#N/A</v>
      </c>
      <c r="Y920"/>
      <c r="Z920">
        <f t="shared" si="194"/>
        <v>0.4</v>
      </c>
      <c r="AA920">
        <f t="shared" si="195"/>
        <v>1</v>
      </c>
      <c r="AB920">
        <f t="shared" si="195"/>
        <v>1</v>
      </c>
      <c r="AC920">
        <f t="shared" si="196"/>
        <v>0.4</v>
      </c>
      <c r="AD920" t="e">
        <f>INDEX('bijlage C. Cluster maatregelen'!C:C,MATCH('5.Bepalen Faalfreq'!K920,'bijlage C. Cluster maatregelen'!A:A,0))</f>
        <v>#N/A</v>
      </c>
      <c r="AE920" t="e">
        <f>INDEX('bijlage C. Cluster maatregelen'!C:C,MATCH('5.Bepalen Faalfreq'!L920,'bijlage C. Cluster maatregelen'!A:A,0))</f>
        <v>#N/A</v>
      </c>
      <c r="AF920" t="e">
        <f>INDEX('bijlage C. Cluster maatregelen'!C:C,MATCH('5.Bepalen Faalfreq'!M920,'bijlage C. Cluster maatregelen'!A:A,0))</f>
        <v>#N/A</v>
      </c>
      <c r="AG920" t="e">
        <f>INDEX('bijlage C. Cluster maatregelen'!C:C,MATCH('5.Bepalen Faalfreq'!N920,'bijlage C. Cluster maatregelen'!A:A,0))</f>
        <v>#N/A</v>
      </c>
      <c r="AH920" t="e">
        <f t="shared" si="197"/>
        <v>#N/A</v>
      </c>
      <c r="AI920" t="e">
        <f t="shared" si="198"/>
        <v>#N/A</v>
      </c>
      <c r="AJ920" t="e">
        <f t="shared" si="191"/>
        <v>#N/A</v>
      </c>
    </row>
    <row r="921" spans="1:36" x14ac:dyDescent="0.25">
      <c r="A921" s="203"/>
      <c r="B921" s="203"/>
      <c r="C921" s="203"/>
      <c r="D921" s="203"/>
      <c r="E921" s="203"/>
      <c r="F921" s="203"/>
      <c r="G921" s="203"/>
      <c r="H921" s="203"/>
      <c r="I921" s="203"/>
      <c r="J921" s="203"/>
      <c r="K921" s="203"/>
      <c r="L921" s="203"/>
      <c r="M921" s="203"/>
      <c r="N921" s="203"/>
      <c r="O921" s="204">
        <f t="shared" si="187"/>
        <v>0</v>
      </c>
      <c r="P921" s="80" t="str">
        <f>IFERROR(R921+'4. Gegevens leiding'!$I$26,"")</f>
        <v/>
      </c>
      <c r="Q921" s="155" t="str">
        <f>IFERROR(R922+'4. Gegevens leiding'!$I$26,"")</f>
        <v/>
      </c>
      <c r="R921" s="155" t="str">
        <f t="shared" si="199"/>
        <v/>
      </c>
      <c r="S921" s="43" t="str">
        <f t="shared" si="192"/>
        <v/>
      </c>
      <c r="T921" s="42" t="str">
        <f t="shared" si="188"/>
        <v>Diameter (mm, uitwendig)=;Wanddikte (mm)=;Druk (barg)=;Rekgrens (N/mm^2)=;Charpy energie (J)=</v>
      </c>
      <c r="U921" s="44" t="e">
        <f>INDEX('bijlage A. Frequentie Tabel'!G:G,MATCH(T921,'bijlage A. Frequentie Tabel'!A:A,0))</f>
        <v>#N/A</v>
      </c>
      <c r="V921" s="43">
        <f t="shared" si="189"/>
        <v>0</v>
      </c>
      <c r="W921" s="80">
        <f t="shared" si="193"/>
        <v>23.196467403779828</v>
      </c>
      <c r="X921" t="e">
        <f t="shared" si="190"/>
        <v>#N/A</v>
      </c>
      <c r="Y921"/>
      <c r="Z921">
        <f t="shared" si="194"/>
        <v>0.4</v>
      </c>
      <c r="AA921">
        <f t="shared" si="195"/>
        <v>1</v>
      </c>
      <c r="AB921">
        <f t="shared" si="195"/>
        <v>1</v>
      </c>
      <c r="AC921">
        <f t="shared" si="196"/>
        <v>0.4</v>
      </c>
      <c r="AD921" t="e">
        <f>INDEX('bijlage C. Cluster maatregelen'!C:C,MATCH('5.Bepalen Faalfreq'!K921,'bijlage C. Cluster maatregelen'!A:A,0))</f>
        <v>#N/A</v>
      </c>
      <c r="AE921" t="e">
        <f>INDEX('bijlage C. Cluster maatregelen'!C:C,MATCH('5.Bepalen Faalfreq'!L921,'bijlage C. Cluster maatregelen'!A:A,0))</f>
        <v>#N/A</v>
      </c>
      <c r="AF921" t="e">
        <f>INDEX('bijlage C. Cluster maatregelen'!C:C,MATCH('5.Bepalen Faalfreq'!M921,'bijlage C. Cluster maatregelen'!A:A,0))</f>
        <v>#N/A</v>
      </c>
      <c r="AG921" t="e">
        <f>INDEX('bijlage C. Cluster maatregelen'!C:C,MATCH('5.Bepalen Faalfreq'!N921,'bijlage C. Cluster maatregelen'!A:A,0))</f>
        <v>#N/A</v>
      </c>
      <c r="AH921" t="e">
        <f t="shared" si="197"/>
        <v>#N/A</v>
      </c>
      <c r="AI921" t="e">
        <f t="shared" si="198"/>
        <v>#N/A</v>
      </c>
      <c r="AJ921" t="e">
        <f t="shared" si="191"/>
        <v>#N/A</v>
      </c>
    </row>
    <row r="922" spans="1:36" x14ac:dyDescent="0.25">
      <c r="A922" s="203"/>
      <c r="B922" s="203"/>
      <c r="C922" s="203"/>
      <c r="D922" s="203"/>
      <c r="E922" s="203"/>
      <c r="F922" s="203"/>
      <c r="G922" s="203"/>
      <c r="H922" s="203"/>
      <c r="I922" s="203"/>
      <c r="J922" s="203"/>
      <c r="K922" s="203"/>
      <c r="L922" s="203"/>
      <c r="M922" s="203"/>
      <c r="N922" s="203"/>
      <c r="O922" s="204">
        <f t="shared" si="187"/>
        <v>0</v>
      </c>
      <c r="P922" s="80" t="str">
        <f>IFERROR(R922+'4. Gegevens leiding'!$I$26,"")</f>
        <v/>
      </c>
      <c r="Q922" s="155" t="str">
        <f>IFERROR(R923+'4. Gegevens leiding'!$I$26,"")</f>
        <v/>
      </c>
      <c r="R922" s="155" t="str">
        <f t="shared" si="199"/>
        <v/>
      </c>
      <c r="S922" s="43" t="str">
        <f t="shared" si="192"/>
        <v/>
      </c>
      <c r="T922" s="42" t="str">
        <f t="shared" si="188"/>
        <v>Diameter (mm, uitwendig)=;Wanddikte (mm)=;Druk (barg)=;Rekgrens (N/mm^2)=;Charpy energie (J)=</v>
      </c>
      <c r="U922" s="44" t="e">
        <f>INDEX('bijlage A. Frequentie Tabel'!G:G,MATCH(T922,'bijlage A. Frequentie Tabel'!A:A,0))</f>
        <v>#N/A</v>
      </c>
      <c r="V922" s="43">
        <f t="shared" si="189"/>
        <v>0</v>
      </c>
      <c r="W922" s="80">
        <f t="shared" si="193"/>
        <v>23.196467403779828</v>
      </c>
      <c r="X922" t="e">
        <f t="shared" si="190"/>
        <v>#N/A</v>
      </c>
      <c r="Y922"/>
      <c r="Z922">
        <f t="shared" si="194"/>
        <v>0.4</v>
      </c>
      <c r="AA922">
        <f t="shared" si="195"/>
        <v>1</v>
      </c>
      <c r="AB922">
        <f t="shared" si="195"/>
        <v>1</v>
      </c>
      <c r="AC922">
        <f t="shared" si="196"/>
        <v>0.4</v>
      </c>
      <c r="AD922" t="e">
        <f>INDEX('bijlage C. Cluster maatregelen'!C:C,MATCH('5.Bepalen Faalfreq'!K922,'bijlage C. Cluster maatregelen'!A:A,0))</f>
        <v>#N/A</v>
      </c>
      <c r="AE922" t="e">
        <f>INDEX('bijlage C. Cluster maatregelen'!C:C,MATCH('5.Bepalen Faalfreq'!L922,'bijlage C. Cluster maatregelen'!A:A,0))</f>
        <v>#N/A</v>
      </c>
      <c r="AF922" t="e">
        <f>INDEX('bijlage C. Cluster maatregelen'!C:C,MATCH('5.Bepalen Faalfreq'!M922,'bijlage C. Cluster maatregelen'!A:A,0))</f>
        <v>#N/A</v>
      </c>
      <c r="AG922" t="e">
        <f>INDEX('bijlage C. Cluster maatregelen'!C:C,MATCH('5.Bepalen Faalfreq'!N922,'bijlage C. Cluster maatregelen'!A:A,0))</f>
        <v>#N/A</v>
      </c>
      <c r="AH922" t="e">
        <f t="shared" si="197"/>
        <v>#N/A</v>
      </c>
      <c r="AI922" t="e">
        <f t="shared" si="198"/>
        <v>#N/A</v>
      </c>
      <c r="AJ922" t="e">
        <f t="shared" si="191"/>
        <v>#N/A</v>
      </c>
    </row>
    <row r="923" spans="1:36" x14ac:dyDescent="0.25">
      <c r="A923" s="203"/>
      <c r="B923" s="203"/>
      <c r="C923" s="203"/>
      <c r="D923" s="203"/>
      <c r="E923" s="203"/>
      <c r="F923" s="203"/>
      <c r="G923" s="203"/>
      <c r="H923" s="203"/>
      <c r="I923" s="203"/>
      <c r="J923" s="203"/>
      <c r="K923" s="203"/>
      <c r="L923" s="203"/>
      <c r="M923" s="203"/>
      <c r="N923" s="203"/>
      <c r="O923" s="204">
        <f t="shared" si="187"/>
        <v>0</v>
      </c>
      <c r="P923" s="80" t="str">
        <f>IFERROR(R923+'4. Gegevens leiding'!$I$26,"")</f>
        <v/>
      </c>
      <c r="Q923" s="155" t="str">
        <f>IFERROR(R924+'4. Gegevens leiding'!$I$26,"")</f>
        <v/>
      </c>
      <c r="R923" s="155" t="str">
        <f t="shared" si="199"/>
        <v/>
      </c>
      <c r="S923" s="43" t="str">
        <f t="shared" si="192"/>
        <v/>
      </c>
      <c r="T923" s="42" t="str">
        <f t="shared" si="188"/>
        <v>Diameter (mm, uitwendig)=;Wanddikte (mm)=;Druk (barg)=;Rekgrens (N/mm^2)=;Charpy energie (J)=</v>
      </c>
      <c r="U923" s="44" t="e">
        <f>INDEX('bijlage A. Frequentie Tabel'!G:G,MATCH(T923,'bijlage A. Frequentie Tabel'!A:A,0))</f>
        <v>#N/A</v>
      </c>
      <c r="V923" s="43">
        <f t="shared" si="189"/>
        <v>0</v>
      </c>
      <c r="W923" s="80">
        <f t="shared" si="193"/>
        <v>23.196467403779828</v>
      </c>
      <c r="X923" t="e">
        <f t="shared" si="190"/>
        <v>#N/A</v>
      </c>
      <c r="Y923"/>
      <c r="Z923">
        <f t="shared" si="194"/>
        <v>0.4</v>
      </c>
      <c r="AA923">
        <f t="shared" si="195"/>
        <v>1</v>
      </c>
      <c r="AB923">
        <f t="shared" si="195"/>
        <v>1</v>
      </c>
      <c r="AC923">
        <f t="shared" si="196"/>
        <v>0.4</v>
      </c>
      <c r="AD923" t="e">
        <f>INDEX('bijlage C. Cluster maatregelen'!C:C,MATCH('5.Bepalen Faalfreq'!K923,'bijlage C. Cluster maatregelen'!A:A,0))</f>
        <v>#N/A</v>
      </c>
      <c r="AE923" t="e">
        <f>INDEX('bijlage C. Cluster maatregelen'!C:C,MATCH('5.Bepalen Faalfreq'!L923,'bijlage C. Cluster maatregelen'!A:A,0))</f>
        <v>#N/A</v>
      </c>
      <c r="AF923" t="e">
        <f>INDEX('bijlage C. Cluster maatregelen'!C:C,MATCH('5.Bepalen Faalfreq'!M923,'bijlage C. Cluster maatregelen'!A:A,0))</f>
        <v>#N/A</v>
      </c>
      <c r="AG923" t="e">
        <f>INDEX('bijlage C. Cluster maatregelen'!C:C,MATCH('5.Bepalen Faalfreq'!N923,'bijlage C. Cluster maatregelen'!A:A,0))</f>
        <v>#N/A</v>
      </c>
      <c r="AH923" t="e">
        <f t="shared" si="197"/>
        <v>#N/A</v>
      </c>
      <c r="AI923" t="e">
        <f t="shared" si="198"/>
        <v>#N/A</v>
      </c>
      <c r="AJ923" t="e">
        <f t="shared" si="191"/>
        <v>#N/A</v>
      </c>
    </row>
    <row r="924" spans="1:36" x14ac:dyDescent="0.25">
      <c r="A924" s="203"/>
      <c r="B924" s="203"/>
      <c r="C924" s="203"/>
      <c r="D924" s="203"/>
      <c r="E924" s="203"/>
      <c r="F924" s="203"/>
      <c r="G924" s="203"/>
      <c r="H924" s="203"/>
      <c r="I924" s="203"/>
      <c r="J924" s="203"/>
      <c r="K924" s="203"/>
      <c r="L924" s="203"/>
      <c r="M924" s="203"/>
      <c r="N924" s="203"/>
      <c r="O924" s="204">
        <f t="shared" si="187"/>
        <v>0</v>
      </c>
      <c r="P924" s="80" t="str">
        <f>IFERROR(R924+'4. Gegevens leiding'!$I$26,"")</f>
        <v/>
      </c>
      <c r="Q924" s="155" t="str">
        <f>IFERROR(R925+'4. Gegevens leiding'!$I$26,"")</f>
        <v/>
      </c>
      <c r="R924" s="155" t="str">
        <f t="shared" si="199"/>
        <v/>
      </c>
      <c r="S924" s="43" t="str">
        <f t="shared" si="192"/>
        <v/>
      </c>
      <c r="T924" s="42" t="str">
        <f t="shared" si="188"/>
        <v>Diameter (mm, uitwendig)=;Wanddikte (mm)=;Druk (barg)=;Rekgrens (N/mm^2)=;Charpy energie (J)=</v>
      </c>
      <c r="U924" s="44" t="e">
        <f>INDEX('bijlage A. Frequentie Tabel'!G:G,MATCH(T924,'bijlage A. Frequentie Tabel'!A:A,0))</f>
        <v>#N/A</v>
      </c>
      <c r="V924" s="43">
        <f t="shared" si="189"/>
        <v>0</v>
      </c>
      <c r="W924" s="80">
        <f t="shared" si="193"/>
        <v>23.196467403779828</v>
      </c>
      <c r="X924" t="e">
        <f t="shared" si="190"/>
        <v>#N/A</v>
      </c>
      <c r="Y924"/>
      <c r="Z924">
        <f t="shared" si="194"/>
        <v>0.4</v>
      </c>
      <c r="AA924">
        <f t="shared" si="195"/>
        <v>1</v>
      </c>
      <c r="AB924">
        <f t="shared" si="195"/>
        <v>1</v>
      </c>
      <c r="AC924">
        <f t="shared" si="196"/>
        <v>0.4</v>
      </c>
      <c r="AD924" t="e">
        <f>INDEX('bijlage C. Cluster maatregelen'!C:C,MATCH('5.Bepalen Faalfreq'!K924,'bijlage C. Cluster maatregelen'!A:A,0))</f>
        <v>#N/A</v>
      </c>
      <c r="AE924" t="e">
        <f>INDEX('bijlage C. Cluster maatregelen'!C:C,MATCH('5.Bepalen Faalfreq'!L924,'bijlage C. Cluster maatregelen'!A:A,0))</f>
        <v>#N/A</v>
      </c>
      <c r="AF924" t="e">
        <f>INDEX('bijlage C. Cluster maatregelen'!C:C,MATCH('5.Bepalen Faalfreq'!M924,'bijlage C. Cluster maatregelen'!A:A,0))</f>
        <v>#N/A</v>
      </c>
      <c r="AG924" t="e">
        <f>INDEX('bijlage C. Cluster maatregelen'!C:C,MATCH('5.Bepalen Faalfreq'!N924,'bijlage C. Cluster maatregelen'!A:A,0))</f>
        <v>#N/A</v>
      </c>
      <c r="AH924" t="e">
        <f t="shared" si="197"/>
        <v>#N/A</v>
      </c>
      <c r="AI924" t="e">
        <f t="shared" si="198"/>
        <v>#N/A</v>
      </c>
      <c r="AJ924" t="e">
        <f t="shared" si="191"/>
        <v>#N/A</v>
      </c>
    </row>
    <row r="925" spans="1:36" x14ac:dyDescent="0.25">
      <c r="A925" s="203"/>
      <c r="B925" s="203"/>
      <c r="C925" s="203"/>
      <c r="D925" s="203"/>
      <c r="E925" s="203"/>
      <c r="F925" s="203"/>
      <c r="G925" s="203"/>
      <c r="H925" s="203"/>
      <c r="I925" s="203"/>
      <c r="J925" s="203"/>
      <c r="K925" s="203"/>
      <c r="L925" s="203"/>
      <c r="M925" s="203"/>
      <c r="N925" s="203"/>
      <c r="O925" s="204">
        <f t="shared" si="187"/>
        <v>0</v>
      </c>
      <c r="P925" s="80" t="str">
        <f>IFERROR(R925+'4. Gegevens leiding'!$I$26,"")</f>
        <v/>
      </c>
      <c r="Q925" s="155" t="str">
        <f>IFERROR(R926+'4. Gegevens leiding'!$I$26,"")</f>
        <v/>
      </c>
      <c r="R925" s="155" t="str">
        <f t="shared" si="199"/>
        <v/>
      </c>
      <c r="S925" s="43" t="str">
        <f t="shared" si="192"/>
        <v/>
      </c>
      <c r="T925" s="42" t="str">
        <f t="shared" si="188"/>
        <v>Diameter (mm, uitwendig)=;Wanddikte (mm)=;Druk (barg)=;Rekgrens (N/mm^2)=;Charpy energie (J)=</v>
      </c>
      <c r="U925" s="44" t="e">
        <f>INDEX('bijlage A. Frequentie Tabel'!G:G,MATCH(T925,'bijlage A. Frequentie Tabel'!A:A,0))</f>
        <v>#N/A</v>
      </c>
      <c r="V925" s="43">
        <f t="shared" si="189"/>
        <v>0</v>
      </c>
      <c r="W925" s="80">
        <f t="shared" si="193"/>
        <v>23.196467403779828</v>
      </c>
      <c r="X925" t="e">
        <f t="shared" si="190"/>
        <v>#N/A</v>
      </c>
      <c r="Y925"/>
      <c r="Z925">
        <f t="shared" si="194"/>
        <v>0.4</v>
      </c>
      <c r="AA925">
        <f t="shared" si="195"/>
        <v>1</v>
      </c>
      <c r="AB925">
        <f t="shared" si="195"/>
        <v>1</v>
      </c>
      <c r="AC925">
        <f t="shared" si="196"/>
        <v>0.4</v>
      </c>
      <c r="AD925" t="e">
        <f>INDEX('bijlage C. Cluster maatregelen'!C:C,MATCH('5.Bepalen Faalfreq'!K925,'bijlage C. Cluster maatregelen'!A:A,0))</f>
        <v>#N/A</v>
      </c>
      <c r="AE925" t="e">
        <f>INDEX('bijlage C. Cluster maatregelen'!C:C,MATCH('5.Bepalen Faalfreq'!L925,'bijlage C. Cluster maatregelen'!A:A,0))</f>
        <v>#N/A</v>
      </c>
      <c r="AF925" t="e">
        <f>INDEX('bijlage C. Cluster maatregelen'!C:C,MATCH('5.Bepalen Faalfreq'!M925,'bijlage C. Cluster maatregelen'!A:A,0))</f>
        <v>#N/A</v>
      </c>
      <c r="AG925" t="e">
        <f>INDEX('bijlage C. Cluster maatregelen'!C:C,MATCH('5.Bepalen Faalfreq'!N925,'bijlage C. Cluster maatregelen'!A:A,0))</f>
        <v>#N/A</v>
      </c>
      <c r="AH925" t="e">
        <f t="shared" si="197"/>
        <v>#N/A</v>
      </c>
      <c r="AI925" t="e">
        <f t="shared" si="198"/>
        <v>#N/A</v>
      </c>
      <c r="AJ925" t="e">
        <f t="shared" si="191"/>
        <v>#N/A</v>
      </c>
    </row>
    <row r="926" spans="1:36" x14ac:dyDescent="0.25">
      <c r="A926" s="203"/>
      <c r="B926" s="203"/>
      <c r="C926" s="203"/>
      <c r="D926" s="203"/>
      <c r="E926" s="203"/>
      <c r="F926" s="203"/>
      <c r="G926" s="203"/>
      <c r="H926" s="203"/>
      <c r="I926" s="203"/>
      <c r="J926" s="203"/>
      <c r="K926" s="203"/>
      <c r="L926" s="203"/>
      <c r="M926" s="203"/>
      <c r="N926" s="203"/>
      <c r="O926" s="204">
        <f t="shared" si="187"/>
        <v>0</v>
      </c>
      <c r="P926" s="80" t="str">
        <f>IFERROR(R926+'4. Gegevens leiding'!$I$26,"")</f>
        <v/>
      </c>
      <c r="Q926" s="155" t="str">
        <f>IFERROR(R927+'4. Gegevens leiding'!$I$26,"")</f>
        <v/>
      </c>
      <c r="R926" s="155" t="str">
        <f t="shared" si="199"/>
        <v/>
      </c>
      <c r="S926" s="43" t="str">
        <f t="shared" si="192"/>
        <v/>
      </c>
      <c r="T926" s="42" t="str">
        <f t="shared" si="188"/>
        <v>Diameter (mm, uitwendig)=;Wanddikte (mm)=;Druk (barg)=;Rekgrens (N/mm^2)=;Charpy energie (J)=</v>
      </c>
      <c r="U926" s="44" t="e">
        <f>INDEX('bijlage A. Frequentie Tabel'!G:G,MATCH(T926,'bijlage A. Frequentie Tabel'!A:A,0))</f>
        <v>#N/A</v>
      </c>
      <c r="V926" s="43">
        <f t="shared" si="189"/>
        <v>0</v>
      </c>
      <c r="W926" s="80">
        <f t="shared" si="193"/>
        <v>23.196467403779828</v>
      </c>
      <c r="X926" t="e">
        <f t="shared" si="190"/>
        <v>#N/A</v>
      </c>
      <c r="Y926"/>
      <c r="Z926">
        <f t="shared" si="194"/>
        <v>0.4</v>
      </c>
      <c r="AA926">
        <f t="shared" si="195"/>
        <v>1</v>
      </c>
      <c r="AB926">
        <f t="shared" si="195"/>
        <v>1</v>
      </c>
      <c r="AC926">
        <f t="shared" si="196"/>
        <v>0.4</v>
      </c>
      <c r="AD926" t="e">
        <f>INDEX('bijlage C. Cluster maatregelen'!C:C,MATCH('5.Bepalen Faalfreq'!K926,'bijlage C. Cluster maatregelen'!A:A,0))</f>
        <v>#N/A</v>
      </c>
      <c r="AE926" t="e">
        <f>INDEX('bijlage C. Cluster maatregelen'!C:C,MATCH('5.Bepalen Faalfreq'!L926,'bijlage C. Cluster maatregelen'!A:A,0))</f>
        <v>#N/A</v>
      </c>
      <c r="AF926" t="e">
        <f>INDEX('bijlage C. Cluster maatregelen'!C:C,MATCH('5.Bepalen Faalfreq'!M926,'bijlage C. Cluster maatregelen'!A:A,0))</f>
        <v>#N/A</v>
      </c>
      <c r="AG926" t="e">
        <f>INDEX('bijlage C. Cluster maatregelen'!C:C,MATCH('5.Bepalen Faalfreq'!N926,'bijlage C. Cluster maatregelen'!A:A,0))</f>
        <v>#N/A</v>
      </c>
      <c r="AH926" t="e">
        <f t="shared" si="197"/>
        <v>#N/A</v>
      </c>
      <c r="AI926" t="e">
        <f t="shared" si="198"/>
        <v>#N/A</v>
      </c>
      <c r="AJ926" t="e">
        <f t="shared" si="191"/>
        <v>#N/A</v>
      </c>
    </row>
    <row r="927" spans="1:36" x14ac:dyDescent="0.25">
      <c r="A927" s="203"/>
      <c r="B927" s="203"/>
      <c r="C927" s="203"/>
      <c r="D927" s="203"/>
      <c r="E927" s="203"/>
      <c r="F927" s="203"/>
      <c r="G927" s="203"/>
      <c r="H927" s="203"/>
      <c r="I927" s="203"/>
      <c r="J927" s="203"/>
      <c r="K927" s="203"/>
      <c r="L927" s="203"/>
      <c r="M927" s="203"/>
      <c r="N927" s="203"/>
      <c r="O927" s="204">
        <f t="shared" si="187"/>
        <v>0</v>
      </c>
      <c r="P927" s="80" t="str">
        <f>IFERROR(R927+'4. Gegevens leiding'!$I$26,"")</f>
        <v/>
      </c>
      <c r="Q927" s="155" t="str">
        <f>IFERROR(R928+'4. Gegevens leiding'!$I$26,"")</f>
        <v/>
      </c>
      <c r="R927" s="155" t="str">
        <f t="shared" si="199"/>
        <v/>
      </c>
      <c r="S927" s="43" t="str">
        <f t="shared" si="192"/>
        <v/>
      </c>
      <c r="T927" s="42" t="str">
        <f t="shared" si="188"/>
        <v>Diameter (mm, uitwendig)=;Wanddikte (mm)=;Druk (barg)=;Rekgrens (N/mm^2)=;Charpy energie (J)=</v>
      </c>
      <c r="U927" s="44" t="e">
        <f>INDEX('bijlage A. Frequentie Tabel'!G:G,MATCH(T927,'bijlage A. Frequentie Tabel'!A:A,0))</f>
        <v>#N/A</v>
      </c>
      <c r="V927" s="43">
        <f t="shared" si="189"/>
        <v>0</v>
      </c>
      <c r="W927" s="80">
        <f t="shared" si="193"/>
        <v>23.196467403779828</v>
      </c>
      <c r="X927" t="e">
        <f t="shared" si="190"/>
        <v>#N/A</v>
      </c>
      <c r="Y927"/>
      <c r="Z927">
        <f t="shared" si="194"/>
        <v>0.4</v>
      </c>
      <c r="AA927">
        <f t="shared" si="195"/>
        <v>1</v>
      </c>
      <c r="AB927">
        <f t="shared" si="195"/>
        <v>1</v>
      </c>
      <c r="AC927">
        <f t="shared" si="196"/>
        <v>0.4</v>
      </c>
      <c r="AD927" t="e">
        <f>INDEX('bijlage C. Cluster maatregelen'!C:C,MATCH('5.Bepalen Faalfreq'!K927,'bijlage C. Cluster maatregelen'!A:A,0))</f>
        <v>#N/A</v>
      </c>
      <c r="AE927" t="e">
        <f>INDEX('bijlage C. Cluster maatregelen'!C:C,MATCH('5.Bepalen Faalfreq'!L927,'bijlage C. Cluster maatregelen'!A:A,0))</f>
        <v>#N/A</v>
      </c>
      <c r="AF927" t="e">
        <f>INDEX('bijlage C. Cluster maatregelen'!C:C,MATCH('5.Bepalen Faalfreq'!M927,'bijlage C. Cluster maatregelen'!A:A,0))</f>
        <v>#N/A</v>
      </c>
      <c r="AG927" t="e">
        <f>INDEX('bijlage C. Cluster maatregelen'!C:C,MATCH('5.Bepalen Faalfreq'!N927,'bijlage C. Cluster maatregelen'!A:A,0))</f>
        <v>#N/A</v>
      </c>
      <c r="AH927" t="e">
        <f t="shared" si="197"/>
        <v>#N/A</v>
      </c>
      <c r="AI927" t="e">
        <f t="shared" si="198"/>
        <v>#N/A</v>
      </c>
      <c r="AJ927" t="e">
        <f t="shared" si="191"/>
        <v>#N/A</v>
      </c>
    </row>
    <row r="928" spans="1:36" x14ac:dyDescent="0.25">
      <c r="A928" s="203"/>
      <c r="B928" s="203"/>
      <c r="C928" s="203"/>
      <c r="D928" s="203"/>
      <c r="E928" s="203"/>
      <c r="F928" s="203"/>
      <c r="G928" s="203"/>
      <c r="H928" s="203"/>
      <c r="I928" s="203"/>
      <c r="J928" s="203"/>
      <c r="K928" s="203"/>
      <c r="L928" s="203"/>
      <c r="M928" s="203"/>
      <c r="N928" s="203"/>
      <c r="O928" s="204">
        <f t="shared" si="187"/>
        <v>0</v>
      </c>
      <c r="P928" s="80" t="str">
        <f>IFERROR(R928+'4. Gegevens leiding'!$I$26,"")</f>
        <v/>
      </c>
      <c r="Q928" s="155" t="str">
        <f>IFERROR(R929+'4. Gegevens leiding'!$I$26,"")</f>
        <v/>
      </c>
      <c r="R928" s="155" t="str">
        <f t="shared" si="199"/>
        <v/>
      </c>
      <c r="S928" s="43" t="str">
        <f t="shared" si="192"/>
        <v/>
      </c>
      <c r="T928" s="42" t="str">
        <f t="shared" si="188"/>
        <v>Diameter (mm, uitwendig)=;Wanddikte (mm)=;Druk (barg)=;Rekgrens (N/mm^2)=;Charpy energie (J)=</v>
      </c>
      <c r="U928" s="44" t="e">
        <f>INDEX('bijlage A. Frequentie Tabel'!G:G,MATCH(T928,'bijlage A. Frequentie Tabel'!A:A,0))</f>
        <v>#N/A</v>
      </c>
      <c r="V928" s="43">
        <f t="shared" si="189"/>
        <v>0</v>
      </c>
      <c r="W928" s="80">
        <f t="shared" si="193"/>
        <v>23.196467403779828</v>
      </c>
      <c r="X928" t="e">
        <f t="shared" si="190"/>
        <v>#N/A</v>
      </c>
      <c r="Y928"/>
      <c r="Z928">
        <f t="shared" si="194"/>
        <v>0.4</v>
      </c>
      <c r="AA928">
        <f t="shared" si="195"/>
        <v>1</v>
      </c>
      <c r="AB928">
        <f t="shared" si="195"/>
        <v>1</v>
      </c>
      <c r="AC928">
        <f t="shared" si="196"/>
        <v>0.4</v>
      </c>
      <c r="AD928" t="e">
        <f>INDEX('bijlage C. Cluster maatregelen'!C:C,MATCH('5.Bepalen Faalfreq'!K928,'bijlage C. Cluster maatregelen'!A:A,0))</f>
        <v>#N/A</v>
      </c>
      <c r="AE928" t="e">
        <f>INDEX('bijlage C. Cluster maatregelen'!C:C,MATCH('5.Bepalen Faalfreq'!L928,'bijlage C. Cluster maatregelen'!A:A,0))</f>
        <v>#N/A</v>
      </c>
      <c r="AF928" t="e">
        <f>INDEX('bijlage C. Cluster maatregelen'!C:C,MATCH('5.Bepalen Faalfreq'!M928,'bijlage C. Cluster maatregelen'!A:A,0))</f>
        <v>#N/A</v>
      </c>
      <c r="AG928" t="e">
        <f>INDEX('bijlage C. Cluster maatregelen'!C:C,MATCH('5.Bepalen Faalfreq'!N928,'bijlage C. Cluster maatregelen'!A:A,0))</f>
        <v>#N/A</v>
      </c>
      <c r="AH928" t="e">
        <f t="shared" si="197"/>
        <v>#N/A</v>
      </c>
      <c r="AI928" t="e">
        <f t="shared" si="198"/>
        <v>#N/A</v>
      </c>
      <c r="AJ928" t="e">
        <f t="shared" si="191"/>
        <v>#N/A</v>
      </c>
    </row>
    <row r="929" spans="1:36" x14ac:dyDescent="0.25">
      <c r="A929" s="203"/>
      <c r="B929" s="203"/>
      <c r="C929" s="203"/>
      <c r="D929" s="203"/>
      <c r="E929" s="203"/>
      <c r="F929" s="203"/>
      <c r="G929" s="203"/>
      <c r="H929" s="203"/>
      <c r="I929" s="203"/>
      <c r="J929" s="203"/>
      <c r="K929" s="203"/>
      <c r="L929" s="203"/>
      <c r="M929" s="203"/>
      <c r="N929" s="203"/>
      <c r="O929" s="204">
        <f t="shared" si="187"/>
        <v>0</v>
      </c>
      <c r="P929" s="80" t="str">
        <f>IFERROR(R929+'4. Gegevens leiding'!$I$26,"")</f>
        <v/>
      </c>
      <c r="Q929" s="155" t="str">
        <f>IFERROR(R930+'4. Gegevens leiding'!$I$26,"")</f>
        <v/>
      </c>
      <c r="R929" s="155" t="str">
        <f t="shared" si="199"/>
        <v/>
      </c>
      <c r="S929" s="43" t="str">
        <f t="shared" si="192"/>
        <v/>
      </c>
      <c r="T929" s="42" t="str">
        <f t="shared" si="188"/>
        <v>Diameter (mm, uitwendig)=;Wanddikte (mm)=;Druk (barg)=;Rekgrens (N/mm^2)=;Charpy energie (J)=</v>
      </c>
      <c r="U929" s="44" t="e">
        <f>INDEX('bijlage A. Frequentie Tabel'!G:G,MATCH(T929,'bijlage A. Frequentie Tabel'!A:A,0))</f>
        <v>#N/A</v>
      </c>
      <c r="V929" s="43">
        <f t="shared" si="189"/>
        <v>0</v>
      </c>
      <c r="W929" s="80">
        <f t="shared" si="193"/>
        <v>23.196467403779828</v>
      </c>
      <c r="X929" t="e">
        <f t="shared" si="190"/>
        <v>#N/A</v>
      </c>
      <c r="Y929"/>
      <c r="Z929">
        <f t="shared" si="194"/>
        <v>0.4</v>
      </c>
      <c r="AA929">
        <f t="shared" si="195"/>
        <v>1</v>
      </c>
      <c r="AB929">
        <f t="shared" si="195"/>
        <v>1</v>
      </c>
      <c r="AC929">
        <f t="shared" si="196"/>
        <v>0.4</v>
      </c>
      <c r="AD929" t="e">
        <f>INDEX('bijlage C. Cluster maatregelen'!C:C,MATCH('5.Bepalen Faalfreq'!K929,'bijlage C. Cluster maatregelen'!A:A,0))</f>
        <v>#N/A</v>
      </c>
      <c r="AE929" t="e">
        <f>INDEX('bijlage C. Cluster maatregelen'!C:C,MATCH('5.Bepalen Faalfreq'!L929,'bijlage C. Cluster maatregelen'!A:A,0))</f>
        <v>#N/A</v>
      </c>
      <c r="AF929" t="e">
        <f>INDEX('bijlage C. Cluster maatregelen'!C:C,MATCH('5.Bepalen Faalfreq'!M929,'bijlage C. Cluster maatregelen'!A:A,0))</f>
        <v>#N/A</v>
      </c>
      <c r="AG929" t="e">
        <f>INDEX('bijlage C. Cluster maatregelen'!C:C,MATCH('5.Bepalen Faalfreq'!N929,'bijlage C. Cluster maatregelen'!A:A,0))</f>
        <v>#N/A</v>
      </c>
      <c r="AH929" t="e">
        <f t="shared" si="197"/>
        <v>#N/A</v>
      </c>
      <c r="AI929" t="e">
        <f t="shared" si="198"/>
        <v>#N/A</v>
      </c>
      <c r="AJ929" t="e">
        <f t="shared" si="191"/>
        <v>#N/A</v>
      </c>
    </row>
    <row r="930" spans="1:36" x14ac:dyDescent="0.25">
      <c r="A930" s="203"/>
      <c r="B930" s="203"/>
      <c r="C930" s="203"/>
      <c r="D930" s="203"/>
      <c r="E930" s="203"/>
      <c r="F930" s="203"/>
      <c r="G930" s="203"/>
      <c r="H930" s="203"/>
      <c r="I930" s="203"/>
      <c r="J930" s="203"/>
      <c r="K930" s="203"/>
      <c r="L930" s="203"/>
      <c r="M930" s="203"/>
      <c r="N930" s="203"/>
      <c r="O930" s="204">
        <f t="shared" si="187"/>
        <v>0</v>
      </c>
      <c r="P930" s="80" t="str">
        <f>IFERROR(R930+'4. Gegevens leiding'!$I$26,"")</f>
        <v/>
      </c>
      <c r="Q930" s="155" t="str">
        <f>IFERROR(R931+'4. Gegevens leiding'!$I$26,"")</f>
        <v/>
      </c>
      <c r="R930" s="155" t="str">
        <f t="shared" si="199"/>
        <v/>
      </c>
      <c r="S930" s="43" t="str">
        <f t="shared" si="192"/>
        <v/>
      </c>
      <c r="T930" s="42" t="str">
        <f t="shared" si="188"/>
        <v>Diameter (mm, uitwendig)=;Wanddikte (mm)=;Druk (barg)=;Rekgrens (N/mm^2)=;Charpy energie (J)=</v>
      </c>
      <c r="U930" s="44" t="e">
        <f>INDEX('bijlage A. Frequentie Tabel'!G:G,MATCH(T930,'bijlage A. Frequentie Tabel'!A:A,0))</f>
        <v>#N/A</v>
      </c>
      <c r="V930" s="43">
        <f t="shared" si="189"/>
        <v>0</v>
      </c>
      <c r="W930" s="80">
        <f t="shared" si="193"/>
        <v>23.196467403779828</v>
      </c>
      <c r="X930" t="e">
        <f t="shared" si="190"/>
        <v>#N/A</v>
      </c>
      <c r="Y930"/>
      <c r="Z930">
        <f t="shared" si="194"/>
        <v>0.4</v>
      </c>
      <c r="AA930">
        <f t="shared" si="195"/>
        <v>1</v>
      </c>
      <c r="AB930">
        <f t="shared" si="195"/>
        <v>1</v>
      </c>
      <c r="AC930">
        <f t="shared" si="196"/>
        <v>0.4</v>
      </c>
      <c r="AD930" t="e">
        <f>INDEX('bijlage C. Cluster maatregelen'!C:C,MATCH('5.Bepalen Faalfreq'!K930,'bijlage C. Cluster maatregelen'!A:A,0))</f>
        <v>#N/A</v>
      </c>
      <c r="AE930" t="e">
        <f>INDEX('bijlage C. Cluster maatregelen'!C:C,MATCH('5.Bepalen Faalfreq'!L930,'bijlage C. Cluster maatregelen'!A:A,0))</f>
        <v>#N/A</v>
      </c>
      <c r="AF930" t="e">
        <f>INDEX('bijlage C. Cluster maatregelen'!C:C,MATCH('5.Bepalen Faalfreq'!M930,'bijlage C. Cluster maatregelen'!A:A,0))</f>
        <v>#N/A</v>
      </c>
      <c r="AG930" t="e">
        <f>INDEX('bijlage C. Cluster maatregelen'!C:C,MATCH('5.Bepalen Faalfreq'!N930,'bijlage C. Cluster maatregelen'!A:A,0))</f>
        <v>#N/A</v>
      </c>
      <c r="AH930" t="e">
        <f t="shared" si="197"/>
        <v>#N/A</v>
      </c>
      <c r="AI930" t="e">
        <f t="shared" si="198"/>
        <v>#N/A</v>
      </c>
      <c r="AJ930" t="e">
        <f t="shared" si="191"/>
        <v>#N/A</v>
      </c>
    </row>
    <row r="931" spans="1:36" x14ac:dyDescent="0.25">
      <c r="A931" s="203"/>
      <c r="B931" s="203"/>
      <c r="C931" s="203"/>
      <c r="D931" s="203"/>
      <c r="E931" s="203"/>
      <c r="F931" s="203"/>
      <c r="G931" s="203"/>
      <c r="H931" s="203"/>
      <c r="I931" s="203"/>
      <c r="J931" s="203"/>
      <c r="K931" s="203"/>
      <c r="L931" s="203"/>
      <c r="M931" s="203"/>
      <c r="N931" s="203"/>
      <c r="O931" s="204">
        <f t="shared" si="187"/>
        <v>0</v>
      </c>
      <c r="P931" s="80" t="str">
        <f>IFERROR(R931+'4. Gegevens leiding'!$I$26,"")</f>
        <v/>
      </c>
      <c r="Q931" s="155" t="str">
        <f>IFERROR(R932+'4. Gegevens leiding'!$I$26,"")</f>
        <v/>
      </c>
      <c r="R931" s="155" t="str">
        <f t="shared" si="199"/>
        <v/>
      </c>
      <c r="S931" s="43" t="str">
        <f t="shared" si="192"/>
        <v/>
      </c>
      <c r="T931" s="42" t="str">
        <f t="shared" si="188"/>
        <v>Diameter (mm, uitwendig)=;Wanddikte (mm)=;Druk (barg)=;Rekgrens (N/mm^2)=;Charpy energie (J)=</v>
      </c>
      <c r="U931" s="44" t="e">
        <f>INDEX('bijlage A. Frequentie Tabel'!G:G,MATCH(T931,'bijlage A. Frequentie Tabel'!A:A,0))</f>
        <v>#N/A</v>
      </c>
      <c r="V931" s="43">
        <f t="shared" si="189"/>
        <v>0</v>
      </c>
      <c r="W931" s="80">
        <f t="shared" si="193"/>
        <v>23.196467403779828</v>
      </c>
      <c r="X931" t="e">
        <f t="shared" si="190"/>
        <v>#N/A</v>
      </c>
      <c r="Y931"/>
      <c r="Z931">
        <f t="shared" si="194"/>
        <v>0.4</v>
      </c>
      <c r="AA931">
        <f t="shared" si="195"/>
        <v>1</v>
      </c>
      <c r="AB931">
        <f t="shared" si="195"/>
        <v>1</v>
      </c>
      <c r="AC931">
        <f t="shared" si="196"/>
        <v>0.4</v>
      </c>
      <c r="AD931" t="e">
        <f>INDEX('bijlage C. Cluster maatregelen'!C:C,MATCH('5.Bepalen Faalfreq'!K931,'bijlage C. Cluster maatregelen'!A:A,0))</f>
        <v>#N/A</v>
      </c>
      <c r="AE931" t="e">
        <f>INDEX('bijlage C. Cluster maatregelen'!C:C,MATCH('5.Bepalen Faalfreq'!L931,'bijlage C. Cluster maatregelen'!A:A,0))</f>
        <v>#N/A</v>
      </c>
      <c r="AF931" t="e">
        <f>INDEX('bijlage C. Cluster maatregelen'!C:C,MATCH('5.Bepalen Faalfreq'!M931,'bijlage C. Cluster maatregelen'!A:A,0))</f>
        <v>#N/A</v>
      </c>
      <c r="AG931" t="e">
        <f>INDEX('bijlage C. Cluster maatregelen'!C:C,MATCH('5.Bepalen Faalfreq'!N931,'bijlage C. Cluster maatregelen'!A:A,0))</f>
        <v>#N/A</v>
      </c>
      <c r="AH931" t="e">
        <f t="shared" si="197"/>
        <v>#N/A</v>
      </c>
      <c r="AI931" t="e">
        <f t="shared" si="198"/>
        <v>#N/A</v>
      </c>
      <c r="AJ931" t="e">
        <f t="shared" si="191"/>
        <v>#N/A</v>
      </c>
    </row>
    <row r="932" spans="1:36" x14ac:dyDescent="0.25">
      <c r="A932" s="203"/>
      <c r="B932" s="203"/>
      <c r="C932" s="203"/>
      <c r="D932" s="203"/>
      <c r="E932" s="203"/>
      <c r="F932" s="203"/>
      <c r="G932" s="203"/>
      <c r="H932" s="203"/>
      <c r="I932" s="203"/>
      <c r="J932" s="203"/>
      <c r="K932" s="203"/>
      <c r="L932" s="203"/>
      <c r="M932" s="203"/>
      <c r="N932" s="203"/>
      <c r="O932" s="204">
        <f t="shared" si="187"/>
        <v>0</v>
      </c>
      <c r="P932" s="80" t="str">
        <f>IFERROR(R932+'4. Gegevens leiding'!$I$26,"")</f>
        <v/>
      </c>
      <c r="Q932" s="155" t="str">
        <f>IFERROR(R933+'4. Gegevens leiding'!$I$26,"")</f>
        <v/>
      </c>
      <c r="R932" s="155" t="str">
        <f t="shared" si="199"/>
        <v/>
      </c>
      <c r="S932" s="43" t="str">
        <f t="shared" si="192"/>
        <v/>
      </c>
      <c r="T932" s="42" t="str">
        <f t="shared" si="188"/>
        <v>Diameter (mm, uitwendig)=;Wanddikte (mm)=;Druk (barg)=;Rekgrens (N/mm^2)=;Charpy energie (J)=</v>
      </c>
      <c r="U932" s="44" t="e">
        <f>INDEX('bijlage A. Frequentie Tabel'!G:G,MATCH(T932,'bijlage A. Frequentie Tabel'!A:A,0))</f>
        <v>#N/A</v>
      </c>
      <c r="V932" s="43">
        <f t="shared" si="189"/>
        <v>0</v>
      </c>
      <c r="W932" s="80">
        <f t="shared" si="193"/>
        <v>23.196467403779828</v>
      </c>
      <c r="X932" t="e">
        <f t="shared" si="190"/>
        <v>#N/A</v>
      </c>
      <c r="Y932"/>
      <c r="Z932">
        <f t="shared" si="194"/>
        <v>0.4</v>
      </c>
      <c r="AA932">
        <f t="shared" si="195"/>
        <v>1</v>
      </c>
      <c r="AB932">
        <f t="shared" si="195"/>
        <v>1</v>
      </c>
      <c r="AC932">
        <f t="shared" si="196"/>
        <v>0.4</v>
      </c>
      <c r="AD932" t="e">
        <f>INDEX('bijlage C. Cluster maatregelen'!C:C,MATCH('5.Bepalen Faalfreq'!K932,'bijlage C. Cluster maatregelen'!A:A,0))</f>
        <v>#N/A</v>
      </c>
      <c r="AE932" t="e">
        <f>INDEX('bijlage C. Cluster maatregelen'!C:C,MATCH('5.Bepalen Faalfreq'!L932,'bijlage C. Cluster maatregelen'!A:A,0))</f>
        <v>#N/A</v>
      </c>
      <c r="AF932" t="e">
        <f>INDEX('bijlage C. Cluster maatregelen'!C:C,MATCH('5.Bepalen Faalfreq'!M932,'bijlage C. Cluster maatregelen'!A:A,0))</f>
        <v>#N/A</v>
      </c>
      <c r="AG932" t="e">
        <f>INDEX('bijlage C. Cluster maatregelen'!C:C,MATCH('5.Bepalen Faalfreq'!N932,'bijlage C. Cluster maatregelen'!A:A,0))</f>
        <v>#N/A</v>
      </c>
      <c r="AH932" t="e">
        <f t="shared" si="197"/>
        <v>#N/A</v>
      </c>
      <c r="AI932" t="e">
        <f t="shared" si="198"/>
        <v>#N/A</v>
      </c>
      <c r="AJ932" t="e">
        <f t="shared" si="191"/>
        <v>#N/A</v>
      </c>
    </row>
    <row r="933" spans="1:36" x14ac:dyDescent="0.25">
      <c r="A933" s="203"/>
      <c r="B933" s="203"/>
      <c r="C933" s="203"/>
      <c r="D933" s="203"/>
      <c r="E933" s="203"/>
      <c r="F933" s="203"/>
      <c r="G933" s="203"/>
      <c r="H933" s="203"/>
      <c r="I933" s="203"/>
      <c r="J933" s="203"/>
      <c r="K933" s="203"/>
      <c r="L933" s="203"/>
      <c r="M933" s="203"/>
      <c r="N933" s="203"/>
      <c r="O933" s="204">
        <f t="shared" si="187"/>
        <v>0</v>
      </c>
      <c r="P933" s="80" t="str">
        <f>IFERROR(R933+'4. Gegevens leiding'!$I$26,"")</f>
        <v/>
      </c>
      <c r="Q933" s="155" t="str">
        <f>IFERROR(R934+'4. Gegevens leiding'!$I$26,"")</f>
        <v/>
      </c>
      <c r="R933" s="155" t="str">
        <f t="shared" si="199"/>
        <v/>
      </c>
      <c r="S933" s="43" t="str">
        <f t="shared" si="192"/>
        <v/>
      </c>
      <c r="T933" s="42" t="str">
        <f t="shared" si="188"/>
        <v>Diameter (mm, uitwendig)=;Wanddikte (mm)=;Druk (barg)=;Rekgrens (N/mm^2)=;Charpy energie (J)=</v>
      </c>
      <c r="U933" s="44" t="e">
        <f>INDEX('bijlage A. Frequentie Tabel'!G:G,MATCH(T933,'bijlage A. Frequentie Tabel'!A:A,0))</f>
        <v>#N/A</v>
      </c>
      <c r="V933" s="43">
        <f t="shared" si="189"/>
        <v>0</v>
      </c>
      <c r="W933" s="80">
        <f t="shared" si="193"/>
        <v>23.196467403779828</v>
      </c>
      <c r="X933" t="e">
        <f t="shared" si="190"/>
        <v>#N/A</v>
      </c>
      <c r="Y933"/>
      <c r="Z933">
        <f t="shared" si="194"/>
        <v>0.4</v>
      </c>
      <c r="AA933">
        <f t="shared" si="195"/>
        <v>1</v>
      </c>
      <c r="AB933">
        <f t="shared" si="195"/>
        <v>1</v>
      </c>
      <c r="AC933">
        <f t="shared" si="196"/>
        <v>0.4</v>
      </c>
      <c r="AD933" t="e">
        <f>INDEX('bijlage C. Cluster maatregelen'!C:C,MATCH('5.Bepalen Faalfreq'!K933,'bijlage C. Cluster maatregelen'!A:A,0))</f>
        <v>#N/A</v>
      </c>
      <c r="AE933" t="e">
        <f>INDEX('bijlage C. Cluster maatregelen'!C:C,MATCH('5.Bepalen Faalfreq'!L933,'bijlage C. Cluster maatregelen'!A:A,0))</f>
        <v>#N/A</v>
      </c>
      <c r="AF933" t="e">
        <f>INDEX('bijlage C. Cluster maatregelen'!C:C,MATCH('5.Bepalen Faalfreq'!M933,'bijlage C. Cluster maatregelen'!A:A,0))</f>
        <v>#N/A</v>
      </c>
      <c r="AG933" t="e">
        <f>INDEX('bijlage C. Cluster maatregelen'!C:C,MATCH('5.Bepalen Faalfreq'!N933,'bijlage C. Cluster maatregelen'!A:A,0))</f>
        <v>#N/A</v>
      </c>
      <c r="AH933" t="e">
        <f t="shared" si="197"/>
        <v>#N/A</v>
      </c>
      <c r="AI933" t="e">
        <f t="shared" si="198"/>
        <v>#N/A</v>
      </c>
      <c r="AJ933" t="e">
        <f t="shared" si="191"/>
        <v>#N/A</v>
      </c>
    </row>
    <row r="934" spans="1:36" x14ac:dyDescent="0.25">
      <c r="A934" s="203"/>
      <c r="B934" s="203"/>
      <c r="C934" s="203"/>
      <c r="D934" s="203"/>
      <c r="E934" s="203"/>
      <c r="F934" s="203"/>
      <c r="G934" s="203"/>
      <c r="H934" s="203"/>
      <c r="I934" s="203"/>
      <c r="J934" s="203"/>
      <c r="K934" s="203"/>
      <c r="L934" s="203"/>
      <c r="M934" s="203"/>
      <c r="N934" s="203"/>
      <c r="O934" s="204">
        <f t="shared" si="187"/>
        <v>0</v>
      </c>
      <c r="P934" s="80" t="str">
        <f>IFERROR(R934+'4. Gegevens leiding'!$I$26,"")</f>
        <v/>
      </c>
      <c r="Q934" s="155" t="str">
        <f>IFERROR(R935+'4. Gegevens leiding'!$I$26,"")</f>
        <v/>
      </c>
      <c r="R934" s="155" t="str">
        <f t="shared" si="199"/>
        <v/>
      </c>
      <c r="S934" s="43" t="str">
        <f t="shared" si="192"/>
        <v/>
      </c>
      <c r="T934" s="42" t="str">
        <f t="shared" si="188"/>
        <v>Diameter (mm, uitwendig)=;Wanddikte (mm)=;Druk (barg)=;Rekgrens (N/mm^2)=;Charpy energie (J)=</v>
      </c>
      <c r="U934" s="44" t="e">
        <f>INDEX('bijlage A. Frequentie Tabel'!G:G,MATCH(T934,'bijlage A. Frequentie Tabel'!A:A,0))</f>
        <v>#N/A</v>
      </c>
      <c r="V934" s="43">
        <f t="shared" si="189"/>
        <v>0</v>
      </c>
      <c r="W934" s="80">
        <f t="shared" si="193"/>
        <v>23.196467403779828</v>
      </c>
      <c r="X934" t="e">
        <f t="shared" si="190"/>
        <v>#N/A</v>
      </c>
      <c r="Y934"/>
      <c r="Z934">
        <f t="shared" si="194"/>
        <v>0.4</v>
      </c>
      <c r="AA934">
        <f t="shared" si="195"/>
        <v>1</v>
      </c>
      <c r="AB934">
        <f t="shared" si="195"/>
        <v>1</v>
      </c>
      <c r="AC934">
        <f t="shared" si="196"/>
        <v>0.4</v>
      </c>
      <c r="AD934" t="e">
        <f>INDEX('bijlage C. Cluster maatregelen'!C:C,MATCH('5.Bepalen Faalfreq'!K934,'bijlage C. Cluster maatregelen'!A:A,0))</f>
        <v>#N/A</v>
      </c>
      <c r="AE934" t="e">
        <f>INDEX('bijlage C. Cluster maatregelen'!C:C,MATCH('5.Bepalen Faalfreq'!L934,'bijlage C. Cluster maatregelen'!A:A,0))</f>
        <v>#N/A</v>
      </c>
      <c r="AF934" t="e">
        <f>INDEX('bijlage C. Cluster maatregelen'!C:C,MATCH('5.Bepalen Faalfreq'!M934,'bijlage C. Cluster maatregelen'!A:A,0))</f>
        <v>#N/A</v>
      </c>
      <c r="AG934" t="e">
        <f>INDEX('bijlage C. Cluster maatregelen'!C:C,MATCH('5.Bepalen Faalfreq'!N934,'bijlage C. Cluster maatregelen'!A:A,0))</f>
        <v>#N/A</v>
      </c>
      <c r="AH934" t="e">
        <f t="shared" si="197"/>
        <v>#N/A</v>
      </c>
      <c r="AI934" t="e">
        <f t="shared" si="198"/>
        <v>#N/A</v>
      </c>
      <c r="AJ934" t="e">
        <f t="shared" si="191"/>
        <v>#N/A</v>
      </c>
    </row>
    <row r="935" spans="1:36" x14ac:dyDescent="0.25">
      <c r="A935" s="203"/>
      <c r="B935" s="203"/>
      <c r="C935" s="203"/>
      <c r="D935" s="203"/>
      <c r="E935" s="203"/>
      <c r="F935" s="203"/>
      <c r="G935" s="203"/>
      <c r="H935" s="203"/>
      <c r="I935" s="203"/>
      <c r="J935" s="203"/>
      <c r="K935" s="203"/>
      <c r="L935" s="203"/>
      <c r="M935" s="203"/>
      <c r="N935" s="203"/>
      <c r="O935" s="204">
        <f t="shared" si="187"/>
        <v>0</v>
      </c>
      <c r="P935" s="80" t="str">
        <f>IFERROR(R935+'4. Gegevens leiding'!$I$26,"")</f>
        <v/>
      </c>
      <c r="Q935" s="155" t="str">
        <f>IFERROR(R936+'4. Gegevens leiding'!$I$26,"")</f>
        <v/>
      </c>
      <c r="R935" s="155" t="str">
        <f t="shared" si="199"/>
        <v/>
      </c>
      <c r="S935" s="43" t="str">
        <f t="shared" si="192"/>
        <v/>
      </c>
      <c r="T935" s="42" t="str">
        <f t="shared" si="188"/>
        <v>Diameter (mm, uitwendig)=;Wanddikte (mm)=;Druk (barg)=;Rekgrens (N/mm^2)=;Charpy energie (J)=</v>
      </c>
      <c r="U935" s="44" t="e">
        <f>INDEX('bijlage A. Frequentie Tabel'!G:G,MATCH(T935,'bijlage A. Frequentie Tabel'!A:A,0))</f>
        <v>#N/A</v>
      </c>
      <c r="V935" s="43">
        <f t="shared" si="189"/>
        <v>0</v>
      </c>
      <c r="W935" s="80">
        <f t="shared" si="193"/>
        <v>23.196467403779828</v>
      </c>
      <c r="X935" t="e">
        <f t="shared" si="190"/>
        <v>#N/A</v>
      </c>
      <c r="Y935"/>
      <c r="Z935">
        <f t="shared" si="194"/>
        <v>0.4</v>
      </c>
      <c r="AA935">
        <f t="shared" si="195"/>
        <v>1</v>
      </c>
      <c r="AB935">
        <f t="shared" si="195"/>
        <v>1</v>
      </c>
      <c r="AC935">
        <f t="shared" si="196"/>
        <v>0.4</v>
      </c>
      <c r="AD935" t="e">
        <f>INDEX('bijlage C. Cluster maatregelen'!C:C,MATCH('5.Bepalen Faalfreq'!K935,'bijlage C. Cluster maatregelen'!A:A,0))</f>
        <v>#N/A</v>
      </c>
      <c r="AE935" t="e">
        <f>INDEX('bijlage C. Cluster maatregelen'!C:C,MATCH('5.Bepalen Faalfreq'!L935,'bijlage C. Cluster maatregelen'!A:A,0))</f>
        <v>#N/A</v>
      </c>
      <c r="AF935" t="e">
        <f>INDEX('bijlage C. Cluster maatregelen'!C:C,MATCH('5.Bepalen Faalfreq'!M935,'bijlage C. Cluster maatregelen'!A:A,0))</f>
        <v>#N/A</v>
      </c>
      <c r="AG935" t="e">
        <f>INDEX('bijlage C. Cluster maatregelen'!C:C,MATCH('5.Bepalen Faalfreq'!N935,'bijlage C. Cluster maatregelen'!A:A,0))</f>
        <v>#N/A</v>
      </c>
      <c r="AH935" t="e">
        <f t="shared" si="197"/>
        <v>#N/A</v>
      </c>
      <c r="AI935" t="e">
        <f t="shared" si="198"/>
        <v>#N/A</v>
      </c>
      <c r="AJ935" t="e">
        <f t="shared" si="191"/>
        <v>#N/A</v>
      </c>
    </row>
    <row r="936" spans="1:36" x14ac:dyDescent="0.25">
      <c r="A936" s="203"/>
      <c r="B936" s="203"/>
      <c r="C936" s="203"/>
      <c r="D936" s="203"/>
      <c r="E936" s="203"/>
      <c r="F936" s="203"/>
      <c r="G936" s="203"/>
      <c r="H936" s="203"/>
      <c r="I936" s="203"/>
      <c r="J936" s="203"/>
      <c r="K936" s="203"/>
      <c r="L936" s="203"/>
      <c r="M936" s="203"/>
      <c r="N936" s="203"/>
      <c r="O936" s="204">
        <f t="shared" si="187"/>
        <v>0</v>
      </c>
      <c r="P936" s="80" t="str">
        <f>IFERROR(R936+'4. Gegevens leiding'!$I$26,"")</f>
        <v/>
      </c>
      <c r="Q936" s="155" t="str">
        <f>IFERROR(R937+'4. Gegevens leiding'!$I$26,"")</f>
        <v/>
      </c>
      <c r="R936" s="155" t="str">
        <f t="shared" si="199"/>
        <v/>
      </c>
      <c r="S936" s="43" t="str">
        <f t="shared" si="192"/>
        <v/>
      </c>
      <c r="T936" s="42" t="str">
        <f t="shared" si="188"/>
        <v>Diameter (mm, uitwendig)=;Wanddikte (mm)=;Druk (barg)=;Rekgrens (N/mm^2)=;Charpy energie (J)=</v>
      </c>
      <c r="U936" s="44" t="e">
        <f>INDEX('bijlage A. Frequentie Tabel'!G:G,MATCH(T936,'bijlage A. Frequentie Tabel'!A:A,0))</f>
        <v>#N/A</v>
      </c>
      <c r="V936" s="43">
        <f t="shared" si="189"/>
        <v>0</v>
      </c>
      <c r="W936" s="80">
        <f t="shared" si="193"/>
        <v>23.196467403779828</v>
      </c>
      <c r="X936" t="e">
        <f t="shared" si="190"/>
        <v>#N/A</v>
      </c>
      <c r="Y936"/>
      <c r="Z936">
        <f t="shared" si="194"/>
        <v>0.4</v>
      </c>
      <c r="AA936">
        <f t="shared" si="195"/>
        <v>1</v>
      </c>
      <c r="AB936">
        <f t="shared" si="195"/>
        <v>1</v>
      </c>
      <c r="AC936">
        <f t="shared" si="196"/>
        <v>0.4</v>
      </c>
      <c r="AD936" t="e">
        <f>INDEX('bijlage C. Cluster maatregelen'!C:C,MATCH('5.Bepalen Faalfreq'!K936,'bijlage C. Cluster maatregelen'!A:A,0))</f>
        <v>#N/A</v>
      </c>
      <c r="AE936" t="e">
        <f>INDEX('bijlage C. Cluster maatregelen'!C:C,MATCH('5.Bepalen Faalfreq'!L936,'bijlage C. Cluster maatregelen'!A:A,0))</f>
        <v>#N/A</v>
      </c>
      <c r="AF936" t="e">
        <f>INDEX('bijlage C. Cluster maatregelen'!C:C,MATCH('5.Bepalen Faalfreq'!M936,'bijlage C. Cluster maatregelen'!A:A,0))</f>
        <v>#N/A</v>
      </c>
      <c r="AG936" t="e">
        <f>INDEX('bijlage C. Cluster maatregelen'!C:C,MATCH('5.Bepalen Faalfreq'!N936,'bijlage C. Cluster maatregelen'!A:A,0))</f>
        <v>#N/A</v>
      </c>
      <c r="AH936" t="e">
        <f t="shared" si="197"/>
        <v>#N/A</v>
      </c>
      <c r="AI936" t="e">
        <f t="shared" si="198"/>
        <v>#N/A</v>
      </c>
      <c r="AJ936" t="e">
        <f t="shared" si="191"/>
        <v>#N/A</v>
      </c>
    </row>
    <row r="937" spans="1:36" x14ac:dyDescent="0.25">
      <c r="A937" s="203"/>
      <c r="B937" s="203"/>
      <c r="C937" s="203"/>
      <c r="D937" s="203"/>
      <c r="E937" s="203"/>
      <c r="F937" s="203"/>
      <c r="G937" s="203"/>
      <c r="H937" s="203"/>
      <c r="I937" s="203"/>
      <c r="J937" s="203"/>
      <c r="K937" s="203"/>
      <c r="L937" s="203"/>
      <c r="M937" s="203"/>
      <c r="N937" s="203"/>
      <c r="O937" s="204">
        <f t="shared" si="187"/>
        <v>0</v>
      </c>
      <c r="P937" s="80" t="str">
        <f>IFERROR(R937+'4. Gegevens leiding'!$I$26,"")</f>
        <v/>
      </c>
      <c r="Q937" s="155" t="str">
        <f>IFERROR(R938+'4. Gegevens leiding'!$I$26,"")</f>
        <v/>
      </c>
      <c r="R937" s="155" t="str">
        <f t="shared" si="199"/>
        <v/>
      </c>
      <c r="S937" s="43" t="str">
        <f t="shared" si="192"/>
        <v/>
      </c>
      <c r="T937" s="42" t="str">
        <f t="shared" si="188"/>
        <v>Diameter (mm, uitwendig)=;Wanddikte (mm)=;Druk (barg)=;Rekgrens (N/mm^2)=;Charpy energie (J)=</v>
      </c>
      <c r="U937" s="44" t="e">
        <f>INDEX('bijlage A. Frequentie Tabel'!G:G,MATCH(T937,'bijlage A. Frequentie Tabel'!A:A,0))</f>
        <v>#N/A</v>
      </c>
      <c r="V937" s="43">
        <f t="shared" si="189"/>
        <v>0</v>
      </c>
      <c r="W937" s="80">
        <f t="shared" si="193"/>
        <v>23.196467403779828</v>
      </c>
      <c r="X937" t="e">
        <f t="shared" si="190"/>
        <v>#N/A</v>
      </c>
      <c r="Y937"/>
      <c r="Z937">
        <f t="shared" si="194"/>
        <v>0.4</v>
      </c>
      <c r="AA937">
        <f t="shared" si="195"/>
        <v>1</v>
      </c>
      <c r="AB937">
        <f t="shared" si="195"/>
        <v>1</v>
      </c>
      <c r="AC937">
        <f t="shared" si="196"/>
        <v>0.4</v>
      </c>
      <c r="AD937" t="e">
        <f>INDEX('bijlage C. Cluster maatregelen'!C:C,MATCH('5.Bepalen Faalfreq'!K937,'bijlage C. Cluster maatregelen'!A:A,0))</f>
        <v>#N/A</v>
      </c>
      <c r="AE937" t="e">
        <f>INDEX('bijlage C. Cluster maatregelen'!C:C,MATCH('5.Bepalen Faalfreq'!L937,'bijlage C. Cluster maatregelen'!A:A,0))</f>
        <v>#N/A</v>
      </c>
      <c r="AF937" t="e">
        <f>INDEX('bijlage C. Cluster maatregelen'!C:C,MATCH('5.Bepalen Faalfreq'!M937,'bijlage C. Cluster maatregelen'!A:A,0))</f>
        <v>#N/A</v>
      </c>
      <c r="AG937" t="e">
        <f>INDEX('bijlage C. Cluster maatregelen'!C:C,MATCH('5.Bepalen Faalfreq'!N937,'bijlage C. Cluster maatregelen'!A:A,0))</f>
        <v>#N/A</v>
      </c>
      <c r="AH937" t="e">
        <f t="shared" si="197"/>
        <v>#N/A</v>
      </c>
      <c r="AI937" t="e">
        <f t="shared" si="198"/>
        <v>#N/A</v>
      </c>
      <c r="AJ937" t="e">
        <f t="shared" si="191"/>
        <v>#N/A</v>
      </c>
    </row>
    <row r="938" spans="1:36" x14ac:dyDescent="0.25">
      <c r="A938" s="203"/>
      <c r="B938" s="203"/>
      <c r="C938" s="203"/>
      <c r="D938" s="203"/>
      <c r="E938" s="203"/>
      <c r="F938" s="203"/>
      <c r="G938" s="203"/>
      <c r="H938" s="203"/>
      <c r="I938" s="203"/>
      <c r="J938" s="203"/>
      <c r="K938" s="203"/>
      <c r="L938" s="203"/>
      <c r="M938" s="203"/>
      <c r="N938" s="203"/>
      <c r="O938" s="204">
        <f t="shared" si="187"/>
        <v>0</v>
      </c>
      <c r="P938" s="80" t="str">
        <f>IFERROR(R938+'4. Gegevens leiding'!$I$26,"")</f>
        <v/>
      </c>
      <c r="Q938" s="155" t="str">
        <f>IFERROR(R939+'4. Gegevens leiding'!$I$26,"")</f>
        <v/>
      </c>
      <c r="R938" s="155" t="str">
        <f t="shared" si="199"/>
        <v/>
      </c>
      <c r="S938" s="43" t="str">
        <f t="shared" si="192"/>
        <v/>
      </c>
      <c r="T938" s="42" t="str">
        <f t="shared" si="188"/>
        <v>Diameter (mm, uitwendig)=;Wanddikte (mm)=;Druk (barg)=;Rekgrens (N/mm^2)=;Charpy energie (J)=</v>
      </c>
      <c r="U938" s="44" t="e">
        <f>INDEX('bijlage A. Frequentie Tabel'!G:G,MATCH(T938,'bijlage A. Frequentie Tabel'!A:A,0))</f>
        <v>#N/A</v>
      </c>
      <c r="V938" s="43">
        <f t="shared" si="189"/>
        <v>0</v>
      </c>
      <c r="W938" s="80">
        <f t="shared" si="193"/>
        <v>23.196467403779828</v>
      </c>
      <c r="X938" t="e">
        <f t="shared" si="190"/>
        <v>#N/A</v>
      </c>
      <c r="Y938"/>
      <c r="Z938">
        <f t="shared" si="194"/>
        <v>0.4</v>
      </c>
      <c r="AA938">
        <f t="shared" si="195"/>
        <v>1</v>
      </c>
      <c r="AB938">
        <f t="shared" si="195"/>
        <v>1</v>
      </c>
      <c r="AC938">
        <f t="shared" si="196"/>
        <v>0.4</v>
      </c>
      <c r="AD938" t="e">
        <f>INDEX('bijlage C. Cluster maatregelen'!C:C,MATCH('5.Bepalen Faalfreq'!K938,'bijlage C. Cluster maatregelen'!A:A,0))</f>
        <v>#N/A</v>
      </c>
      <c r="AE938" t="e">
        <f>INDEX('bijlage C. Cluster maatregelen'!C:C,MATCH('5.Bepalen Faalfreq'!L938,'bijlage C. Cluster maatregelen'!A:A,0))</f>
        <v>#N/A</v>
      </c>
      <c r="AF938" t="e">
        <f>INDEX('bijlage C. Cluster maatregelen'!C:C,MATCH('5.Bepalen Faalfreq'!M938,'bijlage C. Cluster maatregelen'!A:A,0))</f>
        <v>#N/A</v>
      </c>
      <c r="AG938" t="e">
        <f>INDEX('bijlage C. Cluster maatregelen'!C:C,MATCH('5.Bepalen Faalfreq'!N938,'bijlage C. Cluster maatregelen'!A:A,0))</f>
        <v>#N/A</v>
      </c>
      <c r="AH938" t="e">
        <f t="shared" si="197"/>
        <v>#N/A</v>
      </c>
      <c r="AI938" t="e">
        <f t="shared" si="198"/>
        <v>#N/A</v>
      </c>
      <c r="AJ938" t="e">
        <f t="shared" si="191"/>
        <v>#N/A</v>
      </c>
    </row>
    <row r="939" spans="1:36" x14ac:dyDescent="0.25">
      <c r="A939" s="203"/>
      <c r="B939" s="203"/>
      <c r="C939" s="203"/>
      <c r="D939" s="203"/>
      <c r="E939" s="203"/>
      <c r="F939" s="203"/>
      <c r="G939" s="203"/>
      <c r="H939" s="203"/>
      <c r="I939" s="203"/>
      <c r="J939" s="203"/>
      <c r="K939" s="203"/>
      <c r="L939" s="203"/>
      <c r="M939" s="203"/>
      <c r="N939" s="203"/>
      <c r="O939" s="204">
        <f t="shared" si="187"/>
        <v>0</v>
      </c>
      <c r="P939" s="80" t="str">
        <f>IFERROR(R939+'4. Gegevens leiding'!$I$26,"")</f>
        <v/>
      </c>
      <c r="Q939" s="155" t="str">
        <f>IFERROR(R940+'4. Gegevens leiding'!$I$26,"")</f>
        <v/>
      </c>
      <c r="R939" s="155" t="str">
        <f t="shared" si="199"/>
        <v/>
      </c>
      <c r="S939" s="43" t="str">
        <f t="shared" si="192"/>
        <v/>
      </c>
      <c r="T939" s="42" t="str">
        <f t="shared" si="188"/>
        <v>Diameter (mm, uitwendig)=;Wanddikte (mm)=;Druk (barg)=;Rekgrens (N/mm^2)=;Charpy energie (J)=</v>
      </c>
      <c r="U939" s="44" t="e">
        <f>INDEX('bijlage A. Frequentie Tabel'!G:G,MATCH(T939,'bijlage A. Frequentie Tabel'!A:A,0))</f>
        <v>#N/A</v>
      </c>
      <c r="V939" s="43">
        <f t="shared" si="189"/>
        <v>0</v>
      </c>
      <c r="W939" s="80">
        <f t="shared" si="193"/>
        <v>23.196467403779828</v>
      </c>
      <c r="X939" t="e">
        <f t="shared" si="190"/>
        <v>#N/A</v>
      </c>
      <c r="Y939"/>
      <c r="Z939">
        <f t="shared" si="194"/>
        <v>0.4</v>
      </c>
      <c r="AA939">
        <f t="shared" si="195"/>
        <v>1</v>
      </c>
      <c r="AB939">
        <f t="shared" si="195"/>
        <v>1</v>
      </c>
      <c r="AC939">
        <f t="shared" si="196"/>
        <v>0.4</v>
      </c>
      <c r="AD939" t="e">
        <f>INDEX('bijlage C. Cluster maatregelen'!C:C,MATCH('5.Bepalen Faalfreq'!K939,'bijlage C. Cluster maatregelen'!A:A,0))</f>
        <v>#N/A</v>
      </c>
      <c r="AE939" t="e">
        <f>INDEX('bijlage C. Cluster maatregelen'!C:C,MATCH('5.Bepalen Faalfreq'!L939,'bijlage C. Cluster maatregelen'!A:A,0))</f>
        <v>#N/A</v>
      </c>
      <c r="AF939" t="e">
        <f>INDEX('bijlage C. Cluster maatregelen'!C:C,MATCH('5.Bepalen Faalfreq'!M939,'bijlage C. Cluster maatregelen'!A:A,0))</f>
        <v>#N/A</v>
      </c>
      <c r="AG939" t="e">
        <f>INDEX('bijlage C. Cluster maatregelen'!C:C,MATCH('5.Bepalen Faalfreq'!N939,'bijlage C. Cluster maatregelen'!A:A,0))</f>
        <v>#N/A</v>
      </c>
      <c r="AH939" t="e">
        <f t="shared" si="197"/>
        <v>#N/A</v>
      </c>
      <c r="AI939" t="e">
        <f t="shared" si="198"/>
        <v>#N/A</v>
      </c>
      <c r="AJ939" t="e">
        <f t="shared" si="191"/>
        <v>#N/A</v>
      </c>
    </row>
    <row r="940" spans="1:36" x14ac:dyDescent="0.25">
      <c r="A940" s="203"/>
      <c r="B940" s="203"/>
      <c r="C940" s="203"/>
      <c r="D940" s="203"/>
      <c r="E940" s="203"/>
      <c r="F940" s="203"/>
      <c r="G940" s="203"/>
      <c r="H940" s="203"/>
      <c r="I940" s="203"/>
      <c r="J940" s="203"/>
      <c r="K940" s="203"/>
      <c r="L940" s="203"/>
      <c r="M940" s="203"/>
      <c r="N940" s="203"/>
      <c r="O940" s="204">
        <f t="shared" si="187"/>
        <v>0</v>
      </c>
      <c r="P940" s="80" t="str">
        <f>IFERROR(R940+'4. Gegevens leiding'!$I$26,"")</f>
        <v/>
      </c>
      <c r="Q940" s="155" t="str">
        <f>IFERROR(R941+'4. Gegevens leiding'!$I$26,"")</f>
        <v/>
      </c>
      <c r="R940" s="155" t="str">
        <f t="shared" si="199"/>
        <v/>
      </c>
      <c r="S940" s="43" t="str">
        <f t="shared" si="192"/>
        <v/>
      </c>
      <c r="T940" s="42" t="str">
        <f t="shared" si="188"/>
        <v>Diameter (mm, uitwendig)=;Wanddikte (mm)=;Druk (barg)=;Rekgrens (N/mm^2)=;Charpy energie (J)=</v>
      </c>
      <c r="U940" s="44" t="e">
        <f>INDEX('bijlage A. Frequentie Tabel'!G:G,MATCH(T940,'bijlage A. Frequentie Tabel'!A:A,0))</f>
        <v>#N/A</v>
      </c>
      <c r="V940" s="43">
        <f t="shared" si="189"/>
        <v>0</v>
      </c>
      <c r="W940" s="80">
        <f t="shared" si="193"/>
        <v>23.196467403779828</v>
      </c>
      <c r="X940" t="e">
        <f t="shared" si="190"/>
        <v>#N/A</v>
      </c>
      <c r="Y940"/>
      <c r="Z940">
        <f t="shared" si="194"/>
        <v>0.4</v>
      </c>
      <c r="AA940">
        <f t="shared" si="195"/>
        <v>1</v>
      </c>
      <c r="AB940">
        <f t="shared" si="195"/>
        <v>1</v>
      </c>
      <c r="AC940">
        <f t="shared" si="196"/>
        <v>0.4</v>
      </c>
      <c r="AD940" t="e">
        <f>INDEX('bijlage C. Cluster maatregelen'!C:C,MATCH('5.Bepalen Faalfreq'!K940,'bijlage C. Cluster maatregelen'!A:A,0))</f>
        <v>#N/A</v>
      </c>
      <c r="AE940" t="e">
        <f>INDEX('bijlage C. Cluster maatregelen'!C:C,MATCH('5.Bepalen Faalfreq'!L940,'bijlage C. Cluster maatregelen'!A:A,0))</f>
        <v>#N/A</v>
      </c>
      <c r="AF940" t="e">
        <f>INDEX('bijlage C. Cluster maatregelen'!C:C,MATCH('5.Bepalen Faalfreq'!M940,'bijlage C. Cluster maatregelen'!A:A,0))</f>
        <v>#N/A</v>
      </c>
      <c r="AG940" t="e">
        <f>INDEX('bijlage C. Cluster maatregelen'!C:C,MATCH('5.Bepalen Faalfreq'!N940,'bijlage C. Cluster maatregelen'!A:A,0))</f>
        <v>#N/A</v>
      </c>
      <c r="AH940" t="e">
        <f t="shared" si="197"/>
        <v>#N/A</v>
      </c>
      <c r="AI940" t="e">
        <f t="shared" si="198"/>
        <v>#N/A</v>
      </c>
      <c r="AJ940" t="e">
        <f t="shared" si="191"/>
        <v>#N/A</v>
      </c>
    </row>
    <row r="941" spans="1:36" x14ac:dyDescent="0.25">
      <c r="A941" s="203"/>
      <c r="B941" s="203"/>
      <c r="C941" s="203"/>
      <c r="D941" s="203"/>
      <c r="E941" s="203"/>
      <c r="F941" s="203"/>
      <c r="G941" s="203"/>
      <c r="H941" s="203"/>
      <c r="I941" s="203"/>
      <c r="J941" s="203"/>
      <c r="K941" s="203"/>
      <c r="L941" s="203"/>
      <c r="M941" s="203"/>
      <c r="N941" s="203"/>
      <c r="O941" s="204">
        <f t="shared" si="187"/>
        <v>0</v>
      </c>
      <c r="P941" s="80" t="str">
        <f>IFERROR(R941+'4. Gegevens leiding'!$I$26,"")</f>
        <v/>
      </c>
      <c r="Q941" s="155" t="str">
        <f>IFERROR(R942+'4. Gegevens leiding'!$I$26,"")</f>
        <v/>
      </c>
      <c r="R941" s="155" t="str">
        <f t="shared" si="199"/>
        <v/>
      </c>
      <c r="S941" s="43" t="str">
        <f t="shared" si="192"/>
        <v/>
      </c>
      <c r="T941" s="42" t="str">
        <f t="shared" si="188"/>
        <v>Diameter (mm, uitwendig)=;Wanddikte (mm)=;Druk (barg)=;Rekgrens (N/mm^2)=;Charpy energie (J)=</v>
      </c>
      <c r="U941" s="44" t="e">
        <f>INDEX('bijlage A. Frequentie Tabel'!G:G,MATCH(T941,'bijlage A. Frequentie Tabel'!A:A,0))</f>
        <v>#N/A</v>
      </c>
      <c r="V941" s="43">
        <f t="shared" si="189"/>
        <v>0</v>
      </c>
      <c r="W941" s="80">
        <f t="shared" si="193"/>
        <v>23.196467403779828</v>
      </c>
      <c r="X941" t="e">
        <f t="shared" si="190"/>
        <v>#N/A</v>
      </c>
      <c r="Y941"/>
      <c r="Z941">
        <f t="shared" si="194"/>
        <v>0.4</v>
      </c>
      <c r="AA941">
        <f t="shared" si="195"/>
        <v>1</v>
      </c>
      <c r="AB941">
        <f t="shared" si="195"/>
        <v>1</v>
      </c>
      <c r="AC941">
        <f t="shared" si="196"/>
        <v>0.4</v>
      </c>
      <c r="AD941" t="e">
        <f>INDEX('bijlage C. Cluster maatregelen'!C:C,MATCH('5.Bepalen Faalfreq'!K941,'bijlage C. Cluster maatregelen'!A:A,0))</f>
        <v>#N/A</v>
      </c>
      <c r="AE941" t="e">
        <f>INDEX('bijlage C. Cluster maatregelen'!C:C,MATCH('5.Bepalen Faalfreq'!L941,'bijlage C. Cluster maatregelen'!A:A,0))</f>
        <v>#N/A</v>
      </c>
      <c r="AF941" t="e">
        <f>INDEX('bijlage C. Cluster maatregelen'!C:C,MATCH('5.Bepalen Faalfreq'!M941,'bijlage C. Cluster maatregelen'!A:A,0))</f>
        <v>#N/A</v>
      </c>
      <c r="AG941" t="e">
        <f>INDEX('bijlage C. Cluster maatregelen'!C:C,MATCH('5.Bepalen Faalfreq'!N941,'bijlage C. Cluster maatregelen'!A:A,0))</f>
        <v>#N/A</v>
      </c>
      <c r="AH941" t="e">
        <f t="shared" si="197"/>
        <v>#N/A</v>
      </c>
      <c r="AI941" t="e">
        <f t="shared" si="198"/>
        <v>#N/A</v>
      </c>
      <c r="AJ941" t="e">
        <f t="shared" si="191"/>
        <v>#N/A</v>
      </c>
    </row>
    <row r="942" spans="1:36" x14ac:dyDescent="0.25">
      <c r="A942" s="203"/>
      <c r="B942" s="203"/>
      <c r="C942" s="203"/>
      <c r="D942" s="203"/>
      <c r="E942" s="203"/>
      <c r="F942" s="203"/>
      <c r="G942" s="203"/>
      <c r="H942" s="203"/>
      <c r="I942" s="203"/>
      <c r="J942" s="203"/>
      <c r="K942" s="203"/>
      <c r="L942" s="203"/>
      <c r="M942" s="203"/>
      <c r="N942" s="203"/>
      <c r="O942" s="204">
        <f t="shared" si="187"/>
        <v>0</v>
      </c>
      <c r="P942" s="80" t="str">
        <f>IFERROR(R942+'4. Gegevens leiding'!$I$26,"")</f>
        <v/>
      </c>
      <c r="Q942" s="155" t="str">
        <f>IFERROR(R943+'4. Gegevens leiding'!$I$26,"")</f>
        <v/>
      </c>
      <c r="R942" s="155" t="str">
        <f t="shared" si="199"/>
        <v/>
      </c>
      <c r="S942" s="43" t="str">
        <f t="shared" si="192"/>
        <v/>
      </c>
      <c r="T942" s="42" t="str">
        <f t="shared" si="188"/>
        <v>Diameter (mm, uitwendig)=;Wanddikte (mm)=;Druk (barg)=;Rekgrens (N/mm^2)=;Charpy energie (J)=</v>
      </c>
      <c r="U942" s="44" t="e">
        <f>INDEX('bijlage A. Frequentie Tabel'!G:G,MATCH(T942,'bijlage A. Frequentie Tabel'!A:A,0))</f>
        <v>#N/A</v>
      </c>
      <c r="V942" s="43">
        <f t="shared" si="189"/>
        <v>0</v>
      </c>
      <c r="W942" s="80">
        <f t="shared" si="193"/>
        <v>23.196467403779828</v>
      </c>
      <c r="X942" t="e">
        <f t="shared" si="190"/>
        <v>#N/A</v>
      </c>
      <c r="Y942"/>
      <c r="Z942">
        <f t="shared" si="194"/>
        <v>0.4</v>
      </c>
      <c r="AA942">
        <f t="shared" si="195"/>
        <v>1</v>
      </c>
      <c r="AB942">
        <f t="shared" si="195"/>
        <v>1</v>
      </c>
      <c r="AC942">
        <f t="shared" si="196"/>
        <v>0.4</v>
      </c>
      <c r="AD942" t="e">
        <f>INDEX('bijlage C. Cluster maatregelen'!C:C,MATCH('5.Bepalen Faalfreq'!K942,'bijlage C. Cluster maatregelen'!A:A,0))</f>
        <v>#N/A</v>
      </c>
      <c r="AE942" t="e">
        <f>INDEX('bijlage C. Cluster maatregelen'!C:C,MATCH('5.Bepalen Faalfreq'!L942,'bijlage C. Cluster maatregelen'!A:A,0))</f>
        <v>#N/A</v>
      </c>
      <c r="AF942" t="e">
        <f>INDEX('bijlage C. Cluster maatregelen'!C:C,MATCH('5.Bepalen Faalfreq'!M942,'bijlage C. Cluster maatregelen'!A:A,0))</f>
        <v>#N/A</v>
      </c>
      <c r="AG942" t="e">
        <f>INDEX('bijlage C. Cluster maatregelen'!C:C,MATCH('5.Bepalen Faalfreq'!N942,'bijlage C. Cluster maatregelen'!A:A,0))</f>
        <v>#N/A</v>
      </c>
      <c r="AH942" t="e">
        <f t="shared" si="197"/>
        <v>#N/A</v>
      </c>
      <c r="AI942" t="e">
        <f t="shared" si="198"/>
        <v>#N/A</v>
      </c>
      <c r="AJ942" t="e">
        <f t="shared" si="191"/>
        <v>#N/A</v>
      </c>
    </row>
    <row r="943" spans="1:36" x14ac:dyDescent="0.25">
      <c r="A943" s="203"/>
      <c r="B943" s="203"/>
      <c r="C943" s="203"/>
      <c r="D943" s="203"/>
      <c r="E943" s="203"/>
      <c r="F943" s="203"/>
      <c r="G943" s="203"/>
      <c r="H943" s="203"/>
      <c r="I943" s="203"/>
      <c r="J943" s="203"/>
      <c r="K943" s="203"/>
      <c r="L943" s="203"/>
      <c r="M943" s="203"/>
      <c r="N943" s="203"/>
      <c r="O943" s="204">
        <f t="shared" si="187"/>
        <v>0</v>
      </c>
      <c r="P943" s="80" t="str">
        <f>IFERROR(R943+'4. Gegevens leiding'!$I$26,"")</f>
        <v/>
      </c>
      <c r="Q943" s="155" t="str">
        <f>IFERROR(R944+'4. Gegevens leiding'!$I$26,"")</f>
        <v/>
      </c>
      <c r="R943" s="155" t="str">
        <f t="shared" si="199"/>
        <v/>
      </c>
      <c r="S943" s="43" t="str">
        <f t="shared" si="192"/>
        <v/>
      </c>
      <c r="T943" s="42" t="str">
        <f t="shared" si="188"/>
        <v>Diameter (mm, uitwendig)=;Wanddikte (mm)=;Druk (barg)=;Rekgrens (N/mm^2)=;Charpy energie (J)=</v>
      </c>
      <c r="U943" s="44" t="e">
        <f>INDEX('bijlage A. Frequentie Tabel'!G:G,MATCH(T943,'bijlage A. Frequentie Tabel'!A:A,0))</f>
        <v>#N/A</v>
      </c>
      <c r="V943" s="43">
        <f t="shared" si="189"/>
        <v>0</v>
      </c>
      <c r="W943" s="80">
        <f t="shared" si="193"/>
        <v>23.196467403779828</v>
      </c>
      <c r="X943" t="e">
        <f t="shared" si="190"/>
        <v>#N/A</v>
      </c>
      <c r="Y943"/>
      <c r="Z943">
        <f t="shared" si="194"/>
        <v>0.4</v>
      </c>
      <c r="AA943">
        <f t="shared" si="195"/>
        <v>1</v>
      </c>
      <c r="AB943">
        <f t="shared" si="195"/>
        <v>1</v>
      </c>
      <c r="AC943">
        <f t="shared" si="196"/>
        <v>0.4</v>
      </c>
      <c r="AD943" t="e">
        <f>INDEX('bijlage C. Cluster maatregelen'!C:C,MATCH('5.Bepalen Faalfreq'!K943,'bijlage C. Cluster maatregelen'!A:A,0))</f>
        <v>#N/A</v>
      </c>
      <c r="AE943" t="e">
        <f>INDEX('bijlage C. Cluster maatregelen'!C:C,MATCH('5.Bepalen Faalfreq'!L943,'bijlage C. Cluster maatregelen'!A:A,0))</f>
        <v>#N/A</v>
      </c>
      <c r="AF943" t="e">
        <f>INDEX('bijlage C. Cluster maatregelen'!C:C,MATCH('5.Bepalen Faalfreq'!M943,'bijlage C. Cluster maatregelen'!A:A,0))</f>
        <v>#N/A</v>
      </c>
      <c r="AG943" t="e">
        <f>INDEX('bijlage C. Cluster maatregelen'!C:C,MATCH('5.Bepalen Faalfreq'!N943,'bijlage C. Cluster maatregelen'!A:A,0))</f>
        <v>#N/A</v>
      </c>
      <c r="AH943" t="e">
        <f t="shared" si="197"/>
        <v>#N/A</v>
      </c>
      <c r="AI943" t="e">
        <f t="shared" si="198"/>
        <v>#N/A</v>
      </c>
      <c r="AJ943" t="e">
        <f t="shared" si="191"/>
        <v>#N/A</v>
      </c>
    </row>
    <row r="944" spans="1:36" x14ac:dyDescent="0.25">
      <c r="A944" s="203"/>
      <c r="B944" s="203"/>
      <c r="C944" s="203"/>
      <c r="D944" s="203"/>
      <c r="E944" s="203"/>
      <c r="F944" s="203"/>
      <c r="G944" s="203"/>
      <c r="H944" s="203"/>
      <c r="I944" s="203"/>
      <c r="J944" s="203"/>
      <c r="K944" s="203"/>
      <c r="L944" s="203"/>
      <c r="M944" s="203"/>
      <c r="N944" s="203"/>
      <c r="O944" s="204">
        <f t="shared" si="187"/>
        <v>0</v>
      </c>
      <c r="P944" s="80" t="str">
        <f>IFERROR(R944+'4. Gegevens leiding'!$I$26,"")</f>
        <v/>
      </c>
      <c r="Q944" s="155" t="str">
        <f>IFERROR(R945+'4. Gegevens leiding'!$I$26,"")</f>
        <v/>
      </c>
      <c r="R944" s="155" t="str">
        <f t="shared" si="199"/>
        <v/>
      </c>
      <c r="S944" s="43" t="str">
        <f t="shared" si="192"/>
        <v/>
      </c>
      <c r="T944" s="42" t="str">
        <f t="shared" si="188"/>
        <v>Diameter (mm, uitwendig)=;Wanddikte (mm)=;Druk (barg)=;Rekgrens (N/mm^2)=;Charpy energie (J)=</v>
      </c>
      <c r="U944" s="44" t="e">
        <f>INDEX('bijlage A. Frequentie Tabel'!G:G,MATCH(T944,'bijlage A. Frequentie Tabel'!A:A,0))</f>
        <v>#N/A</v>
      </c>
      <c r="V944" s="43">
        <f t="shared" si="189"/>
        <v>0</v>
      </c>
      <c r="W944" s="80">
        <f t="shared" si="193"/>
        <v>23.196467403779828</v>
      </c>
      <c r="X944" t="e">
        <f t="shared" si="190"/>
        <v>#N/A</v>
      </c>
      <c r="Y944"/>
      <c r="Z944">
        <f t="shared" si="194"/>
        <v>0.4</v>
      </c>
      <c r="AA944">
        <f t="shared" si="195"/>
        <v>1</v>
      </c>
      <c r="AB944">
        <f t="shared" si="195"/>
        <v>1</v>
      </c>
      <c r="AC944">
        <f t="shared" si="196"/>
        <v>0.4</v>
      </c>
      <c r="AD944" t="e">
        <f>INDEX('bijlage C. Cluster maatregelen'!C:C,MATCH('5.Bepalen Faalfreq'!K944,'bijlage C. Cluster maatregelen'!A:A,0))</f>
        <v>#N/A</v>
      </c>
      <c r="AE944" t="e">
        <f>INDEX('bijlage C. Cluster maatregelen'!C:C,MATCH('5.Bepalen Faalfreq'!L944,'bijlage C. Cluster maatregelen'!A:A,0))</f>
        <v>#N/A</v>
      </c>
      <c r="AF944" t="e">
        <f>INDEX('bijlage C. Cluster maatregelen'!C:C,MATCH('5.Bepalen Faalfreq'!M944,'bijlage C. Cluster maatregelen'!A:A,0))</f>
        <v>#N/A</v>
      </c>
      <c r="AG944" t="e">
        <f>INDEX('bijlage C. Cluster maatregelen'!C:C,MATCH('5.Bepalen Faalfreq'!N944,'bijlage C. Cluster maatregelen'!A:A,0))</f>
        <v>#N/A</v>
      </c>
      <c r="AH944" t="e">
        <f t="shared" si="197"/>
        <v>#N/A</v>
      </c>
      <c r="AI944" t="e">
        <f t="shared" si="198"/>
        <v>#N/A</v>
      </c>
      <c r="AJ944" t="e">
        <f t="shared" si="191"/>
        <v>#N/A</v>
      </c>
    </row>
    <row r="945" spans="1:36" x14ac:dyDescent="0.25">
      <c r="A945" s="203"/>
      <c r="B945" s="203"/>
      <c r="C945" s="203"/>
      <c r="D945" s="203"/>
      <c r="E945" s="203"/>
      <c r="F945" s="203"/>
      <c r="G945" s="203"/>
      <c r="H945" s="203"/>
      <c r="I945" s="203"/>
      <c r="J945" s="203"/>
      <c r="K945" s="203"/>
      <c r="L945" s="203"/>
      <c r="M945" s="203"/>
      <c r="N945" s="203"/>
      <c r="O945" s="204">
        <f t="shared" si="187"/>
        <v>0</v>
      </c>
      <c r="P945" s="80" t="str">
        <f>IFERROR(R945+'4. Gegevens leiding'!$I$26,"")</f>
        <v/>
      </c>
      <c r="Q945" s="155" t="str">
        <f>IFERROR(R946+'4. Gegevens leiding'!$I$26,"")</f>
        <v/>
      </c>
      <c r="R945" s="155" t="str">
        <f t="shared" si="199"/>
        <v/>
      </c>
      <c r="S945" s="43" t="str">
        <f t="shared" si="192"/>
        <v/>
      </c>
      <c r="T945" s="42" t="str">
        <f t="shared" si="188"/>
        <v>Diameter (mm, uitwendig)=;Wanddikte (mm)=;Druk (barg)=;Rekgrens (N/mm^2)=;Charpy energie (J)=</v>
      </c>
      <c r="U945" s="44" t="e">
        <f>INDEX('bijlage A. Frequentie Tabel'!G:G,MATCH(T945,'bijlage A. Frequentie Tabel'!A:A,0))</f>
        <v>#N/A</v>
      </c>
      <c r="V945" s="43">
        <f t="shared" si="189"/>
        <v>0</v>
      </c>
      <c r="W945" s="80">
        <f t="shared" si="193"/>
        <v>23.196467403779828</v>
      </c>
      <c r="X945" t="e">
        <f t="shared" si="190"/>
        <v>#N/A</v>
      </c>
      <c r="Y945"/>
      <c r="Z945">
        <f t="shared" si="194"/>
        <v>0.4</v>
      </c>
      <c r="AA945">
        <f t="shared" si="195"/>
        <v>1</v>
      </c>
      <c r="AB945">
        <f t="shared" si="195"/>
        <v>1</v>
      </c>
      <c r="AC945">
        <f t="shared" si="196"/>
        <v>0.4</v>
      </c>
      <c r="AD945" t="e">
        <f>INDEX('bijlage C. Cluster maatregelen'!C:C,MATCH('5.Bepalen Faalfreq'!K945,'bijlage C. Cluster maatregelen'!A:A,0))</f>
        <v>#N/A</v>
      </c>
      <c r="AE945" t="e">
        <f>INDEX('bijlage C. Cluster maatregelen'!C:C,MATCH('5.Bepalen Faalfreq'!L945,'bijlage C. Cluster maatregelen'!A:A,0))</f>
        <v>#N/A</v>
      </c>
      <c r="AF945" t="e">
        <f>INDEX('bijlage C. Cluster maatregelen'!C:C,MATCH('5.Bepalen Faalfreq'!M945,'bijlage C. Cluster maatregelen'!A:A,0))</f>
        <v>#N/A</v>
      </c>
      <c r="AG945" t="e">
        <f>INDEX('bijlage C. Cluster maatregelen'!C:C,MATCH('5.Bepalen Faalfreq'!N945,'bijlage C. Cluster maatregelen'!A:A,0))</f>
        <v>#N/A</v>
      </c>
      <c r="AH945" t="e">
        <f t="shared" si="197"/>
        <v>#N/A</v>
      </c>
      <c r="AI945" t="e">
        <f t="shared" si="198"/>
        <v>#N/A</v>
      </c>
      <c r="AJ945" t="e">
        <f t="shared" si="191"/>
        <v>#N/A</v>
      </c>
    </row>
    <row r="946" spans="1:36" x14ac:dyDescent="0.25">
      <c r="A946" s="203"/>
      <c r="B946" s="203"/>
      <c r="C946" s="203"/>
      <c r="D946" s="203"/>
      <c r="E946" s="203"/>
      <c r="F946" s="203"/>
      <c r="G946" s="203"/>
      <c r="H946" s="203"/>
      <c r="I946" s="203"/>
      <c r="J946" s="203"/>
      <c r="K946" s="203"/>
      <c r="L946" s="203"/>
      <c r="M946" s="203"/>
      <c r="N946" s="203"/>
      <c r="O946" s="204">
        <f t="shared" si="187"/>
        <v>0</v>
      </c>
      <c r="P946" s="80" t="str">
        <f>IFERROR(R946+'4. Gegevens leiding'!$I$26,"")</f>
        <v/>
      </c>
      <c r="Q946" s="155" t="str">
        <f>IFERROR(R947+'4. Gegevens leiding'!$I$26,"")</f>
        <v/>
      </c>
      <c r="R946" s="155" t="str">
        <f t="shared" si="199"/>
        <v/>
      </c>
      <c r="S946" s="43" t="str">
        <f t="shared" si="192"/>
        <v/>
      </c>
      <c r="T946" s="42" t="str">
        <f t="shared" si="188"/>
        <v>Diameter (mm, uitwendig)=;Wanddikte (mm)=;Druk (barg)=;Rekgrens (N/mm^2)=;Charpy energie (J)=</v>
      </c>
      <c r="U946" s="44" t="e">
        <f>INDEX('bijlage A. Frequentie Tabel'!G:G,MATCH(T946,'bijlage A. Frequentie Tabel'!A:A,0))</f>
        <v>#N/A</v>
      </c>
      <c r="V946" s="43">
        <f t="shared" si="189"/>
        <v>0</v>
      </c>
      <c r="W946" s="80">
        <f t="shared" si="193"/>
        <v>23.196467403779828</v>
      </c>
      <c r="X946" t="e">
        <f t="shared" si="190"/>
        <v>#N/A</v>
      </c>
      <c r="Y946"/>
      <c r="Z946">
        <f t="shared" si="194"/>
        <v>0.4</v>
      </c>
      <c r="AA946">
        <f t="shared" si="195"/>
        <v>1</v>
      </c>
      <c r="AB946">
        <f t="shared" si="195"/>
        <v>1</v>
      </c>
      <c r="AC946">
        <f t="shared" si="196"/>
        <v>0.4</v>
      </c>
      <c r="AD946" t="e">
        <f>INDEX('bijlage C. Cluster maatregelen'!C:C,MATCH('5.Bepalen Faalfreq'!K946,'bijlage C. Cluster maatregelen'!A:A,0))</f>
        <v>#N/A</v>
      </c>
      <c r="AE946" t="e">
        <f>INDEX('bijlage C. Cluster maatregelen'!C:C,MATCH('5.Bepalen Faalfreq'!L946,'bijlage C. Cluster maatregelen'!A:A,0))</f>
        <v>#N/A</v>
      </c>
      <c r="AF946" t="e">
        <f>INDEX('bijlage C. Cluster maatregelen'!C:C,MATCH('5.Bepalen Faalfreq'!M946,'bijlage C. Cluster maatregelen'!A:A,0))</f>
        <v>#N/A</v>
      </c>
      <c r="AG946" t="e">
        <f>INDEX('bijlage C. Cluster maatregelen'!C:C,MATCH('5.Bepalen Faalfreq'!N946,'bijlage C. Cluster maatregelen'!A:A,0))</f>
        <v>#N/A</v>
      </c>
      <c r="AH946" t="e">
        <f t="shared" si="197"/>
        <v>#N/A</v>
      </c>
      <c r="AI946" t="e">
        <f t="shared" si="198"/>
        <v>#N/A</v>
      </c>
      <c r="AJ946" t="e">
        <f t="shared" si="191"/>
        <v>#N/A</v>
      </c>
    </row>
    <row r="947" spans="1:36" x14ac:dyDescent="0.25">
      <c r="A947" s="203"/>
      <c r="B947" s="203"/>
      <c r="C947" s="203"/>
      <c r="D947" s="203"/>
      <c r="E947" s="203"/>
      <c r="F947" s="203"/>
      <c r="G947" s="203"/>
      <c r="H947" s="203"/>
      <c r="I947" s="203"/>
      <c r="J947" s="203"/>
      <c r="K947" s="203"/>
      <c r="L947" s="203"/>
      <c r="M947" s="203"/>
      <c r="N947" s="203"/>
      <c r="O947" s="204">
        <f t="shared" si="187"/>
        <v>0</v>
      </c>
      <c r="P947" s="80" t="str">
        <f>IFERROR(R947+'4. Gegevens leiding'!$I$26,"")</f>
        <v/>
      </c>
      <c r="Q947" s="155" t="str">
        <f>IFERROR(R948+'4. Gegevens leiding'!$I$26,"")</f>
        <v/>
      </c>
      <c r="R947" s="155" t="str">
        <f t="shared" si="199"/>
        <v/>
      </c>
      <c r="S947" s="43" t="str">
        <f t="shared" si="192"/>
        <v/>
      </c>
      <c r="T947" s="42" t="str">
        <f t="shared" si="188"/>
        <v>Diameter (mm, uitwendig)=;Wanddikte (mm)=;Druk (barg)=;Rekgrens (N/mm^2)=;Charpy energie (J)=</v>
      </c>
      <c r="U947" s="44" t="e">
        <f>INDEX('bijlage A. Frequentie Tabel'!G:G,MATCH(T947,'bijlage A. Frequentie Tabel'!A:A,0))</f>
        <v>#N/A</v>
      </c>
      <c r="V947" s="43">
        <f t="shared" si="189"/>
        <v>0</v>
      </c>
      <c r="W947" s="80">
        <f t="shared" si="193"/>
        <v>23.196467403779828</v>
      </c>
      <c r="X947" t="e">
        <f t="shared" si="190"/>
        <v>#N/A</v>
      </c>
      <c r="Y947"/>
      <c r="Z947">
        <f t="shared" si="194"/>
        <v>0.4</v>
      </c>
      <c r="AA947">
        <f t="shared" si="195"/>
        <v>1</v>
      </c>
      <c r="AB947">
        <f t="shared" si="195"/>
        <v>1</v>
      </c>
      <c r="AC947">
        <f t="shared" si="196"/>
        <v>0.4</v>
      </c>
      <c r="AD947" t="e">
        <f>INDEX('bijlage C. Cluster maatregelen'!C:C,MATCH('5.Bepalen Faalfreq'!K947,'bijlage C. Cluster maatregelen'!A:A,0))</f>
        <v>#N/A</v>
      </c>
      <c r="AE947" t="e">
        <f>INDEX('bijlage C. Cluster maatregelen'!C:C,MATCH('5.Bepalen Faalfreq'!L947,'bijlage C. Cluster maatregelen'!A:A,0))</f>
        <v>#N/A</v>
      </c>
      <c r="AF947" t="e">
        <f>INDEX('bijlage C. Cluster maatregelen'!C:C,MATCH('5.Bepalen Faalfreq'!M947,'bijlage C. Cluster maatregelen'!A:A,0))</f>
        <v>#N/A</v>
      </c>
      <c r="AG947" t="e">
        <f>INDEX('bijlage C. Cluster maatregelen'!C:C,MATCH('5.Bepalen Faalfreq'!N947,'bijlage C. Cluster maatregelen'!A:A,0))</f>
        <v>#N/A</v>
      </c>
      <c r="AH947" t="e">
        <f t="shared" si="197"/>
        <v>#N/A</v>
      </c>
      <c r="AI947" t="e">
        <f t="shared" si="198"/>
        <v>#N/A</v>
      </c>
      <c r="AJ947" t="e">
        <f t="shared" si="191"/>
        <v>#N/A</v>
      </c>
    </row>
    <row r="948" spans="1:36" x14ac:dyDescent="0.25">
      <c r="A948" s="203"/>
      <c r="B948" s="203"/>
      <c r="C948" s="203"/>
      <c r="D948" s="203"/>
      <c r="E948" s="203"/>
      <c r="F948" s="203"/>
      <c r="G948" s="203"/>
      <c r="H948" s="203"/>
      <c r="I948" s="203"/>
      <c r="J948" s="203"/>
      <c r="K948" s="203"/>
      <c r="L948" s="203"/>
      <c r="M948" s="203"/>
      <c r="N948" s="203"/>
      <c r="O948" s="204">
        <f t="shared" si="187"/>
        <v>0</v>
      </c>
      <c r="P948" s="80" t="str">
        <f>IFERROR(R948+'4. Gegevens leiding'!$I$26,"")</f>
        <v/>
      </c>
      <c r="Q948" s="155" t="str">
        <f>IFERROR(R949+'4. Gegevens leiding'!$I$26,"")</f>
        <v/>
      </c>
      <c r="R948" s="155" t="str">
        <f t="shared" si="199"/>
        <v/>
      </c>
      <c r="S948" s="43" t="str">
        <f t="shared" si="192"/>
        <v/>
      </c>
      <c r="T948" s="42" t="str">
        <f t="shared" si="188"/>
        <v>Diameter (mm, uitwendig)=;Wanddikte (mm)=;Druk (barg)=;Rekgrens (N/mm^2)=;Charpy energie (J)=</v>
      </c>
      <c r="U948" s="44" t="e">
        <f>INDEX('bijlage A. Frequentie Tabel'!G:G,MATCH(T948,'bijlage A. Frequentie Tabel'!A:A,0))</f>
        <v>#N/A</v>
      </c>
      <c r="V948" s="43">
        <f t="shared" si="189"/>
        <v>0</v>
      </c>
      <c r="W948" s="80">
        <f t="shared" si="193"/>
        <v>23.196467403779828</v>
      </c>
      <c r="X948" t="e">
        <f t="shared" si="190"/>
        <v>#N/A</v>
      </c>
      <c r="Y948"/>
      <c r="Z948">
        <f t="shared" si="194"/>
        <v>0.4</v>
      </c>
      <c r="AA948">
        <f t="shared" si="195"/>
        <v>1</v>
      </c>
      <c r="AB948">
        <f t="shared" si="195"/>
        <v>1</v>
      </c>
      <c r="AC948">
        <f t="shared" si="196"/>
        <v>0.4</v>
      </c>
      <c r="AD948" t="e">
        <f>INDEX('bijlage C. Cluster maatregelen'!C:C,MATCH('5.Bepalen Faalfreq'!K948,'bijlage C. Cluster maatregelen'!A:A,0))</f>
        <v>#N/A</v>
      </c>
      <c r="AE948" t="e">
        <f>INDEX('bijlage C. Cluster maatregelen'!C:C,MATCH('5.Bepalen Faalfreq'!L948,'bijlage C. Cluster maatregelen'!A:A,0))</f>
        <v>#N/A</v>
      </c>
      <c r="AF948" t="e">
        <f>INDEX('bijlage C. Cluster maatregelen'!C:C,MATCH('5.Bepalen Faalfreq'!M948,'bijlage C. Cluster maatregelen'!A:A,0))</f>
        <v>#N/A</v>
      </c>
      <c r="AG948" t="e">
        <f>INDEX('bijlage C. Cluster maatregelen'!C:C,MATCH('5.Bepalen Faalfreq'!N948,'bijlage C. Cluster maatregelen'!A:A,0))</f>
        <v>#N/A</v>
      </c>
      <c r="AH948" t="e">
        <f t="shared" si="197"/>
        <v>#N/A</v>
      </c>
      <c r="AI948" t="e">
        <f t="shared" si="198"/>
        <v>#N/A</v>
      </c>
      <c r="AJ948" t="e">
        <f t="shared" si="191"/>
        <v>#N/A</v>
      </c>
    </row>
    <row r="949" spans="1:36" x14ac:dyDescent="0.25">
      <c r="A949" s="203"/>
      <c r="B949" s="203"/>
      <c r="C949" s="203"/>
      <c r="D949" s="203"/>
      <c r="E949" s="203"/>
      <c r="F949" s="203"/>
      <c r="G949" s="203"/>
      <c r="H949" s="203"/>
      <c r="I949" s="203"/>
      <c r="J949" s="203"/>
      <c r="K949" s="203"/>
      <c r="L949" s="203"/>
      <c r="M949" s="203"/>
      <c r="N949" s="203"/>
      <c r="O949" s="204">
        <f t="shared" si="187"/>
        <v>0</v>
      </c>
      <c r="P949" s="80" t="str">
        <f>IFERROR(R949+'4. Gegevens leiding'!$I$26,"")</f>
        <v/>
      </c>
      <c r="Q949" s="155" t="str">
        <f>IFERROR(R950+'4. Gegevens leiding'!$I$26,"")</f>
        <v/>
      </c>
      <c r="R949" s="155" t="str">
        <f t="shared" si="199"/>
        <v/>
      </c>
      <c r="S949" s="43" t="str">
        <f t="shared" si="192"/>
        <v/>
      </c>
      <c r="T949" s="42" t="str">
        <f t="shared" si="188"/>
        <v>Diameter (mm, uitwendig)=;Wanddikte (mm)=;Druk (barg)=;Rekgrens (N/mm^2)=;Charpy energie (J)=</v>
      </c>
      <c r="U949" s="44" t="e">
        <f>INDEX('bijlage A. Frequentie Tabel'!G:G,MATCH(T949,'bijlage A. Frequentie Tabel'!A:A,0))</f>
        <v>#N/A</v>
      </c>
      <c r="V949" s="43">
        <f t="shared" si="189"/>
        <v>0</v>
      </c>
      <c r="W949" s="80">
        <f t="shared" si="193"/>
        <v>23.196467403779828</v>
      </c>
      <c r="X949" t="e">
        <f t="shared" si="190"/>
        <v>#N/A</v>
      </c>
      <c r="Y949"/>
      <c r="Z949">
        <f t="shared" si="194"/>
        <v>0.4</v>
      </c>
      <c r="AA949">
        <f t="shared" si="195"/>
        <v>1</v>
      </c>
      <c r="AB949">
        <f t="shared" si="195"/>
        <v>1</v>
      </c>
      <c r="AC949">
        <f t="shared" si="196"/>
        <v>0.4</v>
      </c>
      <c r="AD949" t="e">
        <f>INDEX('bijlage C. Cluster maatregelen'!C:C,MATCH('5.Bepalen Faalfreq'!K949,'bijlage C. Cluster maatregelen'!A:A,0))</f>
        <v>#N/A</v>
      </c>
      <c r="AE949" t="e">
        <f>INDEX('bijlage C. Cluster maatregelen'!C:C,MATCH('5.Bepalen Faalfreq'!L949,'bijlage C. Cluster maatregelen'!A:A,0))</f>
        <v>#N/A</v>
      </c>
      <c r="AF949" t="e">
        <f>INDEX('bijlage C. Cluster maatregelen'!C:C,MATCH('5.Bepalen Faalfreq'!M949,'bijlage C. Cluster maatregelen'!A:A,0))</f>
        <v>#N/A</v>
      </c>
      <c r="AG949" t="e">
        <f>INDEX('bijlage C. Cluster maatregelen'!C:C,MATCH('5.Bepalen Faalfreq'!N949,'bijlage C. Cluster maatregelen'!A:A,0))</f>
        <v>#N/A</v>
      </c>
      <c r="AH949" t="e">
        <f t="shared" si="197"/>
        <v>#N/A</v>
      </c>
      <c r="AI949" t="e">
        <f t="shared" si="198"/>
        <v>#N/A</v>
      </c>
      <c r="AJ949" t="e">
        <f t="shared" si="191"/>
        <v>#N/A</v>
      </c>
    </row>
    <row r="950" spans="1:36" x14ac:dyDescent="0.25">
      <c r="A950" s="203"/>
      <c r="B950" s="203"/>
      <c r="C950" s="203"/>
      <c r="D950" s="203"/>
      <c r="E950" s="203"/>
      <c r="F950" s="203"/>
      <c r="G950" s="203"/>
      <c r="H950" s="203"/>
      <c r="I950" s="203"/>
      <c r="J950" s="203"/>
      <c r="K950" s="203"/>
      <c r="L950" s="203"/>
      <c r="M950" s="203"/>
      <c r="N950" s="203"/>
      <c r="O950" s="204">
        <f t="shared" si="187"/>
        <v>0</v>
      </c>
      <c r="P950" s="80" t="str">
        <f>IFERROR(R950+'4. Gegevens leiding'!$I$26,"")</f>
        <v/>
      </c>
      <c r="Q950" s="155" t="str">
        <f>IFERROR(R951+'4. Gegevens leiding'!$I$26,"")</f>
        <v/>
      </c>
      <c r="R950" s="155" t="str">
        <f t="shared" si="199"/>
        <v/>
      </c>
      <c r="S950" s="43" t="str">
        <f t="shared" si="192"/>
        <v/>
      </c>
      <c r="T950" s="42" t="str">
        <f t="shared" si="188"/>
        <v>Diameter (mm, uitwendig)=;Wanddikte (mm)=;Druk (barg)=;Rekgrens (N/mm^2)=;Charpy energie (J)=</v>
      </c>
      <c r="U950" s="44" t="e">
        <f>INDEX('bijlage A. Frequentie Tabel'!G:G,MATCH(T950,'bijlage A. Frequentie Tabel'!A:A,0))</f>
        <v>#N/A</v>
      </c>
      <c r="V950" s="43">
        <f t="shared" si="189"/>
        <v>0</v>
      </c>
      <c r="W950" s="80">
        <f t="shared" si="193"/>
        <v>23.196467403779828</v>
      </c>
      <c r="X950" t="e">
        <f t="shared" si="190"/>
        <v>#N/A</v>
      </c>
      <c r="Y950"/>
      <c r="Z950">
        <f t="shared" si="194"/>
        <v>0.4</v>
      </c>
      <c r="AA950">
        <f t="shared" si="195"/>
        <v>1</v>
      </c>
      <c r="AB950">
        <f t="shared" si="195"/>
        <v>1</v>
      </c>
      <c r="AC950">
        <f t="shared" si="196"/>
        <v>0.4</v>
      </c>
      <c r="AD950" t="e">
        <f>INDEX('bijlage C. Cluster maatregelen'!C:C,MATCH('5.Bepalen Faalfreq'!K950,'bijlage C. Cluster maatregelen'!A:A,0))</f>
        <v>#N/A</v>
      </c>
      <c r="AE950" t="e">
        <f>INDEX('bijlage C. Cluster maatregelen'!C:C,MATCH('5.Bepalen Faalfreq'!L950,'bijlage C. Cluster maatregelen'!A:A,0))</f>
        <v>#N/A</v>
      </c>
      <c r="AF950" t="e">
        <f>INDEX('bijlage C. Cluster maatregelen'!C:C,MATCH('5.Bepalen Faalfreq'!M950,'bijlage C. Cluster maatregelen'!A:A,0))</f>
        <v>#N/A</v>
      </c>
      <c r="AG950" t="e">
        <f>INDEX('bijlage C. Cluster maatregelen'!C:C,MATCH('5.Bepalen Faalfreq'!N950,'bijlage C. Cluster maatregelen'!A:A,0))</f>
        <v>#N/A</v>
      </c>
      <c r="AH950" t="e">
        <f t="shared" si="197"/>
        <v>#N/A</v>
      </c>
      <c r="AI950" t="e">
        <f t="shared" si="198"/>
        <v>#N/A</v>
      </c>
      <c r="AJ950" t="e">
        <f t="shared" si="191"/>
        <v>#N/A</v>
      </c>
    </row>
    <row r="951" spans="1:36" x14ac:dyDescent="0.25">
      <c r="A951" s="203"/>
      <c r="B951" s="203"/>
      <c r="C951" s="203"/>
      <c r="D951" s="203"/>
      <c r="E951" s="203"/>
      <c r="F951" s="203"/>
      <c r="G951" s="203"/>
      <c r="H951" s="203"/>
      <c r="I951" s="203"/>
      <c r="J951" s="203"/>
      <c r="K951" s="203"/>
      <c r="L951" s="203"/>
      <c r="M951" s="203"/>
      <c r="N951" s="203"/>
      <c r="O951" s="204">
        <f t="shared" si="187"/>
        <v>0</v>
      </c>
      <c r="P951" s="80" t="str">
        <f>IFERROR(R951+'4. Gegevens leiding'!$I$26,"")</f>
        <v/>
      </c>
      <c r="Q951" s="155" t="str">
        <f>IFERROR(R952+'4. Gegevens leiding'!$I$26,"")</f>
        <v/>
      </c>
      <c r="R951" s="155" t="str">
        <f t="shared" si="199"/>
        <v/>
      </c>
      <c r="S951" s="43" t="str">
        <f t="shared" si="192"/>
        <v/>
      </c>
      <c r="T951" s="42" t="str">
        <f t="shared" si="188"/>
        <v>Diameter (mm, uitwendig)=;Wanddikte (mm)=;Druk (barg)=;Rekgrens (N/mm^2)=;Charpy energie (J)=</v>
      </c>
      <c r="U951" s="44" t="e">
        <f>INDEX('bijlage A. Frequentie Tabel'!G:G,MATCH(T951,'bijlage A. Frequentie Tabel'!A:A,0))</f>
        <v>#N/A</v>
      </c>
      <c r="V951" s="43">
        <f t="shared" si="189"/>
        <v>0</v>
      </c>
      <c r="W951" s="80">
        <f t="shared" si="193"/>
        <v>23.196467403779828</v>
      </c>
      <c r="X951" t="e">
        <f t="shared" si="190"/>
        <v>#N/A</v>
      </c>
      <c r="Y951"/>
      <c r="Z951">
        <f t="shared" si="194"/>
        <v>0.4</v>
      </c>
      <c r="AA951">
        <f t="shared" si="195"/>
        <v>1</v>
      </c>
      <c r="AB951">
        <f t="shared" si="195"/>
        <v>1</v>
      </c>
      <c r="AC951">
        <f t="shared" si="196"/>
        <v>0.4</v>
      </c>
      <c r="AD951" t="e">
        <f>INDEX('bijlage C. Cluster maatregelen'!C:C,MATCH('5.Bepalen Faalfreq'!K951,'bijlage C. Cluster maatregelen'!A:A,0))</f>
        <v>#N/A</v>
      </c>
      <c r="AE951" t="e">
        <f>INDEX('bijlage C. Cluster maatregelen'!C:C,MATCH('5.Bepalen Faalfreq'!L951,'bijlage C. Cluster maatregelen'!A:A,0))</f>
        <v>#N/A</v>
      </c>
      <c r="AF951" t="e">
        <f>INDEX('bijlage C. Cluster maatregelen'!C:C,MATCH('5.Bepalen Faalfreq'!M951,'bijlage C. Cluster maatregelen'!A:A,0))</f>
        <v>#N/A</v>
      </c>
      <c r="AG951" t="e">
        <f>INDEX('bijlage C. Cluster maatregelen'!C:C,MATCH('5.Bepalen Faalfreq'!N951,'bijlage C. Cluster maatregelen'!A:A,0))</f>
        <v>#N/A</v>
      </c>
      <c r="AH951" t="e">
        <f t="shared" si="197"/>
        <v>#N/A</v>
      </c>
      <c r="AI951" t="e">
        <f t="shared" si="198"/>
        <v>#N/A</v>
      </c>
      <c r="AJ951" t="e">
        <f t="shared" si="191"/>
        <v>#N/A</v>
      </c>
    </row>
    <row r="952" spans="1:36" x14ac:dyDescent="0.25">
      <c r="A952" s="203"/>
      <c r="B952" s="203"/>
      <c r="C952" s="203"/>
      <c r="D952" s="203"/>
      <c r="E952" s="203"/>
      <c r="F952" s="203"/>
      <c r="G952" s="203"/>
      <c r="H952" s="203"/>
      <c r="I952" s="203"/>
      <c r="J952" s="203"/>
      <c r="K952" s="203"/>
      <c r="L952" s="203"/>
      <c r="M952" s="203"/>
      <c r="N952" s="203"/>
      <c r="O952" s="204">
        <f t="shared" si="187"/>
        <v>0</v>
      </c>
      <c r="P952" s="80" t="str">
        <f>IFERROR(R952+'4. Gegevens leiding'!$I$26,"")</f>
        <v/>
      </c>
      <c r="Q952" s="155" t="str">
        <f>IFERROR(R953+'4. Gegevens leiding'!$I$26,"")</f>
        <v/>
      </c>
      <c r="R952" s="155" t="str">
        <f t="shared" si="199"/>
        <v/>
      </c>
      <c r="S952" s="43" t="str">
        <f t="shared" si="192"/>
        <v/>
      </c>
      <c r="T952" s="42" t="str">
        <f t="shared" si="188"/>
        <v>Diameter (mm, uitwendig)=;Wanddikte (mm)=;Druk (barg)=;Rekgrens (N/mm^2)=;Charpy energie (J)=</v>
      </c>
      <c r="U952" s="44" t="e">
        <f>INDEX('bijlage A. Frequentie Tabel'!G:G,MATCH(T952,'bijlage A. Frequentie Tabel'!A:A,0))</f>
        <v>#N/A</v>
      </c>
      <c r="V952" s="43">
        <f t="shared" si="189"/>
        <v>0</v>
      </c>
      <c r="W952" s="80">
        <f t="shared" si="193"/>
        <v>23.196467403779828</v>
      </c>
      <c r="X952" t="e">
        <f t="shared" si="190"/>
        <v>#N/A</v>
      </c>
      <c r="Y952"/>
      <c r="Z952">
        <f t="shared" si="194"/>
        <v>0.4</v>
      </c>
      <c r="AA952">
        <f t="shared" si="195"/>
        <v>1</v>
      </c>
      <c r="AB952">
        <f t="shared" si="195"/>
        <v>1</v>
      </c>
      <c r="AC952">
        <f t="shared" si="196"/>
        <v>0.4</v>
      </c>
      <c r="AD952" t="e">
        <f>INDEX('bijlage C. Cluster maatregelen'!C:C,MATCH('5.Bepalen Faalfreq'!K952,'bijlage C. Cluster maatregelen'!A:A,0))</f>
        <v>#N/A</v>
      </c>
      <c r="AE952" t="e">
        <f>INDEX('bijlage C. Cluster maatregelen'!C:C,MATCH('5.Bepalen Faalfreq'!L952,'bijlage C. Cluster maatregelen'!A:A,0))</f>
        <v>#N/A</v>
      </c>
      <c r="AF952" t="e">
        <f>INDEX('bijlage C. Cluster maatregelen'!C:C,MATCH('5.Bepalen Faalfreq'!M952,'bijlage C. Cluster maatregelen'!A:A,0))</f>
        <v>#N/A</v>
      </c>
      <c r="AG952" t="e">
        <f>INDEX('bijlage C. Cluster maatregelen'!C:C,MATCH('5.Bepalen Faalfreq'!N952,'bijlage C. Cluster maatregelen'!A:A,0))</f>
        <v>#N/A</v>
      </c>
      <c r="AH952" t="e">
        <f t="shared" si="197"/>
        <v>#N/A</v>
      </c>
      <c r="AI952" t="e">
        <f t="shared" si="198"/>
        <v>#N/A</v>
      </c>
      <c r="AJ952" t="e">
        <f t="shared" si="191"/>
        <v>#N/A</v>
      </c>
    </row>
    <row r="953" spans="1:36" x14ac:dyDescent="0.25">
      <c r="A953" s="203"/>
      <c r="B953" s="203"/>
      <c r="C953" s="203"/>
      <c r="D953" s="203"/>
      <c r="E953" s="203"/>
      <c r="F953" s="203"/>
      <c r="G953" s="203"/>
      <c r="H953" s="203"/>
      <c r="I953" s="203"/>
      <c r="J953" s="203"/>
      <c r="K953" s="203"/>
      <c r="L953" s="203"/>
      <c r="M953" s="203"/>
      <c r="N953" s="203"/>
      <c r="O953" s="204">
        <f t="shared" si="187"/>
        <v>0</v>
      </c>
      <c r="P953" s="80" t="str">
        <f>IFERROR(R953+'4. Gegevens leiding'!$I$26,"")</f>
        <v/>
      </c>
      <c r="Q953" s="155" t="str">
        <f>IFERROR(R954+'4. Gegevens leiding'!$I$26,"")</f>
        <v/>
      </c>
      <c r="R953" s="155" t="str">
        <f t="shared" si="199"/>
        <v/>
      </c>
      <c r="S953" s="43" t="str">
        <f t="shared" si="192"/>
        <v/>
      </c>
      <c r="T953" s="42" t="str">
        <f t="shared" si="188"/>
        <v>Diameter (mm, uitwendig)=;Wanddikte (mm)=;Druk (barg)=;Rekgrens (N/mm^2)=;Charpy energie (J)=</v>
      </c>
      <c r="U953" s="44" t="e">
        <f>INDEX('bijlage A. Frequentie Tabel'!G:G,MATCH(T953,'bijlage A. Frequentie Tabel'!A:A,0))</f>
        <v>#N/A</v>
      </c>
      <c r="V953" s="43">
        <f t="shared" si="189"/>
        <v>0</v>
      </c>
      <c r="W953" s="80">
        <f t="shared" si="193"/>
        <v>23.196467403779828</v>
      </c>
      <c r="X953" t="e">
        <f t="shared" si="190"/>
        <v>#N/A</v>
      </c>
      <c r="Y953"/>
      <c r="Z953">
        <f t="shared" si="194"/>
        <v>0.4</v>
      </c>
      <c r="AA953">
        <f t="shared" si="195"/>
        <v>1</v>
      </c>
      <c r="AB953">
        <f t="shared" si="195"/>
        <v>1</v>
      </c>
      <c r="AC953">
        <f t="shared" si="196"/>
        <v>0.4</v>
      </c>
      <c r="AD953" t="e">
        <f>INDEX('bijlage C. Cluster maatregelen'!C:C,MATCH('5.Bepalen Faalfreq'!K953,'bijlage C. Cluster maatregelen'!A:A,0))</f>
        <v>#N/A</v>
      </c>
      <c r="AE953" t="e">
        <f>INDEX('bijlage C. Cluster maatregelen'!C:C,MATCH('5.Bepalen Faalfreq'!L953,'bijlage C. Cluster maatregelen'!A:A,0))</f>
        <v>#N/A</v>
      </c>
      <c r="AF953" t="e">
        <f>INDEX('bijlage C. Cluster maatregelen'!C:C,MATCH('5.Bepalen Faalfreq'!M953,'bijlage C. Cluster maatregelen'!A:A,0))</f>
        <v>#N/A</v>
      </c>
      <c r="AG953" t="e">
        <f>INDEX('bijlage C. Cluster maatregelen'!C:C,MATCH('5.Bepalen Faalfreq'!N953,'bijlage C. Cluster maatregelen'!A:A,0))</f>
        <v>#N/A</v>
      </c>
      <c r="AH953" t="e">
        <f t="shared" si="197"/>
        <v>#N/A</v>
      </c>
      <c r="AI953" t="e">
        <f t="shared" si="198"/>
        <v>#N/A</v>
      </c>
      <c r="AJ953" t="e">
        <f t="shared" si="191"/>
        <v>#N/A</v>
      </c>
    </row>
    <row r="954" spans="1:36" x14ac:dyDescent="0.25">
      <c r="A954" s="203"/>
      <c r="B954" s="203"/>
      <c r="C954" s="203"/>
      <c r="D954" s="203"/>
      <c r="E954" s="203"/>
      <c r="F954" s="203"/>
      <c r="G954" s="203"/>
      <c r="H954" s="203"/>
      <c r="I954" s="203"/>
      <c r="J954" s="203"/>
      <c r="K954" s="203"/>
      <c r="L954" s="203"/>
      <c r="M954" s="203"/>
      <c r="N954" s="203"/>
      <c r="O954" s="204">
        <f t="shared" si="187"/>
        <v>0</v>
      </c>
      <c r="P954" s="80" t="str">
        <f>IFERROR(R954+'4. Gegevens leiding'!$I$26,"")</f>
        <v/>
      </c>
      <c r="Q954" s="155" t="str">
        <f>IFERROR(R955+'4. Gegevens leiding'!$I$26,"")</f>
        <v/>
      </c>
      <c r="R954" s="155" t="str">
        <f t="shared" si="199"/>
        <v/>
      </c>
      <c r="S954" s="43" t="str">
        <f t="shared" si="192"/>
        <v/>
      </c>
      <c r="T954" s="42" t="str">
        <f t="shared" si="188"/>
        <v>Diameter (mm, uitwendig)=;Wanddikte (mm)=;Druk (barg)=;Rekgrens (N/mm^2)=;Charpy energie (J)=</v>
      </c>
      <c r="U954" s="44" t="e">
        <f>INDEX('bijlage A. Frequentie Tabel'!G:G,MATCH(T954,'bijlage A. Frequentie Tabel'!A:A,0))</f>
        <v>#N/A</v>
      </c>
      <c r="V954" s="43">
        <f t="shared" si="189"/>
        <v>0</v>
      </c>
      <c r="W954" s="80">
        <f t="shared" si="193"/>
        <v>23.196467403779828</v>
      </c>
      <c r="X954" t="e">
        <f t="shared" si="190"/>
        <v>#N/A</v>
      </c>
      <c r="Y954"/>
      <c r="Z954">
        <f t="shared" si="194"/>
        <v>0.4</v>
      </c>
      <c r="AA954">
        <f t="shared" si="195"/>
        <v>1</v>
      </c>
      <c r="AB954">
        <f t="shared" si="195"/>
        <v>1</v>
      </c>
      <c r="AC954">
        <f t="shared" si="196"/>
        <v>0.4</v>
      </c>
      <c r="AD954" t="e">
        <f>INDEX('bijlage C. Cluster maatregelen'!C:C,MATCH('5.Bepalen Faalfreq'!K954,'bijlage C. Cluster maatregelen'!A:A,0))</f>
        <v>#N/A</v>
      </c>
      <c r="AE954" t="e">
        <f>INDEX('bijlage C. Cluster maatregelen'!C:C,MATCH('5.Bepalen Faalfreq'!L954,'bijlage C. Cluster maatregelen'!A:A,0))</f>
        <v>#N/A</v>
      </c>
      <c r="AF954" t="e">
        <f>INDEX('bijlage C. Cluster maatregelen'!C:C,MATCH('5.Bepalen Faalfreq'!M954,'bijlage C. Cluster maatregelen'!A:A,0))</f>
        <v>#N/A</v>
      </c>
      <c r="AG954" t="e">
        <f>INDEX('bijlage C. Cluster maatregelen'!C:C,MATCH('5.Bepalen Faalfreq'!N954,'bijlage C. Cluster maatregelen'!A:A,0))</f>
        <v>#N/A</v>
      </c>
      <c r="AH954" t="e">
        <f t="shared" si="197"/>
        <v>#N/A</v>
      </c>
      <c r="AI954" t="e">
        <f t="shared" si="198"/>
        <v>#N/A</v>
      </c>
      <c r="AJ954" t="e">
        <f t="shared" si="191"/>
        <v>#N/A</v>
      </c>
    </row>
    <row r="955" spans="1:36" x14ac:dyDescent="0.25">
      <c r="A955" s="203"/>
      <c r="B955" s="203"/>
      <c r="C955" s="203"/>
      <c r="D955" s="203"/>
      <c r="E955" s="203"/>
      <c r="F955" s="203"/>
      <c r="G955" s="203"/>
      <c r="H955" s="203"/>
      <c r="I955" s="203"/>
      <c r="J955" s="203"/>
      <c r="K955" s="203"/>
      <c r="L955" s="203"/>
      <c r="M955" s="203"/>
      <c r="N955" s="203"/>
      <c r="O955" s="204">
        <f t="shared" si="187"/>
        <v>0</v>
      </c>
      <c r="P955" s="80" t="str">
        <f>IFERROR(R955+'4. Gegevens leiding'!$I$26,"")</f>
        <v/>
      </c>
      <c r="Q955" s="155" t="str">
        <f>IFERROR(R956+'4. Gegevens leiding'!$I$26,"")</f>
        <v/>
      </c>
      <c r="R955" s="155" t="str">
        <f t="shared" si="199"/>
        <v/>
      </c>
      <c r="S955" s="43" t="str">
        <f t="shared" si="192"/>
        <v/>
      </c>
      <c r="T955" s="42" t="str">
        <f t="shared" si="188"/>
        <v>Diameter (mm, uitwendig)=;Wanddikte (mm)=;Druk (barg)=;Rekgrens (N/mm^2)=;Charpy energie (J)=</v>
      </c>
      <c r="U955" s="44" t="e">
        <f>INDEX('bijlage A. Frequentie Tabel'!G:G,MATCH(T955,'bijlage A. Frequentie Tabel'!A:A,0))</f>
        <v>#N/A</v>
      </c>
      <c r="V955" s="43">
        <f t="shared" si="189"/>
        <v>0</v>
      </c>
      <c r="W955" s="80">
        <f t="shared" si="193"/>
        <v>23.196467403779828</v>
      </c>
      <c r="X955" t="e">
        <f t="shared" si="190"/>
        <v>#N/A</v>
      </c>
      <c r="Y955"/>
      <c r="Z955">
        <f t="shared" si="194"/>
        <v>0.4</v>
      </c>
      <c r="AA955">
        <f t="shared" si="195"/>
        <v>1</v>
      </c>
      <c r="AB955">
        <f t="shared" si="195"/>
        <v>1</v>
      </c>
      <c r="AC955">
        <f t="shared" si="196"/>
        <v>0.4</v>
      </c>
      <c r="AD955" t="e">
        <f>INDEX('bijlage C. Cluster maatregelen'!C:C,MATCH('5.Bepalen Faalfreq'!K955,'bijlage C. Cluster maatregelen'!A:A,0))</f>
        <v>#N/A</v>
      </c>
      <c r="AE955" t="e">
        <f>INDEX('bijlage C. Cluster maatregelen'!C:C,MATCH('5.Bepalen Faalfreq'!L955,'bijlage C. Cluster maatregelen'!A:A,0))</f>
        <v>#N/A</v>
      </c>
      <c r="AF955" t="e">
        <f>INDEX('bijlage C. Cluster maatregelen'!C:C,MATCH('5.Bepalen Faalfreq'!M955,'bijlage C. Cluster maatregelen'!A:A,0))</f>
        <v>#N/A</v>
      </c>
      <c r="AG955" t="e">
        <f>INDEX('bijlage C. Cluster maatregelen'!C:C,MATCH('5.Bepalen Faalfreq'!N955,'bijlage C. Cluster maatregelen'!A:A,0))</f>
        <v>#N/A</v>
      </c>
      <c r="AH955" t="e">
        <f t="shared" si="197"/>
        <v>#N/A</v>
      </c>
      <c r="AI955" t="e">
        <f t="shared" si="198"/>
        <v>#N/A</v>
      </c>
      <c r="AJ955" t="e">
        <f t="shared" si="191"/>
        <v>#N/A</v>
      </c>
    </row>
    <row r="956" spans="1:36" x14ac:dyDescent="0.25">
      <c r="A956" s="203"/>
      <c r="B956" s="203"/>
      <c r="C956" s="203"/>
      <c r="D956" s="203"/>
      <c r="E956" s="203"/>
      <c r="F956" s="203"/>
      <c r="G956" s="203"/>
      <c r="H956" s="203"/>
      <c r="I956" s="203"/>
      <c r="J956" s="203"/>
      <c r="K956" s="203"/>
      <c r="L956" s="203"/>
      <c r="M956" s="203"/>
      <c r="N956" s="203"/>
      <c r="O956" s="204">
        <f t="shared" si="187"/>
        <v>0</v>
      </c>
      <c r="P956" s="80" t="str">
        <f>IFERROR(R956+'4. Gegevens leiding'!$I$26,"")</f>
        <v/>
      </c>
      <c r="Q956" s="155" t="str">
        <f>IFERROR(R957+'4. Gegevens leiding'!$I$26,"")</f>
        <v/>
      </c>
      <c r="R956" s="155" t="str">
        <f t="shared" si="199"/>
        <v/>
      </c>
      <c r="S956" s="43" t="str">
        <f t="shared" si="192"/>
        <v/>
      </c>
      <c r="T956" s="42" t="str">
        <f t="shared" si="188"/>
        <v>Diameter (mm, uitwendig)=;Wanddikte (mm)=;Druk (barg)=;Rekgrens (N/mm^2)=;Charpy energie (J)=</v>
      </c>
      <c r="U956" s="44" t="e">
        <f>INDEX('bijlage A. Frequentie Tabel'!G:G,MATCH(T956,'bijlage A. Frequentie Tabel'!A:A,0))</f>
        <v>#N/A</v>
      </c>
      <c r="V956" s="43">
        <f t="shared" si="189"/>
        <v>0</v>
      </c>
      <c r="W956" s="80">
        <f t="shared" si="193"/>
        <v>23.196467403779828</v>
      </c>
      <c r="X956" t="e">
        <f t="shared" si="190"/>
        <v>#N/A</v>
      </c>
      <c r="Y956"/>
      <c r="Z956">
        <f t="shared" si="194"/>
        <v>0.4</v>
      </c>
      <c r="AA956">
        <f t="shared" si="195"/>
        <v>1</v>
      </c>
      <c r="AB956">
        <f t="shared" si="195"/>
        <v>1</v>
      </c>
      <c r="AC956">
        <f t="shared" si="196"/>
        <v>0.4</v>
      </c>
      <c r="AD956" t="e">
        <f>INDEX('bijlage C. Cluster maatregelen'!C:C,MATCH('5.Bepalen Faalfreq'!K956,'bijlage C. Cluster maatregelen'!A:A,0))</f>
        <v>#N/A</v>
      </c>
      <c r="AE956" t="e">
        <f>INDEX('bijlage C. Cluster maatregelen'!C:C,MATCH('5.Bepalen Faalfreq'!L956,'bijlage C. Cluster maatregelen'!A:A,0))</f>
        <v>#N/A</v>
      </c>
      <c r="AF956" t="e">
        <f>INDEX('bijlage C. Cluster maatregelen'!C:C,MATCH('5.Bepalen Faalfreq'!M956,'bijlage C. Cluster maatregelen'!A:A,0))</f>
        <v>#N/A</v>
      </c>
      <c r="AG956" t="e">
        <f>INDEX('bijlage C. Cluster maatregelen'!C:C,MATCH('5.Bepalen Faalfreq'!N956,'bijlage C. Cluster maatregelen'!A:A,0))</f>
        <v>#N/A</v>
      </c>
      <c r="AH956" t="e">
        <f t="shared" si="197"/>
        <v>#N/A</v>
      </c>
      <c r="AI956" t="e">
        <f t="shared" si="198"/>
        <v>#N/A</v>
      </c>
      <c r="AJ956" t="e">
        <f t="shared" si="191"/>
        <v>#N/A</v>
      </c>
    </row>
    <row r="957" spans="1:36" x14ac:dyDescent="0.25">
      <c r="A957" s="203"/>
      <c r="B957" s="203"/>
      <c r="C957" s="203"/>
      <c r="D957" s="203"/>
      <c r="E957" s="203"/>
      <c r="F957" s="203"/>
      <c r="G957" s="203"/>
      <c r="H957" s="203"/>
      <c r="I957" s="203"/>
      <c r="J957" s="203"/>
      <c r="K957" s="203"/>
      <c r="L957" s="203"/>
      <c r="M957" s="203"/>
      <c r="N957" s="203"/>
      <c r="O957" s="204">
        <f t="shared" si="187"/>
        <v>0</v>
      </c>
      <c r="P957" s="80" t="str">
        <f>IFERROR(R957+'4. Gegevens leiding'!$I$26,"")</f>
        <v/>
      </c>
      <c r="Q957" s="155" t="str">
        <f>IFERROR(R958+'4. Gegevens leiding'!$I$26,"")</f>
        <v/>
      </c>
      <c r="R957" s="155" t="str">
        <f t="shared" si="199"/>
        <v/>
      </c>
      <c r="S957" s="43" t="str">
        <f t="shared" si="192"/>
        <v/>
      </c>
      <c r="T957" s="42" t="str">
        <f t="shared" si="188"/>
        <v>Diameter (mm, uitwendig)=;Wanddikte (mm)=;Druk (barg)=;Rekgrens (N/mm^2)=;Charpy energie (J)=</v>
      </c>
      <c r="U957" s="44" t="e">
        <f>INDEX('bijlage A. Frequentie Tabel'!G:G,MATCH(T957,'bijlage A. Frequentie Tabel'!A:A,0))</f>
        <v>#N/A</v>
      </c>
      <c r="V957" s="43">
        <f t="shared" si="189"/>
        <v>0</v>
      </c>
      <c r="W957" s="80">
        <f t="shared" si="193"/>
        <v>23.196467403779828</v>
      </c>
      <c r="X957" t="e">
        <f t="shared" si="190"/>
        <v>#N/A</v>
      </c>
      <c r="Y957"/>
      <c r="Z957">
        <f t="shared" si="194"/>
        <v>0.4</v>
      </c>
      <c r="AA957">
        <f t="shared" si="195"/>
        <v>1</v>
      </c>
      <c r="AB957">
        <f t="shared" si="195"/>
        <v>1</v>
      </c>
      <c r="AC957">
        <f t="shared" si="196"/>
        <v>0.4</v>
      </c>
      <c r="AD957" t="e">
        <f>INDEX('bijlage C. Cluster maatregelen'!C:C,MATCH('5.Bepalen Faalfreq'!K957,'bijlage C. Cluster maatregelen'!A:A,0))</f>
        <v>#N/A</v>
      </c>
      <c r="AE957" t="e">
        <f>INDEX('bijlage C. Cluster maatregelen'!C:C,MATCH('5.Bepalen Faalfreq'!L957,'bijlage C. Cluster maatregelen'!A:A,0))</f>
        <v>#N/A</v>
      </c>
      <c r="AF957" t="e">
        <f>INDEX('bijlage C. Cluster maatregelen'!C:C,MATCH('5.Bepalen Faalfreq'!M957,'bijlage C. Cluster maatregelen'!A:A,0))</f>
        <v>#N/A</v>
      </c>
      <c r="AG957" t="e">
        <f>INDEX('bijlage C. Cluster maatregelen'!C:C,MATCH('5.Bepalen Faalfreq'!N957,'bijlage C. Cluster maatregelen'!A:A,0))</f>
        <v>#N/A</v>
      </c>
      <c r="AH957" t="e">
        <f t="shared" si="197"/>
        <v>#N/A</v>
      </c>
      <c r="AI957" t="e">
        <f t="shared" si="198"/>
        <v>#N/A</v>
      </c>
      <c r="AJ957" t="e">
        <f t="shared" si="191"/>
        <v>#N/A</v>
      </c>
    </row>
    <row r="958" spans="1:36" x14ac:dyDescent="0.25">
      <c r="A958" s="203"/>
      <c r="B958" s="203"/>
      <c r="C958" s="203"/>
      <c r="D958" s="203"/>
      <c r="E958" s="203"/>
      <c r="F958" s="203"/>
      <c r="G958" s="203"/>
      <c r="H958" s="203"/>
      <c r="I958" s="203"/>
      <c r="J958" s="203"/>
      <c r="K958" s="203"/>
      <c r="L958" s="203"/>
      <c r="M958" s="203"/>
      <c r="N958" s="203"/>
      <c r="O958" s="204">
        <f t="shared" si="187"/>
        <v>0</v>
      </c>
      <c r="P958" s="80" t="str">
        <f>IFERROR(R958+'4. Gegevens leiding'!$I$26,"")</f>
        <v/>
      </c>
      <c r="Q958" s="155" t="str">
        <f>IFERROR(R959+'4. Gegevens leiding'!$I$26,"")</f>
        <v/>
      </c>
      <c r="R958" s="155" t="str">
        <f t="shared" si="199"/>
        <v/>
      </c>
      <c r="S958" s="43" t="str">
        <f t="shared" si="192"/>
        <v/>
      </c>
      <c r="T958" s="42" t="str">
        <f t="shared" si="188"/>
        <v>Diameter (mm, uitwendig)=;Wanddikte (mm)=;Druk (barg)=;Rekgrens (N/mm^2)=;Charpy energie (J)=</v>
      </c>
      <c r="U958" s="44" t="e">
        <f>INDEX('bijlage A. Frequentie Tabel'!G:G,MATCH(T958,'bijlage A. Frequentie Tabel'!A:A,0))</f>
        <v>#N/A</v>
      </c>
      <c r="V958" s="43">
        <f t="shared" si="189"/>
        <v>0</v>
      </c>
      <c r="W958" s="80">
        <f t="shared" si="193"/>
        <v>23.196467403779828</v>
      </c>
      <c r="X958" t="e">
        <f t="shared" si="190"/>
        <v>#N/A</v>
      </c>
      <c r="Y958"/>
      <c r="Z958">
        <f t="shared" si="194"/>
        <v>0.4</v>
      </c>
      <c r="AA958">
        <f t="shared" si="195"/>
        <v>1</v>
      </c>
      <c r="AB958">
        <f t="shared" si="195"/>
        <v>1</v>
      </c>
      <c r="AC958">
        <f t="shared" si="196"/>
        <v>0.4</v>
      </c>
      <c r="AD958" t="e">
        <f>INDEX('bijlage C. Cluster maatregelen'!C:C,MATCH('5.Bepalen Faalfreq'!K958,'bijlage C. Cluster maatregelen'!A:A,0))</f>
        <v>#N/A</v>
      </c>
      <c r="AE958" t="e">
        <f>INDEX('bijlage C. Cluster maatregelen'!C:C,MATCH('5.Bepalen Faalfreq'!L958,'bijlage C. Cluster maatregelen'!A:A,0))</f>
        <v>#N/A</v>
      </c>
      <c r="AF958" t="e">
        <f>INDEX('bijlage C. Cluster maatregelen'!C:C,MATCH('5.Bepalen Faalfreq'!M958,'bijlage C. Cluster maatregelen'!A:A,0))</f>
        <v>#N/A</v>
      </c>
      <c r="AG958" t="e">
        <f>INDEX('bijlage C. Cluster maatregelen'!C:C,MATCH('5.Bepalen Faalfreq'!N958,'bijlage C. Cluster maatregelen'!A:A,0))</f>
        <v>#N/A</v>
      </c>
      <c r="AH958" t="e">
        <f t="shared" si="197"/>
        <v>#N/A</v>
      </c>
      <c r="AI958" t="e">
        <f t="shared" si="198"/>
        <v>#N/A</v>
      </c>
      <c r="AJ958" t="e">
        <f t="shared" si="191"/>
        <v>#N/A</v>
      </c>
    </row>
    <row r="959" spans="1:36" x14ac:dyDescent="0.25">
      <c r="A959" s="203"/>
      <c r="B959" s="203"/>
      <c r="C959" s="203"/>
      <c r="D959" s="203"/>
      <c r="E959" s="203"/>
      <c r="F959" s="203"/>
      <c r="G959" s="203"/>
      <c r="H959" s="203"/>
      <c r="I959" s="203"/>
      <c r="J959" s="203"/>
      <c r="K959" s="203"/>
      <c r="L959" s="203"/>
      <c r="M959" s="203"/>
      <c r="N959" s="203"/>
      <c r="O959" s="204">
        <f t="shared" si="187"/>
        <v>0</v>
      </c>
      <c r="P959" s="80" t="str">
        <f>IFERROR(R959+'4. Gegevens leiding'!$I$26,"")</f>
        <v/>
      </c>
      <c r="Q959" s="155" t="str">
        <f>IFERROR(R960+'4. Gegevens leiding'!$I$26,"")</f>
        <v/>
      </c>
      <c r="R959" s="155" t="str">
        <f t="shared" si="199"/>
        <v/>
      </c>
      <c r="S959" s="43" t="str">
        <f t="shared" si="192"/>
        <v/>
      </c>
      <c r="T959" s="42" t="str">
        <f t="shared" si="188"/>
        <v>Diameter (mm, uitwendig)=;Wanddikte (mm)=;Druk (barg)=;Rekgrens (N/mm^2)=;Charpy energie (J)=</v>
      </c>
      <c r="U959" s="44" t="e">
        <f>INDEX('bijlage A. Frequentie Tabel'!G:G,MATCH(T959,'bijlage A. Frequentie Tabel'!A:A,0))</f>
        <v>#N/A</v>
      </c>
      <c r="V959" s="43">
        <f t="shared" si="189"/>
        <v>0</v>
      </c>
      <c r="W959" s="80">
        <f t="shared" si="193"/>
        <v>23.196467403779828</v>
      </c>
      <c r="X959" t="e">
        <f t="shared" si="190"/>
        <v>#N/A</v>
      </c>
      <c r="Y959"/>
      <c r="Z959">
        <f t="shared" si="194"/>
        <v>0.4</v>
      </c>
      <c r="AA959">
        <f t="shared" si="195"/>
        <v>1</v>
      </c>
      <c r="AB959">
        <f t="shared" si="195"/>
        <v>1</v>
      </c>
      <c r="AC959">
        <f t="shared" si="196"/>
        <v>0.4</v>
      </c>
      <c r="AD959" t="e">
        <f>INDEX('bijlage C. Cluster maatregelen'!C:C,MATCH('5.Bepalen Faalfreq'!K959,'bijlage C. Cluster maatregelen'!A:A,0))</f>
        <v>#N/A</v>
      </c>
      <c r="AE959" t="e">
        <f>INDEX('bijlage C. Cluster maatregelen'!C:C,MATCH('5.Bepalen Faalfreq'!L959,'bijlage C. Cluster maatregelen'!A:A,0))</f>
        <v>#N/A</v>
      </c>
      <c r="AF959" t="e">
        <f>INDEX('bijlage C. Cluster maatregelen'!C:C,MATCH('5.Bepalen Faalfreq'!M959,'bijlage C. Cluster maatregelen'!A:A,0))</f>
        <v>#N/A</v>
      </c>
      <c r="AG959" t="e">
        <f>INDEX('bijlage C. Cluster maatregelen'!C:C,MATCH('5.Bepalen Faalfreq'!N959,'bijlage C. Cluster maatregelen'!A:A,0))</f>
        <v>#N/A</v>
      </c>
      <c r="AH959" t="e">
        <f t="shared" si="197"/>
        <v>#N/A</v>
      </c>
      <c r="AI959" t="e">
        <f t="shared" si="198"/>
        <v>#N/A</v>
      </c>
      <c r="AJ959" t="e">
        <f t="shared" si="191"/>
        <v>#N/A</v>
      </c>
    </row>
    <row r="960" spans="1:36" x14ac:dyDescent="0.25">
      <c r="A960" s="203"/>
      <c r="B960" s="203"/>
      <c r="C960" s="203"/>
      <c r="D960" s="203"/>
      <c r="E960" s="203"/>
      <c r="F960" s="203"/>
      <c r="G960" s="203"/>
      <c r="H960" s="203"/>
      <c r="I960" s="203"/>
      <c r="J960" s="203"/>
      <c r="K960" s="203"/>
      <c r="L960" s="203"/>
      <c r="M960" s="203"/>
      <c r="N960" s="203"/>
      <c r="O960" s="204">
        <f t="shared" si="187"/>
        <v>0</v>
      </c>
      <c r="P960" s="80" t="str">
        <f>IFERROR(R960+'4. Gegevens leiding'!$I$26,"")</f>
        <v/>
      </c>
      <c r="Q960" s="155" t="str">
        <f>IFERROR(R961+'4. Gegevens leiding'!$I$26,"")</f>
        <v/>
      </c>
      <c r="R960" s="155" t="str">
        <f t="shared" si="199"/>
        <v/>
      </c>
      <c r="S960" s="43" t="str">
        <f t="shared" si="192"/>
        <v/>
      </c>
      <c r="T960" s="42" t="str">
        <f t="shared" si="188"/>
        <v>Diameter (mm, uitwendig)=;Wanddikte (mm)=;Druk (barg)=;Rekgrens (N/mm^2)=;Charpy energie (J)=</v>
      </c>
      <c r="U960" s="44" t="e">
        <f>INDEX('bijlage A. Frequentie Tabel'!G:G,MATCH(T960,'bijlage A. Frequentie Tabel'!A:A,0))</f>
        <v>#N/A</v>
      </c>
      <c r="V960" s="43">
        <f t="shared" si="189"/>
        <v>0</v>
      </c>
      <c r="W960" s="80">
        <f t="shared" si="193"/>
        <v>23.196467403779828</v>
      </c>
      <c r="X960" t="e">
        <f t="shared" si="190"/>
        <v>#N/A</v>
      </c>
      <c r="Y960"/>
      <c r="Z960">
        <f t="shared" si="194"/>
        <v>0.4</v>
      </c>
      <c r="AA960">
        <f t="shared" si="195"/>
        <v>1</v>
      </c>
      <c r="AB960">
        <f t="shared" si="195"/>
        <v>1</v>
      </c>
      <c r="AC960">
        <f t="shared" si="196"/>
        <v>0.4</v>
      </c>
      <c r="AD960" t="e">
        <f>INDEX('bijlage C. Cluster maatregelen'!C:C,MATCH('5.Bepalen Faalfreq'!K960,'bijlage C. Cluster maatregelen'!A:A,0))</f>
        <v>#N/A</v>
      </c>
      <c r="AE960" t="e">
        <f>INDEX('bijlage C. Cluster maatregelen'!C:C,MATCH('5.Bepalen Faalfreq'!L960,'bijlage C. Cluster maatregelen'!A:A,0))</f>
        <v>#N/A</v>
      </c>
      <c r="AF960" t="e">
        <f>INDEX('bijlage C. Cluster maatregelen'!C:C,MATCH('5.Bepalen Faalfreq'!M960,'bijlage C. Cluster maatregelen'!A:A,0))</f>
        <v>#N/A</v>
      </c>
      <c r="AG960" t="e">
        <f>INDEX('bijlage C. Cluster maatregelen'!C:C,MATCH('5.Bepalen Faalfreq'!N960,'bijlage C. Cluster maatregelen'!A:A,0))</f>
        <v>#N/A</v>
      </c>
      <c r="AH960" t="e">
        <f t="shared" si="197"/>
        <v>#N/A</v>
      </c>
      <c r="AI960" t="e">
        <f t="shared" si="198"/>
        <v>#N/A</v>
      </c>
      <c r="AJ960" t="e">
        <f t="shared" si="191"/>
        <v>#N/A</v>
      </c>
    </row>
    <row r="961" spans="1:36" x14ac:dyDescent="0.25">
      <c r="A961" s="203"/>
      <c r="B961" s="203"/>
      <c r="C961" s="203"/>
      <c r="D961" s="203"/>
      <c r="E961" s="203"/>
      <c r="F961" s="203"/>
      <c r="G961" s="203"/>
      <c r="H961" s="203"/>
      <c r="I961" s="203"/>
      <c r="J961" s="203"/>
      <c r="K961" s="203"/>
      <c r="L961" s="203"/>
      <c r="M961" s="203"/>
      <c r="N961" s="203"/>
      <c r="O961" s="204">
        <f t="shared" si="187"/>
        <v>0</v>
      </c>
      <c r="P961" s="80" t="str">
        <f>IFERROR(R961+'4. Gegevens leiding'!$I$26,"")</f>
        <v/>
      </c>
      <c r="Q961" s="155" t="str">
        <f>IFERROR(R962+'4. Gegevens leiding'!$I$26,"")</f>
        <v/>
      </c>
      <c r="R961" s="155" t="str">
        <f t="shared" si="199"/>
        <v/>
      </c>
      <c r="S961" s="43" t="str">
        <f t="shared" si="192"/>
        <v/>
      </c>
      <c r="T961" s="42" t="str">
        <f t="shared" si="188"/>
        <v>Diameter (mm, uitwendig)=;Wanddikte (mm)=;Druk (barg)=;Rekgrens (N/mm^2)=;Charpy energie (J)=</v>
      </c>
      <c r="U961" s="44" t="e">
        <f>INDEX('bijlage A. Frequentie Tabel'!G:G,MATCH(T961,'bijlage A. Frequentie Tabel'!A:A,0))</f>
        <v>#N/A</v>
      </c>
      <c r="V961" s="43">
        <f t="shared" si="189"/>
        <v>0</v>
      </c>
      <c r="W961" s="80">
        <f t="shared" si="193"/>
        <v>23.196467403779828</v>
      </c>
      <c r="X961" t="e">
        <f t="shared" si="190"/>
        <v>#N/A</v>
      </c>
      <c r="Y961"/>
      <c r="Z961">
        <f t="shared" si="194"/>
        <v>0.4</v>
      </c>
      <c r="AA961">
        <f t="shared" si="195"/>
        <v>1</v>
      </c>
      <c r="AB961">
        <f t="shared" si="195"/>
        <v>1</v>
      </c>
      <c r="AC961">
        <f t="shared" si="196"/>
        <v>0.4</v>
      </c>
      <c r="AD961" t="e">
        <f>INDEX('bijlage C. Cluster maatregelen'!C:C,MATCH('5.Bepalen Faalfreq'!K961,'bijlage C. Cluster maatregelen'!A:A,0))</f>
        <v>#N/A</v>
      </c>
      <c r="AE961" t="e">
        <f>INDEX('bijlage C. Cluster maatregelen'!C:C,MATCH('5.Bepalen Faalfreq'!L961,'bijlage C. Cluster maatregelen'!A:A,0))</f>
        <v>#N/A</v>
      </c>
      <c r="AF961" t="e">
        <f>INDEX('bijlage C. Cluster maatregelen'!C:C,MATCH('5.Bepalen Faalfreq'!M961,'bijlage C. Cluster maatregelen'!A:A,0))</f>
        <v>#N/A</v>
      </c>
      <c r="AG961" t="e">
        <f>INDEX('bijlage C. Cluster maatregelen'!C:C,MATCH('5.Bepalen Faalfreq'!N961,'bijlage C. Cluster maatregelen'!A:A,0))</f>
        <v>#N/A</v>
      </c>
      <c r="AH961" t="e">
        <f t="shared" si="197"/>
        <v>#N/A</v>
      </c>
      <c r="AI961" t="e">
        <f t="shared" si="198"/>
        <v>#N/A</v>
      </c>
      <c r="AJ961" t="e">
        <f t="shared" si="191"/>
        <v>#N/A</v>
      </c>
    </row>
    <row r="962" spans="1:36" x14ac:dyDescent="0.25">
      <c r="A962" s="203"/>
      <c r="B962" s="203"/>
      <c r="C962" s="203"/>
      <c r="D962" s="203"/>
      <c r="E962" s="203"/>
      <c r="F962" s="203"/>
      <c r="G962" s="203"/>
      <c r="H962" s="203"/>
      <c r="I962" s="203"/>
      <c r="J962" s="203"/>
      <c r="K962" s="203"/>
      <c r="L962" s="203"/>
      <c r="M962" s="203"/>
      <c r="N962" s="203"/>
      <c r="O962" s="204">
        <f t="shared" si="187"/>
        <v>0</v>
      </c>
      <c r="P962" s="80" t="str">
        <f>IFERROR(R962+'4. Gegevens leiding'!$I$26,"")</f>
        <v/>
      </c>
      <c r="Q962" s="155" t="str">
        <f>IFERROR(R963+'4. Gegevens leiding'!$I$26,"")</f>
        <v/>
      </c>
      <c r="R962" s="155" t="str">
        <f t="shared" si="199"/>
        <v/>
      </c>
      <c r="S962" s="43" t="str">
        <f t="shared" si="192"/>
        <v/>
      </c>
      <c r="T962" s="42" t="str">
        <f t="shared" si="188"/>
        <v>Diameter (mm, uitwendig)=;Wanddikte (mm)=;Druk (barg)=;Rekgrens (N/mm^2)=;Charpy energie (J)=</v>
      </c>
      <c r="U962" s="44" t="e">
        <f>INDEX('bijlage A. Frequentie Tabel'!G:G,MATCH(T962,'bijlage A. Frequentie Tabel'!A:A,0))</f>
        <v>#N/A</v>
      </c>
      <c r="V962" s="43">
        <f t="shared" si="189"/>
        <v>0</v>
      </c>
      <c r="W962" s="80">
        <f t="shared" si="193"/>
        <v>23.196467403779828</v>
      </c>
      <c r="X962" t="e">
        <f t="shared" si="190"/>
        <v>#N/A</v>
      </c>
      <c r="Y962"/>
      <c r="Z962">
        <f t="shared" si="194"/>
        <v>0.4</v>
      </c>
      <c r="AA962">
        <f t="shared" si="195"/>
        <v>1</v>
      </c>
      <c r="AB962">
        <f t="shared" si="195"/>
        <v>1</v>
      </c>
      <c r="AC962">
        <f t="shared" si="196"/>
        <v>0.4</v>
      </c>
      <c r="AD962" t="e">
        <f>INDEX('bijlage C. Cluster maatregelen'!C:C,MATCH('5.Bepalen Faalfreq'!K962,'bijlage C. Cluster maatregelen'!A:A,0))</f>
        <v>#N/A</v>
      </c>
      <c r="AE962" t="e">
        <f>INDEX('bijlage C. Cluster maatregelen'!C:C,MATCH('5.Bepalen Faalfreq'!L962,'bijlage C. Cluster maatregelen'!A:A,0))</f>
        <v>#N/A</v>
      </c>
      <c r="AF962" t="e">
        <f>INDEX('bijlage C. Cluster maatregelen'!C:C,MATCH('5.Bepalen Faalfreq'!M962,'bijlage C. Cluster maatregelen'!A:A,0))</f>
        <v>#N/A</v>
      </c>
      <c r="AG962" t="e">
        <f>INDEX('bijlage C. Cluster maatregelen'!C:C,MATCH('5.Bepalen Faalfreq'!N962,'bijlage C. Cluster maatregelen'!A:A,0))</f>
        <v>#N/A</v>
      </c>
      <c r="AH962" t="e">
        <f t="shared" si="197"/>
        <v>#N/A</v>
      </c>
      <c r="AI962" t="e">
        <f t="shared" si="198"/>
        <v>#N/A</v>
      </c>
      <c r="AJ962" t="e">
        <f t="shared" si="191"/>
        <v>#N/A</v>
      </c>
    </row>
    <row r="963" spans="1:36" x14ac:dyDescent="0.25">
      <c r="A963" s="203"/>
      <c r="B963" s="203"/>
      <c r="C963" s="203"/>
      <c r="D963" s="203"/>
      <c r="E963" s="203"/>
      <c r="F963" s="203"/>
      <c r="G963" s="203"/>
      <c r="H963" s="203"/>
      <c r="I963" s="203"/>
      <c r="J963" s="203"/>
      <c r="K963" s="203"/>
      <c r="L963" s="203"/>
      <c r="M963" s="203"/>
      <c r="N963" s="203"/>
      <c r="O963" s="204">
        <f t="shared" si="187"/>
        <v>0</v>
      </c>
      <c r="P963" s="80" t="str">
        <f>IFERROR(R963+'4. Gegevens leiding'!$I$26,"")</f>
        <v/>
      </c>
      <c r="Q963" s="155" t="str">
        <f>IFERROR(R964+'4. Gegevens leiding'!$I$26,"")</f>
        <v/>
      </c>
      <c r="R963" s="155" t="str">
        <f t="shared" si="199"/>
        <v/>
      </c>
      <c r="S963" s="43" t="str">
        <f t="shared" si="192"/>
        <v/>
      </c>
      <c r="T963" s="42" t="str">
        <f t="shared" si="188"/>
        <v>Diameter (mm, uitwendig)=;Wanddikte (mm)=;Druk (barg)=;Rekgrens (N/mm^2)=;Charpy energie (J)=</v>
      </c>
      <c r="U963" s="44" t="e">
        <f>INDEX('bijlage A. Frequentie Tabel'!G:G,MATCH(T963,'bijlage A. Frequentie Tabel'!A:A,0))</f>
        <v>#N/A</v>
      </c>
      <c r="V963" s="43">
        <f t="shared" si="189"/>
        <v>0</v>
      </c>
      <c r="W963" s="80">
        <f t="shared" si="193"/>
        <v>23.196467403779828</v>
      </c>
      <c r="X963" t="e">
        <f t="shared" si="190"/>
        <v>#N/A</v>
      </c>
      <c r="Y963"/>
      <c r="Z963">
        <f t="shared" si="194"/>
        <v>0.4</v>
      </c>
      <c r="AA963">
        <f t="shared" si="195"/>
        <v>1</v>
      </c>
      <c r="AB963">
        <f t="shared" si="195"/>
        <v>1</v>
      </c>
      <c r="AC963">
        <f t="shared" si="196"/>
        <v>0.4</v>
      </c>
      <c r="AD963" t="e">
        <f>INDEX('bijlage C. Cluster maatregelen'!C:C,MATCH('5.Bepalen Faalfreq'!K963,'bijlage C. Cluster maatregelen'!A:A,0))</f>
        <v>#N/A</v>
      </c>
      <c r="AE963" t="e">
        <f>INDEX('bijlage C. Cluster maatregelen'!C:C,MATCH('5.Bepalen Faalfreq'!L963,'bijlage C. Cluster maatregelen'!A:A,0))</f>
        <v>#N/A</v>
      </c>
      <c r="AF963" t="e">
        <f>INDEX('bijlage C. Cluster maatregelen'!C:C,MATCH('5.Bepalen Faalfreq'!M963,'bijlage C. Cluster maatregelen'!A:A,0))</f>
        <v>#N/A</v>
      </c>
      <c r="AG963" t="e">
        <f>INDEX('bijlage C. Cluster maatregelen'!C:C,MATCH('5.Bepalen Faalfreq'!N963,'bijlage C. Cluster maatregelen'!A:A,0))</f>
        <v>#N/A</v>
      </c>
      <c r="AH963" t="e">
        <f t="shared" si="197"/>
        <v>#N/A</v>
      </c>
      <c r="AI963" t="e">
        <f t="shared" si="198"/>
        <v>#N/A</v>
      </c>
      <c r="AJ963" t="e">
        <f t="shared" si="191"/>
        <v>#N/A</v>
      </c>
    </row>
    <row r="964" spans="1:36" x14ac:dyDescent="0.25">
      <c r="A964" s="203"/>
      <c r="B964" s="203"/>
      <c r="C964" s="203"/>
      <c r="D964" s="203"/>
      <c r="E964" s="203"/>
      <c r="F964" s="203"/>
      <c r="G964" s="203"/>
      <c r="H964" s="203"/>
      <c r="I964" s="203"/>
      <c r="J964" s="203"/>
      <c r="K964" s="203"/>
      <c r="L964" s="203"/>
      <c r="M964" s="203"/>
      <c r="N964" s="203"/>
      <c r="O964" s="204">
        <f t="shared" si="187"/>
        <v>0</v>
      </c>
      <c r="P964" s="80" t="str">
        <f>IFERROR(R964+'4. Gegevens leiding'!$I$26,"")</f>
        <v/>
      </c>
      <c r="Q964" s="155" t="str">
        <f>IFERROR(R965+'4. Gegevens leiding'!$I$26,"")</f>
        <v/>
      </c>
      <c r="R964" s="155" t="str">
        <f t="shared" si="199"/>
        <v/>
      </c>
      <c r="S964" s="43" t="str">
        <f t="shared" si="192"/>
        <v/>
      </c>
      <c r="T964" s="42" t="str">
        <f t="shared" si="188"/>
        <v>Diameter (mm, uitwendig)=;Wanddikte (mm)=;Druk (barg)=;Rekgrens (N/mm^2)=;Charpy energie (J)=</v>
      </c>
      <c r="U964" s="44" t="e">
        <f>INDEX('bijlage A. Frequentie Tabel'!G:G,MATCH(T964,'bijlage A. Frequentie Tabel'!A:A,0))</f>
        <v>#N/A</v>
      </c>
      <c r="V964" s="43">
        <f t="shared" si="189"/>
        <v>0</v>
      </c>
      <c r="W964" s="80">
        <f t="shared" si="193"/>
        <v>23.196467403779828</v>
      </c>
      <c r="X964" t="e">
        <f t="shared" si="190"/>
        <v>#N/A</v>
      </c>
      <c r="Y964"/>
      <c r="Z964">
        <f t="shared" si="194"/>
        <v>0.4</v>
      </c>
      <c r="AA964">
        <f t="shared" si="195"/>
        <v>1</v>
      </c>
      <c r="AB964">
        <f t="shared" si="195"/>
        <v>1</v>
      </c>
      <c r="AC964">
        <f t="shared" si="196"/>
        <v>0.4</v>
      </c>
      <c r="AD964" t="e">
        <f>INDEX('bijlage C. Cluster maatregelen'!C:C,MATCH('5.Bepalen Faalfreq'!K964,'bijlage C. Cluster maatregelen'!A:A,0))</f>
        <v>#N/A</v>
      </c>
      <c r="AE964" t="e">
        <f>INDEX('bijlage C. Cluster maatregelen'!C:C,MATCH('5.Bepalen Faalfreq'!L964,'bijlage C. Cluster maatregelen'!A:A,0))</f>
        <v>#N/A</v>
      </c>
      <c r="AF964" t="e">
        <f>INDEX('bijlage C. Cluster maatregelen'!C:C,MATCH('5.Bepalen Faalfreq'!M964,'bijlage C. Cluster maatregelen'!A:A,0))</f>
        <v>#N/A</v>
      </c>
      <c r="AG964" t="e">
        <f>INDEX('bijlage C. Cluster maatregelen'!C:C,MATCH('5.Bepalen Faalfreq'!N964,'bijlage C. Cluster maatregelen'!A:A,0))</f>
        <v>#N/A</v>
      </c>
      <c r="AH964" t="e">
        <f t="shared" si="197"/>
        <v>#N/A</v>
      </c>
      <c r="AI964" t="e">
        <f t="shared" si="198"/>
        <v>#N/A</v>
      </c>
      <c r="AJ964" t="e">
        <f t="shared" si="191"/>
        <v>#N/A</v>
      </c>
    </row>
    <row r="965" spans="1:36" x14ac:dyDescent="0.25">
      <c r="A965" s="203"/>
      <c r="B965" s="203"/>
      <c r="C965" s="203"/>
      <c r="D965" s="203"/>
      <c r="E965" s="203"/>
      <c r="F965" s="203"/>
      <c r="G965" s="203"/>
      <c r="H965" s="203"/>
      <c r="I965" s="203"/>
      <c r="J965" s="203"/>
      <c r="K965" s="203"/>
      <c r="L965" s="203"/>
      <c r="M965" s="203"/>
      <c r="N965" s="203"/>
      <c r="O965" s="204">
        <f t="shared" ref="O965:O1028" si="200">D965-(2*F965)</f>
        <v>0</v>
      </c>
      <c r="P965" s="80" t="str">
        <f>IFERROR(R965+'4. Gegevens leiding'!$I$26,"")</f>
        <v/>
      </c>
      <c r="Q965" s="155" t="str">
        <f>IFERROR(R966+'4. Gegevens leiding'!$I$26,"")</f>
        <v/>
      </c>
      <c r="R965" s="155" t="str">
        <f t="shared" si="199"/>
        <v/>
      </c>
      <c r="S965" s="43" t="str">
        <f t="shared" si="192"/>
        <v/>
      </c>
      <c r="T965" s="42" t="str">
        <f t="shared" ref="T965:T1028" si="201">CONCATENATE($D$1,"=",D965,";",$F$1,"=",F965,";",$E$1,"=",E965,";",$G$1,"=",G965,";",$I$1,"=",I965)</f>
        <v>Diameter (mm, uitwendig)=;Wanddikte (mm)=;Druk (barg)=;Rekgrens (N/mm^2)=;Charpy energie (J)=</v>
      </c>
      <c r="U965" s="44" t="e">
        <f>INDEX('bijlage A. Frequentie Tabel'!G:G,MATCH(T965,'bijlage A. Frequentie Tabel'!A:A,0))</f>
        <v>#N/A</v>
      </c>
      <c r="V965" s="43">
        <f t="shared" ref="V965:V1028" si="202">IF((H965+J965)&gt;2,2,(H965+J965))</f>
        <v>0</v>
      </c>
      <c r="W965" s="80">
        <f t="shared" si="193"/>
        <v>23.196467403779828</v>
      </c>
      <c r="X965" t="e">
        <f t="shared" ref="X965:X1028" si="203">U965*W965</f>
        <v>#N/A</v>
      </c>
      <c r="Y965"/>
      <c r="Z965">
        <f t="shared" si="194"/>
        <v>0.4</v>
      </c>
      <c r="AA965">
        <f t="shared" si="195"/>
        <v>1</v>
      </c>
      <c r="AB965">
        <f t="shared" si="195"/>
        <v>1</v>
      </c>
      <c r="AC965">
        <f t="shared" si="196"/>
        <v>0.4</v>
      </c>
      <c r="AD965" t="e">
        <f>INDEX('bijlage C. Cluster maatregelen'!C:C,MATCH('5.Bepalen Faalfreq'!K965,'bijlage C. Cluster maatregelen'!A:A,0))</f>
        <v>#N/A</v>
      </c>
      <c r="AE965" t="e">
        <f>INDEX('bijlage C. Cluster maatregelen'!C:C,MATCH('5.Bepalen Faalfreq'!L965,'bijlage C. Cluster maatregelen'!A:A,0))</f>
        <v>#N/A</v>
      </c>
      <c r="AF965" t="e">
        <f>INDEX('bijlage C. Cluster maatregelen'!C:C,MATCH('5.Bepalen Faalfreq'!M965,'bijlage C. Cluster maatregelen'!A:A,0))</f>
        <v>#N/A</v>
      </c>
      <c r="AG965" t="e">
        <f>INDEX('bijlage C. Cluster maatregelen'!C:C,MATCH('5.Bepalen Faalfreq'!N965,'bijlage C. Cluster maatregelen'!A:A,0))</f>
        <v>#N/A</v>
      </c>
      <c r="AH965" t="e">
        <f t="shared" si="197"/>
        <v>#N/A</v>
      </c>
      <c r="AI965" t="e">
        <f t="shared" si="198"/>
        <v>#N/A</v>
      </c>
      <c r="AJ965" t="e">
        <f t="shared" ref="AJ965:AJ1028" si="204">AI965*X965</f>
        <v>#N/A</v>
      </c>
    </row>
    <row r="966" spans="1:36" x14ac:dyDescent="0.25">
      <c r="A966" s="203"/>
      <c r="B966" s="203"/>
      <c r="C966" s="203"/>
      <c r="D966" s="203"/>
      <c r="E966" s="203"/>
      <c r="F966" s="203"/>
      <c r="G966" s="203"/>
      <c r="H966" s="203"/>
      <c r="I966" s="203"/>
      <c r="J966" s="203"/>
      <c r="K966" s="203"/>
      <c r="L966" s="203"/>
      <c r="M966" s="203"/>
      <c r="N966" s="203"/>
      <c r="O966" s="204">
        <f t="shared" si="200"/>
        <v>0</v>
      </c>
      <c r="P966" s="80" t="str">
        <f>IFERROR(R966+'4. Gegevens leiding'!$I$26,"")</f>
        <v/>
      </c>
      <c r="Q966" s="155" t="str">
        <f>IFERROR(R967+'4. Gegevens leiding'!$I$26,"")</f>
        <v/>
      </c>
      <c r="R966" s="155" t="str">
        <f t="shared" si="199"/>
        <v/>
      </c>
      <c r="S966" s="43" t="str">
        <f t="shared" ref="S966:S1029" si="205">IFERROR(Q966-P966, "")</f>
        <v/>
      </c>
      <c r="T966" s="42" t="str">
        <f t="shared" si="201"/>
        <v>Diameter (mm, uitwendig)=;Wanddikte (mm)=;Druk (barg)=;Rekgrens (N/mm^2)=;Charpy energie (J)=</v>
      </c>
      <c r="U966" s="44" t="e">
        <f>INDEX('bijlage A. Frequentie Tabel'!G:G,MATCH(T966,'bijlage A. Frequentie Tabel'!A:A,0))</f>
        <v>#N/A</v>
      </c>
      <c r="V966" s="43">
        <f t="shared" si="202"/>
        <v>0</v>
      </c>
      <c r="W966" s="80">
        <f t="shared" ref="W966:W1029" si="206">EXP(2.4*(1.31-V966))</f>
        <v>23.196467403779828</v>
      </c>
      <c r="X966" t="e">
        <f t="shared" si="203"/>
        <v>#N/A</v>
      </c>
      <c r="Y966"/>
      <c r="Z966">
        <f t="shared" ref="Z966:Z1029" si="207">Z$3</f>
        <v>0.4</v>
      </c>
      <c r="AA966">
        <f t="shared" ref="AA966:AB1029" si="208">AA$3</f>
        <v>1</v>
      </c>
      <c r="AB966">
        <f t="shared" si="208"/>
        <v>1</v>
      </c>
      <c r="AC966">
        <f t="shared" ref="AC966:AC1029" si="209">Z966*AA966*AB966</f>
        <v>0.4</v>
      </c>
      <c r="AD966" t="e">
        <f>INDEX('bijlage C. Cluster maatregelen'!C:C,MATCH('5.Bepalen Faalfreq'!K966,'bijlage C. Cluster maatregelen'!A:A,0))</f>
        <v>#N/A</v>
      </c>
      <c r="AE966" t="e">
        <f>INDEX('bijlage C. Cluster maatregelen'!C:C,MATCH('5.Bepalen Faalfreq'!L966,'bijlage C. Cluster maatregelen'!A:A,0))</f>
        <v>#N/A</v>
      </c>
      <c r="AF966" t="e">
        <f>INDEX('bijlage C. Cluster maatregelen'!C:C,MATCH('5.Bepalen Faalfreq'!M966,'bijlage C. Cluster maatregelen'!A:A,0))</f>
        <v>#N/A</v>
      </c>
      <c r="AG966" t="e">
        <f>INDEX('bijlage C. Cluster maatregelen'!C:C,MATCH('5.Bepalen Faalfreq'!N966,'bijlage C. Cluster maatregelen'!A:A,0))</f>
        <v>#N/A</v>
      </c>
      <c r="AH966" t="e">
        <f t="shared" ref="AH966:AH1029" si="210">IF(AG966=1,1,((Z966*AB966)^-1)/AG966)</f>
        <v>#N/A</v>
      </c>
      <c r="AI966" t="e">
        <f t="shared" ref="AI966:AI1029" si="211">AC966*AD966*AE966*AF966*AH966</f>
        <v>#N/A</v>
      </c>
      <c r="AJ966" t="e">
        <f t="shared" si="204"/>
        <v>#N/A</v>
      </c>
    </row>
    <row r="967" spans="1:36" x14ac:dyDescent="0.25">
      <c r="A967" s="203"/>
      <c r="B967" s="203"/>
      <c r="C967" s="203"/>
      <c r="D967" s="203"/>
      <c r="E967" s="203"/>
      <c r="F967" s="203"/>
      <c r="G967" s="203"/>
      <c r="H967" s="203"/>
      <c r="I967" s="203"/>
      <c r="J967" s="203"/>
      <c r="K967" s="203"/>
      <c r="L967" s="203"/>
      <c r="M967" s="203"/>
      <c r="N967" s="203"/>
      <c r="O967" s="204">
        <f t="shared" si="200"/>
        <v>0</v>
      </c>
      <c r="P967" s="80" t="str">
        <f>IFERROR(R967+'4. Gegevens leiding'!$I$26,"")</f>
        <v/>
      </c>
      <c r="Q967" s="155" t="str">
        <f>IFERROR(R968+'4. Gegevens leiding'!$I$26,"")</f>
        <v/>
      </c>
      <c r="R967" s="155" t="str">
        <f t="shared" ref="R967:R1030" si="212">IF(ISBLANK(A967),"",R966+SQRT((A967-A966)^2+(B967-B966)^2))</f>
        <v/>
      </c>
      <c r="S967" s="43" t="str">
        <f t="shared" si="205"/>
        <v/>
      </c>
      <c r="T967" s="42" t="str">
        <f t="shared" si="201"/>
        <v>Diameter (mm, uitwendig)=;Wanddikte (mm)=;Druk (barg)=;Rekgrens (N/mm^2)=;Charpy energie (J)=</v>
      </c>
      <c r="U967" s="44" t="e">
        <f>INDEX('bijlage A. Frequentie Tabel'!G:G,MATCH(T967,'bijlage A. Frequentie Tabel'!A:A,0))</f>
        <v>#N/A</v>
      </c>
      <c r="V967" s="43">
        <f t="shared" si="202"/>
        <v>0</v>
      </c>
      <c r="W967" s="80">
        <f t="shared" si="206"/>
        <v>23.196467403779828</v>
      </c>
      <c r="X967" t="e">
        <f t="shared" si="203"/>
        <v>#N/A</v>
      </c>
      <c r="Y967"/>
      <c r="Z967">
        <f t="shared" si="207"/>
        <v>0.4</v>
      </c>
      <c r="AA967">
        <f t="shared" si="208"/>
        <v>1</v>
      </c>
      <c r="AB967">
        <f t="shared" si="208"/>
        <v>1</v>
      </c>
      <c r="AC967">
        <f t="shared" si="209"/>
        <v>0.4</v>
      </c>
      <c r="AD967" t="e">
        <f>INDEX('bijlage C. Cluster maatregelen'!C:C,MATCH('5.Bepalen Faalfreq'!K967,'bijlage C. Cluster maatregelen'!A:A,0))</f>
        <v>#N/A</v>
      </c>
      <c r="AE967" t="e">
        <f>INDEX('bijlage C. Cluster maatregelen'!C:C,MATCH('5.Bepalen Faalfreq'!L967,'bijlage C. Cluster maatregelen'!A:A,0))</f>
        <v>#N/A</v>
      </c>
      <c r="AF967" t="e">
        <f>INDEX('bijlage C. Cluster maatregelen'!C:C,MATCH('5.Bepalen Faalfreq'!M967,'bijlage C. Cluster maatregelen'!A:A,0))</f>
        <v>#N/A</v>
      </c>
      <c r="AG967" t="e">
        <f>INDEX('bijlage C. Cluster maatregelen'!C:C,MATCH('5.Bepalen Faalfreq'!N967,'bijlage C. Cluster maatregelen'!A:A,0))</f>
        <v>#N/A</v>
      </c>
      <c r="AH967" t="e">
        <f t="shared" si="210"/>
        <v>#N/A</v>
      </c>
      <c r="AI967" t="e">
        <f t="shared" si="211"/>
        <v>#N/A</v>
      </c>
      <c r="AJ967" t="e">
        <f t="shared" si="204"/>
        <v>#N/A</v>
      </c>
    </row>
    <row r="968" spans="1:36" x14ac:dyDescent="0.25">
      <c r="A968" s="203"/>
      <c r="B968" s="203"/>
      <c r="C968" s="203"/>
      <c r="D968" s="203"/>
      <c r="E968" s="203"/>
      <c r="F968" s="203"/>
      <c r="G968" s="203"/>
      <c r="H968" s="203"/>
      <c r="I968" s="203"/>
      <c r="J968" s="203"/>
      <c r="K968" s="203"/>
      <c r="L968" s="203"/>
      <c r="M968" s="203"/>
      <c r="N968" s="203"/>
      <c r="O968" s="204">
        <f t="shared" si="200"/>
        <v>0</v>
      </c>
      <c r="P968" s="80" t="str">
        <f>IFERROR(R968+'4. Gegevens leiding'!$I$26,"")</f>
        <v/>
      </c>
      <c r="Q968" s="155" t="str">
        <f>IFERROR(R969+'4. Gegevens leiding'!$I$26,"")</f>
        <v/>
      </c>
      <c r="R968" s="155" t="str">
        <f t="shared" si="212"/>
        <v/>
      </c>
      <c r="S968" s="43" t="str">
        <f t="shared" si="205"/>
        <v/>
      </c>
      <c r="T968" s="42" t="str">
        <f t="shared" si="201"/>
        <v>Diameter (mm, uitwendig)=;Wanddikte (mm)=;Druk (barg)=;Rekgrens (N/mm^2)=;Charpy energie (J)=</v>
      </c>
      <c r="U968" s="44" t="e">
        <f>INDEX('bijlage A. Frequentie Tabel'!G:G,MATCH(T968,'bijlage A. Frequentie Tabel'!A:A,0))</f>
        <v>#N/A</v>
      </c>
      <c r="V968" s="43">
        <f t="shared" si="202"/>
        <v>0</v>
      </c>
      <c r="W968" s="80">
        <f t="shared" si="206"/>
        <v>23.196467403779828</v>
      </c>
      <c r="X968" t="e">
        <f t="shared" si="203"/>
        <v>#N/A</v>
      </c>
      <c r="Y968"/>
      <c r="Z968">
        <f t="shared" si="207"/>
        <v>0.4</v>
      </c>
      <c r="AA968">
        <f t="shared" si="208"/>
        <v>1</v>
      </c>
      <c r="AB968">
        <f t="shared" si="208"/>
        <v>1</v>
      </c>
      <c r="AC968">
        <f t="shared" si="209"/>
        <v>0.4</v>
      </c>
      <c r="AD968" t="e">
        <f>INDEX('bijlage C. Cluster maatregelen'!C:C,MATCH('5.Bepalen Faalfreq'!K968,'bijlage C. Cluster maatregelen'!A:A,0))</f>
        <v>#N/A</v>
      </c>
      <c r="AE968" t="e">
        <f>INDEX('bijlage C. Cluster maatregelen'!C:C,MATCH('5.Bepalen Faalfreq'!L968,'bijlage C. Cluster maatregelen'!A:A,0))</f>
        <v>#N/A</v>
      </c>
      <c r="AF968" t="e">
        <f>INDEX('bijlage C. Cluster maatregelen'!C:C,MATCH('5.Bepalen Faalfreq'!M968,'bijlage C. Cluster maatregelen'!A:A,0))</f>
        <v>#N/A</v>
      </c>
      <c r="AG968" t="e">
        <f>INDEX('bijlage C. Cluster maatregelen'!C:C,MATCH('5.Bepalen Faalfreq'!N968,'bijlage C. Cluster maatregelen'!A:A,0))</f>
        <v>#N/A</v>
      </c>
      <c r="AH968" t="e">
        <f t="shared" si="210"/>
        <v>#N/A</v>
      </c>
      <c r="AI968" t="e">
        <f t="shared" si="211"/>
        <v>#N/A</v>
      </c>
      <c r="AJ968" t="e">
        <f t="shared" si="204"/>
        <v>#N/A</v>
      </c>
    </row>
    <row r="969" spans="1:36" x14ac:dyDescent="0.25">
      <c r="A969" s="203"/>
      <c r="B969" s="203"/>
      <c r="C969" s="203"/>
      <c r="D969" s="203"/>
      <c r="E969" s="203"/>
      <c r="F969" s="203"/>
      <c r="G969" s="203"/>
      <c r="H969" s="203"/>
      <c r="I969" s="203"/>
      <c r="J969" s="203"/>
      <c r="K969" s="203"/>
      <c r="L969" s="203"/>
      <c r="M969" s="203"/>
      <c r="N969" s="203"/>
      <c r="O969" s="204">
        <f t="shared" si="200"/>
        <v>0</v>
      </c>
      <c r="P969" s="80" t="str">
        <f>IFERROR(R969+'4. Gegevens leiding'!$I$26,"")</f>
        <v/>
      </c>
      <c r="Q969" s="155" t="str">
        <f>IFERROR(R970+'4. Gegevens leiding'!$I$26,"")</f>
        <v/>
      </c>
      <c r="R969" s="155" t="str">
        <f t="shared" si="212"/>
        <v/>
      </c>
      <c r="S969" s="43" t="str">
        <f t="shared" si="205"/>
        <v/>
      </c>
      <c r="T969" s="42" t="str">
        <f t="shared" si="201"/>
        <v>Diameter (mm, uitwendig)=;Wanddikte (mm)=;Druk (barg)=;Rekgrens (N/mm^2)=;Charpy energie (J)=</v>
      </c>
      <c r="U969" s="44" t="e">
        <f>INDEX('bijlage A. Frequentie Tabel'!G:G,MATCH(T969,'bijlage A. Frequentie Tabel'!A:A,0))</f>
        <v>#N/A</v>
      </c>
      <c r="V969" s="43">
        <f t="shared" si="202"/>
        <v>0</v>
      </c>
      <c r="W969" s="80">
        <f t="shared" si="206"/>
        <v>23.196467403779828</v>
      </c>
      <c r="X969" t="e">
        <f t="shared" si="203"/>
        <v>#N/A</v>
      </c>
      <c r="Y969"/>
      <c r="Z969">
        <f t="shared" si="207"/>
        <v>0.4</v>
      </c>
      <c r="AA969">
        <f t="shared" si="208"/>
        <v>1</v>
      </c>
      <c r="AB969">
        <f t="shared" si="208"/>
        <v>1</v>
      </c>
      <c r="AC969">
        <f t="shared" si="209"/>
        <v>0.4</v>
      </c>
      <c r="AD969" t="e">
        <f>INDEX('bijlage C. Cluster maatregelen'!C:C,MATCH('5.Bepalen Faalfreq'!K969,'bijlage C. Cluster maatregelen'!A:A,0))</f>
        <v>#N/A</v>
      </c>
      <c r="AE969" t="e">
        <f>INDEX('bijlage C. Cluster maatregelen'!C:C,MATCH('5.Bepalen Faalfreq'!L969,'bijlage C. Cluster maatregelen'!A:A,0))</f>
        <v>#N/A</v>
      </c>
      <c r="AF969" t="e">
        <f>INDEX('bijlage C. Cluster maatregelen'!C:C,MATCH('5.Bepalen Faalfreq'!M969,'bijlage C. Cluster maatregelen'!A:A,0))</f>
        <v>#N/A</v>
      </c>
      <c r="AG969" t="e">
        <f>INDEX('bijlage C. Cluster maatregelen'!C:C,MATCH('5.Bepalen Faalfreq'!N969,'bijlage C. Cluster maatregelen'!A:A,0))</f>
        <v>#N/A</v>
      </c>
      <c r="AH969" t="e">
        <f t="shared" si="210"/>
        <v>#N/A</v>
      </c>
      <c r="AI969" t="e">
        <f t="shared" si="211"/>
        <v>#N/A</v>
      </c>
      <c r="AJ969" t="e">
        <f t="shared" si="204"/>
        <v>#N/A</v>
      </c>
    </row>
    <row r="970" spans="1:36" x14ac:dyDescent="0.25">
      <c r="A970" s="203"/>
      <c r="B970" s="203"/>
      <c r="C970" s="203"/>
      <c r="D970" s="203"/>
      <c r="E970" s="203"/>
      <c r="F970" s="203"/>
      <c r="G970" s="203"/>
      <c r="H970" s="203"/>
      <c r="I970" s="203"/>
      <c r="J970" s="203"/>
      <c r="K970" s="203"/>
      <c r="L970" s="203"/>
      <c r="M970" s="203"/>
      <c r="N970" s="203"/>
      <c r="O970" s="204">
        <f t="shared" si="200"/>
        <v>0</v>
      </c>
      <c r="P970" s="80" t="str">
        <f>IFERROR(R970+'4. Gegevens leiding'!$I$26,"")</f>
        <v/>
      </c>
      <c r="Q970" s="155" t="str">
        <f>IFERROR(R971+'4. Gegevens leiding'!$I$26,"")</f>
        <v/>
      </c>
      <c r="R970" s="155" t="str">
        <f t="shared" si="212"/>
        <v/>
      </c>
      <c r="S970" s="43" t="str">
        <f t="shared" si="205"/>
        <v/>
      </c>
      <c r="T970" s="42" t="str">
        <f t="shared" si="201"/>
        <v>Diameter (mm, uitwendig)=;Wanddikte (mm)=;Druk (barg)=;Rekgrens (N/mm^2)=;Charpy energie (J)=</v>
      </c>
      <c r="U970" s="44" t="e">
        <f>INDEX('bijlage A. Frequentie Tabel'!G:G,MATCH(T970,'bijlage A. Frequentie Tabel'!A:A,0))</f>
        <v>#N/A</v>
      </c>
      <c r="V970" s="43">
        <f t="shared" si="202"/>
        <v>0</v>
      </c>
      <c r="W970" s="80">
        <f t="shared" si="206"/>
        <v>23.196467403779828</v>
      </c>
      <c r="X970" t="e">
        <f t="shared" si="203"/>
        <v>#N/A</v>
      </c>
      <c r="Y970"/>
      <c r="Z970">
        <f t="shared" si="207"/>
        <v>0.4</v>
      </c>
      <c r="AA970">
        <f t="shared" si="208"/>
        <v>1</v>
      </c>
      <c r="AB970">
        <f t="shared" si="208"/>
        <v>1</v>
      </c>
      <c r="AC970">
        <f t="shared" si="209"/>
        <v>0.4</v>
      </c>
      <c r="AD970" t="e">
        <f>INDEX('bijlage C. Cluster maatregelen'!C:C,MATCH('5.Bepalen Faalfreq'!K970,'bijlage C. Cluster maatregelen'!A:A,0))</f>
        <v>#N/A</v>
      </c>
      <c r="AE970" t="e">
        <f>INDEX('bijlage C. Cluster maatregelen'!C:C,MATCH('5.Bepalen Faalfreq'!L970,'bijlage C. Cluster maatregelen'!A:A,0))</f>
        <v>#N/A</v>
      </c>
      <c r="AF970" t="e">
        <f>INDEX('bijlage C. Cluster maatregelen'!C:C,MATCH('5.Bepalen Faalfreq'!M970,'bijlage C. Cluster maatregelen'!A:A,0))</f>
        <v>#N/A</v>
      </c>
      <c r="AG970" t="e">
        <f>INDEX('bijlage C. Cluster maatregelen'!C:C,MATCH('5.Bepalen Faalfreq'!N970,'bijlage C. Cluster maatregelen'!A:A,0))</f>
        <v>#N/A</v>
      </c>
      <c r="AH970" t="e">
        <f t="shared" si="210"/>
        <v>#N/A</v>
      </c>
      <c r="AI970" t="e">
        <f t="shared" si="211"/>
        <v>#N/A</v>
      </c>
      <c r="AJ970" t="e">
        <f t="shared" si="204"/>
        <v>#N/A</v>
      </c>
    </row>
    <row r="971" spans="1:36" x14ac:dyDescent="0.25">
      <c r="A971" s="203"/>
      <c r="B971" s="203"/>
      <c r="C971" s="203"/>
      <c r="D971" s="203"/>
      <c r="E971" s="203"/>
      <c r="F971" s="203"/>
      <c r="G971" s="203"/>
      <c r="H971" s="203"/>
      <c r="I971" s="203"/>
      <c r="J971" s="203"/>
      <c r="K971" s="203"/>
      <c r="L971" s="203"/>
      <c r="M971" s="203"/>
      <c r="N971" s="203"/>
      <c r="O971" s="204">
        <f t="shared" si="200"/>
        <v>0</v>
      </c>
      <c r="P971" s="80" t="str">
        <f>IFERROR(R971+'4. Gegevens leiding'!$I$26,"")</f>
        <v/>
      </c>
      <c r="Q971" s="155" t="str">
        <f>IFERROR(R972+'4. Gegevens leiding'!$I$26,"")</f>
        <v/>
      </c>
      <c r="R971" s="155" t="str">
        <f t="shared" si="212"/>
        <v/>
      </c>
      <c r="S971" s="43" t="str">
        <f t="shared" si="205"/>
        <v/>
      </c>
      <c r="T971" s="42" t="str">
        <f t="shared" si="201"/>
        <v>Diameter (mm, uitwendig)=;Wanddikte (mm)=;Druk (barg)=;Rekgrens (N/mm^2)=;Charpy energie (J)=</v>
      </c>
      <c r="U971" s="44" t="e">
        <f>INDEX('bijlage A. Frequentie Tabel'!G:G,MATCH(T971,'bijlage A. Frequentie Tabel'!A:A,0))</f>
        <v>#N/A</v>
      </c>
      <c r="V971" s="43">
        <f t="shared" si="202"/>
        <v>0</v>
      </c>
      <c r="W971" s="80">
        <f t="shared" si="206"/>
        <v>23.196467403779828</v>
      </c>
      <c r="X971" t="e">
        <f t="shared" si="203"/>
        <v>#N/A</v>
      </c>
      <c r="Y971"/>
      <c r="Z971">
        <f t="shared" si="207"/>
        <v>0.4</v>
      </c>
      <c r="AA971">
        <f t="shared" si="208"/>
        <v>1</v>
      </c>
      <c r="AB971">
        <f t="shared" si="208"/>
        <v>1</v>
      </c>
      <c r="AC971">
        <f t="shared" si="209"/>
        <v>0.4</v>
      </c>
      <c r="AD971" t="e">
        <f>INDEX('bijlage C. Cluster maatregelen'!C:C,MATCH('5.Bepalen Faalfreq'!K971,'bijlage C. Cluster maatregelen'!A:A,0))</f>
        <v>#N/A</v>
      </c>
      <c r="AE971" t="e">
        <f>INDEX('bijlage C. Cluster maatregelen'!C:C,MATCH('5.Bepalen Faalfreq'!L971,'bijlage C. Cluster maatregelen'!A:A,0))</f>
        <v>#N/A</v>
      </c>
      <c r="AF971" t="e">
        <f>INDEX('bijlage C. Cluster maatregelen'!C:C,MATCH('5.Bepalen Faalfreq'!M971,'bijlage C. Cluster maatregelen'!A:A,0))</f>
        <v>#N/A</v>
      </c>
      <c r="AG971" t="e">
        <f>INDEX('bijlage C. Cluster maatregelen'!C:C,MATCH('5.Bepalen Faalfreq'!N971,'bijlage C. Cluster maatregelen'!A:A,0))</f>
        <v>#N/A</v>
      </c>
      <c r="AH971" t="e">
        <f t="shared" si="210"/>
        <v>#N/A</v>
      </c>
      <c r="AI971" t="e">
        <f t="shared" si="211"/>
        <v>#N/A</v>
      </c>
      <c r="AJ971" t="e">
        <f t="shared" si="204"/>
        <v>#N/A</v>
      </c>
    </row>
    <row r="972" spans="1:36" x14ac:dyDescent="0.25">
      <c r="A972" s="203"/>
      <c r="B972" s="203"/>
      <c r="C972" s="203"/>
      <c r="D972" s="203"/>
      <c r="E972" s="203"/>
      <c r="F972" s="203"/>
      <c r="G972" s="203"/>
      <c r="H972" s="203"/>
      <c r="I972" s="203"/>
      <c r="J972" s="203"/>
      <c r="K972" s="203"/>
      <c r="L972" s="203"/>
      <c r="M972" s="203"/>
      <c r="N972" s="203"/>
      <c r="O972" s="204">
        <f t="shared" si="200"/>
        <v>0</v>
      </c>
      <c r="P972" s="80" t="str">
        <f>IFERROR(R972+'4. Gegevens leiding'!$I$26,"")</f>
        <v/>
      </c>
      <c r="Q972" s="155" t="str">
        <f>IFERROR(R973+'4. Gegevens leiding'!$I$26,"")</f>
        <v/>
      </c>
      <c r="R972" s="155" t="str">
        <f t="shared" si="212"/>
        <v/>
      </c>
      <c r="S972" s="43" t="str">
        <f t="shared" si="205"/>
        <v/>
      </c>
      <c r="T972" s="42" t="str">
        <f t="shared" si="201"/>
        <v>Diameter (mm, uitwendig)=;Wanddikte (mm)=;Druk (barg)=;Rekgrens (N/mm^2)=;Charpy energie (J)=</v>
      </c>
      <c r="U972" s="44" t="e">
        <f>INDEX('bijlage A. Frequentie Tabel'!G:G,MATCH(T972,'bijlage A. Frequentie Tabel'!A:A,0))</f>
        <v>#N/A</v>
      </c>
      <c r="V972" s="43">
        <f t="shared" si="202"/>
        <v>0</v>
      </c>
      <c r="W972" s="80">
        <f t="shared" si="206"/>
        <v>23.196467403779828</v>
      </c>
      <c r="X972" t="e">
        <f t="shared" si="203"/>
        <v>#N/A</v>
      </c>
      <c r="Y972"/>
      <c r="Z972">
        <f t="shared" si="207"/>
        <v>0.4</v>
      </c>
      <c r="AA972">
        <f t="shared" si="208"/>
        <v>1</v>
      </c>
      <c r="AB972">
        <f t="shared" si="208"/>
        <v>1</v>
      </c>
      <c r="AC972">
        <f t="shared" si="209"/>
        <v>0.4</v>
      </c>
      <c r="AD972" t="e">
        <f>INDEX('bijlage C. Cluster maatregelen'!C:C,MATCH('5.Bepalen Faalfreq'!K972,'bijlage C. Cluster maatregelen'!A:A,0))</f>
        <v>#N/A</v>
      </c>
      <c r="AE972" t="e">
        <f>INDEX('bijlage C. Cluster maatregelen'!C:C,MATCH('5.Bepalen Faalfreq'!L972,'bijlage C. Cluster maatregelen'!A:A,0))</f>
        <v>#N/A</v>
      </c>
      <c r="AF972" t="e">
        <f>INDEX('bijlage C. Cluster maatregelen'!C:C,MATCH('5.Bepalen Faalfreq'!M972,'bijlage C. Cluster maatregelen'!A:A,0))</f>
        <v>#N/A</v>
      </c>
      <c r="AG972" t="e">
        <f>INDEX('bijlage C. Cluster maatregelen'!C:C,MATCH('5.Bepalen Faalfreq'!N972,'bijlage C. Cluster maatregelen'!A:A,0))</f>
        <v>#N/A</v>
      </c>
      <c r="AH972" t="e">
        <f t="shared" si="210"/>
        <v>#N/A</v>
      </c>
      <c r="AI972" t="e">
        <f t="shared" si="211"/>
        <v>#N/A</v>
      </c>
      <c r="AJ972" t="e">
        <f t="shared" si="204"/>
        <v>#N/A</v>
      </c>
    </row>
    <row r="973" spans="1:36" x14ac:dyDescent="0.25">
      <c r="A973" s="203"/>
      <c r="B973" s="203"/>
      <c r="C973" s="203"/>
      <c r="D973" s="203"/>
      <c r="E973" s="203"/>
      <c r="F973" s="203"/>
      <c r="G973" s="203"/>
      <c r="H973" s="203"/>
      <c r="I973" s="203"/>
      <c r="J973" s="203"/>
      <c r="K973" s="203"/>
      <c r="L973" s="203"/>
      <c r="M973" s="203"/>
      <c r="N973" s="203"/>
      <c r="O973" s="204">
        <f t="shared" si="200"/>
        <v>0</v>
      </c>
      <c r="P973" s="80" t="str">
        <f>IFERROR(R973+'4. Gegevens leiding'!$I$26,"")</f>
        <v/>
      </c>
      <c r="Q973" s="155" t="str">
        <f>IFERROR(R974+'4. Gegevens leiding'!$I$26,"")</f>
        <v/>
      </c>
      <c r="R973" s="155" t="str">
        <f t="shared" si="212"/>
        <v/>
      </c>
      <c r="S973" s="43" t="str">
        <f t="shared" si="205"/>
        <v/>
      </c>
      <c r="T973" s="42" t="str">
        <f t="shared" si="201"/>
        <v>Diameter (mm, uitwendig)=;Wanddikte (mm)=;Druk (barg)=;Rekgrens (N/mm^2)=;Charpy energie (J)=</v>
      </c>
      <c r="U973" s="44" t="e">
        <f>INDEX('bijlage A. Frequentie Tabel'!G:G,MATCH(T973,'bijlage A. Frequentie Tabel'!A:A,0))</f>
        <v>#N/A</v>
      </c>
      <c r="V973" s="43">
        <f t="shared" si="202"/>
        <v>0</v>
      </c>
      <c r="W973" s="80">
        <f t="shared" si="206"/>
        <v>23.196467403779828</v>
      </c>
      <c r="X973" t="e">
        <f t="shared" si="203"/>
        <v>#N/A</v>
      </c>
      <c r="Y973"/>
      <c r="Z973">
        <f t="shared" si="207"/>
        <v>0.4</v>
      </c>
      <c r="AA973">
        <f t="shared" si="208"/>
        <v>1</v>
      </c>
      <c r="AB973">
        <f t="shared" si="208"/>
        <v>1</v>
      </c>
      <c r="AC973">
        <f t="shared" si="209"/>
        <v>0.4</v>
      </c>
      <c r="AD973" t="e">
        <f>INDEX('bijlage C. Cluster maatregelen'!C:C,MATCH('5.Bepalen Faalfreq'!K973,'bijlage C. Cluster maatregelen'!A:A,0))</f>
        <v>#N/A</v>
      </c>
      <c r="AE973" t="e">
        <f>INDEX('bijlage C. Cluster maatregelen'!C:C,MATCH('5.Bepalen Faalfreq'!L973,'bijlage C. Cluster maatregelen'!A:A,0))</f>
        <v>#N/A</v>
      </c>
      <c r="AF973" t="e">
        <f>INDEX('bijlage C. Cluster maatregelen'!C:C,MATCH('5.Bepalen Faalfreq'!M973,'bijlage C. Cluster maatregelen'!A:A,0))</f>
        <v>#N/A</v>
      </c>
      <c r="AG973" t="e">
        <f>INDEX('bijlage C. Cluster maatregelen'!C:C,MATCH('5.Bepalen Faalfreq'!N973,'bijlage C. Cluster maatregelen'!A:A,0))</f>
        <v>#N/A</v>
      </c>
      <c r="AH973" t="e">
        <f t="shared" si="210"/>
        <v>#N/A</v>
      </c>
      <c r="AI973" t="e">
        <f t="shared" si="211"/>
        <v>#N/A</v>
      </c>
      <c r="AJ973" t="e">
        <f t="shared" si="204"/>
        <v>#N/A</v>
      </c>
    </row>
    <row r="974" spans="1:36" x14ac:dyDescent="0.25">
      <c r="A974" s="203"/>
      <c r="B974" s="203"/>
      <c r="C974" s="203"/>
      <c r="D974" s="203"/>
      <c r="E974" s="203"/>
      <c r="F974" s="203"/>
      <c r="G974" s="203"/>
      <c r="H974" s="203"/>
      <c r="I974" s="203"/>
      <c r="J974" s="203"/>
      <c r="K974" s="203"/>
      <c r="L974" s="203"/>
      <c r="M974" s="203"/>
      <c r="N974" s="203"/>
      <c r="O974" s="204">
        <f t="shared" si="200"/>
        <v>0</v>
      </c>
      <c r="P974" s="80" t="str">
        <f>IFERROR(R974+'4. Gegevens leiding'!$I$26,"")</f>
        <v/>
      </c>
      <c r="Q974" s="155" t="str">
        <f>IFERROR(R975+'4. Gegevens leiding'!$I$26,"")</f>
        <v/>
      </c>
      <c r="R974" s="155" t="str">
        <f t="shared" si="212"/>
        <v/>
      </c>
      <c r="S974" s="43" t="str">
        <f t="shared" si="205"/>
        <v/>
      </c>
      <c r="T974" s="42" t="str">
        <f t="shared" si="201"/>
        <v>Diameter (mm, uitwendig)=;Wanddikte (mm)=;Druk (barg)=;Rekgrens (N/mm^2)=;Charpy energie (J)=</v>
      </c>
      <c r="U974" s="44" t="e">
        <f>INDEX('bijlage A. Frequentie Tabel'!G:G,MATCH(T974,'bijlage A. Frequentie Tabel'!A:A,0))</f>
        <v>#N/A</v>
      </c>
      <c r="V974" s="43">
        <f t="shared" si="202"/>
        <v>0</v>
      </c>
      <c r="W974" s="80">
        <f t="shared" si="206"/>
        <v>23.196467403779828</v>
      </c>
      <c r="X974" t="e">
        <f t="shared" si="203"/>
        <v>#N/A</v>
      </c>
      <c r="Y974"/>
      <c r="Z974">
        <f t="shared" si="207"/>
        <v>0.4</v>
      </c>
      <c r="AA974">
        <f t="shared" si="208"/>
        <v>1</v>
      </c>
      <c r="AB974">
        <f t="shared" si="208"/>
        <v>1</v>
      </c>
      <c r="AC974">
        <f t="shared" si="209"/>
        <v>0.4</v>
      </c>
      <c r="AD974" t="e">
        <f>INDEX('bijlage C. Cluster maatregelen'!C:C,MATCH('5.Bepalen Faalfreq'!K974,'bijlage C. Cluster maatregelen'!A:A,0))</f>
        <v>#N/A</v>
      </c>
      <c r="AE974" t="e">
        <f>INDEX('bijlage C. Cluster maatregelen'!C:C,MATCH('5.Bepalen Faalfreq'!L974,'bijlage C. Cluster maatregelen'!A:A,0))</f>
        <v>#N/A</v>
      </c>
      <c r="AF974" t="e">
        <f>INDEX('bijlage C. Cluster maatregelen'!C:C,MATCH('5.Bepalen Faalfreq'!M974,'bijlage C. Cluster maatregelen'!A:A,0))</f>
        <v>#N/A</v>
      </c>
      <c r="AG974" t="e">
        <f>INDEX('bijlage C. Cluster maatregelen'!C:C,MATCH('5.Bepalen Faalfreq'!N974,'bijlage C. Cluster maatregelen'!A:A,0))</f>
        <v>#N/A</v>
      </c>
      <c r="AH974" t="e">
        <f t="shared" si="210"/>
        <v>#N/A</v>
      </c>
      <c r="AI974" t="e">
        <f t="shared" si="211"/>
        <v>#N/A</v>
      </c>
      <c r="AJ974" t="e">
        <f t="shared" si="204"/>
        <v>#N/A</v>
      </c>
    </row>
    <row r="975" spans="1:36" x14ac:dyDescent="0.25">
      <c r="A975" s="203"/>
      <c r="B975" s="203"/>
      <c r="C975" s="203"/>
      <c r="D975" s="203"/>
      <c r="E975" s="203"/>
      <c r="F975" s="203"/>
      <c r="G975" s="203"/>
      <c r="H975" s="203"/>
      <c r="I975" s="203"/>
      <c r="J975" s="203"/>
      <c r="K975" s="203"/>
      <c r="L975" s="203"/>
      <c r="M975" s="203"/>
      <c r="N975" s="203"/>
      <c r="O975" s="204">
        <f t="shared" si="200"/>
        <v>0</v>
      </c>
      <c r="P975" s="80" t="str">
        <f>IFERROR(R975+'4. Gegevens leiding'!$I$26,"")</f>
        <v/>
      </c>
      <c r="Q975" s="155" t="str">
        <f>IFERROR(R976+'4. Gegevens leiding'!$I$26,"")</f>
        <v/>
      </c>
      <c r="R975" s="155" t="str">
        <f t="shared" si="212"/>
        <v/>
      </c>
      <c r="S975" s="43" t="str">
        <f t="shared" si="205"/>
        <v/>
      </c>
      <c r="T975" s="42" t="str">
        <f t="shared" si="201"/>
        <v>Diameter (mm, uitwendig)=;Wanddikte (mm)=;Druk (barg)=;Rekgrens (N/mm^2)=;Charpy energie (J)=</v>
      </c>
      <c r="U975" s="44" t="e">
        <f>INDEX('bijlage A. Frequentie Tabel'!G:G,MATCH(T975,'bijlage A. Frequentie Tabel'!A:A,0))</f>
        <v>#N/A</v>
      </c>
      <c r="V975" s="43">
        <f t="shared" si="202"/>
        <v>0</v>
      </c>
      <c r="W975" s="80">
        <f t="shared" si="206"/>
        <v>23.196467403779828</v>
      </c>
      <c r="X975" t="e">
        <f t="shared" si="203"/>
        <v>#N/A</v>
      </c>
      <c r="Y975"/>
      <c r="Z975">
        <f t="shared" si="207"/>
        <v>0.4</v>
      </c>
      <c r="AA975">
        <f t="shared" si="208"/>
        <v>1</v>
      </c>
      <c r="AB975">
        <f t="shared" si="208"/>
        <v>1</v>
      </c>
      <c r="AC975">
        <f t="shared" si="209"/>
        <v>0.4</v>
      </c>
      <c r="AD975" t="e">
        <f>INDEX('bijlage C. Cluster maatregelen'!C:C,MATCH('5.Bepalen Faalfreq'!K975,'bijlage C. Cluster maatregelen'!A:A,0))</f>
        <v>#N/A</v>
      </c>
      <c r="AE975" t="e">
        <f>INDEX('bijlage C. Cluster maatregelen'!C:C,MATCH('5.Bepalen Faalfreq'!L975,'bijlage C. Cluster maatregelen'!A:A,0))</f>
        <v>#N/A</v>
      </c>
      <c r="AF975" t="e">
        <f>INDEX('bijlage C. Cluster maatregelen'!C:C,MATCH('5.Bepalen Faalfreq'!M975,'bijlage C. Cluster maatregelen'!A:A,0))</f>
        <v>#N/A</v>
      </c>
      <c r="AG975" t="e">
        <f>INDEX('bijlage C. Cluster maatregelen'!C:C,MATCH('5.Bepalen Faalfreq'!N975,'bijlage C. Cluster maatregelen'!A:A,0))</f>
        <v>#N/A</v>
      </c>
      <c r="AH975" t="e">
        <f t="shared" si="210"/>
        <v>#N/A</v>
      </c>
      <c r="AI975" t="e">
        <f t="shared" si="211"/>
        <v>#N/A</v>
      </c>
      <c r="AJ975" t="e">
        <f t="shared" si="204"/>
        <v>#N/A</v>
      </c>
    </row>
    <row r="976" spans="1:36" x14ac:dyDescent="0.25">
      <c r="A976" s="203"/>
      <c r="B976" s="203"/>
      <c r="C976" s="203"/>
      <c r="D976" s="203"/>
      <c r="E976" s="203"/>
      <c r="F976" s="203"/>
      <c r="G976" s="203"/>
      <c r="H976" s="203"/>
      <c r="I976" s="203"/>
      <c r="J976" s="203"/>
      <c r="K976" s="203"/>
      <c r="L976" s="203"/>
      <c r="M976" s="203"/>
      <c r="N976" s="203"/>
      <c r="O976" s="204">
        <f t="shared" si="200"/>
        <v>0</v>
      </c>
      <c r="P976" s="80" t="str">
        <f>IFERROR(R976+'4. Gegevens leiding'!$I$26,"")</f>
        <v/>
      </c>
      <c r="Q976" s="155" t="str">
        <f>IFERROR(R977+'4. Gegevens leiding'!$I$26,"")</f>
        <v/>
      </c>
      <c r="R976" s="155" t="str">
        <f t="shared" si="212"/>
        <v/>
      </c>
      <c r="S976" s="43" t="str">
        <f t="shared" si="205"/>
        <v/>
      </c>
      <c r="T976" s="42" t="str">
        <f t="shared" si="201"/>
        <v>Diameter (mm, uitwendig)=;Wanddikte (mm)=;Druk (barg)=;Rekgrens (N/mm^2)=;Charpy energie (J)=</v>
      </c>
      <c r="U976" s="44" t="e">
        <f>INDEX('bijlage A. Frequentie Tabel'!G:G,MATCH(T976,'bijlage A. Frequentie Tabel'!A:A,0))</f>
        <v>#N/A</v>
      </c>
      <c r="V976" s="43">
        <f t="shared" si="202"/>
        <v>0</v>
      </c>
      <c r="W976" s="80">
        <f t="shared" si="206"/>
        <v>23.196467403779828</v>
      </c>
      <c r="X976" t="e">
        <f t="shared" si="203"/>
        <v>#N/A</v>
      </c>
      <c r="Y976"/>
      <c r="Z976">
        <f t="shared" si="207"/>
        <v>0.4</v>
      </c>
      <c r="AA976">
        <f t="shared" si="208"/>
        <v>1</v>
      </c>
      <c r="AB976">
        <f t="shared" si="208"/>
        <v>1</v>
      </c>
      <c r="AC976">
        <f t="shared" si="209"/>
        <v>0.4</v>
      </c>
      <c r="AD976" t="e">
        <f>INDEX('bijlage C. Cluster maatregelen'!C:C,MATCH('5.Bepalen Faalfreq'!K976,'bijlage C. Cluster maatregelen'!A:A,0))</f>
        <v>#N/A</v>
      </c>
      <c r="AE976" t="e">
        <f>INDEX('bijlage C. Cluster maatregelen'!C:C,MATCH('5.Bepalen Faalfreq'!L976,'bijlage C. Cluster maatregelen'!A:A,0))</f>
        <v>#N/A</v>
      </c>
      <c r="AF976" t="e">
        <f>INDEX('bijlage C. Cluster maatregelen'!C:C,MATCH('5.Bepalen Faalfreq'!M976,'bijlage C. Cluster maatregelen'!A:A,0))</f>
        <v>#N/A</v>
      </c>
      <c r="AG976" t="e">
        <f>INDEX('bijlage C. Cluster maatregelen'!C:C,MATCH('5.Bepalen Faalfreq'!N976,'bijlage C. Cluster maatregelen'!A:A,0))</f>
        <v>#N/A</v>
      </c>
      <c r="AH976" t="e">
        <f t="shared" si="210"/>
        <v>#N/A</v>
      </c>
      <c r="AI976" t="e">
        <f t="shared" si="211"/>
        <v>#N/A</v>
      </c>
      <c r="AJ976" t="e">
        <f t="shared" si="204"/>
        <v>#N/A</v>
      </c>
    </row>
    <row r="977" spans="1:36" x14ac:dyDescent="0.25">
      <c r="A977" s="203"/>
      <c r="B977" s="203"/>
      <c r="C977" s="203"/>
      <c r="D977" s="203"/>
      <c r="E977" s="203"/>
      <c r="F977" s="203"/>
      <c r="G977" s="203"/>
      <c r="H977" s="203"/>
      <c r="I977" s="203"/>
      <c r="J977" s="203"/>
      <c r="K977" s="203"/>
      <c r="L977" s="203"/>
      <c r="M977" s="203"/>
      <c r="N977" s="203"/>
      <c r="O977" s="204">
        <f t="shared" si="200"/>
        <v>0</v>
      </c>
      <c r="P977" s="80" t="str">
        <f>IFERROR(R977+'4. Gegevens leiding'!$I$26,"")</f>
        <v/>
      </c>
      <c r="Q977" s="155" t="str">
        <f>IFERROR(R978+'4. Gegevens leiding'!$I$26,"")</f>
        <v/>
      </c>
      <c r="R977" s="155" t="str">
        <f t="shared" si="212"/>
        <v/>
      </c>
      <c r="S977" s="43" t="str">
        <f t="shared" si="205"/>
        <v/>
      </c>
      <c r="T977" s="42" t="str">
        <f t="shared" si="201"/>
        <v>Diameter (mm, uitwendig)=;Wanddikte (mm)=;Druk (barg)=;Rekgrens (N/mm^2)=;Charpy energie (J)=</v>
      </c>
      <c r="U977" s="44" t="e">
        <f>INDEX('bijlage A. Frequentie Tabel'!G:G,MATCH(T977,'bijlage A. Frequentie Tabel'!A:A,0))</f>
        <v>#N/A</v>
      </c>
      <c r="V977" s="43">
        <f t="shared" si="202"/>
        <v>0</v>
      </c>
      <c r="W977" s="80">
        <f t="shared" si="206"/>
        <v>23.196467403779828</v>
      </c>
      <c r="X977" t="e">
        <f t="shared" si="203"/>
        <v>#N/A</v>
      </c>
      <c r="Y977"/>
      <c r="Z977">
        <f t="shared" si="207"/>
        <v>0.4</v>
      </c>
      <c r="AA977">
        <f t="shared" si="208"/>
        <v>1</v>
      </c>
      <c r="AB977">
        <f t="shared" si="208"/>
        <v>1</v>
      </c>
      <c r="AC977">
        <f t="shared" si="209"/>
        <v>0.4</v>
      </c>
      <c r="AD977" t="e">
        <f>INDEX('bijlage C. Cluster maatregelen'!C:C,MATCH('5.Bepalen Faalfreq'!K977,'bijlage C. Cluster maatregelen'!A:A,0))</f>
        <v>#N/A</v>
      </c>
      <c r="AE977" t="e">
        <f>INDEX('bijlage C. Cluster maatregelen'!C:C,MATCH('5.Bepalen Faalfreq'!L977,'bijlage C. Cluster maatregelen'!A:A,0))</f>
        <v>#N/A</v>
      </c>
      <c r="AF977" t="e">
        <f>INDEX('bijlage C. Cluster maatregelen'!C:C,MATCH('5.Bepalen Faalfreq'!M977,'bijlage C. Cluster maatregelen'!A:A,0))</f>
        <v>#N/A</v>
      </c>
      <c r="AG977" t="e">
        <f>INDEX('bijlage C. Cluster maatregelen'!C:C,MATCH('5.Bepalen Faalfreq'!N977,'bijlage C. Cluster maatregelen'!A:A,0))</f>
        <v>#N/A</v>
      </c>
      <c r="AH977" t="e">
        <f t="shared" si="210"/>
        <v>#N/A</v>
      </c>
      <c r="AI977" t="e">
        <f t="shared" si="211"/>
        <v>#N/A</v>
      </c>
      <c r="AJ977" t="e">
        <f t="shared" si="204"/>
        <v>#N/A</v>
      </c>
    </row>
    <row r="978" spans="1:36" x14ac:dyDescent="0.25">
      <c r="A978" s="203"/>
      <c r="B978" s="203"/>
      <c r="C978" s="203"/>
      <c r="D978" s="203"/>
      <c r="E978" s="203"/>
      <c r="F978" s="203"/>
      <c r="G978" s="203"/>
      <c r="H978" s="203"/>
      <c r="I978" s="203"/>
      <c r="J978" s="203"/>
      <c r="K978" s="203"/>
      <c r="L978" s="203"/>
      <c r="M978" s="203"/>
      <c r="N978" s="203"/>
      <c r="O978" s="204">
        <f t="shared" si="200"/>
        <v>0</v>
      </c>
      <c r="P978" s="80" t="str">
        <f>IFERROR(R978+'4. Gegevens leiding'!$I$26,"")</f>
        <v/>
      </c>
      <c r="Q978" s="155" t="str">
        <f>IFERROR(R979+'4. Gegevens leiding'!$I$26,"")</f>
        <v/>
      </c>
      <c r="R978" s="155" t="str">
        <f t="shared" si="212"/>
        <v/>
      </c>
      <c r="S978" s="43" t="str">
        <f t="shared" si="205"/>
        <v/>
      </c>
      <c r="T978" s="42" t="str">
        <f t="shared" si="201"/>
        <v>Diameter (mm, uitwendig)=;Wanddikte (mm)=;Druk (barg)=;Rekgrens (N/mm^2)=;Charpy energie (J)=</v>
      </c>
      <c r="U978" s="44" t="e">
        <f>INDEX('bijlage A. Frequentie Tabel'!G:G,MATCH(T978,'bijlage A. Frequentie Tabel'!A:A,0))</f>
        <v>#N/A</v>
      </c>
      <c r="V978" s="43">
        <f t="shared" si="202"/>
        <v>0</v>
      </c>
      <c r="W978" s="80">
        <f t="shared" si="206"/>
        <v>23.196467403779828</v>
      </c>
      <c r="X978" t="e">
        <f t="shared" si="203"/>
        <v>#N/A</v>
      </c>
      <c r="Y978"/>
      <c r="Z978">
        <f t="shared" si="207"/>
        <v>0.4</v>
      </c>
      <c r="AA978">
        <f t="shared" si="208"/>
        <v>1</v>
      </c>
      <c r="AB978">
        <f t="shared" si="208"/>
        <v>1</v>
      </c>
      <c r="AC978">
        <f t="shared" si="209"/>
        <v>0.4</v>
      </c>
      <c r="AD978" t="e">
        <f>INDEX('bijlage C. Cluster maatregelen'!C:C,MATCH('5.Bepalen Faalfreq'!K978,'bijlage C. Cluster maatregelen'!A:A,0))</f>
        <v>#N/A</v>
      </c>
      <c r="AE978" t="e">
        <f>INDEX('bijlage C. Cluster maatregelen'!C:C,MATCH('5.Bepalen Faalfreq'!L978,'bijlage C. Cluster maatregelen'!A:A,0))</f>
        <v>#N/A</v>
      </c>
      <c r="AF978" t="e">
        <f>INDEX('bijlage C. Cluster maatregelen'!C:C,MATCH('5.Bepalen Faalfreq'!M978,'bijlage C. Cluster maatregelen'!A:A,0))</f>
        <v>#N/A</v>
      </c>
      <c r="AG978" t="e">
        <f>INDEX('bijlage C. Cluster maatregelen'!C:C,MATCH('5.Bepalen Faalfreq'!N978,'bijlage C. Cluster maatregelen'!A:A,0))</f>
        <v>#N/A</v>
      </c>
      <c r="AH978" t="e">
        <f t="shared" si="210"/>
        <v>#N/A</v>
      </c>
      <c r="AI978" t="e">
        <f t="shared" si="211"/>
        <v>#N/A</v>
      </c>
      <c r="AJ978" t="e">
        <f t="shared" si="204"/>
        <v>#N/A</v>
      </c>
    </row>
    <row r="979" spans="1:36" x14ac:dyDescent="0.25">
      <c r="A979" s="203"/>
      <c r="B979" s="203"/>
      <c r="C979" s="203"/>
      <c r="D979" s="203"/>
      <c r="E979" s="203"/>
      <c r="F979" s="203"/>
      <c r="G979" s="203"/>
      <c r="H979" s="203"/>
      <c r="I979" s="203"/>
      <c r="J979" s="203"/>
      <c r="K979" s="203"/>
      <c r="L979" s="203"/>
      <c r="M979" s="203"/>
      <c r="N979" s="203"/>
      <c r="O979" s="204">
        <f t="shared" si="200"/>
        <v>0</v>
      </c>
      <c r="P979" s="80" t="str">
        <f>IFERROR(R979+'4. Gegevens leiding'!$I$26,"")</f>
        <v/>
      </c>
      <c r="Q979" s="155" t="str">
        <f>IFERROR(R980+'4. Gegevens leiding'!$I$26,"")</f>
        <v/>
      </c>
      <c r="R979" s="155" t="str">
        <f t="shared" si="212"/>
        <v/>
      </c>
      <c r="S979" s="43" t="str">
        <f t="shared" si="205"/>
        <v/>
      </c>
      <c r="T979" s="42" t="str">
        <f t="shared" si="201"/>
        <v>Diameter (mm, uitwendig)=;Wanddikte (mm)=;Druk (barg)=;Rekgrens (N/mm^2)=;Charpy energie (J)=</v>
      </c>
      <c r="U979" s="44" t="e">
        <f>INDEX('bijlage A. Frequentie Tabel'!G:G,MATCH(T979,'bijlage A. Frequentie Tabel'!A:A,0))</f>
        <v>#N/A</v>
      </c>
      <c r="V979" s="43">
        <f t="shared" si="202"/>
        <v>0</v>
      </c>
      <c r="W979" s="80">
        <f t="shared" si="206"/>
        <v>23.196467403779828</v>
      </c>
      <c r="X979" t="e">
        <f t="shared" si="203"/>
        <v>#N/A</v>
      </c>
      <c r="Y979"/>
      <c r="Z979">
        <f t="shared" si="207"/>
        <v>0.4</v>
      </c>
      <c r="AA979">
        <f t="shared" si="208"/>
        <v>1</v>
      </c>
      <c r="AB979">
        <f t="shared" si="208"/>
        <v>1</v>
      </c>
      <c r="AC979">
        <f t="shared" si="209"/>
        <v>0.4</v>
      </c>
      <c r="AD979" t="e">
        <f>INDEX('bijlage C. Cluster maatregelen'!C:C,MATCH('5.Bepalen Faalfreq'!K979,'bijlage C. Cluster maatregelen'!A:A,0))</f>
        <v>#N/A</v>
      </c>
      <c r="AE979" t="e">
        <f>INDEX('bijlage C. Cluster maatregelen'!C:C,MATCH('5.Bepalen Faalfreq'!L979,'bijlage C. Cluster maatregelen'!A:A,0))</f>
        <v>#N/A</v>
      </c>
      <c r="AF979" t="e">
        <f>INDEX('bijlage C. Cluster maatregelen'!C:C,MATCH('5.Bepalen Faalfreq'!M979,'bijlage C. Cluster maatregelen'!A:A,0))</f>
        <v>#N/A</v>
      </c>
      <c r="AG979" t="e">
        <f>INDEX('bijlage C. Cluster maatregelen'!C:C,MATCH('5.Bepalen Faalfreq'!N979,'bijlage C. Cluster maatregelen'!A:A,0))</f>
        <v>#N/A</v>
      </c>
      <c r="AH979" t="e">
        <f t="shared" si="210"/>
        <v>#N/A</v>
      </c>
      <c r="AI979" t="e">
        <f t="shared" si="211"/>
        <v>#N/A</v>
      </c>
      <c r="AJ979" t="e">
        <f t="shared" si="204"/>
        <v>#N/A</v>
      </c>
    </row>
    <row r="980" spans="1:36" x14ac:dyDescent="0.25">
      <c r="A980" s="203"/>
      <c r="B980" s="203"/>
      <c r="C980" s="203"/>
      <c r="D980" s="203"/>
      <c r="E980" s="203"/>
      <c r="F980" s="203"/>
      <c r="G980" s="203"/>
      <c r="H980" s="203"/>
      <c r="I980" s="203"/>
      <c r="J980" s="203"/>
      <c r="K980" s="203"/>
      <c r="L980" s="203"/>
      <c r="M980" s="203"/>
      <c r="N980" s="203"/>
      <c r="O980" s="204">
        <f t="shared" si="200"/>
        <v>0</v>
      </c>
      <c r="P980" s="80" t="str">
        <f>IFERROR(R980+'4. Gegevens leiding'!$I$26,"")</f>
        <v/>
      </c>
      <c r="Q980" s="155" t="str">
        <f>IFERROR(R981+'4. Gegevens leiding'!$I$26,"")</f>
        <v/>
      </c>
      <c r="R980" s="155" t="str">
        <f t="shared" si="212"/>
        <v/>
      </c>
      <c r="S980" s="43" t="str">
        <f t="shared" si="205"/>
        <v/>
      </c>
      <c r="T980" s="42" t="str">
        <f t="shared" si="201"/>
        <v>Diameter (mm, uitwendig)=;Wanddikte (mm)=;Druk (barg)=;Rekgrens (N/mm^2)=;Charpy energie (J)=</v>
      </c>
      <c r="U980" s="44" t="e">
        <f>INDEX('bijlage A. Frequentie Tabel'!G:G,MATCH(T980,'bijlage A. Frequentie Tabel'!A:A,0))</f>
        <v>#N/A</v>
      </c>
      <c r="V980" s="43">
        <f t="shared" si="202"/>
        <v>0</v>
      </c>
      <c r="W980" s="80">
        <f t="shared" si="206"/>
        <v>23.196467403779828</v>
      </c>
      <c r="X980" t="e">
        <f t="shared" si="203"/>
        <v>#N/A</v>
      </c>
      <c r="Y980"/>
      <c r="Z980">
        <f t="shared" si="207"/>
        <v>0.4</v>
      </c>
      <c r="AA980">
        <f t="shared" si="208"/>
        <v>1</v>
      </c>
      <c r="AB980">
        <f t="shared" si="208"/>
        <v>1</v>
      </c>
      <c r="AC980">
        <f t="shared" si="209"/>
        <v>0.4</v>
      </c>
      <c r="AD980" t="e">
        <f>INDEX('bijlage C. Cluster maatregelen'!C:C,MATCH('5.Bepalen Faalfreq'!K980,'bijlage C. Cluster maatregelen'!A:A,0))</f>
        <v>#N/A</v>
      </c>
      <c r="AE980" t="e">
        <f>INDEX('bijlage C. Cluster maatregelen'!C:C,MATCH('5.Bepalen Faalfreq'!L980,'bijlage C. Cluster maatregelen'!A:A,0))</f>
        <v>#N/A</v>
      </c>
      <c r="AF980" t="e">
        <f>INDEX('bijlage C. Cluster maatregelen'!C:C,MATCH('5.Bepalen Faalfreq'!M980,'bijlage C. Cluster maatregelen'!A:A,0))</f>
        <v>#N/A</v>
      </c>
      <c r="AG980" t="e">
        <f>INDEX('bijlage C. Cluster maatregelen'!C:C,MATCH('5.Bepalen Faalfreq'!N980,'bijlage C. Cluster maatregelen'!A:A,0))</f>
        <v>#N/A</v>
      </c>
      <c r="AH980" t="e">
        <f t="shared" si="210"/>
        <v>#N/A</v>
      </c>
      <c r="AI980" t="e">
        <f t="shared" si="211"/>
        <v>#N/A</v>
      </c>
      <c r="AJ980" t="e">
        <f t="shared" si="204"/>
        <v>#N/A</v>
      </c>
    </row>
    <row r="981" spans="1:36" x14ac:dyDescent="0.25">
      <c r="A981" s="203"/>
      <c r="B981" s="203"/>
      <c r="C981" s="203"/>
      <c r="D981" s="203"/>
      <c r="E981" s="203"/>
      <c r="F981" s="203"/>
      <c r="G981" s="203"/>
      <c r="H981" s="203"/>
      <c r="I981" s="203"/>
      <c r="J981" s="203"/>
      <c r="K981" s="203"/>
      <c r="L981" s="203"/>
      <c r="M981" s="203"/>
      <c r="N981" s="203"/>
      <c r="O981" s="204">
        <f t="shared" si="200"/>
        <v>0</v>
      </c>
      <c r="P981" s="80" t="str">
        <f>IFERROR(R981+'4. Gegevens leiding'!$I$26,"")</f>
        <v/>
      </c>
      <c r="Q981" s="155" t="str">
        <f>IFERROR(R982+'4. Gegevens leiding'!$I$26,"")</f>
        <v/>
      </c>
      <c r="R981" s="155" t="str">
        <f t="shared" si="212"/>
        <v/>
      </c>
      <c r="S981" s="43" t="str">
        <f t="shared" si="205"/>
        <v/>
      </c>
      <c r="T981" s="42" t="str">
        <f t="shared" si="201"/>
        <v>Diameter (mm, uitwendig)=;Wanddikte (mm)=;Druk (barg)=;Rekgrens (N/mm^2)=;Charpy energie (J)=</v>
      </c>
      <c r="U981" s="44" t="e">
        <f>INDEX('bijlage A. Frequentie Tabel'!G:G,MATCH(T981,'bijlage A. Frequentie Tabel'!A:A,0))</f>
        <v>#N/A</v>
      </c>
      <c r="V981" s="43">
        <f t="shared" si="202"/>
        <v>0</v>
      </c>
      <c r="W981" s="80">
        <f t="shared" si="206"/>
        <v>23.196467403779828</v>
      </c>
      <c r="X981" t="e">
        <f t="shared" si="203"/>
        <v>#N/A</v>
      </c>
      <c r="Y981"/>
      <c r="Z981">
        <f t="shared" si="207"/>
        <v>0.4</v>
      </c>
      <c r="AA981">
        <f t="shared" si="208"/>
        <v>1</v>
      </c>
      <c r="AB981">
        <f t="shared" si="208"/>
        <v>1</v>
      </c>
      <c r="AC981">
        <f t="shared" si="209"/>
        <v>0.4</v>
      </c>
      <c r="AD981" t="e">
        <f>INDEX('bijlage C. Cluster maatregelen'!C:C,MATCH('5.Bepalen Faalfreq'!K981,'bijlage C. Cluster maatregelen'!A:A,0))</f>
        <v>#N/A</v>
      </c>
      <c r="AE981" t="e">
        <f>INDEX('bijlage C. Cluster maatregelen'!C:C,MATCH('5.Bepalen Faalfreq'!L981,'bijlage C. Cluster maatregelen'!A:A,0))</f>
        <v>#N/A</v>
      </c>
      <c r="AF981" t="e">
        <f>INDEX('bijlage C. Cluster maatregelen'!C:C,MATCH('5.Bepalen Faalfreq'!M981,'bijlage C. Cluster maatregelen'!A:A,0))</f>
        <v>#N/A</v>
      </c>
      <c r="AG981" t="e">
        <f>INDEX('bijlage C. Cluster maatregelen'!C:C,MATCH('5.Bepalen Faalfreq'!N981,'bijlage C. Cluster maatregelen'!A:A,0))</f>
        <v>#N/A</v>
      </c>
      <c r="AH981" t="e">
        <f t="shared" si="210"/>
        <v>#N/A</v>
      </c>
      <c r="AI981" t="e">
        <f t="shared" si="211"/>
        <v>#N/A</v>
      </c>
      <c r="AJ981" t="e">
        <f t="shared" si="204"/>
        <v>#N/A</v>
      </c>
    </row>
    <row r="982" spans="1:36" x14ac:dyDescent="0.25">
      <c r="A982" s="203"/>
      <c r="B982" s="203"/>
      <c r="C982" s="203"/>
      <c r="D982" s="203"/>
      <c r="E982" s="203"/>
      <c r="F982" s="203"/>
      <c r="G982" s="203"/>
      <c r="H982" s="203"/>
      <c r="I982" s="203"/>
      <c r="J982" s="203"/>
      <c r="K982" s="203"/>
      <c r="L982" s="203"/>
      <c r="M982" s="203"/>
      <c r="N982" s="203"/>
      <c r="O982" s="204">
        <f t="shared" si="200"/>
        <v>0</v>
      </c>
      <c r="P982" s="80" t="str">
        <f>IFERROR(R982+'4. Gegevens leiding'!$I$26,"")</f>
        <v/>
      </c>
      <c r="Q982" s="155" t="str">
        <f>IFERROR(R983+'4. Gegevens leiding'!$I$26,"")</f>
        <v/>
      </c>
      <c r="R982" s="155" t="str">
        <f t="shared" si="212"/>
        <v/>
      </c>
      <c r="S982" s="43" t="str">
        <f t="shared" si="205"/>
        <v/>
      </c>
      <c r="T982" s="42" t="str">
        <f t="shared" si="201"/>
        <v>Diameter (mm, uitwendig)=;Wanddikte (mm)=;Druk (barg)=;Rekgrens (N/mm^2)=;Charpy energie (J)=</v>
      </c>
      <c r="U982" s="44" t="e">
        <f>INDEX('bijlage A. Frequentie Tabel'!G:G,MATCH(T982,'bijlage A. Frequentie Tabel'!A:A,0))</f>
        <v>#N/A</v>
      </c>
      <c r="V982" s="43">
        <f t="shared" si="202"/>
        <v>0</v>
      </c>
      <c r="W982" s="80">
        <f t="shared" si="206"/>
        <v>23.196467403779828</v>
      </c>
      <c r="X982" t="e">
        <f t="shared" si="203"/>
        <v>#N/A</v>
      </c>
      <c r="Y982"/>
      <c r="Z982">
        <f t="shared" si="207"/>
        <v>0.4</v>
      </c>
      <c r="AA982">
        <f t="shared" si="208"/>
        <v>1</v>
      </c>
      <c r="AB982">
        <f t="shared" si="208"/>
        <v>1</v>
      </c>
      <c r="AC982">
        <f t="shared" si="209"/>
        <v>0.4</v>
      </c>
      <c r="AD982" t="e">
        <f>INDEX('bijlage C. Cluster maatregelen'!C:C,MATCH('5.Bepalen Faalfreq'!K982,'bijlage C. Cluster maatregelen'!A:A,0))</f>
        <v>#N/A</v>
      </c>
      <c r="AE982" t="e">
        <f>INDEX('bijlage C. Cluster maatregelen'!C:C,MATCH('5.Bepalen Faalfreq'!L982,'bijlage C. Cluster maatregelen'!A:A,0))</f>
        <v>#N/A</v>
      </c>
      <c r="AF982" t="e">
        <f>INDEX('bijlage C. Cluster maatregelen'!C:C,MATCH('5.Bepalen Faalfreq'!M982,'bijlage C. Cluster maatregelen'!A:A,0))</f>
        <v>#N/A</v>
      </c>
      <c r="AG982" t="e">
        <f>INDEX('bijlage C. Cluster maatregelen'!C:C,MATCH('5.Bepalen Faalfreq'!N982,'bijlage C. Cluster maatregelen'!A:A,0))</f>
        <v>#N/A</v>
      </c>
      <c r="AH982" t="e">
        <f t="shared" si="210"/>
        <v>#N/A</v>
      </c>
      <c r="AI982" t="e">
        <f t="shared" si="211"/>
        <v>#N/A</v>
      </c>
      <c r="AJ982" t="e">
        <f t="shared" si="204"/>
        <v>#N/A</v>
      </c>
    </row>
    <row r="983" spans="1:36" x14ac:dyDescent="0.25">
      <c r="A983" s="203"/>
      <c r="B983" s="203"/>
      <c r="C983" s="203"/>
      <c r="D983" s="203"/>
      <c r="E983" s="203"/>
      <c r="F983" s="203"/>
      <c r="G983" s="203"/>
      <c r="H983" s="203"/>
      <c r="I983" s="203"/>
      <c r="J983" s="203"/>
      <c r="K983" s="203"/>
      <c r="L983" s="203"/>
      <c r="M983" s="203"/>
      <c r="N983" s="203"/>
      <c r="O983" s="204">
        <f t="shared" si="200"/>
        <v>0</v>
      </c>
      <c r="P983" s="80" t="str">
        <f>IFERROR(R983+'4. Gegevens leiding'!$I$26,"")</f>
        <v/>
      </c>
      <c r="Q983" s="155" t="str">
        <f>IFERROR(R984+'4. Gegevens leiding'!$I$26,"")</f>
        <v/>
      </c>
      <c r="R983" s="155" t="str">
        <f t="shared" si="212"/>
        <v/>
      </c>
      <c r="S983" s="43" t="str">
        <f t="shared" si="205"/>
        <v/>
      </c>
      <c r="T983" s="42" t="str">
        <f t="shared" si="201"/>
        <v>Diameter (mm, uitwendig)=;Wanddikte (mm)=;Druk (barg)=;Rekgrens (N/mm^2)=;Charpy energie (J)=</v>
      </c>
      <c r="U983" s="44" t="e">
        <f>INDEX('bijlage A. Frequentie Tabel'!G:G,MATCH(T983,'bijlage A. Frequentie Tabel'!A:A,0))</f>
        <v>#N/A</v>
      </c>
      <c r="V983" s="43">
        <f t="shared" si="202"/>
        <v>0</v>
      </c>
      <c r="W983" s="80">
        <f t="shared" si="206"/>
        <v>23.196467403779828</v>
      </c>
      <c r="X983" t="e">
        <f t="shared" si="203"/>
        <v>#N/A</v>
      </c>
      <c r="Y983"/>
      <c r="Z983">
        <f t="shared" si="207"/>
        <v>0.4</v>
      </c>
      <c r="AA983">
        <f t="shared" si="208"/>
        <v>1</v>
      </c>
      <c r="AB983">
        <f t="shared" si="208"/>
        <v>1</v>
      </c>
      <c r="AC983">
        <f t="shared" si="209"/>
        <v>0.4</v>
      </c>
      <c r="AD983" t="e">
        <f>INDEX('bijlage C. Cluster maatregelen'!C:C,MATCH('5.Bepalen Faalfreq'!K983,'bijlage C. Cluster maatregelen'!A:A,0))</f>
        <v>#N/A</v>
      </c>
      <c r="AE983" t="e">
        <f>INDEX('bijlage C. Cluster maatregelen'!C:C,MATCH('5.Bepalen Faalfreq'!L983,'bijlage C. Cluster maatregelen'!A:A,0))</f>
        <v>#N/A</v>
      </c>
      <c r="AF983" t="e">
        <f>INDEX('bijlage C. Cluster maatregelen'!C:C,MATCH('5.Bepalen Faalfreq'!M983,'bijlage C. Cluster maatregelen'!A:A,0))</f>
        <v>#N/A</v>
      </c>
      <c r="AG983" t="e">
        <f>INDEX('bijlage C. Cluster maatregelen'!C:C,MATCH('5.Bepalen Faalfreq'!N983,'bijlage C. Cluster maatregelen'!A:A,0))</f>
        <v>#N/A</v>
      </c>
      <c r="AH983" t="e">
        <f t="shared" si="210"/>
        <v>#N/A</v>
      </c>
      <c r="AI983" t="e">
        <f t="shared" si="211"/>
        <v>#N/A</v>
      </c>
      <c r="AJ983" t="e">
        <f t="shared" si="204"/>
        <v>#N/A</v>
      </c>
    </row>
    <row r="984" spans="1:36" x14ac:dyDescent="0.25">
      <c r="A984" s="203"/>
      <c r="B984" s="203"/>
      <c r="C984" s="203"/>
      <c r="D984" s="203"/>
      <c r="E984" s="203"/>
      <c r="F984" s="203"/>
      <c r="G984" s="203"/>
      <c r="H984" s="203"/>
      <c r="I984" s="203"/>
      <c r="J984" s="203"/>
      <c r="K984" s="203"/>
      <c r="L984" s="203"/>
      <c r="M984" s="203"/>
      <c r="N984" s="203"/>
      <c r="O984" s="204">
        <f t="shared" si="200"/>
        <v>0</v>
      </c>
      <c r="P984" s="80" t="str">
        <f>IFERROR(R984+'4. Gegevens leiding'!$I$26,"")</f>
        <v/>
      </c>
      <c r="Q984" s="155" t="str">
        <f>IFERROR(R985+'4. Gegevens leiding'!$I$26,"")</f>
        <v/>
      </c>
      <c r="R984" s="155" t="str">
        <f t="shared" si="212"/>
        <v/>
      </c>
      <c r="S984" s="43" t="str">
        <f t="shared" si="205"/>
        <v/>
      </c>
      <c r="T984" s="42" t="str">
        <f t="shared" si="201"/>
        <v>Diameter (mm, uitwendig)=;Wanddikte (mm)=;Druk (barg)=;Rekgrens (N/mm^2)=;Charpy energie (J)=</v>
      </c>
      <c r="U984" s="44" t="e">
        <f>INDEX('bijlage A. Frequentie Tabel'!G:G,MATCH(T984,'bijlage A. Frequentie Tabel'!A:A,0))</f>
        <v>#N/A</v>
      </c>
      <c r="V984" s="43">
        <f t="shared" si="202"/>
        <v>0</v>
      </c>
      <c r="W984" s="80">
        <f t="shared" si="206"/>
        <v>23.196467403779828</v>
      </c>
      <c r="X984" t="e">
        <f t="shared" si="203"/>
        <v>#N/A</v>
      </c>
      <c r="Y984"/>
      <c r="Z984">
        <f t="shared" si="207"/>
        <v>0.4</v>
      </c>
      <c r="AA984">
        <f t="shared" si="208"/>
        <v>1</v>
      </c>
      <c r="AB984">
        <f t="shared" si="208"/>
        <v>1</v>
      </c>
      <c r="AC984">
        <f t="shared" si="209"/>
        <v>0.4</v>
      </c>
      <c r="AD984" t="e">
        <f>INDEX('bijlage C. Cluster maatregelen'!C:C,MATCH('5.Bepalen Faalfreq'!K984,'bijlage C. Cluster maatregelen'!A:A,0))</f>
        <v>#N/A</v>
      </c>
      <c r="AE984" t="e">
        <f>INDEX('bijlage C. Cluster maatregelen'!C:C,MATCH('5.Bepalen Faalfreq'!L984,'bijlage C. Cluster maatregelen'!A:A,0))</f>
        <v>#N/A</v>
      </c>
      <c r="AF984" t="e">
        <f>INDEX('bijlage C. Cluster maatregelen'!C:C,MATCH('5.Bepalen Faalfreq'!M984,'bijlage C. Cluster maatregelen'!A:A,0))</f>
        <v>#N/A</v>
      </c>
      <c r="AG984" t="e">
        <f>INDEX('bijlage C. Cluster maatregelen'!C:C,MATCH('5.Bepalen Faalfreq'!N984,'bijlage C. Cluster maatregelen'!A:A,0))</f>
        <v>#N/A</v>
      </c>
      <c r="AH984" t="e">
        <f t="shared" si="210"/>
        <v>#N/A</v>
      </c>
      <c r="AI984" t="e">
        <f t="shared" si="211"/>
        <v>#N/A</v>
      </c>
      <c r="AJ984" t="e">
        <f t="shared" si="204"/>
        <v>#N/A</v>
      </c>
    </row>
    <row r="985" spans="1:36" x14ac:dyDescent="0.25">
      <c r="A985" s="203"/>
      <c r="B985" s="203"/>
      <c r="C985" s="203"/>
      <c r="D985" s="203"/>
      <c r="E985" s="203"/>
      <c r="F985" s="203"/>
      <c r="G985" s="203"/>
      <c r="H985" s="203"/>
      <c r="I985" s="203"/>
      <c r="J985" s="203"/>
      <c r="K985" s="203"/>
      <c r="L985" s="203"/>
      <c r="M985" s="203"/>
      <c r="N985" s="203"/>
      <c r="O985" s="204">
        <f t="shared" si="200"/>
        <v>0</v>
      </c>
      <c r="P985" s="80" t="str">
        <f>IFERROR(R985+'4. Gegevens leiding'!$I$26,"")</f>
        <v/>
      </c>
      <c r="Q985" s="155" t="str">
        <f>IFERROR(R986+'4. Gegevens leiding'!$I$26,"")</f>
        <v/>
      </c>
      <c r="R985" s="155" t="str">
        <f t="shared" si="212"/>
        <v/>
      </c>
      <c r="S985" s="43" t="str">
        <f t="shared" si="205"/>
        <v/>
      </c>
      <c r="T985" s="42" t="str">
        <f t="shared" si="201"/>
        <v>Diameter (mm, uitwendig)=;Wanddikte (mm)=;Druk (barg)=;Rekgrens (N/mm^2)=;Charpy energie (J)=</v>
      </c>
      <c r="U985" s="44" t="e">
        <f>INDEX('bijlage A. Frequentie Tabel'!G:G,MATCH(T985,'bijlage A. Frequentie Tabel'!A:A,0))</f>
        <v>#N/A</v>
      </c>
      <c r="V985" s="43">
        <f t="shared" si="202"/>
        <v>0</v>
      </c>
      <c r="W985" s="80">
        <f t="shared" si="206"/>
        <v>23.196467403779828</v>
      </c>
      <c r="X985" t="e">
        <f t="shared" si="203"/>
        <v>#N/A</v>
      </c>
      <c r="Y985"/>
      <c r="Z985">
        <f t="shared" si="207"/>
        <v>0.4</v>
      </c>
      <c r="AA985">
        <f t="shared" si="208"/>
        <v>1</v>
      </c>
      <c r="AB985">
        <f t="shared" si="208"/>
        <v>1</v>
      </c>
      <c r="AC985">
        <f t="shared" si="209"/>
        <v>0.4</v>
      </c>
      <c r="AD985" t="e">
        <f>INDEX('bijlage C. Cluster maatregelen'!C:C,MATCH('5.Bepalen Faalfreq'!K985,'bijlage C. Cluster maatregelen'!A:A,0))</f>
        <v>#N/A</v>
      </c>
      <c r="AE985" t="e">
        <f>INDEX('bijlage C. Cluster maatregelen'!C:C,MATCH('5.Bepalen Faalfreq'!L985,'bijlage C. Cluster maatregelen'!A:A,0))</f>
        <v>#N/A</v>
      </c>
      <c r="AF985" t="e">
        <f>INDEX('bijlage C. Cluster maatregelen'!C:C,MATCH('5.Bepalen Faalfreq'!M985,'bijlage C. Cluster maatregelen'!A:A,0))</f>
        <v>#N/A</v>
      </c>
      <c r="AG985" t="e">
        <f>INDEX('bijlage C. Cluster maatregelen'!C:C,MATCH('5.Bepalen Faalfreq'!N985,'bijlage C. Cluster maatregelen'!A:A,0))</f>
        <v>#N/A</v>
      </c>
      <c r="AH985" t="e">
        <f t="shared" si="210"/>
        <v>#N/A</v>
      </c>
      <c r="AI985" t="e">
        <f t="shared" si="211"/>
        <v>#N/A</v>
      </c>
      <c r="AJ985" t="e">
        <f t="shared" si="204"/>
        <v>#N/A</v>
      </c>
    </row>
    <row r="986" spans="1:36" x14ac:dyDescent="0.25">
      <c r="A986" s="203"/>
      <c r="B986" s="203"/>
      <c r="C986" s="203"/>
      <c r="D986" s="203"/>
      <c r="E986" s="203"/>
      <c r="F986" s="203"/>
      <c r="G986" s="203"/>
      <c r="H986" s="203"/>
      <c r="I986" s="203"/>
      <c r="J986" s="203"/>
      <c r="K986" s="203"/>
      <c r="L986" s="203"/>
      <c r="M986" s="203"/>
      <c r="N986" s="203"/>
      <c r="O986" s="204">
        <f t="shared" si="200"/>
        <v>0</v>
      </c>
      <c r="P986" s="80" t="str">
        <f>IFERROR(R986+'4. Gegevens leiding'!$I$26,"")</f>
        <v/>
      </c>
      <c r="Q986" s="155" t="str">
        <f>IFERROR(R987+'4. Gegevens leiding'!$I$26,"")</f>
        <v/>
      </c>
      <c r="R986" s="155" t="str">
        <f t="shared" si="212"/>
        <v/>
      </c>
      <c r="S986" s="43" t="str">
        <f t="shared" si="205"/>
        <v/>
      </c>
      <c r="T986" s="42" t="str">
        <f t="shared" si="201"/>
        <v>Diameter (mm, uitwendig)=;Wanddikte (mm)=;Druk (barg)=;Rekgrens (N/mm^2)=;Charpy energie (J)=</v>
      </c>
      <c r="U986" s="44" t="e">
        <f>INDEX('bijlage A. Frequentie Tabel'!G:G,MATCH(T986,'bijlage A. Frequentie Tabel'!A:A,0))</f>
        <v>#N/A</v>
      </c>
      <c r="V986" s="43">
        <f t="shared" si="202"/>
        <v>0</v>
      </c>
      <c r="W986" s="80">
        <f t="shared" si="206"/>
        <v>23.196467403779828</v>
      </c>
      <c r="X986" t="e">
        <f t="shared" si="203"/>
        <v>#N/A</v>
      </c>
      <c r="Y986"/>
      <c r="Z986">
        <f t="shared" si="207"/>
        <v>0.4</v>
      </c>
      <c r="AA986">
        <f t="shared" si="208"/>
        <v>1</v>
      </c>
      <c r="AB986">
        <f t="shared" si="208"/>
        <v>1</v>
      </c>
      <c r="AC986">
        <f t="shared" si="209"/>
        <v>0.4</v>
      </c>
      <c r="AD986" t="e">
        <f>INDEX('bijlage C. Cluster maatregelen'!C:C,MATCH('5.Bepalen Faalfreq'!K986,'bijlage C. Cluster maatregelen'!A:A,0))</f>
        <v>#N/A</v>
      </c>
      <c r="AE986" t="e">
        <f>INDEX('bijlage C. Cluster maatregelen'!C:C,MATCH('5.Bepalen Faalfreq'!L986,'bijlage C. Cluster maatregelen'!A:A,0))</f>
        <v>#N/A</v>
      </c>
      <c r="AF986" t="e">
        <f>INDEX('bijlage C. Cluster maatregelen'!C:C,MATCH('5.Bepalen Faalfreq'!M986,'bijlage C. Cluster maatregelen'!A:A,0))</f>
        <v>#N/A</v>
      </c>
      <c r="AG986" t="e">
        <f>INDEX('bijlage C. Cluster maatregelen'!C:C,MATCH('5.Bepalen Faalfreq'!N986,'bijlage C. Cluster maatregelen'!A:A,0))</f>
        <v>#N/A</v>
      </c>
      <c r="AH986" t="e">
        <f t="shared" si="210"/>
        <v>#N/A</v>
      </c>
      <c r="AI986" t="e">
        <f t="shared" si="211"/>
        <v>#N/A</v>
      </c>
      <c r="AJ986" t="e">
        <f t="shared" si="204"/>
        <v>#N/A</v>
      </c>
    </row>
    <row r="987" spans="1:36" x14ac:dyDescent="0.25">
      <c r="A987" s="203"/>
      <c r="B987" s="203"/>
      <c r="C987" s="203"/>
      <c r="D987" s="203"/>
      <c r="E987" s="203"/>
      <c r="F987" s="203"/>
      <c r="G987" s="203"/>
      <c r="H987" s="203"/>
      <c r="I987" s="203"/>
      <c r="J987" s="203"/>
      <c r="K987" s="203"/>
      <c r="L987" s="203"/>
      <c r="M987" s="203"/>
      <c r="N987" s="203"/>
      <c r="O987" s="204">
        <f t="shared" si="200"/>
        <v>0</v>
      </c>
      <c r="P987" s="80" t="str">
        <f>IFERROR(R987+'4. Gegevens leiding'!$I$26,"")</f>
        <v/>
      </c>
      <c r="Q987" s="155" t="str">
        <f>IFERROR(R988+'4. Gegevens leiding'!$I$26,"")</f>
        <v/>
      </c>
      <c r="R987" s="155" t="str">
        <f t="shared" si="212"/>
        <v/>
      </c>
      <c r="S987" s="43" t="str">
        <f t="shared" si="205"/>
        <v/>
      </c>
      <c r="T987" s="42" t="str">
        <f t="shared" si="201"/>
        <v>Diameter (mm, uitwendig)=;Wanddikte (mm)=;Druk (barg)=;Rekgrens (N/mm^2)=;Charpy energie (J)=</v>
      </c>
      <c r="U987" s="44" t="e">
        <f>INDEX('bijlage A. Frequentie Tabel'!G:G,MATCH(T987,'bijlage A. Frequentie Tabel'!A:A,0))</f>
        <v>#N/A</v>
      </c>
      <c r="V987" s="43">
        <f t="shared" si="202"/>
        <v>0</v>
      </c>
      <c r="W987" s="80">
        <f t="shared" si="206"/>
        <v>23.196467403779828</v>
      </c>
      <c r="X987" t="e">
        <f t="shared" si="203"/>
        <v>#N/A</v>
      </c>
      <c r="Y987"/>
      <c r="Z987">
        <f t="shared" si="207"/>
        <v>0.4</v>
      </c>
      <c r="AA987">
        <f t="shared" si="208"/>
        <v>1</v>
      </c>
      <c r="AB987">
        <f t="shared" si="208"/>
        <v>1</v>
      </c>
      <c r="AC987">
        <f t="shared" si="209"/>
        <v>0.4</v>
      </c>
      <c r="AD987" t="e">
        <f>INDEX('bijlage C. Cluster maatregelen'!C:C,MATCH('5.Bepalen Faalfreq'!K987,'bijlage C. Cluster maatregelen'!A:A,0))</f>
        <v>#N/A</v>
      </c>
      <c r="AE987" t="e">
        <f>INDEX('bijlage C. Cluster maatregelen'!C:C,MATCH('5.Bepalen Faalfreq'!L987,'bijlage C. Cluster maatregelen'!A:A,0))</f>
        <v>#N/A</v>
      </c>
      <c r="AF987" t="e">
        <f>INDEX('bijlage C. Cluster maatregelen'!C:C,MATCH('5.Bepalen Faalfreq'!M987,'bijlage C. Cluster maatregelen'!A:A,0))</f>
        <v>#N/A</v>
      </c>
      <c r="AG987" t="e">
        <f>INDEX('bijlage C. Cluster maatregelen'!C:C,MATCH('5.Bepalen Faalfreq'!N987,'bijlage C. Cluster maatregelen'!A:A,0))</f>
        <v>#N/A</v>
      </c>
      <c r="AH987" t="e">
        <f t="shared" si="210"/>
        <v>#N/A</v>
      </c>
      <c r="AI987" t="e">
        <f t="shared" si="211"/>
        <v>#N/A</v>
      </c>
      <c r="AJ987" t="e">
        <f t="shared" si="204"/>
        <v>#N/A</v>
      </c>
    </row>
    <row r="988" spans="1:36" x14ac:dyDescent="0.25">
      <c r="A988" s="203"/>
      <c r="B988" s="203"/>
      <c r="C988" s="203"/>
      <c r="D988" s="203"/>
      <c r="E988" s="203"/>
      <c r="F988" s="203"/>
      <c r="G988" s="203"/>
      <c r="H988" s="203"/>
      <c r="I988" s="203"/>
      <c r="J988" s="203"/>
      <c r="K988" s="203"/>
      <c r="L988" s="203"/>
      <c r="M988" s="203"/>
      <c r="N988" s="203"/>
      <c r="O988" s="204">
        <f t="shared" si="200"/>
        <v>0</v>
      </c>
      <c r="P988" s="80" t="str">
        <f>IFERROR(R988+'4. Gegevens leiding'!$I$26,"")</f>
        <v/>
      </c>
      <c r="Q988" s="155" t="str">
        <f>IFERROR(R989+'4. Gegevens leiding'!$I$26,"")</f>
        <v/>
      </c>
      <c r="R988" s="155" t="str">
        <f t="shared" si="212"/>
        <v/>
      </c>
      <c r="S988" s="43" t="str">
        <f t="shared" si="205"/>
        <v/>
      </c>
      <c r="T988" s="42" t="str">
        <f t="shared" si="201"/>
        <v>Diameter (mm, uitwendig)=;Wanddikte (mm)=;Druk (barg)=;Rekgrens (N/mm^2)=;Charpy energie (J)=</v>
      </c>
      <c r="U988" s="44" t="e">
        <f>INDEX('bijlage A. Frequentie Tabel'!G:G,MATCH(T988,'bijlage A. Frequentie Tabel'!A:A,0))</f>
        <v>#N/A</v>
      </c>
      <c r="V988" s="43">
        <f t="shared" si="202"/>
        <v>0</v>
      </c>
      <c r="W988" s="80">
        <f t="shared" si="206"/>
        <v>23.196467403779828</v>
      </c>
      <c r="X988" t="e">
        <f t="shared" si="203"/>
        <v>#N/A</v>
      </c>
      <c r="Y988"/>
      <c r="Z988">
        <f t="shared" si="207"/>
        <v>0.4</v>
      </c>
      <c r="AA988">
        <f t="shared" si="208"/>
        <v>1</v>
      </c>
      <c r="AB988">
        <f t="shared" si="208"/>
        <v>1</v>
      </c>
      <c r="AC988">
        <f t="shared" si="209"/>
        <v>0.4</v>
      </c>
      <c r="AD988" t="e">
        <f>INDEX('bijlage C. Cluster maatregelen'!C:C,MATCH('5.Bepalen Faalfreq'!K988,'bijlage C. Cluster maatregelen'!A:A,0))</f>
        <v>#N/A</v>
      </c>
      <c r="AE988" t="e">
        <f>INDEX('bijlage C. Cluster maatregelen'!C:C,MATCH('5.Bepalen Faalfreq'!L988,'bijlage C. Cluster maatregelen'!A:A,0))</f>
        <v>#N/A</v>
      </c>
      <c r="AF988" t="e">
        <f>INDEX('bijlage C. Cluster maatregelen'!C:C,MATCH('5.Bepalen Faalfreq'!M988,'bijlage C. Cluster maatregelen'!A:A,0))</f>
        <v>#N/A</v>
      </c>
      <c r="AG988" t="e">
        <f>INDEX('bijlage C. Cluster maatregelen'!C:C,MATCH('5.Bepalen Faalfreq'!N988,'bijlage C. Cluster maatregelen'!A:A,0))</f>
        <v>#N/A</v>
      </c>
      <c r="AH988" t="e">
        <f t="shared" si="210"/>
        <v>#N/A</v>
      </c>
      <c r="AI988" t="e">
        <f t="shared" si="211"/>
        <v>#N/A</v>
      </c>
      <c r="AJ988" t="e">
        <f t="shared" si="204"/>
        <v>#N/A</v>
      </c>
    </row>
    <row r="989" spans="1:36" x14ac:dyDescent="0.25">
      <c r="A989" s="203"/>
      <c r="B989" s="203"/>
      <c r="C989" s="203"/>
      <c r="D989" s="203"/>
      <c r="E989" s="203"/>
      <c r="F989" s="203"/>
      <c r="G989" s="203"/>
      <c r="H989" s="203"/>
      <c r="I989" s="203"/>
      <c r="J989" s="203"/>
      <c r="K989" s="203"/>
      <c r="L989" s="203"/>
      <c r="M989" s="203"/>
      <c r="N989" s="203"/>
      <c r="O989" s="204">
        <f t="shared" si="200"/>
        <v>0</v>
      </c>
      <c r="P989" s="80" t="str">
        <f>IFERROR(R989+'4. Gegevens leiding'!$I$26,"")</f>
        <v/>
      </c>
      <c r="Q989" s="155" t="str">
        <f>IFERROR(R990+'4. Gegevens leiding'!$I$26,"")</f>
        <v/>
      </c>
      <c r="R989" s="155" t="str">
        <f t="shared" si="212"/>
        <v/>
      </c>
      <c r="S989" s="43" t="str">
        <f t="shared" si="205"/>
        <v/>
      </c>
      <c r="T989" s="42" t="str">
        <f t="shared" si="201"/>
        <v>Diameter (mm, uitwendig)=;Wanddikte (mm)=;Druk (barg)=;Rekgrens (N/mm^2)=;Charpy energie (J)=</v>
      </c>
      <c r="U989" s="44" t="e">
        <f>INDEX('bijlage A. Frequentie Tabel'!G:G,MATCH(T989,'bijlage A. Frequentie Tabel'!A:A,0))</f>
        <v>#N/A</v>
      </c>
      <c r="V989" s="43">
        <f t="shared" si="202"/>
        <v>0</v>
      </c>
      <c r="W989" s="80">
        <f t="shared" si="206"/>
        <v>23.196467403779828</v>
      </c>
      <c r="X989" t="e">
        <f t="shared" si="203"/>
        <v>#N/A</v>
      </c>
      <c r="Y989"/>
      <c r="Z989">
        <f t="shared" si="207"/>
        <v>0.4</v>
      </c>
      <c r="AA989">
        <f t="shared" si="208"/>
        <v>1</v>
      </c>
      <c r="AB989">
        <f t="shared" si="208"/>
        <v>1</v>
      </c>
      <c r="AC989">
        <f t="shared" si="209"/>
        <v>0.4</v>
      </c>
      <c r="AD989" t="e">
        <f>INDEX('bijlage C. Cluster maatregelen'!C:C,MATCH('5.Bepalen Faalfreq'!K989,'bijlage C. Cluster maatregelen'!A:A,0))</f>
        <v>#N/A</v>
      </c>
      <c r="AE989" t="e">
        <f>INDEX('bijlage C. Cluster maatregelen'!C:C,MATCH('5.Bepalen Faalfreq'!L989,'bijlage C. Cluster maatregelen'!A:A,0))</f>
        <v>#N/A</v>
      </c>
      <c r="AF989" t="e">
        <f>INDEX('bijlage C. Cluster maatregelen'!C:C,MATCH('5.Bepalen Faalfreq'!M989,'bijlage C. Cluster maatregelen'!A:A,0))</f>
        <v>#N/A</v>
      </c>
      <c r="AG989" t="e">
        <f>INDEX('bijlage C. Cluster maatregelen'!C:C,MATCH('5.Bepalen Faalfreq'!N989,'bijlage C. Cluster maatregelen'!A:A,0))</f>
        <v>#N/A</v>
      </c>
      <c r="AH989" t="e">
        <f t="shared" si="210"/>
        <v>#N/A</v>
      </c>
      <c r="AI989" t="e">
        <f t="shared" si="211"/>
        <v>#N/A</v>
      </c>
      <c r="AJ989" t="e">
        <f t="shared" si="204"/>
        <v>#N/A</v>
      </c>
    </row>
    <row r="990" spans="1:36" x14ac:dyDescent="0.25">
      <c r="A990" s="203"/>
      <c r="B990" s="203"/>
      <c r="C990" s="203"/>
      <c r="D990" s="203"/>
      <c r="E990" s="203"/>
      <c r="F990" s="203"/>
      <c r="G990" s="203"/>
      <c r="H990" s="203"/>
      <c r="I990" s="203"/>
      <c r="J990" s="203"/>
      <c r="K990" s="203"/>
      <c r="L990" s="203"/>
      <c r="M990" s="203"/>
      <c r="N990" s="203"/>
      <c r="O990" s="204">
        <f t="shared" si="200"/>
        <v>0</v>
      </c>
      <c r="P990" s="80" t="str">
        <f>IFERROR(R990+'4. Gegevens leiding'!$I$26,"")</f>
        <v/>
      </c>
      <c r="Q990" s="155" t="str">
        <f>IFERROR(R991+'4. Gegevens leiding'!$I$26,"")</f>
        <v/>
      </c>
      <c r="R990" s="155" t="str">
        <f t="shared" si="212"/>
        <v/>
      </c>
      <c r="S990" s="43" t="str">
        <f t="shared" si="205"/>
        <v/>
      </c>
      <c r="T990" s="42" t="str">
        <f t="shared" si="201"/>
        <v>Diameter (mm, uitwendig)=;Wanddikte (mm)=;Druk (barg)=;Rekgrens (N/mm^2)=;Charpy energie (J)=</v>
      </c>
      <c r="U990" s="44" t="e">
        <f>INDEX('bijlage A. Frequentie Tabel'!G:G,MATCH(T990,'bijlage A. Frequentie Tabel'!A:A,0))</f>
        <v>#N/A</v>
      </c>
      <c r="V990" s="43">
        <f t="shared" si="202"/>
        <v>0</v>
      </c>
      <c r="W990" s="80">
        <f t="shared" si="206"/>
        <v>23.196467403779828</v>
      </c>
      <c r="X990" t="e">
        <f t="shared" si="203"/>
        <v>#N/A</v>
      </c>
      <c r="Y990"/>
      <c r="Z990">
        <f t="shared" si="207"/>
        <v>0.4</v>
      </c>
      <c r="AA990">
        <f t="shared" si="208"/>
        <v>1</v>
      </c>
      <c r="AB990">
        <f t="shared" si="208"/>
        <v>1</v>
      </c>
      <c r="AC990">
        <f t="shared" si="209"/>
        <v>0.4</v>
      </c>
      <c r="AD990" t="e">
        <f>INDEX('bijlage C. Cluster maatregelen'!C:C,MATCH('5.Bepalen Faalfreq'!K990,'bijlage C. Cluster maatregelen'!A:A,0))</f>
        <v>#N/A</v>
      </c>
      <c r="AE990" t="e">
        <f>INDEX('bijlage C. Cluster maatregelen'!C:C,MATCH('5.Bepalen Faalfreq'!L990,'bijlage C. Cluster maatregelen'!A:A,0))</f>
        <v>#N/A</v>
      </c>
      <c r="AF990" t="e">
        <f>INDEX('bijlage C. Cluster maatregelen'!C:C,MATCH('5.Bepalen Faalfreq'!M990,'bijlage C. Cluster maatregelen'!A:A,0))</f>
        <v>#N/A</v>
      </c>
      <c r="AG990" t="e">
        <f>INDEX('bijlage C. Cluster maatregelen'!C:C,MATCH('5.Bepalen Faalfreq'!N990,'bijlage C. Cluster maatregelen'!A:A,0))</f>
        <v>#N/A</v>
      </c>
      <c r="AH990" t="e">
        <f t="shared" si="210"/>
        <v>#N/A</v>
      </c>
      <c r="AI990" t="e">
        <f t="shared" si="211"/>
        <v>#N/A</v>
      </c>
      <c r="AJ990" t="e">
        <f t="shared" si="204"/>
        <v>#N/A</v>
      </c>
    </row>
    <row r="991" spans="1:36" x14ac:dyDescent="0.25">
      <c r="A991" s="203"/>
      <c r="B991" s="203"/>
      <c r="C991" s="203"/>
      <c r="D991" s="203"/>
      <c r="E991" s="203"/>
      <c r="F991" s="203"/>
      <c r="G991" s="203"/>
      <c r="H991" s="203"/>
      <c r="I991" s="203"/>
      <c r="J991" s="203"/>
      <c r="K991" s="203"/>
      <c r="L991" s="203"/>
      <c r="M991" s="203"/>
      <c r="N991" s="203"/>
      <c r="O991" s="204">
        <f t="shared" si="200"/>
        <v>0</v>
      </c>
      <c r="P991" s="80" t="str">
        <f>IFERROR(R991+'4. Gegevens leiding'!$I$26,"")</f>
        <v/>
      </c>
      <c r="Q991" s="155" t="str">
        <f>IFERROR(R992+'4. Gegevens leiding'!$I$26,"")</f>
        <v/>
      </c>
      <c r="R991" s="155" t="str">
        <f t="shared" si="212"/>
        <v/>
      </c>
      <c r="S991" s="43" t="str">
        <f t="shared" si="205"/>
        <v/>
      </c>
      <c r="T991" s="42" t="str">
        <f t="shared" si="201"/>
        <v>Diameter (mm, uitwendig)=;Wanddikte (mm)=;Druk (barg)=;Rekgrens (N/mm^2)=;Charpy energie (J)=</v>
      </c>
      <c r="U991" s="44" t="e">
        <f>INDEX('bijlage A. Frequentie Tabel'!G:G,MATCH(T991,'bijlage A. Frequentie Tabel'!A:A,0))</f>
        <v>#N/A</v>
      </c>
      <c r="V991" s="43">
        <f t="shared" si="202"/>
        <v>0</v>
      </c>
      <c r="W991" s="80">
        <f t="shared" si="206"/>
        <v>23.196467403779828</v>
      </c>
      <c r="X991" t="e">
        <f t="shared" si="203"/>
        <v>#N/A</v>
      </c>
      <c r="Y991"/>
      <c r="Z991">
        <f t="shared" si="207"/>
        <v>0.4</v>
      </c>
      <c r="AA991">
        <f t="shared" si="208"/>
        <v>1</v>
      </c>
      <c r="AB991">
        <f t="shared" si="208"/>
        <v>1</v>
      </c>
      <c r="AC991">
        <f t="shared" si="209"/>
        <v>0.4</v>
      </c>
      <c r="AD991" t="e">
        <f>INDEX('bijlage C. Cluster maatregelen'!C:C,MATCH('5.Bepalen Faalfreq'!K991,'bijlage C. Cluster maatregelen'!A:A,0))</f>
        <v>#N/A</v>
      </c>
      <c r="AE991" t="e">
        <f>INDEX('bijlage C. Cluster maatregelen'!C:C,MATCH('5.Bepalen Faalfreq'!L991,'bijlage C. Cluster maatregelen'!A:A,0))</f>
        <v>#N/A</v>
      </c>
      <c r="AF991" t="e">
        <f>INDEX('bijlage C. Cluster maatregelen'!C:C,MATCH('5.Bepalen Faalfreq'!M991,'bijlage C. Cluster maatregelen'!A:A,0))</f>
        <v>#N/A</v>
      </c>
      <c r="AG991" t="e">
        <f>INDEX('bijlage C. Cluster maatregelen'!C:C,MATCH('5.Bepalen Faalfreq'!N991,'bijlage C. Cluster maatregelen'!A:A,0))</f>
        <v>#N/A</v>
      </c>
      <c r="AH991" t="e">
        <f t="shared" si="210"/>
        <v>#N/A</v>
      </c>
      <c r="AI991" t="e">
        <f t="shared" si="211"/>
        <v>#N/A</v>
      </c>
      <c r="AJ991" t="e">
        <f t="shared" si="204"/>
        <v>#N/A</v>
      </c>
    </row>
    <row r="992" spans="1:36" x14ac:dyDescent="0.25">
      <c r="A992" s="203"/>
      <c r="B992" s="203"/>
      <c r="C992" s="203"/>
      <c r="D992" s="203"/>
      <c r="E992" s="203"/>
      <c r="F992" s="203"/>
      <c r="G992" s="203"/>
      <c r="H992" s="203"/>
      <c r="I992" s="203"/>
      <c r="J992" s="203"/>
      <c r="K992" s="203"/>
      <c r="L992" s="203"/>
      <c r="M992" s="203"/>
      <c r="N992" s="203"/>
      <c r="O992" s="204">
        <f t="shared" si="200"/>
        <v>0</v>
      </c>
      <c r="P992" s="80" t="str">
        <f>IFERROR(R992+'4. Gegevens leiding'!$I$26,"")</f>
        <v/>
      </c>
      <c r="Q992" s="155" t="str">
        <f>IFERROR(R993+'4. Gegevens leiding'!$I$26,"")</f>
        <v/>
      </c>
      <c r="R992" s="155" t="str">
        <f t="shared" si="212"/>
        <v/>
      </c>
      <c r="S992" s="43" t="str">
        <f t="shared" si="205"/>
        <v/>
      </c>
      <c r="T992" s="42" t="str">
        <f t="shared" si="201"/>
        <v>Diameter (mm, uitwendig)=;Wanddikte (mm)=;Druk (barg)=;Rekgrens (N/mm^2)=;Charpy energie (J)=</v>
      </c>
      <c r="U992" s="44" t="e">
        <f>INDEX('bijlage A. Frequentie Tabel'!G:G,MATCH(T992,'bijlage A. Frequentie Tabel'!A:A,0))</f>
        <v>#N/A</v>
      </c>
      <c r="V992" s="43">
        <f t="shared" si="202"/>
        <v>0</v>
      </c>
      <c r="W992" s="80">
        <f t="shared" si="206"/>
        <v>23.196467403779828</v>
      </c>
      <c r="X992" t="e">
        <f t="shared" si="203"/>
        <v>#N/A</v>
      </c>
      <c r="Y992"/>
      <c r="Z992">
        <f t="shared" si="207"/>
        <v>0.4</v>
      </c>
      <c r="AA992">
        <f t="shared" si="208"/>
        <v>1</v>
      </c>
      <c r="AB992">
        <f t="shared" si="208"/>
        <v>1</v>
      </c>
      <c r="AC992">
        <f t="shared" si="209"/>
        <v>0.4</v>
      </c>
      <c r="AD992" t="e">
        <f>INDEX('bijlage C. Cluster maatregelen'!C:C,MATCH('5.Bepalen Faalfreq'!K992,'bijlage C. Cluster maatregelen'!A:A,0))</f>
        <v>#N/A</v>
      </c>
      <c r="AE992" t="e">
        <f>INDEX('bijlage C. Cluster maatregelen'!C:C,MATCH('5.Bepalen Faalfreq'!L992,'bijlage C. Cluster maatregelen'!A:A,0))</f>
        <v>#N/A</v>
      </c>
      <c r="AF992" t="e">
        <f>INDEX('bijlage C. Cluster maatregelen'!C:C,MATCH('5.Bepalen Faalfreq'!M992,'bijlage C. Cluster maatregelen'!A:A,0))</f>
        <v>#N/A</v>
      </c>
      <c r="AG992" t="e">
        <f>INDEX('bijlage C. Cluster maatregelen'!C:C,MATCH('5.Bepalen Faalfreq'!N992,'bijlage C. Cluster maatregelen'!A:A,0))</f>
        <v>#N/A</v>
      </c>
      <c r="AH992" t="e">
        <f t="shared" si="210"/>
        <v>#N/A</v>
      </c>
      <c r="AI992" t="e">
        <f t="shared" si="211"/>
        <v>#N/A</v>
      </c>
      <c r="AJ992" t="e">
        <f t="shared" si="204"/>
        <v>#N/A</v>
      </c>
    </row>
    <row r="993" spans="1:36" x14ac:dyDescent="0.25">
      <c r="A993" s="203"/>
      <c r="B993" s="203"/>
      <c r="C993" s="203"/>
      <c r="D993" s="203"/>
      <c r="E993" s="203"/>
      <c r="F993" s="203"/>
      <c r="G993" s="203"/>
      <c r="H993" s="203"/>
      <c r="I993" s="203"/>
      <c r="J993" s="203"/>
      <c r="K993" s="203"/>
      <c r="L993" s="203"/>
      <c r="M993" s="203"/>
      <c r="N993" s="203"/>
      <c r="O993" s="204">
        <f t="shared" si="200"/>
        <v>0</v>
      </c>
      <c r="P993" s="80" t="str">
        <f>IFERROR(R993+'4. Gegevens leiding'!$I$26,"")</f>
        <v/>
      </c>
      <c r="Q993" s="155" t="str">
        <f>IFERROR(R994+'4. Gegevens leiding'!$I$26,"")</f>
        <v/>
      </c>
      <c r="R993" s="155" t="str">
        <f t="shared" si="212"/>
        <v/>
      </c>
      <c r="S993" s="43" t="str">
        <f t="shared" si="205"/>
        <v/>
      </c>
      <c r="T993" s="42" t="str">
        <f t="shared" si="201"/>
        <v>Diameter (mm, uitwendig)=;Wanddikte (mm)=;Druk (barg)=;Rekgrens (N/mm^2)=;Charpy energie (J)=</v>
      </c>
      <c r="U993" s="44" t="e">
        <f>INDEX('bijlage A. Frequentie Tabel'!G:G,MATCH(T993,'bijlage A. Frequentie Tabel'!A:A,0))</f>
        <v>#N/A</v>
      </c>
      <c r="V993" s="43">
        <f t="shared" si="202"/>
        <v>0</v>
      </c>
      <c r="W993" s="80">
        <f t="shared" si="206"/>
        <v>23.196467403779828</v>
      </c>
      <c r="X993" t="e">
        <f t="shared" si="203"/>
        <v>#N/A</v>
      </c>
      <c r="Y993"/>
      <c r="Z993">
        <f t="shared" si="207"/>
        <v>0.4</v>
      </c>
      <c r="AA993">
        <f t="shared" si="208"/>
        <v>1</v>
      </c>
      <c r="AB993">
        <f t="shared" si="208"/>
        <v>1</v>
      </c>
      <c r="AC993">
        <f t="shared" si="209"/>
        <v>0.4</v>
      </c>
      <c r="AD993" t="e">
        <f>INDEX('bijlage C. Cluster maatregelen'!C:C,MATCH('5.Bepalen Faalfreq'!K993,'bijlage C. Cluster maatregelen'!A:A,0))</f>
        <v>#N/A</v>
      </c>
      <c r="AE993" t="e">
        <f>INDEX('bijlage C. Cluster maatregelen'!C:C,MATCH('5.Bepalen Faalfreq'!L993,'bijlage C. Cluster maatregelen'!A:A,0))</f>
        <v>#N/A</v>
      </c>
      <c r="AF993" t="e">
        <f>INDEX('bijlage C. Cluster maatregelen'!C:C,MATCH('5.Bepalen Faalfreq'!M993,'bijlage C. Cluster maatregelen'!A:A,0))</f>
        <v>#N/A</v>
      </c>
      <c r="AG993" t="e">
        <f>INDEX('bijlage C. Cluster maatregelen'!C:C,MATCH('5.Bepalen Faalfreq'!N993,'bijlage C. Cluster maatregelen'!A:A,0))</f>
        <v>#N/A</v>
      </c>
      <c r="AH993" t="e">
        <f t="shared" si="210"/>
        <v>#N/A</v>
      </c>
      <c r="AI993" t="e">
        <f t="shared" si="211"/>
        <v>#N/A</v>
      </c>
      <c r="AJ993" t="e">
        <f t="shared" si="204"/>
        <v>#N/A</v>
      </c>
    </row>
    <row r="994" spans="1:36" x14ac:dyDescent="0.25">
      <c r="A994" s="203"/>
      <c r="B994" s="203"/>
      <c r="C994" s="203"/>
      <c r="D994" s="203"/>
      <c r="E994" s="203"/>
      <c r="F994" s="203"/>
      <c r="G994" s="203"/>
      <c r="H994" s="203"/>
      <c r="I994" s="203"/>
      <c r="J994" s="203"/>
      <c r="K994" s="203"/>
      <c r="L994" s="203"/>
      <c r="M994" s="203"/>
      <c r="N994" s="203"/>
      <c r="O994" s="204">
        <f t="shared" si="200"/>
        <v>0</v>
      </c>
      <c r="P994" s="80" t="str">
        <f>IFERROR(R994+'4. Gegevens leiding'!$I$26,"")</f>
        <v/>
      </c>
      <c r="Q994" s="155" t="str">
        <f>IFERROR(R995+'4. Gegevens leiding'!$I$26,"")</f>
        <v/>
      </c>
      <c r="R994" s="155" t="str">
        <f t="shared" si="212"/>
        <v/>
      </c>
      <c r="S994" s="43" t="str">
        <f t="shared" si="205"/>
        <v/>
      </c>
      <c r="T994" s="42" t="str">
        <f t="shared" si="201"/>
        <v>Diameter (mm, uitwendig)=;Wanddikte (mm)=;Druk (barg)=;Rekgrens (N/mm^2)=;Charpy energie (J)=</v>
      </c>
      <c r="U994" s="44" t="e">
        <f>INDEX('bijlage A. Frequentie Tabel'!G:G,MATCH(T994,'bijlage A. Frequentie Tabel'!A:A,0))</f>
        <v>#N/A</v>
      </c>
      <c r="V994" s="43">
        <f t="shared" si="202"/>
        <v>0</v>
      </c>
      <c r="W994" s="80">
        <f t="shared" si="206"/>
        <v>23.196467403779828</v>
      </c>
      <c r="X994" t="e">
        <f t="shared" si="203"/>
        <v>#N/A</v>
      </c>
      <c r="Y994"/>
      <c r="Z994">
        <f t="shared" si="207"/>
        <v>0.4</v>
      </c>
      <c r="AA994">
        <f t="shared" si="208"/>
        <v>1</v>
      </c>
      <c r="AB994">
        <f t="shared" si="208"/>
        <v>1</v>
      </c>
      <c r="AC994">
        <f t="shared" si="209"/>
        <v>0.4</v>
      </c>
      <c r="AD994" t="e">
        <f>INDEX('bijlage C. Cluster maatregelen'!C:C,MATCH('5.Bepalen Faalfreq'!K994,'bijlage C. Cluster maatregelen'!A:A,0))</f>
        <v>#N/A</v>
      </c>
      <c r="AE994" t="e">
        <f>INDEX('bijlage C. Cluster maatregelen'!C:C,MATCH('5.Bepalen Faalfreq'!L994,'bijlage C. Cluster maatregelen'!A:A,0))</f>
        <v>#N/A</v>
      </c>
      <c r="AF994" t="e">
        <f>INDEX('bijlage C. Cluster maatregelen'!C:C,MATCH('5.Bepalen Faalfreq'!M994,'bijlage C. Cluster maatregelen'!A:A,0))</f>
        <v>#N/A</v>
      </c>
      <c r="AG994" t="e">
        <f>INDEX('bijlage C. Cluster maatregelen'!C:C,MATCH('5.Bepalen Faalfreq'!N994,'bijlage C. Cluster maatregelen'!A:A,0))</f>
        <v>#N/A</v>
      </c>
      <c r="AH994" t="e">
        <f t="shared" si="210"/>
        <v>#N/A</v>
      </c>
      <c r="AI994" t="e">
        <f t="shared" si="211"/>
        <v>#N/A</v>
      </c>
      <c r="AJ994" t="e">
        <f t="shared" si="204"/>
        <v>#N/A</v>
      </c>
    </row>
    <row r="995" spans="1:36" x14ac:dyDescent="0.25">
      <c r="A995" s="203"/>
      <c r="B995" s="203"/>
      <c r="C995" s="203"/>
      <c r="D995" s="203"/>
      <c r="E995" s="203"/>
      <c r="F995" s="203"/>
      <c r="G995" s="203"/>
      <c r="H995" s="203"/>
      <c r="I995" s="203"/>
      <c r="J995" s="203"/>
      <c r="K995" s="203"/>
      <c r="L995" s="203"/>
      <c r="M995" s="203"/>
      <c r="N995" s="203"/>
      <c r="O995" s="204">
        <f t="shared" si="200"/>
        <v>0</v>
      </c>
      <c r="P995" s="80" t="str">
        <f>IFERROR(R995+'4. Gegevens leiding'!$I$26,"")</f>
        <v/>
      </c>
      <c r="Q995" s="155" t="str">
        <f>IFERROR(R996+'4. Gegevens leiding'!$I$26,"")</f>
        <v/>
      </c>
      <c r="R995" s="155" t="str">
        <f t="shared" si="212"/>
        <v/>
      </c>
      <c r="S995" s="43" t="str">
        <f t="shared" si="205"/>
        <v/>
      </c>
      <c r="T995" s="42" t="str">
        <f t="shared" si="201"/>
        <v>Diameter (mm, uitwendig)=;Wanddikte (mm)=;Druk (barg)=;Rekgrens (N/mm^2)=;Charpy energie (J)=</v>
      </c>
      <c r="U995" s="44" t="e">
        <f>INDEX('bijlage A. Frequentie Tabel'!G:G,MATCH(T995,'bijlage A. Frequentie Tabel'!A:A,0))</f>
        <v>#N/A</v>
      </c>
      <c r="V995" s="43">
        <f t="shared" si="202"/>
        <v>0</v>
      </c>
      <c r="W995" s="80">
        <f t="shared" si="206"/>
        <v>23.196467403779828</v>
      </c>
      <c r="X995" t="e">
        <f t="shared" si="203"/>
        <v>#N/A</v>
      </c>
      <c r="Y995"/>
      <c r="Z995">
        <f t="shared" si="207"/>
        <v>0.4</v>
      </c>
      <c r="AA995">
        <f t="shared" si="208"/>
        <v>1</v>
      </c>
      <c r="AB995">
        <f t="shared" si="208"/>
        <v>1</v>
      </c>
      <c r="AC995">
        <f t="shared" si="209"/>
        <v>0.4</v>
      </c>
      <c r="AD995" t="e">
        <f>INDEX('bijlage C. Cluster maatregelen'!C:C,MATCH('5.Bepalen Faalfreq'!K995,'bijlage C. Cluster maatregelen'!A:A,0))</f>
        <v>#N/A</v>
      </c>
      <c r="AE995" t="e">
        <f>INDEX('bijlage C. Cluster maatregelen'!C:C,MATCH('5.Bepalen Faalfreq'!L995,'bijlage C. Cluster maatregelen'!A:A,0))</f>
        <v>#N/A</v>
      </c>
      <c r="AF995" t="e">
        <f>INDEX('bijlage C. Cluster maatregelen'!C:C,MATCH('5.Bepalen Faalfreq'!M995,'bijlage C. Cluster maatregelen'!A:A,0))</f>
        <v>#N/A</v>
      </c>
      <c r="AG995" t="e">
        <f>INDEX('bijlage C. Cluster maatregelen'!C:C,MATCH('5.Bepalen Faalfreq'!N995,'bijlage C. Cluster maatregelen'!A:A,0))</f>
        <v>#N/A</v>
      </c>
      <c r="AH995" t="e">
        <f t="shared" si="210"/>
        <v>#N/A</v>
      </c>
      <c r="AI995" t="e">
        <f t="shared" si="211"/>
        <v>#N/A</v>
      </c>
      <c r="AJ995" t="e">
        <f t="shared" si="204"/>
        <v>#N/A</v>
      </c>
    </row>
    <row r="996" spans="1:36" x14ac:dyDescent="0.25">
      <c r="A996" s="203"/>
      <c r="B996" s="203"/>
      <c r="C996" s="203"/>
      <c r="D996" s="203"/>
      <c r="E996" s="203"/>
      <c r="F996" s="203"/>
      <c r="G996" s="203"/>
      <c r="H996" s="203"/>
      <c r="I996" s="203"/>
      <c r="J996" s="203"/>
      <c r="K996" s="203"/>
      <c r="L996" s="203"/>
      <c r="M996" s="203"/>
      <c r="N996" s="203"/>
      <c r="O996" s="204">
        <f t="shared" si="200"/>
        <v>0</v>
      </c>
      <c r="P996" s="80" t="str">
        <f>IFERROR(R996+'4. Gegevens leiding'!$I$26,"")</f>
        <v/>
      </c>
      <c r="Q996" s="155" t="str">
        <f>IFERROR(R997+'4. Gegevens leiding'!$I$26,"")</f>
        <v/>
      </c>
      <c r="R996" s="155" t="str">
        <f t="shared" si="212"/>
        <v/>
      </c>
      <c r="S996" s="43" t="str">
        <f t="shared" si="205"/>
        <v/>
      </c>
      <c r="T996" s="42" t="str">
        <f t="shared" si="201"/>
        <v>Diameter (mm, uitwendig)=;Wanddikte (mm)=;Druk (barg)=;Rekgrens (N/mm^2)=;Charpy energie (J)=</v>
      </c>
      <c r="U996" s="44" t="e">
        <f>INDEX('bijlage A. Frequentie Tabel'!G:G,MATCH(T996,'bijlage A. Frequentie Tabel'!A:A,0))</f>
        <v>#N/A</v>
      </c>
      <c r="V996" s="43">
        <f t="shared" si="202"/>
        <v>0</v>
      </c>
      <c r="W996" s="80">
        <f t="shared" si="206"/>
        <v>23.196467403779828</v>
      </c>
      <c r="X996" t="e">
        <f t="shared" si="203"/>
        <v>#N/A</v>
      </c>
      <c r="Y996"/>
      <c r="Z996">
        <f t="shared" si="207"/>
        <v>0.4</v>
      </c>
      <c r="AA996">
        <f t="shared" si="208"/>
        <v>1</v>
      </c>
      <c r="AB996">
        <f t="shared" si="208"/>
        <v>1</v>
      </c>
      <c r="AC996">
        <f t="shared" si="209"/>
        <v>0.4</v>
      </c>
      <c r="AD996" t="e">
        <f>INDEX('bijlage C. Cluster maatregelen'!C:C,MATCH('5.Bepalen Faalfreq'!K996,'bijlage C. Cluster maatregelen'!A:A,0))</f>
        <v>#N/A</v>
      </c>
      <c r="AE996" t="e">
        <f>INDEX('bijlage C. Cluster maatregelen'!C:C,MATCH('5.Bepalen Faalfreq'!L996,'bijlage C. Cluster maatregelen'!A:A,0))</f>
        <v>#N/A</v>
      </c>
      <c r="AF996" t="e">
        <f>INDEX('bijlage C. Cluster maatregelen'!C:C,MATCH('5.Bepalen Faalfreq'!M996,'bijlage C. Cluster maatregelen'!A:A,0))</f>
        <v>#N/A</v>
      </c>
      <c r="AG996" t="e">
        <f>INDEX('bijlage C. Cluster maatregelen'!C:C,MATCH('5.Bepalen Faalfreq'!N996,'bijlage C. Cluster maatregelen'!A:A,0))</f>
        <v>#N/A</v>
      </c>
      <c r="AH996" t="e">
        <f t="shared" si="210"/>
        <v>#N/A</v>
      </c>
      <c r="AI996" t="e">
        <f t="shared" si="211"/>
        <v>#N/A</v>
      </c>
      <c r="AJ996" t="e">
        <f t="shared" si="204"/>
        <v>#N/A</v>
      </c>
    </row>
    <row r="997" spans="1:36" x14ac:dyDescent="0.25">
      <c r="A997" s="203"/>
      <c r="B997" s="203"/>
      <c r="C997" s="203"/>
      <c r="D997" s="203"/>
      <c r="E997" s="203"/>
      <c r="F997" s="203"/>
      <c r="G997" s="203"/>
      <c r="H997" s="203"/>
      <c r="I997" s="203"/>
      <c r="J997" s="203"/>
      <c r="K997" s="203"/>
      <c r="L997" s="203"/>
      <c r="M997" s="203"/>
      <c r="N997" s="203"/>
      <c r="O997" s="204">
        <f t="shared" si="200"/>
        <v>0</v>
      </c>
      <c r="P997" s="80" t="str">
        <f>IFERROR(R997+'4. Gegevens leiding'!$I$26,"")</f>
        <v/>
      </c>
      <c r="Q997" s="155" t="str">
        <f>IFERROR(R998+'4. Gegevens leiding'!$I$26,"")</f>
        <v/>
      </c>
      <c r="R997" s="155" t="str">
        <f t="shared" si="212"/>
        <v/>
      </c>
      <c r="S997" s="43" t="str">
        <f t="shared" si="205"/>
        <v/>
      </c>
      <c r="T997" s="42" t="str">
        <f t="shared" si="201"/>
        <v>Diameter (mm, uitwendig)=;Wanddikte (mm)=;Druk (barg)=;Rekgrens (N/mm^2)=;Charpy energie (J)=</v>
      </c>
      <c r="U997" s="44" t="e">
        <f>INDEX('bijlage A. Frequentie Tabel'!G:G,MATCH(T997,'bijlage A. Frequentie Tabel'!A:A,0))</f>
        <v>#N/A</v>
      </c>
      <c r="V997" s="43">
        <f t="shared" si="202"/>
        <v>0</v>
      </c>
      <c r="W997" s="80">
        <f t="shared" si="206"/>
        <v>23.196467403779828</v>
      </c>
      <c r="X997" t="e">
        <f t="shared" si="203"/>
        <v>#N/A</v>
      </c>
      <c r="Y997"/>
      <c r="Z997">
        <f t="shared" si="207"/>
        <v>0.4</v>
      </c>
      <c r="AA997">
        <f t="shared" si="208"/>
        <v>1</v>
      </c>
      <c r="AB997">
        <f t="shared" si="208"/>
        <v>1</v>
      </c>
      <c r="AC997">
        <f t="shared" si="209"/>
        <v>0.4</v>
      </c>
      <c r="AD997" t="e">
        <f>INDEX('bijlage C. Cluster maatregelen'!C:C,MATCH('5.Bepalen Faalfreq'!K997,'bijlage C. Cluster maatregelen'!A:A,0))</f>
        <v>#N/A</v>
      </c>
      <c r="AE997" t="e">
        <f>INDEX('bijlage C. Cluster maatregelen'!C:C,MATCH('5.Bepalen Faalfreq'!L997,'bijlage C. Cluster maatregelen'!A:A,0))</f>
        <v>#N/A</v>
      </c>
      <c r="AF997" t="e">
        <f>INDEX('bijlage C. Cluster maatregelen'!C:C,MATCH('5.Bepalen Faalfreq'!M997,'bijlage C. Cluster maatregelen'!A:A,0))</f>
        <v>#N/A</v>
      </c>
      <c r="AG997" t="e">
        <f>INDEX('bijlage C. Cluster maatregelen'!C:C,MATCH('5.Bepalen Faalfreq'!N997,'bijlage C. Cluster maatregelen'!A:A,0))</f>
        <v>#N/A</v>
      </c>
      <c r="AH997" t="e">
        <f t="shared" si="210"/>
        <v>#N/A</v>
      </c>
      <c r="AI997" t="e">
        <f t="shared" si="211"/>
        <v>#N/A</v>
      </c>
      <c r="AJ997" t="e">
        <f t="shared" si="204"/>
        <v>#N/A</v>
      </c>
    </row>
    <row r="998" spans="1:36" x14ac:dyDescent="0.25">
      <c r="A998" s="203"/>
      <c r="B998" s="203"/>
      <c r="C998" s="203"/>
      <c r="D998" s="203"/>
      <c r="E998" s="203"/>
      <c r="F998" s="203"/>
      <c r="G998" s="203"/>
      <c r="H998" s="203"/>
      <c r="I998" s="203"/>
      <c r="J998" s="203"/>
      <c r="K998" s="203"/>
      <c r="L998" s="203"/>
      <c r="M998" s="203"/>
      <c r="N998" s="203"/>
      <c r="O998" s="204">
        <f t="shared" si="200"/>
        <v>0</v>
      </c>
      <c r="P998" s="80" t="str">
        <f>IFERROR(R998+'4. Gegevens leiding'!$I$26,"")</f>
        <v/>
      </c>
      <c r="Q998" s="155" t="str">
        <f>IFERROR(R999+'4. Gegevens leiding'!$I$26,"")</f>
        <v/>
      </c>
      <c r="R998" s="155" t="str">
        <f t="shared" si="212"/>
        <v/>
      </c>
      <c r="S998" s="43" t="str">
        <f t="shared" si="205"/>
        <v/>
      </c>
      <c r="T998" s="42" t="str">
        <f t="shared" si="201"/>
        <v>Diameter (mm, uitwendig)=;Wanddikte (mm)=;Druk (barg)=;Rekgrens (N/mm^2)=;Charpy energie (J)=</v>
      </c>
      <c r="U998" s="44" t="e">
        <f>INDEX('bijlage A. Frequentie Tabel'!G:G,MATCH(T998,'bijlage A. Frequentie Tabel'!A:A,0))</f>
        <v>#N/A</v>
      </c>
      <c r="V998" s="43">
        <f t="shared" si="202"/>
        <v>0</v>
      </c>
      <c r="W998" s="80">
        <f t="shared" si="206"/>
        <v>23.196467403779828</v>
      </c>
      <c r="X998" t="e">
        <f t="shared" si="203"/>
        <v>#N/A</v>
      </c>
      <c r="Y998"/>
      <c r="Z998">
        <f t="shared" si="207"/>
        <v>0.4</v>
      </c>
      <c r="AA998">
        <f t="shared" si="208"/>
        <v>1</v>
      </c>
      <c r="AB998">
        <f t="shared" si="208"/>
        <v>1</v>
      </c>
      <c r="AC998">
        <f t="shared" si="209"/>
        <v>0.4</v>
      </c>
      <c r="AD998" t="e">
        <f>INDEX('bijlage C. Cluster maatregelen'!C:C,MATCH('5.Bepalen Faalfreq'!K998,'bijlage C. Cluster maatregelen'!A:A,0))</f>
        <v>#N/A</v>
      </c>
      <c r="AE998" t="e">
        <f>INDEX('bijlage C. Cluster maatregelen'!C:C,MATCH('5.Bepalen Faalfreq'!L998,'bijlage C. Cluster maatregelen'!A:A,0))</f>
        <v>#N/A</v>
      </c>
      <c r="AF998" t="e">
        <f>INDEX('bijlage C. Cluster maatregelen'!C:C,MATCH('5.Bepalen Faalfreq'!M998,'bijlage C. Cluster maatregelen'!A:A,0))</f>
        <v>#N/A</v>
      </c>
      <c r="AG998" t="e">
        <f>INDEX('bijlage C. Cluster maatregelen'!C:C,MATCH('5.Bepalen Faalfreq'!N998,'bijlage C. Cluster maatregelen'!A:A,0))</f>
        <v>#N/A</v>
      </c>
      <c r="AH998" t="e">
        <f t="shared" si="210"/>
        <v>#N/A</v>
      </c>
      <c r="AI998" t="e">
        <f t="shared" si="211"/>
        <v>#N/A</v>
      </c>
      <c r="AJ998" t="e">
        <f t="shared" si="204"/>
        <v>#N/A</v>
      </c>
    </row>
    <row r="999" spans="1:36" x14ac:dyDescent="0.25">
      <c r="A999" s="203"/>
      <c r="B999" s="203"/>
      <c r="C999" s="203"/>
      <c r="D999" s="203"/>
      <c r="E999" s="203"/>
      <c r="F999" s="203"/>
      <c r="G999" s="203"/>
      <c r="H999" s="203"/>
      <c r="I999" s="203"/>
      <c r="J999" s="203"/>
      <c r="K999" s="203"/>
      <c r="L999" s="203"/>
      <c r="M999" s="203"/>
      <c r="N999" s="203"/>
      <c r="O999" s="204">
        <f t="shared" si="200"/>
        <v>0</v>
      </c>
      <c r="P999" s="80" t="str">
        <f>IFERROR(R999+'4. Gegevens leiding'!$I$26,"")</f>
        <v/>
      </c>
      <c r="Q999" s="155" t="str">
        <f>IFERROR(R1000+'4. Gegevens leiding'!$I$26,"")</f>
        <v/>
      </c>
      <c r="R999" s="155" t="str">
        <f t="shared" si="212"/>
        <v/>
      </c>
      <c r="S999" s="43" t="str">
        <f t="shared" si="205"/>
        <v/>
      </c>
      <c r="T999" s="42" t="str">
        <f t="shared" si="201"/>
        <v>Diameter (mm, uitwendig)=;Wanddikte (mm)=;Druk (barg)=;Rekgrens (N/mm^2)=;Charpy energie (J)=</v>
      </c>
      <c r="U999" s="44" t="e">
        <f>INDEX('bijlage A. Frequentie Tabel'!G:G,MATCH(T999,'bijlage A. Frequentie Tabel'!A:A,0))</f>
        <v>#N/A</v>
      </c>
      <c r="V999" s="43">
        <f t="shared" si="202"/>
        <v>0</v>
      </c>
      <c r="W999" s="80">
        <f t="shared" si="206"/>
        <v>23.196467403779828</v>
      </c>
      <c r="X999" t="e">
        <f t="shared" si="203"/>
        <v>#N/A</v>
      </c>
      <c r="Y999"/>
      <c r="Z999">
        <f t="shared" si="207"/>
        <v>0.4</v>
      </c>
      <c r="AA999">
        <f t="shared" si="208"/>
        <v>1</v>
      </c>
      <c r="AB999">
        <f t="shared" si="208"/>
        <v>1</v>
      </c>
      <c r="AC999">
        <f t="shared" si="209"/>
        <v>0.4</v>
      </c>
      <c r="AD999" t="e">
        <f>INDEX('bijlage C. Cluster maatregelen'!C:C,MATCH('5.Bepalen Faalfreq'!K999,'bijlage C. Cluster maatregelen'!A:A,0))</f>
        <v>#N/A</v>
      </c>
      <c r="AE999" t="e">
        <f>INDEX('bijlage C. Cluster maatregelen'!C:C,MATCH('5.Bepalen Faalfreq'!L999,'bijlage C. Cluster maatregelen'!A:A,0))</f>
        <v>#N/A</v>
      </c>
      <c r="AF999" t="e">
        <f>INDEX('bijlage C. Cluster maatregelen'!C:C,MATCH('5.Bepalen Faalfreq'!M999,'bijlage C. Cluster maatregelen'!A:A,0))</f>
        <v>#N/A</v>
      </c>
      <c r="AG999" t="e">
        <f>INDEX('bijlage C. Cluster maatregelen'!C:C,MATCH('5.Bepalen Faalfreq'!N999,'bijlage C. Cluster maatregelen'!A:A,0))</f>
        <v>#N/A</v>
      </c>
      <c r="AH999" t="e">
        <f t="shared" si="210"/>
        <v>#N/A</v>
      </c>
      <c r="AI999" t="e">
        <f t="shared" si="211"/>
        <v>#N/A</v>
      </c>
      <c r="AJ999" t="e">
        <f t="shared" si="204"/>
        <v>#N/A</v>
      </c>
    </row>
    <row r="1000" spans="1:36" x14ac:dyDescent="0.25">
      <c r="A1000" s="203"/>
      <c r="B1000" s="203"/>
      <c r="C1000" s="203"/>
      <c r="D1000" s="203"/>
      <c r="E1000" s="203"/>
      <c r="F1000" s="203"/>
      <c r="G1000" s="203"/>
      <c r="H1000" s="203"/>
      <c r="I1000" s="203"/>
      <c r="J1000" s="203"/>
      <c r="K1000" s="203"/>
      <c r="L1000" s="203"/>
      <c r="M1000" s="203"/>
      <c r="N1000" s="203"/>
      <c r="O1000" s="204">
        <f t="shared" si="200"/>
        <v>0</v>
      </c>
      <c r="P1000" s="80" t="str">
        <f>IFERROR(R1000+'4. Gegevens leiding'!$I$26,"")</f>
        <v/>
      </c>
      <c r="Q1000" s="155" t="str">
        <f>IFERROR(R1001+'4. Gegevens leiding'!$I$26,"")</f>
        <v/>
      </c>
      <c r="R1000" s="155" t="str">
        <f t="shared" si="212"/>
        <v/>
      </c>
      <c r="S1000" s="43" t="str">
        <f t="shared" si="205"/>
        <v/>
      </c>
      <c r="T1000" s="42" t="str">
        <f t="shared" si="201"/>
        <v>Diameter (mm, uitwendig)=;Wanddikte (mm)=;Druk (barg)=;Rekgrens (N/mm^2)=;Charpy energie (J)=</v>
      </c>
      <c r="U1000" s="44" t="e">
        <f>INDEX('bijlage A. Frequentie Tabel'!G:G,MATCH(T1000,'bijlage A. Frequentie Tabel'!A:A,0))</f>
        <v>#N/A</v>
      </c>
      <c r="V1000" s="43">
        <f t="shared" si="202"/>
        <v>0</v>
      </c>
      <c r="W1000" s="80">
        <f t="shared" si="206"/>
        <v>23.196467403779828</v>
      </c>
      <c r="X1000" t="e">
        <f t="shared" si="203"/>
        <v>#N/A</v>
      </c>
      <c r="Y1000"/>
      <c r="Z1000">
        <f t="shared" si="207"/>
        <v>0.4</v>
      </c>
      <c r="AA1000">
        <f t="shared" si="208"/>
        <v>1</v>
      </c>
      <c r="AB1000">
        <f t="shared" si="208"/>
        <v>1</v>
      </c>
      <c r="AC1000">
        <f t="shared" si="209"/>
        <v>0.4</v>
      </c>
      <c r="AD1000" t="e">
        <f>INDEX('bijlage C. Cluster maatregelen'!C:C,MATCH('5.Bepalen Faalfreq'!K1000,'bijlage C. Cluster maatregelen'!A:A,0))</f>
        <v>#N/A</v>
      </c>
      <c r="AE1000" t="e">
        <f>INDEX('bijlage C. Cluster maatregelen'!C:C,MATCH('5.Bepalen Faalfreq'!L1000,'bijlage C. Cluster maatregelen'!A:A,0))</f>
        <v>#N/A</v>
      </c>
      <c r="AF1000" t="e">
        <f>INDEX('bijlage C. Cluster maatregelen'!C:C,MATCH('5.Bepalen Faalfreq'!M1000,'bijlage C. Cluster maatregelen'!A:A,0))</f>
        <v>#N/A</v>
      </c>
      <c r="AG1000" t="e">
        <f>INDEX('bijlage C. Cluster maatregelen'!C:C,MATCH('5.Bepalen Faalfreq'!N1000,'bijlage C. Cluster maatregelen'!A:A,0))</f>
        <v>#N/A</v>
      </c>
      <c r="AH1000" t="e">
        <f t="shared" si="210"/>
        <v>#N/A</v>
      </c>
      <c r="AI1000" t="e">
        <f t="shared" si="211"/>
        <v>#N/A</v>
      </c>
      <c r="AJ1000" t="e">
        <f t="shared" si="204"/>
        <v>#N/A</v>
      </c>
    </row>
    <row r="1001" spans="1:36" x14ac:dyDescent="0.25">
      <c r="A1001" s="203"/>
      <c r="B1001" s="203"/>
      <c r="C1001" s="203"/>
      <c r="D1001" s="203"/>
      <c r="E1001" s="203"/>
      <c r="F1001" s="203"/>
      <c r="G1001" s="203"/>
      <c r="H1001" s="203"/>
      <c r="I1001" s="203"/>
      <c r="J1001" s="203"/>
      <c r="K1001" s="203"/>
      <c r="L1001" s="203"/>
      <c r="M1001" s="203"/>
      <c r="N1001" s="203"/>
      <c r="O1001" s="204">
        <f t="shared" si="200"/>
        <v>0</v>
      </c>
      <c r="P1001" s="80" t="str">
        <f>IFERROR(R1001+'4. Gegevens leiding'!$I$26,"")</f>
        <v/>
      </c>
      <c r="Q1001" s="155" t="str">
        <f>IFERROR(R1002+'4. Gegevens leiding'!$I$26,"")</f>
        <v/>
      </c>
      <c r="R1001" s="155" t="str">
        <f t="shared" si="212"/>
        <v/>
      </c>
      <c r="S1001" s="43" t="str">
        <f t="shared" si="205"/>
        <v/>
      </c>
      <c r="T1001" s="42" t="str">
        <f t="shared" si="201"/>
        <v>Diameter (mm, uitwendig)=;Wanddikte (mm)=;Druk (barg)=;Rekgrens (N/mm^2)=;Charpy energie (J)=</v>
      </c>
      <c r="U1001" s="44" t="e">
        <f>INDEX('bijlage A. Frequentie Tabel'!G:G,MATCH(T1001,'bijlage A. Frequentie Tabel'!A:A,0))</f>
        <v>#N/A</v>
      </c>
      <c r="V1001" s="43">
        <f t="shared" si="202"/>
        <v>0</v>
      </c>
      <c r="W1001" s="80">
        <f t="shared" si="206"/>
        <v>23.196467403779828</v>
      </c>
      <c r="X1001" t="e">
        <f t="shared" si="203"/>
        <v>#N/A</v>
      </c>
      <c r="Y1001"/>
      <c r="Z1001">
        <f t="shared" si="207"/>
        <v>0.4</v>
      </c>
      <c r="AA1001">
        <f t="shared" si="208"/>
        <v>1</v>
      </c>
      <c r="AB1001">
        <f t="shared" si="208"/>
        <v>1</v>
      </c>
      <c r="AC1001">
        <f t="shared" si="209"/>
        <v>0.4</v>
      </c>
      <c r="AD1001" t="e">
        <f>INDEX('bijlage C. Cluster maatregelen'!C:C,MATCH('5.Bepalen Faalfreq'!K1001,'bijlage C. Cluster maatregelen'!A:A,0))</f>
        <v>#N/A</v>
      </c>
      <c r="AE1001" t="e">
        <f>INDEX('bijlage C. Cluster maatregelen'!C:C,MATCH('5.Bepalen Faalfreq'!L1001,'bijlage C. Cluster maatregelen'!A:A,0))</f>
        <v>#N/A</v>
      </c>
      <c r="AF1001" t="e">
        <f>INDEX('bijlage C. Cluster maatregelen'!C:C,MATCH('5.Bepalen Faalfreq'!M1001,'bijlage C. Cluster maatregelen'!A:A,0))</f>
        <v>#N/A</v>
      </c>
      <c r="AG1001" t="e">
        <f>INDEX('bijlage C. Cluster maatregelen'!C:C,MATCH('5.Bepalen Faalfreq'!N1001,'bijlage C. Cluster maatregelen'!A:A,0))</f>
        <v>#N/A</v>
      </c>
      <c r="AH1001" t="e">
        <f t="shared" si="210"/>
        <v>#N/A</v>
      </c>
      <c r="AI1001" t="e">
        <f t="shared" si="211"/>
        <v>#N/A</v>
      </c>
      <c r="AJ1001" t="e">
        <f t="shared" si="204"/>
        <v>#N/A</v>
      </c>
    </row>
    <row r="1002" spans="1:36" x14ac:dyDescent="0.25">
      <c r="A1002" s="203"/>
      <c r="B1002" s="203"/>
      <c r="C1002" s="203"/>
      <c r="D1002" s="203"/>
      <c r="E1002" s="203"/>
      <c r="F1002" s="203"/>
      <c r="G1002" s="203"/>
      <c r="H1002" s="203"/>
      <c r="I1002" s="203"/>
      <c r="J1002" s="203"/>
      <c r="K1002" s="203"/>
      <c r="L1002" s="203"/>
      <c r="M1002" s="203"/>
      <c r="N1002" s="203"/>
      <c r="O1002" s="204">
        <f t="shared" si="200"/>
        <v>0</v>
      </c>
      <c r="P1002" s="80" t="str">
        <f>IFERROR(R1002+'4. Gegevens leiding'!$I$26,"")</f>
        <v/>
      </c>
      <c r="Q1002" s="155" t="str">
        <f>IFERROR(R1003+'4. Gegevens leiding'!$I$26,"")</f>
        <v/>
      </c>
      <c r="R1002" s="155" t="str">
        <f t="shared" si="212"/>
        <v/>
      </c>
      <c r="S1002" s="43" t="str">
        <f t="shared" si="205"/>
        <v/>
      </c>
      <c r="T1002" s="42" t="str">
        <f t="shared" si="201"/>
        <v>Diameter (mm, uitwendig)=;Wanddikte (mm)=;Druk (barg)=;Rekgrens (N/mm^2)=;Charpy energie (J)=</v>
      </c>
      <c r="U1002" s="44" t="e">
        <f>INDEX('bijlage A. Frequentie Tabel'!G:G,MATCH(T1002,'bijlage A. Frequentie Tabel'!A:A,0))</f>
        <v>#N/A</v>
      </c>
      <c r="V1002" s="43">
        <f t="shared" si="202"/>
        <v>0</v>
      </c>
      <c r="W1002" s="80">
        <f t="shared" si="206"/>
        <v>23.196467403779828</v>
      </c>
      <c r="X1002" t="e">
        <f t="shared" si="203"/>
        <v>#N/A</v>
      </c>
      <c r="Y1002"/>
      <c r="Z1002">
        <f t="shared" si="207"/>
        <v>0.4</v>
      </c>
      <c r="AA1002">
        <f t="shared" si="208"/>
        <v>1</v>
      </c>
      <c r="AB1002">
        <f t="shared" si="208"/>
        <v>1</v>
      </c>
      <c r="AC1002">
        <f t="shared" si="209"/>
        <v>0.4</v>
      </c>
      <c r="AD1002" t="e">
        <f>INDEX('bijlage C. Cluster maatregelen'!C:C,MATCH('5.Bepalen Faalfreq'!K1002,'bijlage C. Cluster maatregelen'!A:A,0))</f>
        <v>#N/A</v>
      </c>
      <c r="AE1002" t="e">
        <f>INDEX('bijlage C. Cluster maatregelen'!C:C,MATCH('5.Bepalen Faalfreq'!L1002,'bijlage C. Cluster maatregelen'!A:A,0))</f>
        <v>#N/A</v>
      </c>
      <c r="AF1002" t="e">
        <f>INDEX('bijlage C. Cluster maatregelen'!C:C,MATCH('5.Bepalen Faalfreq'!M1002,'bijlage C. Cluster maatregelen'!A:A,0))</f>
        <v>#N/A</v>
      </c>
      <c r="AG1002" t="e">
        <f>INDEX('bijlage C. Cluster maatregelen'!C:C,MATCH('5.Bepalen Faalfreq'!N1002,'bijlage C. Cluster maatregelen'!A:A,0))</f>
        <v>#N/A</v>
      </c>
      <c r="AH1002" t="e">
        <f t="shared" si="210"/>
        <v>#N/A</v>
      </c>
      <c r="AI1002" t="e">
        <f t="shared" si="211"/>
        <v>#N/A</v>
      </c>
      <c r="AJ1002" t="e">
        <f t="shared" si="204"/>
        <v>#N/A</v>
      </c>
    </row>
    <row r="1003" spans="1:36" x14ac:dyDescent="0.25">
      <c r="A1003" s="203"/>
      <c r="B1003" s="203"/>
      <c r="C1003" s="203"/>
      <c r="D1003" s="203"/>
      <c r="E1003" s="203"/>
      <c r="F1003" s="203"/>
      <c r="G1003" s="203"/>
      <c r="H1003" s="203"/>
      <c r="I1003" s="203"/>
      <c r="J1003" s="203"/>
      <c r="K1003" s="203"/>
      <c r="L1003" s="203"/>
      <c r="M1003" s="203"/>
      <c r="N1003" s="203"/>
      <c r="O1003" s="204">
        <f t="shared" si="200"/>
        <v>0</v>
      </c>
      <c r="P1003" s="80" t="str">
        <f>IFERROR(R1003+'4. Gegevens leiding'!$I$26,"")</f>
        <v/>
      </c>
      <c r="Q1003" s="155" t="str">
        <f>IFERROR(R1004+'4. Gegevens leiding'!$I$26,"")</f>
        <v/>
      </c>
      <c r="R1003" s="155" t="str">
        <f t="shared" si="212"/>
        <v/>
      </c>
      <c r="S1003" s="43" t="str">
        <f t="shared" si="205"/>
        <v/>
      </c>
      <c r="T1003" s="42" t="str">
        <f t="shared" si="201"/>
        <v>Diameter (mm, uitwendig)=;Wanddikte (mm)=;Druk (barg)=;Rekgrens (N/mm^2)=;Charpy energie (J)=</v>
      </c>
      <c r="U1003" s="44" t="e">
        <f>INDEX('bijlage A. Frequentie Tabel'!G:G,MATCH(T1003,'bijlage A. Frequentie Tabel'!A:A,0))</f>
        <v>#N/A</v>
      </c>
      <c r="V1003" s="43">
        <f t="shared" si="202"/>
        <v>0</v>
      </c>
      <c r="W1003" s="80">
        <f t="shared" si="206"/>
        <v>23.196467403779828</v>
      </c>
      <c r="X1003" t="e">
        <f t="shared" si="203"/>
        <v>#N/A</v>
      </c>
      <c r="Y1003"/>
      <c r="Z1003">
        <f t="shared" si="207"/>
        <v>0.4</v>
      </c>
      <c r="AA1003">
        <f t="shared" si="208"/>
        <v>1</v>
      </c>
      <c r="AB1003">
        <f t="shared" si="208"/>
        <v>1</v>
      </c>
      <c r="AC1003">
        <f t="shared" si="209"/>
        <v>0.4</v>
      </c>
      <c r="AD1003" t="e">
        <f>INDEX('bijlage C. Cluster maatregelen'!C:C,MATCH('5.Bepalen Faalfreq'!K1003,'bijlage C. Cluster maatregelen'!A:A,0))</f>
        <v>#N/A</v>
      </c>
      <c r="AE1003" t="e">
        <f>INDEX('bijlage C. Cluster maatregelen'!C:C,MATCH('5.Bepalen Faalfreq'!L1003,'bijlage C. Cluster maatregelen'!A:A,0))</f>
        <v>#N/A</v>
      </c>
      <c r="AF1003" t="e">
        <f>INDEX('bijlage C. Cluster maatregelen'!C:C,MATCH('5.Bepalen Faalfreq'!M1003,'bijlage C. Cluster maatregelen'!A:A,0))</f>
        <v>#N/A</v>
      </c>
      <c r="AG1003" t="e">
        <f>INDEX('bijlage C. Cluster maatregelen'!C:C,MATCH('5.Bepalen Faalfreq'!N1003,'bijlage C. Cluster maatregelen'!A:A,0))</f>
        <v>#N/A</v>
      </c>
      <c r="AH1003" t="e">
        <f t="shared" si="210"/>
        <v>#N/A</v>
      </c>
      <c r="AI1003" t="e">
        <f t="shared" si="211"/>
        <v>#N/A</v>
      </c>
      <c r="AJ1003" t="e">
        <f t="shared" si="204"/>
        <v>#N/A</v>
      </c>
    </row>
    <row r="1004" spans="1:36" x14ac:dyDescent="0.25">
      <c r="A1004" s="203"/>
      <c r="B1004" s="203"/>
      <c r="C1004" s="203"/>
      <c r="D1004" s="203"/>
      <c r="E1004" s="203"/>
      <c r="F1004" s="203"/>
      <c r="G1004" s="203"/>
      <c r="H1004" s="203"/>
      <c r="I1004" s="203"/>
      <c r="J1004" s="203"/>
      <c r="K1004" s="203"/>
      <c r="L1004" s="203"/>
      <c r="M1004" s="203"/>
      <c r="N1004" s="203"/>
      <c r="O1004" s="204">
        <f t="shared" si="200"/>
        <v>0</v>
      </c>
      <c r="P1004" s="80" t="str">
        <f>IFERROR(R1004+'4. Gegevens leiding'!$I$26,"")</f>
        <v/>
      </c>
      <c r="Q1004" s="155" t="str">
        <f>IFERROR(R1005+'4. Gegevens leiding'!$I$26,"")</f>
        <v/>
      </c>
      <c r="R1004" s="155" t="str">
        <f t="shared" si="212"/>
        <v/>
      </c>
      <c r="S1004" s="43" t="str">
        <f t="shared" si="205"/>
        <v/>
      </c>
      <c r="T1004" s="42" t="str">
        <f t="shared" si="201"/>
        <v>Diameter (mm, uitwendig)=;Wanddikte (mm)=;Druk (barg)=;Rekgrens (N/mm^2)=;Charpy energie (J)=</v>
      </c>
      <c r="U1004" s="44" t="e">
        <f>INDEX('bijlage A. Frequentie Tabel'!G:G,MATCH(T1004,'bijlage A. Frequentie Tabel'!A:A,0))</f>
        <v>#N/A</v>
      </c>
      <c r="V1004" s="43">
        <f t="shared" si="202"/>
        <v>0</v>
      </c>
      <c r="W1004" s="80">
        <f t="shared" si="206"/>
        <v>23.196467403779828</v>
      </c>
      <c r="X1004" t="e">
        <f t="shared" si="203"/>
        <v>#N/A</v>
      </c>
      <c r="Y1004"/>
      <c r="Z1004">
        <f t="shared" si="207"/>
        <v>0.4</v>
      </c>
      <c r="AA1004">
        <f t="shared" si="208"/>
        <v>1</v>
      </c>
      <c r="AB1004">
        <f t="shared" si="208"/>
        <v>1</v>
      </c>
      <c r="AC1004">
        <f t="shared" si="209"/>
        <v>0.4</v>
      </c>
      <c r="AD1004" t="e">
        <f>INDEX('bijlage C. Cluster maatregelen'!C:C,MATCH('5.Bepalen Faalfreq'!K1004,'bijlage C. Cluster maatregelen'!A:A,0))</f>
        <v>#N/A</v>
      </c>
      <c r="AE1004" t="e">
        <f>INDEX('bijlage C. Cluster maatregelen'!C:C,MATCH('5.Bepalen Faalfreq'!L1004,'bijlage C. Cluster maatregelen'!A:A,0))</f>
        <v>#N/A</v>
      </c>
      <c r="AF1004" t="e">
        <f>INDEX('bijlage C. Cluster maatregelen'!C:C,MATCH('5.Bepalen Faalfreq'!M1004,'bijlage C. Cluster maatregelen'!A:A,0))</f>
        <v>#N/A</v>
      </c>
      <c r="AG1004" t="e">
        <f>INDEX('bijlage C. Cluster maatregelen'!C:C,MATCH('5.Bepalen Faalfreq'!N1004,'bijlage C. Cluster maatregelen'!A:A,0))</f>
        <v>#N/A</v>
      </c>
      <c r="AH1004" t="e">
        <f t="shared" si="210"/>
        <v>#N/A</v>
      </c>
      <c r="AI1004" t="e">
        <f t="shared" si="211"/>
        <v>#N/A</v>
      </c>
      <c r="AJ1004" t="e">
        <f t="shared" si="204"/>
        <v>#N/A</v>
      </c>
    </row>
    <row r="1005" spans="1:36" x14ac:dyDescent="0.25">
      <c r="A1005" s="203"/>
      <c r="B1005" s="203"/>
      <c r="C1005" s="203"/>
      <c r="D1005" s="203"/>
      <c r="E1005" s="203"/>
      <c r="F1005" s="203"/>
      <c r="G1005" s="203"/>
      <c r="H1005" s="203"/>
      <c r="I1005" s="203"/>
      <c r="J1005" s="203"/>
      <c r="K1005" s="203"/>
      <c r="L1005" s="203"/>
      <c r="M1005" s="203"/>
      <c r="N1005" s="203"/>
      <c r="O1005" s="204">
        <f t="shared" si="200"/>
        <v>0</v>
      </c>
      <c r="P1005" s="80" t="str">
        <f>IFERROR(R1005+'4. Gegevens leiding'!$I$26,"")</f>
        <v/>
      </c>
      <c r="Q1005" s="155" t="str">
        <f>IFERROR(R1006+'4. Gegevens leiding'!$I$26,"")</f>
        <v/>
      </c>
      <c r="R1005" s="155" t="str">
        <f t="shared" si="212"/>
        <v/>
      </c>
      <c r="S1005" s="43" t="str">
        <f t="shared" si="205"/>
        <v/>
      </c>
      <c r="T1005" s="42" t="str">
        <f t="shared" si="201"/>
        <v>Diameter (mm, uitwendig)=;Wanddikte (mm)=;Druk (barg)=;Rekgrens (N/mm^2)=;Charpy energie (J)=</v>
      </c>
      <c r="U1005" s="44" t="e">
        <f>INDEX('bijlage A. Frequentie Tabel'!G:G,MATCH(T1005,'bijlage A. Frequentie Tabel'!A:A,0))</f>
        <v>#N/A</v>
      </c>
      <c r="V1005" s="43">
        <f t="shared" si="202"/>
        <v>0</v>
      </c>
      <c r="W1005" s="80">
        <f t="shared" si="206"/>
        <v>23.196467403779828</v>
      </c>
      <c r="X1005" t="e">
        <f t="shared" si="203"/>
        <v>#N/A</v>
      </c>
      <c r="Y1005"/>
      <c r="Z1005">
        <f t="shared" si="207"/>
        <v>0.4</v>
      </c>
      <c r="AA1005">
        <f t="shared" si="208"/>
        <v>1</v>
      </c>
      <c r="AB1005">
        <f t="shared" si="208"/>
        <v>1</v>
      </c>
      <c r="AC1005">
        <f t="shared" si="209"/>
        <v>0.4</v>
      </c>
      <c r="AD1005" t="e">
        <f>INDEX('bijlage C. Cluster maatregelen'!C:C,MATCH('5.Bepalen Faalfreq'!K1005,'bijlage C. Cluster maatregelen'!A:A,0))</f>
        <v>#N/A</v>
      </c>
      <c r="AE1005" t="e">
        <f>INDEX('bijlage C. Cluster maatregelen'!C:C,MATCH('5.Bepalen Faalfreq'!L1005,'bijlage C. Cluster maatregelen'!A:A,0))</f>
        <v>#N/A</v>
      </c>
      <c r="AF1005" t="e">
        <f>INDEX('bijlage C. Cluster maatregelen'!C:C,MATCH('5.Bepalen Faalfreq'!M1005,'bijlage C. Cluster maatregelen'!A:A,0))</f>
        <v>#N/A</v>
      </c>
      <c r="AG1005" t="e">
        <f>INDEX('bijlage C. Cluster maatregelen'!C:C,MATCH('5.Bepalen Faalfreq'!N1005,'bijlage C. Cluster maatregelen'!A:A,0))</f>
        <v>#N/A</v>
      </c>
      <c r="AH1005" t="e">
        <f t="shared" si="210"/>
        <v>#N/A</v>
      </c>
      <c r="AI1005" t="e">
        <f t="shared" si="211"/>
        <v>#N/A</v>
      </c>
      <c r="AJ1005" t="e">
        <f t="shared" si="204"/>
        <v>#N/A</v>
      </c>
    </row>
    <row r="1006" spans="1:36" x14ac:dyDescent="0.25">
      <c r="A1006" s="203"/>
      <c r="B1006" s="203"/>
      <c r="C1006" s="203"/>
      <c r="D1006" s="203"/>
      <c r="E1006" s="203"/>
      <c r="F1006" s="203"/>
      <c r="G1006" s="203"/>
      <c r="H1006" s="203"/>
      <c r="I1006" s="203"/>
      <c r="J1006" s="203"/>
      <c r="K1006" s="203"/>
      <c r="L1006" s="203"/>
      <c r="M1006" s="203"/>
      <c r="N1006" s="203"/>
      <c r="O1006" s="204">
        <f t="shared" si="200"/>
        <v>0</v>
      </c>
      <c r="P1006" s="80" t="str">
        <f>IFERROR(R1006+'4. Gegevens leiding'!$I$26,"")</f>
        <v/>
      </c>
      <c r="Q1006" s="155" t="str">
        <f>IFERROR(R1007+'4. Gegevens leiding'!$I$26,"")</f>
        <v/>
      </c>
      <c r="R1006" s="155" t="str">
        <f t="shared" si="212"/>
        <v/>
      </c>
      <c r="S1006" s="43" t="str">
        <f t="shared" si="205"/>
        <v/>
      </c>
      <c r="T1006" s="42" t="str">
        <f t="shared" si="201"/>
        <v>Diameter (mm, uitwendig)=;Wanddikte (mm)=;Druk (barg)=;Rekgrens (N/mm^2)=;Charpy energie (J)=</v>
      </c>
      <c r="U1006" s="44" t="e">
        <f>INDEX('bijlage A. Frequentie Tabel'!G:G,MATCH(T1006,'bijlage A. Frequentie Tabel'!A:A,0))</f>
        <v>#N/A</v>
      </c>
      <c r="V1006" s="43">
        <f t="shared" si="202"/>
        <v>0</v>
      </c>
      <c r="W1006" s="80">
        <f t="shared" si="206"/>
        <v>23.196467403779828</v>
      </c>
      <c r="X1006" t="e">
        <f t="shared" si="203"/>
        <v>#N/A</v>
      </c>
      <c r="Y1006"/>
      <c r="Z1006">
        <f t="shared" si="207"/>
        <v>0.4</v>
      </c>
      <c r="AA1006">
        <f t="shared" si="208"/>
        <v>1</v>
      </c>
      <c r="AB1006">
        <f t="shared" si="208"/>
        <v>1</v>
      </c>
      <c r="AC1006">
        <f t="shared" si="209"/>
        <v>0.4</v>
      </c>
      <c r="AD1006" t="e">
        <f>INDEX('bijlage C. Cluster maatregelen'!C:C,MATCH('5.Bepalen Faalfreq'!K1006,'bijlage C. Cluster maatregelen'!A:A,0))</f>
        <v>#N/A</v>
      </c>
      <c r="AE1006" t="e">
        <f>INDEX('bijlage C. Cluster maatregelen'!C:C,MATCH('5.Bepalen Faalfreq'!L1006,'bijlage C. Cluster maatregelen'!A:A,0))</f>
        <v>#N/A</v>
      </c>
      <c r="AF1006" t="e">
        <f>INDEX('bijlage C. Cluster maatregelen'!C:C,MATCH('5.Bepalen Faalfreq'!M1006,'bijlage C. Cluster maatregelen'!A:A,0))</f>
        <v>#N/A</v>
      </c>
      <c r="AG1006" t="e">
        <f>INDEX('bijlage C. Cluster maatregelen'!C:C,MATCH('5.Bepalen Faalfreq'!N1006,'bijlage C. Cluster maatregelen'!A:A,0))</f>
        <v>#N/A</v>
      </c>
      <c r="AH1006" t="e">
        <f t="shared" si="210"/>
        <v>#N/A</v>
      </c>
      <c r="AI1006" t="e">
        <f t="shared" si="211"/>
        <v>#N/A</v>
      </c>
      <c r="AJ1006" t="e">
        <f t="shared" si="204"/>
        <v>#N/A</v>
      </c>
    </row>
    <row r="1007" spans="1:36" x14ac:dyDescent="0.25">
      <c r="A1007" s="203"/>
      <c r="B1007" s="203"/>
      <c r="C1007" s="203"/>
      <c r="D1007" s="203"/>
      <c r="E1007" s="203"/>
      <c r="F1007" s="203"/>
      <c r="G1007" s="203"/>
      <c r="H1007" s="203"/>
      <c r="I1007" s="203"/>
      <c r="J1007" s="203"/>
      <c r="K1007" s="203"/>
      <c r="L1007" s="203"/>
      <c r="M1007" s="203"/>
      <c r="N1007" s="203"/>
      <c r="O1007" s="204">
        <f t="shared" si="200"/>
        <v>0</v>
      </c>
      <c r="P1007" s="80" t="str">
        <f>IFERROR(R1007+'4. Gegevens leiding'!$I$26,"")</f>
        <v/>
      </c>
      <c r="Q1007" s="155" t="str">
        <f>IFERROR(R1008+'4. Gegevens leiding'!$I$26,"")</f>
        <v/>
      </c>
      <c r="R1007" s="155" t="str">
        <f t="shared" si="212"/>
        <v/>
      </c>
      <c r="S1007" s="43" t="str">
        <f t="shared" si="205"/>
        <v/>
      </c>
      <c r="T1007" s="42" t="str">
        <f t="shared" si="201"/>
        <v>Diameter (mm, uitwendig)=;Wanddikte (mm)=;Druk (barg)=;Rekgrens (N/mm^2)=;Charpy energie (J)=</v>
      </c>
      <c r="U1007" s="44" t="e">
        <f>INDEX('bijlage A. Frequentie Tabel'!G:G,MATCH(T1007,'bijlage A. Frequentie Tabel'!A:A,0))</f>
        <v>#N/A</v>
      </c>
      <c r="V1007" s="43">
        <f t="shared" si="202"/>
        <v>0</v>
      </c>
      <c r="W1007" s="80">
        <f t="shared" si="206"/>
        <v>23.196467403779828</v>
      </c>
      <c r="X1007" t="e">
        <f t="shared" si="203"/>
        <v>#N/A</v>
      </c>
      <c r="Y1007"/>
      <c r="Z1007">
        <f t="shared" si="207"/>
        <v>0.4</v>
      </c>
      <c r="AA1007">
        <f t="shared" si="208"/>
        <v>1</v>
      </c>
      <c r="AB1007">
        <f t="shared" si="208"/>
        <v>1</v>
      </c>
      <c r="AC1007">
        <f t="shared" si="209"/>
        <v>0.4</v>
      </c>
      <c r="AD1007" t="e">
        <f>INDEX('bijlage C. Cluster maatregelen'!C:C,MATCH('5.Bepalen Faalfreq'!K1007,'bijlage C. Cluster maatregelen'!A:A,0))</f>
        <v>#N/A</v>
      </c>
      <c r="AE1007" t="e">
        <f>INDEX('bijlage C. Cluster maatregelen'!C:C,MATCH('5.Bepalen Faalfreq'!L1007,'bijlage C. Cluster maatregelen'!A:A,0))</f>
        <v>#N/A</v>
      </c>
      <c r="AF1007" t="e">
        <f>INDEX('bijlage C. Cluster maatregelen'!C:C,MATCH('5.Bepalen Faalfreq'!M1007,'bijlage C. Cluster maatregelen'!A:A,0))</f>
        <v>#N/A</v>
      </c>
      <c r="AG1007" t="e">
        <f>INDEX('bijlage C. Cluster maatregelen'!C:C,MATCH('5.Bepalen Faalfreq'!N1007,'bijlage C. Cluster maatregelen'!A:A,0))</f>
        <v>#N/A</v>
      </c>
      <c r="AH1007" t="e">
        <f t="shared" si="210"/>
        <v>#N/A</v>
      </c>
      <c r="AI1007" t="e">
        <f t="shared" si="211"/>
        <v>#N/A</v>
      </c>
      <c r="AJ1007" t="e">
        <f t="shared" si="204"/>
        <v>#N/A</v>
      </c>
    </row>
    <row r="1008" spans="1:36" x14ac:dyDescent="0.25">
      <c r="A1008" s="203"/>
      <c r="B1008" s="203"/>
      <c r="C1008" s="203"/>
      <c r="D1008" s="203"/>
      <c r="E1008" s="203"/>
      <c r="F1008" s="203"/>
      <c r="G1008" s="203"/>
      <c r="H1008" s="203"/>
      <c r="I1008" s="203"/>
      <c r="J1008" s="203"/>
      <c r="K1008" s="203"/>
      <c r="L1008" s="203"/>
      <c r="M1008" s="203"/>
      <c r="N1008" s="203"/>
      <c r="O1008" s="204">
        <f t="shared" si="200"/>
        <v>0</v>
      </c>
      <c r="P1008" s="80" t="str">
        <f>IFERROR(R1008+'4. Gegevens leiding'!$I$26,"")</f>
        <v/>
      </c>
      <c r="Q1008" s="155" t="str">
        <f>IFERROR(R1009+'4. Gegevens leiding'!$I$26,"")</f>
        <v/>
      </c>
      <c r="R1008" s="155" t="str">
        <f t="shared" si="212"/>
        <v/>
      </c>
      <c r="S1008" s="43" t="str">
        <f t="shared" si="205"/>
        <v/>
      </c>
      <c r="T1008" s="42" t="str">
        <f t="shared" si="201"/>
        <v>Diameter (mm, uitwendig)=;Wanddikte (mm)=;Druk (barg)=;Rekgrens (N/mm^2)=;Charpy energie (J)=</v>
      </c>
      <c r="U1008" s="44" t="e">
        <f>INDEX('bijlage A. Frequentie Tabel'!G:G,MATCH(T1008,'bijlage A. Frequentie Tabel'!A:A,0))</f>
        <v>#N/A</v>
      </c>
      <c r="V1008" s="43">
        <f t="shared" si="202"/>
        <v>0</v>
      </c>
      <c r="W1008" s="80">
        <f t="shared" si="206"/>
        <v>23.196467403779828</v>
      </c>
      <c r="X1008" t="e">
        <f t="shared" si="203"/>
        <v>#N/A</v>
      </c>
      <c r="Y1008"/>
      <c r="Z1008">
        <f t="shared" si="207"/>
        <v>0.4</v>
      </c>
      <c r="AA1008">
        <f t="shared" si="208"/>
        <v>1</v>
      </c>
      <c r="AB1008">
        <f t="shared" si="208"/>
        <v>1</v>
      </c>
      <c r="AC1008">
        <f t="shared" si="209"/>
        <v>0.4</v>
      </c>
      <c r="AD1008" t="e">
        <f>INDEX('bijlage C. Cluster maatregelen'!C:C,MATCH('5.Bepalen Faalfreq'!K1008,'bijlage C. Cluster maatregelen'!A:A,0))</f>
        <v>#N/A</v>
      </c>
      <c r="AE1008" t="e">
        <f>INDEX('bijlage C. Cluster maatregelen'!C:C,MATCH('5.Bepalen Faalfreq'!L1008,'bijlage C. Cluster maatregelen'!A:A,0))</f>
        <v>#N/A</v>
      </c>
      <c r="AF1008" t="e">
        <f>INDEX('bijlage C. Cluster maatregelen'!C:C,MATCH('5.Bepalen Faalfreq'!M1008,'bijlage C. Cluster maatregelen'!A:A,0))</f>
        <v>#N/A</v>
      </c>
      <c r="AG1008" t="e">
        <f>INDEX('bijlage C. Cluster maatregelen'!C:C,MATCH('5.Bepalen Faalfreq'!N1008,'bijlage C. Cluster maatregelen'!A:A,0))</f>
        <v>#N/A</v>
      </c>
      <c r="AH1008" t="e">
        <f t="shared" si="210"/>
        <v>#N/A</v>
      </c>
      <c r="AI1008" t="e">
        <f t="shared" si="211"/>
        <v>#N/A</v>
      </c>
      <c r="AJ1008" t="e">
        <f t="shared" si="204"/>
        <v>#N/A</v>
      </c>
    </row>
    <row r="1009" spans="1:36" x14ac:dyDescent="0.25">
      <c r="A1009" s="203"/>
      <c r="B1009" s="203"/>
      <c r="C1009" s="203"/>
      <c r="D1009" s="203"/>
      <c r="E1009" s="203"/>
      <c r="F1009" s="203"/>
      <c r="G1009" s="203"/>
      <c r="H1009" s="203"/>
      <c r="I1009" s="203"/>
      <c r="J1009" s="203"/>
      <c r="K1009" s="203"/>
      <c r="L1009" s="203"/>
      <c r="M1009" s="203"/>
      <c r="N1009" s="203"/>
      <c r="O1009" s="204">
        <f t="shared" si="200"/>
        <v>0</v>
      </c>
      <c r="P1009" s="80" t="str">
        <f>IFERROR(R1009+'4. Gegevens leiding'!$I$26,"")</f>
        <v/>
      </c>
      <c r="Q1009" s="155" t="str">
        <f>IFERROR(R1010+'4. Gegevens leiding'!$I$26,"")</f>
        <v/>
      </c>
      <c r="R1009" s="155" t="str">
        <f t="shared" si="212"/>
        <v/>
      </c>
      <c r="S1009" s="43" t="str">
        <f t="shared" si="205"/>
        <v/>
      </c>
      <c r="T1009" s="42" t="str">
        <f t="shared" si="201"/>
        <v>Diameter (mm, uitwendig)=;Wanddikte (mm)=;Druk (barg)=;Rekgrens (N/mm^2)=;Charpy energie (J)=</v>
      </c>
      <c r="U1009" s="44" t="e">
        <f>INDEX('bijlage A. Frequentie Tabel'!G:G,MATCH(T1009,'bijlage A. Frequentie Tabel'!A:A,0))</f>
        <v>#N/A</v>
      </c>
      <c r="V1009" s="43">
        <f t="shared" si="202"/>
        <v>0</v>
      </c>
      <c r="W1009" s="80">
        <f t="shared" si="206"/>
        <v>23.196467403779828</v>
      </c>
      <c r="X1009" t="e">
        <f t="shared" si="203"/>
        <v>#N/A</v>
      </c>
      <c r="Y1009"/>
      <c r="Z1009">
        <f t="shared" si="207"/>
        <v>0.4</v>
      </c>
      <c r="AA1009">
        <f t="shared" si="208"/>
        <v>1</v>
      </c>
      <c r="AB1009">
        <f t="shared" si="208"/>
        <v>1</v>
      </c>
      <c r="AC1009">
        <f t="shared" si="209"/>
        <v>0.4</v>
      </c>
      <c r="AD1009" t="e">
        <f>INDEX('bijlage C. Cluster maatregelen'!C:C,MATCH('5.Bepalen Faalfreq'!K1009,'bijlage C. Cluster maatregelen'!A:A,0))</f>
        <v>#N/A</v>
      </c>
      <c r="AE1009" t="e">
        <f>INDEX('bijlage C. Cluster maatregelen'!C:C,MATCH('5.Bepalen Faalfreq'!L1009,'bijlage C. Cluster maatregelen'!A:A,0))</f>
        <v>#N/A</v>
      </c>
      <c r="AF1009" t="e">
        <f>INDEX('bijlage C. Cluster maatregelen'!C:C,MATCH('5.Bepalen Faalfreq'!M1009,'bijlage C. Cluster maatregelen'!A:A,0))</f>
        <v>#N/A</v>
      </c>
      <c r="AG1009" t="e">
        <f>INDEX('bijlage C. Cluster maatregelen'!C:C,MATCH('5.Bepalen Faalfreq'!N1009,'bijlage C. Cluster maatregelen'!A:A,0))</f>
        <v>#N/A</v>
      </c>
      <c r="AH1009" t="e">
        <f t="shared" si="210"/>
        <v>#N/A</v>
      </c>
      <c r="AI1009" t="e">
        <f t="shared" si="211"/>
        <v>#N/A</v>
      </c>
      <c r="AJ1009" t="e">
        <f t="shared" si="204"/>
        <v>#N/A</v>
      </c>
    </row>
    <row r="1010" spans="1:36" x14ac:dyDescent="0.25">
      <c r="A1010" s="203"/>
      <c r="B1010" s="203"/>
      <c r="C1010" s="203"/>
      <c r="D1010" s="203"/>
      <c r="E1010" s="203"/>
      <c r="F1010" s="203"/>
      <c r="G1010" s="203"/>
      <c r="H1010" s="203"/>
      <c r="I1010" s="203"/>
      <c r="J1010" s="203"/>
      <c r="K1010" s="203"/>
      <c r="L1010" s="203"/>
      <c r="M1010" s="203"/>
      <c r="N1010" s="203"/>
      <c r="O1010" s="204">
        <f t="shared" si="200"/>
        <v>0</v>
      </c>
      <c r="P1010" s="80" t="str">
        <f>IFERROR(R1010+'4. Gegevens leiding'!$I$26,"")</f>
        <v/>
      </c>
      <c r="Q1010" s="155" t="str">
        <f>IFERROR(R1011+'4. Gegevens leiding'!$I$26,"")</f>
        <v/>
      </c>
      <c r="R1010" s="155" t="str">
        <f t="shared" si="212"/>
        <v/>
      </c>
      <c r="S1010" s="43" t="str">
        <f t="shared" si="205"/>
        <v/>
      </c>
      <c r="T1010" s="42" t="str">
        <f t="shared" si="201"/>
        <v>Diameter (mm, uitwendig)=;Wanddikte (mm)=;Druk (barg)=;Rekgrens (N/mm^2)=;Charpy energie (J)=</v>
      </c>
      <c r="U1010" s="44" t="e">
        <f>INDEX('bijlage A. Frequentie Tabel'!G:G,MATCH(T1010,'bijlage A. Frequentie Tabel'!A:A,0))</f>
        <v>#N/A</v>
      </c>
      <c r="V1010" s="43">
        <f t="shared" si="202"/>
        <v>0</v>
      </c>
      <c r="W1010" s="80">
        <f t="shared" si="206"/>
        <v>23.196467403779828</v>
      </c>
      <c r="X1010" t="e">
        <f t="shared" si="203"/>
        <v>#N/A</v>
      </c>
      <c r="Y1010"/>
      <c r="Z1010">
        <f t="shared" si="207"/>
        <v>0.4</v>
      </c>
      <c r="AA1010">
        <f t="shared" si="208"/>
        <v>1</v>
      </c>
      <c r="AB1010">
        <f t="shared" si="208"/>
        <v>1</v>
      </c>
      <c r="AC1010">
        <f t="shared" si="209"/>
        <v>0.4</v>
      </c>
      <c r="AD1010" t="e">
        <f>INDEX('bijlage C. Cluster maatregelen'!C:C,MATCH('5.Bepalen Faalfreq'!K1010,'bijlage C. Cluster maatregelen'!A:A,0))</f>
        <v>#N/A</v>
      </c>
      <c r="AE1010" t="e">
        <f>INDEX('bijlage C. Cluster maatregelen'!C:C,MATCH('5.Bepalen Faalfreq'!L1010,'bijlage C. Cluster maatregelen'!A:A,0))</f>
        <v>#N/A</v>
      </c>
      <c r="AF1010" t="e">
        <f>INDEX('bijlage C. Cluster maatregelen'!C:C,MATCH('5.Bepalen Faalfreq'!M1010,'bijlage C. Cluster maatregelen'!A:A,0))</f>
        <v>#N/A</v>
      </c>
      <c r="AG1010" t="e">
        <f>INDEX('bijlage C. Cluster maatregelen'!C:C,MATCH('5.Bepalen Faalfreq'!N1010,'bijlage C. Cluster maatregelen'!A:A,0))</f>
        <v>#N/A</v>
      </c>
      <c r="AH1010" t="e">
        <f t="shared" si="210"/>
        <v>#N/A</v>
      </c>
      <c r="AI1010" t="e">
        <f t="shared" si="211"/>
        <v>#N/A</v>
      </c>
      <c r="AJ1010" t="e">
        <f t="shared" si="204"/>
        <v>#N/A</v>
      </c>
    </row>
    <row r="1011" spans="1:36" x14ac:dyDescent="0.25">
      <c r="A1011" s="203"/>
      <c r="B1011" s="203"/>
      <c r="C1011" s="203"/>
      <c r="D1011" s="203"/>
      <c r="E1011" s="203"/>
      <c r="F1011" s="203"/>
      <c r="G1011" s="203"/>
      <c r="H1011" s="203"/>
      <c r="I1011" s="203"/>
      <c r="J1011" s="203"/>
      <c r="K1011" s="203"/>
      <c r="L1011" s="203"/>
      <c r="M1011" s="203"/>
      <c r="N1011" s="203"/>
      <c r="O1011" s="204">
        <f t="shared" si="200"/>
        <v>0</v>
      </c>
      <c r="P1011" s="80" t="str">
        <f>IFERROR(R1011+'4. Gegevens leiding'!$I$26,"")</f>
        <v/>
      </c>
      <c r="Q1011" s="155" t="str">
        <f>IFERROR(R1012+'4. Gegevens leiding'!$I$26,"")</f>
        <v/>
      </c>
      <c r="R1011" s="155" t="str">
        <f t="shared" si="212"/>
        <v/>
      </c>
      <c r="S1011" s="43" t="str">
        <f t="shared" si="205"/>
        <v/>
      </c>
      <c r="T1011" s="42" t="str">
        <f t="shared" si="201"/>
        <v>Diameter (mm, uitwendig)=;Wanddikte (mm)=;Druk (barg)=;Rekgrens (N/mm^2)=;Charpy energie (J)=</v>
      </c>
      <c r="U1011" s="44" t="e">
        <f>INDEX('bijlage A. Frequentie Tabel'!G:G,MATCH(T1011,'bijlage A. Frequentie Tabel'!A:A,0))</f>
        <v>#N/A</v>
      </c>
      <c r="V1011" s="43">
        <f t="shared" si="202"/>
        <v>0</v>
      </c>
      <c r="W1011" s="80">
        <f t="shared" si="206"/>
        <v>23.196467403779828</v>
      </c>
      <c r="X1011" t="e">
        <f t="shared" si="203"/>
        <v>#N/A</v>
      </c>
      <c r="Y1011"/>
      <c r="Z1011">
        <f t="shared" si="207"/>
        <v>0.4</v>
      </c>
      <c r="AA1011">
        <f t="shared" si="208"/>
        <v>1</v>
      </c>
      <c r="AB1011">
        <f t="shared" si="208"/>
        <v>1</v>
      </c>
      <c r="AC1011">
        <f t="shared" si="209"/>
        <v>0.4</v>
      </c>
      <c r="AD1011" t="e">
        <f>INDEX('bijlage C. Cluster maatregelen'!C:C,MATCH('5.Bepalen Faalfreq'!K1011,'bijlage C. Cluster maatregelen'!A:A,0))</f>
        <v>#N/A</v>
      </c>
      <c r="AE1011" t="e">
        <f>INDEX('bijlage C. Cluster maatregelen'!C:C,MATCH('5.Bepalen Faalfreq'!L1011,'bijlage C. Cluster maatregelen'!A:A,0))</f>
        <v>#N/A</v>
      </c>
      <c r="AF1011" t="e">
        <f>INDEX('bijlage C. Cluster maatregelen'!C:C,MATCH('5.Bepalen Faalfreq'!M1011,'bijlage C. Cluster maatregelen'!A:A,0))</f>
        <v>#N/A</v>
      </c>
      <c r="AG1011" t="e">
        <f>INDEX('bijlage C. Cluster maatregelen'!C:C,MATCH('5.Bepalen Faalfreq'!N1011,'bijlage C. Cluster maatregelen'!A:A,0))</f>
        <v>#N/A</v>
      </c>
      <c r="AH1011" t="e">
        <f t="shared" si="210"/>
        <v>#N/A</v>
      </c>
      <c r="AI1011" t="e">
        <f t="shared" si="211"/>
        <v>#N/A</v>
      </c>
      <c r="AJ1011" t="e">
        <f t="shared" si="204"/>
        <v>#N/A</v>
      </c>
    </row>
    <row r="1012" spans="1:36" x14ac:dyDescent="0.25">
      <c r="A1012" s="203"/>
      <c r="B1012" s="203"/>
      <c r="C1012" s="203"/>
      <c r="D1012" s="203"/>
      <c r="E1012" s="203"/>
      <c r="F1012" s="203"/>
      <c r="G1012" s="203"/>
      <c r="H1012" s="203"/>
      <c r="I1012" s="203"/>
      <c r="J1012" s="203"/>
      <c r="K1012" s="203"/>
      <c r="L1012" s="203"/>
      <c r="M1012" s="203"/>
      <c r="N1012" s="203"/>
      <c r="O1012" s="204">
        <f t="shared" si="200"/>
        <v>0</v>
      </c>
      <c r="P1012" s="80" t="str">
        <f>IFERROR(R1012+'4. Gegevens leiding'!$I$26,"")</f>
        <v/>
      </c>
      <c r="Q1012" s="155" t="str">
        <f>IFERROR(R1013+'4. Gegevens leiding'!$I$26,"")</f>
        <v/>
      </c>
      <c r="R1012" s="155" t="str">
        <f t="shared" si="212"/>
        <v/>
      </c>
      <c r="S1012" s="43" t="str">
        <f t="shared" si="205"/>
        <v/>
      </c>
      <c r="T1012" s="42" t="str">
        <f t="shared" si="201"/>
        <v>Diameter (mm, uitwendig)=;Wanddikte (mm)=;Druk (barg)=;Rekgrens (N/mm^2)=;Charpy energie (J)=</v>
      </c>
      <c r="U1012" s="44" t="e">
        <f>INDEX('bijlage A. Frequentie Tabel'!G:G,MATCH(T1012,'bijlage A. Frequentie Tabel'!A:A,0))</f>
        <v>#N/A</v>
      </c>
      <c r="V1012" s="43">
        <f t="shared" si="202"/>
        <v>0</v>
      </c>
      <c r="W1012" s="80">
        <f t="shared" si="206"/>
        <v>23.196467403779828</v>
      </c>
      <c r="X1012" t="e">
        <f t="shared" si="203"/>
        <v>#N/A</v>
      </c>
      <c r="Y1012"/>
      <c r="Z1012">
        <f t="shared" si="207"/>
        <v>0.4</v>
      </c>
      <c r="AA1012">
        <f t="shared" si="208"/>
        <v>1</v>
      </c>
      <c r="AB1012">
        <f t="shared" si="208"/>
        <v>1</v>
      </c>
      <c r="AC1012">
        <f t="shared" si="209"/>
        <v>0.4</v>
      </c>
      <c r="AD1012" t="e">
        <f>INDEX('bijlage C. Cluster maatregelen'!C:C,MATCH('5.Bepalen Faalfreq'!K1012,'bijlage C. Cluster maatregelen'!A:A,0))</f>
        <v>#N/A</v>
      </c>
      <c r="AE1012" t="e">
        <f>INDEX('bijlage C. Cluster maatregelen'!C:C,MATCH('5.Bepalen Faalfreq'!L1012,'bijlage C. Cluster maatregelen'!A:A,0))</f>
        <v>#N/A</v>
      </c>
      <c r="AF1012" t="e">
        <f>INDEX('bijlage C. Cluster maatregelen'!C:C,MATCH('5.Bepalen Faalfreq'!M1012,'bijlage C. Cluster maatregelen'!A:A,0))</f>
        <v>#N/A</v>
      </c>
      <c r="AG1012" t="e">
        <f>INDEX('bijlage C. Cluster maatregelen'!C:C,MATCH('5.Bepalen Faalfreq'!N1012,'bijlage C. Cluster maatregelen'!A:A,0))</f>
        <v>#N/A</v>
      </c>
      <c r="AH1012" t="e">
        <f t="shared" si="210"/>
        <v>#N/A</v>
      </c>
      <c r="AI1012" t="e">
        <f t="shared" si="211"/>
        <v>#N/A</v>
      </c>
      <c r="AJ1012" t="e">
        <f t="shared" si="204"/>
        <v>#N/A</v>
      </c>
    </row>
    <row r="1013" spans="1:36" x14ac:dyDescent="0.25">
      <c r="A1013" s="203"/>
      <c r="B1013" s="203"/>
      <c r="C1013" s="203"/>
      <c r="D1013" s="203"/>
      <c r="E1013" s="203"/>
      <c r="F1013" s="203"/>
      <c r="G1013" s="203"/>
      <c r="H1013" s="203"/>
      <c r="I1013" s="203"/>
      <c r="J1013" s="203"/>
      <c r="K1013" s="203"/>
      <c r="L1013" s="203"/>
      <c r="M1013" s="203"/>
      <c r="N1013" s="203"/>
      <c r="O1013" s="204">
        <f t="shared" si="200"/>
        <v>0</v>
      </c>
      <c r="P1013" s="80" t="str">
        <f>IFERROR(R1013+'4. Gegevens leiding'!$I$26,"")</f>
        <v/>
      </c>
      <c r="Q1013" s="155" t="str">
        <f>IFERROR(R1014+'4. Gegevens leiding'!$I$26,"")</f>
        <v/>
      </c>
      <c r="R1013" s="155" t="str">
        <f t="shared" si="212"/>
        <v/>
      </c>
      <c r="S1013" s="43" t="str">
        <f t="shared" si="205"/>
        <v/>
      </c>
      <c r="T1013" s="42" t="str">
        <f t="shared" si="201"/>
        <v>Diameter (mm, uitwendig)=;Wanddikte (mm)=;Druk (barg)=;Rekgrens (N/mm^2)=;Charpy energie (J)=</v>
      </c>
      <c r="U1013" s="44" t="e">
        <f>INDEX('bijlage A. Frequentie Tabel'!G:G,MATCH(T1013,'bijlage A. Frequentie Tabel'!A:A,0))</f>
        <v>#N/A</v>
      </c>
      <c r="V1013" s="43">
        <f t="shared" si="202"/>
        <v>0</v>
      </c>
      <c r="W1013" s="80">
        <f t="shared" si="206"/>
        <v>23.196467403779828</v>
      </c>
      <c r="X1013" t="e">
        <f t="shared" si="203"/>
        <v>#N/A</v>
      </c>
      <c r="Y1013"/>
      <c r="Z1013">
        <f t="shared" si="207"/>
        <v>0.4</v>
      </c>
      <c r="AA1013">
        <f t="shared" si="208"/>
        <v>1</v>
      </c>
      <c r="AB1013">
        <f t="shared" si="208"/>
        <v>1</v>
      </c>
      <c r="AC1013">
        <f t="shared" si="209"/>
        <v>0.4</v>
      </c>
      <c r="AD1013" t="e">
        <f>INDEX('bijlage C. Cluster maatregelen'!C:C,MATCH('5.Bepalen Faalfreq'!K1013,'bijlage C. Cluster maatregelen'!A:A,0))</f>
        <v>#N/A</v>
      </c>
      <c r="AE1013" t="e">
        <f>INDEX('bijlage C. Cluster maatregelen'!C:C,MATCH('5.Bepalen Faalfreq'!L1013,'bijlage C. Cluster maatregelen'!A:A,0))</f>
        <v>#N/A</v>
      </c>
      <c r="AF1013" t="e">
        <f>INDEX('bijlage C. Cluster maatregelen'!C:C,MATCH('5.Bepalen Faalfreq'!M1013,'bijlage C. Cluster maatregelen'!A:A,0))</f>
        <v>#N/A</v>
      </c>
      <c r="AG1013" t="e">
        <f>INDEX('bijlage C. Cluster maatregelen'!C:C,MATCH('5.Bepalen Faalfreq'!N1013,'bijlage C. Cluster maatregelen'!A:A,0))</f>
        <v>#N/A</v>
      </c>
      <c r="AH1013" t="e">
        <f t="shared" si="210"/>
        <v>#N/A</v>
      </c>
      <c r="AI1013" t="e">
        <f t="shared" si="211"/>
        <v>#N/A</v>
      </c>
      <c r="AJ1013" t="e">
        <f t="shared" si="204"/>
        <v>#N/A</v>
      </c>
    </row>
    <row r="1014" spans="1:36" x14ac:dyDescent="0.25">
      <c r="A1014" s="203"/>
      <c r="B1014" s="203"/>
      <c r="C1014" s="203"/>
      <c r="D1014" s="203"/>
      <c r="E1014" s="203"/>
      <c r="F1014" s="203"/>
      <c r="G1014" s="203"/>
      <c r="H1014" s="203"/>
      <c r="I1014" s="203"/>
      <c r="J1014" s="203"/>
      <c r="K1014" s="203"/>
      <c r="L1014" s="203"/>
      <c r="M1014" s="203"/>
      <c r="N1014" s="203"/>
      <c r="O1014" s="204">
        <f t="shared" si="200"/>
        <v>0</v>
      </c>
      <c r="P1014" s="80" t="str">
        <f>IFERROR(R1014+'4. Gegevens leiding'!$I$26,"")</f>
        <v/>
      </c>
      <c r="Q1014" s="155" t="str">
        <f>IFERROR(R1015+'4. Gegevens leiding'!$I$26,"")</f>
        <v/>
      </c>
      <c r="R1014" s="155" t="str">
        <f t="shared" si="212"/>
        <v/>
      </c>
      <c r="S1014" s="43" t="str">
        <f t="shared" si="205"/>
        <v/>
      </c>
      <c r="T1014" s="42" t="str">
        <f t="shared" si="201"/>
        <v>Diameter (mm, uitwendig)=;Wanddikte (mm)=;Druk (barg)=;Rekgrens (N/mm^2)=;Charpy energie (J)=</v>
      </c>
      <c r="U1014" s="44" t="e">
        <f>INDEX('bijlage A. Frequentie Tabel'!G:G,MATCH(T1014,'bijlage A. Frequentie Tabel'!A:A,0))</f>
        <v>#N/A</v>
      </c>
      <c r="V1014" s="43">
        <f t="shared" si="202"/>
        <v>0</v>
      </c>
      <c r="W1014" s="80">
        <f t="shared" si="206"/>
        <v>23.196467403779828</v>
      </c>
      <c r="X1014" t="e">
        <f t="shared" si="203"/>
        <v>#N/A</v>
      </c>
      <c r="Y1014"/>
      <c r="Z1014">
        <f t="shared" si="207"/>
        <v>0.4</v>
      </c>
      <c r="AA1014">
        <f t="shared" si="208"/>
        <v>1</v>
      </c>
      <c r="AB1014">
        <f t="shared" si="208"/>
        <v>1</v>
      </c>
      <c r="AC1014">
        <f t="shared" si="209"/>
        <v>0.4</v>
      </c>
      <c r="AD1014" t="e">
        <f>INDEX('bijlage C. Cluster maatregelen'!C:C,MATCH('5.Bepalen Faalfreq'!K1014,'bijlage C. Cluster maatregelen'!A:A,0))</f>
        <v>#N/A</v>
      </c>
      <c r="AE1014" t="e">
        <f>INDEX('bijlage C. Cluster maatregelen'!C:C,MATCH('5.Bepalen Faalfreq'!L1014,'bijlage C. Cluster maatregelen'!A:A,0))</f>
        <v>#N/A</v>
      </c>
      <c r="AF1014" t="e">
        <f>INDEX('bijlage C. Cluster maatregelen'!C:C,MATCH('5.Bepalen Faalfreq'!M1014,'bijlage C. Cluster maatregelen'!A:A,0))</f>
        <v>#N/A</v>
      </c>
      <c r="AG1014" t="e">
        <f>INDEX('bijlage C. Cluster maatregelen'!C:C,MATCH('5.Bepalen Faalfreq'!N1014,'bijlage C. Cluster maatregelen'!A:A,0))</f>
        <v>#N/A</v>
      </c>
      <c r="AH1014" t="e">
        <f t="shared" si="210"/>
        <v>#N/A</v>
      </c>
      <c r="AI1014" t="e">
        <f t="shared" si="211"/>
        <v>#N/A</v>
      </c>
      <c r="AJ1014" t="e">
        <f t="shared" si="204"/>
        <v>#N/A</v>
      </c>
    </row>
    <row r="1015" spans="1:36" x14ac:dyDescent="0.25">
      <c r="A1015" s="203"/>
      <c r="B1015" s="203"/>
      <c r="C1015" s="203"/>
      <c r="D1015" s="203"/>
      <c r="E1015" s="203"/>
      <c r="F1015" s="203"/>
      <c r="G1015" s="203"/>
      <c r="H1015" s="203"/>
      <c r="I1015" s="203"/>
      <c r="J1015" s="203"/>
      <c r="K1015" s="203"/>
      <c r="L1015" s="203"/>
      <c r="M1015" s="203"/>
      <c r="N1015" s="203"/>
      <c r="O1015" s="204">
        <f t="shared" si="200"/>
        <v>0</v>
      </c>
      <c r="P1015" s="80" t="str">
        <f>IFERROR(R1015+'4. Gegevens leiding'!$I$26,"")</f>
        <v/>
      </c>
      <c r="Q1015" s="155" t="str">
        <f>IFERROR(R1016+'4. Gegevens leiding'!$I$26,"")</f>
        <v/>
      </c>
      <c r="R1015" s="155" t="str">
        <f t="shared" si="212"/>
        <v/>
      </c>
      <c r="S1015" s="43" t="str">
        <f t="shared" si="205"/>
        <v/>
      </c>
      <c r="T1015" s="42" t="str">
        <f t="shared" si="201"/>
        <v>Diameter (mm, uitwendig)=;Wanddikte (mm)=;Druk (barg)=;Rekgrens (N/mm^2)=;Charpy energie (J)=</v>
      </c>
      <c r="U1015" s="44" t="e">
        <f>INDEX('bijlage A. Frequentie Tabel'!G:G,MATCH(T1015,'bijlage A. Frequentie Tabel'!A:A,0))</f>
        <v>#N/A</v>
      </c>
      <c r="V1015" s="43">
        <f t="shared" si="202"/>
        <v>0</v>
      </c>
      <c r="W1015" s="80">
        <f t="shared" si="206"/>
        <v>23.196467403779828</v>
      </c>
      <c r="X1015" t="e">
        <f t="shared" si="203"/>
        <v>#N/A</v>
      </c>
      <c r="Y1015"/>
      <c r="Z1015">
        <f t="shared" si="207"/>
        <v>0.4</v>
      </c>
      <c r="AA1015">
        <f t="shared" si="208"/>
        <v>1</v>
      </c>
      <c r="AB1015">
        <f t="shared" si="208"/>
        <v>1</v>
      </c>
      <c r="AC1015">
        <f t="shared" si="209"/>
        <v>0.4</v>
      </c>
      <c r="AD1015" t="e">
        <f>INDEX('bijlage C. Cluster maatregelen'!C:C,MATCH('5.Bepalen Faalfreq'!K1015,'bijlage C. Cluster maatregelen'!A:A,0))</f>
        <v>#N/A</v>
      </c>
      <c r="AE1015" t="e">
        <f>INDEX('bijlage C. Cluster maatregelen'!C:C,MATCH('5.Bepalen Faalfreq'!L1015,'bijlage C. Cluster maatregelen'!A:A,0))</f>
        <v>#N/A</v>
      </c>
      <c r="AF1015" t="e">
        <f>INDEX('bijlage C. Cluster maatregelen'!C:C,MATCH('5.Bepalen Faalfreq'!M1015,'bijlage C. Cluster maatregelen'!A:A,0))</f>
        <v>#N/A</v>
      </c>
      <c r="AG1015" t="e">
        <f>INDEX('bijlage C. Cluster maatregelen'!C:C,MATCH('5.Bepalen Faalfreq'!N1015,'bijlage C. Cluster maatregelen'!A:A,0))</f>
        <v>#N/A</v>
      </c>
      <c r="AH1015" t="e">
        <f t="shared" si="210"/>
        <v>#N/A</v>
      </c>
      <c r="AI1015" t="e">
        <f t="shared" si="211"/>
        <v>#N/A</v>
      </c>
      <c r="AJ1015" t="e">
        <f t="shared" si="204"/>
        <v>#N/A</v>
      </c>
    </row>
    <row r="1016" spans="1:36" x14ac:dyDescent="0.25">
      <c r="A1016" s="203"/>
      <c r="B1016" s="203"/>
      <c r="C1016" s="203"/>
      <c r="D1016" s="203"/>
      <c r="E1016" s="203"/>
      <c r="F1016" s="203"/>
      <c r="G1016" s="203"/>
      <c r="H1016" s="203"/>
      <c r="I1016" s="203"/>
      <c r="J1016" s="203"/>
      <c r="K1016" s="203"/>
      <c r="L1016" s="203"/>
      <c r="M1016" s="203"/>
      <c r="N1016" s="203"/>
      <c r="O1016" s="204">
        <f t="shared" si="200"/>
        <v>0</v>
      </c>
      <c r="P1016" s="80" t="str">
        <f>IFERROR(R1016+'4. Gegevens leiding'!$I$26,"")</f>
        <v/>
      </c>
      <c r="Q1016" s="155" t="str">
        <f>IFERROR(R1017+'4. Gegevens leiding'!$I$26,"")</f>
        <v/>
      </c>
      <c r="R1016" s="155" t="str">
        <f t="shared" si="212"/>
        <v/>
      </c>
      <c r="S1016" s="43" t="str">
        <f t="shared" si="205"/>
        <v/>
      </c>
      <c r="T1016" s="42" t="str">
        <f t="shared" si="201"/>
        <v>Diameter (mm, uitwendig)=;Wanddikte (mm)=;Druk (barg)=;Rekgrens (N/mm^2)=;Charpy energie (J)=</v>
      </c>
      <c r="U1016" s="44" t="e">
        <f>INDEX('bijlage A. Frequentie Tabel'!G:G,MATCH(T1016,'bijlage A. Frequentie Tabel'!A:A,0))</f>
        <v>#N/A</v>
      </c>
      <c r="V1016" s="43">
        <f t="shared" si="202"/>
        <v>0</v>
      </c>
      <c r="W1016" s="80">
        <f t="shared" si="206"/>
        <v>23.196467403779828</v>
      </c>
      <c r="X1016" t="e">
        <f t="shared" si="203"/>
        <v>#N/A</v>
      </c>
      <c r="Y1016"/>
      <c r="Z1016">
        <f t="shared" si="207"/>
        <v>0.4</v>
      </c>
      <c r="AA1016">
        <f t="shared" si="208"/>
        <v>1</v>
      </c>
      <c r="AB1016">
        <f t="shared" si="208"/>
        <v>1</v>
      </c>
      <c r="AC1016">
        <f t="shared" si="209"/>
        <v>0.4</v>
      </c>
      <c r="AD1016" t="e">
        <f>INDEX('bijlage C. Cluster maatregelen'!C:C,MATCH('5.Bepalen Faalfreq'!K1016,'bijlage C. Cluster maatregelen'!A:A,0))</f>
        <v>#N/A</v>
      </c>
      <c r="AE1016" t="e">
        <f>INDEX('bijlage C. Cluster maatregelen'!C:C,MATCH('5.Bepalen Faalfreq'!L1016,'bijlage C. Cluster maatregelen'!A:A,0))</f>
        <v>#N/A</v>
      </c>
      <c r="AF1016" t="e">
        <f>INDEX('bijlage C. Cluster maatregelen'!C:C,MATCH('5.Bepalen Faalfreq'!M1016,'bijlage C. Cluster maatregelen'!A:A,0))</f>
        <v>#N/A</v>
      </c>
      <c r="AG1016" t="e">
        <f>INDEX('bijlage C. Cluster maatregelen'!C:C,MATCH('5.Bepalen Faalfreq'!N1016,'bijlage C. Cluster maatregelen'!A:A,0))</f>
        <v>#N/A</v>
      </c>
      <c r="AH1016" t="e">
        <f t="shared" si="210"/>
        <v>#N/A</v>
      </c>
      <c r="AI1016" t="e">
        <f t="shared" si="211"/>
        <v>#N/A</v>
      </c>
      <c r="AJ1016" t="e">
        <f t="shared" si="204"/>
        <v>#N/A</v>
      </c>
    </row>
    <row r="1017" spans="1:36" x14ac:dyDescent="0.25">
      <c r="A1017" s="203"/>
      <c r="B1017" s="203"/>
      <c r="C1017" s="203"/>
      <c r="D1017" s="203"/>
      <c r="E1017" s="203"/>
      <c r="F1017" s="203"/>
      <c r="G1017" s="203"/>
      <c r="H1017" s="203"/>
      <c r="I1017" s="203"/>
      <c r="J1017" s="203"/>
      <c r="K1017" s="203"/>
      <c r="L1017" s="203"/>
      <c r="M1017" s="203"/>
      <c r="N1017" s="203"/>
      <c r="O1017" s="204">
        <f t="shared" si="200"/>
        <v>0</v>
      </c>
      <c r="P1017" s="80" t="str">
        <f>IFERROR(R1017+'4. Gegevens leiding'!$I$26,"")</f>
        <v/>
      </c>
      <c r="Q1017" s="155" t="str">
        <f>IFERROR(R1018+'4. Gegevens leiding'!$I$26,"")</f>
        <v/>
      </c>
      <c r="R1017" s="155" t="str">
        <f t="shared" si="212"/>
        <v/>
      </c>
      <c r="S1017" s="43" t="str">
        <f t="shared" si="205"/>
        <v/>
      </c>
      <c r="T1017" s="42" t="str">
        <f t="shared" si="201"/>
        <v>Diameter (mm, uitwendig)=;Wanddikte (mm)=;Druk (barg)=;Rekgrens (N/mm^2)=;Charpy energie (J)=</v>
      </c>
      <c r="U1017" s="44" t="e">
        <f>INDEX('bijlage A. Frequentie Tabel'!G:G,MATCH(T1017,'bijlage A. Frequentie Tabel'!A:A,0))</f>
        <v>#N/A</v>
      </c>
      <c r="V1017" s="43">
        <f t="shared" si="202"/>
        <v>0</v>
      </c>
      <c r="W1017" s="80">
        <f t="shared" si="206"/>
        <v>23.196467403779828</v>
      </c>
      <c r="X1017" t="e">
        <f t="shared" si="203"/>
        <v>#N/A</v>
      </c>
      <c r="Y1017"/>
      <c r="Z1017">
        <f t="shared" si="207"/>
        <v>0.4</v>
      </c>
      <c r="AA1017">
        <f t="shared" si="208"/>
        <v>1</v>
      </c>
      <c r="AB1017">
        <f t="shared" si="208"/>
        <v>1</v>
      </c>
      <c r="AC1017">
        <f t="shared" si="209"/>
        <v>0.4</v>
      </c>
      <c r="AD1017" t="e">
        <f>INDEX('bijlage C. Cluster maatregelen'!C:C,MATCH('5.Bepalen Faalfreq'!K1017,'bijlage C. Cluster maatregelen'!A:A,0))</f>
        <v>#N/A</v>
      </c>
      <c r="AE1017" t="e">
        <f>INDEX('bijlage C. Cluster maatregelen'!C:C,MATCH('5.Bepalen Faalfreq'!L1017,'bijlage C. Cluster maatregelen'!A:A,0))</f>
        <v>#N/A</v>
      </c>
      <c r="AF1017" t="e">
        <f>INDEX('bijlage C. Cluster maatregelen'!C:C,MATCH('5.Bepalen Faalfreq'!M1017,'bijlage C. Cluster maatregelen'!A:A,0))</f>
        <v>#N/A</v>
      </c>
      <c r="AG1017" t="e">
        <f>INDEX('bijlage C. Cluster maatregelen'!C:C,MATCH('5.Bepalen Faalfreq'!N1017,'bijlage C. Cluster maatregelen'!A:A,0))</f>
        <v>#N/A</v>
      </c>
      <c r="AH1017" t="e">
        <f t="shared" si="210"/>
        <v>#N/A</v>
      </c>
      <c r="AI1017" t="e">
        <f t="shared" si="211"/>
        <v>#N/A</v>
      </c>
      <c r="AJ1017" t="e">
        <f t="shared" si="204"/>
        <v>#N/A</v>
      </c>
    </row>
    <row r="1018" spans="1:36" x14ac:dyDescent="0.25">
      <c r="A1018" s="203"/>
      <c r="B1018" s="203"/>
      <c r="C1018" s="203"/>
      <c r="D1018" s="203"/>
      <c r="E1018" s="203"/>
      <c r="F1018" s="203"/>
      <c r="G1018" s="203"/>
      <c r="H1018" s="203"/>
      <c r="I1018" s="203"/>
      <c r="J1018" s="203"/>
      <c r="K1018" s="203"/>
      <c r="L1018" s="203"/>
      <c r="M1018" s="203"/>
      <c r="N1018" s="203"/>
      <c r="O1018" s="204">
        <f t="shared" si="200"/>
        <v>0</v>
      </c>
      <c r="P1018" s="80" t="str">
        <f>IFERROR(R1018+'4. Gegevens leiding'!$I$26,"")</f>
        <v/>
      </c>
      <c r="Q1018" s="155" t="str">
        <f>IFERROR(R1019+'4. Gegevens leiding'!$I$26,"")</f>
        <v/>
      </c>
      <c r="R1018" s="155" t="str">
        <f t="shared" si="212"/>
        <v/>
      </c>
      <c r="S1018" s="43" t="str">
        <f t="shared" si="205"/>
        <v/>
      </c>
      <c r="T1018" s="42" t="str">
        <f t="shared" si="201"/>
        <v>Diameter (mm, uitwendig)=;Wanddikte (mm)=;Druk (barg)=;Rekgrens (N/mm^2)=;Charpy energie (J)=</v>
      </c>
      <c r="U1018" s="44" t="e">
        <f>INDEX('bijlage A. Frequentie Tabel'!G:G,MATCH(T1018,'bijlage A. Frequentie Tabel'!A:A,0))</f>
        <v>#N/A</v>
      </c>
      <c r="V1018" s="43">
        <f t="shared" si="202"/>
        <v>0</v>
      </c>
      <c r="W1018" s="80">
        <f t="shared" si="206"/>
        <v>23.196467403779828</v>
      </c>
      <c r="X1018" t="e">
        <f t="shared" si="203"/>
        <v>#N/A</v>
      </c>
      <c r="Y1018"/>
      <c r="Z1018">
        <f t="shared" si="207"/>
        <v>0.4</v>
      </c>
      <c r="AA1018">
        <f t="shared" si="208"/>
        <v>1</v>
      </c>
      <c r="AB1018">
        <f t="shared" si="208"/>
        <v>1</v>
      </c>
      <c r="AC1018">
        <f t="shared" si="209"/>
        <v>0.4</v>
      </c>
      <c r="AD1018" t="e">
        <f>INDEX('bijlage C. Cluster maatregelen'!C:C,MATCH('5.Bepalen Faalfreq'!K1018,'bijlage C. Cluster maatregelen'!A:A,0))</f>
        <v>#N/A</v>
      </c>
      <c r="AE1018" t="e">
        <f>INDEX('bijlage C. Cluster maatregelen'!C:C,MATCH('5.Bepalen Faalfreq'!L1018,'bijlage C. Cluster maatregelen'!A:A,0))</f>
        <v>#N/A</v>
      </c>
      <c r="AF1018" t="e">
        <f>INDEX('bijlage C. Cluster maatregelen'!C:C,MATCH('5.Bepalen Faalfreq'!M1018,'bijlage C. Cluster maatregelen'!A:A,0))</f>
        <v>#N/A</v>
      </c>
      <c r="AG1018" t="e">
        <f>INDEX('bijlage C. Cluster maatregelen'!C:C,MATCH('5.Bepalen Faalfreq'!N1018,'bijlage C. Cluster maatregelen'!A:A,0))</f>
        <v>#N/A</v>
      </c>
      <c r="AH1018" t="e">
        <f t="shared" si="210"/>
        <v>#N/A</v>
      </c>
      <c r="AI1018" t="e">
        <f t="shared" si="211"/>
        <v>#N/A</v>
      </c>
      <c r="AJ1018" t="e">
        <f t="shared" si="204"/>
        <v>#N/A</v>
      </c>
    </row>
    <row r="1019" spans="1:36" x14ac:dyDescent="0.25">
      <c r="A1019" s="203"/>
      <c r="B1019" s="203"/>
      <c r="C1019" s="203"/>
      <c r="D1019" s="203"/>
      <c r="E1019" s="203"/>
      <c r="F1019" s="203"/>
      <c r="G1019" s="203"/>
      <c r="H1019" s="203"/>
      <c r="I1019" s="203"/>
      <c r="J1019" s="203"/>
      <c r="K1019" s="203"/>
      <c r="L1019" s="203"/>
      <c r="M1019" s="203"/>
      <c r="N1019" s="203"/>
      <c r="O1019" s="204">
        <f t="shared" si="200"/>
        <v>0</v>
      </c>
      <c r="P1019" s="80" t="str">
        <f>IFERROR(R1019+'4. Gegevens leiding'!$I$26,"")</f>
        <v/>
      </c>
      <c r="Q1019" s="155" t="str">
        <f>IFERROR(R1020+'4. Gegevens leiding'!$I$26,"")</f>
        <v/>
      </c>
      <c r="R1019" s="155" t="str">
        <f t="shared" si="212"/>
        <v/>
      </c>
      <c r="S1019" s="43" t="str">
        <f t="shared" si="205"/>
        <v/>
      </c>
      <c r="T1019" s="42" t="str">
        <f t="shared" si="201"/>
        <v>Diameter (mm, uitwendig)=;Wanddikte (mm)=;Druk (barg)=;Rekgrens (N/mm^2)=;Charpy energie (J)=</v>
      </c>
      <c r="U1019" s="44" t="e">
        <f>INDEX('bijlage A. Frequentie Tabel'!G:G,MATCH(T1019,'bijlage A. Frequentie Tabel'!A:A,0))</f>
        <v>#N/A</v>
      </c>
      <c r="V1019" s="43">
        <f t="shared" si="202"/>
        <v>0</v>
      </c>
      <c r="W1019" s="80">
        <f t="shared" si="206"/>
        <v>23.196467403779828</v>
      </c>
      <c r="X1019" t="e">
        <f t="shared" si="203"/>
        <v>#N/A</v>
      </c>
      <c r="Y1019"/>
      <c r="Z1019">
        <f t="shared" si="207"/>
        <v>0.4</v>
      </c>
      <c r="AA1019">
        <f t="shared" si="208"/>
        <v>1</v>
      </c>
      <c r="AB1019">
        <f t="shared" si="208"/>
        <v>1</v>
      </c>
      <c r="AC1019">
        <f t="shared" si="209"/>
        <v>0.4</v>
      </c>
      <c r="AD1019" t="e">
        <f>INDEX('bijlage C. Cluster maatregelen'!C:C,MATCH('5.Bepalen Faalfreq'!K1019,'bijlage C. Cluster maatregelen'!A:A,0))</f>
        <v>#N/A</v>
      </c>
      <c r="AE1019" t="e">
        <f>INDEX('bijlage C. Cluster maatregelen'!C:C,MATCH('5.Bepalen Faalfreq'!L1019,'bijlage C. Cluster maatregelen'!A:A,0))</f>
        <v>#N/A</v>
      </c>
      <c r="AF1019" t="e">
        <f>INDEX('bijlage C. Cluster maatregelen'!C:C,MATCH('5.Bepalen Faalfreq'!M1019,'bijlage C. Cluster maatregelen'!A:A,0))</f>
        <v>#N/A</v>
      </c>
      <c r="AG1019" t="e">
        <f>INDEX('bijlage C. Cluster maatregelen'!C:C,MATCH('5.Bepalen Faalfreq'!N1019,'bijlage C. Cluster maatregelen'!A:A,0))</f>
        <v>#N/A</v>
      </c>
      <c r="AH1019" t="e">
        <f t="shared" si="210"/>
        <v>#N/A</v>
      </c>
      <c r="AI1019" t="e">
        <f t="shared" si="211"/>
        <v>#N/A</v>
      </c>
      <c r="AJ1019" t="e">
        <f t="shared" si="204"/>
        <v>#N/A</v>
      </c>
    </row>
    <row r="1020" spans="1:36" x14ac:dyDescent="0.25">
      <c r="A1020" s="203"/>
      <c r="B1020" s="203"/>
      <c r="C1020" s="203"/>
      <c r="D1020" s="203"/>
      <c r="E1020" s="203"/>
      <c r="F1020" s="203"/>
      <c r="G1020" s="203"/>
      <c r="H1020" s="203"/>
      <c r="I1020" s="203"/>
      <c r="J1020" s="203"/>
      <c r="K1020" s="203"/>
      <c r="L1020" s="203"/>
      <c r="M1020" s="203"/>
      <c r="N1020" s="203"/>
      <c r="O1020" s="204">
        <f t="shared" si="200"/>
        <v>0</v>
      </c>
      <c r="P1020" s="80" t="str">
        <f>IFERROR(R1020+'4. Gegevens leiding'!$I$26,"")</f>
        <v/>
      </c>
      <c r="Q1020" s="155" t="str">
        <f>IFERROR(R1021+'4. Gegevens leiding'!$I$26,"")</f>
        <v/>
      </c>
      <c r="R1020" s="155" t="str">
        <f t="shared" si="212"/>
        <v/>
      </c>
      <c r="S1020" s="43" t="str">
        <f t="shared" si="205"/>
        <v/>
      </c>
      <c r="T1020" s="42" t="str">
        <f t="shared" si="201"/>
        <v>Diameter (mm, uitwendig)=;Wanddikte (mm)=;Druk (barg)=;Rekgrens (N/mm^2)=;Charpy energie (J)=</v>
      </c>
      <c r="U1020" s="44" t="e">
        <f>INDEX('bijlage A. Frequentie Tabel'!G:G,MATCH(T1020,'bijlage A. Frequentie Tabel'!A:A,0))</f>
        <v>#N/A</v>
      </c>
      <c r="V1020" s="43">
        <f t="shared" si="202"/>
        <v>0</v>
      </c>
      <c r="W1020" s="80">
        <f t="shared" si="206"/>
        <v>23.196467403779828</v>
      </c>
      <c r="X1020" t="e">
        <f t="shared" si="203"/>
        <v>#N/A</v>
      </c>
      <c r="Y1020"/>
      <c r="Z1020">
        <f t="shared" si="207"/>
        <v>0.4</v>
      </c>
      <c r="AA1020">
        <f t="shared" si="208"/>
        <v>1</v>
      </c>
      <c r="AB1020">
        <f t="shared" si="208"/>
        <v>1</v>
      </c>
      <c r="AC1020">
        <f t="shared" si="209"/>
        <v>0.4</v>
      </c>
      <c r="AD1020" t="e">
        <f>INDEX('bijlage C. Cluster maatregelen'!C:C,MATCH('5.Bepalen Faalfreq'!K1020,'bijlage C. Cluster maatregelen'!A:A,0))</f>
        <v>#N/A</v>
      </c>
      <c r="AE1020" t="e">
        <f>INDEX('bijlage C. Cluster maatregelen'!C:C,MATCH('5.Bepalen Faalfreq'!L1020,'bijlage C. Cluster maatregelen'!A:A,0))</f>
        <v>#N/A</v>
      </c>
      <c r="AF1020" t="e">
        <f>INDEX('bijlage C. Cluster maatregelen'!C:C,MATCH('5.Bepalen Faalfreq'!M1020,'bijlage C. Cluster maatregelen'!A:A,0))</f>
        <v>#N/A</v>
      </c>
      <c r="AG1020" t="e">
        <f>INDEX('bijlage C. Cluster maatregelen'!C:C,MATCH('5.Bepalen Faalfreq'!N1020,'bijlage C. Cluster maatregelen'!A:A,0))</f>
        <v>#N/A</v>
      </c>
      <c r="AH1020" t="e">
        <f t="shared" si="210"/>
        <v>#N/A</v>
      </c>
      <c r="AI1020" t="e">
        <f t="shared" si="211"/>
        <v>#N/A</v>
      </c>
      <c r="AJ1020" t="e">
        <f t="shared" si="204"/>
        <v>#N/A</v>
      </c>
    </row>
    <row r="1021" spans="1:36" x14ac:dyDescent="0.25">
      <c r="A1021" s="203"/>
      <c r="B1021" s="203"/>
      <c r="C1021" s="203"/>
      <c r="D1021" s="203"/>
      <c r="E1021" s="203"/>
      <c r="F1021" s="203"/>
      <c r="G1021" s="203"/>
      <c r="H1021" s="203"/>
      <c r="I1021" s="203"/>
      <c r="J1021" s="203"/>
      <c r="K1021" s="203"/>
      <c r="L1021" s="203"/>
      <c r="M1021" s="203"/>
      <c r="N1021" s="203"/>
      <c r="O1021" s="204">
        <f t="shared" si="200"/>
        <v>0</v>
      </c>
      <c r="P1021" s="80" t="str">
        <f>IFERROR(R1021+'4. Gegevens leiding'!$I$26,"")</f>
        <v/>
      </c>
      <c r="Q1021" s="155" t="str">
        <f>IFERROR(R1022+'4. Gegevens leiding'!$I$26,"")</f>
        <v/>
      </c>
      <c r="R1021" s="155" t="str">
        <f t="shared" si="212"/>
        <v/>
      </c>
      <c r="S1021" s="43" t="str">
        <f t="shared" si="205"/>
        <v/>
      </c>
      <c r="T1021" s="42" t="str">
        <f t="shared" si="201"/>
        <v>Diameter (mm, uitwendig)=;Wanddikte (mm)=;Druk (barg)=;Rekgrens (N/mm^2)=;Charpy energie (J)=</v>
      </c>
      <c r="U1021" s="44" t="e">
        <f>INDEX('bijlage A. Frequentie Tabel'!G:G,MATCH(T1021,'bijlage A. Frequentie Tabel'!A:A,0))</f>
        <v>#N/A</v>
      </c>
      <c r="V1021" s="43">
        <f t="shared" si="202"/>
        <v>0</v>
      </c>
      <c r="W1021" s="80">
        <f t="shared" si="206"/>
        <v>23.196467403779828</v>
      </c>
      <c r="X1021" t="e">
        <f t="shared" si="203"/>
        <v>#N/A</v>
      </c>
      <c r="Y1021"/>
      <c r="Z1021">
        <f t="shared" si="207"/>
        <v>0.4</v>
      </c>
      <c r="AA1021">
        <f t="shared" si="208"/>
        <v>1</v>
      </c>
      <c r="AB1021">
        <f t="shared" si="208"/>
        <v>1</v>
      </c>
      <c r="AC1021">
        <f t="shared" si="209"/>
        <v>0.4</v>
      </c>
      <c r="AD1021" t="e">
        <f>INDEX('bijlage C. Cluster maatregelen'!C:C,MATCH('5.Bepalen Faalfreq'!K1021,'bijlage C. Cluster maatregelen'!A:A,0))</f>
        <v>#N/A</v>
      </c>
      <c r="AE1021" t="e">
        <f>INDEX('bijlage C. Cluster maatregelen'!C:C,MATCH('5.Bepalen Faalfreq'!L1021,'bijlage C. Cluster maatregelen'!A:A,0))</f>
        <v>#N/A</v>
      </c>
      <c r="AF1021" t="e">
        <f>INDEX('bijlage C. Cluster maatregelen'!C:C,MATCH('5.Bepalen Faalfreq'!M1021,'bijlage C. Cluster maatregelen'!A:A,0))</f>
        <v>#N/A</v>
      </c>
      <c r="AG1021" t="e">
        <f>INDEX('bijlage C. Cluster maatregelen'!C:C,MATCH('5.Bepalen Faalfreq'!N1021,'bijlage C. Cluster maatregelen'!A:A,0))</f>
        <v>#N/A</v>
      </c>
      <c r="AH1021" t="e">
        <f t="shared" si="210"/>
        <v>#N/A</v>
      </c>
      <c r="AI1021" t="e">
        <f t="shared" si="211"/>
        <v>#N/A</v>
      </c>
      <c r="AJ1021" t="e">
        <f t="shared" si="204"/>
        <v>#N/A</v>
      </c>
    </row>
    <row r="1022" spans="1:36" x14ac:dyDescent="0.25">
      <c r="A1022" s="203"/>
      <c r="B1022" s="203"/>
      <c r="C1022" s="203"/>
      <c r="D1022" s="203"/>
      <c r="E1022" s="203"/>
      <c r="F1022" s="203"/>
      <c r="G1022" s="203"/>
      <c r="H1022" s="203"/>
      <c r="I1022" s="203"/>
      <c r="J1022" s="203"/>
      <c r="K1022" s="203"/>
      <c r="L1022" s="203"/>
      <c r="M1022" s="203"/>
      <c r="N1022" s="203"/>
      <c r="O1022" s="204">
        <f t="shared" si="200"/>
        <v>0</v>
      </c>
      <c r="P1022" s="80" t="str">
        <f>IFERROR(R1022+'4. Gegevens leiding'!$I$26,"")</f>
        <v/>
      </c>
      <c r="Q1022" s="155" t="str">
        <f>IFERROR(R1023+'4. Gegevens leiding'!$I$26,"")</f>
        <v/>
      </c>
      <c r="R1022" s="155" t="str">
        <f t="shared" si="212"/>
        <v/>
      </c>
      <c r="S1022" s="43" t="str">
        <f t="shared" si="205"/>
        <v/>
      </c>
      <c r="T1022" s="42" t="str">
        <f t="shared" si="201"/>
        <v>Diameter (mm, uitwendig)=;Wanddikte (mm)=;Druk (barg)=;Rekgrens (N/mm^2)=;Charpy energie (J)=</v>
      </c>
      <c r="U1022" s="44" t="e">
        <f>INDEX('bijlage A. Frequentie Tabel'!G:G,MATCH(T1022,'bijlage A. Frequentie Tabel'!A:A,0))</f>
        <v>#N/A</v>
      </c>
      <c r="V1022" s="43">
        <f t="shared" si="202"/>
        <v>0</v>
      </c>
      <c r="W1022" s="80">
        <f t="shared" si="206"/>
        <v>23.196467403779828</v>
      </c>
      <c r="X1022" t="e">
        <f t="shared" si="203"/>
        <v>#N/A</v>
      </c>
      <c r="Y1022"/>
      <c r="Z1022">
        <f t="shared" si="207"/>
        <v>0.4</v>
      </c>
      <c r="AA1022">
        <f t="shared" si="208"/>
        <v>1</v>
      </c>
      <c r="AB1022">
        <f t="shared" si="208"/>
        <v>1</v>
      </c>
      <c r="AC1022">
        <f t="shared" si="209"/>
        <v>0.4</v>
      </c>
      <c r="AD1022" t="e">
        <f>INDEX('bijlage C. Cluster maatregelen'!C:C,MATCH('5.Bepalen Faalfreq'!K1022,'bijlage C. Cluster maatregelen'!A:A,0))</f>
        <v>#N/A</v>
      </c>
      <c r="AE1022" t="e">
        <f>INDEX('bijlage C. Cluster maatregelen'!C:C,MATCH('5.Bepalen Faalfreq'!L1022,'bijlage C. Cluster maatregelen'!A:A,0))</f>
        <v>#N/A</v>
      </c>
      <c r="AF1022" t="e">
        <f>INDEX('bijlage C. Cluster maatregelen'!C:C,MATCH('5.Bepalen Faalfreq'!M1022,'bijlage C. Cluster maatregelen'!A:A,0))</f>
        <v>#N/A</v>
      </c>
      <c r="AG1022" t="e">
        <f>INDEX('bijlage C. Cluster maatregelen'!C:C,MATCH('5.Bepalen Faalfreq'!N1022,'bijlage C. Cluster maatregelen'!A:A,0))</f>
        <v>#N/A</v>
      </c>
      <c r="AH1022" t="e">
        <f t="shared" si="210"/>
        <v>#N/A</v>
      </c>
      <c r="AI1022" t="e">
        <f t="shared" si="211"/>
        <v>#N/A</v>
      </c>
      <c r="AJ1022" t="e">
        <f t="shared" si="204"/>
        <v>#N/A</v>
      </c>
    </row>
    <row r="1023" spans="1:36" x14ac:dyDescent="0.25">
      <c r="A1023" s="203"/>
      <c r="B1023" s="203"/>
      <c r="C1023" s="203"/>
      <c r="D1023" s="203"/>
      <c r="E1023" s="203"/>
      <c r="F1023" s="203"/>
      <c r="G1023" s="203"/>
      <c r="H1023" s="203"/>
      <c r="I1023" s="203"/>
      <c r="J1023" s="203"/>
      <c r="K1023" s="203"/>
      <c r="L1023" s="203"/>
      <c r="M1023" s="203"/>
      <c r="N1023" s="203"/>
      <c r="O1023" s="204">
        <f t="shared" si="200"/>
        <v>0</v>
      </c>
      <c r="P1023" s="80" t="str">
        <f>IFERROR(R1023+'4. Gegevens leiding'!$I$26,"")</f>
        <v/>
      </c>
      <c r="Q1023" s="155" t="str">
        <f>IFERROR(R1024+'4. Gegevens leiding'!$I$26,"")</f>
        <v/>
      </c>
      <c r="R1023" s="155" t="str">
        <f t="shared" si="212"/>
        <v/>
      </c>
      <c r="S1023" s="43" t="str">
        <f t="shared" si="205"/>
        <v/>
      </c>
      <c r="T1023" s="42" t="str">
        <f t="shared" si="201"/>
        <v>Diameter (mm, uitwendig)=;Wanddikte (mm)=;Druk (barg)=;Rekgrens (N/mm^2)=;Charpy energie (J)=</v>
      </c>
      <c r="U1023" s="44" t="e">
        <f>INDEX('bijlage A. Frequentie Tabel'!G:G,MATCH(T1023,'bijlage A. Frequentie Tabel'!A:A,0))</f>
        <v>#N/A</v>
      </c>
      <c r="V1023" s="43">
        <f t="shared" si="202"/>
        <v>0</v>
      </c>
      <c r="W1023" s="80">
        <f t="shared" si="206"/>
        <v>23.196467403779828</v>
      </c>
      <c r="X1023" t="e">
        <f t="shared" si="203"/>
        <v>#N/A</v>
      </c>
      <c r="Y1023"/>
      <c r="Z1023">
        <f t="shared" si="207"/>
        <v>0.4</v>
      </c>
      <c r="AA1023">
        <f t="shared" si="208"/>
        <v>1</v>
      </c>
      <c r="AB1023">
        <f t="shared" si="208"/>
        <v>1</v>
      </c>
      <c r="AC1023">
        <f t="shared" si="209"/>
        <v>0.4</v>
      </c>
      <c r="AD1023" t="e">
        <f>INDEX('bijlage C. Cluster maatregelen'!C:C,MATCH('5.Bepalen Faalfreq'!K1023,'bijlage C. Cluster maatregelen'!A:A,0))</f>
        <v>#N/A</v>
      </c>
      <c r="AE1023" t="e">
        <f>INDEX('bijlage C. Cluster maatregelen'!C:C,MATCH('5.Bepalen Faalfreq'!L1023,'bijlage C. Cluster maatregelen'!A:A,0))</f>
        <v>#N/A</v>
      </c>
      <c r="AF1023" t="e">
        <f>INDEX('bijlage C. Cluster maatregelen'!C:C,MATCH('5.Bepalen Faalfreq'!M1023,'bijlage C. Cluster maatregelen'!A:A,0))</f>
        <v>#N/A</v>
      </c>
      <c r="AG1023" t="e">
        <f>INDEX('bijlage C. Cluster maatregelen'!C:C,MATCH('5.Bepalen Faalfreq'!N1023,'bijlage C. Cluster maatregelen'!A:A,0))</f>
        <v>#N/A</v>
      </c>
      <c r="AH1023" t="e">
        <f t="shared" si="210"/>
        <v>#N/A</v>
      </c>
      <c r="AI1023" t="e">
        <f t="shared" si="211"/>
        <v>#N/A</v>
      </c>
      <c r="AJ1023" t="e">
        <f t="shared" si="204"/>
        <v>#N/A</v>
      </c>
    </row>
    <row r="1024" spans="1:36" x14ac:dyDescent="0.25">
      <c r="A1024" s="203"/>
      <c r="B1024" s="203"/>
      <c r="C1024" s="203"/>
      <c r="D1024" s="203"/>
      <c r="E1024" s="203"/>
      <c r="F1024" s="203"/>
      <c r="G1024" s="203"/>
      <c r="H1024" s="203"/>
      <c r="I1024" s="203"/>
      <c r="J1024" s="203"/>
      <c r="K1024" s="203"/>
      <c r="L1024" s="203"/>
      <c r="M1024" s="203"/>
      <c r="N1024" s="203"/>
      <c r="O1024" s="204">
        <f t="shared" si="200"/>
        <v>0</v>
      </c>
      <c r="P1024" s="80" t="str">
        <f>IFERROR(R1024+'4. Gegevens leiding'!$I$26,"")</f>
        <v/>
      </c>
      <c r="Q1024" s="155" t="str">
        <f>IFERROR(R1025+'4. Gegevens leiding'!$I$26,"")</f>
        <v/>
      </c>
      <c r="R1024" s="155" t="str">
        <f t="shared" si="212"/>
        <v/>
      </c>
      <c r="S1024" s="43" t="str">
        <f t="shared" si="205"/>
        <v/>
      </c>
      <c r="T1024" s="42" t="str">
        <f t="shared" si="201"/>
        <v>Diameter (mm, uitwendig)=;Wanddikte (mm)=;Druk (barg)=;Rekgrens (N/mm^2)=;Charpy energie (J)=</v>
      </c>
      <c r="U1024" s="44" t="e">
        <f>INDEX('bijlage A. Frequentie Tabel'!G:G,MATCH(T1024,'bijlage A. Frequentie Tabel'!A:A,0))</f>
        <v>#N/A</v>
      </c>
      <c r="V1024" s="43">
        <f t="shared" si="202"/>
        <v>0</v>
      </c>
      <c r="W1024" s="80">
        <f t="shared" si="206"/>
        <v>23.196467403779828</v>
      </c>
      <c r="X1024" t="e">
        <f t="shared" si="203"/>
        <v>#N/A</v>
      </c>
      <c r="Y1024"/>
      <c r="Z1024">
        <f t="shared" si="207"/>
        <v>0.4</v>
      </c>
      <c r="AA1024">
        <f t="shared" si="208"/>
        <v>1</v>
      </c>
      <c r="AB1024">
        <f t="shared" si="208"/>
        <v>1</v>
      </c>
      <c r="AC1024">
        <f t="shared" si="209"/>
        <v>0.4</v>
      </c>
      <c r="AD1024" t="e">
        <f>INDEX('bijlage C. Cluster maatregelen'!C:C,MATCH('5.Bepalen Faalfreq'!K1024,'bijlage C. Cluster maatregelen'!A:A,0))</f>
        <v>#N/A</v>
      </c>
      <c r="AE1024" t="e">
        <f>INDEX('bijlage C. Cluster maatregelen'!C:C,MATCH('5.Bepalen Faalfreq'!L1024,'bijlage C. Cluster maatregelen'!A:A,0))</f>
        <v>#N/A</v>
      </c>
      <c r="AF1024" t="e">
        <f>INDEX('bijlage C. Cluster maatregelen'!C:C,MATCH('5.Bepalen Faalfreq'!M1024,'bijlage C. Cluster maatregelen'!A:A,0))</f>
        <v>#N/A</v>
      </c>
      <c r="AG1024" t="e">
        <f>INDEX('bijlage C. Cluster maatregelen'!C:C,MATCH('5.Bepalen Faalfreq'!N1024,'bijlage C. Cluster maatregelen'!A:A,0))</f>
        <v>#N/A</v>
      </c>
      <c r="AH1024" t="e">
        <f t="shared" si="210"/>
        <v>#N/A</v>
      </c>
      <c r="AI1024" t="e">
        <f t="shared" si="211"/>
        <v>#N/A</v>
      </c>
      <c r="AJ1024" t="e">
        <f t="shared" si="204"/>
        <v>#N/A</v>
      </c>
    </row>
    <row r="1025" spans="1:36" x14ac:dyDescent="0.25">
      <c r="A1025" s="203"/>
      <c r="B1025" s="203"/>
      <c r="C1025" s="203"/>
      <c r="D1025" s="203"/>
      <c r="E1025" s="203"/>
      <c r="F1025" s="203"/>
      <c r="G1025" s="203"/>
      <c r="H1025" s="203"/>
      <c r="I1025" s="203"/>
      <c r="J1025" s="203"/>
      <c r="K1025" s="203"/>
      <c r="L1025" s="203"/>
      <c r="M1025" s="203"/>
      <c r="N1025" s="203"/>
      <c r="O1025" s="204">
        <f t="shared" si="200"/>
        <v>0</v>
      </c>
      <c r="P1025" s="80" t="str">
        <f>IFERROR(R1025+'4. Gegevens leiding'!$I$26,"")</f>
        <v/>
      </c>
      <c r="Q1025" s="155" t="str">
        <f>IFERROR(R1026+'4. Gegevens leiding'!$I$26,"")</f>
        <v/>
      </c>
      <c r="R1025" s="155" t="str">
        <f t="shared" si="212"/>
        <v/>
      </c>
      <c r="S1025" s="43" t="str">
        <f t="shared" si="205"/>
        <v/>
      </c>
      <c r="T1025" s="42" t="str">
        <f t="shared" si="201"/>
        <v>Diameter (mm, uitwendig)=;Wanddikte (mm)=;Druk (barg)=;Rekgrens (N/mm^2)=;Charpy energie (J)=</v>
      </c>
      <c r="U1025" s="44" t="e">
        <f>INDEX('bijlage A. Frequentie Tabel'!G:G,MATCH(T1025,'bijlage A. Frequentie Tabel'!A:A,0))</f>
        <v>#N/A</v>
      </c>
      <c r="V1025" s="43">
        <f t="shared" si="202"/>
        <v>0</v>
      </c>
      <c r="W1025" s="80">
        <f t="shared" si="206"/>
        <v>23.196467403779828</v>
      </c>
      <c r="X1025" t="e">
        <f t="shared" si="203"/>
        <v>#N/A</v>
      </c>
      <c r="Y1025"/>
      <c r="Z1025">
        <f t="shared" si="207"/>
        <v>0.4</v>
      </c>
      <c r="AA1025">
        <f t="shared" si="208"/>
        <v>1</v>
      </c>
      <c r="AB1025">
        <f t="shared" si="208"/>
        <v>1</v>
      </c>
      <c r="AC1025">
        <f t="shared" si="209"/>
        <v>0.4</v>
      </c>
      <c r="AD1025" t="e">
        <f>INDEX('bijlage C. Cluster maatregelen'!C:C,MATCH('5.Bepalen Faalfreq'!K1025,'bijlage C. Cluster maatregelen'!A:A,0))</f>
        <v>#N/A</v>
      </c>
      <c r="AE1025" t="e">
        <f>INDEX('bijlage C. Cluster maatregelen'!C:C,MATCH('5.Bepalen Faalfreq'!L1025,'bijlage C. Cluster maatregelen'!A:A,0))</f>
        <v>#N/A</v>
      </c>
      <c r="AF1025" t="e">
        <f>INDEX('bijlage C. Cluster maatregelen'!C:C,MATCH('5.Bepalen Faalfreq'!M1025,'bijlage C. Cluster maatregelen'!A:A,0))</f>
        <v>#N/A</v>
      </c>
      <c r="AG1025" t="e">
        <f>INDEX('bijlage C. Cluster maatregelen'!C:C,MATCH('5.Bepalen Faalfreq'!N1025,'bijlage C. Cluster maatregelen'!A:A,0))</f>
        <v>#N/A</v>
      </c>
      <c r="AH1025" t="e">
        <f t="shared" si="210"/>
        <v>#N/A</v>
      </c>
      <c r="AI1025" t="e">
        <f t="shared" si="211"/>
        <v>#N/A</v>
      </c>
      <c r="AJ1025" t="e">
        <f t="shared" si="204"/>
        <v>#N/A</v>
      </c>
    </row>
    <row r="1026" spans="1:36" x14ac:dyDescent="0.25">
      <c r="A1026" s="203"/>
      <c r="B1026" s="203"/>
      <c r="C1026" s="203"/>
      <c r="D1026" s="203"/>
      <c r="E1026" s="203"/>
      <c r="F1026" s="203"/>
      <c r="G1026" s="203"/>
      <c r="H1026" s="203"/>
      <c r="I1026" s="203"/>
      <c r="J1026" s="203"/>
      <c r="K1026" s="203"/>
      <c r="L1026" s="203"/>
      <c r="M1026" s="203"/>
      <c r="N1026" s="203"/>
      <c r="O1026" s="204">
        <f t="shared" si="200"/>
        <v>0</v>
      </c>
      <c r="P1026" s="80" t="str">
        <f>IFERROR(R1026+'4. Gegevens leiding'!$I$26,"")</f>
        <v/>
      </c>
      <c r="Q1026" s="155" t="str">
        <f>IFERROR(R1027+'4. Gegevens leiding'!$I$26,"")</f>
        <v/>
      </c>
      <c r="R1026" s="155" t="str">
        <f t="shared" si="212"/>
        <v/>
      </c>
      <c r="S1026" s="43" t="str">
        <f t="shared" si="205"/>
        <v/>
      </c>
      <c r="T1026" s="42" t="str">
        <f t="shared" si="201"/>
        <v>Diameter (mm, uitwendig)=;Wanddikte (mm)=;Druk (barg)=;Rekgrens (N/mm^2)=;Charpy energie (J)=</v>
      </c>
      <c r="U1026" s="44" t="e">
        <f>INDEX('bijlage A. Frequentie Tabel'!G:G,MATCH(T1026,'bijlage A. Frequentie Tabel'!A:A,0))</f>
        <v>#N/A</v>
      </c>
      <c r="V1026" s="43">
        <f t="shared" si="202"/>
        <v>0</v>
      </c>
      <c r="W1026" s="80">
        <f t="shared" si="206"/>
        <v>23.196467403779828</v>
      </c>
      <c r="X1026" t="e">
        <f t="shared" si="203"/>
        <v>#N/A</v>
      </c>
      <c r="Y1026"/>
      <c r="Z1026">
        <f t="shared" si="207"/>
        <v>0.4</v>
      </c>
      <c r="AA1026">
        <f t="shared" si="208"/>
        <v>1</v>
      </c>
      <c r="AB1026">
        <f t="shared" si="208"/>
        <v>1</v>
      </c>
      <c r="AC1026">
        <f t="shared" si="209"/>
        <v>0.4</v>
      </c>
      <c r="AD1026" t="e">
        <f>INDEX('bijlage C. Cluster maatregelen'!C:C,MATCH('5.Bepalen Faalfreq'!K1026,'bijlage C. Cluster maatregelen'!A:A,0))</f>
        <v>#N/A</v>
      </c>
      <c r="AE1026" t="e">
        <f>INDEX('bijlage C. Cluster maatregelen'!C:C,MATCH('5.Bepalen Faalfreq'!L1026,'bijlage C. Cluster maatregelen'!A:A,0))</f>
        <v>#N/A</v>
      </c>
      <c r="AF1026" t="e">
        <f>INDEX('bijlage C. Cluster maatregelen'!C:C,MATCH('5.Bepalen Faalfreq'!M1026,'bijlage C. Cluster maatregelen'!A:A,0))</f>
        <v>#N/A</v>
      </c>
      <c r="AG1026" t="e">
        <f>INDEX('bijlage C. Cluster maatregelen'!C:C,MATCH('5.Bepalen Faalfreq'!N1026,'bijlage C. Cluster maatregelen'!A:A,0))</f>
        <v>#N/A</v>
      </c>
      <c r="AH1026" t="e">
        <f t="shared" si="210"/>
        <v>#N/A</v>
      </c>
      <c r="AI1026" t="e">
        <f t="shared" si="211"/>
        <v>#N/A</v>
      </c>
      <c r="AJ1026" t="e">
        <f t="shared" si="204"/>
        <v>#N/A</v>
      </c>
    </row>
    <row r="1027" spans="1:36" x14ac:dyDescent="0.25">
      <c r="A1027" s="203"/>
      <c r="B1027" s="203"/>
      <c r="C1027" s="203"/>
      <c r="D1027" s="203"/>
      <c r="E1027" s="203"/>
      <c r="F1027" s="203"/>
      <c r="G1027" s="203"/>
      <c r="H1027" s="203"/>
      <c r="I1027" s="203"/>
      <c r="J1027" s="203"/>
      <c r="K1027" s="203"/>
      <c r="L1027" s="203"/>
      <c r="M1027" s="203"/>
      <c r="N1027" s="203"/>
      <c r="O1027" s="204">
        <f t="shared" si="200"/>
        <v>0</v>
      </c>
      <c r="P1027" s="80" t="str">
        <f>IFERROR(R1027+'4. Gegevens leiding'!$I$26,"")</f>
        <v/>
      </c>
      <c r="Q1027" s="155" t="str">
        <f>IFERROR(R1028+'4. Gegevens leiding'!$I$26,"")</f>
        <v/>
      </c>
      <c r="R1027" s="155" t="str">
        <f t="shared" si="212"/>
        <v/>
      </c>
      <c r="S1027" s="43" t="str">
        <f t="shared" si="205"/>
        <v/>
      </c>
      <c r="T1027" s="42" t="str">
        <f t="shared" si="201"/>
        <v>Diameter (mm, uitwendig)=;Wanddikte (mm)=;Druk (barg)=;Rekgrens (N/mm^2)=;Charpy energie (J)=</v>
      </c>
      <c r="U1027" s="44" t="e">
        <f>INDEX('bijlage A. Frequentie Tabel'!G:G,MATCH(T1027,'bijlage A. Frequentie Tabel'!A:A,0))</f>
        <v>#N/A</v>
      </c>
      <c r="V1027" s="43">
        <f t="shared" si="202"/>
        <v>0</v>
      </c>
      <c r="W1027" s="80">
        <f t="shared" si="206"/>
        <v>23.196467403779828</v>
      </c>
      <c r="X1027" t="e">
        <f t="shared" si="203"/>
        <v>#N/A</v>
      </c>
      <c r="Y1027"/>
      <c r="Z1027">
        <f t="shared" si="207"/>
        <v>0.4</v>
      </c>
      <c r="AA1027">
        <f t="shared" si="208"/>
        <v>1</v>
      </c>
      <c r="AB1027">
        <f t="shared" si="208"/>
        <v>1</v>
      </c>
      <c r="AC1027">
        <f t="shared" si="209"/>
        <v>0.4</v>
      </c>
      <c r="AD1027" t="e">
        <f>INDEX('bijlage C. Cluster maatregelen'!C:C,MATCH('5.Bepalen Faalfreq'!K1027,'bijlage C. Cluster maatregelen'!A:A,0))</f>
        <v>#N/A</v>
      </c>
      <c r="AE1027" t="e">
        <f>INDEX('bijlage C. Cluster maatregelen'!C:C,MATCH('5.Bepalen Faalfreq'!L1027,'bijlage C. Cluster maatregelen'!A:A,0))</f>
        <v>#N/A</v>
      </c>
      <c r="AF1027" t="e">
        <f>INDEX('bijlage C. Cluster maatregelen'!C:C,MATCH('5.Bepalen Faalfreq'!M1027,'bijlage C. Cluster maatregelen'!A:A,0))</f>
        <v>#N/A</v>
      </c>
      <c r="AG1027" t="e">
        <f>INDEX('bijlage C. Cluster maatregelen'!C:C,MATCH('5.Bepalen Faalfreq'!N1027,'bijlage C. Cluster maatregelen'!A:A,0))</f>
        <v>#N/A</v>
      </c>
      <c r="AH1027" t="e">
        <f t="shared" si="210"/>
        <v>#N/A</v>
      </c>
      <c r="AI1027" t="e">
        <f t="shared" si="211"/>
        <v>#N/A</v>
      </c>
      <c r="AJ1027" t="e">
        <f t="shared" si="204"/>
        <v>#N/A</v>
      </c>
    </row>
    <row r="1028" spans="1:36" x14ac:dyDescent="0.25">
      <c r="A1028" s="203"/>
      <c r="B1028" s="203"/>
      <c r="C1028" s="203"/>
      <c r="D1028" s="203"/>
      <c r="E1028" s="203"/>
      <c r="F1028" s="203"/>
      <c r="G1028" s="203"/>
      <c r="H1028" s="203"/>
      <c r="I1028" s="203"/>
      <c r="J1028" s="203"/>
      <c r="K1028" s="203"/>
      <c r="L1028" s="203"/>
      <c r="M1028" s="203"/>
      <c r="N1028" s="203"/>
      <c r="O1028" s="204">
        <f t="shared" si="200"/>
        <v>0</v>
      </c>
      <c r="P1028" s="80" t="str">
        <f>IFERROR(R1028+'4. Gegevens leiding'!$I$26,"")</f>
        <v/>
      </c>
      <c r="Q1028" s="155" t="str">
        <f>IFERROR(R1029+'4. Gegevens leiding'!$I$26,"")</f>
        <v/>
      </c>
      <c r="R1028" s="155" t="str">
        <f t="shared" si="212"/>
        <v/>
      </c>
      <c r="S1028" s="43" t="str">
        <f t="shared" si="205"/>
        <v/>
      </c>
      <c r="T1028" s="42" t="str">
        <f t="shared" si="201"/>
        <v>Diameter (mm, uitwendig)=;Wanddikte (mm)=;Druk (barg)=;Rekgrens (N/mm^2)=;Charpy energie (J)=</v>
      </c>
      <c r="U1028" s="44" t="e">
        <f>INDEX('bijlage A. Frequentie Tabel'!G:G,MATCH(T1028,'bijlage A. Frequentie Tabel'!A:A,0))</f>
        <v>#N/A</v>
      </c>
      <c r="V1028" s="43">
        <f t="shared" si="202"/>
        <v>0</v>
      </c>
      <c r="W1028" s="80">
        <f t="shared" si="206"/>
        <v>23.196467403779828</v>
      </c>
      <c r="X1028" t="e">
        <f t="shared" si="203"/>
        <v>#N/A</v>
      </c>
      <c r="Y1028"/>
      <c r="Z1028">
        <f t="shared" si="207"/>
        <v>0.4</v>
      </c>
      <c r="AA1028">
        <f t="shared" si="208"/>
        <v>1</v>
      </c>
      <c r="AB1028">
        <f t="shared" si="208"/>
        <v>1</v>
      </c>
      <c r="AC1028">
        <f t="shared" si="209"/>
        <v>0.4</v>
      </c>
      <c r="AD1028" t="e">
        <f>INDEX('bijlage C. Cluster maatregelen'!C:C,MATCH('5.Bepalen Faalfreq'!K1028,'bijlage C. Cluster maatregelen'!A:A,0))</f>
        <v>#N/A</v>
      </c>
      <c r="AE1028" t="e">
        <f>INDEX('bijlage C. Cluster maatregelen'!C:C,MATCH('5.Bepalen Faalfreq'!L1028,'bijlage C. Cluster maatregelen'!A:A,0))</f>
        <v>#N/A</v>
      </c>
      <c r="AF1028" t="e">
        <f>INDEX('bijlage C. Cluster maatregelen'!C:C,MATCH('5.Bepalen Faalfreq'!M1028,'bijlage C. Cluster maatregelen'!A:A,0))</f>
        <v>#N/A</v>
      </c>
      <c r="AG1028" t="e">
        <f>INDEX('bijlage C. Cluster maatregelen'!C:C,MATCH('5.Bepalen Faalfreq'!N1028,'bijlage C. Cluster maatregelen'!A:A,0))</f>
        <v>#N/A</v>
      </c>
      <c r="AH1028" t="e">
        <f t="shared" si="210"/>
        <v>#N/A</v>
      </c>
      <c r="AI1028" t="e">
        <f t="shared" si="211"/>
        <v>#N/A</v>
      </c>
      <c r="AJ1028" t="e">
        <f t="shared" si="204"/>
        <v>#N/A</v>
      </c>
    </row>
    <row r="1029" spans="1:36" x14ac:dyDescent="0.25">
      <c r="A1029" s="203"/>
      <c r="B1029" s="203"/>
      <c r="C1029" s="203"/>
      <c r="D1029" s="203"/>
      <c r="E1029" s="203"/>
      <c r="F1029" s="203"/>
      <c r="G1029" s="203"/>
      <c r="H1029" s="203"/>
      <c r="I1029" s="203"/>
      <c r="J1029" s="203"/>
      <c r="K1029" s="203"/>
      <c r="L1029" s="203"/>
      <c r="M1029" s="203"/>
      <c r="N1029" s="203"/>
      <c r="O1029" s="204">
        <f t="shared" ref="O1029:O1092" si="213">D1029-(2*F1029)</f>
        <v>0</v>
      </c>
      <c r="P1029" s="80" t="str">
        <f>IFERROR(R1029+'4. Gegevens leiding'!$I$26,"")</f>
        <v/>
      </c>
      <c r="Q1029" s="155" t="str">
        <f>IFERROR(R1030+'4. Gegevens leiding'!$I$26,"")</f>
        <v/>
      </c>
      <c r="R1029" s="155" t="str">
        <f t="shared" si="212"/>
        <v/>
      </c>
      <c r="S1029" s="43" t="str">
        <f t="shared" si="205"/>
        <v/>
      </c>
      <c r="T1029" s="42" t="str">
        <f t="shared" ref="T1029:T1092" si="214">CONCATENATE($D$1,"=",D1029,";",$F$1,"=",F1029,";",$E$1,"=",E1029,";",$G$1,"=",G1029,";",$I$1,"=",I1029)</f>
        <v>Diameter (mm, uitwendig)=;Wanddikte (mm)=;Druk (barg)=;Rekgrens (N/mm^2)=;Charpy energie (J)=</v>
      </c>
      <c r="U1029" s="44" t="e">
        <f>INDEX('bijlage A. Frequentie Tabel'!G:G,MATCH(T1029,'bijlage A. Frequentie Tabel'!A:A,0))</f>
        <v>#N/A</v>
      </c>
      <c r="V1029" s="43">
        <f t="shared" ref="V1029:V1092" si="215">IF((H1029+J1029)&gt;2,2,(H1029+J1029))</f>
        <v>0</v>
      </c>
      <c r="W1029" s="80">
        <f t="shared" si="206"/>
        <v>23.196467403779828</v>
      </c>
      <c r="X1029" t="e">
        <f t="shared" ref="X1029:X1092" si="216">U1029*W1029</f>
        <v>#N/A</v>
      </c>
      <c r="Y1029"/>
      <c r="Z1029">
        <f t="shared" si="207"/>
        <v>0.4</v>
      </c>
      <c r="AA1029">
        <f t="shared" si="208"/>
        <v>1</v>
      </c>
      <c r="AB1029">
        <f t="shared" si="208"/>
        <v>1</v>
      </c>
      <c r="AC1029">
        <f t="shared" si="209"/>
        <v>0.4</v>
      </c>
      <c r="AD1029" t="e">
        <f>INDEX('bijlage C. Cluster maatregelen'!C:C,MATCH('5.Bepalen Faalfreq'!K1029,'bijlage C. Cluster maatregelen'!A:A,0))</f>
        <v>#N/A</v>
      </c>
      <c r="AE1029" t="e">
        <f>INDEX('bijlage C. Cluster maatregelen'!C:C,MATCH('5.Bepalen Faalfreq'!L1029,'bijlage C. Cluster maatregelen'!A:A,0))</f>
        <v>#N/A</v>
      </c>
      <c r="AF1029" t="e">
        <f>INDEX('bijlage C. Cluster maatregelen'!C:C,MATCH('5.Bepalen Faalfreq'!M1029,'bijlage C. Cluster maatregelen'!A:A,0))</f>
        <v>#N/A</v>
      </c>
      <c r="AG1029" t="e">
        <f>INDEX('bijlage C. Cluster maatregelen'!C:C,MATCH('5.Bepalen Faalfreq'!N1029,'bijlage C. Cluster maatregelen'!A:A,0))</f>
        <v>#N/A</v>
      </c>
      <c r="AH1029" t="e">
        <f t="shared" si="210"/>
        <v>#N/A</v>
      </c>
      <c r="AI1029" t="e">
        <f t="shared" si="211"/>
        <v>#N/A</v>
      </c>
      <c r="AJ1029" t="e">
        <f t="shared" ref="AJ1029:AJ1092" si="217">AI1029*X1029</f>
        <v>#N/A</v>
      </c>
    </row>
    <row r="1030" spans="1:36" x14ac:dyDescent="0.25">
      <c r="A1030" s="203"/>
      <c r="B1030" s="203"/>
      <c r="C1030" s="203"/>
      <c r="D1030" s="203"/>
      <c r="E1030" s="203"/>
      <c r="F1030" s="203"/>
      <c r="G1030" s="203"/>
      <c r="H1030" s="203"/>
      <c r="I1030" s="203"/>
      <c r="J1030" s="203"/>
      <c r="K1030" s="203"/>
      <c r="L1030" s="203"/>
      <c r="M1030" s="203"/>
      <c r="N1030" s="203"/>
      <c r="O1030" s="204">
        <f t="shared" si="213"/>
        <v>0</v>
      </c>
      <c r="P1030" s="80" t="str">
        <f>IFERROR(R1030+'4. Gegevens leiding'!$I$26,"")</f>
        <v/>
      </c>
      <c r="Q1030" s="155" t="str">
        <f>IFERROR(R1031+'4. Gegevens leiding'!$I$26,"")</f>
        <v/>
      </c>
      <c r="R1030" s="155" t="str">
        <f t="shared" si="212"/>
        <v/>
      </c>
      <c r="S1030" s="43" t="str">
        <f t="shared" ref="S1030:S1093" si="218">IFERROR(Q1030-P1030, "")</f>
        <v/>
      </c>
      <c r="T1030" s="42" t="str">
        <f t="shared" si="214"/>
        <v>Diameter (mm, uitwendig)=;Wanddikte (mm)=;Druk (barg)=;Rekgrens (N/mm^2)=;Charpy energie (J)=</v>
      </c>
      <c r="U1030" s="44" t="e">
        <f>INDEX('bijlage A. Frequentie Tabel'!G:G,MATCH(T1030,'bijlage A. Frequentie Tabel'!A:A,0))</f>
        <v>#N/A</v>
      </c>
      <c r="V1030" s="43">
        <f t="shared" si="215"/>
        <v>0</v>
      </c>
      <c r="W1030" s="80">
        <f t="shared" ref="W1030:W1093" si="219">EXP(2.4*(1.31-V1030))</f>
        <v>23.196467403779828</v>
      </c>
      <c r="X1030" t="e">
        <f t="shared" si="216"/>
        <v>#N/A</v>
      </c>
      <c r="Y1030"/>
      <c r="Z1030">
        <f t="shared" ref="Z1030:Z1093" si="220">Z$3</f>
        <v>0.4</v>
      </c>
      <c r="AA1030">
        <f t="shared" ref="AA1030:AB1093" si="221">AA$3</f>
        <v>1</v>
      </c>
      <c r="AB1030">
        <f t="shared" si="221"/>
        <v>1</v>
      </c>
      <c r="AC1030">
        <f t="shared" ref="AC1030:AC1093" si="222">Z1030*AA1030*AB1030</f>
        <v>0.4</v>
      </c>
      <c r="AD1030" t="e">
        <f>INDEX('bijlage C. Cluster maatregelen'!C:C,MATCH('5.Bepalen Faalfreq'!K1030,'bijlage C. Cluster maatregelen'!A:A,0))</f>
        <v>#N/A</v>
      </c>
      <c r="AE1030" t="e">
        <f>INDEX('bijlage C. Cluster maatregelen'!C:C,MATCH('5.Bepalen Faalfreq'!L1030,'bijlage C. Cluster maatregelen'!A:A,0))</f>
        <v>#N/A</v>
      </c>
      <c r="AF1030" t="e">
        <f>INDEX('bijlage C. Cluster maatregelen'!C:C,MATCH('5.Bepalen Faalfreq'!M1030,'bijlage C. Cluster maatregelen'!A:A,0))</f>
        <v>#N/A</v>
      </c>
      <c r="AG1030" t="e">
        <f>INDEX('bijlage C. Cluster maatregelen'!C:C,MATCH('5.Bepalen Faalfreq'!N1030,'bijlage C. Cluster maatregelen'!A:A,0))</f>
        <v>#N/A</v>
      </c>
      <c r="AH1030" t="e">
        <f t="shared" ref="AH1030:AH1093" si="223">IF(AG1030=1,1,((Z1030*AB1030)^-1)/AG1030)</f>
        <v>#N/A</v>
      </c>
      <c r="AI1030" t="e">
        <f t="shared" ref="AI1030:AI1093" si="224">AC1030*AD1030*AE1030*AF1030*AH1030</f>
        <v>#N/A</v>
      </c>
      <c r="AJ1030" t="e">
        <f t="shared" si="217"/>
        <v>#N/A</v>
      </c>
    </row>
    <row r="1031" spans="1:36" x14ac:dyDescent="0.25">
      <c r="A1031" s="203"/>
      <c r="B1031" s="203"/>
      <c r="C1031" s="203"/>
      <c r="D1031" s="203"/>
      <c r="E1031" s="203"/>
      <c r="F1031" s="203"/>
      <c r="G1031" s="203"/>
      <c r="H1031" s="203"/>
      <c r="I1031" s="203"/>
      <c r="J1031" s="203"/>
      <c r="K1031" s="203"/>
      <c r="L1031" s="203"/>
      <c r="M1031" s="203"/>
      <c r="N1031" s="203"/>
      <c r="O1031" s="204">
        <f t="shared" si="213"/>
        <v>0</v>
      </c>
      <c r="P1031" s="80" t="str">
        <f>IFERROR(R1031+'4. Gegevens leiding'!$I$26,"")</f>
        <v/>
      </c>
      <c r="Q1031" s="155" t="str">
        <f>IFERROR(R1032+'4. Gegevens leiding'!$I$26,"")</f>
        <v/>
      </c>
      <c r="R1031" s="155" t="str">
        <f t="shared" ref="R1031:R1094" si="225">IF(ISBLANK(A1031),"",R1030+SQRT((A1031-A1030)^2+(B1031-B1030)^2))</f>
        <v/>
      </c>
      <c r="S1031" s="43" t="str">
        <f t="shared" si="218"/>
        <v/>
      </c>
      <c r="T1031" s="42" t="str">
        <f t="shared" si="214"/>
        <v>Diameter (mm, uitwendig)=;Wanddikte (mm)=;Druk (barg)=;Rekgrens (N/mm^2)=;Charpy energie (J)=</v>
      </c>
      <c r="U1031" s="44" t="e">
        <f>INDEX('bijlage A. Frequentie Tabel'!G:G,MATCH(T1031,'bijlage A. Frequentie Tabel'!A:A,0))</f>
        <v>#N/A</v>
      </c>
      <c r="V1031" s="43">
        <f t="shared" si="215"/>
        <v>0</v>
      </c>
      <c r="W1031" s="80">
        <f t="shared" si="219"/>
        <v>23.196467403779828</v>
      </c>
      <c r="X1031" t="e">
        <f t="shared" si="216"/>
        <v>#N/A</v>
      </c>
      <c r="Y1031"/>
      <c r="Z1031">
        <f t="shared" si="220"/>
        <v>0.4</v>
      </c>
      <c r="AA1031">
        <f t="shared" si="221"/>
        <v>1</v>
      </c>
      <c r="AB1031">
        <f t="shared" si="221"/>
        <v>1</v>
      </c>
      <c r="AC1031">
        <f t="shared" si="222"/>
        <v>0.4</v>
      </c>
      <c r="AD1031" t="e">
        <f>INDEX('bijlage C. Cluster maatregelen'!C:C,MATCH('5.Bepalen Faalfreq'!K1031,'bijlage C. Cluster maatregelen'!A:A,0))</f>
        <v>#N/A</v>
      </c>
      <c r="AE1031" t="e">
        <f>INDEX('bijlage C. Cluster maatregelen'!C:C,MATCH('5.Bepalen Faalfreq'!L1031,'bijlage C. Cluster maatregelen'!A:A,0))</f>
        <v>#N/A</v>
      </c>
      <c r="AF1031" t="e">
        <f>INDEX('bijlage C. Cluster maatregelen'!C:C,MATCH('5.Bepalen Faalfreq'!M1031,'bijlage C. Cluster maatregelen'!A:A,0))</f>
        <v>#N/A</v>
      </c>
      <c r="AG1031" t="e">
        <f>INDEX('bijlage C. Cluster maatregelen'!C:C,MATCH('5.Bepalen Faalfreq'!N1031,'bijlage C. Cluster maatregelen'!A:A,0))</f>
        <v>#N/A</v>
      </c>
      <c r="AH1031" t="e">
        <f t="shared" si="223"/>
        <v>#N/A</v>
      </c>
      <c r="AI1031" t="e">
        <f t="shared" si="224"/>
        <v>#N/A</v>
      </c>
      <c r="AJ1031" t="e">
        <f t="shared" si="217"/>
        <v>#N/A</v>
      </c>
    </row>
    <row r="1032" spans="1:36" x14ac:dyDescent="0.25">
      <c r="A1032" s="203"/>
      <c r="B1032" s="203"/>
      <c r="C1032" s="203"/>
      <c r="D1032" s="203"/>
      <c r="E1032" s="203"/>
      <c r="F1032" s="203"/>
      <c r="G1032" s="203"/>
      <c r="H1032" s="203"/>
      <c r="I1032" s="203"/>
      <c r="J1032" s="203"/>
      <c r="K1032" s="203"/>
      <c r="L1032" s="203"/>
      <c r="M1032" s="203"/>
      <c r="N1032" s="203"/>
      <c r="O1032" s="204">
        <f t="shared" si="213"/>
        <v>0</v>
      </c>
      <c r="P1032" s="80" t="str">
        <f>IFERROR(R1032+'4. Gegevens leiding'!$I$26,"")</f>
        <v/>
      </c>
      <c r="Q1032" s="155" t="str">
        <f>IFERROR(R1033+'4. Gegevens leiding'!$I$26,"")</f>
        <v/>
      </c>
      <c r="R1032" s="155" t="str">
        <f t="shared" si="225"/>
        <v/>
      </c>
      <c r="S1032" s="43" t="str">
        <f t="shared" si="218"/>
        <v/>
      </c>
      <c r="T1032" s="42" t="str">
        <f t="shared" si="214"/>
        <v>Diameter (mm, uitwendig)=;Wanddikte (mm)=;Druk (barg)=;Rekgrens (N/mm^2)=;Charpy energie (J)=</v>
      </c>
      <c r="U1032" s="44" t="e">
        <f>INDEX('bijlage A. Frequentie Tabel'!G:G,MATCH(T1032,'bijlage A. Frequentie Tabel'!A:A,0))</f>
        <v>#N/A</v>
      </c>
      <c r="V1032" s="43">
        <f t="shared" si="215"/>
        <v>0</v>
      </c>
      <c r="W1032" s="80">
        <f t="shared" si="219"/>
        <v>23.196467403779828</v>
      </c>
      <c r="X1032" t="e">
        <f t="shared" si="216"/>
        <v>#N/A</v>
      </c>
      <c r="Y1032"/>
      <c r="Z1032">
        <f t="shared" si="220"/>
        <v>0.4</v>
      </c>
      <c r="AA1032">
        <f t="shared" si="221"/>
        <v>1</v>
      </c>
      <c r="AB1032">
        <f t="shared" si="221"/>
        <v>1</v>
      </c>
      <c r="AC1032">
        <f t="shared" si="222"/>
        <v>0.4</v>
      </c>
      <c r="AD1032" t="e">
        <f>INDEX('bijlage C. Cluster maatregelen'!C:C,MATCH('5.Bepalen Faalfreq'!K1032,'bijlage C. Cluster maatregelen'!A:A,0))</f>
        <v>#N/A</v>
      </c>
      <c r="AE1032" t="e">
        <f>INDEX('bijlage C. Cluster maatregelen'!C:C,MATCH('5.Bepalen Faalfreq'!L1032,'bijlage C. Cluster maatregelen'!A:A,0))</f>
        <v>#N/A</v>
      </c>
      <c r="AF1032" t="e">
        <f>INDEX('bijlage C. Cluster maatregelen'!C:C,MATCH('5.Bepalen Faalfreq'!M1032,'bijlage C. Cluster maatregelen'!A:A,0))</f>
        <v>#N/A</v>
      </c>
      <c r="AG1032" t="e">
        <f>INDEX('bijlage C. Cluster maatregelen'!C:C,MATCH('5.Bepalen Faalfreq'!N1032,'bijlage C. Cluster maatregelen'!A:A,0))</f>
        <v>#N/A</v>
      </c>
      <c r="AH1032" t="e">
        <f t="shared" si="223"/>
        <v>#N/A</v>
      </c>
      <c r="AI1032" t="e">
        <f t="shared" si="224"/>
        <v>#N/A</v>
      </c>
      <c r="AJ1032" t="e">
        <f t="shared" si="217"/>
        <v>#N/A</v>
      </c>
    </row>
    <row r="1033" spans="1:36" x14ac:dyDescent="0.25">
      <c r="A1033" s="203"/>
      <c r="B1033" s="203"/>
      <c r="C1033" s="203"/>
      <c r="D1033" s="203"/>
      <c r="E1033" s="203"/>
      <c r="F1033" s="203"/>
      <c r="G1033" s="203"/>
      <c r="H1033" s="203"/>
      <c r="I1033" s="203"/>
      <c r="J1033" s="203"/>
      <c r="K1033" s="203"/>
      <c r="L1033" s="203"/>
      <c r="M1033" s="203"/>
      <c r="N1033" s="203"/>
      <c r="O1033" s="204">
        <f t="shared" si="213"/>
        <v>0</v>
      </c>
      <c r="P1033" s="80" t="str">
        <f>IFERROR(R1033+'4. Gegevens leiding'!$I$26,"")</f>
        <v/>
      </c>
      <c r="Q1033" s="155" t="str">
        <f>IFERROR(R1034+'4. Gegevens leiding'!$I$26,"")</f>
        <v/>
      </c>
      <c r="R1033" s="155" t="str">
        <f t="shared" si="225"/>
        <v/>
      </c>
      <c r="S1033" s="43" t="str">
        <f t="shared" si="218"/>
        <v/>
      </c>
      <c r="T1033" s="42" t="str">
        <f t="shared" si="214"/>
        <v>Diameter (mm, uitwendig)=;Wanddikte (mm)=;Druk (barg)=;Rekgrens (N/mm^2)=;Charpy energie (J)=</v>
      </c>
      <c r="U1033" s="44" t="e">
        <f>INDEX('bijlage A. Frequentie Tabel'!G:G,MATCH(T1033,'bijlage A. Frequentie Tabel'!A:A,0))</f>
        <v>#N/A</v>
      </c>
      <c r="V1033" s="43">
        <f t="shared" si="215"/>
        <v>0</v>
      </c>
      <c r="W1033" s="80">
        <f t="shared" si="219"/>
        <v>23.196467403779828</v>
      </c>
      <c r="X1033" t="e">
        <f t="shared" si="216"/>
        <v>#N/A</v>
      </c>
      <c r="Y1033"/>
      <c r="Z1033">
        <f t="shared" si="220"/>
        <v>0.4</v>
      </c>
      <c r="AA1033">
        <f t="shared" si="221"/>
        <v>1</v>
      </c>
      <c r="AB1033">
        <f t="shared" si="221"/>
        <v>1</v>
      </c>
      <c r="AC1033">
        <f t="shared" si="222"/>
        <v>0.4</v>
      </c>
      <c r="AD1033" t="e">
        <f>INDEX('bijlage C. Cluster maatregelen'!C:C,MATCH('5.Bepalen Faalfreq'!K1033,'bijlage C. Cluster maatregelen'!A:A,0))</f>
        <v>#N/A</v>
      </c>
      <c r="AE1033" t="e">
        <f>INDEX('bijlage C. Cluster maatregelen'!C:C,MATCH('5.Bepalen Faalfreq'!L1033,'bijlage C. Cluster maatregelen'!A:A,0))</f>
        <v>#N/A</v>
      </c>
      <c r="AF1033" t="e">
        <f>INDEX('bijlage C. Cluster maatregelen'!C:C,MATCH('5.Bepalen Faalfreq'!M1033,'bijlage C. Cluster maatregelen'!A:A,0))</f>
        <v>#N/A</v>
      </c>
      <c r="AG1033" t="e">
        <f>INDEX('bijlage C. Cluster maatregelen'!C:C,MATCH('5.Bepalen Faalfreq'!N1033,'bijlage C. Cluster maatregelen'!A:A,0))</f>
        <v>#N/A</v>
      </c>
      <c r="AH1033" t="e">
        <f t="shared" si="223"/>
        <v>#N/A</v>
      </c>
      <c r="AI1033" t="e">
        <f t="shared" si="224"/>
        <v>#N/A</v>
      </c>
      <c r="AJ1033" t="e">
        <f t="shared" si="217"/>
        <v>#N/A</v>
      </c>
    </row>
    <row r="1034" spans="1:36" x14ac:dyDescent="0.25">
      <c r="A1034" s="203"/>
      <c r="B1034" s="203"/>
      <c r="C1034" s="203"/>
      <c r="D1034" s="203"/>
      <c r="E1034" s="203"/>
      <c r="F1034" s="203"/>
      <c r="G1034" s="203"/>
      <c r="H1034" s="203"/>
      <c r="I1034" s="203"/>
      <c r="J1034" s="203"/>
      <c r="K1034" s="203"/>
      <c r="L1034" s="203"/>
      <c r="M1034" s="203"/>
      <c r="N1034" s="203"/>
      <c r="O1034" s="204">
        <f t="shared" si="213"/>
        <v>0</v>
      </c>
      <c r="P1034" s="80" t="str">
        <f>IFERROR(R1034+'4. Gegevens leiding'!$I$26,"")</f>
        <v/>
      </c>
      <c r="Q1034" s="155" t="str">
        <f>IFERROR(R1035+'4. Gegevens leiding'!$I$26,"")</f>
        <v/>
      </c>
      <c r="R1034" s="155" t="str">
        <f t="shared" si="225"/>
        <v/>
      </c>
      <c r="S1034" s="43" t="str">
        <f t="shared" si="218"/>
        <v/>
      </c>
      <c r="T1034" s="42" t="str">
        <f t="shared" si="214"/>
        <v>Diameter (mm, uitwendig)=;Wanddikte (mm)=;Druk (barg)=;Rekgrens (N/mm^2)=;Charpy energie (J)=</v>
      </c>
      <c r="U1034" s="44" t="e">
        <f>INDEX('bijlage A. Frequentie Tabel'!G:G,MATCH(T1034,'bijlage A. Frequentie Tabel'!A:A,0))</f>
        <v>#N/A</v>
      </c>
      <c r="V1034" s="43">
        <f t="shared" si="215"/>
        <v>0</v>
      </c>
      <c r="W1034" s="80">
        <f t="shared" si="219"/>
        <v>23.196467403779828</v>
      </c>
      <c r="X1034" t="e">
        <f t="shared" si="216"/>
        <v>#N/A</v>
      </c>
      <c r="Y1034"/>
      <c r="Z1034">
        <f t="shared" si="220"/>
        <v>0.4</v>
      </c>
      <c r="AA1034">
        <f t="shared" si="221"/>
        <v>1</v>
      </c>
      <c r="AB1034">
        <f t="shared" si="221"/>
        <v>1</v>
      </c>
      <c r="AC1034">
        <f t="shared" si="222"/>
        <v>0.4</v>
      </c>
      <c r="AD1034" t="e">
        <f>INDEX('bijlage C. Cluster maatregelen'!C:C,MATCH('5.Bepalen Faalfreq'!K1034,'bijlage C. Cluster maatregelen'!A:A,0))</f>
        <v>#N/A</v>
      </c>
      <c r="AE1034" t="e">
        <f>INDEX('bijlage C. Cluster maatregelen'!C:C,MATCH('5.Bepalen Faalfreq'!L1034,'bijlage C. Cluster maatregelen'!A:A,0))</f>
        <v>#N/A</v>
      </c>
      <c r="AF1034" t="e">
        <f>INDEX('bijlage C. Cluster maatregelen'!C:C,MATCH('5.Bepalen Faalfreq'!M1034,'bijlage C. Cluster maatregelen'!A:A,0))</f>
        <v>#N/A</v>
      </c>
      <c r="AG1034" t="e">
        <f>INDEX('bijlage C. Cluster maatregelen'!C:C,MATCH('5.Bepalen Faalfreq'!N1034,'bijlage C. Cluster maatregelen'!A:A,0))</f>
        <v>#N/A</v>
      </c>
      <c r="AH1034" t="e">
        <f t="shared" si="223"/>
        <v>#N/A</v>
      </c>
      <c r="AI1034" t="e">
        <f t="shared" si="224"/>
        <v>#N/A</v>
      </c>
      <c r="AJ1034" t="e">
        <f t="shared" si="217"/>
        <v>#N/A</v>
      </c>
    </row>
    <row r="1035" spans="1:36" x14ac:dyDescent="0.25">
      <c r="A1035" s="203"/>
      <c r="B1035" s="203"/>
      <c r="C1035" s="203"/>
      <c r="D1035" s="203"/>
      <c r="E1035" s="203"/>
      <c r="F1035" s="203"/>
      <c r="G1035" s="203"/>
      <c r="H1035" s="203"/>
      <c r="I1035" s="203"/>
      <c r="J1035" s="203"/>
      <c r="K1035" s="203"/>
      <c r="L1035" s="203"/>
      <c r="M1035" s="203"/>
      <c r="N1035" s="203"/>
      <c r="O1035" s="204">
        <f t="shared" si="213"/>
        <v>0</v>
      </c>
      <c r="P1035" s="80" t="str">
        <f>IFERROR(R1035+'4. Gegevens leiding'!$I$26,"")</f>
        <v/>
      </c>
      <c r="Q1035" s="155" t="str">
        <f>IFERROR(R1036+'4. Gegevens leiding'!$I$26,"")</f>
        <v/>
      </c>
      <c r="R1035" s="155" t="str">
        <f t="shared" si="225"/>
        <v/>
      </c>
      <c r="S1035" s="43" t="str">
        <f t="shared" si="218"/>
        <v/>
      </c>
      <c r="T1035" s="42" t="str">
        <f t="shared" si="214"/>
        <v>Diameter (mm, uitwendig)=;Wanddikte (mm)=;Druk (barg)=;Rekgrens (N/mm^2)=;Charpy energie (J)=</v>
      </c>
      <c r="U1035" s="44" t="e">
        <f>INDEX('bijlage A. Frequentie Tabel'!G:G,MATCH(T1035,'bijlage A. Frequentie Tabel'!A:A,0))</f>
        <v>#N/A</v>
      </c>
      <c r="V1035" s="43">
        <f t="shared" si="215"/>
        <v>0</v>
      </c>
      <c r="W1035" s="80">
        <f t="shared" si="219"/>
        <v>23.196467403779828</v>
      </c>
      <c r="X1035" t="e">
        <f t="shared" si="216"/>
        <v>#N/A</v>
      </c>
      <c r="Y1035"/>
      <c r="Z1035">
        <f t="shared" si="220"/>
        <v>0.4</v>
      </c>
      <c r="AA1035">
        <f t="shared" si="221"/>
        <v>1</v>
      </c>
      <c r="AB1035">
        <f t="shared" si="221"/>
        <v>1</v>
      </c>
      <c r="AC1035">
        <f t="shared" si="222"/>
        <v>0.4</v>
      </c>
      <c r="AD1035" t="e">
        <f>INDEX('bijlage C. Cluster maatregelen'!C:C,MATCH('5.Bepalen Faalfreq'!K1035,'bijlage C. Cluster maatregelen'!A:A,0))</f>
        <v>#N/A</v>
      </c>
      <c r="AE1035" t="e">
        <f>INDEX('bijlage C. Cluster maatregelen'!C:C,MATCH('5.Bepalen Faalfreq'!L1035,'bijlage C. Cluster maatregelen'!A:A,0))</f>
        <v>#N/A</v>
      </c>
      <c r="AF1035" t="e">
        <f>INDEX('bijlage C. Cluster maatregelen'!C:C,MATCH('5.Bepalen Faalfreq'!M1035,'bijlage C. Cluster maatregelen'!A:A,0))</f>
        <v>#N/A</v>
      </c>
      <c r="AG1035" t="e">
        <f>INDEX('bijlage C. Cluster maatregelen'!C:C,MATCH('5.Bepalen Faalfreq'!N1035,'bijlage C. Cluster maatregelen'!A:A,0))</f>
        <v>#N/A</v>
      </c>
      <c r="AH1035" t="e">
        <f t="shared" si="223"/>
        <v>#N/A</v>
      </c>
      <c r="AI1035" t="e">
        <f t="shared" si="224"/>
        <v>#N/A</v>
      </c>
      <c r="AJ1035" t="e">
        <f t="shared" si="217"/>
        <v>#N/A</v>
      </c>
    </row>
    <row r="1036" spans="1:36" x14ac:dyDescent="0.25">
      <c r="A1036" s="203"/>
      <c r="B1036" s="203"/>
      <c r="C1036" s="203"/>
      <c r="D1036" s="203"/>
      <c r="E1036" s="203"/>
      <c r="F1036" s="203"/>
      <c r="G1036" s="203"/>
      <c r="H1036" s="203"/>
      <c r="I1036" s="203"/>
      <c r="J1036" s="203"/>
      <c r="K1036" s="203"/>
      <c r="L1036" s="203"/>
      <c r="M1036" s="203"/>
      <c r="N1036" s="203"/>
      <c r="O1036" s="204">
        <f t="shared" si="213"/>
        <v>0</v>
      </c>
      <c r="P1036" s="80" t="str">
        <f>IFERROR(R1036+'4. Gegevens leiding'!$I$26,"")</f>
        <v/>
      </c>
      <c r="Q1036" s="155" t="str">
        <f>IFERROR(R1037+'4. Gegevens leiding'!$I$26,"")</f>
        <v/>
      </c>
      <c r="R1036" s="155" t="str">
        <f t="shared" si="225"/>
        <v/>
      </c>
      <c r="S1036" s="43" t="str">
        <f t="shared" si="218"/>
        <v/>
      </c>
      <c r="T1036" s="42" t="str">
        <f t="shared" si="214"/>
        <v>Diameter (mm, uitwendig)=;Wanddikte (mm)=;Druk (barg)=;Rekgrens (N/mm^2)=;Charpy energie (J)=</v>
      </c>
      <c r="U1036" s="44" t="e">
        <f>INDEX('bijlage A. Frequentie Tabel'!G:G,MATCH(T1036,'bijlage A. Frequentie Tabel'!A:A,0))</f>
        <v>#N/A</v>
      </c>
      <c r="V1036" s="43">
        <f t="shared" si="215"/>
        <v>0</v>
      </c>
      <c r="W1036" s="80">
        <f t="shared" si="219"/>
        <v>23.196467403779828</v>
      </c>
      <c r="X1036" t="e">
        <f t="shared" si="216"/>
        <v>#N/A</v>
      </c>
      <c r="Y1036"/>
      <c r="Z1036">
        <f t="shared" si="220"/>
        <v>0.4</v>
      </c>
      <c r="AA1036">
        <f t="shared" si="221"/>
        <v>1</v>
      </c>
      <c r="AB1036">
        <f t="shared" si="221"/>
        <v>1</v>
      </c>
      <c r="AC1036">
        <f t="shared" si="222"/>
        <v>0.4</v>
      </c>
      <c r="AD1036" t="e">
        <f>INDEX('bijlage C. Cluster maatregelen'!C:C,MATCH('5.Bepalen Faalfreq'!K1036,'bijlage C. Cluster maatregelen'!A:A,0))</f>
        <v>#N/A</v>
      </c>
      <c r="AE1036" t="e">
        <f>INDEX('bijlage C. Cluster maatregelen'!C:C,MATCH('5.Bepalen Faalfreq'!L1036,'bijlage C. Cluster maatregelen'!A:A,0))</f>
        <v>#N/A</v>
      </c>
      <c r="AF1036" t="e">
        <f>INDEX('bijlage C. Cluster maatregelen'!C:C,MATCH('5.Bepalen Faalfreq'!M1036,'bijlage C. Cluster maatregelen'!A:A,0))</f>
        <v>#N/A</v>
      </c>
      <c r="AG1036" t="e">
        <f>INDEX('bijlage C. Cluster maatregelen'!C:C,MATCH('5.Bepalen Faalfreq'!N1036,'bijlage C. Cluster maatregelen'!A:A,0))</f>
        <v>#N/A</v>
      </c>
      <c r="AH1036" t="e">
        <f t="shared" si="223"/>
        <v>#N/A</v>
      </c>
      <c r="AI1036" t="e">
        <f t="shared" si="224"/>
        <v>#N/A</v>
      </c>
      <c r="AJ1036" t="e">
        <f t="shared" si="217"/>
        <v>#N/A</v>
      </c>
    </row>
    <row r="1037" spans="1:36" x14ac:dyDescent="0.25">
      <c r="A1037" s="203"/>
      <c r="B1037" s="203"/>
      <c r="C1037" s="203"/>
      <c r="D1037" s="203"/>
      <c r="E1037" s="203"/>
      <c r="F1037" s="203"/>
      <c r="G1037" s="203"/>
      <c r="H1037" s="203"/>
      <c r="I1037" s="203"/>
      <c r="J1037" s="203"/>
      <c r="K1037" s="203"/>
      <c r="L1037" s="203"/>
      <c r="M1037" s="203"/>
      <c r="N1037" s="203"/>
      <c r="O1037" s="204">
        <f t="shared" si="213"/>
        <v>0</v>
      </c>
      <c r="P1037" s="80" t="str">
        <f>IFERROR(R1037+'4. Gegevens leiding'!$I$26,"")</f>
        <v/>
      </c>
      <c r="Q1037" s="155" t="str">
        <f>IFERROR(R1038+'4. Gegevens leiding'!$I$26,"")</f>
        <v/>
      </c>
      <c r="R1037" s="155" t="str">
        <f t="shared" si="225"/>
        <v/>
      </c>
      <c r="S1037" s="43" t="str">
        <f t="shared" si="218"/>
        <v/>
      </c>
      <c r="T1037" s="42" t="str">
        <f t="shared" si="214"/>
        <v>Diameter (mm, uitwendig)=;Wanddikte (mm)=;Druk (barg)=;Rekgrens (N/mm^2)=;Charpy energie (J)=</v>
      </c>
      <c r="U1037" s="44" t="e">
        <f>INDEX('bijlage A. Frequentie Tabel'!G:G,MATCH(T1037,'bijlage A. Frequentie Tabel'!A:A,0))</f>
        <v>#N/A</v>
      </c>
      <c r="V1037" s="43">
        <f t="shared" si="215"/>
        <v>0</v>
      </c>
      <c r="W1037" s="80">
        <f t="shared" si="219"/>
        <v>23.196467403779828</v>
      </c>
      <c r="X1037" t="e">
        <f t="shared" si="216"/>
        <v>#N/A</v>
      </c>
      <c r="Y1037"/>
      <c r="Z1037">
        <f t="shared" si="220"/>
        <v>0.4</v>
      </c>
      <c r="AA1037">
        <f t="shared" si="221"/>
        <v>1</v>
      </c>
      <c r="AB1037">
        <f t="shared" si="221"/>
        <v>1</v>
      </c>
      <c r="AC1037">
        <f t="shared" si="222"/>
        <v>0.4</v>
      </c>
      <c r="AD1037" t="e">
        <f>INDEX('bijlage C. Cluster maatregelen'!C:C,MATCH('5.Bepalen Faalfreq'!K1037,'bijlage C. Cluster maatregelen'!A:A,0))</f>
        <v>#N/A</v>
      </c>
      <c r="AE1037" t="e">
        <f>INDEX('bijlage C. Cluster maatregelen'!C:C,MATCH('5.Bepalen Faalfreq'!L1037,'bijlage C. Cluster maatregelen'!A:A,0))</f>
        <v>#N/A</v>
      </c>
      <c r="AF1037" t="e">
        <f>INDEX('bijlage C. Cluster maatregelen'!C:C,MATCH('5.Bepalen Faalfreq'!M1037,'bijlage C. Cluster maatregelen'!A:A,0))</f>
        <v>#N/A</v>
      </c>
      <c r="AG1037" t="e">
        <f>INDEX('bijlage C. Cluster maatregelen'!C:C,MATCH('5.Bepalen Faalfreq'!N1037,'bijlage C. Cluster maatregelen'!A:A,0))</f>
        <v>#N/A</v>
      </c>
      <c r="AH1037" t="e">
        <f t="shared" si="223"/>
        <v>#N/A</v>
      </c>
      <c r="AI1037" t="e">
        <f t="shared" si="224"/>
        <v>#N/A</v>
      </c>
      <c r="AJ1037" t="e">
        <f t="shared" si="217"/>
        <v>#N/A</v>
      </c>
    </row>
    <row r="1038" spans="1:36" x14ac:dyDescent="0.25">
      <c r="A1038" s="203"/>
      <c r="B1038" s="203"/>
      <c r="C1038" s="203"/>
      <c r="D1038" s="203"/>
      <c r="E1038" s="203"/>
      <c r="F1038" s="203"/>
      <c r="G1038" s="203"/>
      <c r="H1038" s="203"/>
      <c r="I1038" s="203"/>
      <c r="J1038" s="203"/>
      <c r="K1038" s="203"/>
      <c r="L1038" s="203"/>
      <c r="M1038" s="203"/>
      <c r="N1038" s="203"/>
      <c r="O1038" s="204">
        <f t="shared" si="213"/>
        <v>0</v>
      </c>
      <c r="P1038" s="80" t="str">
        <f>IFERROR(R1038+'4. Gegevens leiding'!$I$26,"")</f>
        <v/>
      </c>
      <c r="Q1038" s="155" t="str">
        <f>IFERROR(R1039+'4. Gegevens leiding'!$I$26,"")</f>
        <v/>
      </c>
      <c r="R1038" s="155" t="str">
        <f t="shared" si="225"/>
        <v/>
      </c>
      <c r="S1038" s="43" t="str">
        <f t="shared" si="218"/>
        <v/>
      </c>
      <c r="T1038" s="42" t="str">
        <f t="shared" si="214"/>
        <v>Diameter (mm, uitwendig)=;Wanddikte (mm)=;Druk (barg)=;Rekgrens (N/mm^2)=;Charpy energie (J)=</v>
      </c>
      <c r="U1038" s="44" t="e">
        <f>INDEX('bijlage A. Frequentie Tabel'!G:G,MATCH(T1038,'bijlage A. Frequentie Tabel'!A:A,0))</f>
        <v>#N/A</v>
      </c>
      <c r="V1038" s="43">
        <f t="shared" si="215"/>
        <v>0</v>
      </c>
      <c r="W1038" s="80">
        <f t="shared" si="219"/>
        <v>23.196467403779828</v>
      </c>
      <c r="X1038" t="e">
        <f t="shared" si="216"/>
        <v>#N/A</v>
      </c>
      <c r="Y1038"/>
      <c r="Z1038">
        <f t="shared" si="220"/>
        <v>0.4</v>
      </c>
      <c r="AA1038">
        <f t="shared" si="221"/>
        <v>1</v>
      </c>
      <c r="AB1038">
        <f t="shared" si="221"/>
        <v>1</v>
      </c>
      <c r="AC1038">
        <f t="shared" si="222"/>
        <v>0.4</v>
      </c>
      <c r="AD1038" t="e">
        <f>INDEX('bijlage C. Cluster maatregelen'!C:C,MATCH('5.Bepalen Faalfreq'!K1038,'bijlage C. Cluster maatregelen'!A:A,0))</f>
        <v>#N/A</v>
      </c>
      <c r="AE1038" t="e">
        <f>INDEX('bijlage C. Cluster maatregelen'!C:C,MATCH('5.Bepalen Faalfreq'!L1038,'bijlage C. Cluster maatregelen'!A:A,0))</f>
        <v>#N/A</v>
      </c>
      <c r="AF1038" t="e">
        <f>INDEX('bijlage C. Cluster maatregelen'!C:C,MATCH('5.Bepalen Faalfreq'!M1038,'bijlage C. Cluster maatregelen'!A:A,0))</f>
        <v>#N/A</v>
      </c>
      <c r="AG1038" t="e">
        <f>INDEX('bijlage C. Cluster maatregelen'!C:C,MATCH('5.Bepalen Faalfreq'!N1038,'bijlage C. Cluster maatregelen'!A:A,0))</f>
        <v>#N/A</v>
      </c>
      <c r="AH1038" t="e">
        <f t="shared" si="223"/>
        <v>#N/A</v>
      </c>
      <c r="AI1038" t="e">
        <f t="shared" si="224"/>
        <v>#N/A</v>
      </c>
      <c r="AJ1038" t="e">
        <f t="shared" si="217"/>
        <v>#N/A</v>
      </c>
    </row>
    <row r="1039" spans="1:36" x14ac:dyDescent="0.25">
      <c r="A1039" s="203"/>
      <c r="B1039" s="203"/>
      <c r="C1039" s="203"/>
      <c r="D1039" s="203"/>
      <c r="E1039" s="203"/>
      <c r="F1039" s="203"/>
      <c r="G1039" s="203"/>
      <c r="H1039" s="203"/>
      <c r="I1039" s="203"/>
      <c r="J1039" s="203"/>
      <c r="K1039" s="203"/>
      <c r="L1039" s="203"/>
      <c r="M1039" s="203"/>
      <c r="N1039" s="203"/>
      <c r="O1039" s="204">
        <f t="shared" si="213"/>
        <v>0</v>
      </c>
      <c r="P1039" s="80" t="str">
        <f>IFERROR(R1039+'4. Gegevens leiding'!$I$26,"")</f>
        <v/>
      </c>
      <c r="Q1039" s="155" t="str">
        <f>IFERROR(R1040+'4. Gegevens leiding'!$I$26,"")</f>
        <v/>
      </c>
      <c r="R1039" s="155" t="str">
        <f t="shared" si="225"/>
        <v/>
      </c>
      <c r="S1039" s="43" t="str">
        <f t="shared" si="218"/>
        <v/>
      </c>
      <c r="T1039" s="42" t="str">
        <f t="shared" si="214"/>
        <v>Diameter (mm, uitwendig)=;Wanddikte (mm)=;Druk (barg)=;Rekgrens (N/mm^2)=;Charpy energie (J)=</v>
      </c>
      <c r="U1039" s="44" t="e">
        <f>INDEX('bijlage A. Frequentie Tabel'!G:G,MATCH(T1039,'bijlage A. Frequentie Tabel'!A:A,0))</f>
        <v>#N/A</v>
      </c>
      <c r="V1039" s="43">
        <f t="shared" si="215"/>
        <v>0</v>
      </c>
      <c r="W1039" s="80">
        <f t="shared" si="219"/>
        <v>23.196467403779828</v>
      </c>
      <c r="X1039" t="e">
        <f t="shared" si="216"/>
        <v>#N/A</v>
      </c>
      <c r="Y1039"/>
      <c r="Z1039">
        <f t="shared" si="220"/>
        <v>0.4</v>
      </c>
      <c r="AA1039">
        <f t="shared" si="221"/>
        <v>1</v>
      </c>
      <c r="AB1039">
        <f t="shared" si="221"/>
        <v>1</v>
      </c>
      <c r="AC1039">
        <f t="shared" si="222"/>
        <v>0.4</v>
      </c>
      <c r="AD1039" t="e">
        <f>INDEX('bijlage C. Cluster maatregelen'!C:C,MATCH('5.Bepalen Faalfreq'!K1039,'bijlage C. Cluster maatregelen'!A:A,0))</f>
        <v>#N/A</v>
      </c>
      <c r="AE1039" t="e">
        <f>INDEX('bijlage C. Cluster maatregelen'!C:C,MATCH('5.Bepalen Faalfreq'!L1039,'bijlage C. Cluster maatregelen'!A:A,0))</f>
        <v>#N/A</v>
      </c>
      <c r="AF1039" t="e">
        <f>INDEX('bijlage C. Cluster maatregelen'!C:C,MATCH('5.Bepalen Faalfreq'!M1039,'bijlage C. Cluster maatregelen'!A:A,0))</f>
        <v>#N/A</v>
      </c>
      <c r="AG1039" t="e">
        <f>INDEX('bijlage C. Cluster maatregelen'!C:C,MATCH('5.Bepalen Faalfreq'!N1039,'bijlage C. Cluster maatregelen'!A:A,0))</f>
        <v>#N/A</v>
      </c>
      <c r="AH1039" t="e">
        <f t="shared" si="223"/>
        <v>#N/A</v>
      </c>
      <c r="AI1039" t="e">
        <f t="shared" si="224"/>
        <v>#N/A</v>
      </c>
      <c r="AJ1039" t="e">
        <f t="shared" si="217"/>
        <v>#N/A</v>
      </c>
    </row>
    <row r="1040" spans="1:36" x14ac:dyDescent="0.25">
      <c r="A1040" s="203"/>
      <c r="B1040" s="203"/>
      <c r="C1040" s="203"/>
      <c r="D1040" s="203"/>
      <c r="E1040" s="203"/>
      <c r="F1040" s="203"/>
      <c r="G1040" s="203"/>
      <c r="H1040" s="203"/>
      <c r="I1040" s="203"/>
      <c r="J1040" s="203"/>
      <c r="K1040" s="203"/>
      <c r="L1040" s="203"/>
      <c r="M1040" s="203"/>
      <c r="N1040" s="203"/>
      <c r="O1040" s="204">
        <f t="shared" si="213"/>
        <v>0</v>
      </c>
      <c r="P1040" s="80" t="str">
        <f>IFERROR(R1040+'4. Gegevens leiding'!$I$26,"")</f>
        <v/>
      </c>
      <c r="Q1040" s="155" t="str">
        <f>IFERROR(R1041+'4. Gegevens leiding'!$I$26,"")</f>
        <v/>
      </c>
      <c r="R1040" s="155" t="str">
        <f t="shared" si="225"/>
        <v/>
      </c>
      <c r="S1040" s="43" t="str">
        <f t="shared" si="218"/>
        <v/>
      </c>
      <c r="T1040" s="42" t="str">
        <f t="shared" si="214"/>
        <v>Diameter (mm, uitwendig)=;Wanddikte (mm)=;Druk (barg)=;Rekgrens (N/mm^2)=;Charpy energie (J)=</v>
      </c>
      <c r="U1040" s="44" t="e">
        <f>INDEX('bijlage A. Frequentie Tabel'!G:G,MATCH(T1040,'bijlage A. Frequentie Tabel'!A:A,0))</f>
        <v>#N/A</v>
      </c>
      <c r="V1040" s="43">
        <f t="shared" si="215"/>
        <v>0</v>
      </c>
      <c r="W1040" s="80">
        <f t="shared" si="219"/>
        <v>23.196467403779828</v>
      </c>
      <c r="X1040" t="e">
        <f t="shared" si="216"/>
        <v>#N/A</v>
      </c>
      <c r="Y1040"/>
      <c r="Z1040">
        <f t="shared" si="220"/>
        <v>0.4</v>
      </c>
      <c r="AA1040">
        <f t="shared" si="221"/>
        <v>1</v>
      </c>
      <c r="AB1040">
        <f t="shared" si="221"/>
        <v>1</v>
      </c>
      <c r="AC1040">
        <f t="shared" si="222"/>
        <v>0.4</v>
      </c>
      <c r="AD1040" t="e">
        <f>INDEX('bijlage C. Cluster maatregelen'!C:C,MATCH('5.Bepalen Faalfreq'!K1040,'bijlage C. Cluster maatregelen'!A:A,0))</f>
        <v>#N/A</v>
      </c>
      <c r="AE1040" t="e">
        <f>INDEX('bijlage C. Cluster maatregelen'!C:C,MATCH('5.Bepalen Faalfreq'!L1040,'bijlage C. Cluster maatregelen'!A:A,0))</f>
        <v>#N/A</v>
      </c>
      <c r="AF1040" t="e">
        <f>INDEX('bijlage C. Cluster maatregelen'!C:C,MATCH('5.Bepalen Faalfreq'!M1040,'bijlage C. Cluster maatregelen'!A:A,0))</f>
        <v>#N/A</v>
      </c>
      <c r="AG1040" t="e">
        <f>INDEX('bijlage C. Cluster maatregelen'!C:C,MATCH('5.Bepalen Faalfreq'!N1040,'bijlage C. Cluster maatregelen'!A:A,0))</f>
        <v>#N/A</v>
      </c>
      <c r="AH1040" t="e">
        <f t="shared" si="223"/>
        <v>#N/A</v>
      </c>
      <c r="AI1040" t="e">
        <f t="shared" si="224"/>
        <v>#N/A</v>
      </c>
      <c r="AJ1040" t="e">
        <f t="shared" si="217"/>
        <v>#N/A</v>
      </c>
    </row>
    <row r="1041" spans="1:36" x14ac:dyDescent="0.25">
      <c r="A1041" s="203"/>
      <c r="B1041" s="203"/>
      <c r="C1041" s="203"/>
      <c r="D1041" s="203"/>
      <c r="E1041" s="203"/>
      <c r="F1041" s="203"/>
      <c r="G1041" s="203"/>
      <c r="H1041" s="203"/>
      <c r="I1041" s="203"/>
      <c r="J1041" s="203"/>
      <c r="K1041" s="203"/>
      <c r="L1041" s="203"/>
      <c r="M1041" s="203"/>
      <c r="N1041" s="203"/>
      <c r="O1041" s="204">
        <f t="shared" si="213"/>
        <v>0</v>
      </c>
      <c r="P1041" s="80" t="str">
        <f>IFERROR(R1041+'4. Gegevens leiding'!$I$26,"")</f>
        <v/>
      </c>
      <c r="Q1041" s="155" t="str">
        <f>IFERROR(R1042+'4. Gegevens leiding'!$I$26,"")</f>
        <v/>
      </c>
      <c r="R1041" s="155" t="str">
        <f t="shared" si="225"/>
        <v/>
      </c>
      <c r="S1041" s="43" t="str">
        <f t="shared" si="218"/>
        <v/>
      </c>
      <c r="T1041" s="42" t="str">
        <f t="shared" si="214"/>
        <v>Diameter (mm, uitwendig)=;Wanddikte (mm)=;Druk (barg)=;Rekgrens (N/mm^2)=;Charpy energie (J)=</v>
      </c>
      <c r="U1041" s="44" t="e">
        <f>INDEX('bijlage A. Frequentie Tabel'!G:G,MATCH(T1041,'bijlage A. Frequentie Tabel'!A:A,0))</f>
        <v>#N/A</v>
      </c>
      <c r="V1041" s="43">
        <f t="shared" si="215"/>
        <v>0</v>
      </c>
      <c r="W1041" s="80">
        <f t="shared" si="219"/>
        <v>23.196467403779828</v>
      </c>
      <c r="X1041" t="e">
        <f t="shared" si="216"/>
        <v>#N/A</v>
      </c>
      <c r="Y1041"/>
      <c r="Z1041">
        <f t="shared" si="220"/>
        <v>0.4</v>
      </c>
      <c r="AA1041">
        <f t="shared" si="221"/>
        <v>1</v>
      </c>
      <c r="AB1041">
        <f t="shared" si="221"/>
        <v>1</v>
      </c>
      <c r="AC1041">
        <f t="shared" si="222"/>
        <v>0.4</v>
      </c>
      <c r="AD1041" t="e">
        <f>INDEX('bijlage C. Cluster maatregelen'!C:C,MATCH('5.Bepalen Faalfreq'!K1041,'bijlage C. Cluster maatregelen'!A:A,0))</f>
        <v>#N/A</v>
      </c>
      <c r="AE1041" t="e">
        <f>INDEX('bijlage C. Cluster maatregelen'!C:C,MATCH('5.Bepalen Faalfreq'!L1041,'bijlage C. Cluster maatregelen'!A:A,0))</f>
        <v>#N/A</v>
      </c>
      <c r="AF1041" t="e">
        <f>INDEX('bijlage C. Cluster maatregelen'!C:C,MATCH('5.Bepalen Faalfreq'!M1041,'bijlage C. Cluster maatregelen'!A:A,0))</f>
        <v>#N/A</v>
      </c>
      <c r="AG1041" t="e">
        <f>INDEX('bijlage C. Cluster maatregelen'!C:C,MATCH('5.Bepalen Faalfreq'!N1041,'bijlage C. Cluster maatregelen'!A:A,0))</f>
        <v>#N/A</v>
      </c>
      <c r="AH1041" t="e">
        <f t="shared" si="223"/>
        <v>#N/A</v>
      </c>
      <c r="AI1041" t="e">
        <f t="shared" si="224"/>
        <v>#N/A</v>
      </c>
      <c r="AJ1041" t="e">
        <f t="shared" si="217"/>
        <v>#N/A</v>
      </c>
    </row>
    <row r="1042" spans="1:36" x14ac:dyDescent="0.25">
      <c r="A1042" s="203"/>
      <c r="B1042" s="203"/>
      <c r="C1042" s="203"/>
      <c r="D1042" s="203"/>
      <c r="E1042" s="203"/>
      <c r="F1042" s="203"/>
      <c r="G1042" s="203"/>
      <c r="H1042" s="203"/>
      <c r="I1042" s="203"/>
      <c r="J1042" s="203"/>
      <c r="K1042" s="203"/>
      <c r="L1042" s="203"/>
      <c r="M1042" s="203"/>
      <c r="N1042" s="203"/>
      <c r="O1042" s="204">
        <f t="shared" si="213"/>
        <v>0</v>
      </c>
      <c r="P1042" s="80" t="str">
        <f>IFERROR(R1042+'4. Gegevens leiding'!$I$26,"")</f>
        <v/>
      </c>
      <c r="Q1042" s="155" t="str">
        <f>IFERROR(R1043+'4. Gegevens leiding'!$I$26,"")</f>
        <v/>
      </c>
      <c r="R1042" s="155" t="str">
        <f t="shared" si="225"/>
        <v/>
      </c>
      <c r="S1042" s="43" t="str">
        <f t="shared" si="218"/>
        <v/>
      </c>
      <c r="T1042" s="42" t="str">
        <f t="shared" si="214"/>
        <v>Diameter (mm, uitwendig)=;Wanddikte (mm)=;Druk (barg)=;Rekgrens (N/mm^2)=;Charpy energie (J)=</v>
      </c>
      <c r="U1042" s="44" t="e">
        <f>INDEX('bijlage A. Frequentie Tabel'!G:G,MATCH(T1042,'bijlage A. Frequentie Tabel'!A:A,0))</f>
        <v>#N/A</v>
      </c>
      <c r="V1042" s="43">
        <f t="shared" si="215"/>
        <v>0</v>
      </c>
      <c r="W1042" s="80">
        <f t="shared" si="219"/>
        <v>23.196467403779828</v>
      </c>
      <c r="X1042" t="e">
        <f t="shared" si="216"/>
        <v>#N/A</v>
      </c>
      <c r="Y1042"/>
      <c r="Z1042">
        <f t="shared" si="220"/>
        <v>0.4</v>
      </c>
      <c r="AA1042">
        <f t="shared" si="221"/>
        <v>1</v>
      </c>
      <c r="AB1042">
        <f t="shared" si="221"/>
        <v>1</v>
      </c>
      <c r="AC1042">
        <f t="shared" si="222"/>
        <v>0.4</v>
      </c>
      <c r="AD1042" t="e">
        <f>INDEX('bijlage C. Cluster maatregelen'!C:C,MATCH('5.Bepalen Faalfreq'!K1042,'bijlage C. Cluster maatregelen'!A:A,0))</f>
        <v>#N/A</v>
      </c>
      <c r="AE1042" t="e">
        <f>INDEX('bijlage C. Cluster maatregelen'!C:C,MATCH('5.Bepalen Faalfreq'!L1042,'bijlage C. Cluster maatregelen'!A:A,0))</f>
        <v>#N/A</v>
      </c>
      <c r="AF1042" t="e">
        <f>INDEX('bijlage C. Cluster maatregelen'!C:C,MATCH('5.Bepalen Faalfreq'!M1042,'bijlage C. Cluster maatregelen'!A:A,0))</f>
        <v>#N/A</v>
      </c>
      <c r="AG1042" t="e">
        <f>INDEX('bijlage C. Cluster maatregelen'!C:C,MATCH('5.Bepalen Faalfreq'!N1042,'bijlage C. Cluster maatregelen'!A:A,0))</f>
        <v>#N/A</v>
      </c>
      <c r="AH1042" t="e">
        <f t="shared" si="223"/>
        <v>#N/A</v>
      </c>
      <c r="AI1042" t="e">
        <f t="shared" si="224"/>
        <v>#N/A</v>
      </c>
      <c r="AJ1042" t="e">
        <f t="shared" si="217"/>
        <v>#N/A</v>
      </c>
    </row>
    <row r="1043" spans="1:36" x14ac:dyDescent="0.25">
      <c r="A1043" s="203"/>
      <c r="B1043" s="203"/>
      <c r="C1043" s="203"/>
      <c r="D1043" s="203"/>
      <c r="E1043" s="203"/>
      <c r="F1043" s="203"/>
      <c r="G1043" s="203"/>
      <c r="H1043" s="203"/>
      <c r="I1043" s="203"/>
      <c r="J1043" s="203"/>
      <c r="K1043" s="203"/>
      <c r="L1043" s="203"/>
      <c r="M1043" s="203"/>
      <c r="N1043" s="203"/>
      <c r="O1043" s="204">
        <f t="shared" si="213"/>
        <v>0</v>
      </c>
      <c r="P1043" s="80" t="str">
        <f>IFERROR(R1043+'4. Gegevens leiding'!$I$26,"")</f>
        <v/>
      </c>
      <c r="Q1043" s="155" t="str">
        <f>IFERROR(R1044+'4. Gegevens leiding'!$I$26,"")</f>
        <v/>
      </c>
      <c r="R1043" s="155" t="str">
        <f t="shared" si="225"/>
        <v/>
      </c>
      <c r="S1043" s="43" t="str">
        <f t="shared" si="218"/>
        <v/>
      </c>
      <c r="T1043" s="42" t="str">
        <f t="shared" si="214"/>
        <v>Diameter (mm, uitwendig)=;Wanddikte (mm)=;Druk (barg)=;Rekgrens (N/mm^2)=;Charpy energie (J)=</v>
      </c>
      <c r="U1043" s="44" t="e">
        <f>INDEX('bijlage A. Frequentie Tabel'!G:G,MATCH(T1043,'bijlage A. Frequentie Tabel'!A:A,0))</f>
        <v>#N/A</v>
      </c>
      <c r="V1043" s="43">
        <f t="shared" si="215"/>
        <v>0</v>
      </c>
      <c r="W1043" s="80">
        <f t="shared" si="219"/>
        <v>23.196467403779828</v>
      </c>
      <c r="X1043" t="e">
        <f t="shared" si="216"/>
        <v>#N/A</v>
      </c>
      <c r="Y1043"/>
      <c r="Z1043">
        <f t="shared" si="220"/>
        <v>0.4</v>
      </c>
      <c r="AA1043">
        <f t="shared" si="221"/>
        <v>1</v>
      </c>
      <c r="AB1043">
        <f t="shared" si="221"/>
        <v>1</v>
      </c>
      <c r="AC1043">
        <f t="shared" si="222"/>
        <v>0.4</v>
      </c>
      <c r="AD1043" t="e">
        <f>INDEX('bijlage C. Cluster maatregelen'!C:C,MATCH('5.Bepalen Faalfreq'!K1043,'bijlage C. Cluster maatregelen'!A:A,0))</f>
        <v>#N/A</v>
      </c>
      <c r="AE1043" t="e">
        <f>INDEX('bijlage C. Cluster maatregelen'!C:C,MATCH('5.Bepalen Faalfreq'!L1043,'bijlage C. Cluster maatregelen'!A:A,0))</f>
        <v>#N/A</v>
      </c>
      <c r="AF1043" t="e">
        <f>INDEX('bijlage C. Cluster maatregelen'!C:C,MATCH('5.Bepalen Faalfreq'!M1043,'bijlage C. Cluster maatregelen'!A:A,0))</f>
        <v>#N/A</v>
      </c>
      <c r="AG1043" t="e">
        <f>INDEX('bijlage C. Cluster maatregelen'!C:C,MATCH('5.Bepalen Faalfreq'!N1043,'bijlage C. Cluster maatregelen'!A:A,0))</f>
        <v>#N/A</v>
      </c>
      <c r="AH1043" t="e">
        <f t="shared" si="223"/>
        <v>#N/A</v>
      </c>
      <c r="AI1043" t="e">
        <f t="shared" si="224"/>
        <v>#N/A</v>
      </c>
      <c r="AJ1043" t="e">
        <f t="shared" si="217"/>
        <v>#N/A</v>
      </c>
    </row>
    <row r="1044" spans="1:36" x14ac:dyDescent="0.25">
      <c r="A1044" s="203"/>
      <c r="B1044" s="203"/>
      <c r="C1044" s="203"/>
      <c r="D1044" s="203"/>
      <c r="E1044" s="203"/>
      <c r="F1044" s="203"/>
      <c r="G1044" s="203"/>
      <c r="H1044" s="203"/>
      <c r="I1044" s="203"/>
      <c r="J1044" s="203"/>
      <c r="K1044" s="203"/>
      <c r="L1044" s="203"/>
      <c r="M1044" s="203"/>
      <c r="N1044" s="203"/>
      <c r="O1044" s="204">
        <f t="shared" si="213"/>
        <v>0</v>
      </c>
      <c r="P1044" s="80" t="str">
        <f>IFERROR(R1044+'4. Gegevens leiding'!$I$26,"")</f>
        <v/>
      </c>
      <c r="Q1044" s="155" t="str">
        <f>IFERROR(R1045+'4. Gegevens leiding'!$I$26,"")</f>
        <v/>
      </c>
      <c r="R1044" s="155" t="str">
        <f t="shared" si="225"/>
        <v/>
      </c>
      <c r="S1044" s="43" t="str">
        <f t="shared" si="218"/>
        <v/>
      </c>
      <c r="T1044" s="42" t="str">
        <f t="shared" si="214"/>
        <v>Diameter (mm, uitwendig)=;Wanddikte (mm)=;Druk (barg)=;Rekgrens (N/mm^2)=;Charpy energie (J)=</v>
      </c>
      <c r="U1044" s="44" t="e">
        <f>INDEX('bijlage A. Frequentie Tabel'!G:G,MATCH(T1044,'bijlage A. Frequentie Tabel'!A:A,0))</f>
        <v>#N/A</v>
      </c>
      <c r="V1044" s="43">
        <f t="shared" si="215"/>
        <v>0</v>
      </c>
      <c r="W1044" s="80">
        <f t="shared" si="219"/>
        <v>23.196467403779828</v>
      </c>
      <c r="X1044" t="e">
        <f t="shared" si="216"/>
        <v>#N/A</v>
      </c>
      <c r="Y1044"/>
      <c r="Z1044">
        <f t="shared" si="220"/>
        <v>0.4</v>
      </c>
      <c r="AA1044">
        <f t="shared" si="221"/>
        <v>1</v>
      </c>
      <c r="AB1044">
        <f t="shared" si="221"/>
        <v>1</v>
      </c>
      <c r="AC1044">
        <f t="shared" si="222"/>
        <v>0.4</v>
      </c>
      <c r="AD1044" t="e">
        <f>INDEX('bijlage C. Cluster maatregelen'!C:C,MATCH('5.Bepalen Faalfreq'!K1044,'bijlage C. Cluster maatregelen'!A:A,0))</f>
        <v>#N/A</v>
      </c>
      <c r="AE1044" t="e">
        <f>INDEX('bijlage C. Cluster maatregelen'!C:C,MATCH('5.Bepalen Faalfreq'!L1044,'bijlage C. Cluster maatregelen'!A:A,0))</f>
        <v>#N/A</v>
      </c>
      <c r="AF1044" t="e">
        <f>INDEX('bijlage C. Cluster maatregelen'!C:C,MATCH('5.Bepalen Faalfreq'!M1044,'bijlage C. Cluster maatregelen'!A:A,0))</f>
        <v>#N/A</v>
      </c>
      <c r="AG1044" t="e">
        <f>INDEX('bijlage C. Cluster maatregelen'!C:C,MATCH('5.Bepalen Faalfreq'!N1044,'bijlage C. Cluster maatregelen'!A:A,0))</f>
        <v>#N/A</v>
      </c>
      <c r="AH1044" t="e">
        <f t="shared" si="223"/>
        <v>#N/A</v>
      </c>
      <c r="AI1044" t="e">
        <f t="shared" si="224"/>
        <v>#N/A</v>
      </c>
      <c r="AJ1044" t="e">
        <f t="shared" si="217"/>
        <v>#N/A</v>
      </c>
    </row>
    <row r="1045" spans="1:36" x14ac:dyDescent="0.25">
      <c r="A1045" s="203"/>
      <c r="B1045" s="203"/>
      <c r="C1045" s="203"/>
      <c r="D1045" s="203"/>
      <c r="E1045" s="203"/>
      <c r="F1045" s="203"/>
      <c r="G1045" s="203"/>
      <c r="H1045" s="203"/>
      <c r="I1045" s="203"/>
      <c r="J1045" s="203"/>
      <c r="K1045" s="203"/>
      <c r="L1045" s="203"/>
      <c r="M1045" s="203"/>
      <c r="N1045" s="203"/>
      <c r="O1045" s="204">
        <f t="shared" si="213"/>
        <v>0</v>
      </c>
      <c r="P1045" s="80" t="str">
        <f>IFERROR(R1045+'4. Gegevens leiding'!$I$26,"")</f>
        <v/>
      </c>
      <c r="Q1045" s="155" t="str">
        <f>IFERROR(R1046+'4. Gegevens leiding'!$I$26,"")</f>
        <v/>
      </c>
      <c r="R1045" s="155" t="str">
        <f t="shared" si="225"/>
        <v/>
      </c>
      <c r="S1045" s="43" t="str">
        <f t="shared" si="218"/>
        <v/>
      </c>
      <c r="T1045" s="42" t="str">
        <f t="shared" si="214"/>
        <v>Diameter (mm, uitwendig)=;Wanddikte (mm)=;Druk (barg)=;Rekgrens (N/mm^2)=;Charpy energie (J)=</v>
      </c>
      <c r="U1045" s="44" t="e">
        <f>INDEX('bijlage A. Frequentie Tabel'!G:G,MATCH(T1045,'bijlage A. Frequentie Tabel'!A:A,0))</f>
        <v>#N/A</v>
      </c>
      <c r="V1045" s="43">
        <f t="shared" si="215"/>
        <v>0</v>
      </c>
      <c r="W1045" s="80">
        <f t="shared" si="219"/>
        <v>23.196467403779828</v>
      </c>
      <c r="X1045" t="e">
        <f t="shared" si="216"/>
        <v>#N/A</v>
      </c>
      <c r="Y1045"/>
      <c r="Z1045">
        <f t="shared" si="220"/>
        <v>0.4</v>
      </c>
      <c r="AA1045">
        <f t="shared" si="221"/>
        <v>1</v>
      </c>
      <c r="AB1045">
        <f t="shared" si="221"/>
        <v>1</v>
      </c>
      <c r="AC1045">
        <f t="shared" si="222"/>
        <v>0.4</v>
      </c>
      <c r="AD1045" t="e">
        <f>INDEX('bijlage C. Cluster maatregelen'!C:C,MATCH('5.Bepalen Faalfreq'!K1045,'bijlage C. Cluster maatregelen'!A:A,0))</f>
        <v>#N/A</v>
      </c>
      <c r="AE1045" t="e">
        <f>INDEX('bijlage C. Cluster maatregelen'!C:C,MATCH('5.Bepalen Faalfreq'!L1045,'bijlage C. Cluster maatregelen'!A:A,0))</f>
        <v>#N/A</v>
      </c>
      <c r="AF1045" t="e">
        <f>INDEX('bijlage C. Cluster maatregelen'!C:C,MATCH('5.Bepalen Faalfreq'!M1045,'bijlage C. Cluster maatregelen'!A:A,0))</f>
        <v>#N/A</v>
      </c>
      <c r="AG1045" t="e">
        <f>INDEX('bijlage C. Cluster maatregelen'!C:C,MATCH('5.Bepalen Faalfreq'!N1045,'bijlage C. Cluster maatregelen'!A:A,0))</f>
        <v>#N/A</v>
      </c>
      <c r="AH1045" t="e">
        <f t="shared" si="223"/>
        <v>#N/A</v>
      </c>
      <c r="AI1045" t="e">
        <f t="shared" si="224"/>
        <v>#N/A</v>
      </c>
      <c r="AJ1045" t="e">
        <f t="shared" si="217"/>
        <v>#N/A</v>
      </c>
    </row>
    <row r="1046" spans="1:36" x14ac:dyDescent="0.25">
      <c r="A1046" s="203"/>
      <c r="B1046" s="203"/>
      <c r="C1046" s="203"/>
      <c r="D1046" s="203"/>
      <c r="E1046" s="203"/>
      <c r="F1046" s="203"/>
      <c r="G1046" s="203"/>
      <c r="H1046" s="203"/>
      <c r="I1046" s="203"/>
      <c r="J1046" s="203"/>
      <c r="K1046" s="203"/>
      <c r="L1046" s="203"/>
      <c r="M1046" s="203"/>
      <c r="N1046" s="203"/>
      <c r="O1046" s="204">
        <f t="shared" si="213"/>
        <v>0</v>
      </c>
      <c r="P1046" s="80" t="str">
        <f>IFERROR(R1046+'4. Gegevens leiding'!$I$26,"")</f>
        <v/>
      </c>
      <c r="Q1046" s="155" t="str">
        <f>IFERROR(R1047+'4. Gegevens leiding'!$I$26,"")</f>
        <v/>
      </c>
      <c r="R1046" s="155" t="str">
        <f t="shared" si="225"/>
        <v/>
      </c>
      <c r="S1046" s="43" t="str">
        <f t="shared" si="218"/>
        <v/>
      </c>
      <c r="T1046" s="42" t="str">
        <f t="shared" si="214"/>
        <v>Diameter (mm, uitwendig)=;Wanddikte (mm)=;Druk (barg)=;Rekgrens (N/mm^2)=;Charpy energie (J)=</v>
      </c>
      <c r="U1046" s="44" t="e">
        <f>INDEX('bijlage A. Frequentie Tabel'!G:G,MATCH(T1046,'bijlage A. Frequentie Tabel'!A:A,0))</f>
        <v>#N/A</v>
      </c>
      <c r="V1046" s="43">
        <f t="shared" si="215"/>
        <v>0</v>
      </c>
      <c r="W1046" s="80">
        <f t="shared" si="219"/>
        <v>23.196467403779828</v>
      </c>
      <c r="X1046" t="e">
        <f t="shared" si="216"/>
        <v>#N/A</v>
      </c>
      <c r="Y1046"/>
      <c r="Z1046">
        <f t="shared" si="220"/>
        <v>0.4</v>
      </c>
      <c r="AA1046">
        <f t="shared" si="221"/>
        <v>1</v>
      </c>
      <c r="AB1046">
        <f t="shared" si="221"/>
        <v>1</v>
      </c>
      <c r="AC1046">
        <f t="shared" si="222"/>
        <v>0.4</v>
      </c>
      <c r="AD1046" t="e">
        <f>INDEX('bijlage C. Cluster maatregelen'!C:C,MATCH('5.Bepalen Faalfreq'!K1046,'bijlage C. Cluster maatregelen'!A:A,0))</f>
        <v>#N/A</v>
      </c>
      <c r="AE1046" t="e">
        <f>INDEX('bijlage C. Cluster maatregelen'!C:C,MATCH('5.Bepalen Faalfreq'!L1046,'bijlage C. Cluster maatregelen'!A:A,0))</f>
        <v>#N/A</v>
      </c>
      <c r="AF1046" t="e">
        <f>INDEX('bijlage C. Cluster maatregelen'!C:C,MATCH('5.Bepalen Faalfreq'!M1046,'bijlage C. Cluster maatregelen'!A:A,0))</f>
        <v>#N/A</v>
      </c>
      <c r="AG1046" t="e">
        <f>INDEX('bijlage C. Cluster maatregelen'!C:C,MATCH('5.Bepalen Faalfreq'!N1046,'bijlage C. Cluster maatregelen'!A:A,0))</f>
        <v>#N/A</v>
      </c>
      <c r="AH1046" t="e">
        <f t="shared" si="223"/>
        <v>#N/A</v>
      </c>
      <c r="AI1046" t="e">
        <f t="shared" si="224"/>
        <v>#N/A</v>
      </c>
      <c r="AJ1046" t="e">
        <f t="shared" si="217"/>
        <v>#N/A</v>
      </c>
    </row>
    <row r="1047" spans="1:36" x14ac:dyDescent="0.25">
      <c r="A1047" s="203"/>
      <c r="B1047" s="203"/>
      <c r="C1047" s="203"/>
      <c r="D1047" s="203"/>
      <c r="E1047" s="203"/>
      <c r="F1047" s="203"/>
      <c r="G1047" s="203"/>
      <c r="H1047" s="203"/>
      <c r="I1047" s="203"/>
      <c r="J1047" s="203"/>
      <c r="K1047" s="203"/>
      <c r="L1047" s="203"/>
      <c r="M1047" s="203"/>
      <c r="N1047" s="203"/>
      <c r="O1047" s="204">
        <f t="shared" si="213"/>
        <v>0</v>
      </c>
      <c r="P1047" s="80" t="str">
        <f>IFERROR(R1047+'4. Gegevens leiding'!$I$26,"")</f>
        <v/>
      </c>
      <c r="Q1047" s="155" t="str">
        <f>IFERROR(R1048+'4. Gegevens leiding'!$I$26,"")</f>
        <v/>
      </c>
      <c r="R1047" s="155" t="str">
        <f t="shared" si="225"/>
        <v/>
      </c>
      <c r="S1047" s="43" t="str">
        <f t="shared" si="218"/>
        <v/>
      </c>
      <c r="T1047" s="42" t="str">
        <f t="shared" si="214"/>
        <v>Diameter (mm, uitwendig)=;Wanddikte (mm)=;Druk (barg)=;Rekgrens (N/mm^2)=;Charpy energie (J)=</v>
      </c>
      <c r="U1047" s="44" t="e">
        <f>INDEX('bijlage A. Frequentie Tabel'!G:G,MATCH(T1047,'bijlage A. Frequentie Tabel'!A:A,0))</f>
        <v>#N/A</v>
      </c>
      <c r="V1047" s="43">
        <f t="shared" si="215"/>
        <v>0</v>
      </c>
      <c r="W1047" s="80">
        <f t="shared" si="219"/>
        <v>23.196467403779828</v>
      </c>
      <c r="X1047" t="e">
        <f t="shared" si="216"/>
        <v>#N/A</v>
      </c>
      <c r="Y1047"/>
      <c r="Z1047">
        <f t="shared" si="220"/>
        <v>0.4</v>
      </c>
      <c r="AA1047">
        <f t="shared" si="221"/>
        <v>1</v>
      </c>
      <c r="AB1047">
        <f t="shared" si="221"/>
        <v>1</v>
      </c>
      <c r="AC1047">
        <f t="shared" si="222"/>
        <v>0.4</v>
      </c>
      <c r="AD1047" t="e">
        <f>INDEX('bijlage C. Cluster maatregelen'!C:C,MATCH('5.Bepalen Faalfreq'!K1047,'bijlage C. Cluster maatregelen'!A:A,0))</f>
        <v>#N/A</v>
      </c>
      <c r="AE1047" t="e">
        <f>INDEX('bijlage C. Cluster maatregelen'!C:C,MATCH('5.Bepalen Faalfreq'!L1047,'bijlage C. Cluster maatregelen'!A:A,0))</f>
        <v>#N/A</v>
      </c>
      <c r="AF1047" t="e">
        <f>INDEX('bijlage C. Cluster maatregelen'!C:C,MATCH('5.Bepalen Faalfreq'!M1047,'bijlage C. Cluster maatregelen'!A:A,0))</f>
        <v>#N/A</v>
      </c>
      <c r="AG1047" t="e">
        <f>INDEX('bijlage C. Cluster maatregelen'!C:C,MATCH('5.Bepalen Faalfreq'!N1047,'bijlage C. Cluster maatregelen'!A:A,0))</f>
        <v>#N/A</v>
      </c>
      <c r="AH1047" t="e">
        <f t="shared" si="223"/>
        <v>#N/A</v>
      </c>
      <c r="AI1047" t="e">
        <f t="shared" si="224"/>
        <v>#N/A</v>
      </c>
      <c r="AJ1047" t="e">
        <f t="shared" si="217"/>
        <v>#N/A</v>
      </c>
    </row>
    <row r="1048" spans="1:36" x14ac:dyDescent="0.25">
      <c r="A1048" s="203"/>
      <c r="B1048" s="203"/>
      <c r="C1048" s="203"/>
      <c r="D1048" s="203"/>
      <c r="E1048" s="203"/>
      <c r="F1048" s="203"/>
      <c r="G1048" s="203"/>
      <c r="H1048" s="203"/>
      <c r="I1048" s="203"/>
      <c r="J1048" s="203"/>
      <c r="K1048" s="203"/>
      <c r="L1048" s="203"/>
      <c r="M1048" s="203"/>
      <c r="N1048" s="203"/>
      <c r="O1048" s="204">
        <f t="shared" si="213"/>
        <v>0</v>
      </c>
      <c r="P1048" s="80" t="str">
        <f>IFERROR(R1048+'4. Gegevens leiding'!$I$26,"")</f>
        <v/>
      </c>
      <c r="Q1048" s="155" t="str">
        <f>IFERROR(R1049+'4. Gegevens leiding'!$I$26,"")</f>
        <v/>
      </c>
      <c r="R1048" s="155" t="str">
        <f t="shared" si="225"/>
        <v/>
      </c>
      <c r="S1048" s="43" t="str">
        <f t="shared" si="218"/>
        <v/>
      </c>
      <c r="T1048" s="42" t="str">
        <f t="shared" si="214"/>
        <v>Diameter (mm, uitwendig)=;Wanddikte (mm)=;Druk (barg)=;Rekgrens (N/mm^2)=;Charpy energie (J)=</v>
      </c>
      <c r="U1048" s="44" t="e">
        <f>INDEX('bijlage A. Frequentie Tabel'!G:G,MATCH(T1048,'bijlage A. Frequentie Tabel'!A:A,0))</f>
        <v>#N/A</v>
      </c>
      <c r="V1048" s="43">
        <f t="shared" si="215"/>
        <v>0</v>
      </c>
      <c r="W1048" s="80">
        <f t="shared" si="219"/>
        <v>23.196467403779828</v>
      </c>
      <c r="X1048" t="e">
        <f t="shared" si="216"/>
        <v>#N/A</v>
      </c>
      <c r="Y1048"/>
      <c r="Z1048">
        <f t="shared" si="220"/>
        <v>0.4</v>
      </c>
      <c r="AA1048">
        <f t="shared" si="221"/>
        <v>1</v>
      </c>
      <c r="AB1048">
        <f t="shared" si="221"/>
        <v>1</v>
      </c>
      <c r="AC1048">
        <f t="shared" si="222"/>
        <v>0.4</v>
      </c>
      <c r="AD1048" t="e">
        <f>INDEX('bijlage C. Cluster maatregelen'!C:C,MATCH('5.Bepalen Faalfreq'!K1048,'bijlage C. Cluster maatregelen'!A:A,0))</f>
        <v>#N/A</v>
      </c>
      <c r="AE1048" t="e">
        <f>INDEX('bijlage C. Cluster maatregelen'!C:C,MATCH('5.Bepalen Faalfreq'!L1048,'bijlage C. Cluster maatregelen'!A:A,0))</f>
        <v>#N/A</v>
      </c>
      <c r="AF1048" t="e">
        <f>INDEX('bijlage C. Cluster maatregelen'!C:C,MATCH('5.Bepalen Faalfreq'!M1048,'bijlage C. Cluster maatregelen'!A:A,0))</f>
        <v>#N/A</v>
      </c>
      <c r="AG1048" t="e">
        <f>INDEX('bijlage C. Cluster maatregelen'!C:C,MATCH('5.Bepalen Faalfreq'!N1048,'bijlage C. Cluster maatregelen'!A:A,0))</f>
        <v>#N/A</v>
      </c>
      <c r="AH1048" t="e">
        <f t="shared" si="223"/>
        <v>#N/A</v>
      </c>
      <c r="AI1048" t="e">
        <f t="shared" si="224"/>
        <v>#N/A</v>
      </c>
      <c r="AJ1048" t="e">
        <f t="shared" si="217"/>
        <v>#N/A</v>
      </c>
    </row>
    <row r="1049" spans="1:36" x14ac:dyDescent="0.25">
      <c r="A1049" s="203"/>
      <c r="B1049" s="203"/>
      <c r="C1049" s="203"/>
      <c r="D1049" s="203"/>
      <c r="E1049" s="203"/>
      <c r="F1049" s="203"/>
      <c r="G1049" s="203"/>
      <c r="H1049" s="203"/>
      <c r="I1049" s="203"/>
      <c r="J1049" s="203"/>
      <c r="K1049" s="203"/>
      <c r="L1049" s="203"/>
      <c r="M1049" s="203"/>
      <c r="N1049" s="203"/>
      <c r="O1049" s="204">
        <f t="shared" si="213"/>
        <v>0</v>
      </c>
      <c r="P1049" s="80" t="str">
        <f>IFERROR(R1049+'4. Gegevens leiding'!$I$26,"")</f>
        <v/>
      </c>
      <c r="Q1049" s="155" t="str">
        <f>IFERROR(R1050+'4. Gegevens leiding'!$I$26,"")</f>
        <v/>
      </c>
      <c r="R1049" s="155" t="str">
        <f t="shared" si="225"/>
        <v/>
      </c>
      <c r="S1049" s="43" t="str">
        <f t="shared" si="218"/>
        <v/>
      </c>
      <c r="T1049" s="42" t="str">
        <f t="shared" si="214"/>
        <v>Diameter (mm, uitwendig)=;Wanddikte (mm)=;Druk (barg)=;Rekgrens (N/mm^2)=;Charpy energie (J)=</v>
      </c>
      <c r="U1049" s="44" t="e">
        <f>INDEX('bijlage A. Frequentie Tabel'!G:G,MATCH(T1049,'bijlage A. Frequentie Tabel'!A:A,0))</f>
        <v>#N/A</v>
      </c>
      <c r="V1049" s="43">
        <f t="shared" si="215"/>
        <v>0</v>
      </c>
      <c r="W1049" s="80">
        <f t="shared" si="219"/>
        <v>23.196467403779828</v>
      </c>
      <c r="X1049" t="e">
        <f t="shared" si="216"/>
        <v>#N/A</v>
      </c>
      <c r="Y1049"/>
      <c r="Z1049">
        <f t="shared" si="220"/>
        <v>0.4</v>
      </c>
      <c r="AA1049">
        <f t="shared" si="221"/>
        <v>1</v>
      </c>
      <c r="AB1049">
        <f t="shared" si="221"/>
        <v>1</v>
      </c>
      <c r="AC1049">
        <f t="shared" si="222"/>
        <v>0.4</v>
      </c>
      <c r="AD1049" t="e">
        <f>INDEX('bijlage C. Cluster maatregelen'!C:C,MATCH('5.Bepalen Faalfreq'!K1049,'bijlage C. Cluster maatregelen'!A:A,0))</f>
        <v>#N/A</v>
      </c>
      <c r="AE1049" t="e">
        <f>INDEX('bijlage C. Cluster maatregelen'!C:C,MATCH('5.Bepalen Faalfreq'!L1049,'bijlage C. Cluster maatregelen'!A:A,0))</f>
        <v>#N/A</v>
      </c>
      <c r="AF1049" t="e">
        <f>INDEX('bijlage C. Cluster maatregelen'!C:C,MATCH('5.Bepalen Faalfreq'!M1049,'bijlage C. Cluster maatregelen'!A:A,0))</f>
        <v>#N/A</v>
      </c>
      <c r="AG1049" t="e">
        <f>INDEX('bijlage C. Cluster maatregelen'!C:C,MATCH('5.Bepalen Faalfreq'!N1049,'bijlage C. Cluster maatregelen'!A:A,0))</f>
        <v>#N/A</v>
      </c>
      <c r="AH1049" t="e">
        <f t="shared" si="223"/>
        <v>#N/A</v>
      </c>
      <c r="AI1049" t="e">
        <f t="shared" si="224"/>
        <v>#N/A</v>
      </c>
      <c r="AJ1049" t="e">
        <f t="shared" si="217"/>
        <v>#N/A</v>
      </c>
    </row>
    <row r="1050" spans="1:36" x14ac:dyDescent="0.25">
      <c r="A1050" s="203"/>
      <c r="B1050" s="203"/>
      <c r="C1050" s="203"/>
      <c r="D1050" s="203"/>
      <c r="E1050" s="203"/>
      <c r="F1050" s="203"/>
      <c r="G1050" s="203"/>
      <c r="H1050" s="203"/>
      <c r="I1050" s="203"/>
      <c r="J1050" s="203"/>
      <c r="K1050" s="203"/>
      <c r="L1050" s="203"/>
      <c r="M1050" s="203"/>
      <c r="N1050" s="203"/>
      <c r="O1050" s="204">
        <f t="shared" si="213"/>
        <v>0</v>
      </c>
      <c r="P1050" s="80" t="str">
        <f>IFERROR(R1050+'4. Gegevens leiding'!$I$26,"")</f>
        <v/>
      </c>
      <c r="Q1050" s="155" t="str">
        <f>IFERROR(R1051+'4. Gegevens leiding'!$I$26,"")</f>
        <v/>
      </c>
      <c r="R1050" s="155" t="str">
        <f t="shared" si="225"/>
        <v/>
      </c>
      <c r="S1050" s="43" t="str">
        <f t="shared" si="218"/>
        <v/>
      </c>
      <c r="T1050" s="42" t="str">
        <f t="shared" si="214"/>
        <v>Diameter (mm, uitwendig)=;Wanddikte (mm)=;Druk (barg)=;Rekgrens (N/mm^2)=;Charpy energie (J)=</v>
      </c>
      <c r="U1050" s="44" t="e">
        <f>INDEX('bijlage A. Frequentie Tabel'!G:G,MATCH(T1050,'bijlage A. Frequentie Tabel'!A:A,0))</f>
        <v>#N/A</v>
      </c>
      <c r="V1050" s="43">
        <f t="shared" si="215"/>
        <v>0</v>
      </c>
      <c r="W1050" s="80">
        <f t="shared" si="219"/>
        <v>23.196467403779828</v>
      </c>
      <c r="X1050" t="e">
        <f t="shared" si="216"/>
        <v>#N/A</v>
      </c>
      <c r="Y1050"/>
      <c r="Z1050">
        <f t="shared" si="220"/>
        <v>0.4</v>
      </c>
      <c r="AA1050">
        <f t="shared" si="221"/>
        <v>1</v>
      </c>
      <c r="AB1050">
        <f t="shared" si="221"/>
        <v>1</v>
      </c>
      <c r="AC1050">
        <f t="shared" si="222"/>
        <v>0.4</v>
      </c>
      <c r="AD1050" t="e">
        <f>INDEX('bijlage C. Cluster maatregelen'!C:C,MATCH('5.Bepalen Faalfreq'!K1050,'bijlage C. Cluster maatregelen'!A:A,0))</f>
        <v>#N/A</v>
      </c>
      <c r="AE1050" t="e">
        <f>INDEX('bijlage C. Cluster maatregelen'!C:C,MATCH('5.Bepalen Faalfreq'!L1050,'bijlage C. Cluster maatregelen'!A:A,0))</f>
        <v>#N/A</v>
      </c>
      <c r="AF1050" t="e">
        <f>INDEX('bijlage C. Cluster maatregelen'!C:C,MATCH('5.Bepalen Faalfreq'!M1050,'bijlage C. Cluster maatregelen'!A:A,0))</f>
        <v>#N/A</v>
      </c>
      <c r="AG1050" t="e">
        <f>INDEX('bijlage C. Cluster maatregelen'!C:C,MATCH('5.Bepalen Faalfreq'!N1050,'bijlage C. Cluster maatregelen'!A:A,0))</f>
        <v>#N/A</v>
      </c>
      <c r="AH1050" t="e">
        <f t="shared" si="223"/>
        <v>#N/A</v>
      </c>
      <c r="AI1050" t="e">
        <f t="shared" si="224"/>
        <v>#N/A</v>
      </c>
      <c r="AJ1050" t="e">
        <f t="shared" si="217"/>
        <v>#N/A</v>
      </c>
    </row>
    <row r="1051" spans="1:36" x14ac:dyDescent="0.25">
      <c r="A1051" s="203"/>
      <c r="B1051" s="203"/>
      <c r="C1051" s="203"/>
      <c r="D1051" s="203"/>
      <c r="E1051" s="203"/>
      <c r="F1051" s="203"/>
      <c r="G1051" s="203"/>
      <c r="H1051" s="203"/>
      <c r="I1051" s="203"/>
      <c r="J1051" s="203"/>
      <c r="K1051" s="203"/>
      <c r="L1051" s="203"/>
      <c r="M1051" s="203"/>
      <c r="N1051" s="203"/>
      <c r="O1051" s="204">
        <f t="shared" si="213"/>
        <v>0</v>
      </c>
      <c r="P1051" s="80" t="str">
        <f>IFERROR(R1051+'4. Gegevens leiding'!$I$26,"")</f>
        <v/>
      </c>
      <c r="Q1051" s="155" t="str">
        <f>IFERROR(R1052+'4. Gegevens leiding'!$I$26,"")</f>
        <v/>
      </c>
      <c r="R1051" s="155" t="str">
        <f t="shared" si="225"/>
        <v/>
      </c>
      <c r="S1051" s="43" t="str">
        <f t="shared" si="218"/>
        <v/>
      </c>
      <c r="T1051" s="42" t="str">
        <f t="shared" si="214"/>
        <v>Diameter (mm, uitwendig)=;Wanddikte (mm)=;Druk (barg)=;Rekgrens (N/mm^2)=;Charpy energie (J)=</v>
      </c>
      <c r="U1051" s="44" t="e">
        <f>INDEX('bijlage A. Frequentie Tabel'!G:G,MATCH(T1051,'bijlage A. Frequentie Tabel'!A:A,0))</f>
        <v>#N/A</v>
      </c>
      <c r="V1051" s="43">
        <f t="shared" si="215"/>
        <v>0</v>
      </c>
      <c r="W1051" s="80">
        <f t="shared" si="219"/>
        <v>23.196467403779828</v>
      </c>
      <c r="X1051" t="e">
        <f t="shared" si="216"/>
        <v>#N/A</v>
      </c>
      <c r="Y1051"/>
      <c r="Z1051">
        <f t="shared" si="220"/>
        <v>0.4</v>
      </c>
      <c r="AA1051">
        <f t="shared" si="221"/>
        <v>1</v>
      </c>
      <c r="AB1051">
        <f t="shared" si="221"/>
        <v>1</v>
      </c>
      <c r="AC1051">
        <f t="shared" si="222"/>
        <v>0.4</v>
      </c>
      <c r="AD1051" t="e">
        <f>INDEX('bijlage C. Cluster maatregelen'!C:C,MATCH('5.Bepalen Faalfreq'!K1051,'bijlage C. Cluster maatregelen'!A:A,0))</f>
        <v>#N/A</v>
      </c>
      <c r="AE1051" t="e">
        <f>INDEX('bijlage C. Cluster maatregelen'!C:C,MATCH('5.Bepalen Faalfreq'!L1051,'bijlage C. Cluster maatregelen'!A:A,0))</f>
        <v>#N/A</v>
      </c>
      <c r="AF1051" t="e">
        <f>INDEX('bijlage C. Cluster maatregelen'!C:C,MATCH('5.Bepalen Faalfreq'!M1051,'bijlage C. Cluster maatregelen'!A:A,0))</f>
        <v>#N/A</v>
      </c>
      <c r="AG1051" t="e">
        <f>INDEX('bijlage C. Cluster maatregelen'!C:C,MATCH('5.Bepalen Faalfreq'!N1051,'bijlage C. Cluster maatregelen'!A:A,0))</f>
        <v>#N/A</v>
      </c>
      <c r="AH1051" t="e">
        <f t="shared" si="223"/>
        <v>#N/A</v>
      </c>
      <c r="AI1051" t="e">
        <f t="shared" si="224"/>
        <v>#N/A</v>
      </c>
      <c r="AJ1051" t="e">
        <f t="shared" si="217"/>
        <v>#N/A</v>
      </c>
    </row>
    <row r="1052" spans="1:36" x14ac:dyDescent="0.25">
      <c r="A1052" s="203"/>
      <c r="B1052" s="203"/>
      <c r="C1052" s="203"/>
      <c r="D1052" s="203"/>
      <c r="E1052" s="203"/>
      <c r="F1052" s="203"/>
      <c r="G1052" s="203"/>
      <c r="H1052" s="203"/>
      <c r="I1052" s="203"/>
      <c r="J1052" s="203"/>
      <c r="K1052" s="203"/>
      <c r="L1052" s="203"/>
      <c r="M1052" s="203"/>
      <c r="N1052" s="203"/>
      <c r="O1052" s="204">
        <f t="shared" si="213"/>
        <v>0</v>
      </c>
      <c r="P1052" s="80" t="str">
        <f>IFERROR(R1052+'4. Gegevens leiding'!$I$26,"")</f>
        <v/>
      </c>
      <c r="Q1052" s="155" t="str">
        <f>IFERROR(R1053+'4. Gegevens leiding'!$I$26,"")</f>
        <v/>
      </c>
      <c r="R1052" s="155" t="str">
        <f t="shared" si="225"/>
        <v/>
      </c>
      <c r="S1052" s="43" t="str">
        <f t="shared" si="218"/>
        <v/>
      </c>
      <c r="T1052" s="42" t="str">
        <f t="shared" si="214"/>
        <v>Diameter (mm, uitwendig)=;Wanddikte (mm)=;Druk (barg)=;Rekgrens (N/mm^2)=;Charpy energie (J)=</v>
      </c>
      <c r="U1052" s="44" t="e">
        <f>INDEX('bijlage A. Frequentie Tabel'!G:G,MATCH(T1052,'bijlage A. Frequentie Tabel'!A:A,0))</f>
        <v>#N/A</v>
      </c>
      <c r="V1052" s="43">
        <f t="shared" si="215"/>
        <v>0</v>
      </c>
      <c r="W1052" s="80">
        <f t="shared" si="219"/>
        <v>23.196467403779828</v>
      </c>
      <c r="X1052" t="e">
        <f t="shared" si="216"/>
        <v>#N/A</v>
      </c>
      <c r="Y1052"/>
      <c r="Z1052">
        <f t="shared" si="220"/>
        <v>0.4</v>
      </c>
      <c r="AA1052">
        <f t="shared" si="221"/>
        <v>1</v>
      </c>
      <c r="AB1052">
        <f t="shared" si="221"/>
        <v>1</v>
      </c>
      <c r="AC1052">
        <f t="shared" si="222"/>
        <v>0.4</v>
      </c>
      <c r="AD1052" t="e">
        <f>INDEX('bijlage C. Cluster maatregelen'!C:C,MATCH('5.Bepalen Faalfreq'!K1052,'bijlage C. Cluster maatregelen'!A:A,0))</f>
        <v>#N/A</v>
      </c>
      <c r="AE1052" t="e">
        <f>INDEX('bijlage C. Cluster maatregelen'!C:C,MATCH('5.Bepalen Faalfreq'!L1052,'bijlage C. Cluster maatregelen'!A:A,0))</f>
        <v>#N/A</v>
      </c>
      <c r="AF1052" t="e">
        <f>INDEX('bijlage C. Cluster maatregelen'!C:C,MATCH('5.Bepalen Faalfreq'!M1052,'bijlage C. Cluster maatregelen'!A:A,0))</f>
        <v>#N/A</v>
      </c>
      <c r="AG1052" t="e">
        <f>INDEX('bijlage C. Cluster maatregelen'!C:C,MATCH('5.Bepalen Faalfreq'!N1052,'bijlage C. Cluster maatregelen'!A:A,0))</f>
        <v>#N/A</v>
      </c>
      <c r="AH1052" t="e">
        <f t="shared" si="223"/>
        <v>#N/A</v>
      </c>
      <c r="AI1052" t="e">
        <f t="shared" si="224"/>
        <v>#N/A</v>
      </c>
      <c r="AJ1052" t="e">
        <f t="shared" si="217"/>
        <v>#N/A</v>
      </c>
    </row>
    <row r="1053" spans="1:36" x14ac:dyDescent="0.25">
      <c r="A1053" s="203"/>
      <c r="B1053" s="203"/>
      <c r="C1053" s="203"/>
      <c r="D1053" s="203"/>
      <c r="E1053" s="203"/>
      <c r="F1053" s="203"/>
      <c r="G1053" s="203"/>
      <c r="H1053" s="203"/>
      <c r="I1053" s="203"/>
      <c r="J1053" s="203"/>
      <c r="K1053" s="203"/>
      <c r="L1053" s="203"/>
      <c r="M1053" s="203"/>
      <c r="N1053" s="203"/>
      <c r="O1053" s="204">
        <f t="shared" si="213"/>
        <v>0</v>
      </c>
      <c r="P1053" s="80" t="str">
        <f>IFERROR(R1053+'4. Gegevens leiding'!$I$26,"")</f>
        <v/>
      </c>
      <c r="Q1053" s="155" t="str">
        <f>IFERROR(R1054+'4. Gegevens leiding'!$I$26,"")</f>
        <v/>
      </c>
      <c r="R1053" s="155" t="str">
        <f t="shared" si="225"/>
        <v/>
      </c>
      <c r="S1053" s="43" t="str">
        <f t="shared" si="218"/>
        <v/>
      </c>
      <c r="T1053" s="42" t="str">
        <f t="shared" si="214"/>
        <v>Diameter (mm, uitwendig)=;Wanddikte (mm)=;Druk (barg)=;Rekgrens (N/mm^2)=;Charpy energie (J)=</v>
      </c>
      <c r="U1053" s="44" t="e">
        <f>INDEX('bijlage A. Frequentie Tabel'!G:G,MATCH(T1053,'bijlage A. Frequentie Tabel'!A:A,0))</f>
        <v>#N/A</v>
      </c>
      <c r="V1053" s="43">
        <f t="shared" si="215"/>
        <v>0</v>
      </c>
      <c r="W1053" s="80">
        <f t="shared" si="219"/>
        <v>23.196467403779828</v>
      </c>
      <c r="X1053" t="e">
        <f t="shared" si="216"/>
        <v>#N/A</v>
      </c>
      <c r="Y1053"/>
      <c r="Z1053">
        <f t="shared" si="220"/>
        <v>0.4</v>
      </c>
      <c r="AA1053">
        <f t="shared" si="221"/>
        <v>1</v>
      </c>
      <c r="AB1053">
        <f t="shared" si="221"/>
        <v>1</v>
      </c>
      <c r="AC1053">
        <f t="shared" si="222"/>
        <v>0.4</v>
      </c>
      <c r="AD1053" t="e">
        <f>INDEX('bijlage C. Cluster maatregelen'!C:C,MATCH('5.Bepalen Faalfreq'!K1053,'bijlage C. Cluster maatregelen'!A:A,0))</f>
        <v>#N/A</v>
      </c>
      <c r="AE1053" t="e">
        <f>INDEX('bijlage C. Cluster maatregelen'!C:C,MATCH('5.Bepalen Faalfreq'!L1053,'bijlage C. Cluster maatregelen'!A:A,0))</f>
        <v>#N/A</v>
      </c>
      <c r="AF1053" t="e">
        <f>INDEX('bijlage C. Cluster maatregelen'!C:C,MATCH('5.Bepalen Faalfreq'!M1053,'bijlage C. Cluster maatregelen'!A:A,0))</f>
        <v>#N/A</v>
      </c>
      <c r="AG1053" t="e">
        <f>INDEX('bijlage C. Cluster maatregelen'!C:C,MATCH('5.Bepalen Faalfreq'!N1053,'bijlage C. Cluster maatregelen'!A:A,0))</f>
        <v>#N/A</v>
      </c>
      <c r="AH1053" t="e">
        <f t="shared" si="223"/>
        <v>#N/A</v>
      </c>
      <c r="AI1053" t="e">
        <f t="shared" si="224"/>
        <v>#N/A</v>
      </c>
      <c r="AJ1053" t="e">
        <f t="shared" si="217"/>
        <v>#N/A</v>
      </c>
    </row>
    <row r="1054" spans="1:36" x14ac:dyDescent="0.25">
      <c r="A1054" s="203"/>
      <c r="B1054" s="203"/>
      <c r="C1054" s="203"/>
      <c r="D1054" s="203"/>
      <c r="E1054" s="203"/>
      <c r="F1054" s="203"/>
      <c r="G1054" s="203"/>
      <c r="H1054" s="203"/>
      <c r="I1054" s="203"/>
      <c r="J1054" s="203"/>
      <c r="K1054" s="203"/>
      <c r="L1054" s="203"/>
      <c r="M1054" s="203"/>
      <c r="N1054" s="203"/>
      <c r="O1054" s="204">
        <f t="shared" si="213"/>
        <v>0</v>
      </c>
      <c r="P1054" s="80" t="str">
        <f>IFERROR(R1054+'4. Gegevens leiding'!$I$26,"")</f>
        <v/>
      </c>
      <c r="Q1054" s="155" t="str">
        <f>IFERROR(R1055+'4. Gegevens leiding'!$I$26,"")</f>
        <v/>
      </c>
      <c r="R1054" s="155" t="str">
        <f t="shared" si="225"/>
        <v/>
      </c>
      <c r="S1054" s="43" t="str">
        <f t="shared" si="218"/>
        <v/>
      </c>
      <c r="T1054" s="42" t="str">
        <f t="shared" si="214"/>
        <v>Diameter (mm, uitwendig)=;Wanddikte (mm)=;Druk (barg)=;Rekgrens (N/mm^2)=;Charpy energie (J)=</v>
      </c>
      <c r="U1054" s="44" t="e">
        <f>INDEX('bijlage A. Frequentie Tabel'!G:G,MATCH(T1054,'bijlage A. Frequentie Tabel'!A:A,0))</f>
        <v>#N/A</v>
      </c>
      <c r="V1054" s="43">
        <f t="shared" si="215"/>
        <v>0</v>
      </c>
      <c r="W1054" s="80">
        <f t="shared" si="219"/>
        <v>23.196467403779828</v>
      </c>
      <c r="X1054" t="e">
        <f t="shared" si="216"/>
        <v>#N/A</v>
      </c>
      <c r="Y1054"/>
      <c r="Z1054">
        <f t="shared" si="220"/>
        <v>0.4</v>
      </c>
      <c r="AA1054">
        <f t="shared" si="221"/>
        <v>1</v>
      </c>
      <c r="AB1054">
        <f t="shared" si="221"/>
        <v>1</v>
      </c>
      <c r="AC1054">
        <f t="shared" si="222"/>
        <v>0.4</v>
      </c>
      <c r="AD1054" t="e">
        <f>INDEX('bijlage C. Cluster maatregelen'!C:C,MATCH('5.Bepalen Faalfreq'!K1054,'bijlage C. Cluster maatregelen'!A:A,0))</f>
        <v>#N/A</v>
      </c>
      <c r="AE1054" t="e">
        <f>INDEX('bijlage C. Cluster maatregelen'!C:C,MATCH('5.Bepalen Faalfreq'!L1054,'bijlage C. Cluster maatregelen'!A:A,0))</f>
        <v>#N/A</v>
      </c>
      <c r="AF1054" t="e">
        <f>INDEX('bijlage C. Cluster maatregelen'!C:C,MATCH('5.Bepalen Faalfreq'!M1054,'bijlage C. Cluster maatregelen'!A:A,0))</f>
        <v>#N/A</v>
      </c>
      <c r="AG1054" t="e">
        <f>INDEX('bijlage C. Cluster maatregelen'!C:C,MATCH('5.Bepalen Faalfreq'!N1054,'bijlage C. Cluster maatregelen'!A:A,0))</f>
        <v>#N/A</v>
      </c>
      <c r="AH1054" t="e">
        <f t="shared" si="223"/>
        <v>#N/A</v>
      </c>
      <c r="AI1054" t="e">
        <f t="shared" si="224"/>
        <v>#N/A</v>
      </c>
      <c r="AJ1054" t="e">
        <f t="shared" si="217"/>
        <v>#N/A</v>
      </c>
    </row>
    <row r="1055" spans="1:36" x14ac:dyDescent="0.25">
      <c r="A1055" s="203"/>
      <c r="B1055" s="203"/>
      <c r="C1055" s="203"/>
      <c r="D1055" s="203"/>
      <c r="E1055" s="203"/>
      <c r="F1055" s="203"/>
      <c r="G1055" s="203"/>
      <c r="H1055" s="203"/>
      <c r="I1055" s="203"/>
      <c r="J1055" s="203"/>
      <c r="K1055" s="203"/>
      <c r="L1055" s="203"/>
      <c r="M1055" s="203"/>
      <c r="N1055" s="203"/>
      <c r="O1055" s="204">
        <f t="shared" si="213"/>
        <v>0</v>
      </c>
      <c r="P1055" s="80" t="str">
        <f>IFERROR(R1055+'4. Gegevens leiding'!$I$26,"")</f>
        <v/>
      </c>
      <c r="Q1055" s="155" t="str">
        <f>IFERROR(R1056+'4. Gegevens leiding'!$I$26,"")</f>
        <v/>
      </c>
      <c r="R1055" s="155" t="str">
        <f t="shared" si="225"/>
        <v/>
      </c>
      <c r="S1055" s="43" t="str">
        <f t="shared" si="218"/>
        <v/>
      </c>
      <c r="T1055" s="42" t="str">
        <f t="shared" si="214"/>
        <v>Diameter (mm, uitwendig)=;Wanddikte (mm)=;Druk (barg)=;Rekgrens (N/mm^2)=;Charpy energie (J)=</v>
      </c>
      <c r="U1055" s="44" t="e">
        <f>INDEX('bijlage A. Frequentie Tabel'!G:G,MATCH(T1055,'bijlage A. Frequentie Tabel'!A:A,0))</f>
        <v>#N/A</v>
      </c>
      <c r="V1055" s="43">
        <f t="shared" si="215"/>
        <v>0</v>
      </c>
      <c r="W1055" s="80">
        <f t="shared" si="219"/>
        <v>23.196467403779828</v>
      </c>
      <c r="X1055" t="e">
        <f t="shared" si="216"/>
        <v>#N/A</v>
      </c>
      <c r="Y1055"/>
      <c r="Z1055">
        <f t="shared" si="220"/>
        <v>0.4</v>
      </c>
      <c r="AA1055">
        <f t="shared" si="221"/>
        <v>1</v>
      </c>
      <c r="AB1055">
        <f t="shared" si="221"/>
        <v>1</v>
      </c>
      <c r="AC1055">
        <f t="shared" si="222"/>
        <v>0.4</v>
      </c>
      <c r="AD1055" t="e">
        <f>INDEX('bijlage C. Cluster maatregelen'!C:C,MATCH('5.Bepalen Faalfreq'!K1055,'bijlage C. Cluster maatregelen'!A:A,0))</f>
        <v>#N/A</v>
      </c>
      <c r="AE1055" t="e">
        <f>INDEX('bijlage C. Cluster maatregelen'!C:C,MATCH('5.Bepalen Faalfreq'!L1055,'bijlage C. Cluster maatregelen'!A:A,0))</f>
        <v>#N/A</v>
      </c>
      <c r="AF1055" t="e">
        <f>INDEX('bijlage C. Cluster maatregelen'!C:C,MATCH('5.Bepalen Faalfreq'!M1055,'bijlage C. Cluster maatregelen'!A:A,0))</f>
        <v>#N/A</v>
      </c>
      <c r="AG1055" t="e">
        <f>INDEX('bijlage C. Cluster maatregelen'!C:C,MATCH('5.Bepalen Faalfreq'!N1055,'bijlage C. Cluster maatregelen'!A:A,0))</f>
        <v>#N/A</v>
      </c>
      <c r="AH1055" t="e">
        <f t="shared" si="223"/>
        <v>#N/A</v>
      </c>
      <c r="AI1055" t="e">
        <f t="shared" si="224"/>
        <v>#N/A</v>
      </c>
      <c r="AJ1055" t="e">
        <f t="shared" si="217"/>
        <v>#N/A</v>
      </c>
    </row>
    <row r="1056" spans="1:36" x14ac:dyDescent="0.25">
      <c r="A1056" s="203"/>
      <c r="B1056" s="203"/>
      <c r="C1056" s="203"/>
      <c r="D1056" s="203"/>
      <c r="E1056" s="203"/>
      <c r="F1056" s="203"/>
      <c r="G1056" s="203"/>
      <c r="H1056" s="203"/>
      <c r="I1056" s="203"/>
      <c r="J1056" s="203"/>
      <c r="K1056" s="203"/>
      <c r="L1056" s="203"/>
      <c r="M1056" s="203"/>
      <c r="N1056" s="203"/>
      <c r="O1056" s="204">
        <f t="shared" si="213"/>
        <v>0</v>
      </c>
      <c r="P1056" s="80" t="str">
        <f>IFERROR(R1056+'4. Gegevens leiding'!$I$26,"")</f>
        <v/>
      </c>
      <c r="Q1056" s="155" t="str">
        <f>IFERROR(R1057+'4. Gegevens leiding'!$I$26,"")</f>
        <v/>
      </c>
      <c r="R1056" s="155" t="str">
        <f t="shared" si="225"/>
        <v/>
      </c>
      <c r="S1056" s="43" t="str">
        <f t="shared" si="218"/>
        <v/>
      </c>
      <c r="T1056" s="42" t="str">
        <f t="shared" si="214"/>
        <v>Diameter (mm, uitwendig)=;Wanddikte (mm)=;Druk (barg)=;Rekgrens (N/mm^2)=;Charpy energie (J)=</v>
      </c>
      <c r="U1056" s="44" t="e">
        <f>INDEX('bijlage A. Frequentie Tabel'!G:G,MATCH(T1056,'bijlage A. Frequentie Tabel'!A:A,0))</f>
        <v>#N/A</v>
      </c>
      <c r="V1056" s="43">
        <f t="shared" si="215"/>
        <v>0</v>
      </c>
      <c r="W1056" s="80">
        <f t="shared" si="219"/>
        <v>23.196467403779828</v>
      </c>
      <c r="X1056" t="e">
        <f t="shared" si="216"/>
        <v>#N/A</v>
      </c>
      <c r="Y1056"/>
      <c r="Z1056">
        <f t="shared" si="220"/>
        <v>0.4</v>
      </c>
      <c r="AA1056">
        <f t="shared" si="221"/>
        <v>1</v>
      </c>
      <c r="AB1056">
        <f t="shared" si="221"/>
        <v>1</v>
      </c>
      <c r="AC1056">
        <f t="shared" si="222"/>
        <v>0.4</v>
      </c>
      <c r="AD1056" t="e">
        <f>INDEX('bijlage C. Cluster maatregelen'!C:C,MATCH('5.Bepalen Faalfreq'!K1056,'bijlage C. Cluster maatregelen'!A:A,0))</f>
        <v>#N/A</v>
      </c>
      <c r="AE1056" t="e">
        <f>INDEX('bijlage C. Cluster maatregelen'!C:C,MATCH('5.Bepalen Faalfreq'!L1056,'bijlage C. Cluster maatregelen'!A:A,0))</f>
        <v>#N/A</v>
      </c>
      <c r="AF1056" t="e">
        <f>INDEX('bijlage C. Cluster maatregelen'!C:C,MATCH('5.Bepalen Faalfreq'!M1056,'bijlage C. Cluster maatregelen'!A:A,0))</f>
        <v>#N/A</v>
      </c>
      <c r="AG1056" t="e">
        <f>INDEX('bijlage C. Cluster maatregelen'!C:C,MATCH('5.Bepalen Faalfreq'!N1056,'bijlage C. Cluster maatregelen'!A:A,0))</f>
        <v>#N/A</v>
      </c>
      <c r="AH1056" t="e">
        <f t="shared" si="223"/>
        <v>#N/A</v>
      </c>
      <c r="AI1056" t="e">
        <f t="shared" si="224"/>
        <v>#N/A</v>
      </c>
      <c r="AJ1056" t="e">
        <f t="shared" si="217"/>
        <v>#N/A</v>
      </c>
    </row>
    <row r="1057" spans="1:36" x14ac:dyDescent="0.25">
      <c r="A1057" s="203"/>
      <c r="B1057" s="203"/>
      <c r="C1057" s="203"/>
      <c r="D1057" s="203"/>
      <c r="E1057" s="203"/>
      <c r="F1057" s="203"/>
      <c r="G1057" s="203"/>
      <c r="H1057" s="203"/>
      <c r="I1057" s="203"/>
      <c r="J1057" s="203"/>
      <c r="K1057" s="203"/>
      <c r="L1057" s="203"/>
      <c r="M1057" s="203"/>
      <c r="N1057" s="203"/>
      <c r="O1057" s="204">
        <f t="shared" si="213"/>
        <v>0</v>
      </c>
      <c r="P1057" s="80" t="str">
        <f>IFERROR(R1057+'4. Gegevens leiding'!$I$26,"")</f>
        <v/>
      </c>
      <c r="Q1057" s="155" t="str">
        <f>IFERROR(R1058+'4. Gegevens leiding'!$I$26,"")</f>
        <v/>
      </c>
      <c r="R1057" s="155" t="str">
        <f t="shared" si="225"/>
        <v/>
      </c>
      <c r="S1057" s="43" t="str">
        <f t="shared" si="218"/>
        <v/>
      </c>
      <c r="T1057" s="42" t="str">
        <f t="shared" si="214"/>
        <v>Diameter (mm, uitwendig)=;Wanddikte (mm)=;Druk (barg)=;Rekgrens (N/mm^2)=;Charpy energie (J)=</v>
      </c>
      <c r="U1057" s="44" t="e">
        <f>INDEX('bijlage A. Frequentie Tabel'!G:G,MATCH(T1057,'bijlage A. Frequentie Tabel'!A:A,0))</f>
        <v>#N/A</v>
      </c>
      <c r="V1057" s="43">
        <f t="shared" si="215"/>
        <v>0</v>
      </c>
      <c r="W1057" s="80">
        <f t="shared" si="219"/>
        <v>23.196467403779828</v>
      </c>
      <c r="X1057" t="e">
        <f t="shared" si="216"/>
        <v>#N/A</v>
      </c>
      <c r="Y1057"/>
      <c r="Z1057">
        <f t="shared" si="220"/>
        <v>0.4</v>
      </c>
      <c r="AA1057">
        <f t="shared" si="221"/>
        <v>1</v>
      </c>
      <c r="AB1057">
        <f t="shared" si="221"/>
        <v>1</v>
      </c>
      <c r="AC1057">
        <f t="shared" si="222"/>
        <v>0.4</v>
      </c>
      <c r="AD1057" t="e">
        <f>INDEX('bijlage C. Cluster maatregelen'!C:C,MATCH('5.Bepalen Faalfreq'!K1057,'bijlage C. Cluster maatregelen'!A:A,0))</f>
        <v>#N/A</v>
      </c>
      <c r="AE1057" t="e">
        <f>INDEX('bijlage C. Cluster maatregelen'!C:C,MATCH('5.Bepalen Faalfreq'!L1057,'bijlage C. Cluster maatregelen'!A:A,0))</f>
        <v>#N/A</v>
      </c>
      <c r="AF1057" t="e">
        <f>INDEX('bijlage C. Cluster maatregelen'!C:C,MATCH('5.Bepalen Faalfreq'!M1057,'bijlage C. Cluster maatregelen'!A:A,0))</f>
        <v>#N/A</v>
      </c>
      <c r="AG1057" t="e">
        <f>INDEX('bijlage C. Cluster maatregelen'!C:C,MATCH('5.Bepalen Faalfreq'!N1057,'bijlage C. Cluster maatregelen'!A:A,0))</f>
        <v>#N/A</v>
      </c>
      <c r="AH1057" t="e">
        <f t="shared" si="223"/>
        <v>#N/A</v>
      </c>
      <c r="AI1057" t="e">
        <f t="shared" si="224"/>
        <v>#N/A</v>
      </c>
      <c r="AJ1057" t="e">
        <f t="shared" si="217"/>
        <v>#N/A</v>
      </c>
    </row>
    <row r="1058" spans="1:36" x14ac:dyDescent="0.25">
      <c r="A1058" s="203"/>
      <c r="B1058" s="203"/>
      <c r="C1058" s="203"/>
      <c r="D1058" s="203"/>
      <c r="E1058" s="203"/>
      <c r="F1058" s="203"/>
      <c r="G1058" s="203"/>
      <c r="H1058" s="203"/>
      <c r="I1058" s="203"/>
      <c r="J1058" s="203"/>
      <c r="K1058" s="203"/>
      <c r="L1058" s="203"/>
      <c r="M1058" s="203"/>
      <c r="N1058" s="203"/>
      <c r="O1058" s="204">
        <f t="shared" si="213"/>
        <v>0</v>
      </c>
      <c r="P1058" s="80" t="str">
        <f>IFERROR(R1058+'4. Gegevens leiding'!$I$26,"")</f>
        <v/>
      </c>
      <c r="Q1058" s="155" t="str">
        <f>IFERROR(R1059+'4. Gegevens leiding'!$I$26,"")</f>
        <v/>
      </c>
      <c r="R1058" s="155" t="str">
        <f t="shared" si="225"/>
        <v/>
      </c>
      <c r="S1058" s="43" t="str">
        <f t="shared" si="218"/>
        <v/>
      </c>
      <c r="T1058" s="42" t="str">
        <f t="shared" si="214"/>
        <v>Diameter (mm, uitwendig)=;Wanddikte (mm)=;Druk (barg)=;Rekgrens (N/mm^2)=;Charpy energie (J)=</v>
      </c>
      <c r="U1058" s="44" t="e">
        <f>INDEX('bijlage A. Frequentie Tabel'!G:G,MATCH(T1058,'bijlage A. Frequentie Tabel'!A:A,0))</f>
        <v>#N/A</v>
      </c>
      <c r="V1058" s="43">
        <f t="shared" si="215"/>
        <v>0</v>
      </c>
      <c r="W1058" s="80">
        <f t="shared" si="219"/>
        <v>23.196467403779828</v>
      </c>
      <c r="X1058" t="e">
        <f t="shared" si="216"/>
        <v>#N/A</v>
      </c>
      <c r="Y1058"/>
      <c r="Z1058">
        <f t="shared" si="220"/>
        <v>0.4</v>
      </c>
      <c r="AA1058">
        <f t="shared" si="221"/>
        <v>1</v>
      </c>
      <c r="AB1058">
        <f t="shared" si="221"/>
        <v>1</v>
      </c>
      <c r="AC1058">
        <f t="shared" si="222"/>
        <v>0.4</v>
      </c>
      <c r="AD1058" t="e">
        <f>INDEX('bijlage C. Cluster maatregelen'!C:C,MATCH('5.Bepalen Faalfreq'!K1058,'bijlage C. Cluster maatregelen'!A:A,0))</f>
        <v>#N/A</v>
      </c>
      <c r="AE1058" t="e">
        <f>INDEX('bijlage C. Cluster maatregelen'!C:C,MATCH('5.Bepalen Faalfreq'!L1058,'bijlage C. Cluster maatregelen'!A:A,0))</f>
        <v>#N/A</v>
      </c>
      <c r="AF1058" t="e">
        <f>INDEX('bijlage C. Cluster maatregelen'!C:C,MATCH('5.Bepalen Faalfreq'!M1058,'bijlage C. Cluster maatregelen'!A:A,0))</f>
        <v>#N/A</v>
      </c>
      <c r="AG1058" t="e">
        <f>INDEX('bijlage C. Cluster maatregelen'!C:C,MATCH('5.Bepalen Faalfreq'!N1058,'bijlage C. Cluster maatregelen'!A:A,0))</f>
        <v>#N/A</v>
      </c>
      <c r="AH1058" t="e">
        <f t="shared" si="223"/>
        <v>#N/A</v>
      </c>
      <c r="AI1058" t="e">
        <f t="shared" si="224"/>
        <v>#N/A</v>
      </c>
      <c r="AJ1058" t="e">
        <f t="shared" si="217"/>
        <v>#N/A</v>
      </c>
    </row>
    <row r="1059" spans="1:36" x14ac:dyDescent="0.25">
      <c r="A1059" s="203"/>
      <c r="B1059" s="203"/>
      <c r="C1059" s="203"/>
      <c r="D1059" s="203"/>
      <c r="E1059" s="203"/>
      <c r="F1059" s="203"/>
      <c r="G1059" s="203"/>
      <c r="H1059" s="203"/>
      <c r="I1059" s="203"/>
      <c r="J1059" s="203"/>
      <c r="K1059" s="203"/>
      <c r="L1059" s="203"/>
      <c r="M1059" s="203"/>
      <c r="N1059" s="203"/>
      <c r="O1059" s="204">
        <f t="shared" si="213"/>
        <v>0</v>
      </c>
      <c r="P1059" s="80" t="str">
        <f>IFERROR(R1059+'4. Gegevens leiding'!$I$26,"")</f>
        <v/>
      </c>
      <c r="Q1059" s="155" t="str">
        <f>IFERROR(R1060+'4. Gegevens leiding'!$I$26,"")</f>
        <v/>
      </c>
      <c r="R1059" s="155" t="str">
        <f t="shared" si="225"/>
        <v/>
      </c>
      <c r="S1059" s="43" t="str">
        <f t="shared" si="218"/>
        <v/>
      </c>
      <c r="T1059" s="42" t="str">
        <f t="shared" si="214"/>
        <v>Diameter (mm, uitwendig)=;Wanddikte (mm)=;Druk (barg)=;Rekgrens (N/mm^2)=;Charpy energie (J)=</v>
      </c>
      <c r="U1059" s="44" t="e">
        <f>INDEX('bijlage A. Frequentie Tabel'!G:G,MATCH(T1059,'bijlage A. Frequentie Tabel'!A:A,0))</f>
        <v>#N/A</v>
      </c>
      <c r="V1059" s="43">
        <f t="shared" si="215"/>
        <v>0</v>
      </c>
      <c r="W1059" s="80">
        <f t="shared" si="219"/>
        <v>23.196467403779828</v>
      </c>
      <c r="X1059" t="e">
        <f t="shared" si="216"/>
        <v>#N/A</v>
      </c>
      <c r="Y1059"/>
      <c r="Z1059">
        <f t="shared" si="220"/>
        <v>0.4</v>
      </c>
      <c r="AA1059">
        <f t="shared" si="221"/>
        <v>1</v>
      </c>
      <c r="AB1059">
        <f t="shared" si="221"/>
        <v>1</v>
      </c>
      <c r="AC1059">
        <f t="shared" si="222"/>
        <v>0.4</v>
      </c>
      <c r="AD1059" t="e">
        <f>INDEX('bijlage C. Cluster maatregelen'!C:C,MATCH('5.Bepalen Faalfreq'!K1059,'bijlage C. Cluster maatregelen'!A:A,0))</f>
        <v>#N/A</v>
      </c>
      <c r="AE1059" t="e">
        <f>INDEX('bijlage C. Cluster maatregelen'!C:C,MATCH('5.Bepalen Faalfreq'!L1059,'bijlage C. Cluster maatregelen'!A:A,0))</f>
        <v>#N/A</v>
      </c>
      <c r="AF1059" t="e">
        <f>INDEX('bijlage C. Cluster maatregelen'!C:C,MATCH('5.Bepalen Faalfreq'!M1059,'bijlage C. Cluster maatregelen'!A:A,0))</f>
        <v>#N/A</v>
      </c>
      <c r="AG1059" t="e">
        <f>INDEX('bijlage C. Cluster maatregelen'!C:C,MATCH('5.Bepalen Faalfreq'!N1059,'bijlage C. Cluster maatregelen'!A:A,0))</f>
        <v>#N/A</v>
      </c>
      <c r="AH1059" t="e">
        <f t="shared" si="223"/>
        <v>#N/A</v>
      </c>
      <c r="AI1059" t="e">
        <f t="shared" si="224"/>
        <v>#N/A</v>
      </c>
      <c r="AJ1059" t="e">
        <f t="shared" si="217"/>
        <v>#N/A</v>
      </c>
    </row>
    <row r="1060" spans="1:36" x14ac:dyDescent="0.25">
      <c r="A1060" s="203"/>
      <c r="B1060" s="203"/>
      <c r="C1060" s="203"/>
      <c r="D1060" s="203"/>
      <c r="E1060" s="203"/>
      <c r="F1060" s="203"/>
      <c r="G1060" s="203"/>
      <c r="H1060" s="203"/>
      <c r="I1060" s="203"/>
      <c r="J1060" s="203"/>
      <c r="K1060" s="203"/>
      <c r="L1060" s="203"/>
      <c r="M1060" s="203"/>
      <c r="N1060" s="203"/>
      <c r="O1060" s="204">
        <f t="shared" si="213"/>
        <v>0</v>
      </c>
      <c r="P1060" s="80" t="str">
        <f>IFERROR(R1060+'4. Gegevens leiding'!$I$26,"")</f>
        <v/>
      </c>
      <c r="Q1060" s="155" t="str">
        <f>IFERROR(R1061+'4. Gegevens leiding'!$I$26,"")</f>
        <v/>
      </c>
      <c r="R1060" s="155" t="str">
        <f t="shared" si="225"/>
        <v/>
      </c>
      <c r="S1060" s="43" t="str">
        <f t="shared" si="218"/>
        <v/>
      </c>
      <c r="T1060" s="42" t="str">
        <f t="shared" si="214"/>
        <v>Diameter (mm, uitwendig)=;Wanddikte (mm)=;Druk (barg)=;Rekgrens (N/mm^2)=;Charpy energie (J)=</v>
      </c>
      <c r="U1060" s="44" t="e">
        <f>INDEX('bijlage A. Frequentie Tabel'!G:G,MATCH(T1060,'bijlage A. Frequentie Tabel'!A:A,0))</f>
        <v>#N/A</v>
      </c>
      <c r="V1060" s="43">
        <f t="shared" si="215"/>
        <v>0</v>
      </c>
      <c r="W1060" s="80">
        <f t="shared" si="219"/>
        <v>23.196467403779828</v>
      </c>
      <c r="X1060" t="e">
        <f t="shared" si="216"/>
        <v>#N/A</v>
      </c>
      <c r="Y1060"/>
      <c r="Z1060">
        <f t="shared" si="220"/>
        <v>0.4</v>
      </c>
      <c r="AA1060">
        <f t="shared" si="221"/>
        <v>1</v>
      </c>
      <c r="AB1060">
        <f t="shared" si="221"/>
        <v>1</v>
      </c>
      <c r="AC1060">
        <f t="shared" si="222"/>
        <v>0.4</v>
      </c>
      <c r="AD1060" t="e">
        <f>INDEX('bijlage C. Cluster maatregelen'!C:C,MATCH('5.Bepalen Faalfreq'!K1060,'bijlage C. Cluster maatregelen'!A:A,0))</f>
        <v>#N/A</v>
      </c>
      <c r="AE1060" t="e">
        <f>INDEX('bijlage C. Cluster maatregelen'!C:C,MATCH('5.Bepalen Faalfreq'!L1060,'bijlage C. Cluster maatregelen'!A:A,0))</f>
        <v>#N/A</v>
      </c>
      <c r="AF1060" t="e">
        <f>INDEX('bijlage C. Cluster maatregelen'!C:C,MATCH('5.Bepalen Faalfreq'!M1060,'bijlage C. Cluster maatregelen'!A:A,0))</f>
        <v>#N/A</v>
      </c>
      <c r="AG1060" t="e">
        <f>INDEX('bijlage C. Cluster maatregelen'!C:C,MATCH('5.Bepalen Faalfreq'!N1060,'bijlage C. Cluster maatregelen'!A:A,0))</f>
        <v>#N/A</v>
      </c>
      <c r="AH1060" t="e">
        <f t="shared" si="223"/>
        <v>#N/A</v>
      </c>
      <c r="AI1060" t="e">
        <f t="shared" si="224"/>
        <v>#N/A</v>
      </c>
      <c r="AJ1060" t="e">
        <f t="shared" si="217"/>
        <v>#N/A</v>
      </c>
    </row>
    <row r="1061" spans="1:36" x14ac:dyDescent="0.25">
      <c r="A1061" s="203"/>
      <c r="B1061" s="203"/>
      <c r="C1061" s="203"/>
      <c r="D1061" s="203"/>
      <c r="E1061" s="203"/>
      <c r="F1061" s="203"/>
      <c r="G1061" s="203"/>
      <c r="H1061" s="203"/>
      <c r="I1061" s="203"/>
      <c r="J1061" s="203"/>
      <c r="K1061" s="203"/>
      <c r="L1061" s="203"/>
      <c r="M1061" s="203"/>
      <c r="N1061" s="203"/>
      <c r="O1061" s="204">
        <f t="shared" si="213"/>
        <v>0</v>
      </c>
      <c r="P1061" s="80" t="str">
        <f>IFERROR(R1061+'4. Gegevens leiding'!$I$26,"")</f>
        <v/>
      </c>
      <c r="Q1061" s="155" t="str">
        <f>IFERROR(R1062+'4. Gegevens leiding'!$I$26,"")</f>
        <v/>
      </c>
      <c r="R1061" s="155" t="str">
        <f t="shared" si="225"/>
        <v/>
      </c>
      <c r="S1061" s="43" t="str">
        <f t="shared" si="218"/>
        <v/>
      </c>
      <c r="T1061" s="42" t="str">
        <f t="shared" si="214"/>
        <v>Diameter (mm, uitwendig)=;Wanddikte (mm)=;Druk (barg)=;Rekgrens (N/mm^2)=;Charpy energie (J)=</v>
      </c>
      <c r="U1061" s="44" t="e">
        <f>INDEX('bijlage A. Frequentie Tabel'!G:G,MATCH(T1061,'bijlage A. Frequentie Tabel'!A:A,0))</f>
        <v>#N/A</v>
      </c>
      <c r="V1061" s="43">
        <f t="shared" si="215"/>
        <v>0</v>
      </c>
      <c r="W1061" s="80">
        <f t="shared" si="219"/>
        <v>23.196467403779828</v>
      </c>
      <c r="X1061" t="e">
        <f t="shared" si="216"/>
        <v>#N/A</v>
      </c>
      <c r="Y1061"/>
      <c r="Z1061">
        <f t="shared" si="220"/>
        <v>0.4</v>
      </c>
      <c r="AA1061">
        <f t="shared" si="221"/>
        <v>1</v>
      </c>
      <c r="AB1061">
        <f t="shared" si="221"/>
        <v>1</v>
      </c>
      <c r="AC1061">
        <f t="shared" si="222"/>
        <v>0.4</v>
      </c>
      <c r="AD1061" t="e">
        <f>INDEX('bijlage C. Cluster maatregelen'!C:C,MATCH('5.Bepalen Faalfreq'!K1061,'bijlage C. Cluster maatregelen'!A:A,0))</f>
        <v>#N/A</v>
      </c>
      <c r="AE1061" t="e">
        <f>INDEX('bijlage C. Cluster maatregelen'!C:C,MATCH('5.Bepalen Faalfreq'!L1061,'bijlage C. Cluster maatregelen'!A:A,0))</f>
        <v>#N/A</v>
      </c>
      <c r="AF1061" t="e">
        <f>INDEX('bijlage C. Cluster maatregelen'!C:C,MATCH('5.Bepalen Faalfreq'!M1061,'bijlage C. Cluster maatregelen'!A:A,0))</f>
        <v>#N/A</v>
      </c>
      <c r="AG1061" t="e">
        <f>INDEX('bijlage C. Cluster maatregelen'!C:C,MATCH('5.Bepalen Faalfreq'!N1061,'bijlage C. Cluster maatregelen'!A:A,0))</f>
        <v>#N/A</v>
      </c>
      <c r="AH1061" t="e">
        <f t="shared" si="223"/>
        <v>#N/A</v>
      </c>
      <c r="AI1061" t="e">
        <f t="shared" si="224"/>
        <v>#N/A</v>
      </c>
      <c r="AJ1061" t="e">
        <f t="shared" si="217"/>
        <v>#N/A</v>
      </c>
    </row>
    <row r="1062" spans="1:36" x14ac:dyDescent="0.25">
      <c r="A1062" s="203"/>
      <c r="B1062" s="203"/>
      <c r="C1062" s="203"/>
      <c r="D1062" s="203"/>
      <c r="E1062" s="203"/>
      <c r="F1062" s="203"/>
      <c r="G1062" s="203"/>
      <c r="H1062" s="203"/>
      <c r="I1062" s="203"/>
      <c r="J1062" s="203"/>
      <c r="K1062" s="203"/>
      <c r="L1062" s="203"/>
      <c r="M1062" s="203"/>
      <c r="N1062" s="203"/>
      <c r="O1062" s="204">
        <f t="shared" si="213"/>
        <v>0</v>
      </c>
      <c r="P1062" s="80" t="str">
        <f>IFERROR(R1062+'4. Gegevens leiding'!$I$26,"")</f>
        <v/>
      </c>
      <c r="Q1062" s="155" t="str">
        <f>IFERROR(R1063+'4. Gegevens leiding'!$I$26,"")</f>
        <v/>
      </c>
      <c r="R1062" s="155" t="str">
        <f t="shared" si="225"/>
        <v/>
      </c>
      <c r="S1062" s="43" t="str">
        <f t="shared" si="218"/>
        <v/>
      </c>
      <c r="T1062" s="42" t="str">
        <f t="shared" si="214"/>
        <v>Diameter (mm, uitwendig)=;Wanddikte (mm)=;Druk (barg)=;Rekgrens (N/mm^2)=;Charpy energie (J)=</v>
      </c>
      <c r="U1062" s="44" t="e">
        <f>INDEX('bijlage A. Frequentie Tabel'!G:G,MATCH(T1062,'bijlage A. Frequentie Tabel'!A:A,0))</f>
        <v>#N/A</v>
      </c>
      <c r="V1062" s="43">
        <f t="shared" si="215"/>
        <v>0</v>
      </c>
      <c r="W1062" s="80">
        <f t="shared" si="219"/>
        <v>23.196467403779828</v>
      </c>
      <c r="X1062" t="e">
        <f t="shared" si="216"/>
        <v>#N/A</v>
      </c>
      <c r="Y1062"/>
      <c r="Z1062">
        <f t="shared" si="220"/>
        <v>0.4</v>
      </c>
      <c r="AA1062">
        <f t="shared" si="221"/>
        <v>1</v>
      </c>
      <c r="AB1062">
        <f t="shared" si="221"/>
        <v>1</v>
      </c>
      <c r="AC1062">
        <f t="shared" si="222"/>
        <v>0.4</v>
      </c>
      <c r="AD1062" t="e">
        <f>INDEX('bijlage C. Cluster maatregelen'!C:C,MATCH('5.Bepalen Faalfreq'!K1062,'bijlage C. Cluster maatregelen'!A:A,0))</f>
        <v>#N/A</v>
      </c>
      <c r="AE1062" t="e">
        <f>INDEX('bijlage C. Cluster maatregelen'!C:C,MATCH('5.Bepalen Faalfreq'!L1062,'bijlage C. Cluster maatregelen'!A:A,0))</f>
        <v>#N/A</v>
      </c>
      <c r="AF1062" t="e">
        <f>INDEX('bijlage C. Cluster maatregelen'!C:C,MATCH('5.Bepalen Faalfreq'!M1062,'bijlage C. Cluster maatregelen'!A:A,0))</f>
        <v>#N/A</v>
      </c>
      <c r="AG1062" t="e">
        <f>INDEX('bijlage C. Cluster maatregelen'!C:C,MATCH('5.Bepalen Faalfreq'!N1062,'bijlage C. Cluster maatregelen'!A:A,0))</f>
        <v>#N/A</v>
      </c>
      <c r="AH1062" t="e">
        <f t="shared" si="223"/>
        <v>#N/A</v>
      </c>
      <c r="AI1062" t="e">
        <f t="shared" si="224"/>
        <v>#N/A</v>
      </c>
      <c r="AJ1062" t="e">
        <f t="shared" si="217"/>
        <v>#N/A</v>
      </c>
    </row>
    <row r="1063" spans="1:36" x14ac:dyDescent="0.25">
      <c r="A1063" s="203"/>
      <c r="B1063" s="203"/>
      <c r="C1063" s="203"/>
      <c r="D1063" s="203"/>
      <c r="E1063" s="203"/>
      <c r="F1063" s="203"/>
      <c r="G1063" s="203"/>
      <c r="H1063" s="203"/>
      <c r="I1063" s="203"/>
      <c r="J1063" s="203"/>
      <c r="K1063" s="203"/>
      <c r="L1063" s="203"/>
      <c r="M1063" s="203"/>
      <c r="N1063" s="203"/>
      <c r="O1063" s="204">
        <f t="shared" si="213"/>
        <v>0</v>
      </c>
      <c r="P1063" s="80" t="str">
        <f>IFERROR(R1063+'4. Gegevens leiding'!$I$26,"")</f>
        <v/>
      </c>
      <c r="Q1063" s="155" t="str">
        <f>IFERROR(R1064+'4. Gegevens leiding'!$I$26,"")</f>
        <v/>
      </c>
      <c r="R1063" s="155" t="str">
        <f t="shared" si="225"/>
        <v/>
      </c>
      <c r="S1063" s="43" t="str">
        <f t="shared" si="218"/>
        <v/>
      </c>
      <c r="T1063" s="42" t="str">
        <f t="shared" si="214"/>
        <v>Diameter (mm, uitwendig)=;Wanddikte (mm)=;Druk (barg)=;Rekgrens (N/mm^2)=;Charpy energie (J)=</v>
      </c>
      <c r="U1063" s="44" t="e">
        <f>INDEX('bijlage A. Frequentie Tabel'!G:G,MATCH(T1063,'bijlage A. Frequentie Tabel'!A:A,0))</f>
        <v>#N/A</v>
      </c>
      <c r="V1063" s="43">
        <f t="shared" si="215"/>
        <v>0</v>
      </c>
      <c r="W1063" s="80">
        <f t="shared" si="219"/>
        <v>23.196467403779828</v>
      </c>
      <c r="X1063" t="e">
        <f t="shared" si="216"/>
        <v>#N/A</v>
      </c>
      <c r="Y1063"/>
      <c r="Z1063">
        <f t="shared" si="220"/>
        <v>0.4</v>
      </c>
      <c r="AA1063">
        <f t="shared" si="221"/>
        <v>1</v>
      </c>
      <c r="AB1063">
        <f t="shared" si="221"/>
        <v>1</v>
      </c>
      <c r="AC1063">
        <f t="shared" si="222"/>
        <v>0.4</v>
      </c>
      <c r="AD1063" t="e">
        <f>INDEX('bijlage C. Cluster maatregelen'!C:C,MATCH('5.Bepalen Faalfreq'!K1063,'bijlage C. Cluster maatregelen'!A:A,0))</f>
        <v>#N/A</v>
      </c>
      <c r="AE1063" t="e">
        <f>INDEX('bijlage C. Cluster maatregelen'!C:C,MATCH('5.Bepalen Faalfreq'!L1063,'bijlage C. Cluster maatregelen'!A:A,0))</f>
        <v>#N/A</v>
      </c>
      <c r="AF1063" t="e">
        <f>INDEX('bijlage C. Cluster maatregelen'!C:C,MATCH('5.Bepalen Faalfreq'!M1063,'bijlage C. Cluster maatregelen'!A:A,0))</f>
        <v>#N/A</v>
      </c>
      <c r="AG1063" t="e">
        <f>INDEX('bijlage C. Cluster maatregelen'!C:C,MATCH('5.Bepalen Faalfreq'!N1063,'bijlage C. Cluster maatregelen'!A:A,0))</f>
        <v>#N/A</v>
      </c>
      <c r="AH1063" t="e">
        <f t="shared" si="223"/>
        <v>#N/A</v>
      </c>
      <c r="AI1063" t="e">
        <f t="shared" si="224"/>
        <v>#N/A</v>
      </c>
      <c r="AJ1063" t="e">
        <f t="shared" si="217"/>
        <v>#N/A</v>
      </c>
    </row>
    <row r="1064" spans="1:36" x14ac:dyDescent="0.25">
      <c r="A1064" s="203"/>
      <c r="B1064" s="203"/>
      <c r="C1064" s="203"/>
      <c r="D1064" s="203"/>
      <c r="E1064" s="203"/>
      <c r="F1064" s="203"/>
      <c r="G1064" s="203"/>
      <c r="H1064" s="203"/>
      <c r="I1064" s="203"/>
      <c r="J1064" s="203"/>
      <c r="K1064" s="203"/>
      <c r="L1064" s="203"/>
      <c r="M1064" s="203"/>
      <c r="N1064" s="203"/>
      <c r="O1064" s="204">
        <f t="shared" si="213"/>
        <v>0</v>
      </c>
      <c r="P1064" s="80" t="str">
        <f>IFERROR(R1064+'4. Gegevens leiding'!$I$26,"")</f>
        <v/>
      </c>
      <c r="Q1064" s="155" t="str">
        <f>IFERROR(R1065+'4. Gegevens leiding'!$I$26,"")</f>
        <v/>
      </c>
      <c r="R1064" s="155" t="str">
        <f t="shared" si="225"/>
        <v/>
      </c>
      <c r="S1064" s="43" t="str">
        <f t="shared" si="218"/>
        <v/>
      </c>
      <c r="T1064" s="42" t="str">
        <f t="shared" si="214"/>
        <v>Diameter (mm, uitwendig)=;Wanddikte (mm)=;Druk (barg)=;Rekgrens (N/mm^2)=;Charpy energie (J)=</v>
      </c>
      <c r="U1064" s="44" t="e">
        <f>INDEX('bijlage A. Frequentie Tabel'!G:G,MATCH(T1064,'bijlage A. Frequentie Tabel'!A:A,0))</f>
        <v>#N/A</v>
      </c>
      <c r="V1064" s="43">
        <f t="shared" si="215"/>
        <v>0</v>
      </c>
      <c r="W1064" s="80">
        <f t="shared" si="219"/>
        <v>23.196467403779828</v>
      </c>
      <c r="X1064" t="e">
        <f t="shared" si="216"/>
        <v>#N/A</v>
      </c>
      <c r="Y1064"/>
      <c r="Z1064">
        <f t="shared" si="220"/>
        <v>0.4</v>
      </c>
      <c r="AA1064">
        <f t="shared" si="221"/>
        <v>1</v>
      </c>
      <c r="AB1064">
        <f t="shared" si="221"/>
        <v>1</v>
      </c>
      <c r="AC1064">
        <f t="shared" si="222"/>
        <v>0.4</v>
      </c>
      <c r="AD1064" t="e">
        <f>INDEX('bijlage C. Cluster maatregelen'!C:C,MATCH('5.Bepalen Faalfreq'!K1064,'bijlage C. Cluster maatregelen'!A:A,0))</f>
        <v>#N/A</v>
      </c>
      <c r="AE1064" t="e">
        <f>INDEX('bijlage C. Cluster maatregelen'!C:C,MATCH('5.Bepalen Faalfreq'!L1064,'bijlage C. Cluster maatregelen'!A:A,0))</f>
        <v>#N/A</v>
      </c>
      <c r="AF1064" t="e">
        <f>INDEX('bijlage C. Cluster maatregelen'!C:C,MATCH('5.Bepalen Faalfreq'!M1064,'bijlage C. Cluster maatregelen'!A:A,0))</f>
        <v>#N/A</v>
      </c>
      <c r="AG1064" t="e">
        <f>INDEX('bijlage C. Cluster maatregelen'!C:C,MATCH('5.Bepalen Faalfreq'!N1064,'bijlage C. Cluster maatregelen'!A:A,0))</f>
        <v>#N/A</v>
      </c>
      <c r="AH1064" t="e">
        <f t="shared" si="223"/>
        <v>#N/A</v>
      </c>
      <c r="AI1064" t="e">
        <f t="shared" si="224"/>
        <v>#N/A</v>
      </c>
      <c r="AJ1064" t="e">
        <f t="shared" si="217"/>
        <v>#N/A</v>
      </c>
    </row>
    <row r="1065" spans="1:36" x14ac:dyDescent="0.25">
      <c r="A1065" s="203"/>
      <c r="B1065" s="203"/>
      <c r="C1065" s="203"/>
      <c r="D1065" s="203"/>
      <c r="E1065" s="203"/>
      <c r="F1065" s="203"/>
      <c r="G1065" s="203"/>
      <c r="H1065" s="203"/>
      <c r="I1065" s="203"/>
      <c r="J1065" s="203"/>
      <c r="K1065" s="203"/>
      <c r="L1065" s="203"/>
      <c r="M1065" s="203"/>
      <c r="N1065" s="203"/>
      <c r="O1065" s="204">
        <f t="shared" si="213"/>
        <v>0</v>
      </c>
      <c r="P1065" s="80" t="str">
        <f>IFERROR(R1065+'4. Gegevens leiding'!$I$26,"")</f>
        <v/>
      </c>
      <c r="Q1065" s="155" t="str">
        <f>IFERROR(R1066+'4. Gegevens leiding'!$I$26,"")</f>
        <v/>
      </c>
      <c r="R1065" s="155" t="str">
        <f t="shared" si="225"/>
        <v/>
      </c>
      <c r="S1065" s="43" t="str">
        <f t="shared" si="218"/>
        <v/>
      </c>
      <c r="T1065" s="42" t="str">
        <f t="shared" si="214"/>
        <v>Diameter (mm, uitwendig)=;Wanddikte (mm)=;Druk (barg)=;Rekgrens (N/mm^2)=;Charpy energie (J)=</v>
      </c>
      <c r="U1065" s="44" t="e">
        <f>INDEX('bijlage A. Frequentie Tabel'!G:G,MATCH(T1065,'bijlage A. Frequentie Tabel'!A:A,0))</f>
        <v>#N/A</v>
      </c>
      <c r="V1065" s="43">
        <f t="shared" si="215"/>
        <v>0</v>
      </c>
      <c r="W1065" s="80">
        <f t="shared" si="219"/>
        <v>23.196467403779828</v>
      </c>
      <c r="X1065" t="e">
        <f t="shared" si="216"/>
        <v>#N/A</v>
      </c>
      <c r="Y1065"/>
      <c r="Z1065">
        <f t="shared" si="220"/>
        <v>0.4</v>
      </c>
      <c r="AA1065">
        <f t="shared" si="221"/>
        <v>1</v>
      </c>
      <c r="AB1065">
        <f t="shared" si="221"/>
        <v>1</v>
      </c>
      <c r="AC1065">
        <f t="shared" si="222"/>
        <v>0.4</v>
      </c>
      <c r="AD1065" t="e">
        <f>INDEX('bijlage C. Cluster maatregelen'!C:C,MATCH('5.Bepalen Faalfreq'!K1065,'bijlage C. Cluster maatregelen'!A:A,0))</f>
        <v>#N/A</v>
      </c>
      <c r="AE1065" t="e">
        <f>INDEX('bijlage C. Cluster maatregelen'!C:C,MATCH('5.Bepalen Faalfreq'!L1065,'bijlage C. Cluster maatregelen'!A:A,0))</f>
        <v>#N/A</v>
      </c>
      <c r="AF1065" t="e">
        <f>INDEX('bijlage C. Cluster maatregelen'!C:C,MATCH('5.Bepalen Faalfreq'!M1065,'bijlage C. Cluster maatregelen'!A:A,0))</f>
        <v>#N/A</v>
      </c>
      <c r="AG1065" t="e">
        <f>INDEX('bijlage C. Cluster maatregelen'!C:C,MATCH('5.Bepalen Faalfreq'!N1065,'bijlage C. Cluster maatregelen'!A:A,0))</f>
        <v>#N/A</v>
      </c>
      <c r="AH1065" t="e">
        <f t="shared" si="223"/>
        <v>#N/A</v>
      </c>
      <c r="AI1065" t="e">
        <f t="shared" si="224"/>
        <v>#N/A</v>
      </c>
      <c r="AJ1065" t="e">
        <f t="shared" si="217"/>
        <v>#N/A</v>
      </c>
    </row>
    <row r="1066" spans="1:36" x14ac:dyDescent="0.25">
      <c r="A1066" s="203"/>
      <c r="B1066" s="203"/>
      <c r="C1066" s="203"/>
      <c r="D1066" s="203"/>
      <c r="E1066" s="203"/>
      <c r="F1066" s="203"/>
      <c r="G1066" s="203"/>
      <c r="H1066" s="203"/>
      <c r="I1066" s="203"/>
      <c r="J1066" s="203"/>
      <c r="K1066" s="203"/>
      <c r="L1066" s="203"/>
      <c r="M1066" s="203"/>
      <c r="N1066" s="203"/>
      <c r="O1066" s="204">
        <f t="shared" si="213"/>
        <v>0</v>
      </c>
      <c r="P1066" s="80" t="str">
        <f>IFERROR(R1066+'4. Gegevens leiding'!$I$26,"")</f>
        <v/>
      </c>
      <c r="Q1066" s="155" t="str">
        <f>IFERROR(R1067+'4. Gegevens leiding'!$I$26,"")</f>
        <v/>
      </c>
      <c r="R1066" s="155" t="str">
        <f t="shared" si="225"/>
        <v/>
      </c>
      <c r="S1066" s="43" t="str">
        <f t="shared" si="218"/>
        <v/>
      </c>
      <c r="T1066" s="42" t="str">
        <f t="shared" si="214"/>
        <v>Diameter (mm, uitwendig)=;Wanddikte (mm)=;Druk (barg)=;Rekgrens (N/mm^2)=;Charpy energie (J)=</v>
      </c>
      <c r="U1066" s="44" t="e">
        <f>INDEX('bijlage A. Frequentie Tabel'!G:G,MATCH(T1066,'bijlage A. Frequentie Tabel'!A:A,0))</f>
        <v>#N/A</v>
      </c>
      <c r="V1066" s="43">
        <f t="shared" si="215"/>
        <v>0</v>
      </c>
      <c r="W1066" s="80">
        <f t="shared" si="219"/>
        <v>23.196467403779828</v>
      </c>
      <c r="X1066" t="e">
        <f t="shared" si="216"/>
        <v>#N/A</v>
      </c>
      <c r="Y1066"/>
      <c r="Z1066">
        <f t="shared" si="220"/>
        <v>0.4</v>
      </c>
      <c r="AA1066">
        <f t="shared" si="221"/>
        <v>1</v>
      </c>
      <c r="AB1066">
        <f t="shared" si="221"/>
        <v>1</v>
      </c>
      <c r="AC1066">
        <f t="shared" si="222"/>
        <v>0.4</v>
      </c>
      <c r="AD1066" t="e">
        <f>INDEX('bijlage C. Cluster maatregelen'!C:C,MATCH('5.Bepalen Faalfreq'!K1066,'bijlage C. Cluster maatregelen'!A:A,0))</f>
        <v>#N/A</v>
      </c>
      <c r="AE1066" t="e">
        <f>INDEX('bijlage C. Cluster maatregelen'!C:C,MATCH('5.Bepalen Faalfreq'!L1066,'bijlage C. Cluster maatregelen'!A:A,0))</f>
        <v>#N/A</v>
      </c>
      <c r="AF1066" t="e">
        <f>INDEX('bijlage C. Cluster maatregelen'!C:C,MATCH('5.Bepalen Faalfreq'!M1066,'bijlage C. Cluster maatregelen'!A:A,0))</f>
        <v>#N/A</v>
      </c>
      <c r="AG1066" t="e">
        <f>INDEX('bijlage C. Cluster maatregelen'!C:C,MATCH('5.Bepalen Faalfreq'!N1066,'bijlage C. Cluster maatregelen'!A:A,0))</f>
        <v>#N/A</v>
      </c>
      <c r="AH1066" t="e">
        <f t="shared" si="223"/>
        <v>#N/A</v>
      </c>
      <c r="AI1066" t="e">
        <f t="shared" si="224"/>
        <v>#N/A</v>
      </c>
      <c r="AJ1066" t="e">
        <f t="shared" si="217"/>
        <v>#N/A</v>
      </c>
    </row>
    <row r="1067" spans="1:36" x14ac:dyDescent="0.25">
      <c r="A1067" s="203"/>
      <c r="B1067" s="203"/>
      <c r="C1067" s="203"/>
      <c r="D1067" s="203"/>
      <c r="E1067" s="203"/>
      <c r="F1067" s="203"/>
      <c r="G1067" s="203"/>
      <c r="H1067" s="203"/>
      <c r="I1067" s="203"/>
      <c r="J1067" s="203"/>
      <c r="K1067" s="203"/>
      <c r="L1067" s="203"/>
      <c r="M1067" s="203"/>
      <c r="N1067" s="203"/>
      <c r="O1067" s="204">
        <f t="shared" si="213"/>
        <v>0</v>
      </c>
      <c r="P1067" s="80" t="str">
        <f>IFERROR(R1067+'4. Gegevens leiding'!$I$26,"")</f>
        <v/>
      </c>
      <c r="Q1067" s="155" t="str">
        <f>IFERROR(R1068+'4. Gegevens leiding'!$I$26,"")</f>
        <v/>
      </c>
      <c r="R1067" s="155" t="str">
        <f t="shared" si="225"/>
        <v/>
      </c>
      <c r="S1067" s="43" t="str">
        <f t="shared" si="218"/>
        <v/>
      </c>
      <c r="T1067" s="42" t="str">
        <f t="shared" si="214"/>
        <v>Diameter (mm, uitwendig)=;Wanddikte (mm)=;Druk (barg)=;Rekgrens (N/mm^2)=;Charpy energie (J)=</v>
      </c>
      <c r="U1067" s="44" t="e">
        <f>INDEX('bijlage A. Frequentie Tabel'!G:G,MATCH(T1067,'bijlage A. Frequentie Tabel'!A:A,0))</f>
        <v>#N/A</v>
      </c>
      <c r="V1067" s="43">
        <f t="shared" si="215"/>
        <v>0</v>
      </c>
      <c r="W1067" s="80">
        <f t="shared" si="219"/>
        <v>23.196467403779828</v>
      </c>
      <c r="X1067" t="e">
        <f t="shared" si="216"/>
        <v>#N/A</v>
      </c>
      <c r="Y1067"/>
      <c r="Z1067">
        <f t="shared" si="220"/>
        <v>0.4</v>
      </c>
      <c r="AA1067">
        <f t="shared" si="221"/>
        <v>1</v>
      </c>
      <c r="AB1067">
        <f t="shared" si="221"/>
        <v>1</v>
      </c>
      <c r="AC1067">
        <f t="shared" si="222"/>
        <v>0.4</v>
      </c>
      <c r="AD1067" t="e">
        <f>INDEX('bijlage C. Cluster maatregelen'!C:C,MATCH('5.Bepalen Faalfreq'!K1067,'bijlage C. Cluster maatregelen'!A:A,0))</f>
        <v>#N/A</v>
      </c>
      <c r="AE1067" t="e">
        <f>INDEX('bijlage C. Cluster maatregelen'!C:C,MATCH('5.Bepalen Faalfreq'!L1067,'bijlage C. Cluster maatregelen'!A:A,0))</f>
        <v>#N/A</v>
      </c>
      <c r="AF1067" t="e">
        <f>INDEX('bijlage C. Cluster maatregelen'!C:C,MATCH('5.Bepalen Faalfreq'!M1067,'bijlage C. Cluster maatregelen'!A:A,0))</f>
        <v>#N/A</v>
      </c>
      <c r="AG1067" t="e">
        <f>INDEX('bijlage C. Cluster maatregelen'!C:C,MATCH('5.Bepalen Faalfreq'!N1067,'bijlage C. Cluster maatregelen'!A:A,0))</f>
        <v>#N/A</v>
      </c>
      <c r="AH1067" t="e">
        <f t="shared" si="223"/>
        <v>#N/A</v>
      </c>
      <c r="AI1067" t="e">
        <f t="shared" si="224"/>
        <v>#N/A</v>
      </c>
      <c r="AJ1067" t="e">
        <f t="shared" si="217"/>
        <v>#N/A</v>
      </c>
    </row>
    <row r="1068" spans="1:36" x14ac:dyDescent="0.25">
      <c r="A1068" s="203"/>
      <c r="B1068" s="203"/>
      <c r="C1068" s="203"/>
      <c r="D1068" s="203"/>
      <c r="E1068" s="203"/>
      <c r="F1068" s="203"/>
      <c r="G1068" s="203"/>
      <c r="H1068" s="203"/>
      <c r="I1068" s="203"/>
      <c r="J1068" s="203"/>
      <c r="K1068" s="203"/>
      <c r="L1068" s="203"/>
      <c r="M1068" s="203"/>
      <c r="N1068" s="203"/>
      <c r="O1068" s="204">
        <f t="shared" si="213"/>
        <v>0</v>
      </c>
      <c r="P1068" s="80" t="str">
        <f>IFERROR(R1068+'4. Gegevens leiding'!$I$26,"")</f>
        <v/>
      </c>
      <c r="Q1068" s="155" t="str">
        <f>IFERROR(R1069+'4. Gegevens leiding'!$I$26,"")</f>
        <v/>
      </c>
      <c r="R1068" s="155" t="str">
        <f t="shared" si="225"/>
        <v/>
      </c>
      <c r="S1068" s="43" t="str">
        <f t="shared" si="218"/>
        <v/>
      </c>
      <c r="T1068" s="42" t="str">
        <f t="shared" si="214"/>
        <v>Diameter (mm, uitwendig)=;Wanddikte (mm)=;Druk (barg)=;Rekgrens (N/mm^2)=;Charpy energie (J)=</v>
      </c>
      <c r="U1068" s="44" t="e">
        <f>INDEX('bijlage A. Frequentie Tabel'!G:G,MATCH(T1068,'bijlage A. Frequentie Tabel'!A:A,0))</f>
        <v>#N/A</v>
      </c>
      <c r="V1068" s="43">
        <f t="shared" si="215"/>
        <v>0</v>
      </c>
      <c r="W1068" s="80">
        <f t="shared" si="219"/>
        <v>23.196467403779828</v>
      </c>
      <c r="X1068" t="e">
        <f t="shared" si="216"/>
        <v>#N/A</v>
      </c>
      <c r="Y1068"/>
      <c r="Z1068">
        <f t="shared" si="220"/>
        <v>0.4</v>
      </c>
      <c r="AA1068">
        <f t="shared" si="221"/>
        <v>1</v>
      </c>
      <c r="AB1068">
        <f t="shared" si="221"/>
        <v>1</v>
      </c>
      <c r="AC1068">
        <f t="shared" si="222"/>
        <v>0.4</v>
      </c>
      <c r="AD1068" t="e">
        <f>INDEX('bijlage C. Cluster maatregelen'!C:C,MATCH('5.Bepalen Faalfreq'!K1068,'bijlage C. Cluster maatregelen'!A:A,0))</f>
        <v>#N/A</v>
      </c>
      <c r="AE1068" t="e">
        <f>INDEX('bijlage C. Cluster maatregelen'!C:C,MATCH('5.Bepalen Faalfreq'!L1068,'bijlage C. Cluster maatregelen'!A:A,0))</f>
        <v>#N/A</v>
      </c>
      <c r="AF1068" t="e">
        <f>INDEX('bijlage C. Cluster maatregelen'!C:C,MATCH('5.Bepalen Faalfreq'!M1068,'bijlage C. Cluster maatregelen'!A:A,0))</f>
        <v>#N/A</v>
      </c>
      <c r="AG1068" t="e">
        <f>INDEX('bijlage C. Cluster maatregelen'!C:C,MATCH('5.Bepalen Faalfreq'!N1068,'bijlage C. Cluster maatregelen'!A:A,0))</f>
        <v>#N/A</v>
      </c>
      <c r="AH1068" t="e">
        <f t="shared" si="223"/>
        <v>#N/A</v>
      </c>
      <c r="AI1068" t="e">
        <f t="shared" si="224"/>
        <v>#N/A</v>
      </c>
      <c r="AJ1068" t="e">
        <f t="shared" si="217"/>
        <v>#N/A</v>
      </c>
    </row>
    <row r="1069" spans="1:36" x14ac:dyDescent="0.25">
      <c r="A1069" s="203"/>
      <c r="B1069" s="203"/>
      <c r="C1069" s="203"/>
      <c r="D1069" s="203"/>
      <c r="E1069" s="203"/>
      <c r="F1069" s="203"/>
      <c r="G1069" s="203"/>
      <c r="H1069" s="203"/>
      <c r="I1069" s="203"/>
      <c r="J1069" s="203"/>
      <c r="K1069" s="203"/>
      <c r="L1069" s="203"/>
      <c r="M1069" s="203"/>
      <c r="N1069" s="203"/>
      <c r="O1069" s="204">
        <f t="shared" si="213"/>
        <v>0</v>
      </c>
      <c r="P1069" s="80" t="str">
        <f>IFERROR(R1069+'4. Gegevens leiding'!$I$26,"")</f>
        <v/>
      </c>
      <c r="Q1069" s="155" t="str">
        <f>IFERROR(R1070+'4. Gegevens leiding'!$I$26,"")</f>
        <v/>
      </c>
      <c r="R1069" s="155" t="str">
        <f t="shared" si="225"/>
        <v/>
      </c>
      <c r="S1069" s="43" t="str">
        <f t="shared" si="218"/>
        <v/>
      </c>
      <c r="T1069" s="42" t="str">
        <f t="shared" si="214"/>
        <v>Diameter (mm, uitwendig)=;Wanddikte (mm)=;Druk (barg)=;Rekgrens (N/mm^2)=;Charpy energie (J)=</v>
      </c>
      <c r="U1069" s="44" t="e">
        <f>INDEX('bijlage A. Frequentie Tabel'!G:G,MATCH(T1069,'bijlage A. Frequentie Tabel'!A:A,0))</f>
        <v>#N/A</v>
      </c>
      <c r="V1069" s="43">
        <f t="shared" si="215"/>
        <v>0</v>
      </c>
      <c r="W1069" s="80">
        <f t="shared" si="219"/>
        <v>23.196467403779828</v>
      </c>
      <c r="X1069" t="e">
        <f t="shared" si="216"/>
        <v>#N/A</v>
      </c>
      <c r="Y1069"/>
      <c r="Z1069">
        <f t="shared" si="220"/>
        <v>0.4</v>
      </c>
      <c r="AA1069">
        <f t="shared" si="221"/>
        <v>1</v>
      </c>
      <c r="AB1069">
        <f t="shared" si="221"/>
        <v>1</v>
      </c>
      <c r="AC1069">
        <f t="shared" si="222"/>
        <v>0.4</v>
      </c>
      <c r="AD1069" t="e">
        <f>INDEX('bijlage C. Cluster maatregelen'!C:C,MATCH('5.Bepalen Faalfreq'!K1069,'bijlage C. Cluster maatregelen'!A:A,0))</f>
        <v>#N/A</v>
      </c>
      <c r="AE1069" t="e">
        <f>INDEX('bijlage C. Cluster maatregelen'!C:C,MATCH('5.Bepalen Faalfreq'!L1069,'bijlage C. Cluster maatregelen'!A:A,0))</f>
        <v>#N/A</v>
      </c>
      <c r="AF1069" t="e">
        <f>INDEX('bijlage C. Cluster maatregelen'!C:C,MATCH('5.Bepalen Faalfreq'!M1069,'bijlage C. Cluster maatregelen'!A:A,0))</f>
        <v>#N/A</v>
      </c>
      <c r="AG1069" t="e">
        <f>INDEX('bijlage C. Cluster maatregelen'!C:C,MATCH('5.Bepalen Faalfreq'!N1069,'bijlage C. Cluster maatregelen'!A:A,0))</f>
        <v>#N/A</v>
      </c>
      <c r="AH1069" t="e">
        <f t="shared" si="223"/>
        <v>#N/A</v>
      </c>
      <c r="AI1069" t="e">
        <f t="shared" si="224"/>
        <v>#N/A</v>
      </c>
      <c r="AJ1069" t="e">
        <f t="shared" si="217"/>
        <v>#N/A</v>
      </c>
    </row>
    <row r="1070" spans="1:36" x14ac:dyDescent="0.25">
      <c r="A1070" s="203"/>
      <c r="B1070" s="203"/>
      <c r="C1070" s="203"/>
      <c r="D1070" s="203"/>
      <c r="E1070" s="203"/>
      <c r="F1070" s="203"/>
      <c r="G1070" s="203"/>
      <c r="H1070" s="203"/>
      <c r="I1070" s="203"/>
      <c r="J1070" s="203"/>
      <c r="K1070" s="203"/>
      <c r="L1070" s="203"/>
      <c r="M1070" s="203"/>
      <c r="N1070" s="203"/>
      <c r="O1070" s="204">
        <f t="shared" si="213"/>
        <v>0</v>
      </c>
      <c r="P1070" s="80" t="str">
        <f>IFERROR(R1070+'4. Gegevens leiding'!$I$26,"")</f>
        <v/>
      </c>
      <c r="Q1070" s="155" t="str">
        <f>IFERROR(R1071+'4. Gegevens leiding'!$I$26,"")</f>
        <v/>
      </c>
      <c r="R1070" s="155" t="str">
        <f t="shared" si="225"/>
        <v/>
      </c>
      <c r="S1070" s="43" t="str">
        <f t="shared" si="218"/>
        <v/>
      </c>
      <c r="T1070" s="42" t="str">
        <f t="shared" si="214"/>
        <v>Diameter (mm, uitwendig)=;Wanddikte (mm)=;Druk (barg)=;Rekgrens (N/mm^2)=;Charpy energie (J)=</v>
      </c>
      <c r="U1070" s="44" t="e">
        <f>INDEX('bijlage A. Frequentie Tabel'!G:G,MATCH(T1070,'bijlage A. Frequentie Tabel'!A:A,0))</f>
        <v>#N/A</v>
      </c>
      <c r="V1070" s="43">
        <f t="shared" si="215"/>
        <v>0</v>
      </c>
      <c r="W1070" s="80">
        <f t="shared" si="219"/>
        <v>23.196467403779828</v>
      </c>
      <c r="X1070" t="e">
        <f t="shared" si="216"/>
        <v>#N/A</v>
      </c>
      <c r="Y1070"/>
      <c r="Z1070">
        <f t="shared" si="220"/>
        <v>0.4</v>
      </c>
      <c r="AA1070">
        <f t="shared" si="221"/>
        <v>1</v>
      </c>
      <c r="AB1070">
        <f t="shared" si="221"/>
        <v>1</v>
      </c>
      <c r="AC1070">
        <f t="shared" si="222"/>
        <v>0.4</v>
      </c>
      <c r="AD1070" t="e">
        <f>INDEX('bijlage C. Cluster maatregelen'!C:C,MATCH('5.Bepalen Faalfreq'!K1070,'bijlage C. Cluster maatregelen'!A:A,0))</f>
        <v>#N/A</v>
      </c>
      <c r="AE1070" t="e">
        <f>INDEX('bijlage C. Cluster maatregelen'!C:C,MATCH('5.Bepalen Faalfreq'!L1070,'bijlage C. Cluster maatregelen'!A:A,0))</f>
        <v>#N/A</v>
      </c>
      <c r="AF1070" t="e">
        <f>INDEX('bijlage C. Cluster maatregelen'!C:C,MATCH('5.Bepalen Faalfreq'!M1070,'bijlage C. Cluster maatregelen'!A:A,0))</f>
        <v>#N/A</v>
      </c>
      <c r="AG1070" t="e">
        <f>INDEX('bijlage C. Cluster maatregelen'!C:C,MATCH('5.Bepalen Faalfreq'!N1070,'bijlage C. Cluster maatregelen'!A:A,0))</f>
        <v>#N/A</v>
      </c>
      <c r="AH1070" t="e">
        <f t="shared" si="223"/>
        <v>#N/A</v>
      </c>
      <c r="AI1070" t="e">
        <f t="shared" si="224"/>
        <v>#N/A</v>
      </c>
      <c r="AJ1070" t="e">
        <f t="shared" si="217"/>
        <v>#N/A</v>
      </c>
    </row>
    <row r="1071" spans="1:36" x14ac:dyDescent="0.25">
      <c r="A1071" s="203"/>
      <c r="B1071" s="203"/>
      <c r="C1071" s="203"/>
      <c r="D1071" s="203"/>
      <c r="E1071" s="203"/>
      <c r="F1071" s="203"/>
      <c r="G1071" s="203"/>
      <c r="H1071" s="203"/>
      <c r="I1071" s="203"/>
      <c r="J1071" s="203"/>
      <c r="K1071" s="203"/>
      <c r="L1071" s="203"/>
      <c r="M1071" s="203"/>
      <c r="N1071" s="203"/>
      <c r="O1071" s="204">
        <f t="shared" si="213"/>
        <v>0</v>
      </c>
      <c r="P1071" s="80" t="str">
        <f>IFERROR(R1071+'4. Gegevens leiding'!$I$26,"")</f>
        <v/>
      </c>
      <c r="Q1071" s="155" t="str">
        <f>IFERROR(R1072+'4. Gegevens leiding'!$I$26,"")</f>
        <v/>
      </c>
      <c r="R1071" s="155" t="str">
        <f t="shared" si="225"/>
        <v/>
      </c>
      <c r="S1071" s="43" t="str">
        <f t="shared" si="218"/>
        <v/>
      </c>
      <c r="T1071" s="42" t="str">
        <f t="shared" si="214"/>
        <v>Diameter (mm, uitwendig)=;Wanddikte (mm)=;Druk (barg)=;Rekgrens (N/mm^2)=;Charpy energie (J)=</v>
      </c>
      <c r="U1071" s="44" t="e">
        <f>INDEX('bijlage A. Frequentie Tabel'!G:G,MATCH(T1071,'bijlage A. Frequentie Tabel'!A:A,0))</f>
        <v>#N/A</v>
      </c>
      <c r="V1071" s="43">
        <f t="shared" si="215"/>
        <v>0</v>
      </c>
      <c r="W1071" s="80">
        <f t="shared" si="219"/>
        <v>23.196467403779828</v>
      </c>
      <c r="X1071" t="e">
        <f t="shared" si="216"/>
        <v>#N/A</v>
      </c>
      <c r="Y1071"/>
      <c r="Z1071">
        <f t="shared" si="220"/>
        <v>0.4</v>
      </c>
      <c r="AA1071">
        <f t="shared" si="221"/>
        <v>1</v>
      </c>
      <c r="AB1071">
        <f t="shared" si="221"/>
        <v>1</v>
      </c>
      <c r="AC1071">
        <f t="shared" si="222"/>
        <v>0.4</v>
      </c>
      <c r="AD1071" t="e">
        <f>INDEX('bijlage C. Cluster maatregelen'!C:C,MATCH('5.Bepalen Faalfreq'!K1071,'bijlage C. Cluster maatregelen'!A:A,0))</f>
        <v>#N/A</v>
      </c>
      <c r="AE1071" t="e">
        <f>INDEX('bijlage C. Cluster maatregelen'!C:C,MATCH('5.Bepalen Faalfreq'!L1071,'bijlage C. Cluster maatregelen'!A:A,0))</f>
        <v>#N/A</v>
      </c>
      <c r="AF1071" t="e">
        <f>INDEX('bijlage C. Cluster maatregelen'!C:C,MATCH('5.Bepalen Faalfreq'!M1071,'bijlage C. Cluster maatregelen'!A:A,0))</f>
        <v>#N/A</v>
      </c>
      <c r="AG1071" t="e">
        <f>INDEX('bijlage C. Cluster maatregelen'!C:C,MATCH('5.Bepalen Faalfreq'!N1071,'bijlage C. Cluster maatregelen'!A:A,0))</f>
        <v>#N/A</v>
      </c>
      <c r="AH1071" t="e">
        <f t="shared" si="223"/>
        <v>#N/A</v>
      </c>
      <c r="AI1071" t="e">
        <f t="shared" si="224"/>
        <v>#N/A</v>
      </c>
      <c r="AJ1071" t="e">
        <f t="shared" si="217"/>
        <v>#N/A</v>
      </c>
    </row>
    <row r="1072" spans="1:36" x14ac:dyDescent="0.25">
      <c r="A1072" s="203"/>
      <c r="B1072" s="203"/>
      <c r="C1072" s="203"/>
      <c r="D1072" s="203"/>
      <c r="E1072" s="203"/>
      <c r="F1072" s="203"/>
      <c r="G1072" s="203"/>
      <c r="H1072" s="203"/>
      <c r="I1072" s="203"/>
      <c r="J1072" s="203"/>
      <c r="K1072" s="203"/>
      <c r="L1072" s="203"/>
      <c r="M1072" s="203"/>
      <c r="N1072" s="203"/>
      <c r="O1072" s="204">
        <f t="shared" si="213"/>
        <v>0</v>
      </c>
      <c r="P1072" s="80" t="str">
        <f>IFERROR(R1072+'4. Gegevens leiding'!$I$26,"")</f>
        <v/>
      </c>
      <c r="Q1072" s="155" t="str">
        <f>IFERROR(R1073+'4. Gegevens leiding'!$I$26,"")</f>
        <v/>
      </c>
      <c r="R1072" s="155" t="str">
        <f t="shared" si="225"/>
        <v/>
      </c>
      <c r="S1072" s="43" t="str">
        <f t="shared" si="218"/>
        <v/>
      </c>
      <c r="T1072" s="42" t="str">
        <f t="shared" si="214"/>
        <v>Diameter (mm, uitwendig)=;Wanddikte (mm)=;Druk (barg)=;Rekgrens (N/mm^2)=;Charpy energie (J)=</v>
      </c>
      <c r="U1072" s="44" t="e">
        <f>INDEX('bijlage A. Frequentie Tabel'!G:G,MATCH(T1072,'bijlage A. Frequentie Tabel'!A:A,0))</f>
        <v>#N/A</v>
      </c>
      <c r="V1072" s="43">
        <f t="shared" si="215"/>
        <v>0</v>
      </c>
      <c r="W1072" s="80">
        <f t="shared" si="219"/>
        <v>23.196467403779828</v>
      </c>
      <c r="X1072" t="e">
        <f t="shared" si="216"/>
        <v>#N/A</v>
      </c>
      <c r="Y1072"/>
      <c r="Z1072">
        <f t="shared" si="220"/>
        <v>0.4</v>
      </c>
      <c r="AA1072">
        <f t="shared" si="221"/>
        <v>1</v>
      </c>
      <c r="AB1072">
        <f t="shared" si="221"/>
        <v>1</v>
      </c>
      <c r="AC1072">
        <f t="shared" si="222"/>
        <v>0.4</v>
      </c>
      <c r="AD1072" t="e">
        <f>INDEX('bijlage C. Cluster maatregelen'!C:C,MATCH('5.Bepalen Faalfreq'!K1072,'bijlage C. Cluster maatregelen'!A:A,0))</f>
        <v>#N/A</v>
      </c>
      <c r="AE1072" t="e">
        <f>INDEX('bijlage C. Cluster maatregelen'!C:C,MATCH('5.Bepalen Faalfreq'!L1072,'bijlage C. Cluster maatregelen'!A:A,0))</f>
        <v>#N/A</v>
      </c>
      <c r="AF1072" t="e">
        <f>INDEX('bijlage C. Cluster maatregelen'!C:C,MATCH('5.Bepalen Faalfreq'!M1072,'bijlage C. Cluster maatregelen'!A:A,0))</f>
        <v>#N/A</v>
      </c>
      <c r="AG1072" t="e">
        <f>INDEX('bijlage C. Cluster maatregelen'!C:C,MATCH('5.Bepalen Faalfreq'!N1072,'bijlage C. Cluster maatregelen'!A:A,0))</f>
        <v>#N/A</v>
      </c>
      <c r="AH1072" t="e">
        <f t="shared" si="223"/>
        <v>#N/A</v>
      </c>
      <c r="AI1072" t="e">
        <f t="shared" si="224"/>
        <v>#N/A</v>
      </c>
      <c r="AJ1072" t="e">
        <f t="shared" si="217"/>
        <v>#N/A</v>
      </c>
    </row>
    <row r="1073" spans="1:36" x14ac:dyDescent="0.25">
      <c r="A1073" s="203"/>
      <c r="B1073" s="203"/>
      <c r="C1073" s="203"/>
      <c r="D1073" s="203"/>
      <c r="E1073" s="203"/>
      <c r="F1073" s="203"/>
      <c r="G1073" s="203"/>
      <c r="H1073" s="203"/>
      <c r="I1073" s="203"/>
      <c r="J1073" s="203"/>
      <c r="K1073" s="203"/>
      <c r="L1073" s="203"/>
      <c r="M1073" s="203"/>
      <c r="N1073" s="203"/>
      <c r="O1073" s="204">
        <f t="shared" si="213"/>
        <v>0</v>
      </c>
      <c r="P1073" s="80" t="str">
        <f>IFERROR(R1073+'4. Gegevens leiding'!$I$26,"")</f>
        <v/>
      </c>
      <c r="Q1073" s="155" t="str">
        <f>IFERROR(R1074+'4. Gegevens leiding'!$I$26,"")</f>
        <v/>
      </c>
      <c r="R1073" s="155" t="str">
        <f t="shared" si="225"/>
        <v/>
      </c>
      <c r="S1073" s="43" t="str">
        <f t="shared" si="218"/>
        <v/>
      </c>
      <c r="T1073" s="42" t="str">
        <f t="shared" si="214"/>
        <v>Diameter (mm, uitwendig)=;Wanddikte (mm)=;Druk (barg)=;Rekgrens (N/mm^2)=;Charpy energie (J)=</v>
      </c>
      <c r="U1073" s="44" t="e">
        <f>INDEX('bijlage A. Frequentie Tabel'!G:G,MATCH(T1073,'bijlage A. Frequentie Tabel'!A:A,0))</f>
        <v>#N/A</v>
      </c>
      <c r="V1073" s="43">
        <f t="shared" si="215"/>
        <v>0</v>
      </c>
      <c r="W1073" s="80">
        <f t="shared" si="219"/>
        <v>23.196467403779828</v>
      </c>
      <c r="X1073" t="e">
        <f t="shared" si="216"/>
        <v>#N/A</v>
      </c>
      <c r="Y1073"/>
      <c r="Z1073">
        <f t="shared" si="220"/>
        <v>0.4</v>
      </c>
      <c r="AA1073">
        <f t="shared" si="221"/>
        <v>1</v>
      </c>
      <c r="AB1073">
        <f t="shared" si="221"/>
        <v>1</v>
      </c>
      <c r="AC1073">
        <f t="shared" si="222"/>
        <v>0.4</v>
      </c>
      <c r="AD1073" t="e">
        <f>INDEX('bijlage C. Cluster maatregelen'!C:C,MATCH('5.Bepalen Faalfreq'!K1073,'bijlage C. Cluster maatregelen'!A:A,0))</f>
        <v>#N/A</v>
      </c>
      <c r="AE1073" t="e">
        <f>INDEX('bijlage C. Cluster maatregelen'!C:C,MATCH('5.Bepalen Faalfreq'!L1073,'bijlage C. Cluster maatregelen'!A:A,0))</f>
        <v>#N/A</v>
      </c>
      <c r="AF1073" t="e">
        <f>INDEX('bijlage C. Cluster maatregelen'!C:C,MATCH('5.Bepalen Faalfreq'!M1073,'bijlage C. Cluster maatregelen'!A:A,0))</f>
        <v>#N/A</v>
      </c>
      <c r="AG1073" t="e">
        <f>INDEX('bijlage C. Cluster maatregelen'!C:C,MATCH('5.Bepalen Faalfreq'!N1073,'bijlage C. Cluster maatregelen'!A:A,0))</f>
        <v>#N/A</v>
      </c>
      <c r="AH1073" t="e">
        <f t="shared" si="223"/>
        <v>#N/A</v>
      </c>
      <c r="AI1073" t="e">
        <f t="shared" si="224"/>
        <v>#N/A</v>
      </c>
      <c r="AJ1073" t="e">
        <f t="shared" si="217"/>
        <v>#N/A</v>
      </c>
    </row>
    <row r="1074" spans="1:36" x14ac:dyDescent="0.25">
      <c r="A1074" s="203"/>
      <c r="B1074" s="203"/>
      <c r="C1074" s="203"/>
      <c r="D1074" s="203"/>
      <c r="E1074" s="203"/>
      <c r="F1074" s="203"/>
      <c r="G1074" s="203"/>
      <c r="H1074" s="203"/>
      <c r="I1074" s="203"/>
      <c r="J1074" s="203"/>
      <c r="K1074" s="203"/>
      <c r="L1074" s="203"/>
      <c r="M1074" s="203"/>
      <c r="N1074" s="203"/>
      <c r="O1074" s="204">
        <f t="shared" si="213"/>
        <v>0</v>
      </c>
      <c r="P1074" s="80" t="str">
        <f>IFERROR(R1074+'4. Gegevens leiding'!$I$26,"")</f>
        <v/>
      </c>
      <c r="Q1074" s="155" t="str">
        <f>IFERROR(R1075+'4. Gegevens leiding'!$I$26,"")</f>
        <v/>
      </c>
      <c r="R1074" s="155" t="str">
        <f t="shared" si="225"/>
        <v/>
      </c>
      <c r="S1074" s="43" t="str">
        <f t="shared" si="218"/>
        <v/>
      </c>
      <c r="T1074" s="42" t="str">
        <f t="shared" si="214"/>
        <v>Diameter (mm, uitwendig)=;Wanddikte (mm)=;Druk (barg)=;Rekgrens (N/mm^2)=;Charpy energie (J)=</v>
      </c>
      <c r="U1074" s="44" t="e">
        <f>INDEX('bijlage A. Frequentie Tabel'!G:G,MATCH(T1074,'bijlage A. Frequentie Tabel'!A:A,0))</f>
        <v>#N/A</v>
      </c>
      <c r="V1074" s="43">
        <f t="shared" si="215"/>
        <v>0</v>
      </c>
      <c r="W1074" s="80">
        <f t="shared" si="219"/>
        <v>23.196467403779828</v>
      </c>
      <c r="X1074" t="e">
        <f t="shared" si="216"/>
        <v>#N/A</v>
      </c>
      <c r="Y1074"/>
      <c r="Z1074">
        <f t="shared" si="220"/>
        <v>0.4</v>
      </c>
      <c r="AA1074">
        <f t="shared" si="221"/>
        <v>1</v>
      </c>
      <c r="AB1074">
        <f t="shared" si="221"/>
        <v>1</v>
      </c>
      <c r="AC1074">
        <f t="shared" si="222"/>
        <v>0.4</v>
      </c>
      <c r="AD1074" t="e">
        <f>INDEX('bijlage C. Cluster maatregelen'!C:C,MATCH('5.Bepalen Faalfreq'!K1074,'bijlage C. Cluster maatregelen'!A:A,0))</f>
        <v>#N/A</v>
      </c>
      <c r="AE1074" t="e">
        <f>INDEX('bijlage C. Cluster maatregelen'!C:C,MATCH('5.Bepalen Faalfreq'!L1074,'bijlage C. Cluster maatregelen'!A:A,0))</f>
        <v>#N/A</v>
      </c>
      <c r="AF1074" t="e">
        <f>INDEX('bijlage C. Cluster maatregelen'!C:C,MATCH('5.Bepalen Faalfreq'!M1074,'bijlage C. Cluster maatregelen'!A:A,0))</f>
        <v>#N/A</v>
      </c>
      <c r="AG1074" t="e">
        <f>INDEX('bijlage C. Cluster maatregelen'!C:C,MATCH('5.Bepalen Faalfreq'!N1074,'bijlage C. Cluster maatregelen'!A:A,0))</f>
        <v>#N/A</v>
      </c>
      <c r="AH1074" t="e">
        <f t="shared" si="223"/>
        <v>#N/A</v>
      </c>
      <c r="AI1074" t="e">
        <f t="shared" si="224"/>
        <v>#N/A</v>
      </c>
      <c r="AJ1074" t="e">
        <f t="shared" si="217"/>
        <v>#N/A</v>
      </c>
    </row>
    <row r="1075" spans="1:36" x14ac:dyDescent="0.25">
      <c r="A1075" s="203"/>
      <c r="B1075" s="203"/>
      <c r="C1075" s="203"/>
      <c r="D1075" s="203"/>
      <c r="E1075" s="203"/>
      <c r="F1075" s="203"/>
      <c r="G1075" s="203"/>
      <c r="H1075" s="203"/>
      <c r="I1075" s="203"/>
      <c r="J1075" s="203"/>
      <c r="K1075" s="203"/>
      <c r="L1075" s="203"/>
      <c r="M1075" s="203"/>
      <c r="N1075" s="203"/>
      <c r="O1075" s="204">
        <f t="shared" si="213"/>
        <v>0</v>
      </c>
      <c r="P1075" s="80" t="str">
        <f>IFERROR(R1075+'4. Gegevens leiding'!$I$26,"")</f>
        <v/>
      </c>
      <c r="Q1075" s="155" t="str">
        <f>IFERROR(R1076+'4. Gegevens leiding'!$I$26,"")</f>
        <v/>
      </c>
      <c r="R1075" s="155" t="str">
        <f t="shared" si="225"/>
        <v/>
      </c>
      <c r="S1075" s="43" t="str">
        <f t="shared" si="218"/>
        <v/>
      </c>
      <c r="T1075" s="42" t="str">
        <f t="shared" si="214"/>
        <v>Diameter (mm, uitwendig)=;Wanddikte (mm)=;Druk (barg)=;Rekgrens (N/mm^2)=;Charpy energie (J)=</v>
      </c>
      <c r="U1075" s="44" t="e">
        <f>INDEX('bijlage A. Frequentie Tabel'!G:G,MATCH(T1075,'bijlage A. Frequentie Tabel'!A:A,0))</f>
        <v>#N/A</v>
      </c>
      <c r="V1075" s="43">
        <f t="shared" si="215"/>
        <v>0</v>
      </c>
      <c r="W1075" s="80">
        <f t="shared" si="219"/>
        <v>23.196467403779828</v>
      </c>
      <c r="X1075" t="e">
        <f t="shared" si="216"/>
        <v>#N/A</v>
      </c>
      <c r="Y1075"/>
      <c r="Z1075">
        <f t="shared" si="220"/>
        <v>0.4</v>
      </c>
      <c r="AA1075">
        <f t="shared" si="221"/>
        <v>1</v>
      </c>
      <c r="AB1075">
        <f t="shared" si="221"/>
        <v>1</v>
      </c>
      <c r="AC1075">
        <f t="shared" si="222"/>
        <v>0.4</v>
      </c>
      <c r="AD1075" t="e">
        <f>INDEX('bijlage C. Cluster maatregelen'!C:C,MATCH('5.Bepalen Faalfreq'!K1075,'bijlage C. Cluster maatregelen'!A:A,0))</f>
        <v>#N/A</v>
      </c>
      <c r="AE1075" t="e">
        <f>INDEX('bijlage C. Cluster maatregelen'!C:C,MATCH('5.Bepalen Faalfreq'!L1075,'bijlage C. Cluster maatregelen'!A:A,0))</f>
        <v>#N/A</v>
      </c>
      <c r="AF1075" t="e">
        <f>INDEX('bijlage C. Cluster maatregelen'!C:C,MATCH('5.Bepalen Faalfreq'!M1075,'bijlage C. Cluster maatregelen'!A:A,0))</f>
        <v>#N/A</v>
      </c>
      <c r="AG1075" t="e">
        <f>INDEX('bijlage C. Cluster maatregelen'!C:C,MATCH('5.Bepalen Faalfreq'!N1075,'bijlage C. Cluster maatregelen'!A:A,0))</f>
        <v>#N/A</v>
      </c>
      <c r="AH1075" t="e">
        <f t="shared" si="223"/>
        <v>#N/A</v>
      </c>
      <c r="AI1075" t="e">
        <f t="shared" si="224"/>
        <v>#N/A</v>
      </c>
      <c r="AJ1075" t="e">
        <f t="shared" si="217"/>
        <v>#N/A</v>
      </c>
    </row>
    <row r="1076" spans="1:36" x14ac:dyDescent="0.25">
      <c r="A1076" s="203"/>
      <c r="B1076" s="203"/>
      <c r="C1076" s="203"/>
      <c r="D1076" s="203"/>
      <c r="E1076" s="203"/>
      <c r="F1076" s="203"/>
      <c r="G1076" s="203"/>
      <c r="H1076" s="203"/>
      <c r="I1076" s="203"/>
      <c r="J1076" s="203"/>
      <c r="K1076" s="203"/>
      <c r="L1076" s="203"/>
      <c r="M1076" s="203"/>
      <c r="N1076" s="203"/>
      <c r="O1076" s="204">
        <f t="shared" si="213"/>
        <v>0</v>
      </c>
      <c r="P1076" s="80" t="str">
        <f>IFERROR(R1076+'4. Gegevens leiding'!$I$26,"")</f>
        <v/>
      </c>
      <c r="Q1076" s="155" t="str">
        <f>IFERROR(R1077+'4. Gegevens leiding'!$I$26,"")</f>
        <v/>
      </c>
      <c r="R1076" s="155" t="str">
        <f t="shared" si="225"/>
        <v/>
      </c>
      <c r="S1076" s="43" t="str">
        <f t="shared" si="218"/>
        <v/>
      </c>
      <c r="T1076" s="42" t="str">
        <f t="shared" si="214"/>
        <v>Diameter (mm, uitwendig)=;Wanddikte (mm)=;Druk (barg)=;Rekgrens (N/mm^2)=;Charpy energie (J)=</v>
      </c>
      <c r="U1076" s="44" t="e">
        <f>INDEX('bijlage A. Frequentie Tabel'!G:G,MATCH(T1076,'bijlage A. Frequentie Tabel'!A:A,0))</f>
        <v>#N/A</v>
      </c>
      <c r="V1076" s="43">
        <f t="shared" si="215"/>
        <v>0</v>
      </c>
      <c r="W1076" s="80">
        <f t="shared" si="219"/>
        <v>23.196467403779828</v>
      </c>
      <c r="X1076" t="e">
        <f t="shared" si="216"/>
        <v>#N/A</v>
      </c>
      <c r="Y1076"/>
      <c r="Z1076">
        <f t="shared" si="220"/>
        <v>0.4</v>
      </c>
      <c r="AA1076">
        <f t="shared" si="221"/>
        <v>1</v>
      </c>
      <c r="AB1076">
        <f t="shared" si="221"/>
        <v>1</v>
      </c>
      <c r="AC1076">
        <f t="shared" si="222"/>
        <v>0.4</v>
      </c>
      <c r="AD1076" t="e">
        <f>INDEX('bijlage C. Cluster maatregelen'!C:C,MATCH('5.Bepalen Faalfreq'!K1076,'bijlage C. Cluster maatregelen'!A:A,0))</f>
        <v>#N/A</v>
      </c>
      <c r="AE1076" t="e">
        <f>INDEX('bijlage C. Cluster maatregelen'!C:C,MATCH('5.Bepalen Faalfreq'!L1076,'bijlage C. Cluster maatregelen'!A:A,0))</f>
        <v>#N/A</v>
      </c>
      <c r="AF1076" t="e">
        <f>INDEX('bijlage C. Cluster maatregelen'!C:C,MATCH('5.Bepalen Faalfreq'!M1076,'bijlage C. Cluster maatregelen'!A:A,0))</f>
        <v>#N/A</v>
      </c>
      <c r="AG1076" t="e">
        <f>INDEX('bijlage C. Cluster maatregelen'!C:C,MATCH('5.Bepalen Faalfreq'!N1076,'bijlage C. Cluster maatregelen'!A:A,0))</f>
        <v>#N/A</v>
      </c>
      <c r="AH1076" t="e">
        <f t="shared" si="223"/>
        <v>#N/A</v>
      </c>
      <c r="AI1076" t="e">
        <f t="shared" si="224"/>
        <v>#N/A</v>
      </c>
      <c r="AJ1076" t="e">
        <f t="shared" si="217"/>
        <v>#N/A</v>
      </c>
    </row>
    <row r="1077" spans="1:36" x14ac:dyDescent="0.25">
      <c r="A1077" s="203"/>
      <c r="B1077" s="203"/>
      <c r="C1077" s="203"/>
      <c r="D1077" s="203"/>
      <c r="E1077" s="203"/>
      <c r="F1077" s="203"/>
      <c r="G1077" s="203"/>
      <c r="H1077" s="203"/>
      <c r="I1077" s="203"/>
      <c r="J1077" s="203"/>
      <c r="K1077" s="203"/>
      <c r="L1077" s="203"/>
      <c r="M1077" s="203"/>
      <c r="N1077" s="203"/>
      <c r="O1077" s="204">
        <f t="shared" si="213"/>
        <v>0</v>
      </c>
      <c r="P1077" s="80" t="str">
        <f>IFERROR(R1077+'4. Gegevens leiding'!$I$26,"")</f>
        <v/>
      </c>
      <c r="Q1077" s="155" t="str">
        <f>IFERROR(R1078+'4. Gegevens leiding'!$I$26,"")</f>
        <v/>
      </c>
      <c r="R1077" s="155" t="str">
        <f t="shared" si="225"/>
        <v/>
      </c>
      <c r="S1077" s="43" t="str">
        <f t="shared" si="218"/>
        <v/>
      </c>
      <c r="T1077" s="42" t="str">
        <f t="shared" si="214"/>
        <v>Diameter (mm, uitwendig)=;Wanddikte (mm)=;Druk (barg)=;Rekgrens (N/mm^2)=;Charpy energie (J)=</v>
      </c>
      <c r="U1077" s="44" t="e">
        <f>INDEX('bijlage A. Frequentie Tabel'!G:G,MATCH(T1077,'bijlage A. Frequentie Tabel'!A:A,0))</f>
        <v>#N/A</v>
      </c>
      <c r="V1077" s="43">
        <f t="shared" si="215"/>
        <v>0</v>
      </c>
      <c r="W1077" s="80">
        <f t="shared" si="219"/>
        <v>23.196467403779828</v>
      </c>
      <c r="X1077" t="e">
        <f t="shared" si="216"/>
        <v>#N/A</v>
      </c>
      <c r="Y1077"/>
      <c r="Z1077">
        <f t="shared" si="220"/>
        <v>0.4</v>
      </c>
      <c r="AA1077">
        <f t="shared" si="221"/>
        <v>1</v>
      </c>
      <c r="AB1077">
        <f t="shared" si="221"/>
        <v>1</v>
      </c>
      <c r="AC1077">
        <f t="shared" si="222"/>
        <v>0.4</v>
      </c>
      <c r="AD1077" t="e">
        <f>INDEX('bijlage C. Cluster maatregelen'!C:C,MATCH('5.Bepalen Faalfreq'!K1077,'bijlage C. Cluster maatregelen'!A:A,0))</f>
        <v>#N/A</v>
      </c>
      <c r="AE1077" t="e">
        <f>INDEX('bijlage C. Cluster maatregelen'!C:C,MATCH('5.Bepalen Faalfreq'!L1077,'bijlage C. Cluster maatregelen'!A:A,0))</f>
        <v>#N/A</v>
      </c>
      <c r="AF1077" t="e">
        <f>INDEX('bijlage C. Cluster maatregelen'!C:C,MATCH('5.Bepalen Faalfreq'!M1077,'bijlage C. Cluster maatregelen'!A:A,0))</f>
        <v>#N/A</v>
      </c>
      <c r="AG1077" t="e">
        <f>INDEX('bijlage C. Cluster maatregelen'!C:C,MATCH('5.Bepalen Faalfreq'!N1077,'bijlage C. Cluster maatregelen'!A:A,0))</f>
        <v>#N/A</v>
      </c>
      <c r="AH1077" t="e">
        <f t="shared" si="223"/>
        <v>#N/A</v>
      </c>
      <c r="AI1077" t="e">
        <f t="shared" si="224"/>
        <v>#N/A</v>
      </c>
      <c r="AJ1077" t="e">
        <f t="shared" si="217"/>
        <v>#N/A</v>
      </c>
    </row>
    <row r="1078" spans="1:36" x14ac:dyDescent="0.25">
      <c r="A1078" s="203"/>
      <c r="B1078" s="203"/>
      <c r="C1078" s="203"/>
      <c r="D1078" s="203"/>
      <c r="E1078" s="203"/>
      <c r="F1078" s="203"/>
      <c r="G1078" s="203"/>
      <c r="H1078" s="203"/>
      <c r="I1078" s="203"/>
      <c r="J1078" s="203"/>
      <c r="K1078" s="203"/>
      <c r="L1078" s="203"/>
      <c r="M1078" s="203"/>
      <c r="N1078" s="203"/>
      <c r="O1078" s="204">
        <f t="shared" si="213"/>
        <v>0</v>
      </c>
      <c r="P1078" s="80" t="str">
        <f>IFERROR(R1078+'4. Gegevens leiding'!$I$26,"")</f>
        <v/>
      </c>
      <c r="Q1078" s="155" t="str">
        <f>IFERROR(R1079+'4. Gegevens leiding'!$I$26,"")</f>
        <v/>
      </c>
      <c r="R1078" s="155" t="str">
        <f t="shared" si="225"/>
        <v/>
      </c>
      <c r="S1078" s="43" t="str">
        <f t="shared" si="218"/>
        <v/>
      </c>
      <c r="T1078" s="42" t="str">
        <f t="shared" si="214"/>
        <v>Diameter (mm, uitwendig)=;Wanddikte (mm)=;Druk (barg)=;Rekgrens (N/mm^2)=;Charpy energie (J)=</v>
      </c>
      <c r="U1078" s="44" t="e">
        <f>INDEX('bijlage A. Frequentie Tabel'!G:G,MATCH(T1078,'bijlage A. Frequentie Tabel'!A:A,0))</f>
        <v>#N/A</v>
      </c>
      <c r="V1078" s="43">
        <f t="shared" si="215"/>
        <v>0</v>
      </c>
      <c r="W1078" s="80">
        <f t="shared" si="219"/>
        <v>23.196467403779828</v>
      </c>
      <c r="X1078" t="e">
        <f t="shared" si="216"/>
        <v>#N/A</v>
      </c>
      <c r="Y1078"/>
      <c r="Z1078">
        <f t="shared" si="220"/>
        <v>0.4</v>
      </c>
      <c r="AA1078">
        <f t="shared" si="221"/>
        <v>1</v>
      </c>
      <c r="AB1078">
        <f t="shared" si="221"/>
        <v>1</v>
      </c>
      <c r="AC1078">
        <f t="shared" si="222"/>
        <v>0.4</v>
      </c>
      <c r="AD1078" t="e">
        <f>INDEX('bijlage C. Cluster maatregelen'!C:C,MATCH('5.Bepalen Faalfreq'!K1078,'bijlage C. Cluster maatregelen'!A:A,0))</f>
        <v>#N/A</v>
      </c>
      <c r="AE1078" t="e">
        <f>INDEX('bijlage C. Cluster maatregelen'!C:C,MATCH('5.Bepalen Faalfreq'!L1078,'bijlage C. Cluster maatregelen'!A:A,0))</f>
        <v>#N/A</v>
      </c>
      <c r="AF1078" t="e">
        <f>INDEX('bijlage C. Cluster maatregelen'!C:C,MATCH('5.Bepalen Faalfreq'!M1078,'bijlage C. Cluster maatregelen'!A:A,0))</f>
        <v>#N/A</v>
      </c>
      <c r="AG1078" t="e">
        <f>INDEX('bijlage C. Cluster maatregelen'!C:C,MATCH('5.Bepalen Faalfreq'!N1078,'bijlage C. Cluster maatregelen'!A:A,0))</f>
        <v>#N/A</v>
      </c>
      <c r="AH1078" t="e">
        <f t="shared" si="223"/>
        <v>#N/A</v>
      </c>
      <c r="AI1078" t="e">
        <f t="shared" si="224"/>
        <v>#N/A</v>
      </c>
      <c r="AJ1078" t="e">
        <f t="shared" si="217"/>
        <v>#N/A</v>
      </c>
    </row>
    <row r="1079" spans="1:36" x14ac:dyDescent="0.25">
      <c r="A1079" s="203"/>
      <c r="B1079" s="203"/>
      <c r="C1079" s="203"/>
      <c r="D1079" s="203"/>
      <c r="E1079" s="203"/>
      <c r="F1079" s="203"/>
      <c r="G1079" s="203"/>
      <c r="H1079" s="203"/>
      <c r="I1079" s="203"/>
      <c r="J1079" s="203"/>
      <c r="K1079" s="203"/>
      <c r="L1079" s="203"/>
      <c r="M1079" s="203"/>
      <c r="N1079" s="203"/>
      <c r="O1079" s="204">
        <f t="shared" si="213"/>
        <v>0</v>
      </c>
      <c r="P1079" s="80" t="str">
        <f>IFERROR(R1079+'4. Gegevens leiding'!$I$26,"")</f>
        <v/>
      </c>
      <c r="Q1079" s="155" t="str">
        <f>IFERROR(R1080+'4. Gegevens leiding'!$I$26,"")</f>
        <v/>
      </c>
      <c r="R1079" s="155" t="str">
        <f t="shared" si="225"/>
        <v/>
      </c>
      <c r="S1079" s="43" t="str">
        <f t="shared" si="218"/>
        <v/>
      </c>
      <c r="T1079" s="42" t="str">
        <f t="shared" si="214"/>
        <v>Diameter (mm, uitwendig)=;Wanddikte (mm)=;Druk (barg)=;Rekgrens (N/mm^2)=;Charpy energie (J)=</v>
      </c>
      <c r="U1079" s="44" t="e">
        <f>INDEX('bijlage A. Frequentie Tabel'!G:G,MATCH(T1079,'bijlage A. Frequentie Tabel'!A:A,0))</f>
        <v>#N/A</v>
      </c>
      <c r="V1079" s="43">
        <f t="shared" si="215"/>
        <v>0</v>
      </c>
      <c r="W1079" s="80">
        <f t="shared" si="219"/>
        <v>23.196467403779828</v>
      </c>
      <c r="X1079" t="e">
        <f t="shared" si="216"/>
        <v>#N/A</v>
      </c>
      <c r="Y1079"/>
      <c r="Z1079">
        <f t="shared" si="220"/>
        <v>0.4</v>
      </c>
      <c r="AA1079">
        <f t="shared" si="221"/>
        <v>1</v>
      </c>
      <c r="AB1079">
        <f t="shared" si="221"/>
        <v>1</v>
      </c>
      <c r="AC1079">
        <f t="shared" si="222"/>
        <v>0.4</v>
      </c>
      <c r="AD1079" t="e">
        <f>INDEX('bijlage C. Cluster maatregelen'!C:C,MATCH('5.Bepalen Faalfreq'!K1079,'bijlage C. Cluster maatregelen'!A:A,0))</f>
        <v>#N/A</v>
      </c>
      <c r="AE1079" t="e">
        <f>INDEX('bijlage C. Cluster maatregelen'!C:C,MATCH('5.Bepalen Faalfreq'!L1079,'bijlage C. Cluster maatregelen'!A:A,0))</f>
        <v>#N/A</v>
      </c>
      <c r="AF1079" t="e">
        <f>INDEX('bijlage C. Cluster maatregelen'!C:C,MATCH('5.Bepalen Faalfreq'!M1079,'bijlage C. Cluster maatregelen'!A:A,0))</f>
        <v>#N/A</v>
      </c>
      <c r="AG1079" t="e">
        <f>INDEX('bijlage C. Cluster maatregelen'!C:C,MATCH('5.Bepalen Faalfreq'!N1079,'bijlage C. Cluster maatregelen'!A:A,0))</f>
        <v>#N/A</v>
      </c>
      <c r="AH1079" t="e">
        <f t="shared" si="223"/>
        <v>#N/A</v>
      </c>
      <c r="AI1079" t="e">
        <f t="shared" si="224"/>
        <v>#N/A</v>
      </c>
      <c r="AJ1079" t="e">
        <f t="shared" si="217"/>
        <v>#N/A</v>
      </c>
    </row>
    <row r="1080" spans="1:36" x14ac:dyDescent="0.25">
      <c r="A1080" s="203"/>
      <c r="B1080" s="203"/>
      <c r="C1080" s="203"/>
      <c r="D1080" s="203"/>
      <c r="E1080" s="203"/>
      <c r="F1080" s="203"/>
      <c r="G1080" s="203"/>
      <c r="H1080" s="203"/>
      <c r="I1080" s="203"/>
      <c r="J1080" s="203"/>
      <c r="K1080" s="203"/>
      <c r="L1080" s="203"/>
      <c r="M1080" s="203"/>
      <c r="N1080" s="203"/>
      <c r="O1080" s="204">
        <f t="shared" si="213"/>
        <v>0</v>
      </c>
      <c r="P1080" s="80" t="str">
        <f>IFERROR(R1080+'4. Gegevens leiding'!$I$26,"")</f>
        <v/>
      </c>
      <c r="Q1080" s="155" t="str">
        <f>IFERROR(R1081+'4. Gegevens leiding'!$I$26,"")</f>
        <v/>
      </c>
      <c r="R1080" s="155" t="str">
        <f t="shared" si="225"/>
        <v/>
      </c>
      <c r="S1080" s="43" t="str">
        <f t="shared" si="218"/>
        <v/>
      </c>
      <c r="T1080" s="42" t="str">
        <f t="shared" si="214"/>
        <v>Diameter (mm, uitwendig)=;Wanddikte (mm)=;Druk (barg)=;Rekgrens (N/mm^2)=;Charpy energie (J)=</v>
      </c>
      <c r="U1080" s="44" t="e">
        <f>INDEX('bijlage A. Frequentie Tabel'!G:G,MATCH(T1080,'bijlage A. Frequentie Tabel'!A:A,0))</f>
        <v>#N/A</v>
      </c>
      <c r="V1080" s="43">
        <f t="shared" si="215"/>
        <v>0</v>
      </c>
      <c r="W1080" s="80">
        <f t="shared" si="219"/>
        <v>23.196467403779828</v>
      </c>
      <c r="X1080" t="e">
        <f t="shared" si="216"/>
        <v>#N/A</v>
      </c>
      <c r="Y1080"/>
      <c r="Z1080">
        <f t="shared" si="220"/>
        <v>0.4</v>
      </c>
      <c r="AA1080">
        <f t="shared" si="221"/>
        <v>1</v>
      </c>
      <c r="AB1080">
        <f t="shared" si="221"/>
        <v>1</v>
      </c>
      <c r="AC1080">
        <f t="shared" si="222"/>
        <v>0.4</v>
      </c>
      <c r="AD1080" t="e">
        <f>INDEX('bijlage C. Cluster maatregelen'!C:C,MATCH('5.Bepalen Faalfreq'!K1080,'bijlage C. Cluster maatregelen'!A:A,0))</f>
        <v>#N/A</v>
      </c>
      <c r="AE1080" t="e">
        <f>INDEX('bijlage C. Cluster maatregelen'!C:C,MATCH('5.Bepalen Faalfreq'!L1080,'bijlage C. Cluster maatregelen'!A:A,0))</f>
        <v>#N/A</v>
      </c>
      <c r="AF1080" t="e">
        <f>INDEX('bijlage C. Cluster maatregelen'!C:C,MATCH('5.Bepalen Faalfreq'!M1080,'bijlage C. Cluster maatregelen'!A:A,0))</f>
        <v>#N/A</v>
      </c>
      <c r="AG1080" t="e">
        <f>INDEX('bijlage C. Cluster maatregelen'!C:C,MATCH('5.Bepalen Faalfreq'!N1080,'bijlage C. Cluster maatregelen'!A:A,0))</f>
        <v>#N/A</v>
      </c>
      <c r="AH1080" t="e">
        <f t="shared" si="223"/>
        <v>#N/A</v>
      </c>
      <c r="AI1080" t="e">
        <f t="shared" si="224"/>
        <v>#N/A</v>
      </c>
      <c r="AJ1080" t="e">
        <f t="shared" si="217"/>
        <v>#N/A</v>
      </c>
    </row>
    <row r="1081" spans="1:36" x14ac:dyDescent="0.25">
      <c r="A1081" s="203"/>
      <c r="B1081" s="203"/>
      <c r="C1081" s="203"/>
      <c r="D1081" s="203"/>
      <c r="E1081" s="203"/>
      <c r="F1081" s="203"/>
      <c r="G1081" s="203"/>
      <c r="H1081" s="203"/>
      <c r="I1081" s="203"/>
      <c r="J1081" s="203"/>
      <c r="K1081" s="203"/>
      <c r="L1081" s="203"/>
      <c r="M1081" s="203"/>
      <c r="N1081" s="203"/>
      <c r="O1081" s="204">
        <f t="shared" si="213"/>
        <v>0</v>
      </c>
      <c r="P1081" s="80" t="str">
        <f>IFERROR(R1081+'4. Gegevens leiding'!$I$26,"")</f>
        <v/>
      </c>
      <c r="Q1081" s="155" t="str">
        <f>IFERROR(R1082+'4. Gegevens leiding'!$I$26,"")</f>
        <v/>
      </c>
      <c r="R1081" s="155" t="str">
        <f t="shared" si="225"/>
        <v/>
      </c>
      <c r="S1081" s="43" t="str">
        <f t="shared" si="218"/>
        <v/>
      </c>
      <c r="T1081" s="42" t="str">
        <f t="shared" si="214"/>
        <v>Diameter (mm, uitwendig)=;Wanddikte (mm)=;Druk (barg)=;Rekgrens (N/mm^2)=;Charpy energie (J)=</v>
      </c>
      <c r="U1081" s="44" t="e">
        <f>INDEX('bijlage A. Frequentie Tabel'!G:G,MATCH(T1081,'bijlage A. Frequentie Tabel'!A:A,0))</f>
        <v>#N/A</v>
      </c>
      <c r="V1081" s="43">
        <f t="shared" si="215"/>
        <v>0</v>
      </c>
      <c r="W1081" s="80">
        <f t="shared" si="219"/>
        <v>23.196467403779828</v>
      </c>
      <c r="X1081" t="e">
        <f t="shared" si="216"/>
        <v>#N/A</v>
      </c>
      <c r="Y1081"/>
      <c r="Z1081">
        <f t="shared" si="220"/>
        <v>0.4</v>
      </c>
      <c r="AA1081">
        <f t="shared" si="221"/>
        <v>1</v>
      </c>
      <c r="AB1081">
        <f t="shared" si="221"/>
        <v>1</v>
      </c>
      <c r="AC1081">
        <f t="shared" si="222"/>
        <v>0.4</v>
      </c>
      <c r="AD1081" t="e">
        <f>INDEX('bijlage C. Cluster maatregelen'!C:C,MATCH('5.Bepalen Faalfreq'!K1081,'bijlage C. Cluster maatregelen'!A:A,0))</f>
        <v>#N/A</v>
      </c>
      <c r="AE1081" t="e">
        <f>INDEX('bijlage C. Cluster maatregelen'!C:C,MATCH('5.Bepalen Faalfreq'!L1081,'bijlage C. Cluster maatregelen'!A:A,0))</f>
        <v>#N/A</v>
      </c>
      <c r="AF1081" t="e">
        <f>INDEX('bijlage C. Cluster maatregelen'!C:C,MATCH('5.Bepalen Faalfreq'!M1081,'bijlage C. Cluster maatregelen'!A:A,0))</f>
        <v>#N/A</v>
      </c>
      <c r="AG1081" t="e">
        <f>INDEX('bijlage C. Cluster maatregelen'!C:C,MATCH('5.Bepalen Faalfreq'!N1081,'bijlage C. Cluster maatregelen'!A:A,0))</f>
        <v>#N/A</v>
      </c>
      <c r="AH1081" t="e">
        <f t="shared" si="223"/>
        <v>#N/A</v>
      </c>
      <c r="AI1081" t="e">
        <f t="shared" si="224"/>
        <v>#N/A</v>
      </c>
      <c r="AJ1081" t="e">
        <f t="shared" si="217"/>
        <v>#N/A</v>
      </c>
    </row>
    <row r="1082" spans="1:36" x14ac:dyDescent="0.25">
      <c r="A1082" s="203"/>
      <c r="B1082" s="203"/>
      <c r="C1082" s="203"/>
      <c r="D1082" s="203"/>
      <c r="E1082" s="203"/>
      <c r="F1082" s="203"/>
      <c r="G1082" s="203"/>
      <c r="H1082" s="203"/>
      <c r="I1082" s="203"/>
      <c r="J1082" s="203"/>
      <c r="K1082" s="203"/>
      <c r="L1082" s="203"/>
      <c r="M1082" s="203"/>
      <c r="N1082" s="203"/>
      <c r="O1082" s="204">
        <f t="shared" si="213"/>
        <v>0</v>
      </c>
      <c r="P1082" s="80" t="str">
        <f>IFERROR(R1082+'4. Gegevens leiding'!$I$26,"")</f>
        <v/>
      </c>
      <c r="Q1082" s="155" t="str">
        <f>IFERROR(R1083+'4. Gegevens leiding'!$I$26,"")</f>
        <v/>
      </c>
      <c r="R1082" s="155" t="str">
        <f t="shared" si="225"/>
        <v/>
      </c>
      <c r="S1082" s="43" t="str">
        <f t="shared" si="218"/>
        <v/>
      </c>
      <c r="T1082" s="42" t="str">
        <f t="shared" si="214"/>
        <v>Diameter (mm, uitwendig)=;Wanddikte (mm)=;Druk (barg)=;Rekgrens (N/mm^2)=;Charpy energie (J)=</v>
      </c>
      <c r="U1082" s="44" t="e">
        <f>INDEX('bijlage A. Frequentie Tabel'!G:G,MATCH(T1082,'bijlage A. Frequentie Tabel'!A:A,0))</f>
        <v>#N/A</v>
      </c>
      <c r="V1082" s="43">
        <f t="shared" si="215"/>
        <v>0</v>
      </c>
      <c r="W1082" s="80">
        <f t="shared" si="219"/>
        <v>23.196467403779828</v>
      </c>
      <c r="X1082" t="e">
        <f t="shared" si="216"/>
        <v>#N/A</v>
      </c>
      <c r="Y1082"/>
      <c r="Z1082">
        <f t="shared" si="220"/>
        <v>0.4</v>
      </c>
      <c r="AA1082">
        <f t="shared" si="221"/>
        <v>1</v>
      </c>
      <c r="AB1082">
        <f t="shared" si="221"/>
        <v>1</v>
      </c>
      <c r="AC1082">
        <f t="shared" si="222"/>
        <v>0.4</v>
      </c>
      <c r="AD1082" t="e">
        <f>INDEX('bijlage C. Cluster maatregelen'!C:C,MATCH('5.Bepalen Faalfreq'!K1082,'bijlage C. Cluster maatregelen'!A:A,0))</f>
        <v>#N/A</v>
      </c>
      <c r="AE1082" t="e">
        <f>INDEX('bijlage C. Cluster maatregelen'!C:C,MATCH('5.Bepalen Faalfreq'!L1082,'bijlage C. Cluster maatregelen'!A:A,0))</f>
        <v>#N/A</v>
      </c>
      <c r="AF1082" t="e">
        <f>INDEX('bijlage C. Cluster maatregelen'!C:C,MATCH('5.Bepalen Faalfreq'!M1082,'bijlage C. Cluster maatregelen'!A:A,0))</f>
        <v>#N/A</v>
      </c>
      <c r="AG1082" t="e">
        <f>INDEX('bijlage C. Cluster maatregelen'!C:C,MATCH('5.Bepalen Faalfreq'!N1082,'bijlage C. Cluster maatregelen'!A:A,0))</f>
        <v>#N/A</v>
      </c>
      <c r="AH1082" t="e">
        <f t="shared" si="223"/>
        <v>#N/A</v>
      </c>
      <c r="AI1082" t="e">
        <f t="shared" si="224"/>
        <v>#N/A</v>
      </c>
      <c r="AJ1082" t="e">
        <f t="shared" si="217"/>
        <v>#N/A</v>
      </c>
    </row>
    <row r="1083" spans="1:36" x14ac:dyDescent="0.25">
      <c r="A1083" s="203"/>
      <c r="B1083" s="203"/>
      <c r="C1083" s="203"/>
      <c r="D1083" s="203"/>
      <c r="E1083" s="203"/>
      <c r="F1083" s="203"/>
      <c r="G1083" s="203"/>
      <c r="H1083" s="203"/>
      <c r="I1083" s="203"/>
      <c r="J1083" s="203"/>
      <c r="K1083" s="203"/>
      <c r="L1083" s="203"/>
      <c r="M1083" s="203"/>
      <c r="N1083" s="203"/>
      <c r="O1083" s="204">
        <f t="shared" si="213"/>
        <v>0</v>
      </c>
      <c r="P1083" s="80" t="str">
        <f>IFERROR(R1083+'4. Gegevens leiding'!$I$26,"")</f>
        <v/>
      </c>
      <c r="Q1083" s="155" t="str">
        <f>IFERROR(R1084+'4. Gegevens leiding'!$I$26,"")</f>
        <v/>
      </c>
      <c r="R1083" s="155" t="str">
        <f t="shared" si="225"/>
        <v/>
      </c>
      <c r="S1083" s="43" t="str">
        <f t="shared" si="218"/>
        <v/>
      </c>
      <c r="T1083" s="42" t="str">
        <f t="shared" si="214"/>
        <v>Diameter (mm, uitwendig)=;Wanddikte (mm)=;Druk (barg)=;Rekgrens (N/mm^2)=;Charpy energie (J)=</v>
      </c>
      <c r="U1083" s="44" t="e">
        <f>INDEX('bijlage A. Frequentie Tabel'!G:G,MATCH(T1083,'bijlage A. Frequentie Tabel'!A:A,0))</f>
        <v>#N/A</v>
      </c>
      <c r="V1083" s="43">
        <f t="shared" si="215"/>
        <v>0</v>
      </c>
      <c r="W1083" s="80">
        <f t="shared" si="219"/>
        <v>23.196467403779828</v>
      </c>
      <c r="X1083" t="e">
        <f t="shared" si="216"/>
        <v>#N/A</v>
      </c>
      <c r="Y1083"/>
      <c r="Z1083">
        <f t="shared" si="220"/>
        <v>0.4</v>
      </c>
      <c r="AA1083">
        <f t="shared" si="221"/>
        <v>1</v>
      </c>
      <c r="AB1083">
        <f t="shared" si="221"/>
        <v>1</v>
      </c>
      <c r="AC1083">
        <f t="shared" si="222"/>
        <v>0.4</v>
      </c>
      <c r="AD1083" t="e">
        <f>INDEX('bijlage C. Cluster maatregelen'!C:C,MATCH('5.Bepalen Faalfreq'!K1083,'bijlage C. Cluster maatregelen'!A:A,0))</f>
        <v>#N/A</v>
      </c>
      <c r="AE1083" t="e">
        <f>INDEX('bijlage C. Cluster maatregelen'!C:C,MATCH('5.Bepalen Faalfreq'!L1083,'bijlage C. Cluster maatregelen'!A:A,0))</f>
        <v>#N/A</v>
      </c>
      <c r="AF1083" t="e">
        <f>INDEX('bijlage C. Cluster maatregelen'!C:C,MATCH('5.Bepalen Faalfreq'!M1083,'bijlage C. Cluster maatregelen'!A:A,0))</f>
        <v>#N/A</v>
      </c>
      <c r="AG1083" t="e">
        <f>INDEX('bijlage C. Cluster maatregelen'!C:C,MATCH('5.Bepalen Faalfreq'!N1083,'bijlage C. Cluster maatregelen'!A:A,0))</f>
        <v>#N/A</v>
      </c>
      <c r="AH1083" t="e">
        <f t="shared" si="223"/>
        <v>#N/A</v>
      </c>
      <c r="AI1083" t="e">
        <f t="shared" si="224"/>
        <v>#N/A</v>
      </c>
      <c r="AJ1083" t="e">
        <f t="shared" si="217"/>
        <v>#N/A</v>
      </c>
    </row>
    <row r="1084" spans="1:36" x14ac:dyDescent="0.25">
      <c r="A1084" s="203"/>
      <c r="B1084" s="203"/>
      <c r="C1084" s="203"/>
      <c r="D1084" s="203"/>
      <c r="E1084" s="203"/>
      <c r="F1084" s="203"/>
      <c r="G1084" s="203"/>
      <c r="H1084" s="203"/>
      <c r="I1084" s="203"/>
      <c r="J1084" s="203"/>
      <c r="K1084" s="203"/>
      <c r="L1084" s="203"/>
      <c r="M1084" s="203"/>
      <c r="N1084" s="203"/>
      <c r="O1084" s="204">
        <f t="shared" si="213"/>
        <v>0</v>
      </c>
      <c r="P1084" s="80" t="str">
        <f>IFERROR(R1084+'4. Gegevens leiding'!$I$26,"")</f>
        <v/>
      </c>
      <c r="Q1084" s="155" t="str">
        <f>IFERROR(R1085+'4. Gegevens leiding'!$I$26,"")</f>
        <v/>
      </c>
      <c r="R1084" s="155" t="str">
        <f t="shared" si="225"/>
        <v/>
      </c>
      <c r="S1084" s="43" t="str">
        <f t="shared" si="218"/>
        <v/>
      </c>
      <c r="T1084" s="42" t="str">
        <f t="shared" si="214"/>
        <v>Diameter (mm, uitwendig)=;Wanddikte (mm)=;Druk (barg)=;Rekgrens (N/mm^2)=;Charpy energie (J)=</v>
      </c>
      <c r="U1084" s="44" t="e">
        <f>INDEX('bijlage A. Frequentie Tabel'!G:G,MATCH(T1084,'bijlage A. Frequentie Tabel'!A:A,0))</f>
        <v>#N/A</v>
      </c>
      <c r="V1084" s="43">
        <f t="shared" si="215"/>
        <v>0</v>
      </c>
      <c r="W1084" s="80">
        <f t="shared" si="219"/>
        <v>23.196467403779828</v>
      </c>
      <c r="X1084" t="e">
        <f t="shared" si="216"/>
        <v>#N/A</v>
      </c>
      <c r="Y1084"/>
      <c r="Z1084">
        <f t="shared" si="220"/>
        <v>0.4</v>
      </c>
      <c r="AA1084">
        <f t="shared" si="221"/>
        <v>1</v>
      </c>
      <c r="AB1084">
        <f t="shared" si="221"/>
        <v>1</v>
      </c>
      <c r="AC1084">
        <f t="shared" si="222"/>
        <v>0.4</v>
      </c>
      <c r="AD1084" t="e">
        <f>INDEX('bijlage C. Cluster maatregelen'!C:C,MATCH('5.Bepalen Faalfreq'!K1084,'bijlage C. Cluster maatregelen'!A:A,0))</f>
        <v>#N/A</v>
      </c>
      <c r="AE1084" t="e">
        <f>INDEX('bijlage C. Cluster maatregelen'!C:C,MATCH('5.Bepalen Faalfreq'!L1084,'bijlage C. Cluster maatregelen'!A:A,0))</f>
        <v>#N/A</v>
      </c>
      <c r="AF1084" t="e">
        <f>INDEX('bijlage C. Cluster maatregelen'!C:C,MATCH('5.Bepalen Faalfreq'!M1084,'bijlage C. Cluster maatregelen'!A:A,0))</f>
        <v>#N/A</v>
      </c>
      <c r="AG1084" t="e">
        <f>INDEX('bijlage C. Cluster maatregelen'!C:C,MATCH('5.Bepalen Faalfreq'!N1084,'bijlage C. Cluster maatregelen'!A:A,0))</f>
        <v>#N/A</v>
      </c>
      <c r="AH1084" t="e">
        <f t="shared" si="223"/>
        <v>#N/A</v>
      </c>
      <c r="AI1084" t="e">
        <f t="shared" si="224"/>
        <v>#N/A</v>
      </c>
      <c r="AJ1084" t="e">
        <f t="shared" si="217"/>
        <v>#N/A</v>
      </c>
    </row>
    <row r="1085" spans="1:36" x14ac:dyDescent="0.25">
      <c r="A1085" s="203"/>
      <c r="B1085" s="203"/>
      <c r="C1085" s="203"/>
      <c r="D1085" s="203"/>
      <c r="E1085" s="203"/>
      <c r="F1085" s="203"/>
      <c r="G1085" s="203"/>
      <c r="H1085" s="203"/>
      <c r="I1085" s="203"/>
      <c r="J1085" s="203"/>
      <c r="K1085" s="203"/>
      <c r="L1085" s="203"/>
      <c r="M1085" s="203"/>
      <c r="N1085" s="203"/>
      <c r="O1085" s="204">
        <f t="shared" si="213"/>
        <v>0</v>
      </c>
      <c r="P1085" s="80" t="str">
        <f>IFERROR(R1085+'4. Gegevens leiding'!$I$26,"")</f>
        <v/>
      </c>
      <c r="Q1085" s="155" t="str">
        <f>IFERROR(R1086+'4. Gegevens leiding'!$I$26,"")</f>
        <v/>
      </c>
      <c r="R1085" s="155" t="str">
        <f t="shared" si="225"/>
        <v/>
      </c>
      <c r="S1085" s="43" t="str">
        <f t="shared" si="218"/>
        <v/>
      </c>
      <c r="T1085" s="42" t="str">
        <f t="shared" si="214"/>
        <v>Diameter (mm, uitwendig)=;Wanddikte (mm)=;Druk (barg)=;Rekgrens (N/mm^2)=;Charpy energie (J)=</v>
      </c>
      <c r="U1085" s="44" t="e">
        <f>INDEX('bijlage A. Frequentie Tabel'!G:G,MATCH(T1085,'bijlage A. Frequentie Tabel'!A:A,0))</f>
        <v>#N/A</v>
      </c>
      <c r="V1085" s="43">
        <f t="shared" si="215"/>
        <v>0</v>
      </c>
      <c r="W1085" s="80">
        <f t="shared" si="219"/>
        <v>23.196467403779828</v>
      </c>
      <c r="X1085" t="e">
        <f t="shared" si="216"/>
        <v>#N/A</v>
      </c>
      <c r="Y1085"/>
      <c r="Z1085">
        <f t="shared" si="220"/>
        <v>0.4</v>
      </c>
      <c r="AA1085">
        <f t="shared" si="221"/>
        <v>1</v>
      </c>
      <c r="AB1085">
        <f t="shared" si="221"/>
        <v>1</v>
      </c>
      <c r="AC1085">
        <f t="shared" si="222"/>
        <v>0.4</v>
      </c>
      <c r="AD1085" t="e">
        <f>INDEX('bijlage C. Cluster maatregelen'!C:C,MATCH('5.Bepalen Faalfreq'!K1085,'bijlage C. Cluster maatregelen'!A:A,0))</f>
        <v>#N/A</v>
      </c>
      <c r="AE1085" t="e">
        <f>INDEX('bijlage C. Cluster maatregelen'!C:C,MATCH('5.Bepalen Faalfreq'!L1085,'bijlage C. Cluster maatregelen'!A:A,0))</f>
        <v>#N/A</v>
      </c>
      <c r="AF1085" t="e">
        <f>INDEX('bijlage C. Cluster maatregelen'!C:C,MATCH('5.Bepalen Faalfreq'!M1085,'bijlage C. Cluster maatregelen'!A:A,0))</f>
        <v>#N/A</v>
      </c>
      <c r="AG1085" t="e">
        <f>INDEX('bijlage C. Cluster maatregelen'!C:C,MATCH('5.Bepalen Faalfreq'!N1085,'bijlage C. Cluster maatregelen'!A:A,0))</f>
        <v>#N/A</v>
      </c>
      <c r="AH1085" t="e">
        <f t="shared" si="223"/>
        <v>#N/A</v>
      </c>
      <c r="AI1085" t="e">
        <f t="shared" si="224"/>
        <v>#N/A</v>
      </c>
      <c r="AJ1085" t="e">
        <f t="shared" si="217"/>
        <v>#N/A</v>
      </c>
    </row>
    <row r="1086" spans="1:36" x14ac:dyDescent="0.25">
      <c r="A1086" s="203"/>
      <c r="B1086" s="203"/>
      <c r="C1086" s="203"/>
      <c r="D1086" s="203"/>
      <c r="E1086" s="203"/>
      <c r="F1086" s="203"/>
      <c r="G1086" s="203"/>
      <c r="H1086" s="203"/>
      <c r="I1086" s="203"/>
      <c r="J1086" s="203"/>
      <c r="K1086" s="203"/>
      <c r="L1086" s="203"/>
      <c r="M1086" s="203"/>
      <c r="N1086" s="203"/>
      <c r="O1086" s="204">
        <f t="shared" si="213"/>
        <v>0</v>
      </c>
      <c r="P1086" s="80" t="str">
        <f>IFERROR(R1086+'4. Gegevens leiding'!$I$26,"")</f>
        <v/>
      </c>
      <c r="Q1086" s="155" t="str">
        <f>IFERROR(R1087+'4. Gegevens leiding'!$I$26,"")</f>
        <v/>
      </c>
      <c r="R1086" s="155" t="str">
        <f t="shared" si="225"/>
        <v/>
      </c>
      <c r="S1086" s="43" t="str">
        <f t="shared" si="218"/>
        <v/>
      </c>
      <c r="T1086" s="42" t="str">
        <f t="shared" si="214"/>
        <v>Diameter (mm, uitwendig)=;Wanddikte (mm)=;Druk (barg)=;Rekgrens (N/mm^2)=;Charpy energie (J)=</v>
      </c>
      <c r="U1086" s="44" t="e">
        <f>INDEX('bijlage A. Frequentie Tabel'!G:G,MATCH(T1086,'bijlage A. Frequentie Tabel'!A:A,0))</f>
        <v>#N/A</v>
      </c>
      <c r="V1086" s="43">
        <f t="shared" si="215"/>
        <v>0</v>
      </c>
      <c r="W1086" s="80">
        <f t="shared" si="219"/>
        <v>23.196467403779828</v>
      </c>
      <c r="X1086" t="e">
        <f t="shared" si="216"/>
        <v>#N/A</v>
      </c>
      <c r="Y1086"/>
      <c r="Z1086">
        <f t="shared" si="220"/>
        <v>0.4</v>
      </c>
      <c r="AA1086">
        <f t="shared" si="221"/>
        <v>1</v>
      </c>
      <c r="AB1086">
        <f t="shared" si="221"/>
        <v>1</v>
      </c>
      <c r="AC1086">
        <f t="shared" si="222"/>
        <v>0.4</v>
      </c>
      <c r="AD1086" t="e">
        <f>INDEX('bijlage C. Cluster maatregelen'!C:C,MATCH('5.Bepalen Faalfreq'!K1086,'bijlage C. Cluster maatregelen'!A:A,0))</f>
        <v>#N/A</v>
      </c>
      <c r="AE1086" t="e">
        <f>INDEX('bijlage C. Cluster maatregelen'!C:C,MATCH('5.Bepalen Faalfreq'!L1086,'bijlage C. Cluster maatregelen'!A:A,0))</f>
        <v>#N/A</v>
      </c>
      <c r="AF1086" t="e">
        <f>INDEX('bijlage C. Cluster maatregelen'!C:C,MATCH('5.Bepalen Faalfreq'!M1086,'bijlage C. Cluster maatregelen'!A:A,0))</f>
        <v>#N/A</v>
      </c>
      <c r="AG1086" t="e">
        <f>INDEX('bijlage C. Cluster maatregelen'!C:C,MATCH('5.Bepalen Faalfreq'!N1086,'bijlage C. Cluster maatregelen'!A:A,0))</f>
        <v>#N/A</v>
      </c>
      <c r="AH1086" t="e">
        <f t="shared" si="223"/>
        <v>#N/A</v>
      </c>
      <c r="AI1086" t="e">
        <f t="shared" si="224"/>
        <v>#N/A</v>
      </c>
      <c r="AJ1086" t="e">
        <f t="shared" si="217"/>
        <v>#N/A</v>
      </c>
    </row>
    <row r="1087" spans="1:36" x14ac:dyDescent="0.25">
      <c r="A1087" s="203"/>
      <c r="B1087" s="203"/>
      <c r="C1087" s="203"/>
      <c r="D1087" s="203"/>
      <c r="E1087" s="203"/>
      <c r="F1087" s="203"/>
      <c r="G1087" s="203"/>
      <c r="H1087" s="203"/>
      <c r="I1087" s="203"/>
      <c r="J1087" s="203"/>
      <c r="K1087" s="203"/>
      <c r="L1087" s="203"/>
      <c r="M1087" s="203"/>
      <c r="N1087" s="203"/>
      <c r="O1087" s="204">
        <f t="shared" si="213"/>
        <v>0</v>
      </c>
      <c r="P1087" s="80" t="str">
        <f>IFERROR(R1087+'4. Gegevens leiding'!$I$26,"")</f>
        <v/>
      </c>
      <c r="Q1087" s="155" t="str">
        <f>IFERROR(R1088+'4. Gegevens leiding'!$I$26,"")</f>
        <v/>
      </c>
      <c r="R1087" s="155" t="str">
        <f t="shared" si="225"/>
        <v/>
      </c>
      <c r="S1087" s="43" t="str">
        <f t="shared" si="218"/>
        <v/>
      </c>
      <c r="T1087" s="42" t="str">
        <f t="shared" si="214"/>
        <v>Diameter (mm, uitwendig)=;Wanddikte (mm)=;Druk (barg)=;Rekgrens (N/mm^2)=;Charpy energie (J)=</v>
      </c>
      <c r="U1087" s="44" t="e">
        <f>INDEX('bijlage A. Frequentie Tabel'!G:G,MATCH(T1087,'bijlage A. Frequentie Tabel'!A:A,0))</f>
        <v>#N/A</v>
      </c>
      <c r="V1087" s="43">
        <f t="shared" si="215"/>
        <v>0</v>
      </c>
      <c r="W1087" s="80">
        <f t="shared" si="219"/>
        <v>23.196467403779828</v>
      </c>
      <c r="X1087" t="e">
        <f t="shared" si="216"/>
        <v>#N/A</v>
      </c>
      <c r="Y1087"/>
      <c r="Z1087">
        <f t="shared" si="220"/>
        <v>0.4</v>
      </c>
      <c r="AA1087">
        <f t="shared" si="221"/>
        <v>1</v>
      </c>
      <c r="AB1087">
        <f t="shared" si="221"/>
        <v>1</v>
      </c>
      <c r="AC1087">
        <f t="shared" si="222"/>
        <v>0.4</v>
      </c>
      <c r="AD1087" t="e">
        <f>INDEX('bijlage C. Cluster maatregelen'!C:C,MATCH('5.Bepalen Faalfreq'!K1087,'bijlage C. Cluster maatregelen'!A:A,0))</f>
        <v>#N/A</v>
      </c>
      <c r="AE1087" t="e">
        <f>INDEX('bijlage C. Cluster maatregelen'!C:C,MATCH('5.Bepalen Faalfreq'!L1087,'bijlage C. Cluster maatregelen'!A:A,0))</f>
        <v>#N/A</v>
      </c>
      <c r="AF1087" t="e">
        <f>INDEX('bijlage C. Cluster maatregelen'!C:C,MATCH('5.Bepalen Faalfreq'!M1087,'bijlage C. Cluster maatregelen'!A:A,0))</f>
        <v>#N/A</v>
      </c>
      <c r="AG1087" t="e">
        <f>INDEX('bijlage C. Cluster maatregelen'!C:C,MATCH('5.Bepalen Faalfreq'!N1087,'bijlage C. Cluster maatregelen'!A:A,0))</f>
        <v>#N/A</v>
      </c>
      <c r="AH1087" t="e">
        <f t="shared" si="223"/>
        <v>#N/A</v>
      </c>
      <c r="AI1087" t="e">
        <f t="shared" si="224"/>
        <v>#N/A</v>
      </c>
      <c r="AJ1087" t="e">
        <f t="shared" si="217"/>
        <v>#N/A</v>
      </c>
    </row>
    <row r="1088" spans="1:36" x14ac:dyDescent="0.25">
      <c r="A1088" s="203"/>
      <c r="B1088" s="203"/>
      <c r="C1088" s="203"/>
      <c r="D1088" s="203"/>
      <c r="E1088" s="203"/>
      <c r="F1088" s="203"/>
      <c r="G1088" s="203"/>
      <c r="H1088" s="203"/>
      <c r="I1088" s="203"/>
      <c r="J1088" s="203"/>
      <c r="K1088" s="203"/>
      <c r="L1088" s="203"/>
      <c r="M1088" s="203"/>
      <c r="N1088" s="203"/>
      <c r="O1088" s="204">
        <f t="shared" si="213"/>
        <v>0</v>
      </c>
      <c r="P1088" s="80" t="str">
        <f>IFERROR(R1088+'4. Gegevens leiding'!$I$26,"")</f>
        <v/>
      </c>
      <c r="Q1088" s="155" t="str">
        <f>IFERROR(R1089+'4. Gegevens leiding'!$I$26,"")</f>
        <v/>
      </c>
      <c r="R1088" s="155" t="str">
        <f t="shared" si="225"/>
        <v/>
      </c>
      <c r="S1088" s="43" t="str">
        <f t="shared" si="218"/>
        <v/>
      </c>
      <c r="T1088" s="42" t="str">
        <f t="shared" si="214"/>
        <v>Diameter (mm, uitwendig)=;Wanddikte (mm)=;Druk (barg)=;Rekgrens (N/mm^2)=;Charpy energie (J)=</v>
      </c>
      <c r="U1088" s="44" t="e">
        <f>INDEX('bijlage A. Frequentie Tabel'!G:G,MATCH(T1088,'bijlage A. Frequentie Tabel'!A:A,0))</f>
        <v>#N/A</v>
      </c>
      <c r="V1088" s="43">
        <f t="shared" si="215"/>
        <v>0</v>
      </c>
      <c r="W1088" s="80">
        <f t="shared" si="219"/>
        <v>23.196467403779828</v>
      </c>
      <c r="X1088" t="e">
        <f t="shared" si="216"/>
        <v>#N/A</v>
      </c>
      <c r="Y1088"/>
      <c r="Z1088">
        <f t="shared" si="220"/>
        <v>0.4</v>
      </c>
      <c r="AA1088">
        <f t="shared" si="221"/>
        <v>1</v>
      </c>
      <c r="AB1088">
        <f t="shared" si="221"/>
        <v>1</v>
      </c>
      <c r="AC1088">
        <f t="shared" si="222"/>
        <v>0.4</v>
      </c>
      <c r="AD1088" t="e">
        <f>INDEX('bijlage C. Cluster maatregelen'!C:C,MATCH('5.Bepalen Faalfreq'!K1088,'bijlage C. Cluster maatregelen'!A:A,0))</f>
        <v>#N/A</v>
      </c>
      <c r="AE1088" t="e">
        <f>INDEX('bijlage C. Cluster maatregelen'!C:C,MATCH('5.Bepalen Faalfreq'!L1088,'bijlage C. Cluster maatregelen'!A:A,0))</f>
        <v>#N/A</v>
      </c>
      <c r="AF1088" t="e">
        <f>INDEX('bijlage C. Cluster maatregelen'!C:C,MATCH('5.Bepalen Faalfreq'!M1088,'bijlage C. Cluster maatregelen'!A:A,0))</f>
        <v>#N/A</v>
      </c>
      <c r="AG1088" t="e">
        <f>INDEX('bijlage C. Cluster maatregelen'!C:C,MATCH('5.Bepalen Faalfreq'!N1088,'bijlage C. Cluster maatregelen'!A:A,0))</f>
        <v>#N/A</v>
      </c>
      <c r="AH1088" t="e">
        <f t="shared" si="223"/>
        <v>#N/A</v>
      </c>
      <c r="AI1088" t="e">
        <f t="shared" si="224"/>
        <v>#N/A</v>
      </c>
      <c r="AJ1088" t="e">
        <f t="shared" si="217"/>
        <v>#N/A</v>
      </c>
    </row>
    <row r="1089" spans="1:36" x14ac:dyDescent="0.25">
      <c r="A1089" s="203"/>
      <c r="B1089" s="203"/>
      <c r="C1089" s="203"/>
      <c r="D1089" s="203"/>
      <c r="E1089" s="203"/>
      <c r="F1089" s="203"/>
      <c r="G1089" s="203"/>
      <c r="H1089" s="203"/>
      <c r="I1089" s="203"/>
      <c r="J1089" s="203"/>
      <c r="K1089" s="203"/>
      <c r="L1089" s="203"/>
      <c r="M1089" s="203"/>
      <c r="N1089" s="203"/>
      <c r="O1089" s="204">
        <f t="shared" si="213"/>
        <v>0</v>
      </c>
      <c r="P1089" s="80" t="str">
        <f>IFERROR(R1089+'4. Gegevens leiding'!$I$26,"")</f>
        <v/>
      </c>
      <c r="Q1089" s="155" t="str">
        <f>IFERROR(R1090+'4. Gegevens leiding'!$I$26,"")</f>
        <v/>
      </c>
      <c r="R1089" s="155" t="str">
        <f t="shared" si="225"/>
        <v/>
      </c>
      <c r="S1089" s="43" t="str">
        <f t="shared" si="218"/>
        <v/>
      </c>
      <c r="T1089" s="42" t="str">
        <f t="shared" si="214"/>
        <v>Diameter (mm, uitwendig)=;Wanddikte (mm)=;Druk (barg)=;Rekgrens (N/mm^2)=;Charpy energie (J)=</v>
      </c>
      <c r="U1089" s="44" t="e">
        <f>INDEX('bijlage A. Frequentie Tabel'!G:G,MATCH(T1089,'bijlage A. Frequentie Tabel'!A:A,0))</f>
        <v>#N/A</v>
      </c>
      <c r="V1089" s="43">
        <f t="shared" si="215"/>
        <v>0</v>
      </c>
      <c r="W1089" s="80">
        <f t="shared" si="219"/>
        <v>23.196467403779828</v>
      </c>
      <c r="X1089" t="e">
        <f t="shared" si="216"/>
        <v>#N/A</v>
      </c>
      <c r="Y1089"/>
      <c r="Z1089">
        <f t="shared" si="220"/>
        <v>0.4</v>
      </c>
      <c r="AA1089">
        <f t="shared" si="221"/>
        <v>1</v>
      </c>
      <c r="AB1089">
        <f t="shared" si="221"/>
        <v>1</v>
      </c>
      <c r="AC1089">
        <f t="shared" si="222"/>
        <v>0.4</v>
      </c>
      <c r="AD1089" t="e">
        <f>INDEX('bijlage C. Cluster maatregelen'!C:C,MATCH('5.Bepalen Faalfreq'!K1089,'bijlage C. Cluster maatregelen'!A:A,0))</f>
        <v>#N/A</v>
      </c>
      <c r="AE1089" t="e">
        <f>INDEX('bijlage C. Cluster maatregelen'!C:C,MATCH('5.Bepalen Faalfreq'!L1089,'bijlage C. Cluster maatregelen'!A:A,0))</f>
        <v>#N/A</v>
      </c>
      <c r="AF1089" t="e">
        <f>INDEX('bijlage C. Cluster maatregelen'!C:C,MATCH('5.Bepalen Faalfreq'!M1089,'bijlage C. Cluster maatregelen'!A:A,0))</f>
        <v>#N/A</v>
      </c>
      <c r="AG1089" t="e">
        <f>INDEX('bijlage C. Cluster maatregelen'!C:C,MATCH('5.Bepalen Faalfreq'!N1089,'bijlage C. Cluster maatregelen'!A:A,0))</f>
        <v>#N/A</v>
      </c>
      <c r="AH1089" t="e">
        <f t="shared" si="223"/>
        <v>#N/A</v>
      </c>
      <c r="AI1089" t="e">
        <f t="shared" si="224"/>
        <v>#N/A</v>
      </c>
      <c r="AJ1089" t="e">
        <f t="shared" si="217"/>
        <v>#N/A</v>
      </c>
    </row>
    <row r="1090" spans="1:36" x14ac:dyDescent="0.25">
      <c r="A1090" s="203"/>
      <c r="B1090" s="203"/>
      <c r="C1090" s="203"/>
      <c r="D1090" s="203"/>
      <c r="E1090" s="203"/>
      <c r="F1090" s="203"/>
      <c r="G1090" s="203"/>
      <c r="H1090" s="203"/>
      <c r="I1090" s="203"/>
      <c r="J1090" s="203"/>
      <c r="K1090" s="203"/>
      <c r="L1090" s="203"/>
      <c r="M1090" s="203"/>
      <c r="N1090" s="203"/>
      <c r="O1090" s="204">
        <f t="shared" si="213"/>
        <v>0</v>
      </c>
      <c r="P1090" s="80" t="str">
        <f>IFERROR(R1090+'4. Gegevens leiding'!$I$26,"")</f>
        <v/>
      </c>
      <c r="Q1090" s="155" t="str">
        <f>IFERROR(R1091+'4. Gegevens leiding'!$I$26,"")</f>
        <v/>
      </c>
      <c r="R1090" s="155" t="str">
        <f t="shared" si="225"/>
        <v/>
      </c>
      <c r="S1090" s="43" t="str">
        <f t="shared" si="218"/>
        <v/>
      </c>
      <c r="T1090" s="42" t="str">
        <f t="shared" si="214"/>
        <v>Diameter (mm, uitwendig)=;Wanddikte (mm)=;Druk (barg)=;Rekgrens (N/mm^2)=;Charpy energie (J)=</v>
      </c>
      <c r="U1090" s="44" t="e">
        <f>INDEX('bijlage A. Frequentie Tabel'!G:G,MATCH(T1090,'bijlage A. Frequentie Tabel'!A:A,0))</f>
        <v>#N/A</v>
      </c>
      <c r="V1090" s="43">
        <f t="shared" si="215"/>
        <v>0</v>
      </c>
      <c r="W1090" s="80">
        <f t="shared" si="219"/>
        <v>23.196467403779828</v>
      </c>
      <c r="X1090" t="e">
        <f t="shared" si="216"/>
        <v>#N/A</v>
      </c>
      <c r="Y1090"/>
      <c r="Z1090">
        <f t="shared" si="220"/>
        <v>0.4</v>
      </c>
      <c r="AA1090">
        <f t="shared" si="221"/>
        <v>1</v>
      </c>
      <c r="AB1090">
        <f t="shared" si="221"/>
        <v>1</v>
      </c>
      <c r="AC1090">
        <f t="shared" si="222"/>
        <v>0.4</v>
      </c>
      <c r="AD1090" t="e">
        <f>INDEX('bijlage C. Cluster maatregelen'!C:C,MATCH('5.Bepalen Faalfreq'!K1090,'bijlage C. Cluster maatregelen'!A:A,0))</f>
        <v>#N/A</v>
      </c>
      <c r="AE1090" t="e">
        <f>INDEX('bijlage C. Cluster maatregelen'!C:C,MATCH('5.Bepalen Faalfreq'!L1090,'bijlage C. Cluster maatregelen'!A:A,0))</f>
        <v>#N/A</v>
      </c>
      <c r="AF1090" t="e">
        <f>INDEX('bijlage C. Cluster maatregelen'!C:C,MATCH('5.Bepalen Faalfreq'!M1090,'bijlage C. Cluster maatregelen'!A:A,0))</f>
        <v>#N/A</v>
      </c>
      <c r="AG1090" t="e">
        <f>INDEX('bijlage C. Cluster maatregelen'!C:C,MATCH('5.Bepalen Faalfreq'!N1090,'bijlage C. Cluster maatregelen'!A:A,0))</f>
        <v>#N/A</v>
      </c>
      <c r="AH1090" t="e">
        <f t="shared" si="223"/>
        <v>#N/A</v>
      </c>
      <c r="AI1090" t="e">
        <f t="shared" si="224"/>
        <v>#N/A</v>
      </c>
      <c r="AJ1090" t="e">
        <f t="shared" si="217"/>
        <v>#N/A</v>
      </c>
    </row>
    <row r="1091" spans="1:36" x14ac:dyDescent="0.25">
      <c r="A1091" s="203"/>
      <c r="B1091" s="203"/>
      <c r="C1091" s="203"/>
      <c r="D1091" s="203"/>
      <c r="E1091" s="203"/>
      <c r="F1091" s="203"/>
      <c r="G1091" s="203"/>
      <c r="H1091" s="203"/>
      <c r="I1091" s="203"/>
      <c r="J1091" s="203"/>
      <c r="K1091" s="203"/>
      <c r="L1091" s="203"/>
      <c r="M1091" s="203"/>
      <c r="N1091" s="203"/>
      <c r="O1091" s="204">
        <f t="shared" si="213"/>
        <v>0</v>
      </c>
      <c r="P1091" s="80" t="str">
        <f>IFERROR(R1091+'4. Gegevens leiding'!$I$26,"")</f>
        <v/>
      </c>
      <c r="Q1091" s="155" t="str">
        <f>IFERROR(R1092+'4. Gegevens leiding'!$I$26,"")</f>
        <v/>
      </c>
      <c r="R1091" s="155" t="str">
        <f t="shared" si="225"/>
        <v/>
      </c>
      <c r="S1091" s="43" t="str">
        <f t="shared" si="218"/>
        <v/>
      </c>
      <c r="T1091" s="42" t="str">
        <f t="shared" si="214"/>
        <v>Diameter (mm, uitwendig)=;Wanddikte (mm)=;Druk (barg)=;Rekgrens (N/mm^2)=;Charpy energie (J)=</v>
      </c>
      <c r="U1091" s="44" t="e">
        <f>INDEX('bijlage A. Frequentie Tabel'!G:G,MATCH(T1091,'bijlage A. Frequentie Tabel'!A:A,0))</f>
        <v>#N/A</v>
      </c>
      <c r="V1091" s="43">
        <f t="shared" si="215"/>
        <v>0</v>
      </c>
      <c r="W1091" s="80">
        <f t="shared" si="219"/>
        <v>23.196467403779828</v>
      </c>
      <c r="X1091" t="e">
        <f t="shared" si="216"/>
        <v>#N/A</v>
      </c>
      <c r="Y1091"/>
      <c r="Z1091">
        <f t="shared" si="220"/>
        <v>0.4</v>
      </c>
      <c r="AA1091">
        <f t="shared" si="221"/>
        <v>1</v>
      </c>
      <c r="AB1091">
        <f t="shared" si="221"/>
        <v>1</v>
      </c>
      <c r="AC1091">
        <f t="shared" si="222"/>
        <v>0.4</v>
      </c>
      <c r="AD1091" t="e">
        <f>INDEX('bijlage C. Cluster maatregelen'!C:C,MATCH('5.Bepalen Faalfreq'!K1091,'bijlage C. Cluster maatregelen'!A:A,0))</f>
        <v>#N/A</v>
      </c>
      <c r="AE1091" t="e">
        <f>INDEX('bijlage C. Cluster maatregelen'!C:C,MATCH('5.Bepalen Faalfreq'!L1091,'bijlage C. Cluster maatregelen'!A:A,0))</f>
        <v>#N/A</v>
      </c>
      <c r="AF1091" t="e">
        <f>INDEX('bijlage C. Cluster maatregelen'!C:C,MATCH('5.Bepalen Faalfreq'!M1091,'bijlage C. Cluster maatregelen'!A:A,0))</f>
        <v>#N/A</v>
      </c>
      <c r="AG1091" t="e">
        <f>INDEX('bijlage C. Cluster maatregelen'!C:C,MATCH('5.Bepalen Faalfreq'!N1091,'bijlage C. Cluster maatregelen'!A:A,0))</f>
        <v>#N/A</v>
      </c>
      <c r="AH1091" t="e">
        <f t="shared" si="223"/>
        <v>#N/A</v>
      </c>
      <c r="AI1091" t="e">
        <f t="shared" si="224"/>
        <v>#N/A</v>
      </c>
      <c r="AJ1091" t="e">
        <f t="shared" si="217"/>
        <v>#N/A</v>
      </c>
    </row>
    <row r="1092" spans="1:36" x14ac:dyDescent="0.25">
      <c r="A1092" s="203"/>
      <c r="B1092" s="203"/>
      <c r="C1092" s="203"/>
      <c r="D1092" s="203"/>
      <c r="E1092" s="203"/>
      <c r="F1092" s="203"/>
      <c r="G1092" s="203"/>
      <c r="H1092" s="203"/>
      <c r="I1092" s="203"/>
      <c r="J1092" s="203"/>
      <c r="K1092" s="203"/>
      <c r="L1092" s="203"/>
      <c r="M1092" s="203"/>
      <c r="N1092" s="203"/>
      <c r="O1092" s="204">
        <f t="shared" si="213"/>
        <v>0</v>
      </c>
      <c r="P1092" s="80" t="str">
        <f>IFERROR(R1092+'4. Gegevens leiding'!$I$26,"")</f>
        <v/>
      </c>
      <c r="Q1092" s="155" t="str">
        <f>IFERROR(R1093+'4. Gegevens leiding'!$I$26,"")</f>
        <v/>
      </c>
      <c r="R1092" s="155" t="str">
        <f t="shared" si="225"/>
        <v/>
      </c>
      <c r="S1092" s="43" t="str">
        <f t="shared" si="218"/>
        <v/>
      </c>
      <c r="T1092" s="42" t="str">
        <f t="shared" si="214"/>
        <v>Diameter (mm, uitwendig)=;Wanddikte (mm)=;Druk (barg)=;Rekgrens (N/mm^2)=;Charpy energie (J)=</v>
      </c>
      <c r="U1092" s="44" t="e">
        <f>INDEX('bijlage A. Frequentie Tabel'!G:G,MATCH(T1092,'bijlage A. Frequentie Tabel'!A:A,0))</f>
        <v>#N/A</v>
      </c>
      <c r="V1092" s="43">
        <f t="shared" si="215"/>
        <v>0</v>
      </c>
      <c r="W1092" s="80">
        <f t="shared" si="219"/>
        <v>23.196467403779828</v>
      </c>
      <c r="X1092" t="e">
        <f t="shared" si="216"/>
        <v>#N/A</v>
      </c>
      <c r="Y1092"/>
      <c r="Z1092">
        <f t="shared" si="220"/>
        <v>0.4</v>
      </c>
      <c r="AA1092">
        <f t="shared" si="221"/>
        <v>1</v>
      </c>
      <c r="AB1092">
        <f t="shared" si="221"/>
        <v>1</v>
      </c>
      <c r="AC1092">
        <f t="shared" si="222"/>
        <v>0.4</v>
      </c>
      <c r="AD1092" t="e">
        <f>INDEX('bijlage C. Cluster maatregelen'!C:C,MATCH('5.Bepalen Faalfreq'!K1092,'bijlage C. Cluster maatregelen'!A:A,0))</f>
        <v>#N/A</v>
      </c>
      <c r="AE1092" t="e">
        <f>INDEX('bijlage C. Cluster maatregelen'!C:C,MATCH('5.Bepalen Faalfreq'!L1092,'bijlage C. Cluster maatregelen'!A:A,0))</f>
        <v>#N/A</v>
      </c>
      <c r="AF1092" t="e">
        <f>INDEX('bijlage C. Cluster maatregelen'!C:C,MATCH('5.Bepalen Faalfreq'!M1092,'bijlage C. Cluster maatregelen'!A:A,0))</f>
        <v>#N/A</v>
      </c>
      <c r="AG1092" t="e">
        <f>INDEX('bijlage C. Cluster maatregelen'!C:C,MATCH('5.Bepalen Faalfreq'!N1092,'bijlage C. Cluster maatregelen'!A:A,0))</f>
        <v>#N/A</v>
      </c>
      <c r="AH1092" t="e">
        <f t="shared" si="223"/>
        <v>#N/A</v>
      </c>
      <c r="AI1092" t="e">
        <f t="shared" si="224"/>
        <v>#N/A</v>
      </c>
      <c r="AJ1092" t="e">
        <f t="shared" si="217"/>
        <v>#N/A</v>
      </c>
    </row>
    <row r="1093" spans="1:36" x14ac:dyDescent="0.25">
      <c r="A1093" s="203"/>
      <c r="B1093" s="203"/>
      <c r="C1093" s="203"/>
      <c r="D1093" s="203"/>
      <c r="E1093" s="203"/>
      <c r="F1093" s="203"/>
      <c r="G1093" s="203"/>
      <c r="H1093" s="203"/>
      <c r="I1093" s="203"/>
      <c r="J1093" s="203"/>
      <c r="K1093" s="203"/>
      <c r="L1093" s="203"/>
      <c r="M1093" s="203"/>
      <c r="N1093" s="203"/>
      <c r="O1093" s="204">
        <f t="shared" ref="O1093:O1156" si="226">D1093-(2*F1093)</f>
        <v>0</v>
      </c>
      <c r="P1093" s="80" t="str">
        <f>IFERROR(R1093+'4. Gegevens leiding'!$I$26,"")</f>
        <v/>
      </c>
      <c r="Q1093" s="155" t="str">
        <f>IFERROR(R1094+'4. Gegevens leiding'!$I$26,"")</f>
        <v/>
      </c>
      <c r="R1093" s="155" t="str">
        <f t="shared" si="225"/>
        <v/>
      </c>
      <c r="S1093" s="43" t="str">
        <f t="shared" si="218"/>
        <v/>
      </c>
      <c r="T1093" s="42" t="str">
        <f t="shared" ref="T1093:T1156" si="227">CONCATENATE($D$1,"=",D1093,";",$F$1,"=",F1093,";",$E$1,"=",E1093,";",$G$1,"=",G1093,";",$I$1,"=",I1093)</f>
        <v>Diameter (mm, uitwendig)=;Wanddikte (mm)=;Druk (barg)=;Rekgrens (N/mm^2)=;Charpy energie (J)=</v>
      </c>
      <c r="U1093" s="44" t="e">
        <f>INDEX('bijlage A. Frequentie Tabel'!G:G,MATCH(T1093,'bijlage A. Frequentie Tabel'!A:A,0))</f>
        <v>#N/A</v>
      </c>
      <c r="V1093" s="43">
        <f t="shared" ref="V1093:V1156" si="228">IF((H1093+J1093)&gt;2,2,(H1093+J1093))</f>
        <v>0</v>
      </c>
      <c r="W1093" s="80">
        <f t="shared" si="219"/>
        <v>23.196467403779828</v>
      </c>
      <c r="X1093" t="e">
        <f t="shared" ref="X1093:X1156" si="229">U1093*W1093</f>
        <v>#N/A</v>
      </c>
      <c r="Y1093"/>
      <c r="Z1093">
        <f t="shared" si="220"/>
        <v>0.4</v>
      </c>
      <c r="AA1093">
        <f t="shared" si="221"/>
        <v>1</v>
      </c>
      <c r="AB1093">
        <f t="shared" si="221"/>
        <v>1</v>
      </c>
      <c r="AC1093">
        <f t="shared" si="222"/>
        <v>0.4</v>
      </c>
      <c r="AD1093" t="e">
        <f>INDEX('bijlage C. Cluster maatregelen'!C:C,MATCH('5.Bepalen Faalfreq'!K1093,'bijlage C. Cluster maatregelen'!A:A,0))</f>
        <v>#N/A</v>
      </c>
      <c r="AE1093" t="e">
        <f>INDEX('bijlage C. Cluster maatregelen'!C:C,MATCH('5.Bepalen Faalfreq'!L1093,'bijlage C. Cluster maatregelen'!A:A,0))</f>
        <v>#N/A</v>
      </c>
      <c r="AF1093" t="e">
        <f>INDEX('bijlage C. Cluster maatregelen'!C:C,MATCH('5.Bepalen Faalfreq'!M1093,'bijlage C. Cluster maatregelen'!A:A,0))</f>
        <v>#N/A</v>
      </c>
      <c r="AG1093" t="e">
        <f>INDEX('bijlage C. Cluster maatregelen'!C:C,MATCH('5.Bepalen Faalfreq'!N1093,'bijlage C. Cluster maatregelen'!A:A,0))</f>
        <v>#N/A</v>
      </c>
      <c r="AH1093" t="e">
        <f t="shared" si="223"/>
        <v>#N/A</v>
      </c>
      <c r="AI1093" t="e">
        <f t="shared" si="224"/>
        <v>#N/A</v>
      </c>
      <c r="AJ1093" t="e">
        <f t="shared" ref="AJ1093:AJ1156" si="230">AI1093*X1093</f>
        <v>#N/A</v>
      </c>
    </row>
    <row r="1094" spans="1:36" x14ac:dyDescent="0.25">
      <c r="A1094" s="203"/>
      <c r="B1094" s="203"/>
      <c r="C1094" s="203"/>
      <c r="D1094" s="203"/>
      <c r="E1094" s="203"/>
      <c r="F1094" s="203"/>
      <c r="G1094" s="203"/>
      <c r="H1094" s="203"/>
      <c r="I1094" s="203"/>
      <c r="J1094" s="203"/>
      <c r="K1094" s="203"/>
      <c r="L1094" s="203"/>
      <c r="M1094" s="203"/>
      <c r="N1094" s="203"/>
      <c r="O1094" s="204">
        <f t="shared" si="226"/>
        <v>0</v>
      </c>
      <c r="P1094" s="80" t="str">
        <f>IFERROR(R1094+'4. Gegevens leiding'!$I$26,"")</f>
        <v/>
      </c>
      <c r="Q1094" s="155" t="str">
        <f>IFERROR(R1095+'4. Gegevens leiding'!$I$26,"")</f>
        <v/>
      </c>
      <c r="R1094" s="155" t="str">
        <f t="shared" si="225"/>
        <v/>
      </c>
      <c r="S1094" s="43" t="str">
        <f t="shared" ref="S1094:S1157" si="231">IFERROR(Q1094-P1094, "")</f>
        <v/>
      </c>
      <c r="T1094" s="42" t="str">
        <f t="shared" si="227"/>
        <v>Diameter (mm, uitwendig)=;Wanddikte (mm)=;Druk (barg)=;Rekgrens (N/mm^2)=;Charpy energie (J)=</v>
      </c>
      <c r="U1094" s="44" t="e">
        <f>INDEX('bijlage A. Frequentie Tabel'!G:G,MATCH(T1094,'bijlage A. Frequentie Tabel'!A:A,0))</f>
        <v>#N/A</v>
      </c>
      <c r="V1094" s="43">
        <f t="shared" si="228"/>
        <v>0</v>
      </c>
      <c r="W1094" s="80">
        <f t="shared" ref="W1094:W1157" si="232">EXP(2.4*(1.31-V1094))</f>
        <v>23.196467403779828</v>
      </c>
      <c r="X1094" t="e">
        <f t="shared" si="229"/>
        <v>#N/A</v>
      </c>
      <c r="Y1094"/>
      <c r="Z1094">
        <f t="shared" ref="Z1094:Z1157" si="233">Z$3</f>
        <v>0.4</v>
      </c>
      <c r="AA1094">
        <f t="shared" ref="AA1094:AB1157" si="234">AA$3</f>
        <v>1</v>
      </c>
      <c r="AB1094">
        <f t="shared" si="234"/>
        <v>1</v>
      </c>
      <c r="AC1094">
        <f t="shared" ref="AC1094:AC1157" si="235">Z1094*AA1094*AB1094</f>
        <v>0.4</v>
      </c>
      <c r="AD1094" t="e">
        <f>INDEX('bijlage C. Cluster maatregelen'!C:C,MATCH('5.Bepalen Faalfreq'!K1094,'bijlage C. Cluster maatregelen'!A:A,0))</f>
        <v>#N/A</v>
      </c>
      <c r="AE1094" t="e">
        <f>INDEX('bijlage C. Cluster maatregelen'!C:C,MATCH('5.Bepalen Faalfreq'!L1094,'bijlage C. Cluster maatregelen'!A:A,0))</f>
        <v>#N/A</v>
      </c>
      <c r="AF1094" t="e">
        <f>INDEX('bijlage C. Cluster maatregelen'!C:C,MATCH('5.Bepalen Faalfreq'!M1094,'bijlage C. Cluster maatregelen'!A:A,0))</f>
        <v>#N/A</v>
      </c>
      <c r="AG1094" t="e">
        <f>INDEX('bijlage C. Cluster maatregelen'!C:C,MATCH('5.Bepalen Faalfreq'!N1094,'bijlage C. Cluster maatregelen'!A:A,0))</f>
        <v>#N/A</v>
      </c>
      <c r="AH1094" t="e">
        <f t="shared" ref="AH1094:AH1157" si="236">IF(AG1094=1,1,((Z1094*AB1094)^-1)/AG1094)</f>
        <v>#N/A</v>
      </c>
      <c r="AI1094" t="e">
        <f t="shared" ref="AI1094:AI1157" si="237">AC1094*AD1094*AE1094*AF1094*AH1094</f>
        <v>#N/A</v>
      </c>
      <c r="AJ1094" t="e">
        <f t="shared" si="230"/>
        <v>#N/A</v>
      </c>
    </row>
    <row r="1095" spans="1:36" x14ac:dyDescent="0.25">
      <c r="A1095" s="203"/>
      <c r="B1095" s="203"/>
      <c r="C1095" s="203"/>
      <c r="D1095" s="203"/>
      <c r="E1095" s="203"/>
      <c r="F1095" s="203"/>
      <c r="G1095" s="203"/>
      <c r="H1095" s="203"/>
      <c r="I1095" s="203"/>
      <c r="J1095" s="203"/>
      <c r="K1095" s="203"/>
      <c r="L1095" s="203"/>
      <c r="M1095" s="203"/>
      <c r="N1095" s="203"/>
      <c r="O1095" s="204">
        <f t="shared" si="226"/>
        <v>0</v>
      </c>
      <c r="P1095" s="80" t="str">
        <f>IFERROR(R1095+'4. Gegevens leiding'!$I$26,"")</f>
        <v/>
      </c>
      <c r="Q1095" s="155" t="str">
        <f>IFERROR(R1096+'4. Gegevens leiding'!$I$26,"")</f>
        <v/>
      </c>
      <c r="R1095" s="155" t="str">
        <f t="shared" ref="R1095:R1158" si="238">IF(ISBLANK(A1095),"",R1094+SQRT((A1095-A1094)^2+(B1095-B1094)^2))</f>
        <v/>
      </c>
      <c r="S1095" s="43" t="str">
        <f t="shared" si="231"/>
        <v/>
      </c>
      <c r="T1095" s="42" t="str">
        <f t="shared" si="227"/>
        <v>Diameter (mm, uitwendig)=;Wanddikte (mm)=;Druk (barg)=;Rekgrens (N/mm^2)=;Charpy energie (J)=</v>
      </c>
      <c r="U1095" s="44" t="e">
        <f>INDEX('bijlage A. Frequentie Tabel'!G:G,MATCH(T1095,'bijlage A. Frequentie Tabel'!A:A,0))</f>
        <v>#N/A</v>
      </c>
      <c r="V1095" s="43">
        <f t="shared" si="228"/>
        <v>0</v>
      </c>
      <c r="W1095" s="80">
        <f t="shared" si="232"/>
        <v>23.196467403779828</v>
      </c>
      <c r="X1095" t="e">
        <f t="shared" si="229"/>
        <v>#N/A</v>
      </c>
      <c r="Y1095"/>
      <c r="Z1095">
        <f t="shared" si="233"/>
        <v>0.4</v>
      </c>
      <c r="AA1095">
        <f t="shared" si="234"/>
        <v>1</v>
      </c>
      <c r="AB1095">
        <f t="shared" si="234"/>
        <v>1</v>
      </c>
      <c r="AC1095">
        <f t="shared" si="235"/>
        <v>0.4</v>
      </c>
      <c r="AD1095" t="e">
        <f>INDEX('bijlage C. Cluster maatregelen'!C:C,MATCH('5.Bepalen Faalfreq'!K1095,'bijlage C. Cluster maatregelen'!A:A,0))</f>
        <v>#N/A</v>
      </c>
      <c r="AE1095" t="e">
        <f>INDEX('bijlage C. Cluster maatregelen'!C:C,MATCH('5.Bepalen Faalfreq'!L1095,'bijlage C. Cluster maatregelen'!A:A,0))</f>
        <v>#N/A</v>
      </c>
      <c r="AF1095" t="e">
        <f>INDEX('bijlage C. Cluster maatregelen'!C:C,MATCH('5.Bepalen Faalfreq'!M1095,'bijlage C. Cluster maatregelen'!A:A,0))</f>
        <v>#N/A</v>
      </c>
      <c r="AG1095" t="e">
        <f>INDEX('bijlage C. Cluster maatregelen'!C:C,MATCH('5.Bepalen Faalfreq'!N1095,'bijlage C. Cluster maatregelen'!A:A,0))</f>
        <v>#N/A</v>
      </c>
      <c r="AH1095" t="e">
        <f t="shared" si="236"/>
        <v>#N/A</v>
      </c>
      <c r="AI1095" t="e">
        <f t="shared" si="237"/>
        <v>#N/A</v>
      </c>
      <c r="AJ1095" t="e">
        <f t="shared" si="230"/>
        <v>#N/A</v>
      </c>
    </row>
    <row r="1096" spans="1:36" x14ac:dyDescent="0.25">
      <c r="A1096" s="203"/>
      <c r="B1096" s="203"/>
      <c r="C1096" s="203"/>
      <c r="D1096" s="203"/>
      <c r="E1096" s="203"/>
      <c r="F1096" s="203"/>
      <c r="G1096" s="203"/>
      <c r="H1096" s="203"/>
      <c r="I1096" s="203"/>
      <c r="J1096" s="203"/>
      <c r="K1096" s="203"/>
      <c r="L1096" s="203"/>
      <c r="M1096" s="203"/>
      <c r="N1096" s="203"/>
      <c r="O1096" s="204">
        <f t="shared" si="226"/>
        <v>0</v>
      </c>
      <c r="P1096" s="80" t="str">
        <f>IFERROR(R1096+'4. Gegevens leiding'!$I$26,"")</f>
        <v/>
      </c>
      <c r="Q1096" s="155" t="str">
        <f>IFERROR(R1097+'4. Gegevens leiding'!$I$26,"")</f>
        <v/>
      </c>
      <c r="R1096" s="155" t="str">
        <f t="shared" si="238"/>
        <v/>
      </c>
      <c r="S1096" s="43" t="str">
        <f t="shared" si="231"/>
        <v/>
      </c>
      <c r="T1096" s="42" t="str">
        <f t="shared" si="227"/>
        <v>Diameter (mm, uitwendig)=;Wanddikte (mm)=;Druk (barg)=;Rekgrens (N/mm^2)=;Charpy energie (J)=</v>
      </c>
      <c r="U1096" s="44" t="e">
        <f>INDEX('bijlage A. Frequentie Tabel'!G:G,MATCH(T1096,'bijlage A. Frequentie Tabel'!A:A,0))</f>
        <v>#N/A</v>
      </c>
      <c r="V1096" s="43">
        <f t="shared" si="228"/>
        <v>0</v>
      </c>
      <c r="W1096" s="80">
        <f t="shared" si="232"/>
        <v>23.196467403779828</v>
      </c>
      <c r="X1096" t="e">
        <f t="shared" si="229"/>
        <v>#N/A</v>
      </c>
      <c r="Y1096"/>
      <c r="Z1096">
        <f t="shared" si="233"/>
        <v>0.4</v>
      </c>
      <c r="AA1096">
        <f t="shared" si="234"/>
        <v>1</v>
      </c>
      <c r="AB1096">
        <f t="shared" si="234"/>
        <v>1</v>
      </c>
      <c r="AC1096">
        <f t="shared" si="235"/>
        <v>0.4</v>
      </c>
      <c r="AD1096" t="e">
        <f>INDEX('bijlage C. Cluster maatregelen'!C:C,MATCH('5.Bepalen Faalfreq'!K1096,'bijlage C. Cluster maatregelen'!A:A,0))</f>
        <v>#N/A</v>
      </c>
      <c r="AE1096" t="e">
        <f>INDEX('bijlage C. Cluster maatregelen'!C:C,MATCH('5.Bepalen Faalfreq'!L1096,'bijlage C. Cluster maatregelen'!A:A,0))</f>
        <v>#N/A</v>
      </c>
      <c r="AF1096" t="e">
        <f>INDEX('bijlage C. Cluster maatregelen'!C:C,MATCH('5.Bepalen Faalfreq'!M1096,'bijlage C. Cluster maatregelen'!A:A,0))</f>
        <v>#N/A</v>
      </c>
      <c r="AG1096" t="e">
        <f>INDEX('bijlage C. Cluster maatregelen'!C:C,MATCH('5.Bepalen Faalfreq'!N1096,'bijlage C. Cluster maatregelen'!A:A,0))</f>
        <v>#N/A</v>
      </c>
      <c r="AH1096" t="e">
        <f t="shared" si="236"/>
        <v>#N/A</v>
      </c>
      <c r="AI1096" t="e">
        <f t="shared" si="237"/>
        <v>#N/A</v>
      </c>
      <c r="AJ1096" t="e">
        <f t="shared" si="230"/>
        <v>#N/A</v>
      </c>
    </row>
    <row r="1097" spans="1:36" x14ac:dyDescent="0.25">
      <c r="A1097" s="203"/>
      <c r="B1097" s="203"/>
      <c r="C1097" s="203"/>
      <c r="D1097" s="203"/>
      <c r="E1097" s="203"/>
      <c r="F1097" s="203"/>
      <c r="G1097" s="203"/>
      <c r="H1097" s="203"/>
      <c r="I1097" s="203"/>
      <c r="J1097" s="203"/>
      <c r="K1097" s="203"/>
      <c r="L1097" s="203"/>
      <c r="M1097" s="203"/>
      <c r="N1097" s="203"/>
      <c r="O1097" s="204">
        <f t="shared" si="226"/>
        <v>0</v>
      </c>
      <c r="P1097" s="80" t="str">
        <f>IFERROR(R1097+'4. Gegevens leiding'!$I$26,"")</f>
        <v/>
      </c>
      <c r="Q1097" s="155" t="str">
        <f>IFERROR(R1098+'4. Gegevens leiding'!$I$26,"")</f>
        <v/>
      </c>
      <c r="R1097" s="155" t="str">
        <f t="shared" si="238"/>
        <v/>
      </c>
      <c r="S1097" s="43" t="str">
        <f t="shared" si="231"/>
        <v/>
      </c>
      <c r="T1097" s="42" t="str">
        <f t="shared" si="227"/>
        <v>Diameter (mm, uitwendig)=;Wanddikte (mm)=;Druk (barg)=;Rekgrens (N/mm^2)=;Charpy energie (J)=</v>
      </c>
      <c r="U1097" s="44" t="e">
        <f>INDEX('bijlage A. Frequentie Tabel'!G:G,MATCH(T1097,'bijlage A. Frequentie Tabel'!A:A,0))</f>
        <v>#N/A</v>
      </c>
      <c r="V1097" s="43">
        <f t="shared" si="228"/>
        <v>0</v>
      </c>
      <c r="W1097" s="80">
        <f t="shared" si="232"/>
        <v>23.196467403779828</v>
      </c>
      <c r="X1097" t="e">
        <f t="shared" si="229"/>
        <v>#N/A</v>
      </c>
      <c r="Y1097"/>
      <c r="Z1097">
        <f t="shared" si="233"/>
        <v>0.4</v>
      </c>
      <c r="AA1097">
        <f t="shared" si="234"/>
        <v>1</v>
      </c>
      <c r="AB1097">
        <f t="shared" si="234"/>
        <v>1</v>
      </c>
      <c r="AC1097">
        <f t="shared" si="235"/>
        <v>0.4</v>
      </c>
      <c r="AD1097" t="e">
        <f>INDEX('bijlage C. Cluster maatregelen'!C:C,MATCH('5.Bepalen Faalfreq'!K1097,'bijlage C. Cluster maatregelen'!A:A,0))</f>
        <v>#N/A</v>
      </c>
      <c r="AE1097" t="e">
        <f>INDEX('bijlage C. Cluster maatregelen'!C:C,MATCH('5.Bepalen Faalfreq'!L1097,'bijlage C. Cluster maatregelen'!A:A,0))</f>
        <v>#N/A</v>
      </c>
      <c r="AF1097" t="e">
        <f>INDEX('bijlage C. Cluster maatregelen'!C:C,MATCH('5.Bepalen Faalfreq'!M1097,'bijlage C. Cluster maatregelen'!A:A,0))</f>
        <v>#N/A</v>
      </c>
      <c r="AG1097" t="e">
        <f>INDEX('bijlage C. Cluster maatregelen'!C:C,MATCH('5.Bepalen Faalfreq'!N1097,'bijlage C. Cluster maatregelen'!A:A,0))</f>
        <v>#N/A</v>
      </c>
      <c r="AH1097" t="e">
        <f t="shared" si="236"/>
        <v>#N/A</v>
      </c>
      <c r="AI1097" t="e">
        <f t="shared" si="237"/>
        <v>#N/A</v>
      </c>
      <c r="AJ1097" t="e">
        <f t="shared" si="230"/>
        <v>#N/A</v>
      </c>
    </row>
    <row r="1098" spans="1:36" x14ac:dyDescent="0.25">
      <c r="A1098" s="203"/>
      <c r="B1098" s="203"/>
      <c r="C1098" s="203"/>
      <c r="D1098" s="203"/>
      <c r="E1098" s="203"/>
      <c r="F1098" s="203"/>
      <c r="G1098" s="203"/>
      <c r="H1098" s="203"/>
      <c r="I1098" s="203"/>
      <c r="J1098" s="203"/>
      <c r="K1098" s="203"/>
      <c r="L1098" s="203"/>
      <c r="M1098" s="203"/>
      <c r="N1098" s="203"/>
      <c r="O1098" s="204">
        <f t="shared" si="226"/>
        <v>0</v>
      </c>
      <c r="P1098" s="80" t="str">
        <f>IFERROR(R1098+'4. Gegevens leiding'!$I$26,"")</f>
        <v/>
      </c>
      <c r="Q1098" s="155" t="str">
        <f>IFERROR(R1099+'4. Gegevens leiding'!$I$26,"")</f>
        <v/>
      </c>
      <c r="R1098" s="155" t="str">
        <f t="shared" si="238"/>
        <v/>
      </c>
      <c r="S1098" s="43" t="str">
        <f t="shared" si="231"/>
        <v/>
      </c>
      <c r="T1098" s="42" t="str">
        <f t="shared" si="227"/>
        <v>Diameter (mm, uitwendig)=;Wanddikte (mm)=;Druk (barg)=;Rekgrens (N/mm^2)=;Charpy energie (J)=</v>
      </c>
      <c r="U1098" s="44" t="e">
        <f>INDEX('bijlage A. Frequentie Tabel'!G:G,MATCH(T1098,'bijlage A. Frequentie Tabel'!A:A,0))</f>
        <v>#N/A</v>
      </c>
      <c r="V1098" s="43">
        <f t="shared" si="228"/>
        <v>0</v>
      </c>
      <c r="W1098" s="80">
        <f t="shared" si="232"/>
        <v>23.196467403779828</v>
      </c>
      <c r="X1098" t="e">
        <f t="shared" si="229"/>
        <v>#N/A</v>
      </c>
      <c r="Y1098"/>
      <c r="Z1098">
        <f t="shared" si="233"/>
        <v>0.4</v>
      </c>
      <c r="AA1098">
        <f t="shared" si="234"/>
        <v>1</v>
      </c>
      <c r="AB1098">
        <f t="shared" si="234"/>
        <v>1</v>
      </c>
      <c r="AC1098">
        <f t="shared" si="235"/>
        <v>0.4</v>
      </c>
      <c r="AD1098" t="e">
        <f>INDEX('bijlage C. Cluster maatregelen'!C:C,MATCH('5.Bepalen Faalfreq'!K1098,'bijlage C. Cluster maatregelen'!A:A,0))</f>
        <v>#N/A</v>
      </c>
      <c r="AE1098" t="e">
        <f>INDEX('bijlage C. Cluster maatregelen'!C:C,MATCH('5.Bepalen Faalfreq'!L1098,'bijlage C. Cluster maatregelen'!A:A,0))</f>
        <v>#N/A</v>
      </c>
      <c r="AF1098" t="e">
        <f>INDEX('bijlage C. Cluster maatregelen'!C:C,MATCH('5.Bepalen Faalfreq'!M1098,'bijlage C. Cluster maatregelen'!A:A,0))</f>
        <v>#N/A</v>
      </c>
      <c r="AG1098" t="e">
        <f>INDEX('bijlage C. Cluster maatregelen'!C:C,MATCH('5.Bepalen Faalfreq'!N1098,'bijlage C. Cluster maatregelen'!A:A,0))</f>
        <v>#N/A</v>
      </c>
      <c r="AH1098" t="e">
        <f t="shared" si="236"/>
        <v>#N/A</v>
      </c>
      <c r="AI1098" t="e">
        <f t="shared" si="237"/>
        <v>#N/A</v>
      </c>
      <c r="AJ1098" t="e">
        <f t="shared" si="230"/>
        <v>#N/A</v>
      </c>
    </row>
    <row r="1099" spans="1:36" x14ac:dyDescent="0.25">
      <c r="A1099" s="203"/>
      <c r="B1099" s="203"/>
      <c r="C1099" s="203"/>
      <c r="D1099" s="203"/>
      <c r="E1099" s="203"/>
      <c r="F1099" s="203"/>
      <c r="G1099" s="203"/>
      <c r="H1099" s="203"/>
      <c r="I1099" s="203"/>
      <c r="J1099" s="203"/>
      <c r="K1099" s="203"/>
      <c r="L1099" s="203"/>
      <c r="M1099" s="203"/>
      <c r="N1099" s="203"/>
      <c r="O1099" s="204">
        <f t="shared" si="226"/>
        <v>0</v>
      </c>
      <c r="P1099" s="80" t="str">
        <f>IFERROR(R1099+'4. Gegevens leiding'!$I$26,"")</f>
        <v/>
      </c>
      <c r="Q1099" s="155" t="str">
        <f>IFERROR(R1100+'4. Gegevens leiding'!$I$26,"")</f>
        <v/>
      </c>
      <c r="R1099" s="155" t="str">
        <f t="shared" si="238"/>
        <v/>
      </c>
      <c r="S1099" s="43" t="str">
        <f t="shared" si="231"/>
        <v/>
      </c>
      <c r="T1099" s="42" t="str">
        <f t="shared" si="227"/>
        <v>Diameter (mm, uitwendig)=;Wanddikte (mm)=;Druk (barg)=;Rekgrens (N/mm^2)=;Charpy energie (J)=</v>
      </c>
      <c r="U1099" s="44" t="e">
        <f>INDEX('bijlage A. Frequentie Tabel'!G:G,MATCH(T1099,'bijlage A. Frequentie Tabel'!A:A,0))</f>
        <v>#N/A</v>
      </c>
      <c r="V1099" s="43">
        <f t="shared" si="228"/>
        <v>0</v>
      </c>
      <c r="W1099" s="80">
        <f t="shared" si="232"/>
        <v>23.196467403779828</v>
      </c>
      <c r="X1099" t="e">
        <f t="shared" si="229"/>
        <v>#N/A</v>
      </c>
      <c r="Y1099"/>
      <c r="Z1099">
        <f t="shared" si="233"/>
        <v>0.4</v>
      </c>
      <c r="AA1099">
        <f t="shared" si="234"/>
        <v>1</v>
      </c>
      <c r="AB1099">
        <f t="shared" si="234"/>
        <v>1</v>
      </c>
      <c r="AC1099">
        <f t="shared" si="235"/>
        <v>0.4</v>
      </c>
      <c r="AD1099" t="e">
        <f>INDEX('bijlage C. Cluster maatregelen'!C:C,MATCH('5.Bepalen Faalfreq'!K1099,'bijlage C. Cluster maatregelen'!A:A,0))</f>
        <v>#N/A</v>
      </c>
      <c r="AE1099" t="e">
        <f>INDEX('bijlage C. Cluster maatregelen'!C:C,MATCH('5.Bepalen Faalfreq'!L1099,'bijlage C. Cluster maatregelen'!A:A,0))</f>
        <v>#N/A</v>
      </c>
      <c r="AF1099" t="e">
        <f>INDEX('bijlage C. Cluster maatregelen'!C:C,MATCH('5.Bepalen Faalfreq'!M1099,'bijlage C. Cluster maatregelen'!A:A,0))</f>
        <v>#N/A</v>
      </c>
      <c r="AG1099" t="e">
        <f>INDEX('bijlage C. Cluster maatregelen'!C:C,MATCH('5.Bepalen Faalfreq'!N1099,'bijlage C. Cluster maatregelen'!A:A,0))</f>
        <v>#N/A</v>
      </c>
      <c r="AH1099" t="e">
        <f t="shared" si="236"/>
        <v>#N/A</v>
      </c>
      <c r="AI1099" t="e">
        <f t="shared" si="237"/>
        <v>#N/A</v>
      </c>
      <c r="AJ1099" t="e">
        <f t="shared" si="230"/>
        <v>#N/A</v>
      </c>
    </row>
    <row r="1100" spans="1:36" x14ac:dyDescent="0.25">
      <c r="A1100" s="203"/>
      <c r="B1100" s="203"/>
      <c r="C1100" s="203"/>
      <c r="D1100" s="203"/>
      <c r="E1100" s="203"/>
      <c r="F1100" s="203"/>
      <c r="G1100" s="203"/>
      <c r="H1100" s="203"/>
      <c r="I1100" s="203"/>
      <c r="J1100" s="203"/>
      <c r="K1100" s="203"/>
      <c r="L1100" s="203"/>
      <c r="M1100" s="203"/>
      <c r="N1100" s="203"/>
      <c r="O1100" s="204">
        <f t="shared" si="226"/>
        <v>0</v>
      </c>
      <c r="P1100" s="80" t="str">
        <f>IFERROR(R1100+'4. Gegevens leiding'!$I$26,"")</f>
        <v/>
      </c>
      <c r="Q1100" s="155" t="str">
        <f>IFERROR(R1101+'4. Gegevens leiding'!$I$26,"")</f>
        <v/>
      </c>
      <c r="R1100" s="155" t="str">
        <f t="shared" si="238"/>
        <v/>
      </c>
      <c r="S1100" s="43" t="str">
        <f t="shared" si="231"/>
        <v/>
      </c>
      <c r="T1100" s="42" t="str">
        <f t="shared" si="227"/>
        <v>Diameter (mm, uitwendig)=;Wanddikte (mm)=;Druk (barg)=;Rekgrens (N/mm^2)=;Charpy energie (J)=</v>
      </c>
      <c r="U1100" s="44" t="e">
        <f>INDEX('bijlage A. Frequentie Tabel'!G:G,MATCH(T1100,'bijlage A. Frequentie Tabel'!A:A,0))</f>
        <v>#N/A</v>
      </c>
      <c r="V1100" s="43">
        <f t="shared" si="228"/>
        <v>0</v>
      </c>
      <c r="W1100" s="80">
        <f t="shared" si="232"/>
        <v>23.196467403779828</v>
      </c>
      <c r="X1100" t="e">
        <f t="shared" si="229"/>
        <v>#N/A</v>
      </c>
      <c r="Y1100"/>
      <c r="Z1100">
        <f t="shared" si="233"/>
        <v>0.4</v>
      </c>
      <c r="AA1100">
        <f t="shared" si="234"/>
        <v>1</v>
      </c>
      <c r="AB1100">
        <f t="shared" si="234"/>
        <v>1</v>
      </c>
      <c r="AC1100">
        <f t="shared" si="235"/>
        <v>0.4</v>
      </c>
      <c r="AD1100" t="e">
        <f>INDEX('bijlage C. Cluster maatregelen'!C:C,MATCH('5.Bepalen Faalfreq'!K1100,'bijlage C. Cluster maatregelen'!A:A,0))</f>
        <v>#N/A</v>
      </c>
      <c r="AE1100" t="e">
        <f>INDEX('bijlage C. Cluster maatregelen'!C:C,MATCH('5.Bepalen Faalfreq'!L1100,'bijlage C. Cluster maatregelen'!A:A,0))</f>
        <v>#N/A</v>
      </c>
      <c r="AF1100" t="e">
        <f>INDEX('bijlage C. Cluster maatregelen'!C:C,MATCH('5.Bepalen Faalfreq'!M1100,'bijlage C. Cluster maatregelen'!A:A,0))</f>
        <v>#N/A</v>
      </c>
      <c r="AG1100" t="e">
        <f>INDEX('bijlage C. Cluster maatregelen'!C:C,MATCH('5.Bepalen Faalfreq'!N1100,'bijlage C. Cluster maatregelen'!A:A,0))</f>
        <v>#N/A</v>
      </c>
      <c r="AH1100" t="e">
        <f t="shared" si="236"/>
        <v>#N/A</v>
      </c>
      <c r="AI1100" t="e">
        <f t="shared" si="237"/>
        <v>#N/A</v>
      </c>
      <c r="AJ1100" t="e">
        <f t="shared" si="230"/>
        <v>#N/A</v>
      </c>
    </row>
    <row r="1101" spans="1:36" x14ac:dyDescent="0.25">
      <c r="A1101" s="203"/>
      <c r="B1101" s="203"/>
      <c r="C1101" s="203"/>
      <c r="D1101" s="203"/>
      <c r="E1101" s="203"/>
      <c r="F1101" s="203"/>
      <c r="G1101" s="203"/>
      <c r="H1101" s="203"/>
      <c r="I1101" s="203"/>
      <c r="J1101" s="203"/>
      <c r="K1101" s="203"/>
      <c r="L1101" s="203"/>
      <c r="M1101" s="203"/>
      <c r="N1101" s="203"/>
      <c r="O1101" s="204">
        <f t="shared" si="226"/>
        <v>0</v>
      </c>
      <c r="P1101" s="80" t="str">
        <f>IFERROR(R1101+'4. Gegevens leiding'!$I$26,"")</f>
        <v/>
      </c>
      <c r="Q1101" s="155" t="str">
        <f>IFERROR(R1102+'4. Gegevens leiding'!$I$26,"")</f>
        <v/>
      </c>
      <c r="R1101" s="155" t="str">
        <f t="shared" si="238"/>
        <v/>
      </c>
      <c r="S1101" s="43" t="str">
        <f t="shared" si="231"/>
        <v/>
      </c>
      <c r="T1101" s="42" t="str">
        <f t="shared" si="227"/>
        <v>Diameter (mm, uitwendig)=;Wanddikte (mm)=;Druk (barg)=;Rekgrens (N/mm^2)=;Charpy energie (J)=</v>
      </c>
      <c r="U1101" s="44" t="e">
        <f>INDEX('bijlage A. Frequentie Tabel'!G:G,MATCH(T1101,'bijlage A. Frequentie Tabel'!A:A,0))</f>
        <v>#N/A</v>
      </c>
      <c r="V1101" s="43">
        <f t="shared" si="228"/>
        <v>0</v>
      </c>
      <c r="W1101" s="80">
        <f t="shared" si="232"/>
        <v>23.196467403779828</v>
      </c>
      <c r="X1101" t="e">
        <f t="shared" si="229"/>
        <v>#N/A</v>
      </c>
      <c r="Y1101"/>
      <c r="Z1101">
        <f t="shared" si="233"/>
        <v>0.4</v>
      </c>
      <c r="AA1101">
        <f t="shared" si="234"/>
        <v>1</v>
      </c>
      <c r="AB1101">
        <f t="shared" si="234"/>
        <v>1</v>
      </c>
      <c r="AC1101">
        <f t="shared" si="235"/>
        <v>0.4</v>
      </c>
      <c r="AD1101" t="e">
        <f>INDEX('bijlage C. Cluster maatregelen'!C:C,MATCH('5.Bepalen Faalfreq'!K1101,'bijlage C. Cluster maatregelen'!A:A,0))</f>
        <v>#N/A</v>
      </c>
      <c r="AE1101" t="e">
        <f>INDEX('bijlage C. Cluster maatregelen'!C:C,MATCH('5.Bepalen Faalfreq'!L1101,'bijlage C. Cluster maatregelen'!A:A,0))</f>
        <v>#N/A</v>
      </c>
      <c r="AF1101" t="e">
        <f>INDEX('bijlage C. Cluster maatregelen'!C:C,MATCH('5.Bepalen Faalfreq'!M1101,'bijlage C. Cluster maatregelen'!A:A,0))</f>
        <v>#N/A</v>
      </c>
      <c r="AG1101" t="e">
        <f>INDEX('bijlage C. Cluster maatregelen'!C:C,MATCH('5.Bepalen Faalfreq'!N1101,'bijlage C. Cluster maatregelen'!A:A,0))</f>
        <v>#N/A</v>
      </c>
      <c r="AH1101" t="e">
        <f t="shared" si="236"/>
        <v>#N/A</v>
      </c>
      <c r="AI1101" t="e">
        <f t="shared" si="237"/>
        <v>#N/A</v>
      </c>
      <c r="AJ1101" t="e">
        <f t="shared" si="230"/>
        <v>#N/A</v>
      </c>
    </row>
    <row r="1102" spans="1:36" x14ac:dyDescent="0.25">
      <c r="A1102" s="203"/>
      <c r="B1102" s="203"/>
      <c r="C1102" s="203"/>
      <c r="D1102" s="203"/>
      <c r="E1102" s="203"/>
      <c r="F1102" s="203"/>
      <c r="G1102" s="203"/>
      <c r="H1102" s="203"/>
      <c r="I1102" s="203"/>
      <c r="J1102" s="203"/>
      <c r="K1102" s="203"/>
      <c r="L1102" s="203"/>
      <c r="M1102" s="203"/>
      <c r="N1102" s="203"/>
      <c r="O1102" s="204">
        <f t="shared" si="226"/>
        <v>0</v>
      </c>
      <c r="P1102" s="80" t="str">
        <f>IFERROR(R1102+'4. Gegevens leiding'!$I$26,"")</f>
        <v/>
      </c>
      <c r="Q1102" s="155" t="str">
        <f>IFERROR(R1103+'4. Gegevens leiding'!$I$26,"")</f>
        <v/>
      </c>
      <c r="R1102" s="155" t="str">
        <f t="shared" si="238"/>
        <v/>
      </c>
      <c r="S1102" s="43" t="str">
        <f t="shared" si="231"/>
        <v/>
      </c>
      <c r="T1102" s="42" t="str">
        <f t="shared" si="227"/>
        <v>Diameter (mm, uitwendig)=;Wanddikte (mm)=;Druk (barg)=;Rekgrens (N/mm^2)=;Charpy energie (J)=</v>
      </c>
      <c r="U1102" s="44" t="e">
        <f>INDEX('bijlage A. Frequentie Tabel'!G:G,MATCH(T1102,'bijlage A. Frequentie Tabel'!A:A,0))</f>
        <v>#N/A</v>
      </c>
      <c r="V1102" s="43">
        <f t="shared" si="228"/>
        <v>0</v>
      </c>
      <c r="W1102" s="80">
        <f t="shared" si="232"/>
        <v>23.196467403779828</v>
      </c>
      <c r="X1102" t="e">
        <f t="shared" si="229"/>
        <v>#N/A</v>
      </c>
      <c r="Y1102"/>
      <c r="Z1102">
        <f t="shared" si="233"/>
        <v>0.4</v>
      </c>
      <c r="AA1102">
        <f t="shared" si="234"/>
        <v>1</v>
      </c>
      <c r="AB1102">
        <f t="shared" si="234"/>
        <v>1</v>
      </c>
      <c r="AC1102">
        <f t="shared" si="235"/>
        <v>0.4</v>
      </c>
      <c r="AD1102" t="e">
        <f>INDEX('bijlage C. Cluster maatregelen'!C:C,MATCH('5.Bepalen Faalfreq'!K1102,'bijlage C. Cluster maatregelen'!A:A,0))</f>
        <v>#N/A</v>
      </c>
      <c r="AE1102" t="e">
        <f>INDEX('bijlage C. Cluster maatregelen'!C:C,MATCH('5.Bepalen Faalfreq'!L1102,'bijlage C. Cluster maatregelen'!A:A,0))</f>
        <v>#N/A</v>
      </c>
      <c r="AF1102" t="e">
        <f>INDEX('bijlage C. Cluster maatregelen'!C:C,MATCH('5.Bepalen Faalfreq'!M1102,'bijlage C. Cluster maatregelen'!A:A,0))</f>
        <v>#N/A</v>
      </c>
      <c r="AG1102" t="e">
        <f>INDEX('bijlage C. Cluster maatregelen'!C:C,MATCH('5.Bepalen Faalfreq'!N1102,'bijlage C. Cluster maatregelen'!A:A,0))</f>
        <v>#N/A</v>
      </c>
      <c r="AH1102" t="e">
        <f t="shared" si="236"/>
        <v>#N/A</v>
      </c>
      <c r="AI1102" t="e">
        <f t="shared" si="237"/>
        <v>#N/A</v>
      </c>
      <c r="AJ1102" t="e">
        <f t="shared" si="230"/>
        <v>#N/A</v>
      </c>
    </row>
    <row r="1103" spans="1:36" x14ac:dyDescent="0.25">
      <c r="A1103" s="203"/>
      <c r="B1103" s="203"/>
      <c r="C1103" s="203"/>
      <c r="D1103" s="203"/>
      <c r="E1103" s="203"/>
      <c r="F1103" s="203"/>
      <c r="G1103" s="203"/>
      <c r="H1103" s="203"/>
      <c r="I1103" s="203"/>
      <c r="J1103" s="203"/>
      <c r="K1103" s="203"/>
      <c r="L1103" s="203"/>
      <c r="M1103" s="203"/>
      <c r="N1103" s="203"/>
      <c r="O1103" s="204">
        <f t="shared" si="226"/>
        <v>0</v>
      </c>
      <c r="P1103" s="80" t="str">
        <f>IFERROR(R1103+'4. Gegevens leiding'!$I$26,"")</f>
        <v/>
      </c>
      <c r="Q1103" s="155" t="str">
        <f>IFERROR(R1104+'4. Gegevens leiding'!$I$26,"")</f>
        <v/>
      </c>
      <c r="R1103" s="155" t="str">
        <f t="shared" si="238"/>
        <v/>
      </c>
      <c r="S1103" s="43" t="str">
        <f t="shared" si="231"/>
        <v/>
      </c>
      <c r="T1103" s="42" t="str">
        <f t="shared" si="227"/>
        <v>Diameter (mm, uitwendig)=;Wanddikte (mm)=;Druk (barg)=;Rekgrens (N/mm^2)=;Charpy energie (J)=</v>
      </c>
      <c r="U1103" s="44" t="e">
        <f>INDEX('bijlage A. Frequentie Tabel'!G:G,MATCH(T1103,'bijlage A. Frequentie Tabel'!A:A,0))</f>
        <v>#N/A</v>
      </c>
      <c r="V1103" s="43">
        <f t="shared" si="228"/>
        <v>0</v>
      </c>
      <c r="W1103" s="80">
        <f t="shared" si="232"/>
        <v>23.196467403779828</v>
      </c>
      <c r="X1103" t="e">
        <f t="shared" si="229"/>
        <v>#N/A</v>
      </c>
      <c r="Y1103"/>
      <c r="Z1103">
        <f t="shared" si="233"/>
        <v>0.4</v>
      </c>
      <c r="AA1103">
        <f t="shared" si="234"/>
        <v>1</v>
      </c>
      <c r="AB1103">
        <f t="shared" si="234"/>
        <v>1</v>
      </c>
      <c r="AC1103">
        <f t="shared" si="235"/>
        <v>0.4</v>
      </c>
      <c r="AD1103" t="e">
        <f>INDEX('bijlage C. Cluster maatregelen'!C:C,MATCH('5.Bepalen Faalfreq'!K1103,'bijlage C. Cluster maatregelen'!A:A,0))</f>
        <v>#N/A</v>
      </c>
      <c r="AE1103" t="e">
        <f>INDEX('bijlage C. Cluster maatregelen'!C:C,MATCH('5.Bepalen Faalfreq'!L1103,'bijlage C. Cluster maatregelen'!A:A,0))</f>
        <v>#N/A</v>
      </c>
      <c r="AF1103" t="e">
        <f>INDEX('bijlage C. Cluster maatregelen'!C:C,MATCH('5.Bepalen Faalfreq'!M1103,'bijlage C. Cluster maatregelen'!A:A,0))</f>
        <v>#N/A</v>
      </c>
      <c r="AG1103" t="e">
        <f>INDEX('bijlage C. Cluster maatregelen'!C:C,MATCH('5.Bepalen Faalfreq'!N1103,'bijlage C. Cluster maatregelen'!A:A,0))</f>
        <v>#N/A</v>
      </c>
      <c r="AH1103" t="e">
        <f t="shared" si="236"/>
        <v>#N/A</v>
      </c>
      <c r="AI1103" t="e">
        <f t="shared" si="237"/>
        <v>#N/A</v>
      </c>
      <c r="AJ1103" t="e">
        <f t="shared" si="230"/>
        <v>#N/A</v>
      </c>
    </row>
    <row r="1104" spans="1:36" x14ac:dyDescent="0.25">
      <c r="A1104" s="203"/>
      <c r="B1104" s="203"/>
      <c r="C1104" s="203"/>
      <c r="D1104" s="203"/>
      <c r="E1104" s="203"/>
      <c r="F1104" s="203"/>
      <c r="G1104" s="203"/>
      <c r="H1104" s="203"/>
      <c r="I1104" s="203"/>
      <c r="J1104" s="203"/>
      <c r="K1104" s="203"/>
      <c r="L1104" s="203"/>
      <c r="M1104" s="203"/>
      <c r="N1104" s="203"/>
      <c r="O1104" s="204">
        <f t="shared" si="226"/>
        <v>0</v>
      </c>
      <c r="P1104" s="80" t="str">
        <f>IFERROR(R1104+'4. Gegevens leiding'!$I$26,"")</f>
        <v/>
      </c>
      <c r="Q1104" s="155" t="str">
        <f>IFERROR(R1105+'4. Gegevens leiding'!$I$26,"")</f>
        <v/>
      </c>
      <c r="R1104" s="155" t="str">
        <f t="shared" si="238"/>
        <v/>
      </c>
      <c r="S1104" s="43" t="str">
        <f t="shared" si="231"/>
        <v/>
      </c>
      <c r="T1104" s="42" t="str">
        <f t="shared" si="227"/>
        <v>Diameter (mm, uitwendig)=;Wanddikte (mm)=;Druk (barg)=;Rekgrens (N/mm^2)=;Charpy energie (J)=</v>
      </c>
      <c r="U1104" s="44" t="e">
        <f>INDEX('bijlage A. Frequentie Tabel'!G:G,MATCH(T1104,'bijlage A. Frequentie Tabel'!A:A,0))</f>
        <v>#N/A</v>
      </c>
      <c r="V1104" s="43">
        <f t="shared" si="228"/>
        <v>0</v>
      </c>
      <c r="W1104" s="80">
        <f t="shared" si="232"/>
        <v>23.196467403779828</v>
      </c>
      <c r="X1104" t="e">
        <f t="shared" si="229"/>
        <v>#N/A</v>
      </c>
      <c r="Y1104"/>
      <c r="Z1104">
        <f t="shared" si="233"/>
        <v>0.4</v>
      </c>
      <c r="AA1104">
        <f t="shared" si="234"/>
        <v>1</v>
      </c>
      <c r="AB1104">
        <f t="shared" si="234"/>
        <v>1</v>
      </c>
      <c r="AC1104">
        <f t="shared" si="235"/>
        <v>0.4</v>
      </c>
      <c r="AD1104" t="e">
        <f>INDEX('bijlage C. Cluster maatregelen'!C:C,MATCH('5.Bepalen Faalfreq'!K1104,'bijlage C. Cluster maatregelen'!A:A,0))</f>
        <v>#N/A</v>
      </c>
      <c r="AE1104" t="e">
        <f>INDEX('bijlage C. Cluster maatregelen'!C:C,MATCH('5.Bepalen Faalfreq'!L1104,'bijlage C. Cluster maatregelen'!A:A,0))</f>
        <v>#N/A</v>
      </c>
      <c r="AF1104" t="e">
        <f>INDEX('bijlage C. Cluster maatregelen'!C:C,MATCH('5.Bepalen Faalfreq'!M1104,'bijlage C. Cluster maatregelen'!A:A,0))</f>
        <v>#N/A</v>
      </c>
      <c r="AG1104" t="e">
        <f>INDEX('bijlage C. Cluster maatregelen'!C:C,MATCH('5.Bepalen Faalfreq'!N1104,'bijlage C. Cluster maatregelen'!A:A,0))</f>
        <v>#N/A</v>
      </c>
      <c r="AH1104" t="e">
        <f t="shared" si="236"/>
        <v>#N/A</v>
      </c>
      <c r="AI1104" t="e">
        <f t="shared" si="237"/>
        <v>#N/A</v>
      </c>
      <c r="AJ1104" t="e">
        <f t="shared" si="230"/>
        <v>#N/A</v>
      </c>
    </row>
    <row r="1105" spans="1:36" x14ac:dyDescent="0.25">
      <c r="A1105" s="203"/>
      <c r="B1105" s="203"/>
      <c r="C1105" s="203"/>
      <c r="D1105" s="203"/>
      <c r="E1105" s="203"/>
      <c r="F1105" s="203"/>
      <c r="G1105" s="203"/>
      <c r="H1105" s="203"/>
      <c r="I1105" s="203"/>
      <c r="J1105" s="203"/>
      <c r="K1105" s="203"/>
      <c r="L1105" s="203"/>
      <c r="M1105" s="203"/>
      <c r="N1105" s="203"/>
      <c r="O1105" s="204">
        <f t="shared" si="226"/>
        <v>0</v>
      </c>
      <c r="P1105" s="80" t="str">
        <f>IFERROR(R1105+'4. Gegevens leiding'!$I$26,"")</f>
        <v/>
      </c>
      <c r="Q1105" s="155" t="str">
        <f>IFERROR(R1106+'4. Gegevens leiding'!$I$26,"")</f>
        <v/>
      </c>
      <c r="R1105" s="155" t="str">
        <f t="shared" si="238"/>
        <v/>
      </c>
      <c r="S1105" s="43" t="str">
        <f t="shared" si="231"/>
        <v/>
      </c>
      <c r="T1105" s="42" t="str">
        <f t="shared" si="227"/>
        <v>Diameter (mm, uitwendig)=;Wanddikte (mm)=;Druk (barg)=;Rekgrens (N/mm^2)=;Charpy energie (J)=</v>
      </c>
      <c r="U1105" s="44" t="e">
        <f>INDEX('bijlage A. Frequentie Tabel'!G:G,MATCH(T1105,'bijlage A. Frequentie Tabel'!A:A,0))</f>
        <v>#N/A</v>
      </c>
      <c r="V1105" s="43">
        <f t="shared" si="228"/>
        <v>0</v>
      </c>
      <c r="W1105" s="80">
        <f t="shared" si="232"/>
        <v>23.196467403779828</v>
      </c>
      <c r="X1105" t="e">
        <f t="shared" si="229"/>
        <v>#N/A</v>
      </c>
      <c r="Y1105"/>
      <c r="Z1105">
        <f t="shared" si="233"/>
        <v>0.4</v>
      </c>
      <c r="AA1105">
        <f t="shared" si="234"/>
        <v>1</v>
      </c>
      <c r="AB1105">
        <f t="shared" si="234"/>
        <v>1</v>
      </c>
      <c r="AC1105">
        <f t="shared" si="235"/>
        <v>0.4</v>
      </c>
      <c r="AD1105" t="e">
        <f>INDEX('bijlage C. Cluster maatregelen'!C:C,MATCH('5.Bepalen Faalfreq'!K1105,'bijlage C. Cluster maatregelen'!A:A,0))</f>
        <v>#N/A</v>
      </c>
      <c r="AE1105" t="e">
        <f>INDEX('bijlage C. Cluster maatregelen'!C:C,MATCH('5.Bepalen Faalfreq'!L1105,'bijlage C. Cluster maatregelen'!A:A,0))</f>
        <v>#N/A</v>
      </c>
      <c r="AF1105" t="e">
        <f>INDEX('bijlage C. Cluster maatregelen'!C:C,MATCH('5.Bepalen Faalfreq'!M1105,'bijlage C. Cluster maatregelen'!A:A,0))</f>
        <v>#N/A</v>
      </c>
      <c r="AG1105" t="e">
        <f>INDEX('bijlage C. Cluster maatregelen'!C:C,MATCH('5.Bepalen Faalfreq'!N1105,'bijlage C. Cluster maatregelen'!A:A,0))</f>
        <v>#N/A</v>
      </c>
      <c r="AH1105" t="e">
        <f t="shared" si="236"/>
        <v>#N/A</v>
      </c>
      <c r="AI1105" t="e">
        <f t="shared" si="237"/>
        <v>#N/A</v>
      </c>
      <c r="AJ1105" t="e">
        <f t="shared" si="230"/>
        <v>#N/A</v>
      </c>
    </row>
    <row r="1106" spans="1:36" x14ac:dyDescent="0.25">
      <c r="A1106" s="203"/>
      <c r="B1106" s="203"/>
      <c r="C1106" s="203"/>
      <c r="D1106" s="203"/>
      <c r="E1106" s="203"/>
      <c r="F1106" s="203"/>
      <c r="G1106" s="203"/>
      <c r="H1106" s="203"/>
      <c r="I1106" s="203"/>
      <c r="J1106" s="203"/>
      <c r="K1106" s="203"/>
      <c r="L1106" s="203"/>
      <c r="M1106" s="203"/>
      <c r="N1106" s="203"/>
      <c r="O1106" s="204">
        <f t="shared" si="226"/>
        <v>0</v>
      </c>
      <c r="P1106" s="80" t="str">
        <f>IFERROR(R1106+'4. Gegevens leiding'!$I$26,"")</f>
        <v/>
      </c>
      <c r="Q1106" s="155" t="str">
        <f>IFERROR(R1107+'4. Gegevens leiding'!$I$26,"")</f>
        <v/>
      </c>
      <c r="R1106" s="155" t="str">
        <f t="shared" si="238"/>
        <v/>
      </c>
      <c r="S1106" s="43" t="str">
        <f t="shared" si="231"/>
        <v/>
      </c>
      <c r="T1106" s="42" t="str">
        <f t="shared" si="227"/>
        <v>Diameter (mm, uitwendig)=;Wanddikte (mm)=;Druk (barg)=;Rekgrens (N/mm^2)=;Charpy energie (J)=</v>
      </c>
      <c r="U1106" s="44" t="e">
        <f>INDEX('bijlage A. Frequentie Tabel'!G:G,MATCH(T1106,'bijlage A. Frequentie Tabel'!A:A,0))</f>
        <v>#N/A</v>
      </c>
      <c r="V1106" s="43">
        <f t="shared" si="228"/>
        <v>0</v>
      </c>
      <c r="W1106" s="80">
        <f t="shared" si="232"/>
        <v>23.196467403779828</v>
      </c>
      <c r="X1106" t="e">
        <f t="shared" si="229"/>
        <v>#N/A</v>
      </c>
      <c r="Y1106"/>
      <c r="Z1106">
        <f t="shared" si="233"/>
        <v>0.4</v>
      </c>
      <c r="AA1106">
        <f t="shared" si="234"/>
        <v>1</v>
      </c>
      <c r="AB1106">
        <f t="shared" si="234"/>
        <v>1</v>
      </c>
      <c r="AC1106">
        <f t="shared" si="235"/>
        <v>0.4</v>
      </c>
      <c r="AD1106" t="e">
        <f>INDEX('bijlage C. Cluster maatregelen'!C:C,MATCH('5.Bepalen Faalfreq'!K1106,'bijlage C. Cluster maatregelen'!A:A,0))</f>
        <v>#N/A</v>
      </c>
      <c r="AE1106" t="e">
        <f>INDEX('bijlage C. Cluster maatregelen'!C:C,MATCH('5.Bepalen Faalfreq'!L1106,'bijlage C. Cluster maatregelen'!A:A,0))</f>
        <v>#N/A</v>
      </c>
      <c r="AF1106" t="e">
        <f>INDEX('bijlage C. Cluster maatregelen'!C:C,MATCH('5.Bepalen Faalfreq'!M1106,'bijlage C. Cluster maatregelen'!A:A,0))</f>
        <v>#N/A</v>
      </c>
      <c r="AG1106" t="e">
        <f>INDEX('bijlage C. Cluster maatregelen'!C:C,MATCH('5.Bepalen Faalfreq'!N1106,'bijlage C. Cluster maatregelen'!A:A,0))</f>
        <v>#N/A</v>
      </c>
      <c r="AH1106" t="e">
        <f t="shared" si="236"/>
        <v>#N/A</v>
      </c>
      <c r="AI1106" t="e">
        <f t="shared" si="237"/>
        <v>#N/A</v>
      </c>
      <c r="AJ1106" t="e">
        <f t="shared" si="230"/>
        <v>#N/A</v>
      </c>
    </row>
    <row r="1107" spans="1:36" x14ac:dyDescent="0.25">
      <c r="A1107" s="203"/>
      <c r="B1107" s="203"/>
      <c r="C1107" s="203"/>
      <c r="D1107" s="203"/>
      <c r="E1107" s="203"/>
      <c r="F1107" s="203"/>
      <c r="G1107" s="203"/>
      <c r="H1107" s="203"/>
      <c r="I1107" s="203"/>
      <c r="J1107" s="203"/>
      <c r="K1107" s="203"/>
      <c r="L1107" s="203"/>
      <c r="M1107" s="203"/>
      <c r="N1107" s="203"/>
      <c r="O1107" s="204">
        <f t="shared" si="226"/>
        <v>0</v>
      </c>
      <c r="P1107" s="80" t="str">
        <f>IFERROR(R1107+'4. Gegevens leiding'!$I$26,"")</f>
        <v/>
      </c>
      <c r="Q1107" s="155" t="str">
        <f>IFERROR(R1108+'4. Gegevens leiding'!$I$26,"")</f>
        <v/>
      </c>
      <c r="R1107" s="155" t="str">
        <f t="shared" si="238"/>
        <v/>
      </c>
      <c r="S1107" s="43" t="str">
        <f t="shared" si="231"/>
        <v/>
      </c>
      <c r="T1107" s="42" t="str">
        <f t="shared" si="227"/>
        <v>Diameter (mm, uitwendig)=;Wanddikte (mm)=;Druk (barg)=;Rekgrens (N/mm^2)=;Charpy energie (J)=</v>
      </c>
      <c r="U1107" s="44" t="e">
        <f>INDEX('bijlage A. Frequentie Tabel'!G:G,MATCH(T1107,'bijlage A. Frequentie Tabel'!A:A,0))</f>
        <v>#N/A</v>
      </c>
      <c r="V1107" s="43">
        <f t="shared" si="228"/>
        <v>0</v>
      </c>
      <c r="W1107" s="80">
        <f t="shared" si="232"/>
        <v>23.196467403779828</v>
      </c>
      <c r="X1107" t="e">
        <f t="shared" si="229"/>
        <v>#N/A</v>
      </c>
      <c r="Y1107"/>
      <c r="Z1107">
        <f t="shared" si="233"/>
        <v>0.4</v>
      </c>
      <c r="AA1107">
        <f t="shared" si="234"/>
        <v>1</v>
      </c>
      <c r="AB1107">
        <f t="shared" si="234"/>
        <v>1</v>
      </c>
      <c r="AC1107">
        <f t="shared" si="235"/>
        <v>0.4</v>
      </c>
      <c r="AD1107" t="e">
        <f>INDEX('bijlage C. Cluster maatregelen'!C:C,MATCH('5.Bepalen Faalfreq'!K1107,'bijlage C. Cluster maatregelen'!A:A,0))</f>
        <v>#N/A</v>
      </c>
      <c r="AE1107" t="e">
        <f>INDEX('bijlage C. Cluster maatregelen'!C:C,MATCH('5.Bepalen Faalfreq'!L1107,'bijlage C. Cluster maatregelen'!A:A,0))</f>
        <v>#N/A</v>
      </c>
      <c r="AF1107" t="e">
        <f>INDEX('bijlage C. Cluster maatregelen'!C:C,MATCH('5.Bepalen Faalfreq'!M1107,'bijlage C. Cluster maatregelen'!A:A,0))</f>
        <v>#N/A</v>
      </c>
      <c r="AG1107" t="e">
        <f>INDEX('bijlage C. Cluster maatregelen'!C:C,MATCH('5.Bepalen Faalfreq'!N1107,'bijlage C. Cluster maatregelen'!A:A,0))</f>
        <v>#N/A</v>
      </c>
      <c r="AH1107" t="e">
        <f t="shared" si="236"/>
        <v>#N/A</v>
      </c>
      <c r="AI1107" t="e">
        <f t="shared" si="237"/>
        <v>#N/A</v>
      </c>
      <c r="AJ1107" t="e">
        <f t="shared" si="230"/>
        <v>#N/A</v>
      </c>
    </row>
    <row r="1108" spans="1:36" x14ac:dyDescent="0.25">
      <c r="A1108" s="203"/>
      <c r="B1108" s="203"/>
      <c r="C1108" s="203"/>
      <c r="D1108" s="203"/>
      <c r="E1108" s="203"/>
      <c r="F1108" s="203"/>
      <c r="G1108" s="203"/>
      <c r="H1108" s="203"/>
      <c r="I1108" s="203"/>
      <c r="J1108" s="203"/>
      <c r="K1108" s="203"/>
      <c r="L1108" s="203"/>
      <c r="M1108" s="203"/>
      <c r="N1108" s="203"/>
      <c r="O1108" s="204">
        <f t="shared" si="226"/>
        <v>0</v>
      </c>
      <c r="P1108" s="80" t="str">
        <f>IFERROR(R1108+'4. Gegevens leiding'!$I$26,"")</f>
        <v/>
      </c>
      <c r="Q1108" s="155" t="str">
        <f>IFERROR(R1109+'4. Gegevens leiding'!$I$26,"")</f>
        <v/>
      </c>
      <c r="R1108" s="155" t="str">
        <f t="shared" si="238"/>
        <v/>
      </c>
      <c r="S1108" s="43" t="str">
        <f t="shared" si="231"/>
        <v/>
      </c>
      <c r="T1108" s="42" t="str">
        <f t="shared" si="227"/>
        <v>Diameter (mm, uitwendig)=;Wanddikte (mm)=;Druk (barg)=;Rekgrens (N/mm^2)=;Charpy energie (J)=</v>
      </c>
      <c r="U1108" s="44" t="e">
        <f>INDEX('bijlage A. Frequentie Tabel'!G:G,MATCH(T1108,'bijlage A. Frequentie Tabel'!A:A,0))</f>
        <v>#N/A</v>
      </c>
      <c r="V1108" s="43">
        <f t="shared" si="228"/>
        <v>0</v>
      </c>
      <c r="W1108" s="80">
        <f t="shared" si="232"/>
        <v>23.196467403779828</v>
      </c>
      <c r="X1108" t="e">
        <f t="shared" si="229"/>
        <v>#N/A</v>
      </c>
      <c r="Y1108"/>
      <c r="Z1108">
        <f t="shared" si="233"/>
        <v>0.4</v>
      </c>
      <c r="AA1108">
        <f t="shared" si="234"/>
        <v>1</v>
      </c>
      <c r="AB1108">
        <f t="shared" si="234"/>
        <v>1</v>
      </c>
      <c r="AC1108">
        <f t="shared" si="235"/>
        <v>0.4</v>
      </c>
      <c r="AD1108" t="e">
        <f>INDEX('bijlage C. Cluster maatregelen'!C:C,MATCH('5.Bepalen Faalfreq'!K1108,'bijlage C. Cluster maatregelen'!A:A,0))</f>
        <v>#N/A</v>
      </c>
      <c r="AE1108" t="e">
        <f>INDEX('bijlage C. Cluster maatregelen'!C:C,MATCH('5.Bepalen Faalfreq'!L1108,'bijlage C. Cluster maatregelen'!A:A,0))</f>
        <v>#N/A</v>
      </c>
      <c r="AF1108" t="e">
        <f>INDEX('bijlage C. Cluster maatregelen'!C:C,MATCH('5.Bepalen Faalfreq'!M1108,'bijlage C. Cluster maatregelen'!A:A,0))</f>
        <v>#N/A</v>
      </c>
      <c r="AG1108" t="e">
        <f>INDEX('bijlage C. Cluster maatregelen'!C:C,MATCH('5.Bepalen Faalfreq'!N1108,'bijlage C. Cluster maatregelen'!A:A,0))</f>
        <v>#N/A</v>
      </c>
      <c r="AH1108" t="e">
        <f t="shared" si="236"/>
        <v>#N/A</v>
      </c>
      <c r="AI1108" t="e">
        <f t="shared" si="237"/>
        <v>#N/A</v>
      </c>
      <c r="AJ1108" t="e">
        <f t="shared" si="230"/>
        <v>#N/A</v>
      </c>
    </row>
    <row r="1109" spans="1:36" x14ac:dyDescent="0.25">
      <c r="A1109" s="203"/>
      <c r="B1109" s="203"/>
      <c r="C1109" s="203"/>
      <c r="D1109" s="203"/>
      <c r="E1109" s="203"/>
      <c r="F1109" s="203"/>
      <c r="G1109" s="203"/>
      <c r="H1109" s="203"/>
      <c r="I1109" s="203"/>
      <c r="J1109" s="203"/>
      <c r="K1109" s="203"/>
      <c r="L1109" s="203"/>
      <c r="M1109" s="203"/>
      <c r="N1109" s="203"/>
      <c r="O1109" s="204">
        <f t="shared" si="226"/>
        <v>0</v>
      </c>
      <c r="P1109" s="80" t="str">
        <f>IFERROR(R1109+'4. Gegevens leiding'!$I$26,"")</f>
        <v/>
      </c>
      <c r="Q1109" s="155" t="str">
        <f>IFERROR(R1110+'4. Gegevens leiding'!$I$26,"")</f>
        <v/>
      </c>
      <c r="R1109" s="155" t="str">
        <f t="shared" si="238"/>
        <v/>
      </c>
      <c r="S1109" s="43" t="str">
        <f t="shared" si="231"/>
        <v/>
      </c>
      <c r="T1109" s="42" t="str">
        <f t="shared" si="227"/>
        <v>Diameter (mm, uitwendig)=;Wanddikte (mm)=;Druk (barg)=;Rekgrens (N/mm^2)=;Charpy energie (J)=</v>
      </c>
      <c r="U1109" s="44" t="e">
        <f>INDEX('bijlage A. Frequentie Tabel'!G:G,MATCH(T1109,'bijlage A. Frequentie Tabel'!A:A,0))</f>
        <v>#N/A</v>
      </c>
      <c r="V1109" s="43">
        <f t="shared" si="228"/>
        <v>0</v>
      </c>
      <c r="W1109" s="80">
        <f t="shared" si="232"/>
        <v>23.196467403779828</v>
      </c>
      <c r="X1109" t="e">
        <f t="shared" si="229"/>
        <v>#N/A</v>
      </c>
      <c r="Y1109"/>
      <c r="Z1109">
        <f t="shared" si="233"/>
        <v>0.4</v>
      </c>
      <c r="AA1109">
        <f t="shared" si="234"/>
        <v>1</v>
      </c>
      <c r="AB1109">
        <f t="shared" si="234"/>
        <v>1</v>
      </c>
      <c r="AC1109">
        <f t="shared" si="235"/>
        <v>0.4</v>
      </c>
      <c r="AD1109" t="e">
        <f>INDEX('bijlage C. Cluster maatregelen'!C:C,MATCH('5.Bepalen Faalfreq'!K1109,'bijlage C. Cluster maatregelen'!A:A,0))</f>
        <v>#N/A</v>
      </c>
      <c r="AE1109" t="e">
        <f>INDEX('bijlage C. Cluster maatregelen'!C:C,MATCH('5.Bepalen Faalfreq'!L1109,'bijlage C. Cluster maatregelen'!A:A,0))</f>
        <v>#N/A</v>
      </c>
      <c r="AF1109" t="e">
        <f>INDEX('bijlage C. Cluster maatregelen'!C:C,MATCH('5.Bepalen Faalfreq'!M1109,'bijlage C. Cluster maatregelen'!A:A,0))</f>
        <v>#N/A</v>
      </c>
      <c r="AG1109" t="e">
        <f>INDEX('bijlage C. Cluster maatregelen'!C:C,MATCH('5.Bepalen Faalfreq'!N1109,'bijlage C. Cluster maatregelen'!A:A,0))</f>
        <v>#N/A</v>
      </c>
      <c r="AH1109" t="e">
        <f t="shared" si="236"/>
        <v>#N/A</v>
      </c>
      <c r="AI1109" t="e">
        <f t="shared" si="237"/>
        <v>#N/A</v>
      </c>
      <c r="AJ1109" t="e">
        <f t="shared" si="230"/>
        <v>#N/A</v>
      </c>
    </row>
    <row r="1110" spans="1:36" x14ac:dyDescent="0.25">
      <c r="A1110" s="203"/>
      <c r="B1110" s="203"/>
      <c r="C1110" s="203"/>
      <c r="D1110" s="203"/>
      <c r="E1110" s="203"/>
      <c r="F1110" s="203"/>
      <c r="G1110" s="203"/>
      <c r="H1110" s="203"/>
      <c r="I1110" s="203"/>
      <c r="J1110" s="203"/>
      <c r="K1110" s="203"/>
      <c r="L1110" s="203"/>
      <c r="M1110" s="203"/>
      <c r="N1110" s="203"/>
      <c r="O1110" s="204">
        <f t="shared" si="226"/>
        <v>0</v>
      </c>
      <c r="P1110" s="80" t="str">
        <f>IFERROR(R1110+'4. Gegevens leiding'!$I$26,"")</f>
        <v/>
      </c>
      <c r="Q1110" s="155" t="str">
        <f>IFERROR(R1111+'4. Gegevens leiding'!$I$26,"")</f>
        <v/>
      </c>
      <c r="R1110" s="155" t="str">
        <f t="shared" si="238"/>
        <v/>
      </c>
      <c r="S1110" s="43" t="str">
        <f t="shared" si="231"/>
        <v/>
      </c>
      <c r="T1110" s="42" t="str">
        <f t="shared" si="227"/>
        <v>Diameter (mm, uitwendig)=;Wanddikte (mm)=;Druk (barg)=;Rekgrens (N/mm^2)=;Charpy energie (J)=</v>
      </c>
      <c r="U1110" s="44" t="e">
        <f>INDEX('bijlage A. Frequentie Tabel'!G:G,MATCH(T1110,'bijlage A. Frequentie Tabel'!A:A,0))</f>
        <v>#N/A</v>
      </c>
      <c r="V1110" s="43">
        <f t="shared" si="228"/>
        <v>0</v>
      </c>
      <c r="W1110" s="80">
        <f t="shared" si="232"/>
        <v>23.196467403779828</v>
      </c>
      <c r="X1110" t="e">
        <f t="shared" si="229"/>
        <v>#N/A</v>
      </c>
      <c r="Y1110"/>
      <c r="Z1110">
        <f t="shared" si="233"/>
        <v>0.4</v>
      </c>
      <c r="AA1110">
        <f t="shared" si="234"/>
        <v>1</v>
      </c>
      <c r="AB1110">
        <f t="shared" si="234"/>
        <v>1</v>
      </c>
      <c r="AC1110">
        <f t="shared" si="235"/>
        <v>0.4</v>
      </c>
      <c r="AD1110" t="e">
        <f>INDEX('bijlage C. Cluster maatregelen'!C:C,MATCH('5.Bepalen Faalfreq'!K1110,'bijlage C. Cluster maatregelen'!A:A,0))</f>
        <v>#N/A</v>
      </c>
      <c r="AE1110" t="e">
        <f>INDEX('bijlage C. Cluster maatregelen'!C:C,MATCH('5.Bepalen Faalfreq'!L1110,'bijlage C. Cluster maatregelen'!A:A,0))</f>
        <v>#N/A</v>
      </c>
      <c r="AF1110" t="e">
        <f>INDEX('bijlage C. Cluster maatregelen'!C:C,MATCH('5.Bepalen Faalfreq'!M1110,'bijlage C. Cluster maatregelen'!A:A,0))</f>
        <v>#N/A</v>
      </c>
      <c r="AG1110" t="e">
        <f>INDEX('bijlage C. Cluster maatregelen'!C:C,MATCH('5.Bepalen Faalfreq'!N1110,'bijlage C. Cluster maatregelen'!A:A,0))</f>
        <v>#N/A</v>
      </c>
      <c r="AH1110" t="e">
        <f t="shared" si="236"/>
        <v>#N/A</v>
      </c>
      <c r="AI1110" t="e">
        <f t="shared" si="237"/>
        <v>#N/A</v>
      </c>
      <c r="AJ1110" t="e">
        <f t="shared" si="230"/>
        <v>#N/A</v>
      </c>
    </row>
    <row r="1111" spans="1:36" x14ac:dyDescent="0.25">
      <c r="A1111" s="203"/>
      <c r="B1111" s="203"/>
      <c r="C1111" s="203"/>
      <c r="D1111" s="203"/>
      <c r="E1111" s="203"/>
      <c r="F1111" s="203"/>
      <c r="G1111" s="203"/>
      <c r="H1111" s="203"/>
      <c r="I1111" s="203"/>
      <c r="J1111" s="203"/>
      <c r="K1111" s="203"/>
      <c r="L1111" s="203"/>
      <c r="M1111" s="203"/>
      <c r="N1111" s="203"/>
      <c r="O1111" s="204">
        <f t="shared" si="226"/>
        <v>0</v>
      </c>
      <c r="P1111" s="80" t="str">
        <f>IFERROR(R1111+'4. Gegevens leiding'!$I$26,"")</f>
        <v/>
      </c>
      <c r="Q1111" s="155" t="str">
        <f>IFERROR(R1112+'4. Gegevens leiding'!$I$26,"")</f>
        <v/>
      </c>
      <c r="R1111" s="155" t="str">
        <f t="shared" si="238"/>
        <v/>
      </c>
      <c r="S1111" s="43" t="str">
        <f t="shared" si="231"/>
        <v/>
      </c>
      <c r="T1111" s="42" t="str">
        <f t="shared" si="227"/>
        <v>Diameter (mm, uitwendig)=;Wanddikte (mm)=;Druk (barg)=;Rekgrens (N/mm^2)=;Charpy energie (J)=</v>
      </c>
      <c r="U1111" s="44" t="e">
        <f>INDEX('bijlage A. Frequentie Tabel'!G:G,MATCH(T1111,'bijlage A. Frequentie Tabel'!A:A,0))</f>
        <v>#N/A</v>
      </c>
      <c r="V1111" s="43">
        <f t="shared" si="228"/>
        <v>0</v>
      </c>
      <c r="W1111" s="80">
        <f t="shared" si="232"/>
        <v>23.196467403779828</v>
      </c>
      <c r="X1111" t="e">
        <f t="shared" si="229"/>
        <v>#N/A</v>
      </c>
      <c r="Y1111"/>
      <c r="Z1111">
        <f t="shared" si="233"/>
        <v>0.4</v>
      </c>
      <c r="AA1111">
        <f t="shared" si="234"/>
        <v>1</v>
      </c>
      <c r="AB1111">
        <f t="shared" si="234"/>
        <v>1</v>
      </c>
      <c r="AC1111">
        <f t="shared" si="235"/>
        <v>0.4</v>
      </c>
      <c r="AD1111" t="e">
        <f>INDEX('bijlage C. Cluster maatregelen'!C:C,MATCH('5.Bepalen Faalfreq'!K1111,'bijlage C. Cluster maatregelen'!A:A,0))</f>
        <v>#N/A</v>
      </c>
      <c r="AE1111" t="e">
        <f>INDEX('bijlage C. Cluster maatregelen'!C:C,MATCH('5.Bepalen Faalfreq'!L1111,'bijlage C. Cluster maatregelen'!A:A,0))</f>
        <v>#N/A</v>
      </c>
      <c r="AF1111" t="e">
        <f>INDEX('bijlage C. Cluster maatregelen'!C:C,MATCH('5.Bepalen Faalfreq'!M1111,'bijlage C. Cluster maatregelen'!A:A,0))</f>
        <v>#N/A</v>
      </c>
      <c r="AG1111" t="e">
        <f>INDEX('bijlage C. Cluster maatregelen'!C:C,MATCH('5.Bepalen Faalfreq'!N1111,'bijlage C. Cluster maatregelen'!A:A,0))</f>
        <v>#N/A</v>
      </c>
      <c r="AH1111" t="e">
        <f t="shared" si="236"/>
        <v>#N/A</v>
      </c>
      <c r="AI1111" t="e">
        <f t="shared" si="237"/>
        <v>#N/A</v>
      </c>
      <c r="AJ1111" t="e">
        <f t="shared" si="230"/>
        <v>#N/A</v>
      </c>
    </row>
    <row r="1112" spans="1:36" x14ac:dyDescent="0.25">
      <c r="A1112" s="203"/>
      <c r="B1112" s="203"/>
      <c r="C1112" s="203"/>
      <c r="D1112" s="203"/>
      <c r="E1112" s="203"/>
      <c r="F1112" s="203"/>
      <c r="G1112" s="203"/>
      <c r="H1112" s="203"/>
      <c r="I1112" s="203"/>
      <c r="J1112" s="203"/>
      <c r="K1112" s="203"/>
      <c r="L1112" s="203"/>
      <c r="M1112" s="203"/>
      <c r="N1112" s="203"/>
      <c r="O1112" s="204">
        <f t="shared" si="226"/>
        <v>0</v>
      </c>
      <c r="P1112" s="80" t="str">
        <f>IFERROR(R1112+'4. Gegevens leiding'!$I$26,"")</f>
        <v/>
      </c>
      <c r="Q1112" s="155" t="str">
        <f>IFERROR(R1113+'4. Gegevens leiding'!$I$26,"")</f>
        <v/>
      </c>
      <c r="R1112" s="155" t="str">
        <f t="shared" si="238"/>
        <v/>
      </c>
      <c r="S1112" s="43" t="str">
        <f t="shared" si="231"/>
        <v/>
      </c>
      <c r="T1112" s="42" t="str">
        <f t="shared" si="227"/>
        <v>Diameter (mm, uitwendig)=;Wanddikte (mm)=;Druk (barg)=;Rekgrens (N/mm^2)=;Charpy energie (J)=</v>
      </c>
      <c r="U1112" s="44" t="e">
        <f>INDEX('bijlage A. Frequentie Tabel'!G:G,MATCH(T1112,'bijlage A. Frequentie Tabel'!A:A,0))</f>
        <v>#N/A</v>
      </c>
      <c r="V1112" s="43">
        <f t="shared" si="228"/>
        <v>0</v>
      </c>
      <c r="W1112" s="80">
        <f t="shared" si="232"/>
        <v>23.196467403779828</v>
      </c>
      <c r="X1112" t="e">
        <f t="shared" si="229"/>
        <v>#N/A</v>
      </c>
      <c r="Y1112"/>
      <c r="Z1112">
        <f t="shared" si="233"/>
        <v>0.4</v>
      </c>
      <c r="AA1112">
        <f t="shared" si="234"/>
        <v>1</v>
      </c>
      <c r="AB1112">
        <f t="shared" si="234"/>
        <v>1</v>
      </c>
      <c r="AC1112">
        <f t="shared" si="235"/>
        <v>0.4</v>
      </c>
      <c r="AD1112" t="e">
        <f>INDEX('bijlage C. Cluster maatregelen'!C:C,MATCH('5.Bepalen Faalfreq'!K1112,'bijlage C. Cluster maatregelen'!A:A,0))</f>
        <v>#N/A</v>
      </c>
      <c r="AE1112" t="e">
        <f>INDEX('bijlage C. Cluster maatregelen'!C:C,MATCH('5.Bepalen Faalfreq'!L1112,'bijlage C. Cluster maatregelen'!A:A,0))</f>
        <v>#N/A</v>
      </c>
      <c r="AF1112" t="e">
        <f>INDEX('bijlage C. Cluster maatregelen'!C:C,MATCH('5.Bepalen Faalfreq'!M1112,'bijlage C. Cluster maatregelen'!A:A,0))</f>
        <v>#N/A</v>
      </c>
      <c r="AG1112" t="e">
        <f>INDEX('bijlage C. Cluster maatregelen'!C:C,MATCH('5.Bepalen Faalfreq'!N1112,'bijlage C. Cluster maatregelen'!A:A,0))</f>
        <v>#N/A</v>
      </c>
      <c r="AH1112" t="e">
        <f t="shared" si="236"/>
        <v>#N/A</v>
      </c>
      <c r="AI1112" t="e">
        <f t="shared" si="237"/>
        <v>#N/A</v>
      </c>
      <c r="AJ1112" t="e">
        <f t="shared" si="230"/>
        <v>#N/A</v>
      </c>
    </row>
    <row r="1113" spans="1:36" x14ac:dyDescent="0.25">
      <c r="A1113" s="203"/>
      <c r="B1113" s="203"/>
      <c r="C1113" s="203"/>
      <c r="D1113" s="203"/>
      <c r="E1113" s="203"/>
      <c r="F1113" s="203"/>
      <c r="G1113" s="203"/>
      <c r="H1113" s="203"/>
      <c r="I1113" s="203"/>
      <c r="J1113" s="203"/>
      <c r="K1113" s="203"/>
      <c r="L1113" s="203"/>
      <c r="M1113" s="203"/>
      <c r="N1113" s="203"/>
      <c r="O1113" s="204">
        <f t="shared" si="226"/>
        <v>0</v>
      </c>
      <c r="P1113" s="80" t="str">
        <f>IFERROR(R1113+'4. Gegevens leiding'!$I$26,"")</f>
        <v/>
      </c>
      <c r="Q1113" s="155" t="str">
        <f>IFERROR(R1114+'4. Gegevens leiding'!$I$26,"")</f>
        <v/>
      </c>
      <c r="R1113" s="155" t="str">
        <f t="shared" si="238"/>
        <v/>
      </c>
      <c r="S1113" s="43" t="str">
        <f t="shared" si="231"/>
        <v/>
      </c>
      <c r="T1113" s="42" t="str">
        <f t="shared" si="227"/>
        <v>Diameter (mm, uitwendig)=;Wanddikte (mm)=;Druk (barg)=;Rekgrens (N/mm^2)=;Charpy energie (J)=</v>
      </c>
      <c r="U1113" s="44" t="e">
        <f>INDEX('bijlage A. Frequentie Tabel'!G:G,MATCH(T1113,'bijlage A. Frequentie Tabel'!A:A,0))</f>
        <v>#N/A</v>
      </c>
      <c r="V1113" s="43">
        <f t="shared" si="228"/>
        <v>0</v>
      </c>
      <c r="W1113" s="80">
        <f t="shared" si="232"/>
        <v>23.196467403779828</v>
      </c>
      <c r="X1113" t="e">
        <f t="shared" si="229"/>
        <v>#N/A</v>
      </c>
      <c r="Y1113"/>
      <c r="Z1113">
        <f t="shared" si="233"/>
        <v>0.4</v>
      </c>
      <c r="AA1113">
        <f t="shared" si="234"/>
        <v>1</v>
      </c>
      <c r="AB1113">
        <f t="shared" si="234"/>
        <v>1</v>
      </c>
      <c r="AC1113">
        <f t="shared" si="235"/>
        <v>0.4</v>
      </c>
      <c r="AD1113" t="e">
        <f>INDEX('bijlage C. Cluster maatregelen'!C:C,MATCH('5.Bepalen Faalfreq'!K1113,'bijlage C. Cluster maatregelen'!A:A,0))</f>
        <v>#N/A</v>
      </c>
      <c r="AE1113" t="e">
        <f>INDEX('bijlage C. Cluster maatregelen'!C:C,MATCH('5.Bepalen Faalfreq'!L1113,'bijlage C. Cluster maatregelen'!A:A,0))</f>
        <v>#N/A</v>
      </c>
      <c r="AF1113" t="e">
        <f>INDEX('bijlage C. Cluster maatregelen'!C:C,MATCH('5.Bepalen Faalfreq'!M1113,'bijlage C. Cluster maatregelen'!A:A,0))</f>
        <v>#N/A</v>
      </c>
      <c r="AG1113" t="e">
        <f>INDEX('bijlage C. Cluster maatregelen'!C:C,MATCH('5.Bepalen Faalfreq'!N1113,'bijlage C. Cluster maatregelen'!A:A,0))</f>
        <v>#N/A</v>
      </c>
      <c r="AH1113" t="e">
        <f t="shared" si="236"/>
        <v>#N/A</v>
      </c>
      <c r="AI1113" t="e">
        <f t="shared" si="237"/>
        <v>#N/A</v>
      </c>
      <c r="AJ1113" t="e">
        <f t="shared" si="230"/>
        <v>#N/A</v>
      </c>
    </row>
    <row r="1114" spans="1:36" x14ac:dyDescent="0.25">
      <c r="A1114" s="203"/>
      <c r="B1114" s="203"/>
      <c r="C1114" s="203"/>
      <c r="D1114" s="203"/>
      <c r="E1114" s="203"/>
      <c r="F1114" s="203"/>
      <c r="G1114" s="203"/>
      <c r="H1114" s="203"/>
      <c r="I1114" s="203"/>
      <c r="J1114" s="203"/>
      <c r="K1114" s="203"/>
      <c r="L1114" s="203"/>
      <c r="M1114" s="203"/>
      <c r="N1114" s="203"/>
      <c r="O1114" s="204">
        <f t="shared" si="226"/>
        <v>0</v>
      </c>
      <c r="P1114" s="80" t="str">
        <f>IFERROR(R1114+'4. Gegevens leiding'!$I$26,"")</f>
        <v/>
      </c>
      <c r="Q1114" s="155" t="str">
        <f>IFERROR(R1115+'4. Gegevens leiding'!$I$26,"")</f>
        <v/>
      </c>
      <c r="R1114" s="155" t="str">
        <f t="shared" si="238"/>
        <v/>
      </c>
      <c r="S1114" s="43" t="str">
        <f t="shared" si="231"/>
        <v/>
      </c>
      <c r="T1114" s="42" t="str">
        <f t="shared" si="227"/>
        <v>Diameter (mm, uitwendig)=;Wanddikte (mm)=;Druk (barg)=;Rekgrens (N/mm^2)=;Charpy energie (J)=</v>
      </c>
      <c r="U1114" s="44" t="e">
        <f>INDEX('bijlage A. Frequentie Tabel'!G:G,MATCH(T1114,'bijlage A. Frequentie Tabel'!A:A,0))</f>
        <v>#N/A</v>
      </c>
      <c r="V1114" s="43">
        <f t="shared" si="228"/>
        <v>0</v>
      </c>
      <c r="W1114" s="80">
        <f t="shared" si="232"/>
        <v>23.196467403779828</v>
      </c>
      <c r="X1114" t="e">
        <f t="shared" si="229"/>
        <v>#N/A</v>
      </c>
      <c r="Y1114"/>
      <c r="Z1114">
        <f t="shared" si="233"/>
        <v>0.4</v>
      </c>
      <c r="AA1114">
        <f t="shared" si="234"/>
        <v>1</v>
      </c>
      <c r="AB1114">
        <f t="shared" si="234"/>
        <v>1</v>
      </c>
      <c r="AC1114">
        <f t="shared" si="235"/>
        <v>0.4</v>
      </c>
      <c r="AD1114" t="e">
        <f>INDEX('bijlage C. Cluster maatregelen'!C:C,MATCH('5.Bepalen Faalfreq'!K1114,'bijlage C. Cluster maatregelen'!A:A,0))</f>
        <v>#N/A</v>
      </c>
      <c r="AE1114" t="e">
        <f>INDEX('bijlage C. Cluster maatregelen'!C:C,MATCH('5.Bepalen Faalfreq'!L1114,'bijlage C. Cluster maatregelen'!A:A,0))</f>
        <v>#N/A</v>
      </c>
      <c r="AF1114" t="e">
        <f>INDEX('bijlage C. Cluster maatregelen'!C:C,MATCH('5.Bepalen Faalfreq'!M1114,'bijlage C. Cluster maatregelen'!A:A,0))</f>
        <v>#N/A</v>
      </c>
      <c r="AG1114" t="e">
        <f>INDEX('bijlage C. Cluster maatregelen'!C:C,MATCH('5.Bepalen Faalfreq'!N1114,'bijlage C. Cluster maatregelen'!A:A,0))</f>
        <v>#N/A</v>
      </c>
      <c r="AH1114" t="e">
        <f t="shared" si="236"/>
        <v>#N/A</v>
      </c>
      <c r="AI1114" t="e">
        <f t="shared" si="237"/>
        <v>#N/A</v>
      </c>
      <c r="AJ1114" t="e">
        <f t="shared" si="230"/>
        <v>#N/A</v>
      </c>
    </row>
    <row r="1115" spans="1:36" x14ac:dyDescent="0.25">
      <c r="A1115" s="203"/>
      <c r="B1115" s="203"/>
      <c r="C1115" s="203"/>
      <c r="D1115" s="203"/>
      <c r="E1115" s="203"/>
      <c r="F1115" s="203"/>
      <c r="G1115" s="203"/>
      <c r="H1115" s="203"/>
      <c r="I1115" s="203"/>
      <c r="J1115" s="203"/>
      <c r="K1115" s="203"/>
      <c r="L1115" s="203"/>
      <c r="M1115" s="203"/>
      <c r="N1115" s="203"/>
      <c r="O1115" s="204">
        <f t="shared" si="226"/>
        <v>0</v>
      </c>
      <c r="P1115" s="80" t="str">
        <f>IFERROR(R1115+'4. Gegevens leiding'!$I$26,"")</f>
        <v/>
      </c>
      <c r="Q1115" s="155" t="str">
        <f>IFERROR(R1116+'4. Gegevens leiding'!$I$26,"")</f>
        <v/>
      </c>
      <c r="R1115" s="155" t="str">
        <f t="shared" si="238"/>
        <v/>
      </c>
      <c r="S1115" s="43" t="str">
        <f t="shared" si="231"/>
        <v/>
      </c>
      <c r="T1115" s="42" t="str">
        <f t="shared" si="227"/>
        <v>Diameter (mm, uitwendig)=;Wanddikte (mm)=;Druk (barg)=;Rekgrens (N/mm^2)=;Charpy energie (J)=</v>
      </c>
      <c r="U1115" s="44" t="e">
        <f>INDEX('bijlage A. Frequentie Tabel'!G:G,MATCH(T1115,'bijlage A. Frequentie Tabel'!A:A,0))</f>
        <v>#N/A</v>
      </c>
      <c r="V1115" s="43">
        <f t="shared" si="228"/>
        <v>0</v>
      </c>
      <c r="W1115" s="80">
        <f t="shared" si="232"/>
        <v>23.196467403779828</v>
      </c>
      <c r="X1115" t="e">
        <f t="shared" si="229"/>
        <v>#N/A</v>
      </c>
      <c r="Y1115"/>
      <c r="Z1115">
        <f t="shared" si="233"/>
        <v>0.4</v>
      </c>
      <c r="AA1115">
        <f t="shared" si="234"/>
        <v>1</v>
      </c>
      <c r="AB1115">
        <f t="shared" si="234"/>
        <v>1</v>
      </c>
      <c r="AC1115">
        <f t="shared" si="235"/>
        <v>0.4</v>
      </c>
      <c r="AD1115" t="e">
        <f>INDEX('bijlage C. Cluster maatregelen'!C:C,MATCH('5.Bepalen Faalfreq'!K1115,'bijlage C. Cluster maatregelen'!A:A,0))</f>
        <v>#N/A</v>
      </c>
      <c r="AE1115" t="e">
        <f>INDEX('bijlage C. Cluster maatregelen'!C:C,MATCH('5.Bepalen Faalfreq'!L1115,'bijlage C. Cluster maatregelen'!A:A,0))</f>
        <v>#N/A</v>
      </c>
      <c r="AF1115" t="e">
        <f>INDEX('bijlage C. Cluster maatregelen'!C:C,MATCH('5.Bepalen Faalfreq'!M1115,'bijlage C. Cluster maatregelen'!A:A,0))</f>
        <v>#N/A</v>
      </c>
      <c r="AG1115" t="e">
        <f>INDEX('bijlage C. Cluster maatregelen'!C:C,MATCH('5.Bepalen Faalfreq'!N1115,'bijlage C. Cluster maatregelen'!A:A,0))</f>
        <v>#N/A</v>
      </c>
      <c r="AH1115" t="e">
        <f t="shared" si="236"/>
        <v>#N/A</v>
      </c>
      <c r="AI1115" t="e">
        <f t="shared" si="237"/>
        <v>#N/A</v>
      </c>
      <c r="AJ1115" t="e">
        <f t="shared" si="230"/>
        <v>#N/A</v>
      </c>
    </row>
    <row r="1116" spans="1:36" x14ac:dyDescent="0.25">
      <c r="A1116" s="203"/>
      <c r="B1116" s="203"/>
      <c r="C1116" s="203"/>
      <c r="D1116" s="203"/>
      <c r="E1116" s="203"/>
      <c r="F1116" s="203"/>
      <c r="G1116" s="203"/>
      <c r="H1116" s="203"/>
      <c r="I1116" s="203"/>
      <c r="J1116" s="203"/>
      <c r="K1116" s="203"/>
      <c r="L1116" s="203"/>
      <c r="M1116" s="203"/>
      <c r="N1116" s="203"/>
      <c r="O1116" s="204">
        <f t="shared" si="226"/>
        <v>0</v>
      </c>
      <c r="P1116" s="80" t="str">
        <f>IFERROR(R1116+'4. Gegevens leiding'!$I$26,"")</f>
        <v/>
      </c>
      <c r="Q1116" s="155" t="str">
        <f>IFERROR(R1117+'4. Gegevens leiding'!$I$26,"")</f>
        <v/>
      </c>
      <c r="R1116" s="155" t="str">
        <f t="shared" si="238"/>
        <v/>
      </c>
      <c r="S1116" s="43" t="str">
        <f t="shared" si="231"/>
        <v/>
      </c>
      <c r="T1116" s="42" t="str">
        <f t="shared" si="227"/>
        <v>Diameter (mm, uitwendig)=;Wanddikte (mm)=;Druk (barg)=;Rekgrens (N/mm^2)=;Charpy energie (J)=</v>
      </c>
      <c r="U1116" s="44" t="e">
        <f>INDEX('bijlage A. Frequentie Tabel'!G:G,MATCH(T1116,'bijlage A. Frequentie Tabel'!A:A,0))</f>
        <v>#N/A</v>
      </c>
      <c r="V1116" s="43">
        <f t="shared" si="228"/>
        <v>0</v>
      </c>
      <c r="W1116" s="80">
        <f t="shared" si="232"/>
        <v>23.196467403779828</v>
      </c>
      <c r="X1116" t="e">
        <f t="shared" si="229"/>
        <v>#N/A</v>
      </c>
      <c r="Y1116"/>
      <c r="Z1116">
        <f t="shared" si="233"/>
        <v>0.4</v>
      </c>
      <c r="AA1116">
        <f t="shared" si="234"/>
        <v>1</v>
      </c>
      <c r="AB1116">
        <f t="shared" si="234"/>
        <v>1</v>
      </c>
      <c r="AC1116">
        <f t="shared" si="235"/>
        <v>0.4</v>
      </c>
      <c r="AD1116" t="e">
        <f>INDEX('bijlage C. Cluster maatregelen'!C:C,MATCH('5.Bepalen Faalfreq'!K1116,'bijlage C. Cluster maatregelen'!A:A,0))</f>
        <v>#N/A</v>
      </c>
      <c r="AE1116" t="e">
        <f>INDEX('bijlage C. Cluster maatregelen'!C:C,MATCH('5.Bepalen Faalfreq'!L1116,'bijlage C. Cluster maatregelen'!A:A,0))</f>
        <v>#N/A</v>
      </c>
      <c r="AF1116" t="e">
        <f>INDEX('bijlage C. Cluster maatregelen'!C:C,MATCH('5.Bepalen Faalfreq'!M1116,'bijlage C. Cluster maatregelen'!A:A,0))</f>
        <v>#N/A</v>
      </c>
      <c r="AG1116" t="e">
        <f>INDEX('bijlage C. Cluster maatregelen'!C:C,MATCH('5.Bepalen Faalfreq'!N1116,'bijlage C. Cluster maatregelen'!A:A,0))</f>
        <v>#N/A</v>
      </c>
      <c r="AH1116" t="e">
        <f t="shared" si="236"/>
        <v>#N/A</v>
      </c>
      <c r="AI1116" t="e">
        <f t="shared" si="237"/>
        <v>#N/A</v>
      </c>
      <c r="AJ1116" t="e">
        <f t="shared" si="230"/>
        <v>#N/A</v>
      </c>
    </row>
    <row r="1117" spans="1:36" x14ac:dyDescent="0.25">
      <c r="A1117" s="203"/>
      <c r="B1117" s="203"/>
      <c r="C1117" s="203"/>
      <c r="D1117" s="203"/>
      <c r="E1117" s="203"/>
      <c r="F1117" s="203"/>
      <c r="G1117" s="203"/>
      <c r="H1117" s="203"/>
      <c r="I1117" s="203"/>
      <c r="J1117" s="203"/>
      <c r="K1117" s="203"/>
      <c r="L1117" s="203"/>
      <c r="M1117" s="203"/>
      <c r="N1117" s="203"/>
      <c r="O1117" s="204">
        <f t="shared" si="226"/>
        <v>0</v>
      </c>
      <c r="P1117" s="80" t="str">
        <f>IFERROR(R1117+'4. Gegevens leiding'!$I$26,"")</f>
        <v/>
      </c>
      <c r="Q1117" s="155" t="str">
        <f>IFERROR(R1118+'4. Gegevens leiding'!$I$26,"")</f>
        <v/>
      </c>
      <c r="R1117" s="155" t="str">
        <f t="shared" si="238"/>
        <v/>
      </c>
      <c r="S1117" s="43" t="str">
        <f t="shared" si="231"/>
        <v/>
      </c>
      <c r="T1117" s="42" t="str">
        <f t="shared" si="227"/>
        <v>Diameter (mm, uitwendig)=;Wanddikte (mm)=;Druk (barg)=;Rekgrens (N/mm^2)=;Charpy energie (J)=</v>
      </c>
      <c r="U1117" s="44" t="e">
        <f>INDEX('bijlage A. Frequentie Tabel'!G:G,MATCH(T1117,'bijlage A. Frequentie Tabel'!A:A,0))</f>
        <v>#N/A</v>
      </c>
      <c r="V1117" s="43">
        <f t="shared" si="228"/>
        <v>0</v>
      </c>
      <c r="W1117" s="80">
        <f t="shared" si="232"/>
        <v>23.196467403779828</v>
      </c>
      <c r="X1117" t="e">
        <f t="shared" si="229"/>
        <v>#N/A</v>
      </c>
      <c r="Y1117"/>
      <c r="Z1117">
        <f t="shared" si="233"/>
        <v>0.4</v>
      </c>
      <c r="AA1117">
        <f t="shared" si="234"/>
        <v>1</v>
      </c>
      <c r="AB1117">
        <f t="shared" si="234"/>
        <v>1</v>
      </c>
      <c r="AC1117">
        <f t="shared" si="235"/>
        <v>0.4</v>
      </c>
      <c r="AD1117" t="e">
        <f>INDEX('bijlage C. Cluster maatregelen'!C:C,MATCH('5.Bepalen Faalfreq'!K1117,'bijlage C. Cluster maatregelen'!A:A,0))</f>
        <v>#N/A</v>
      </c>
      <c r="AE1117" t="e">
        <f>INDEX('bijlage C. Cluster maatregelen'!C:C,MATCH('5.Bepalen Faalfreq'!L1117,'bijlage C. Cluster maatregelen'!A:A,0))</f>
        <v>#N/A</v>
      </c>
      <c r="AF1117" t="e">
        <f>INDEX('bijlage C. Cluster maatregelen'!C:C,MATCH('5.Bepalen Faalfreq'!M1117,'bijlage C. Cluster maatregelen'!A:A,0))</f>
        <v>#N/A</v>
      </c>
      <c r="AG1117" t="e">
        <f>INDEX('bijlage C. Cluster maatregelen'!C:C,MATCH('5.Bepalen Faalfreq'!N1117,'bijlage C. Cluster maatregelen'!A:A,0))</f>
        <v>#N/A</v>
      </c>
      <c r="AH1117" t="e">
        <f t="shared" si="236"/>
        <v>#N/A</v>
      </c>
      <c r="AI1117" t="e">
        <f t="shared" si="237"/>
        <v>#N/A</v>
      </c>
      <c r="AJ1117" t="e">
        <f t="shared" si="230"/>
        <v>#N/A</v>
      </c>
    </row>
    <row r="1118" spans="1:36" x14ac:dyDescent="0.25">
      <c r="A1118" s="203"/>
      <c r="B1118" s="203"/>
      <c r="C1118" s="203"/>
      <c r="D1118" s="203"/>
      <c r="E1118" s="203"/>
      <c r="F1118" s="203"/>
      <c r="G1118" s="203"/>
      <c r="H1118" s="203"/>
      <c r="I1118" s="203"/>
      <c r="J1118" s="203"/>
      <c r="K1118" s="203"/>
      <c r="L1118" s="203"/>
      <c r="M1118" s="203"/>
      <c r="N1118" s="203"/>
      <c r="O1118" s="204">
        <f t="shared" si="226"/>
        <v>0</v>
      </c>
      <c r="P1118" s="80" t="str">
        <f>IFERROR(R1118+'4. Gegevens leiding'!$I$26,"")</f>
        <v/>
      </c>
      <c r="Q1118" s="155" t="str">
        <f>IFERROR(R1119+'4. Gegevens leiding'!$I$26,"")</f>
        <v/>
      </c>
      <c r="R1118" s="155" t="str">
        <f t="shared" si="238"/>
        <v/>
      </c>
      <c r="S1118" s="43" t="str">
        <f t="shared" si="231"/>
        <v/>
      </c>
      <c r="T1118" s="42" t="str">
        <f t="shared" si="227"/>
        <v>Diameter (mm, uitwendig)=;Wanddikte (mm)=;Druk (barg)=;Rekgrens (N/mm^2)=;Charpy energie (J)=</v>
      </c>
      <c r="U1118" s="44" t="e">
        <f>INDEX('bijlage A. Frequentie Tabel'!G:G,MATCH(T1118,'bijlage A. Frequentie Tabel'!A:A,0))</f>
        <v>#N/A</v>
      </c>
      <c r="V1118" s="43">
        <f t="shared" si="228"/>
        <v>0</v>
      </c>
      <c r="W1118" s="80">
        <f t="shared" si="232"/>
        <v>23.196467403779828</v>
      </c>
      <c r="X1118" t="e">
        <f t="shared" si="229"/>
        <v>#N/A</v>
      </c>
      <c r="Y1118"/>
      <c r="Z1118">
        <f t="shared" si="233"/>
        <v>0.4</v>
      </c>
      <c r="AA1118">
        <f t="shared" si="234"/>
        <v>1</v>
      </c>
      <c r="AB1118">
        <f t="shared" si="234"/>
        <v>1</v>
      </c>
      <c r="AC1118">
        <f t="shared" si="235"/>
        <v>0.4</v>
      </c>
      <c r="AD1118" t="e">
        <f>INDEX('bijlage C. Cluster maatregelen'!C:C,MATCH('5.Bepalen Faalfreq'!K1118,'bijlage C. Cluster maatregelen'!A:A,0))</f>
        <v>#N/A</v>
      </c>
      <c r="AE1118" t="e">
        <f>INDEX('bijlage C. Cluster maatregelen'!C:C,MATCH('5.Bepalen Faalfreq'!L1118,'bijlage C. Cluster maatregelen'!A:A,0))</f>
        <v>#N/A</v>
      </c>
      <c r="AF1118" t="e">
        <f>INDEX('bijlage C. Cluster maatregelen'!C:C,MATCH('5.Bepalen Faalfreq'!M1118,'bijlage C. Cluster maatregelen'!A:A,0))</f>
        <v>#N/A</v>
      </c>
      <c r="AG1118" t="e">
        <f>INDEX('bijlage C. Cluster maatregelen'!C:C,MATCH('5.Bepalen Faalfreq'!N1118,'bijlage C. Cluster maatregelen'!A:A,0))</f>
        <v>#N/A</v>
      </c>
      <c r="AH1118" t="e">
        <f t="shared" si="236"/>
        <v>#N/A</v>
      </c>
      <c r="AI1118" t="e">
        <f t="shared" si="237"/>
        <v>#N/A</v>
      </c>
      <c r="AJ1118" t="e">
        <f t="shared" si="230"/>
        <v>#N/A</v>
      </c>
    </row>
    <row r="1119" spans="1:36" x14ac:dyDescent="0.25">
      <c r="A1119" s="203"/>
      <c r="B1119" s="203"/>
      <c r="C1119" s="203"/>
      <c r="D1119" s="203"/>
      <c r="E1119" s="203"/>
      <c r="F1119" s="203"/>
      <c r="G1119" s="203"/>
      <c r="H1119" s="203"/>
      <c r="I1119" s="203"/>
      <c r="J1119" s="203"/>
      <c r="K1119" s="203"/>
      <c r="L1119" s="203"/>
      <c r="M1119" s="203"/>
      <c r="N1119" s="203"/>
      <c r="O1119" s="204">
        <f t="shared" si="226"/>
        <v>0</v>
      </c>
      <c r="P1119" s="80" t="str">
        <f>IFERROR(R1119+'4. Gegevens leiding'!$I$26,"")</f>
        <v/>
      </c>
      <c r="Q1119" s="155" t="str">
        <f>IFERROR(R1120+'4. Gegevens leiding'!$I$26,"")</f>
        <v/>
      </c>
      <c r="R1119" s="155" t="str">
        <f t="shared" si="238"/>
        <v/>
      </c>
      <c r="S1119" s="43" t="str">
        <f t="shared" si="231"/>
        <v/>
      </c>
      <c r="T1119" s="42" t="str">
        <f t="shared" si="227"/>
        <v>Diameter (mm, uitwendig)=;Wanddikte (mm)=;Druk (barg)=;Rekgrens (N/mm^2)=;Charpy energie (J)=</v>
      </c>
      <c r="U1119" s="44" t="e">
        <f>INDEX('bijlage A. Frequentie Tabel'!G:G,MATCH(T1119,'bijlage A. Frequentie Tabel'!A:A,0))</f>
        <v>#N/A</v>
      </c>
      <c r="V1119" s="43">
        <f t="shared" si="228"/>
        <v>0</v>
      </c>
      <c r="W1119" s="80">
        <f t="shared" si="232"/>
        <v>23.196467403779828</v>
      </c>
      <c r="X1119" t="e">
        <f t="shared" si="229"/>
        <v>#N/A</v>
      </c>
      <c r="Y1119"/>
      <c r="Z1119">
        <f t="shared" si="233"/>
        <v>0.4</v>
      </c>
      <c r="AA1119">
        <f t="shared" si="234"/>
        <v>1</v>
      </c>
      <c r="AB1119">
        <f t="shared" si="234"/>
        <v>1</v>
      </c>
      <c r="AC1119">
        <f t="shared" si="235"/>
        <v>0.4</v>
      </c>
      <c r="AD1119" t="e">
        <f>INDEX('bijlage C. Cluster maatregelen'!C:C,MATCH('5.Bepalen Faalfreq'!K1119,'bijlage C. Cluster maatregelen'!A:A,0))</f>
        <v>#N/A</v>
      </c>
      <c r="AE1119" t="e">
        <f>INDEX('bijlage C. Cluster maatregelen'!C:C,MATCH('5.Bepalen Faalfreq'!L1119,'bijlage C. Cluster maatregelen'!A:A,0))</f>
        <v>#N/A</v>
      </c>
      <c r="AF1119" t="e">
        <f>INDEX('bijlage C. Cluster maatregelen'!C:C,MATCH('5.Bepalen Faalfreq'!M1119,'bijlage C. Cluster maatregelen'!A:A,0))</f>
        <v>#N/A</v>
      </c>
      <c r="AG1119" t="e">
        <f>INDEX('bijlage C. Cluster maatregelen'!C:C,MATCH('5.Bepalen Faalfreq'!N1119,'bijlage C. Cluster maatregelen'!A:A,0))</f>
        <v>#N/A</v>
      </c>
      <c r="AH1119" t="e">
        <f t="shared" si="236"/>
        <v>#N/A</v>
      </c>
      <c r="AI1119" t="e">
        <f t="shared" si="237"/>
        <v>#N/A</v>
      </c>
      <c r="AJ1119" t="e">
        <f t="shared" si="230"/>
        <v>#N/A</v>
      </c>
    </row>
    <row r="1120" spans="1:36" x14ac:dyDescent="0.25">
      <c r="A1120" s="203"/>
      <c r="B1120" s="203"/>
      <c r="C1120" s="203"/>
      <c r="D1120" s="203"/>
      <c r="E1120" s="203"/>
      <c r="F1120" s="203"/>
      <c r="G1120" s="203"/>
      <c r="H1120" s="203"/>
      <c r="I1120" s="203"/>
      <c r="J1120" s="203"/>
      <c r="K1120" s="203"/>
      <c r="L1120" s="203"/>
      <c r="M1120" s="203"/>
      <c r="N1120" s="203"/>
      <c r="O1120" s="204">
        <f t="shared" si="226"/>
        <v>0</v>
      </c>
      <c r="P1120" s="80" t="str">
        <f>IFERROR(R1120+'4. Gegevens leiding'!$I$26,"")</f>
        <v/>
      </c>
      <c r="Q1120" s="155" t="str">
        <f>IFERROR(R1121+'4. Gegevens leiding'!$I$26,"")</f>
        <v/>
      </c>
      <c r="R1120" s="155" t="str">
        <f t="shared" si="238"/>
        <v/>
      </c>
      <c r="S1120" s="43" t="str">
        <f t="shared" si="231"/>
        <v/>
      </c>
      <c r="T1120" s="42" t="str">
        <f t="shared" si="227"/>
        <v>Diameter (mm, uitwendig)=;Wanddikte (mm)=;Druk (barg)=;Rekgrens (N/mm^2)=;Charpy energie (J)=</v>
      </c>
      <c r="U1120" s="44" t="e">
        <f>INDEX('bijlage A. Frequentie Tabel'!G:G,MATCH(T1120,'bijlage A. Frequentie Tabel'!A:A,0))</f>
        <v>#N/A</v>
      </c>
      <c r="V1120" s="43">
        <f t="shared" si="228"/>
        <v>0</v>
      </c>
      <c r="W1120" s="80">
        <f t="shared" si="232"/>
        <v>23.196467403779828</v>
      </c>
      <c r="X1120" t="e">
        <f t="shared" si="229"/>
        <v>#N/A</v>
      </c>
      <c r="Y1120"/>
      <c r="Z1120">
        <f t="shared" si="233"/>
        <v>0.4</v>
      </c>
      <c r="AA1120">
        <f t="shared" si="234"/>
        <v>1</v>
      </c>
      <c r="AB1120">
        <f t="shared" si="234"/>
        <v>1</v>
      </c>
      <c r="AC1120">
        <f t="shared" si="235"/>
        <v>0.4</v>
      </c>
      <c r="AD1120" t="e">
        <f>INDEX('bijlage C. Cluster maatregelen'!C:C,MATCH('5.Bepalen Faalfreq'!K1120,'bijlage C. Cluster maatregelen'!A:A,0))</f>
        <v>#N/A</v>
      </c>
      <c r="AE1120" t="e">
        <f>INDEX('bijlage C. Cluster maatregelen'!C:C,MATCH('5.Bepalen Faalfreq'!L1120,'bijlage C. Cluster maatregelen'!A:A,0))</f>
        <v>#N/A</v>
      </c>
      <c r="AF1120" t="e">
        <f>INDEX('bijlage C. Cluster maatregelen'!C:C,MATCH('5.Bepalen Faalfreq'!M1120,'bijlage C. Cluster maatregelen'!A:A,0))</f>
        <v>#N/A</v>
      </c>
      <c r="AG1120" t="e">
        <f>INDEX('bijlage C. Cluster maatregelen'!C:C,MATCH('5.Bepalen Faalfreq'!N1120,'bijlage C. Cluster maatregelen'!A:A,0))</f>
        <v>#N/A</v>
      </c>
      <c r="AH1120" t="e">
        <f t="shared" si="236"/>
        <v>#N/A</v>
      </c>
      <c r="AI1120" t="e">
        <f t="shared" si="237"/>
        <v>#N/A</v>
      </c>
      <c r="AJ1120" t="e">
        <f t="shared" si="230"/>
        <v>#N/A</v>
      </c>
    </row>
    <row r="1121" spans="1:36" x14ac:dyDescent="0.25">
      <c r="A1121" s="203"/>
      <c r="B1121" s="203"/>
      <c r="C1121" s="203"/>
      <c r="D1121" s="203"/>
      <c r="E1121" s="203"/>
      <c r="F1121" s="203"/>
      <c r="G1121" s="203"/>
      <c r="H1121" s="203"/>
      <c r="I1121" s="203"/>
      <c r="J1121" s="203"/>
      <c r="K1121" s="203"/>
      <c r="L1121" s="203"/>
      <c r="M1121" s="203"/>
      <c r="N1121" s="203"/>
      <c r="O1121" s="204">
        <f t="shared" si="226"/>
        <v>0</v>
      </c>
      <c r="P1121" s="80" t="str">
        <f>IFERROR(R1121+'4. Gegevens leiding'!$I$26,"")</f>
        <v/>
      </c>
      <c r="Q1121" s="155" t="str">
        <f>IFERROR(R1122+'4. Gegevens leiding'!$I$26,"")</f>
        <v/>
      </c>
      <c r="R1121" s="155" t="str">
        <f t="shared" si="238"/>
        <v/>
      </c>
      <c r="S1121" s="43" t="str">
        <f t="shared" si="231"/>
        <v/>
      </c>
      <c r="T1121" s="42" t="str">
        <f t="shared" si="227"/>
        <v>Diameter (mm, uitwendig)=;Wanddikte (mm)=;Druk (barg)=;Rekgrens (N/mm^2)=;Charpy energie (J)=</v>
      </c>
      <c r="U1121" s="44" t="e">
        <f>INDEX('bijlage A. Frequentie Tabel'!G:G,MATCH(T1121,'bijlage A. Frequentie Tabel'!A:A,0))</f>
        <v>#N/A</v>
      </c>
      <c r="V1121" s="43">
        <f t="shared" si="228"/>
        <v>0</v>
      </c>
      <c r="W1121" s="80">
        <f t="shared" si="232"/>
        <v>23.196467403779828</v>
      </c>
      <c r="X1121" t="e">
        <f t="shared" si="229"/>
        <v>#N/A</v>
      </c>
      <c r="Y1121"/>
      <c r="Z1121">
        <f t="shared" si="233"/>
        <v>0.4</v>
      </c>
      <c r="AA1121">
        <f t="shared" si="234"/>
        <v>1</v>
      </c>
      <c r="AB1121">
        <f t="shared" si="234"/>
        <v>1</v>
      </c>
      <c r="AC1121">
        <f t="shared" si="235"/>
        <v>0.4</v>
      </c>
      <c r="AD1121" t="e">
        <f>INDEX('bijlage C. Cluster maatregelen'!C:C,MATCH('5.Bepalen Faalfreq'!K1121,'bijlage C. Cluster maatregelen'!A:A,0))</f>
        <v>#N/A</v>
      </c>
      <c r="AE1121" t="e">
        <f>INDEX('bijlage C. Cluster maatregelen'!C:C,MATCH('5.Bepalen Faalfreq'!L1121,'bijlage C. Cluster maatregelen'!A:A,0))</f>
        <v>#N/A</v>
      </c>
      <c r="AF1121" t="e">
        <f>INDEX('bijlage C. Cluster maatregelen'!C:C,MATCH('5.Bepalen Faalfreq'!M1121,'bijlage C. Cluster maatregelen'!A:A,0))</f>
        <v>#N/A</v>
      </c>
      <c r="AG1121" t="e">
        <f>INDEX('bijlage C. Cluster maatregelen'!C:C,MATCH('5.Bepalen Faalfreq'!N1121,'bijlage C. Cluster maatregelen'!A:A,0))</f>
        <v>#N/A</v>
      </c>
      <c r="AH1121" t="e">
        <f t="shared" si="236"/>
        <v>#N/A</v>
      </c>
      <c r="AI1121" t="e">
        <f t="shared" si="237"/>
        <v>#N/A</v>
      </c>
      <c r="AJ1121" t="e">
        <f t="shared" si="230"/>
        <v>#N/A</v>
      </c>
    </row>
    <row r="1122" spans="1:36" x14ac:dyDescent="0.25">
      <c r="A1122" s="203"/>
      <c r="B1122" s="203"/>
      <c r="C1122" s="203"/>
      <c r="D1122" s="203"/>
      <c r="E1122" s="203"/>
      <c r="F1122" s="203"/>
      <c r="G1122" s="203"/>
      <c r="H1122" s="203"/>
      <c r="I1122" s="203"/>
      <c r="J1122" s="203"/>
      <c r="K1122" s="203"/>
      <c r="L1122" s="203"/>
      <c r="M1122" s="203"/>
      <c r="N1122" s="203"/>
      <c r="O1122" s="204">
        <f t="shared" si="226"/>
        <v>0</v>
      </c>
      <c r="P1122" s="80" t="str">
        <f>IFERROR(R1122+'4. Gegevens leiding'!$I$26,"")</f>
        <v/>
      </c>
      <c r="Q1122" s="155" t="str">
        <f>IFERROR(R1123+'4. Gegevens leiding'!$I$26,"")</f>
        <v/>
      </c>
      <c r="R1122" s="155" t="str">
        <f t="shared" si="238"/>
        <v/>
      </c>
      <c r="S1122" s="43" t="str">
        <f t="shared" si="231"/>
        <v/>
      </c>
      <c r="T1122" s="42" t="str">
        <f t="shared" si="227"/>
        <v>Diameter (mm, uitwendig)=;Wanddikte (mm)=;Druk (barg)=;Rekgrens (N/mm^2)=;Charpy energie (J)=</v>
      </c>
      <c r="U1122" s="44" t="e">
        <f>INDEX('bijlage A. Frequentie Tabel'!G:G,MATCH(T1122,'bijlage A. Frequentie Tabel'!A:A,0))</f>
        <v>#N/A</v>
      </c>
      <c r="V1122" s="43">
        <f t="shared" si="228"/>
        <v>0</v>
      </c>
      <c r="W1122" s="80">
        <f t="shared" si="232"/>
        <v>23.196467403779828</v>
      </c>
      <c r="X1122" t="e">
        <f t="shared" si="229"/>
        <v>#N/A</v>
      </c>
      <c r="Y1122"/>
      <c r="Z1122">
        <f t="shared" si="233"/>
        <v>0.4</v>
      </c>
      <c r="AA1122">
        <f t="shared" si="234"/>
        <v>1</v>
      </c>
      <c r="AB1122">
        <f t="shared" si="234"/>
        <v>1</v>
      </c>
      <c r="AC1122">
        <f t="shared" si="235"/>
        <v>0.4</v>
      </c>
      <c r="AD1122" t="e">
        <f>INDEX('bijlage C. Cluster maatregelen'!C:C,MATCH('5.Bepalen Faalfreq'!K1122,'bijlage C. Cluster maatregelen'!A:A,0))</f>
        <v>#N/A</v>
      </c>
      <c r="AE1122" t="e">
        <f>INDEX('bijlage C. Cluster maatregelen'!C:C,MATCH('5.Bepalen Faalfreq'!L1122,'bijlage C. Cluster maatregelen'!A:A,0))</f>
        <v>#N/A</v>
      </c>
      <c r="AF1122" t="e">
        <f>INDEX('bijlage C. Cluster maatregelen'!C:C,MATCH('5.Bepalen Faalfreq'!M1122,'bijlage C. Cluster maatregelen'!A:A,0))</f>
        <v>#N/A</v>
      </c>
      <c r="AG1122" t="e">
        <f>INDEX('bijlage C. Cluster maatregelen'!C:C,MATCH('5.Bepalen Faalfreq'!N1122,'bijlage C. Cluster maatregelen'!A:A,0))</f>
        <v>#N/A</v>
      </c>
      <c r="AH1122" t="e">
        <f t="shared" si="236"/>
        <v>#N/A</v>
      </c>
      <c r="AI1122" t="e">
        <f t="shared" si="237"/>
        <v>#N/A</v>
      </c>
      <c r="AJ1122" t="e">
        <f t="shared" si="230"/>
        <v>#N/A</v>
      </c>
    </row>
    <row r="1123" spans="1:36" x14ac:dyDescent="0.25">
      <c r="A1123" s="203"/>
      <c r="B1123" s="203"/>
      <c r="C1123" s="203"/>
      <c r="D1123" s="203"/>
      <c r="E1123" s="203"/>
      <c r="F1123" s="203"/>
      <c r="G1123" s="203"/>
      <c r="H1123" s="203"/>
      <c r="I1123" s="203"/>
      <c r="J1123" s="203"/>
      <c r="K1123" s="203"/>
      <c r="L1123" s="203"/>
      <c r="M1123" s="203"/>
      <c r="N1123" s="203"/>
      <c r="O1123" s="204">
        <f t="shared" si="226"/>
        <v>0</v>
      </c>
      <c r="P1123" s="80" t="str">
        <f>IFERROR(R1123+'4. Gegevens leiding'!$I$26,"")</f>
        <v/>
      </c>
      <c r="Q1123" s="155" t="str">
        <f>IFERROR(R1124+'4. Gegevens leiding'!$I$26,"")</f>
        <v/>
      </c>
      <c r="R1123" s="155" t="str">
        <f t="shared" si="238"/>
        <v/>
      </c>
      <c r="S1123" s="43" t="str">
        <f t="shared" si="231"/>
        <v/>
      </c>
      <c r="T1123" s="42" t="str">
        <f t="shared" si="227"/>
        <v>Diameter (mm, uitwendig)=;Wanddikte (mm)=;Druk (barg)=;Rekgrens (N/mm^2)=;Charpy energie (J)=</v>
      </c>
      <c r="U1123" s="44" t="e">
        <f>INDEX('bijlage A. Frequentie Tabel'!G:G,MATCH(T1123,'bijlage A. Frequentie Tabel'!A:A,0))</f>
        <v>#N/A</v>
      </c>
      <c r="V1123" s="43">
        <f t="shared" si="228"/>
        <v>0</v>
      </c>
      <c r="W1123" s="80">
        <f t="shared" si="232"/>
        <v>23.196467403779828</v>
      </c>
      <c r="X1123" t="e">
        <f t="shared" si="229"/>
        <v>#N/A</v>
      </c>
      <c r="Y1123"/>
      <c r="Z1123">
        <f t="shared" si="233"/>
        <v>0.4</v>
      </c>
      <c r="AA1123">
        <f t="shared" si="234"/>
        <v>1</v>
      </c>
      <c r="AB1123">
        <f t="shared" si="234"/>
        <v>1</v>
      </c>
      <c r="AC1123">
        <f t="shared" si="235"/>
        <v>0.4</v>
      </c>
      <c r="AD1123" t="e">
        <f>INDEX('bijlage C. Cluster maatregelen'!C:C,MATCH('5.Bepalen Faalfreq'!K1123,'bijlage C. Cluster maatregelen'!A:A,0))</f>
        <v>#N/A</v>
      </c>
      <c r="AE1123" t="e">
        <f>INDEX('bijlage C. Cluster maatregelen'!C:C,MATCH('5.Bepalen Faalfreq'!L1123,'bijlage C. Cluster maatregelen'!A:A,0))</f>
        <v>#N/A</v>
      </c>
      <c r="AF1123" t="e">
        <f>INDEX('bijlage C. Cluster maatregelen'!C:C,MATCH('5.Bepalen Faalfreq'!M1123,'bijlage C. Cluster maatregelen'!A:A,0))</f>
        <v>#N/A</v>
      </c>
      <c r="AG1123" t="e">
        <f>INDEX('bijlage C. Cluster maatregelen'!C:C,MATCH('5.Bepalen Faalfreq'!N1123,'bijlage C. Cluster maatregelen'!A:A,0))</f>
        <v>#N/A</v>
      </c>
      <c r="AH1123" t="e">
        <f t="shared" si="236"/>
        <v>#N/A</v>
      </c>
      <c r="AI1123" t="e">
        <f t="shared" si="237"/>
        <v>#N/A</v>
      </c>
      <c r="AJ1123" t="e">
        <f t="shared" si="230"/>
        <v>#N/A</v>
      </c>
    </row>
    <row r="1124" spans="1:36" x14ac:dyDescent="0.25">
      <c r="A1124" s="203"/>
      <c r="B1124" s="203"/>
      <c r="C1124" s="203"/>
      <c r="D1124" s="203"/>
      <c r="E1124" s="203"/>
      <c r="F1124" s="203"/>
      <c r="G1124" s="203"/>
      <c r="H1124" s="203"/>
      <c r="I1124" s="203"/>
      <c r="J1124" s="203"/>
      <c r="K1124" s="203"/>
      <c r="L1124" s="203"/>
      <c r="M1124" s="203"/>
      <c r="N1124" s="203"/>
      <c r="O1124" s="204">
        <f t="shared" si="226"/>
        <v>0</v>
      </c>
      <c r="P1124" s="80" t="str">
        <f>IFERROR(R1124+'4. Gegevens leiding'!$I$26,"")</f>
        <v/>
      </c>
      <c r="Q1124" s="155" t="str">
        <f>IFERROR(R1125+'4. Gegevens leiding'!$I$26,"")</f>
        <v/>
      </c>
      <c r="R1124" s="155" t="str">
        <f t="shared" si="238"/>
        <v/>
      </c>
      <c r="S1124" s="43" t="str">
        <f t="shared" si="231"/>
        <v/>
      </c>
      <c r="T1124" s="42" t="str">
        <f t="shared" si="227"/>
        <v>Diameter (mm, uitwendig)=;Wanddikte (mm)=;Druk (barg)=;Rekgrens (N/mm^2)=;Charpy energie (J)=</v>
      </c>
      <c r="U1124" s="44" t="e">
        <f>INDEX('bijlage A. Frequentie Tabel'!G:G,MATCH(T1124,'bijlage A. Frequentie Tabel'!A:A,0))</f>
        <v>#N/A</v>
      </c>
      <c r="V1124" s="43">
        <f t="shared" si="228"/>
        <v>0</v>
      </c>
      <c r="W1124" s="80">
        <f t="shared" si="232"/>
        <v>23.196467403779828</v>
      </c>
      <c r="X1124" t="e">
        <f t="shared" si="229"/>
        <v>#N/A</v>
      </c>
      <c r="Y1124"/>
      <c r="Z1124">
        <f t="shared" si="233"/>
        <v>0.4</v>
      </c>
      <c r="AA1124">
        <f t="shared" si="234"/>
        <v>1</v>
      </c>
      <c r="AB1124">
        <f t="shared" si="234"/>
        <v>1</v>
      </c>
      <c r="AC1124">
        <f t="shared" si="235"/>
        <v>0.4</v>
      </c>
      <c r="AD1124" t="e">
        <f>INDEX('bijlage C. Cluster maatregelen'!C:C,MATCH('5.Bepalen Faalfreq'!K1124,'bijlage C. Cluster maatregelen'!A:A,0))</f>
        <v>#N/A</v>
      </c>
      <c r="AE1124" t="e">
        <f>INDEX('bijlage C. Cluster maatregelen'!C:C,MATCH('5.Bepalen Faalfreq'!L1124,'bijlage C. Cluster maatregelen'!A:A,0))</f>
        <v>#N/A</v>
      </c>
      <c r="AF1124" t="e">
        <f>INDEX('bijlage C. Cluster maatregelen'!C:C,MATCH('5.Bepalen Faalfreq'!M1124,'bijlage C. Cluster maatregelen'!A:A,0))</f>
        <v>#N/A</v>
      </c>
      <c r="AG1124" t="e">
        <f>INDEX('bijlage C. Cluster maatregelen'!C:C,MATCH('5.Bepalen Faalfreq'!N1124,'bijlage C. Cluster maatregelen'!A:A,0))</f>
        <v>#N/A</v>
      </c>
      <c r="AH1124" t="e">
        <f t="shared" si="236"/>
        <v>#N/A</v>
      </c>
      <c r="AI1124" t="e">
        <f t="shared" si="237"/>
        <v>#N/A</v>
      </c>
      <c r="AJ1124" t="e">
        <f t="shared" si="230"/>
        <v>#N/A</v>
      </c>
    </row>
    <row r="1125" spans="1:36" x14ac:dyDescent="0.25">
      <c r="A1125" s="203"/>
      <c r="B1125" s="203"/>
      <c r="C1125" s="203"/>
      <c r="D1125" s="203"/>
      <c r="E1125" s="203"/>
      <c r="F1125" s="203"/>
      <c r="G1125" s="203"/>
      <c r="H1125" s="203"/>
      <c r="I1125" s="203"/>
      <c r="J1125" s="203"/>
      <c r="K1125" s="203"/>
      <c r="L1125" s="203"/>
      <c r="M1125" s="203"/>
      <c r="N1125" s="203"/>
      <c r="O1125" s="204">
        <f t="shared" si="226"/>
        <v>0</v>
      </c>
      <c r="P1125" s="80" t="str">
        <f>IFERROR(R1125+'4. Gegevens leiding'!$I$26,"")</f>
        <v/>
      </c>
      <c r="Q1125" s="155" t="str">
        <f>IFERROR(R1126+'4. Gegevens leiding'!$I$26,"")</f>
        <v/>
      </c>
      <c r="R1125" s="155" t="str">
        <f t="shared" si="238"/>
        <v/>
      </c>
      <c r="S1125" s="43" t="str">
        <f t="shared" si="231"/>
        <v/>
      </c>
      <c r="T1125" s="42" t="str">
        <f t="shared" si="227"/>
        <v>Diameter (mm, uitwendig)=;Wanddikte (mm)=;Druk (barg)=;Rekgrens (N/mm^2)=;Charpy energie (J)=</v>
      </c>
      <c r="U1125" s="44" t="e">
        <f>INDEX('bijlage A. Frequentie Tabel'!G:G,MATCH(T1125,'bijlage A. Frequentie Tabel'!A:A,0))</f>
        <v>#N/A</v>
      </c>
      <c r="V1125" s="43">
        <f t="shared" si="228"/>
        <v>0</v>
      </c>
      <c r="W1125" s="80">
        <f t="shared" si="232"/>
        <v>23.196467403779828</v>
      </c>
      <c r="X1125" t="e">
        <f t="shared" si="229"/>
        <v>#N/A</v>
      </c>
      <c r="Y1125"/>
      <c r="Z1125">
        <f t="shared" si="233"/>
        <v>0.4</v>
      </c>
      <c r="AA1125">
        <f t="shared" si="234"/>
        <v>1</v>
      </c>
      <c r="AB1125">
        <f t="shared" si="234"/>
        <v>1</v>
      </c>
      <c r="AC1125">
        <f t="shared" si="235"/>
        <v>0.4</v>
      </c>
      <c r="AD1125" t="e">
        <f>INDEX('bijlage C. Cluster maatregelen'!C:C,MATCH('5.Bepalen Faalfreq'!K1125,'bijlage C. Cluster maatregelen'!A:A,0))</f>
        <v>#N/A</v>
      </c>
      <c r="AE1125" t="e">
        <f>INDEX('bijlage C. Cluster maatregelen'!C:C,MATCH('5.Bepalen Faalfreq'!L1125,'bijlage C. Cluster maatregelen'!A:A,0))</f>
        <v>#N/A</v>
      </c>
      <c r="AF1125" t="e">
        <f>INDEX('bijlage C. Cluster maatregelen'!C:C,MATCH('5.Bepalen Faalfreq'!M1125,'bijlage C. Cluster maatregelen'!A:A,0))</f>
        <v>#N/A</v>
      </c>
      <c r="AG1125" t="e">
        <f>INDEX('bijlage C. Cluster maatregelen'!C:C,MATCH('5.Bepalen Faalfreq'!N1125,'bijlage C. Cluster maatregelen'!A:A,0))</f>
        <v>#N/A</v>
      </c>
      <c r="AH1125" t="e">
        <f t="shared" si="236"/>
        <v>#N/A</v>
      </c>
      <c r="AI1125" t="e">
        <f t="shared" si="237"/>
        <v>#N/A</v>
      </c>
      <c r="AJ1125" t="e">
        <f t="shared" si="230"/>
        <v>#N/A</v>
      </c>
    </row>
    <row r="1126" spans="1:36" x14ac:dyDescent="0.25">
      <c r="A1126" s="203"/>
      <c r="B1126" s="203"/>
      <c r="C1126" s="203"/>
      <c r="D1126" s="203"/>
      <c r="E1126" s="203"/>
      <c r="F1126" s="203"/>
      <c r="G1126" s="203"/>
      <c r="H1126" s="203"/>
      <c r="I1126" s="203"/>
      <c r="J1126" s="203"/>
      <c r="K1126" s="203"/>
      <c r="L1126" s="203"/>
      <c r="M1126" s="203"/>
      <c r="N1126" s="203"/>
      <c r="O1126" s="204">
        <f t="shared" si="226"/>
        <v>0</v>
      </c>
      <c r="P1126" s="80" t="str">
        <f>IFERROR(R1126+'4. Gegevens leiding'!$I$26,"")</f>
        <v/>
      </c>
      <c r="Q1126" s="155" t="str">
        <f>IFERROR(R1127+'4. Gegevens leiding'!$I$26,"")</f>
        <v/>
      </c>
      <c r="R1126" s="155" t="str">
        <f t="shared" si="238"/>
        <v/>
      </c>
      <c r="S1126" s="43" t="str">
        <f t="shared" si="231"/>
        <v/>
      </c>
      <c r="T1126" s="42" t="str">
        <f t="shared" si="227"/>
        <v>Diameter (mm, uitwendig)=;Wanddikte (mm)=;Druk (barg)=;Rekgrens (N/mm^2)=;Charpy energie (J)=</v>
      </c>
      <c r="U1126" s="44" t="e">
        <f>INDEX('bijlage A. Frequentie Tabel'!G:G,MATCH(T1126,'bijlage A. Frequentie Tabel'!A:A,0))</f>
        <v>#N/A</v>
      </c>
      <c r="V1126" s="43">
        <f t="shared" si="228"/>
        <v>0</v>
      </c>
      <c r="W1126" s="80">
        <f t="shared" si="232"/>
        <v>23.196467403779828</v>
      </c>
      <c r="X1126" t="e">
        <f t="shared" si="229"/>
        <v>#N/A</v>
      </c>
      <c r="Y1126"/>
      <c r="Z1126">
        <f t="shared" si="233"/>
        <v>0.4</v>
      </c>
      <c r="AA1126">
        <f t="shared" si="234"/>
        <v>1</v>
      </c>
      <c r="AB1126">
        <f t="shared" si="234"/>
        <v>1</v>
      </c>
      <c r="AC1126">
        <f t="shared" si="235"/>
        <v>0.4</v>
      </c>
      <c r="AD1126" t="e">
        <f>INDEX('bijlage C. Cluster maatregelen'!C:C,MATCH('5.Bepalen Faalfreq'!K1126,'bijlage C. Cluster maatregelen'!A:A,0))</f>
        <v>#N/A</v>
      </c>
      <c r="AE1126" t="e">
        <f>INDEX('bijlage C. Cluster maatregelen'!C:C,MATCH('5.Bepalen Faalfreq'!L1126,'bijlage C. Cluster maatregelen'!A:A,0))</f>
        <v>#N/A</v>
      </c>
      <c r="AF1126" t="e">
        <f>INDEX('bijlage C. Cluster maatregelen'!C:C,MATCH('5.Bepalen Faalfreq'!M1126,'bijlage C. Cluster maatregelen'!A:A,0))</f>
        <v>#N/A</v>
      </c>
      <c r="AG1126" t="e">
        <f>INDEX('bijlage C. Cluster maatregelen'!C:C,MATCH('5.Bepalen Faalfreq'!N1126,'bijlage C. Cluster maatregelen'!A:A,0))</f>
        <v>#N/A</v>
      </c>
      <c r="AH1126" t="e">
        <f t="shared" si="236"/>
        <v>#N/A</v>
      </c>
      <c r="AI1126" t="e">
        <f t="shared" si="237"/>
        <v>#N/A</v>
      </c>
      <c r="AJ1126" t="e">
        <f t="shared" si="230"/>
        <v>#N/A</v>
      </c>
    </row>
    <row r="1127" spans="1:36" x14ac:dyDescent="0.25">
      <c r="A1127" s="203"/>
      <c r="B1127" s="203"/>
      <c r="C1127" s="203"/>
      <c r="D1127" s="203"/>
      <c r="E1127" s="203"/>
      <c r="F1127" s="203"/>
      <c r="G1127" s="203"/>
      <c r="H1127" s="203"/>
      <c r="I1127" s="203"/>
      <c r="J1127" s="203"/>
      <c r="K1127" s="203"/>
      <c r="L1127" s="203"/>
      <c r="M1127" s="203"/>
      <c r="N1127" s="203"/>
      <c r="O1127" s="204">
        <f t="shared" si="226"/>
        <v>0</v>
      </c>
      <c r="P1127" s="80" t="str">
        <f>IFERROR(R1127+'4. Gegevens leiding'!$I$26,"")</f>
        <v/>
      </c>
      <c r="Q1127" s="155" t="str">
        <f>IFERROR(R1128+'4. Gegevens leiding'!$I$26,"")</f>
        <v/>
      </c>
      <c r="R1127" s="155" t="str">
        <f t="shared" si="238"/>
        <v/>
      </c>
      <c r="S1127" s="43" t="str">
        <f t="shared" si="231"/>
        <v/>
      </c>
      <c r="T1127" s="42" t="str">
        <f t="shared" si="227"/>
        <v>Diameter (mm, uitwendig)=;Wanddikte (mm)=;Druk (barg)=;Rekgrens (N/mm^2)=;Charpy energie (J)=</v>
      </c>
      <c r="U1127" s="44" t="e">
        <f>INDEX('bijlage A. Frequentie Tabel'!G:G,MATCH(T1127,'bijlage A. Frequentie Tabel'!A:A,0))</f>
        <v>#N/A</v>
      </c>
      <c r="V1127" s="43">
        <f t="shared" si="228"/>
        <v>0</v>
      </c>
      <c r="W1127" s="80">
        <f t="shared" si="232"/>
        <v>23.196467403779828</v>
      </c>
      <c r="X1127" t="e">
        <f t="shared" si="229"/>
        <v>#N/A</v>
      </c>
      <c r="Y1127"/>
      <c r="Z1127">
        <f t="shared" si="233"/>
        <v>0.4</v>
      </c>
      <c r="AA1127">
        <f t="shared" si="234"/>
        <v>1</v>
      </c>
      <c r="AB1127">
        <f t="shared" si="234"/>
        <v>1</v>
      </c>
      <c r="AC1127">
        <f t="shared" si="235"/>
        <v>0.4</v>
      </c>
      <c r="AD1127" t="e">
        <f>INDEX('bijlage C. Cluster maatregelen'!C:C,MATCH('5.Bepalen Faalfreq'!K1127,'bijlage C. Cluster maatregelen'!A:A,0))</f>
        <v>#N/A</v>
      </c>
      <c r="AE1127" t="e">
        <f>INDEX('bijlage C. Cluster maatregelen'!C:C,MATCH('5.Bepalen Faalfreq'!L1127,'bijlage C. Cluster maatregelen'!A:A,0))</f>
        <v>#N/A</v>
      </c>
      <c r="AF1127" t="e">
        <f>INDEX('bijlage C. Cluster maatregelen'!C:C,MATCH('5.Bepalen Faalfreq'!M1127,'bijlage C. Cluster maatregelen'!A:A,0))</f>
        <v>#N/A</v>
      </c>
      <c r="AG1127" t="e">
        <f>INDEX('bijlage C. Cluster maatregelen'!C:C,MATCH('5.Bepalen Faalfreq'!N1127,'bijlage C. Cluster maatregelen'!A:A,0))</f>
        <v>#N/A</v>
      </c>
      <c r="AH1127" t="e">
        <f t="shared" si="236"/>
        <v>#N/A</v>
      </c>
      <c r="AI1127" t="e">
        <f t="shared" si="237"/>
        <v>#N/A</v>
      </c>
      <c r="AJ1127" t="e">
        <f t="shared" si="230"/>
        <v>#N/A</v>
      </c>
    </row>
    <row r="1128" spans="1:36" x14ac:dyDescent="0.25">
      <c r="A1128" s="203"/>
      <c r="B1128" s="203"/>
      <c r="C1128" s="203"/>
      <c r="D1128" s="203"/>
      <c r="E1128" s="203"/>
      <c r="F1128" s="203"/>
      <c r="G1128" s="203"/>
      <c r="H1128" s="203"/>
      <c r="I1128" s="203"/>
      <c r="J1128" s="203"/>
      <c r="K1128" s="203"/>
      <c r="L1128" s="203"/>
      <c r="M1128" s="203"/>
      <c r="N1128" s="203"/>
      <c r="O1128" s="204">
        <f t="shared" si="226"/>
        <v>0</v>
      </c>
      <c r="P1128" s="80" t="str">
        <f>IFERROR(R1128+'4. Gegevens leiding'!$I$26,"")</f>
        <v/>
      </c>
      <c r="Q1128" s="155" t="str">
        <f>IFERROR(R1129+'4. Gegevens leiding'!$I$26,"")</f>
        <v/>
      </c>
      <c r="R1128" s="155" t="str">
        <f t="shared" si="238"/>
        <v/>
      </c>
      <c r="S1128" s="43" t="str">
        <f t="shared" si="231"/>
        <v/>
      </c>
      <c r="T1128" s="42" t="str">
        <f t="shared" si="227"/>
        <v>Diameter (mm, uitwendig)=;Wanddikte (mm)=;Druk (barg)=;Rekgrens (N/mm^2)=;Charpy energie (J)=</v>
      </c>
      <c r="U1128" s="44" t="e">
        <f>INDEX('bijlage A. Frequentie Tabel'!G:G,MATCH(T1128,'bijlage A. Frequentie Tabel'!A:A,0))</f>
        <v>#N/A</v>
      </c>
      <c r="V1128" s="43">
        <f t="shared" si="228"/>
        <v>0</v>
      </c>
      <c r="W1128" s="80">
        <f t="shared" si="232"/>
        <v>23.196467403779828</v>
      </c>
      <c r="X1128" t="e">
        <f t="shared" si="229"/>
        <v>#N/A</v>
      </c>
      <c r="Y1128"/>
      <c r="Z1128">
        <f t="shared" si="233"/>
        <v>0.4</v>
      </c>
      <c r="AA1128">
        <f t="shared" si="234"/>
        <v>1</v>
      </c>
      <c r="AB1128">
        <f t="shared" si="234"/>
        <v>1</v>
      </c>
      <c r="AC1128">
        <f t="shared" si="235"/>
        <v>0.4</v>
      </c>
      <c r="AD1128" t="e">
        <f>INDEX('bijlage C. Cluster maatregelen'!C:C,MATCH('5.Bepalen Faalfreq'!K1128,'bijlage C. Cluster maatregelen'!A:A,0))</f>
        <v>#N/A</v>
      </c>
      <c r="AE1128" t="e">
        <f>INDEX('bijlage C. Cluster maatregelen'!C:C,MATCH('5.Bepalen Faalfreq'!L1128,'bijlage C. Cluster maatregelen'!A:A,0))</f>
        <v>#N/A</v>
      </c>
      <c r="AF1128" t="e">
        <f>INDEX('bijlage C. Cluster maatregelen'!C:C,MATCH('5.Bepalen Faalfreq'!M1128,'bijlage C. Cluster maatregelen'!A:A,0))</f>
        <v>#N/A</v>
      </c>
      <c r="AG1128" t="e">
        <f>INDEX('bijlage C. Cluster maatregelen'!C:C,MATCH('5.Bepalen Faalfreq'!N1128,'bijlage C. Cluster maatregelen'!A:A,0))</f>
        <v>#N/A</v>
      </c>
      <c r="AH1128" t="e">
        <f t="shared" si="236"/>
        <v>#N/A</v>
      </c>
      <c r="AI1128" t="e">
        <f t="shared" si="237"/>
        <v>#N/A</v>
      </c>
      <c r="AJ1128" t="e">
        <f t="shared" si="230"/>
        <v>#N/A</v>
      </c>
    </row>
    <row r="1129" spans="1:36" x14ac:dyDescent="0.25">
      <c r="A1129" s="203"/>
      <c r="B1129" s="203"/>
      <c r="C1129" s="203"/>
      <c r="D1129" s="203"/>
      <c r="E1129" s="203"/>
      <c r="F1129" s="203"/>
      <c r="G1129" s="203"/>
      <c r="H1129" s="203"/>
      <c r="I1129" s="203"/>
      <c r="J1129" s="203"/>
      <c r="K1129" s="203"/>
      <c r="L1129" s="203"/>
      <c r="M1129" s="203"/>
      <c r="N1129" s="203"/>
      <c r="O1129" s="204">
        <f t="shared" si="226"/>
        <v>0</v>
      </c>
      <c r="P1129" s="80" t="str">
        <f>IFERROR(R1129+'4. Gegevens leiding'!$I$26,"")</f>
        <v/>
      </c>
      <c r="Q1129" s="155" t="str">
        <f>IFERROR(R1130+'4. Gegevens leiding'!$I$26,"")</f>
        <v/>
      </c>
      <c r="R1129" s="155" t="str">
        <f t="shared" si="238"/>
        <v/>
      </c>
      <c r="S1129" s="43" t="str">
        <f t="shared" si="231"/>
        <v/>
      </c>
      <c r="T1129" s="42" t="str">
        <f t="shared" si="227"/>
        <v>Diameter (mm, uitwendig)=;Wanddikte (mm)=;Druk (barg)=;Rekgrens (N/mm^2)=;Charpy energie (J)=</v>
      </c>
      <c r="U1129" s="44" t="e">
        <f>INDEX('bijlage A. Frequentie Tabel'!G:G,MATCH(T1129,'bijlage A. Frequentie Tabel'!A:A,0))</f>
        <v>#N/A</v>
      </c>
      <c r="V1129" s="43">
        <f t="shared" si="228"/>
        <v>0</v>
      </c>
      <c r="W1129" s="80">
        <f t="shared" si="232"/>
        <v>23.196467403779828</v>
      </c>
      <c r="X1129" t="e">
        <f t="shared" si="229"/>
        <v>#N/A</v>
      </c>
      <c r="Y1129"/>
      <c r="Z1129">
        <f t="shared" si="233"/>
        <v>0.4</v>
      </c>
      <c r="AA1129">
        <f t="shared" si="234"/>
        <v>1</v>
      </c>
      <c r="AB1129">
        <f t="shared" si="234"/>
        <v>1</v>
      </c>
      <c r="AC1129">
        <f t="shared" si="235"/>
        <v>0.4</v>
      </c>
      <c r="AD1129" t="e">
        <f>INDEX('bijlage C. Cluster maatregelen'!C:C,MATCH('5.Bepalen Faalfreq'!K1129,'bijlage C. Cluster maatregelen'!A:A,0))</f>
        <v>#N/A</v>
      </c>
      <c r="AE1129" t="e">
        <f>INDEX('bijlage C. Cluster maatregelen'!C:C,MATCH('5.Bepalen Faalfreq'!L1129,'bijlage C. Cluster maatregelen'!A:A,0))</f>
        <v>#N/A</v>
      </c>
      <c r="AF1129" t="e">
        <f>INDEX('bijlage C. Cluster maatregelen'!C:C,MATCH('5.Bepalen Faalfreq'!M1129,'bijlage C. Cluster maatregelen'!A:A,0))</f>
        <v>#N/A</v>
      </c>
      <c r="AG1129" t="e">
        <f>INDEX('bijlage C. Cluster maatregelen'!C:C,MATCH('5.Bepalen Faalfreq'!N1129,'bijlage C. Cluster maatregelen'!A:A,0))</f>
        <v>#N/A</v>
      </c>
      <c r="AH1129" t="e">
        <f t="shared" si="236"/>
        <v>#N/A</v>
      </c>
      <c r="AI1129" t="e">
        <f t="shared" si="237"/>
        <v>#N/A</v>
      </c>
      <c r="AJ1129" t="e">
        <f t="shared" si="230"/>
        <v>#N/A</v>
      </c>
    </row>
    <row r="1130" spans="1:36" x14ac:dyDescent="0.25">
      <c r="A1130" s="203"/>
      <c r="B1130" s="203"/>
      <c r="C1130" s="203"/>
      <c r="D1130" s="203"/>
      <c r="E1130" s="203"/>
      <c r="F1130" s="203"/>
      <c r="G1130" s="203"/>
      <c r="H1130" s="203"/>
      <c r="I1130" s="203"/>
      <c r="J1130" s="203"/>
      <c r="K1130" s="203"/>
      <c r="L1130" s="203"/>
      <c r="M1130" s="203"/>
      <c r="N1130" s="203"/>
      <c r="O1130" s="204">
        <f t="shared" si="226"/>
        <v>0</v>
      </c>
      <c r="P1130" s="80" t="str">
        <f>IFERROR(R1130+'4. Gegevens leiding'!$I$26,"")</f>
        <v/>
      </c>
      <c r="Q1130" s="155" t="str">
        <f>IFERROR(R1131+'4. Gegevens leiding'!$I$26,"")</f>
        <v/>
      </c>
      <c r="R1130" s="155" t="str">
        <f t="shared" si="238"/>
        <v/>
      </c>
      <c r="S1130" s="43" t="str">
        <f t="shared" si="231"/>
        <v/>
      </c>
      <c r="T1130" s="42" t="str">
        <f t="shared" si="227"/>
        <v>Diameter (mm, uitwendig)=;Wanddikte (mm)=;Druk (barg)=;Rekgrens (N/mm^2)=;Charpy energie (J)=</v>
      </c>
      <c r="U1130" s="44" t="e">
        <f>INDEX('bijlage A. Frequentie Tabel'!G:G,MATCH(T1130,'bijlage A. Frequentie Tabel'!A:A,0))</f>
        <v>#N/A</v>
      </c>
      <c r="V1130" s="43">
        <f t="shared" si="228"/>
        <v>0</v>
      </c>
      <c r="W1130" s="80">
        <f t="shared" si="232"/>
        <v>23.196467403779828</v>
      </c>
      <c r="X1130" t="e">
        <f t="shared" si="229"/>
        <v>#N/A</v>
      </c>
      <c r="Y1130"/>
      <c r="Z1130">
        <f t="shared" si="233"/>
        <v>0.4</v>
      </c>
      <c r="AA1130">
        <f t="shared" si="234"/>
        <v>1</v>
      </c>
      <c r="AB1130">
        <f t="shared" si="234"/>
        <v>1</v>
      </c>
      <c r="AC1130">
        <f t="shared" si="235"/>
        <v>0.4</v>
      </c>
      <c r="AD1130" t="e">
        <f>INDEX('bijlage C. Cluster maatregelen'!C:C,MATCH('5.Bepalen Faalfreq'!K1130,'bijlage C. Cluster maatregelen'!A:A,0))</f>
        <v>#N/A</v>
      </c>
      <c r="AE1130" t="e">
        <f>INDEX('bijlage C. Cluster maatregelen'!C:C,MATCH('5.Bepalen Faalfreq'!L1130,'bijlage C. Cluster maatregelen'!A:A,0))</f>
        <v>#N/A</v>
      </c>
      <c r="AF1130" t="e">
        <f>INDEX('bijlage C. Cluster maatregelen'!C:C,MATCH('5.Bepalen Faalfreq'!M1130,'bijlage C. Cluster maatregelen'!A:A,0))</f>
        <v>#N/A</v>
      </c>
      <c r="AG1130" t="e">
        <f>INDEX('bijlage C. Cluster maatregelen'!C:C,MATCH('5.Bepalen Faalfreq'!N1130,'bijlage C. Cluster maatregelen'!A:A,0))</f>
        <v>#N/A</v>
      </c>
      <c r="AH1130" t="e">
        <f t="shared" si="236"/>
        <v>#N/A</v>
      </c>
      <c r="AI1130" t="e">
        <f t="shared" si="237"/>
        <v>#N/A</v>
      </c>
      <c r="AJ1130" t="e">
        <f t="shared" si="230"/>
        <v>#N/A</v>
      </c>
    </row>
    <row r="1131" spans="1:36" x14ac:dyDescent="0.25">
      <c r="A1131" s="203"/>
      <c r="B1131" s="203"/>
      <c r="C1131" s="203"/>
      <c r="D1131" s="203"/>
      <c r="E1131" s="203"/>
      <c r="F1131" s="203"/>
      <c r="G1131" s="203"/>
      <c r="H1131" s="203"/>
      <c r="I1131" s="203"/>
      <c r="J1131" s="203"/>
      <c r="K1131" s="203"/>
      <c r="L1131" s="203"/>
      <c r="M1131" s="203"/>
      <c r="N1131" s="203"/>
      <c r="O1131" s="204">
        <f t="shared" si="226"/>
        <v>0</v>
      </c>
      <c r="P1131" s="80" t="str">
        <f>IFERROR(R1131+'4. Gegevens leiding'!$I$26,"")</f>
        <v/>
      </c>
      <c r="Q1131" s="155" t="str">
        <f>IFERROR(R1132+'4. Gegevens leiding'!$I$26,"")</f>
        <v/>
      </c>
      <c r="R1131" s="155" t="str">
        <f t="shared" si="238"/>
        <v/>
      </c>
      <c r="S1131" s="43" t="str">
        <f t="shared" si="231"/>
        <v/>
      </c>
      <c r="T1131" s="42" t="str">
        <f t="shared" si="227"/>
        <v>Diameter (mm, uitwendig)=;Wanddikte (mm)=;Druk (barg)=;Rekgrens (N/mm^2)=;Charpy energie (J)=</v>
      </c>
      <c r="U1131" s="44" t="e">
        <f>INDEX('bijlage A. Frequentie Tabel'!G:G,MATCH(T1131,'bijlage A. Frequentie Tabel'!A:A,0))</f>
        <v>#N/A</v>
      </c>
      <c r="V1131" s="43">
        <f t="shared" si="228"/>
        <v>0</v>
      </c>
      <c r="W1131" s="80">
        <f t="shared" si="232"/>
        <v>23.196467403779828</v>
      </c>
      <c r="X1131" t="e">
        <f t="shared" si="229"/>
        <v>#N/A</v>
      </c>
      <c r="Y1131"/>
      <c r="Z1131">
        <f t="shared" si="233"/>
        <v>0.4</v>
      </c>
      <c r="AA1131">
        <f t="shared" si="234"/>
        <v>1</v>
      </c>
      <c r="AB1131">
        <f t="shared" si="234"/>
        <v>1</v>
      </c>
      <c r="AC1131">
        <f t="shared" si="235"/>
        <v>0.4</v>
      </c>
      <c r="AD1131" t="e">
        <f>INDEX('bijlage C. Cluster maatregelen'!C:C,MATCH('5.Bepalen Faalfreq'!K1131,'bijlage C. Cluster maatregelen'!A:A,0))</f>
        <v>#N/A</v>
      </c>
      <c r="AE1131" t="e">
        <f>INDEX('bijlage C. Cluster maatregelen'!C:C,MATCH('5.Bepalen Faalfreq'!L1131,'bijlage C. Cluster maatregelen'!A:A,0))</f>
        <v>#N/A</v>
      </c>
      <c r="AF1131" t="e">
        <f>INDEX('bijlage C. Cluster maatregelen'!C:C,MATCH('5.Bepalen Faalfreq'!M1131,'bijlage C. Cluster maatregelen'!A:A,0))</f>
        <v>#N/A</v>
      </c>
      <c r="AG1131" t="e">
        <f>INDEX('bijlage C. Cluster maatregelen'!C:C,MATCH('5.Bepalen Faalfreq'!N1131,'bijlage C. Cluster maatregelen'!A:A,0))</f>
        <v>#N/A</v>
      </c>
      <c r="AH1131" t="e">
        <f t="shared" si="236"/>
        <v>#N/A</v>
      </c>
      <c r="AI1131" t="e">
        <f t="shared" si="237"/>
        <v>#N/A</v>
      </c>
      <c r="AJ1131" t="e">
        <f t="shared" si="230"/>
        <v>#N/A</v>
      </c>
    </row>
    <row r="1132" spans="1:36" x14ac:dyDescent="0.25">
      <c r="A1132" s="203"/>
      <c r="B1132" s="203"/>
      <c r="C1132" s="203"/>
      <c r="D1132" s="203"/>
      <c r="E1132" s="203"/>
      <c r="F1132" s="203"/>
      <c r="G1132" s="203"/>
      <c r="H1132" s="203"/>
      <c r="I1132" s="203"/>
      <c r="J1132" s="203"/>
      <c r="K1132" s="203"/>
      <c r="L1132" s="203"/>
      <c r="M1132" s="203"/>
      <c r="N1132" s="203"/>
      <c r="O1132" s="204">
        <f t="shared" si="226"/>
        <v>0</v>
      </c>
      <c r="P1132" s="80" t="str">
        <f>IFERROR(R1132+'4. Gegevens leiding'!$I$26,"")</f>
        <v/>
      </c>
      <c r="Q1132" s="155" t="str">
        <f>IFERROR(R1133+'4. Gegevens leiding'!$I$26,"")</f>
        <v/>
      </c>
      <c r="R1132" s="155" t="str">
        <f t="shared" si="238"/>
        <v/>
      </c>
      <c r="S1132" s="43" t="str">
        <f t="shared" si="231"/>
        <v/>
      </c>
      <c r="T1132" s="42" t="str">
        <f t="shared" si="227"/>
        <v>Diameter (mm, uitwendig)=;Wanddikte (mm)=;Druk (barg)=;Rekgrens (N/mm^2)=;Charpy energie (J)=</v>
      </c>
      <c r="U1132" s="44" t="e">
        <f>INDEX('bijlage A. Frequentie Tabel'!G:G,MATCH(T1132,'bijlage A. Frequentie Tabel'!A:A,0))</f>
        <v>#N/A</v>
      </c>
      <c r="V1132" s="43">
        <f t="shared" si="228"/>
        <v>0</v>
      </c>
      <c r="W1132" s="80">
        <f t="shared" si="232"/>
        <v>23.196467403779828</v>
      </c>
      <c r="X1132" t="e">
        <f t="shared" si="229"/>
        <v>#N/A</v>
      </c>
      <c r="Y1132"/>
      <c r="Z1132">
        <f t="shared" si="233"/>
        <v>0.4</v>
      </c>
      <c r="AA1132">
        <f t="shared" si="234"/>
        <v>1</v>
      </c>
      <c r="AB1132">
        <f t="shared" si="234"/>
        <v>1</v>
      </c>
      <c r="AC1132">
        <f t="shared" si="235"/>
        <v>0.4</v>
      </c>
      <c r="AD1132" t="e">
        <f>INDEX('bijlage C. Cluster maatregelen'!C:C,MATCH('5.Bepalen Faalfreq'!K1132,'bijlage C. Cluster maatregelen'!A:A,0))</f>
        <v>#N/A</v>
      </c>
      <c r="AE1132" t="e">
        <f>INDEX('bijlage C. Cluster maatregelen'!C:C,MATCH('5.Bepalen Faalfreq'!L1132,'bijlage C. Cluster maatregelen'!A:A,0))</f>
        <v>#N/A</v>
      </c>
      <c r="AF1132" t="e">
        <f>INDEX('bijlage C. Cluster maatregelen'!C:C,MATCH('5.Bepalen Faalfreq'!M1132,'bijlage C. Cluster maatregelen'!A:A,0))</f>
        <v>#N/A</v>
      </c>
      <c r="AG1132" t="e">
        <f>INDEX('bijlage C. Cluster maatregelen'!C:C,MATCH('5.Bepalen Faalfreq'!N1132,'bijlage C. Cluster maatregelen'!A:A,0))</f>
        <v>#N/A</v>
      </c>
      <c r="AH1132" t="e">
        <f t="shared" si="236"/>
        <v>#N/A</v>
      </c>
      <c r="AI1132" t="e">
        <f t="shared" si="237"/>
        <v>#N/A</v>
      </c>
      <c r="AJ1132" t="e">
        <f t="shared" si="230"/>
        <v>#N/A</v>
      </c>
    </row>
    <row r="1133" spans="1:36" x14ac:dyDescent="0.25">
      <c r="A1133" s="203"/>
      <c r="B1133" s="203"/>
      <c r="C1133" s="203"/>
      <c r="D1133" s="203"/>
      <c r="E1133" s="203"/>
      <c r="F1133" s="203"/>
      <c r="G1133" s="203"/>
      <c r="H1133" s="203"/>
      <c r="I1133" s="203"/>
      <c r="J1133" s="203"/>
      <c r="K1133" s="203"/>
      <c r="L1133" s="203"/>
      <c r="M1133" s="203"/>
      <c r="N1133" s="203"/>
      <c r="O1133" s="204">
        <f t="shared" si="226"/>
        <v>0</v>
      </c>
      <c r="P1133" s="80" t="str">
        <f>IFERROR(R1133+'4. Gegevens leiding'!$I$26,"")</f>
        <v/>
      </c>
      <c r="Q1133" s="155" t="str">
        <f>IFERROR(R1134+'4. Gegevens leiding'!$I$26,"")</f>
        <v/>
      </c>
      <c r="R1133" s="155" t="str">
        <f t="shared" si="238"/>
        <v/>
      </c>
      <c r="S1133" s="43" t="str">
        <f t="shared" si="231"/>
        <v/>
      </c>
      <c r="T1133" s="42" t="str">
        <f t="shared" si="227"/>
        <v>Diameter (mm, uitwendig)=;Wanddikte (mm)=;Druk (barg)=;Rekgrens (N/mm^2)=;Charpy energie (J)=</v>
      </c>
      <c r="U1133" s="44" t="e">
        <f>INDEX('bijlage A. Frequentie Tabel'!G:G,MATCH(T1133,'bijlage A. Frequentie Tabel'!A:A,0))</f>
        <v>#N/A</v>
      </c>
      <c r="V1133" s="43">
        <f t="shared" si="228"/>
        <v>0</v>
      </c>
      <c r="W1133" s="80">
        <f t="shared" si="232"/>
        <v>23.196467403779828</v>
      </c>
      <c r="X1133" t="e">
        <f t="shared" si="229"/>
        <v>#N/A</v>
      </c>
      <c r="Y1133"/>
      <c r="Z1133">
        <f t="shared" si="233"/>
        <v>0.4</v>
      </c>
      <c r="AA1133">
        <f t="shared" si="234"/>
        <v>1</v>
      </c>
      <c r="AB1133">
        <f t="shared" si="234"/>
        <v>1</v>
      </c>
      <c r="AC1133">
        <f t="shared" si="235"/>
        <v>0.4</v>
      </c>
      <c r="AD1133" t="e">
        <f>INDEX('bijlage C. Cluster maatregelen'!C:C,MATCH('5.Bepalen Faalfreq'!K1133,'bijlage C. Cluster maatregelen'!A:A,0))</f>
        <v>#N/A</v>
      </c>
      <c r="AE1133" t="e">
        <f>INDEX('bijlage C. Cluster maatregelen'!C:C,MATCH('5.Bepalen Faalfreq'!L1133,'bijlage C. Cluster maatregelen'!A:A,0))</f>
        <v>#N/A</v>
      </c>
      <c r="AF1133" t="e">
        <f>INDEX('bijlage C. Cluster maatregelen'!C:C,MATCH('5.Bepalen Faalfreq'!M1133,'bijlage C. Cluster maatregelen'!A:A,0))</f>
        <v>#N/A</v>
      </c>
      <c r="AG1133" t="e">
        <f>INDEX('bijlage C. Cluster maatregelen'!C:C,MATCH('5.Bepalen Faalfreq'!N1133,'bijlage C. Cluster maatregelen'!A:A,0))</f>
        <v>#N/A</v>
      </c>
      <c r="AH1133" t="e">
        <f t="shared" si="236"/>
        <v>#N/A</v>
      </c>
      <c r="AI1133" t="e">
        <f t="shared" si="237"/>
        <v>#N/A</v>
      </c>
      <c r="AJ1133" t="e">
        <f t="shared" si="230"/>
        <v>#N/A</v>
      </c>
    </row>
    <row r="1134" spans="1:36" x14ac:dyDescent="0.25">
      <c r="A1134" s="203"/>
      <c r="B1134" s="203"/>
      <c r="C1134" s="203"/>
      <c r="D1134" s="203"/>
      <c r="E1134" s="203"/>
      <c r="F1134" s="203"/>
      <c r="G1134" s="203"/>
      <c r="H1134" s="203"/>
      <c r="I1134" s="203"/>
      <c r="J1134" s="203"/>
      <c r="K1134" s="203"/>
      <c r="L1134" s="203"/>
      <c r="M1134" s="203"/>
      <c r="N1134" s="203"/>
      <c r="O1134" s="204">
        <f t="shared" si="226"/>
        <v>0</v>
      </c>
      <c r="P1134" s="80" t="str">
        <f>IFERROR(R1134+'4. Gegevens leiding'!$I$26,"")</f>
        <v/>
      </c>
      <c r="Q1134" s="155" t="str">
        <f>IFERROR(R1135+'4. Gegevens leiding'!$I$26,"")</f>
        <v/>
      </c>
      <c r="R1134" s="155" t="str">
        <f t="shared" si="238"/>
        <v/>
      </c>
      <c r="S1134" s="43" t="str">
        <f t="shared" si="231"/>
        <v/>
      </c>
      <c r="T1134" s="42" t="str">
        <f t="shared" si="227"/>
        <v>Diameter (mm, uitwendig)=;Wanddikte (mm)=;Druk (barg)=;Rekgrens (N/mm^2)=;Charpy energie (J)=</v>
      </c>
      <c r="U1134" s="44" t="e">
        <f>INDEX('bijlage A. Frequentie Tabel'!G:G,MATCH(T1134,'bijlage A. Frequentie Tabel'!A:A,0))</f>
        <v>#N/A</v>
      </c>
      <c r="V1134" s="43">
        <f t="shared" si="228"/>
        <v>0</v>
      </c>
      <c r="W1134" s="80">
        <f t="shared" si="232"/>
        <v>23.196467403779828</v>
      </c>
      <c r="X1134" t="e">
        <f t="shared" si="229"/>
        <v>#N/A</v>
      </c>
      <c r="Y1134"/>
      <c r="Z1134">
        <f t="shared" si="233"/>
        <v>0.4</v>
      </c>
      <c r="AA1134">
        <f t="shared" si="234"/>
        <v>1</v>
      </c>
      <c r="AB1134">
        <f t="shared" si="234"/>
        <v>1</v>
      </c>
      <c r="AC1134">
        <f t="shared" si="235"/>
        <v>0.4</v>
      </c>
      <c r="AD1134" t="e">
        <f>INDEX('bijlage C. Cluster maatregelen'!C:C,MATCH('5.Bepalen Faalfreq'!K1134,'bijlage C. Cluster maatregelen'!A:A,0))</f>
        <v>#N/A</v>
      </c>
      <c r="AE1134" t="e">
        <f>INDEX('bijlage C. Cluster maatregelen'!C:C,MATCH('5.Bepalen Faalfreq'!L1134,'bijlage C. Cluster maatregelen'!A:A,0))</f>
        <v>#N/A</v>
      </c>
      <c r="AF1134" t="e">
        <f>INDEX('bijlage C. Cluster maatregelen'!C:C,MATCH('5.Bepalen Faalfreq'!M1134,'bijlage C. Cluster maatregelen'!A:A,0))</f>
        <v>#N/A</v>
      </c>
      <c r="AG1134" t="e">
        <f>INDEX('bijlage C. Cluster maatregelen'!C:C,MATCH('5.Bepalen Faalfreq'!N1134,'bijlage C. Cluster maatregelen'!A:A,0))</f>
        <v>#N/A</v>
      </c>
      <c r="AH1134" t="e">
        <f t="shared" si="236"/>
        <v>#N/A</v>
      </c>
      <c r="AI1134" t="e">
        <f t="shared" si="237"/>
        <v>#N/A</v>
      </c>
      <c r="AJ1134" t="e">
        <f t="shared" si="230"/>
        <v>#N/A</v>
      </c>
    </row>
    <row r="1135" spans="1:36" x14ac:dyDescent="0.25">
      <c r="A1135" s="203"/>
      <c r="B1135" s="203"/>
      <c r="C1135" s="203"/>
      <c r="D1135" s="203"/>
      <c r="E1135" s="203"/>
      <c r="F1135" s="203"/>
      <c r="G1135" s="203"/>
      <c r="H1135" s="203"/>
      <c r="I1135" s="203"/>
      <c r="J1135" s="203"/>
      <c r="K1135" s="203"/>
      <c r="L1135" s="203"/>
      <c r="M1135" s="203"/>
      <c r="N1135" s="203"/>
      <c r="O1135" s="204">
        <f t="shared" si="226"/>
        <v>0</v>
      </c>
      <c r="P1135" s="80" t="str">
        <f>IFERROR(R1135+'4. Gegevens leiding'!$I$26,"")</f>
        <v/>
      </c>
      <c r="Q1135" s="155" t="str">
        <f>IFERROR(R1136+'4. Gegevens leiding'!$I$26,"")</f>
        <v/>
      </c>
      <c r="R1135" s="155" t="str">
        <f t="shared" si="238"/>
        <v/>
      </c>
      <c r="S1135" s="43" t="str">
        <f t="shared" si="231"/>
        <v/>
      </c>
      <c r="T1135" s="42" t="str">
        <f t="shared" si="227"/>
        <v>Diameter (mm, uitwendig)=;Wanddikte (mm)=;Druk (barg)=;Rekgrens (N/mm^2)=;Charpy energie (J)=</v>
      </c>
      <c r="U1135" s="44" t="e">
        <f>INDEX('bijlage A. Frequentie Tabel'!G:G,MATCH(T1135,'bijlage A. Frequentie Tabel'!A:A,0))</f>
        <v>#N/A</v>
      </c>
      <c r="V1135" s="43">
        <f t="shared" si="228"/>
        <v>0</v>
      </c>
      <c r="W1135" s="80">
        <f t="shared" si="232"/>
        <v>23.196467403779828</v>
      </c>
      <c r="X1135" t="e">
        <f t="shared" si="229"/>
        <v>#N/A</v>
      </c>
      <c r="Y1135"/>
      <c r="Z1135">
        <f t="shared" si="233"/>
        <v>0.4</v>
      </c>
      <c r="AA1135">
        <f t="shared" si="234"/>
        <v>1</v>
      </c>
      <c r="AB1135">
        <f t="shared" si="234"/>
        <v>1</v>
      </c>
      <c r="AC1135">
        <f t="shared" si="235"/>
        <v>0.4</v>
      </c>
      <c r="AD1135" t="e">
        <f>INDEX('bijlage C. Cluster maatregelen'!C:C,MATCH('5.Bepalen Faalfreq'!K1135,'bijlage C. Cluster maatregelen'!A:A,0))</f>
        <v>#N/A</v>
      </c>
      <c r="AE1135" t="e">
        <f>INDEX('bijlage C. Cluster maatregelen'!C:C,MATCH('5.Bepalen Faalfreq'!L1135,'bijlage C. Cluster maatregelen'!A:A,0))</f>
        <v>#N/A</v>
      </c>
      <c r="AF1135" t="e">
        <f>INDEX('bijlage C. Cluster maatregelen'!C:C,MATCH('5.Bepalen Faalfreq'!M1135,'bijlage C. Cluster maatregelen'!A:A,0))</f>
        <v>#N/A</v>
      </c>
      <c r="AG1135" t="e">
        <f>INDEX('bijlage C. Cluster maatregelen'!C:C,MATCH('5.Bepalen Faalfreq'!N1135,'bijlage C. Cluster maatregelen'!A:A,0))</f>
        <v>#N/A</v>
      </c>
      <c r="AH1135" t="e">
        <f t="shared" si="236"/>
        <v>#N/A</v>
      </c>
      <c r="AI1135" t="e">
        <f t="shared" si="237"/>
        <v>#N/A</v>
      </c>
      <c r="AJ1135" t="e">
        <f t="shared" si="230"/>
        <v>#N/A</v>
      </c>
    </row>
    <row r="1136" spans="1:36" x14ac:dyDescent="0.25">
      <c r="A1136" s="203"/>
      <c r="B1136" s="203"/>
      <c r="C1136" s="203"/>
      <c r="D1136" s="203"/>
      <c r="E1136" s="203"/>
      <c r="F1136" s="203"/>
      <c r="G1136" s="203"/>
      <c r="H1136" s="203"/>
      <c r="I1136" s="203"/>
      <c r="J1136" s="203"/>
      <c r="K1136" s="203"/>
      <c r="L1136" s="203"/>
      <c r="M1136" s="203"/>
      <c r="N1136" s="203"/>
      <c r="O1136" s="204">
        <f t="shared" si="226"/>
        <v>0</v>
      </c>
      <c r="P1136" s="80" t="str">
        <f>IFERROR(R1136+'4. Gegevens leiding'!$I$26,"")</f>
        <v/>
      </c>
      <c r="Q1136" s="155" t="str">
        <f>IFERROR(R1137+'4. Gegevens leiding'!$I$26,"")</f>
        <v/>
      </c>
      <c r="R1136" s="155" t="str">
        <f t="shared" si="238"/>
        <v/>
      </c>
      <c r="S1136" s="43" t="str">
        <f t="shared" si="231"/>
        <v/>
      </c>
      <c r="T1136" s="42" t="str">
        <f t="shared" si="227"/>
        <v>Diameter (mm, uitwendig)=;Wanddikte (mm)=;Druk (barg)=;Rekgrens (N/mm^2)=;Charpy energie (J)=</v>
      </c>
      <c r="U1136" s="44" t="e">
        <f>INDEX('bijlage A. Frequentie Tabel'!G:G,MATCH(T1136,'bijlage A. Frequentie Tabel'!A:A,0))</f>
        <v>#N/A</v>
      </c>
      <c r="V1136" s="43">
        <f t="shared" si="228"/>
        <v>0</v>
      </c>
      <c r="W1136" s="80">
        <f t="shared" si="232"/>
        <v>23.196467403779828</v>
      </c>
      <c r="X1136" t="e">
        <f t="shared" si="229"/>
        <v>#N/A</v>
      </c>
      <c r="Y1136"/>
      <c r="Z1136">
        <f t="shared" si="233"/>
        <v>0.4</v>
      </c>
      <c r="AA1136">
        <f t="shared" si="234"/>
        <v>1</v>
      </c>
      <c r="AB1136">
        <f t="shared" si="234"/>
        <v>1</v>
      </c>
      <c r="AC1136">
        <f t="shared" si="235"/>
        <v>0.4</v>
      </c>
      <c r="AD1136" t="e">
        <f>INDEX('bijlage C. Cluster maatregelen'!C:C,MATCH('5.Bepalen Faalfreq'!K1136,'bijlage C. Cluster maatregelen'!A:A,0))</f>
        <v>#N/A</v>
      </c>
      <c r="AE1136" t="e">
        <f>INDEX('bijlage C. Cluster maatregelen'!C:C,MATCH('5.Bepalen Faalfreq'!L1136,'bijlage C. Cluster maatregelen'!A:A,0))</f>
        <v>#N/A</v>
      </c>
      <c r="AF1136" t="e">
        <f>INDEX('bijlage C. Cluster maatregelen'!C:C,MATCH('5.Bepalen Faalfreq'!M1136,'bijlage C. Cluster maatregelen'!A:A,0))</f>
        <v>#N/A</v>
      </c>
      <c r="AG1136" t="e">
        <f>INDEX('bijlage C. Cluster maatregelen'!C:C,MATCH('5.Bepalen Faalfreq'!N1136,'bijlage C. Cluster maatregelen'!A:A,0))</f>
        <v>#N/A</v>
      </c>
      <c r="AH1136" t="e">
        <f t="shared" si="236"/>
        <v>#N/A</v>
      </c>
      <c r="AI1136" t="e">
        <f t="shared" si="237"/>
        <v>#N/A</v>
      </c>
      <c r="AJ1136" t="e">
        <f t="shared" si="230"/>
        <v>#N/A</v>
      </c>
    </row>
    <row r="1137" spans="1:36" x14ac:dyDescent="0.25">
      <c r="A1137" s="203"/>
      <c r="B1137" s="203"/>
      <c r="C1137" s="203"/>
      <c r="D1137" s="203"/>
      <c r="E1137" s="203"/>
      <c r="F1137" s="203"/>
      <c r="G1137" s="203"/>
      <c r="H1137" s="203"/>
      <c r="I1137" s="203"/>
      <c r="J1137" s="203"/>
      <c r="K1137" s="203"/>
      <c r="L1137" s="203"/>
      <c r="M1137" s="203"/>
      <c r="N1137" s="203"/>
      <c r="O1137" s="204">
        <f t="shared" si="226"/>
        <v>0</v>
      </c>
      <c r="P1137" s="80" t="str">
        <f>IFERROR(R1137+'4. Gegevens leiding'!$I$26,"")</f>
        <v/>
      </c>
      <c r="Q1137" s="155" t="str">
        <f>IFERROR(R1138+'4. Gegevens leiding'!$I$26,"")</f>
        <v/>
      </c>
      <c r="R1137" s="155" t="str">
        <f t="shared" si="238"/>
        <v/>
      </c>
      <c r="S1137" s="43" t="str">
        <f t="shared" si="231"/>
        <v/>
      </c>
      <c r="T1137" s="42" t="str">
        <f t="shared" si="227"/>
        <v>Diameter (mm, uitwendig)=;Wanddikte (mm)=;Druk (barg)=;Rekgrens (N/mm^2)=;Charpy energie (J)=</v>
      </c>
      <c r="U1137" s="44" t="e">
        <f>INDEX('bijlage A. Frequentie Tabel'!G:G,MATCH(T1137,'bijlage A. Frequentie Tabel'!A:A,0))</f>
        <v>#N/A</v>
      </c>
      <c r="V1137" s="43">
        <f t="shared" si="228"/>
        <v>0</v>
      </c>
      <c r="W1137" s="80">
        <f t="shared" si="232"/>
        <v>23.196467403779828</v>
      </c>
      <c r="X1137" t="e">
        <f t="shared" si="229"/>
        <v>#N/A</v>
      </c>
      <c r="Y1137"/>
      <c r="Z1137">
        <f t="shared" si="233"/>
        <v>0.4</v>
      </c>
      <c r="AA1137">
        <f t="shared" si="234"/>
        <v>1</v>
      </c>
      <c r="AB1137">
        <f t="shared" si="234"/>
        <v>1</v>
      </c>
      <c r="AC1137">
        <f t="shared" si="235"/>
        <v>0.4</v>
      </c>
      <c r="AD1137" t="e">
        <f>INDEX('bijlage C. Cluster maatregelen'!C:C,MATCH('5.Bepalen Faalfreq'!K1137,'bijlage C. Cluster maatregelen'!A:A,0))</f>
        <v>#N/A</v>
      </c>
      <c r="AE1137" t="e">
        <f>INDEX('bijlage C. Cluster maatregelen'!C:C,MATCH('5.Bepalen Faalfreq'!L1137,'bijlage C. Cluster maatregelen'!A:A,0))</f>
        <v>#N/A</v>
      </c>
      <c r="AF1137" t="e">
        <f>INDEX('bijlage C. Cluster maatregelen'!C:C,MATCH('5.Bepalen Faalfreq'!M1137,'bijlage C. Cluster maatregelen'!A:A,0))</f>
        <v>#N/A</v>
      </c>
      <c r="AG1137" t="e">
        <f>INDEX('bijlage C. Cluster maatregelen'!C:C,MATCH('5.Bepalen Faalfreq'!N1137,'bijlage C. Cluster maatregelen'!A:A,0))</f>
        <v>#N/A</v>
      </c>
      <c r="AH1137" t="e">
        <f t="shared" si="236"/>
        <v>#N/A</v>
      </c>
      <c r="AI1137" t="e">
        <f t="shared" si="237"/>
        <v>#N/A</v>
      </c>
      <c r="AJ1137" t="e">
        <f t="shared" si="230"/>
        <v>#N/A</v>
      </c>
    </row>
    <row r="1138" spans="1:36" x14ac:dyDescent="0.25">
      <c r="A1138" s="203"/>
      <c r="B1138" s="203"/>
      <c r="C1138" s="203"/>
      <c r="D1138" s="203"/>
      <c r="E1138" s="203"/>
      <c r="F1138" s="203"/>
      <c r="G1138" s="203"/>
      <c r="H1138" s="203"/>
      <c r="I1138" s="203"/>
      <c r="J1138" s="203"/>
      <c r="K1138" s="203"/>
      <c r="L1138" s="203"/>
      <c r="M1138" s="203"/>
      <c r="N1138" s="203"/>
      <c r="O1138" s="204">
        <f t="shared" si="226"/>
        <v>0</v>
      </c>
      <c r="P1138" s="80" t="str">
        <f>IFERROR(R1138+'4. Gegevens leiding'!$I$26,"")</f>
        <v/>
      </c>
      <c r="Q1138" s="155" t="str">
        <f>IFERROR(R1139+'4. Gegevens leiding'!$I$26,"")</f>
        <v/>
      </c>
      <c r="R1138" s="155" t="str">
        <f t="shared" si="238"/>
        <v/>
      </c>
      <c r="S1138" s="43" t="str">
        <f t="shared" si="231"/>
        <v/>
      </c>
      <c r="T1138" s="42" t="str">
        <f t="shared" si="227"/>
        <v>Diameter (mm, uitwendig)=;Wanddikte (mm)=;Druk (barg)=;Rekgrens (N/mm^2)=;Charpy energie (J)=</v>
      </c>
      <c r="U1138" s="44" t="e">
        <f>INDEX('bijlage A. Frequentie Tabel'!G:G,MATCH(T1138,'bijlage A. Frequentie Tabel'!A:A,0))</f>
        <v>#N/A</v>
      </c>
      <c r="V1138" s="43">
        <f t="shared" si="228"/>
        <v>0</v>
      </c>
      <c r="W1138" s="80">
        <f t="shared" si="232"/>
        <v>23.196467403779828</v>
      </c>
      <c r="X1138" t="e">
        <f t="shared" si="229"/>
        <v>#N/A</v>
      </c>
      <c r="Y1138"/>
      <c r="Z1138">
        <f t="shared" si="233"/>
        <v>0.4</v>
      </c>
      <c r="AA1138">
        <f t="shared" si="234"/>
        <v>1</v>
      </c>
      <c r="AB1138">
        <f t="shared" si="234"/>
        <v>1</v>
      </c>
      <c r="AC1138">
        <f t="shared" si="235"/>
        <v>0.4</v>
      </c>
      <c r="AD1138" t="e">
        <f>INDEX('bijlage C. Cluster maatregelen'!C:C,MATCH('5.Bepalen Faalfreq'!K1138,'bijlage C. Cluster maatregelen'!A:A,0))</f>
        <v>#N/A</v>
      </c>
      <c r="AE1138" t="e">
        <f>INDEX('bijlage C. Cluster maatregelen'!C:C,MATCH('5.Bepalen Faalfreq'!L1138,'bijlage C. Cluster maatregelen'!A:A,0))</f>
        <v>#N/A</v>
      </c>
      <c r="AF1138" t="e">
        <f>INDEX('bijlage C. Cluster maatregelen'!C:C,MATCH('5.Bepalen Faalfreq'!M1138,'bijlage C. Cluster maatregelen'!A:A,0))</f>
        <v>#N/A</v>
      </c>
      <c r="AG1138" t="e">
        <f>INDEX('bijlage C. Cluster maatregelen'!C:C,MATCH('5.Bepalen Faalfreq'!N1138,'bijlage C. Cluster maatregelen'!A:A,0))</f>
        <v>#N/A</v>
      </c>
      <c r="AH1138" t="e">
        <f t="shared" si="236"/>
        <v>#N/A</v>
      </c>
      <c r="AI1138" t="e">
        <f t="shared" si="237"/>
        <v>#N/A</v>
      </c>
      <c r="AJ1138" t="e">
        <f t="shared" si="230"/>
        <v>#N/A</v>
      </c>
    </row>
    <row r="1139" spans="1:36" x14ac:dyDescent="0.25">
      <c r="A1139" s="203"/>
      <c r="B1139" s="203"/>
      <c r="C1139" s="203"/>
      <c r="D1139" s="203"/>
      <c r="E1139" s="203"/>
      <c r="F1139" s="203"/>
      <c r="G1139" s="203"/>
      <c r="H1139" s="203"/>
      <c r="I1139" s="203"/>
      <c r="J1139" s="203"/>
      <c r="K1139" s="203"/>
      <c r="L1139" s="203"/>
      <c r="M1139" s="203"/>
      <c r="N1139" s="203"/>
      <c r="O1139" s="204">
        <f t="shared" si="226"/>
        <v>0</v>
      </c>
      <c r="P1139" s="80" t="str">
        <f>IFERROR(R1139+'4. Gegevens leiding'!$I$26,"")</f>
        <v/>
      </c>
      <c r="Q1139" s="155" t="str">
        <f>IFERROR(R1140+'4. Gegevens leiding'!$I$26,"")</f>
        <v/>
      </c>
      <c r="R1139" s="155" t="str">
        <f t="shared" si="238"/>
        <v/>
      </c>
      <c r="S1139" s="43" t="str">
        <f t="shared" si="231"/>
        <v/>
      </c>
      <c r="T1139" s="42" t="str">
        <f t="shared" si="227"/>
        <v>Diameter (mm, uitwendig)=;Wanddikte (mm)=;Druk (barg)=;Rekgrens (N/mm^2)=;Charpy energie (J)=</v>
      </c>
      <c r="U1139" s="44" t="e">
        <f>INDEX('bijlage A. Frequentie Tabel'!G:G,MATCH(T1139,'bijlage A. Frequentie Tabel'!A:A,0))</f>
        <v>#N/A</v>
      </c>
      <c r="V1139" s="43">
        <f t="shared" si="228"/>
        <v>0</v>
      </c>
      <c r="W1139" s="80">
        <f t="shared" si="232"/>
        <v>23.196467403779828</v>
      </c>
      <c r="X1139" t="e">
        <f t="shared" si="229"/>
        <v>#N/A</v>
      </c>
      <c r="Y1139"/>
      <c r="Z1139">
        <f t="shared" si="233"/>
        <v>0.4</v>
      </c>
      <c r="AA1139">
        <f t="shared" si="234"/>
        <v>1</v>
      </c>
      <c r="AB1139">
        <f t="shared" si="234"/>
        <v>1</v>
      </c>
      <c r="AC1139">
        <f t="shared" si="235"/>
        <v>0.4</v>
      </c>
      <c r="AD1139" t="e">
        <f>INDEX('bijlage C. Cluster maatregelen'!C:C,MATCH('5.Bepalen Faalfreq'!K1139,'bijlage C. Cluster maatregelen'!A:A,0))</f>
        <v>#N/A</v>
      </c>
      <c r="AE1139" t="e">
        <f>INDEX('bijlage C. Cluster maatregelen'!C:C,MATCH('5.Bepalen Faalfreq'!L1139,'bijlage C. Cluster maatregelen'!A:A,0))</f>
        <v>#N/A</v>
      </c>
      <c r="AF1139" t="e">
        <f>INDEX('bijlage C. Cluster maatregelen'!C:C,MATCH('5.Bepalen Faalfreq'!M1139,'bijlage C. Cluster maatregelen'!A:A,0))</f>
        <v>#N/A</v>
      </c>
      <c r="AG1139" t="e">
        <f>INDEX('bijlage C. Cluster maatregelen'!C:C,MATCH('5.Bepalen Faalfreq'!N1139,'bijlage C. Cluster maatregelen'!A:A,0))</f>
        <v>#N/A</v>
      </c>
      <c r="AH1139" t="e">
        <f t="shared" si="236"/>
        <v>#N/A</v>
      </c>
      <c r="AI1139" t="e">
        <f t="shared" si="237"/>
        <v>#N/A</v>
      </c>
      <c r="AJ1139" t="e">
        <f t="shared" si="230"/>
        <v>#N/A</v>
      </c>
    </row>
    <row r="1140" spans="1:36" x14ac:dyDescent="0.25">
      <c r="A1140" s="203"/>
      <c r="B1140" s="203"/>
      <c r="C1140" s="203"/>
      <c r="D1140" s="203"/>
      <c r="E1140" s="203"/>
      <c r="F1140" s="203"/>
      <c r="G1140" s="203"/>
      <c r="H1140" s="203"/>
      <c r="I1140" s="203"/>
      <c r="J1140" s="203"/>
      <c r="K1140" s="203"/>
      <c r="L1140" s="203"/>
      <c r="M1140" s="203"/>
      <c r="N1140" s="203"/>
      <c r="O1140" s="204">
        <f t="shared" si="226"/>
        <v>0</v>
      </c>
      <c r="P1140" s="80" t="str">
        <f>IFERROR(R1140+'4. Gegevens leiding'!$I$26,"")</f>
        <v/>
      </c>
      <c r="Q1140" s="155" t="str">
        <f>IFERROR(R1141+'4. Gegevens leiding'!$I$26,"")</f>
        <v/>
      </c>
      <c r="R1140" s="155" t="str">
        <f t="shared" si="238"/>
        <v/>
      </c>
      <c r="S1140" s="43" t="str">
        <f t="shared" si="231"/>
        <v/>
      </c>
      <c r="T1140" s="42" t="str">
        <f t="shared" si="227"/>
        <v>Diameter (mm, uitwendig)=;Wanddikte (mm)=;Druk (barg)=;Rekgrens (N/mm^2)=;Charpy energie (J)=</v>
      </c>
      <c r="U1140" s="44" t="e">
        <f>INDEX('bijlage A. Frequentie Tabel'!G:G,MATCH(T1140,'bijlage A. Frequentie Tabel'!A:A,0))</f>
        <v>#N/A</v>
      </c>
      <c r="V1140" s="43">
        <f t="shared" si="228"/>
        <v>0</v>
      </c>
      <c r="W1140" s="80">
        <f t="shared" si="232"/>
        <v>23.196467403779828</v>
      </c>
      <c r="X1140" t="e">
        <f t="shared" si="229"/>
        <v>#N/A</v>
      </c>
      <c r="Y1140"/>
      <c r="Z1140">
        <f t="shared" si="233"/>
        <v>0.4</v>
      </c>
      <c r="AA1140">
        <f t="shared" si="234"/>
        <v>1</v>
      </c>
      <c r="AB1140">
        <f t="shared" si="234"/>
        <v>1</v>
      </c>
      <c r="AC1140">
        <f t="shared" si="235"/>
        <v>0.4</v>
      </c>
      <c r="AD1140" t="e">
        <f>INDEX('bijlage C. Cluster maatregelen'!C:C,MATCH('5.Bepalen Faalfreq'!K1140,'bijlage C. Cluster maatregelen'!A:A,0))</f>
        <v>#N/A</v>
      </c>
      <c r="AE1140" t="e">
        <f>INDEX('bijlage C. Cluster maatregelen'!C:C,MATCH('5.Bepalen Faalfreq'!L1140,'bijlage C. Cluster maatregelen'!A:A,0))</f>
        <v>#N/A</v>
      </c>
      <c r="AF1140" t="e">
        <f>INDEX('bijlage C. Cluster maatregelen'!C:C,MATCH('5.Bepalen Faalfreq'!M1140,'bijlage C. Cluster maatregelen'!A:A,0))</f>
        <v>#N/A</v>
      </c>
      <c r="AG1140" t="e">
        <f>INDEX('bijlage C. Cluster maatregelen'!C:C,MATCH('5.Bepalen Faalfreq'!N1140,'bijlage C. Cluster maatregelen'!A:A,0))</f>
        <v>#N/A</v>
      </c>
      <c r="AH1140" t="e">
        <f t="shared" si="236"/>
        <v>#N/A</v>
      </c>
      <c r="AI1140" t="e">
        <f t="shared" si="237"/>
        <v>#N/A</v>
      </c>
      <c r="AJ1140" t="e">
        <f t="shared" si="230"/>
        <v>#N/A</v>
      </c>
    </row>
    <row r="1141" spans="1:36" x14ac:dyDescent="0.25">
      <c r="A1141" s="203"/>
      <c r="B1141" s="203"/>
      <c r="C1141" s="203"/>
      <c r="D1141" s="203"/>
      <c r="E1141" s="203"/>
      <c r="F1141" s="203"/>
      <c r="G1141" s="203"/>
      <c r="H1141" s="203"/>
      <c r="I1141" s="203"/>
      <c r="J1141" s="203"/>
      <c r="K1141" s="203"/>
      <c r="L1141" s="203"/>
      <c r="M1141" s="203"/>
      <c r="N1141" s="203"/>
      <c r="O1141" s="204">
        <f t="shared" si="226"/>
        <v>0</v>
      </c>
      <c r="P1141" s="80" t="str">
        <f>IFERROR(R1141+'4. Gegevens leiding'!$I$26,"")</f>
        <v/>
      </c>
      <c r="Q1141" s="155" t="str">
        <f>IFERROR(R1142+'4. Gegevens leiding'!$I$26,"")</f>
        <v/>
      </c>
      <c r="R1141" s="155" t="str">
        <f t="shared" si="238"/>
        <v/>
      </c>
      <c r="S1141" s="43" t="str">
        <f t="shared" si="231"/>
        <v/>
      </c>
      <c r="T1141" s="42" t="str">
        <f t="shared" si="227"/>
        <v>Diameter (mm, uitwendig)=;Wanddikte (mm)=;Druk (barg)=;Rekgrens (N/mm^2)=;Charpy energie (J)=</v>
      </c>
      <c r="U1141" s="44" t="e">
        <f>INDEX('bijlage A. Frequentie Tabel'!G:G,MATCH(T1141,'bijlage A. Frequentie Tabel'!A:A,0))</f>
        <v>#N/A</v>
      </c>
      <c r="V1141" s="43">
        <f t="shared" si="228"/>
        <v>0</v>
      </c>
      <c r="W1141" s="80">
        <f t="shared" si="232"/>
        <v>23.196467403779828</v>
      </c>
      <c r="X1141" t="e">
        <f t="shared" si="229"/>
        <v>#N/A</v>
      </c>
      <c r="Y1141"/>
      <c r="Z1141">
        <f t="shared" si="233"/>
        <v>0.4</v>
      </c>
      <c r="AA1141">
        <f t="shared" si="234"/>
        <v>1</v>
      </c>
      <c r="AB1141">
        <f t="shared" si="234"/>
        <v>1</v>
      </c>
      <c r="AC1141">
        <f t="shared" si="235"/>
        <v>0.4</v>
      </c>
      <c r="AD1141" t="e">
        <f>INDEX('bijlage C. Cluster maatregelen'!C:C,MATCH('5.Bepalen Faalfreq'!K1141,'bijlage C. Cluster maatregelen'!A:A,0))</f>
        <v>#N/A</v>
      </c>
      <c r="AE1141" t="e">
        <f>INDEX('bijlage C. Cluster maatregelen'!C:C,MATCH('5.Bepalen Faalfreq'!L1141,'bijlage C. Cluster maatregelen'!A:A,0))</f>
        <v>#N/A</v>
      </c>
      <c r="AF1141" t="e">
        <f>INDEX('bijlage C. Cluster maatregelen'!C:C,MATCH('5.Bepalen Faalfreq'!M1141,'bijlage C. Cluster maatregelen'!A:A,0))</f>
        <v>#N/A</v>
      </c>
      <c r="AG1141" t="e">
        <f>INDEX('bijlage C. Cluster maatregelen'!C:C,MATCH('5.Bepalen Faalfreq'!N1141,'bijlage C. Cluster maatregelen'!A:A,0))</f>
        <v>#N/A</v>
      </c>
      <c r="AH1141" t="e">
        <f t="shared" si="236"/>
        <v>#N/A</v>
      </c>
      <c r="AI1141" t="e">
        <f t="shared" si="237"/>
        <v>#N/A</v>
      </c>
      <c r="AJ1141" t="e">
        <f t="shared" si="230"/>
        <v>#N/A</v>
      </c>
    </row>
    <row r="1142" spans="1:36" x14ac:dyDescent="0.25">
      <c r="A1142" s="203"/>
      <c r="B1142" s="203"/>
      <c r="C1142" s="203"/>
      <c r="D1142" s="203"/>
      <c r="E1142" s="203"/>
      <c r="F1142" s="203"/>
      <c r="G1142" s="203"/>
      <c r="H1142" s="203"/>
      <c r="I1142" s="203"/>
      <c r="J1142" s="203"/>
      <c r="K1142" s="203"/>
      <c r="L1142" s="203"/>
      <c r="M1142" s="203"/>
      <c r="N1142" s="203"/>
      <c r="O1142" s="204">
        <f t="shared" si="226"/>
        <v>0</v>
      </c>
      <c r="P1142" s="80" t="str">
        <f>IFERROR(R1142+'4. Gegevens leiding'!$I$26,"")</f>
        <v/>
      </c>
      <c r="Q1142" s="155" t="str">
        <f>IFERROR(R1143+'4. Gegevens leiding'!$I$26,"")</f>
        <v/>
      </c>
      <c r="R1142" s="155" t="str">
        <f t="shared" si="238"/>
        <v/>
      </c>
      <c r="S1142" s="43" t="str">
        <f t="shared" si="231"/>
        <v/>
      </c>
      <c r="T1142" s="42" t="str">
        <f t="shared" si="227"/>
        <v>Diameter (mm, uitwendig)=;Wanddikte (mm)=;Druk (barg)=;Rekgrens (N/mm^2)=;Charpy energie (J)=</v>
      </c>
      <c r="U1142" s="44" t="e">
        <f>INDEX('bijlage A. Frequentie Tabel'!G:G,MATCH(T1142,'bijlage A. Frequentie Tabel'!A:A,0))</f>
        <v>#N/A</v>
      </c>
      <c r="V1142" s="43">
        <f t="shared" si="228"/>
        <v>0</v>
      </c>
      <c r="W1142" s="80">
        <f t="shared" si="232"/>
        <v>23.196467403779828</v>
      </c>
      <c r="X1142" t="e">
        <f t="shared" si="229"/>
        <v>#N/A</v>
      </c>
      <c r="Y1142"/>
      <c r="Z1142">
        <f t="shared" si="233"/>
        <v>0.4</v>
      </c>
      <c r="AA1142">
        <f t="shared" si="234"/>
        <v>1</v>
      </c>
      <c r="AB1142">
        <f t="shared" si="234"/>
        <v>1</v>
      </c>
      <c r="AC1142">
        <f t="shared" si="235"/>
        <v>0.4</v>
      </c>
      <c r="AD1142" t="e">
        <f>INDEX('bijlage C. Cluster maatregelen'!C:C,MATCH('5.Bepalen Faalfreq'!K1142,'bijlage C. Cluster maatregelen'!A:A,0))</f>
        <v>#N/A</v>
      </c>
      <c r="AE1142" t="e">
        <f>INDEX('bijlage C. Cluster maatregelen'!C:C,MATCH('5.Bepalen Faalfreq'!L1142,'bijlage C. Cluster maatregelen'!A:A,0))</f>
        <v>#N/A</v>
      </c>
      <c r="AF1142" t="e">
        <f>INDEX('bijlage C. Cluster maatregelen'!C:C,MATCH('5.Bepalen Faalfreq'!M1142,'bijlage C. Cluster maatregelen'!A:A,0))</f>
        <v>#N/A</v>
      </c>
      <c r="AG1142" t="e">
        <f>INDEX('bijlage C. Cluster maatregelen'!C:C,MATCH('5.Bepalen Faalfreq'!N1142,'bijlage C. Cluster maatregelen'!A:A,0))</f>
        <v>#N/A</v>
      </c>
      <c r="AH1142" t="e">
        <f t="shared" si="236"/>
        <v>#N/A</v>
      </c>
      <c r="AI1142" t="e">
        <f t="shared" si="237"/>
        <v>#N/A</v>
      </c>
      <c r="AJ1142" t="e">
        <f t="shared" si="230"/>
        <v>#N/A</v>
      </c>
    </row>
    <row r="1143" spans="1:36" x14ac:dyDescent="0.25">
      <c r="A1143" s="203"/>
      <c r="B1143" s="203"/>
      <c r="C1143" s="203"/>
      <c r="D1143" s="203"/>
      <c r="E1143" s="203"/>
      <c r="F1143" s="203"/>
      <c r="G1143" s="203"/>
      <c r="H1143" s="203"/>
      <c r="I1143" s="203"/>
      <c r="J1143" s="203"/>
      <c r="K1143" s="203"/>
      <c r="L1143" s="203"/>
      <c r="M1143" s="203"/>
      <c r="N1143" s="203"/>
      <c r="O1143" s="204">
        <f t="shared" si="226"/>
        <v>0</v>
      </c>
      <c r="P1143" s="80" t="str">
        <f>IFERROR(R1143+'4. Gegevens leiding'!$I$26,"")</f>
        <v/>
      </c>
      <c r="Q1143" s="155" t="str">
        <f>IFERROR(R1144+'4. Gegevens leiding'!$I$26,"")</f>
        <v/>
      </c>
      <c r="R1143" s="155" t="str">
        <f t="shared" si="238"/>
        <v/>
      </c>
      <c r="S1143" s="43" t="str">
        <f t="shared" si="231"/>
        <v/>
      </c>
      <c r="T1143" s="42" t="str">
        <f t="shared" si="227"/>
        <v>Diameter (mm, uitwendig)=;Wanddikte (mm)=;Druk (barg)=;Rekgrens (N/mm^2)=;Charpy energie (J)=</v>
      </c>
      <c r="U1143" s="44" t="e">
        <f>INDEX('bijlage A. Frequentie Tabel'!G:G,MATCH(T1143,'bijlage A. Frequentie Tabel'!A:A,0))</f>
        <v>#N/A</v>
      </c>
      <c r="V1143" s="43">
        <f t="shared" si="228"/>
        <v>0</v>
      </c>
      <c r="W1143" s="80">
        <f t="shared" si="232"/>
        <v>23.196467403779828</v>
      </c>
      <c r="X1143" t="e">
        <f t="shared" si="229"/>
        <v>#N/A</v>
      </c>
      <c r="Y1143"/>
      <c r="Z1143">
        <f t="shared" si="233"/>
        <v>0.4</v>
      </c>
      <c r="AA1143">
        <f t="shared" si="234"/>
        <v>1</v>
      </c>
      <c r="AB1143">
        <f t="shared" si="234"/>
        <v>1</v>
      </c>
      <c r="AC1143">
        <f t="shared" si="235"/>
        <v>0.4</v>
      </c>
      <c r="AD1143" t="e">
        <f>INDEX('bijlage C. Cluster maatregelen'!C:C,MATCH('5.Bepalen Faalfreq'!K1143,'bijlage C. Cluster maatregelen'!A:A,0))</f>
        <v>#N/A</v>
      </c>
      <c r="AE1143" t="e">
        <f>INDEX('bijlage C. Cluster maatregelen'!C:C,MATCH('5.Bepalen Faalfreq'!L1143,'bijlage C. Cluster maatregelen'!A:A,0))</f>
        <v>#N/A</v>
      </c>
      <c r="AF1143" t="e">
        <f>INDEX('bijlage C. Cluster maatregelen'!C:C,MATCH('5.Bepalen Faalfreq'!M1143,'bijlage C. Cluster maatregelen'!A:A,0))</f>
        <v>#N/A</v>
      </c>
      <c r="AG1143" t="e">
        <f>INDEX('bijlage C. Cluster maatregelen'!C:C,MATCH('5.Bepalen Faalfreq'!N1143,'bijlage C. Cluster maatregelen'!A:A,0))</f>
        <v>#N/A</v>
      </c>
      <c r="AH1143" t="e">
        <f t="shared" si="236"/>
        <v>#N/A</v>
      </c>
      <c r="AI1143" t="e">
        <f t="shared" si="237"/>
        <v>#N/A</v>
      </c>
      <c r="AJ1143" t="e">
        <f t="shared" si="230"/>
        <v>#N/A</v>
      </c>
    </row>
    <row r="1144" spans="1:36" x14ac:dyDescent="0.25">
      <c r="A1144" s="203"/>
      <c r="B1144" s="203"/>
      <c r="C1144" s="203"/>
      <c r="D1144" s="203"/>
      <c r="E1144" s="203"/>
      <c r="F1144" s="203"/>
      <c r="G1144" s="203"/>
      <c r="H1144" s="203"/>
      <c r="I1144" s="203"/>
      <c r="J1144" s="203"/>
      <c r="K1144" s="203"/>
      <c r="L1144" s="203"/>
      <c r="M1144" s="203"/>
      <c r="N1144" s="203"/>
      <c r="O1144" s="204">
        <f t="shared" si="226"/>
        <v>0</v>
      </c>
      <c r="P1144" s="80" t="str">
        <f>IFERROR(R1144+'4. Gegevens leiding'!$I$26,"")</f>
        <v/>
      </c>
      <c r="Q1144" s="155" t="str">
        <f>IFERROR(R1145+'4. Gegevens leiding'!$I$26,"")</f>
        <v/>
      </c>
      <c r="R1144" s="155" t="str">
        <f t="shared" si="238"/>
        <v/>
      </c>
      <c r="S1144" s="43" t="str">
        <f t="shared" si="231"/>
        <v/>
      </c>
      <c r="T1144" s="42" t="str">
        <f t="shared" si="227"/>
        <v>Diameter (mm, uitwendig)=;Wanddikte (mm)=;Druk (barg)=;Rekgrens (N/mm^2)=;Charpy energie (J)=</v>
      </c>
      <c r="U1144" s="44" t="e">
        <f>INDEX('bijlage A. Frequentie Tabel'!G:G,MATCH(T1144,'bijlage A. Frequentie Tabel'!A:A,0))</f>
        <v>#N/A</v>
      </c>
      <c r="V1144" s="43">
        <f t="shared" si="228"/>
        <v>0</v>
      </c>
      <c r="W1144" s="80">
        <f t="shared" si="232"/>
        <v>23.196467403779828</v>
      </c>
      <c r="X1144" t="e">
        <f t="shared" si="229"/>
        <v>#N/A</v>
      </c>
      <c r="Y1144"/>
      <c r="Z1144">
        <f t="shared" si="233"/>
        <v>0.4</v>
      </c>
      <c r="AA1144">
        <f t="shared" si="234"/>
        <v>1</v>
      </c>
      <c r="AB1144">
        <f t="shared" si="234"/>
        <v>1</v>
      </c>
      <c r="AC1144">
        <f t="shared" si="235"/>
        <v>0.4</v>
      </c>
      <c r="AD1144" t="e">
        <f>INDEX('bijlage C. Cluster maatregelen'!C:C,MATCH('5.Bepalen Faalfreq'!K1144,'bijlage C. Cluster maatregelen'!A:A,0))</f>
        <v>#N/A</v>
      </c>
      <c r="AE1144" t="e">
        <f>INDEX('bijlage C. Cluster maatregelen'!C:C,MATCH('5.Bepalen Faalfreq'!L1144,'bijlage C. Cluster maatregelen'!A:A,0))</f>
        <v>#N/A</v>
      </c>
      <c r="AF1144" t="e">
        <f>INDEX('bijlage C. Cluster maatregelen'!C:C,MATCH('5.Bepalen Faalfreq'!M1144,'bijlage C. Cluster maatregelen'!A:A,0))</f>
        <v>#N/A</v>
      </c>
      <c r="AG1144" t="e">
        <f>INDEX('bijlage C. Cluster maatregelen'!C:C,MATCH('5.Bepalen Faalfreq'!N1144,'bijlage C. Cluster maatregelen'!A:A,0))</f>
        <v>#N/A</v>
      </c>
      <c r="AH1144" t="e">
        <f t="shared" si="236"/>
        <v>#N/A</v>
      </c>
      <c r="AI1144" t="e">
        <f t="shared" si="237"/>
        <v>#N/A</v>
      </c>
      <c r="AJ1144" t="e">
        <f t="shared" si="230"/>
        <v>#N/A</v>
      </c>
    </row>
    <row r="1145" spans="1:36" x14ac:dyDescent="0.25">
      <c r="A1145" s="203"/>
      <c r="B1145" s="203"/>
      <c r="C1145" s="203"/>
      <c r="D1145" s="203"/>
      <c r="E1145" s="203"/>
      <c r="F1145" s="203"/>
      <c r="G1145" s="203"/>
      <c r="H1145" s="203"/>
      <c r="I1145" s="203"/>
      <c r="J1145" s="203"/>
      <c r="K1145" s="203"/>
      <c r="L1145" s="203"/>
      <c r="M1145" s="203"/>
      <c r="N1145" s="203"/>
      <c r="O1145" s="204">
        <f t="shared" si="226"/>
        <v>0</v>
      </c>
      <c r="P1145" s="80" t="str">
        <f>IFERROR(R1145+'4. Gegevens leiding'!$I$26,"")</f>
        <v/>
      </c>
      <c r="Q1145" s="155" t="str">
        <f>IFERROR(R1146+'4. Gegevens leiding'!$I$26,"")</f>
        <v/>
      </c>
      <c r="R1145" s="155" t="str">
        <f t="shared" si="238"/>
        <v/>
      </c>
      <c r="S1145" s="43" t="str">
        <f t="shared" si="231"/>
        <v/>
      </c>
      <c r="T1145" s="42" t="str">
        <f t="shared" si="227"/>
        <v>Diameter (mm, uitwendig)=;Wanddikte (mm)=;Druk (barg)=;Rekgrens (N/mm^2)=;Charpy energie (J)=</v>
      </c>
      <c r="U1145" s="44" t="e">
        <f>INDEX('bijlage A. Frequentie Tabel'!G:G,MATCH(T1145,'bijlage A. Frequentie Tabel'!A:A,0))</f>
        <v>#N/A</v>
      </c>
      <c r="V1145" s="43">
        <f t="shared" si="228"/>
        <v>0</v>
      </c>
      <c r="W1145" s="80">
        <f t="shared" si="232"/>
        <v>23.196467403779828</v>
      </c>
      <c r="X1145" t="e">
        <f t="shared" si="229"/>
        <v>#N/A</v>
      </c>
      <c r="Y1145"/>
      <c r="Z1145">
        <f t="shared" si="233"/>
        <v>0.4</v>
      </c>
      <c r="AA1145">
        <f t="shared" si="234"/>
        <v>1</v>
      </c>
      <c r="AB1145">
        <f t="shared" si="234"/>
        <v>1</v>
      </c>
      <c r="AC1145">
        <f t="shared" si="235"/>
        <v>0.4</v>
      </c>
      <c r="AD1145" t="e">
        <f>INDEX('bijlage C. Cluster maatregelen'!C:C,MATCH('5.Bepalen Faalfreq'!K1145,'bijlage C. Cluster maatregelen'!A:A,0))</f>
        <v>#N/A</v>
      </c>
      <c r="AE1145" t="e">
        <f>INDEX('bijlage C. Cluster maatregelen'!C:C,MATCH('5.Bepalen Faalfreq'!L1145,'bijlage C. Cluster maatregelen'!A:A,0))</f>
        <v>#N/A</v>
      </c>
      <c r="AF1145" t="e">
        <f>INDEX('bijlage C. Cluster maatregelen'!C:C,MATCH('5.Bepalen Faalfreq'!M1145,'bijlage C. Cluster maatregelen'!A:A,0))</f>
        <v>#N/A</v>
      </c>
      <c r="AG1145" t="e">
        <f>INDEX('bijlage C. Cluster maatregelen'!C:C,MATCH('5.Bepalen Faalfreq'!N1145,'bijlage C. Cluster maatregelen'!A:A,0))</f>
        <v>#N/A</v>
      </c>
      <c r="AH1145" t="e">
        <f t="shared" si="236"/>
        <v>#N/A</v>
      </c>
      <c r="AI1145" t="e">
        <f t="shared" si="237"/>
        <v>#N/A</v>
      </c>
      <c r="AJ1145" t="e">
        <f t="shared" si="230"/>
        <v>#N/A</v>
      </c>
    </row>
    <row r="1146" spans="1:36" x14ac:dyDescent="0.25">
      <c r="A1146" s="203"/>
      <c r="B1146" s="203"/>
      <c r="C1146" s="203"/>
      <c r="D1146" s="203"/>
      <c r="E1146" s="203"/>
      <c r="F1146" s="203"/>
      <c r="G1146" s="203"/>
      <c r="H1146" s="203"/>
      <c r="I1146" s="203"/>
      <c r="J1146" s="203"/>
      <c r="K1146" s="203"/>
      <c r="L1146" s="203"/>
      <c r="M1146" s="203"/>
      <c r="N1146" s="203"/>
      <c r="O1146" s="204">
        <f t="shared" si="226"/>
        <v>0</v>
      </c>
      <c r="P1146" s="80" t="str">
        <f>IFERROR(R1146+'4. Gegevens leiding'!$I$26,"")</f>
        <v/>
      </c>
      <c r="Q1146" s="155" t="str">
        <f>IFERROR(R1147+'4. Gegevens leiding'!$I$26,"")</f>
        <v/>
      </c>
      <c r="R1146" s="155" t="str">
        <f t="shared" si="238"/>
        <v/>
      </c>
      <c r="S1146" s="43" t="str">
        <f t="shared" si="231"/>
        <v/>
      </c>
      <c r="T1146" s="42" t="str">
        <f t="shared" si="227"/>
        <v>Diameter (mm, uitwendig)=;Wanddikte (mm)=;Druk (barg)=;Rekgrens (N/mm^2)=;Charpy energie (J)=</v>
      </c>
      <c r="U1146" s="44" t="e">
        <f>INDEX('bijlage A. Frequentie Tabel'!G:G,MATCH(T1146,'bijlage A. Frequentie Tabel'!A:A,0))</f>
        <v>#N/A</v>
      </c>
      <c r="V1146" s="43">
        <f t="shared" si="228"/>
        <v>0</v>
      </c>
      <c r="W1146" s="80">
        <f t="shared" si="232"/>
        <v>23.196467403779828</v>
      </c>
      <c r="X1146" t="e">
        <f t="shared" si="229"/>
        <v>#N/A</v>
      </c>
      <c r="Y1146"/>
      <c r="Z1146">
        <f t="shared" si="233"/>
        <v>0.4</v>
      </c>
      <c r="AA1146">
        <f t="shared" si="234"/>
        <v>1</v>
      </c>
      <c r="AB1146">
        <f t="shared" si="234"/>
        <v>1</v>
      </c>
      <c r="AC1146">
        <f t="shared" si="235"/>
        <v>0.4</v>
      </c>
      <c r="AD1146" t="e">
        <f>INDEX('bijlage C. Cluster maatregelen'!C:C,MATCH('5.Bepalen Faalfreq'!K1146,'bijlage C. Cluster maatregelen'!A:A,0))</f>
        <v>#N/A</v>
      </c>
      <c r="AE1146" t="e">
        <f>INDEX('bijlage C. Cluster maatregelen'!C:C,MATCH('5.Bepalen Faalfreq'!L1146,'bijlage C. Cluster maatregelen'!A:A,0))</f>
        <v>#N/A</v>
      </c>
      <c r="AF1146" t="e">
        <f>INDEX('bijlage C. Cluster maatregelen'!C:C,MATCH('5.Bepalen Faalfreq'!M1146,'bijlage C. Cluster maatregelen'!A:A,0))</f>
        <v>#N/A</v>
      </c>
      <c r="AG1146" t="e">
        <f>INDEX('bijlage C. Cluster maatregelen'!C:C,MATCH('5.Bepalen Faalfreq'!N1146,'bijlage C. Cluster maatregelen'!A:A,0))</f>
        <v>#N/A</v>
      </c>
      <c r="AH1146" t="e">
        <f t="shared" si="236"/>
        <v>#N/A</v>
      </c>
      <c r="AI1146" t="e">
        <f t="shared" si="237"/>
        <v>#N/A</v>
      </c>
      <c r="AJ1146" t="e">
        <f t="shared" si="230"/>
        <v>#N/A</v>
      </c>
    </row>
    <row r="1147" spans="1:36" x14ac:dyDescent="0.25">
      <c r="A1147" s="203"/>
      <c r="B1147" s="203"/>
      <c r="C1147" s="203"/>
      <c r="D1147" s="203"/>
      <c r="E1147" s="203"/>
      <c r="F1147" s="203"/>
      <c r="G1147" s="203"/>
      <c r="H1147" s="203"/>
      <c r="I1147" s="203"/>
      <c r="J1147" s="203"/>
      <c r="K1147" s="203"/>
      <c r="L1147" s="203"/>
      <c r="M1147" s="203"/>
      <c r="N1147" s="203"/>
      <c r="O1147" s="204">
        <f t="shared" si="226"/>
        <v>0</v>
      </c>
      <c r="P1147" s="80" t="str">
        <f>IFERROR(R1147+'4. Gegevens leiding'!$I$26,"")</f>
        <v/>
      </c>
      <c r="Q1147" s="155" t="str">
        <f>IFERROR(R1148+'4. Gegevens leiding'!$I$26,"")</f>
        <v/>
      </c>
      <c r="R1147" s="155" t="str">
        <f t="shared" si="238"/>
        <v/>
      </c>
      <c r="S1147" s="43" t="str">
        <f t="shared" si="231"/>
        <v/>
      </c>
      <c r="T1147" s="42" t="str">
        <f t="shared" si="227"/>
        <v>Diameter (mm, uitwendig)=;Wanddikte (mm)=;Druk (barg)=;Rekgrens (N/mm^2)=;Charpy energie (J)=</v>
      </c>
      <c r="U1147" s="44" t="e">
        <f>INDEX('bijlage A. Frequentie Tabel'!G:G,MATCH(T1147,'bijlage A. Frequentie Tabel'!A:A,0))</f>
        <v>#N/A</v>
      </c>
      <c r="V1147" s="43">
        <f t="shared" si="228"/>
        <v>0</v>
      </c>
      <c r="W1147" s="80">
        <f t="shared" si="232"/>
        <v>23.196467403779828</v>
      </c>
      <c r="X1147" t="e">
        <f t="shared" si="229"/>
        <v>#N/A</v>
      </c>
      <c r="Y1147"/>
      <c r="Z1147">
        <f t="shared" si="233"/>
        <v>0.4</v>
      </c>
      <c r="AA1147">
        <f t="shared" si="234"/>
        <v>1</v>
      </c>
      <c r="AB1147">
        <f t="shared" si="234"/>
        <v>1</v>
      </c>
      <c r="AC1147">
        <f t="shared" si="235"/>
        <v>0.4</v>
      </c>
      <c r="AD1147" t="e">
        <f>INDEX('bijlage C. Cluster maatregelen'!C:C,MATCH('5.Bepalen Faalfreq'!K1147,'bijlage C. Cluster maatregelen'!A:A,0))</f>
        <v>#N/A</v>
      </c>
      <c r="AE1147" t="e">
        <f>INDEX('bijlage C. Cluster maatregelen'!C:C,MATCH('5.Bepalen Faalfreq'!L1147,'bijlage C. Cluster maatregelen'!A:A,0))</f>
        <v>#N/A</v>
      </c>
      <c r="AF1147" t="e">
        <f>INDEX('bijlage C. Cluster maatregelen'!C:C,MATCH('5.Bepalen Faalfreq'!M1147,'bijlage C. Cluster maatregelen'!A:A,0))</f>
        <v>#N/A</v>
      </c>
      <c r="AG1147" t="e">
        <f>INDEX('bijlage C. Cluster maatregelen'!C:C,MATCH('5.Bepalen Faalfreq'!N1147,'bijlage C. Cluster maatregelen'!A:A,0))</f>
        <v>#N/A</v>
      </c>
      <c r="AH1147" t="e">
        <f t="shared" si="236"/>
        <v>#N/A</v>
      </c>
      <c r="AI1147" t="e">
        <f t="shared" si="237"/>
        <v>#N/A</v>
      </c>
      <c r="AJ1147" t="e">
        <f t="shared" si="230"/>
        <v>#N/A</v>
      </c>
    </row>
    <row r="1148" spans="1:36" x14ac:dyDescent="0.25">
      <c r="A1148" s="203"/>
      <c r="B1148" s="203"/>
      <c r="C1148" s="203"/>
      <c r="D1148" s="203"/>
      <c r="E1148" s="203"/>
      <c r="F1148" s="203"/>
      <c r="G1148" s="203"/>
      <c r="H1148" s="203"/>
      <c r="I1148" s="203"/>
      <c r="J1148" s="203"/>
      <c r="K1148" s="203"/>
      <c r="L1148" s="203"/>
      <c r="M1148" s="203"/>
      <c r="N1148" s="203"/>
      <c r="O1148" s="204">
        <f t="shared" si="226"/>
        <v>0</v>
      </c>
      <c r="P1148" s="80" t="str">
        <f>IFERROR(R1148+'4. Gegevens leiding'!$I$26,"")</f>
        <v/>
      </c>
      <c r="Q1148" s="155" t="str">
        <f>IFERROR(R1149+'4. Gegevens leiding'!$I$26,"")</f>
        <v/>
      </c>
      <c r="R1148" s="155" t="str">
        <f t="shared" si="238"/>
        <v/>
      </c>
      <c r="S1148" s="43" t="str">
        <f t="shared" si="231"/>
        <v/>
      </c>
      <c r="T1148" s="42" t="str">
        <f t="shared" si="227"/>
        <v>Diameter (mm, uitwendig)=;Wanddikte (mm)=;Druk (barg)=;Rekgrens (N/mm^2)=;Charpy energie (J)=</v>
      </c>
      <c r="U1148" s="44" t="e">
        <f>INDEX('bijlage A. Frequentie Tabel'!G:G,MATCH(T1148,'bijlage A. Frequentie Tabel'!A:A,0))</f>
        <v>#N/A</v>
      </c>
      <c r="V1148" s="43">
        <f t="shared" si="228"/>
        <v>0</v>
      </c>
      <c r="W1148" s="80">
        <f t="shared" si="232"/>
        <v>23.196467403779828</v>
      </c>
      <c r="X1148" t="e">
        <f t="shared" si="229"/>
        <v>#N/A</v>
      </c>
      <c r="Y1148"/>
      <c r="Z1148">
        <f t="shared" si="233"/>
        <v>0.4</v>
      </c>
      <c r="AA1148">
        <f t="shared" si="234"/>
        <v>1</v>
      </c>
      <c r="AB1148">
        <f t="shared" si="234"/>
        <v>1</v>
      </c>
      <c r="AC1148">
        <f t="shared" si="235"/>
        <v>0.4</v>
      </c>
      <c r="AD1148" t="e">
        <f>INDEX('bijlage C. Cluster maatregelen'!C:C,MATCH('5.Bepalen Faalfreq'!K1148,'bijlage C. Cluster maatregelen'!A:A,0))</f>
        <v>#N/A</v>
      </c>
      <c r="AE1148" t="e">
        <f>INDEX('bijlage C. Cluster maatregelen'!C:C,MATCH('5.Bepalen Faalfreq'!L1148,'bijlage C. Cluster maatregelen'!A:A,0))</f>
        <v>#N/A</v>
      </c>
      <c r="AF1148" t="e">
        <f>INDEX('bijlage C. Cluster maatregelen'!C:C,MATCH('5.Bepalen Faalfreq'!M1148,'bijlage C. Cluster maatregelen'!A:A,0))</f>
        <v>#N/A</v>
      </c>
      <c r="AG1148" t="e">
        <f>INDEX('bijlage C. Cluster maatregelen'!C:C,MATCH('5.Bepalen Faalfreq'!N1148,'bijlage C. Cluster maatregelen'!A:A,0))</f>
        <v>#N/A</v>
      </c>
      <c r="AH1148" t="e">
        <f t="shared" si="236"/>
        <v>#N/A</v>
      </c>
      <c r="AI1148" t="e">
        <f t="shared" si="237"/>
        <v>#N/A</v>
      </c>
      <c r="AJ1148" t="e">
        <f t="shared" si="230"/>
        <v>#N/A</v>
      </c>
    </row>
    <row r="1149" spans="1:36" x14ac:dyDescent="0.25">
      <c r="A1149" s="203"/>
      <c r="B1149" s="203"/>
      <c r="C1149" s="203"/>
      <c r="D1149" s="203"/>
      <c r="E1149" s="203"/>
      <c r="F1149" s="203"/>
      <c r="G1149" s="203"/>
      <c r="H1149" s="203"/>
      <c r="I1149" s="203"/>
      <c r="J1149" s="203"/>
      <c r="K1149" s="203"/>
      <c r="L1149" s="203"/>
      <c r="M1149" s="203"/>
      <c r="N1149" s="203"/>
      <c r="O1149" s="204">
        <f t="shared" si="226"/>
        <v>0</v>
      </c>
      <c r="P1149" s="80" t="str">
        <f>IFERROR(R1149+'4. Gegevens leiding'!$I$26,"")</f>
        <v/>
      </c>
      <c r="Q1149" s="155" t="str">
        <f>IFERROR(R1150+'4. Gegevens leiding'!$I$26,"")</f>
        <v/>
      </c>
      <c r="R1149" s="155" t="str">
        <f t="shared" si="238"/>
        <v/>
      </c>
      <c r="S1149" s="43" t="str">
        <f t="shared" si="231"/>
        <v/>
      </c>
      <c r="T1149" s="42" t="str">
        <f t="shared" si="227"/>
        <v>Diameter (mm, uitwendig)=;Wanddikte (mm)=;Druk (barg)=;Rekgrens (N/mm^2)=;Charpy energie (J)=</v>
      </c>
      <c r="U1149" s="44" t="e">
        <f>INDEX('bijlage A. Frequentie Tabel'!G:G,MATCH(T1149,'bijlage A. Frequentie Tabel'!A:A,0))</f>
        <v>#N/A</v>
      </c>
      <c r="V1149" s="43">
        <f t="shared" si="228"/>
        <v>0</v>
      </c>
      <c r="W1149" s="80">
        <f t="shared" si="232"/>
        <v>23.196467403779828</v>
      </c>
      <c r="X1149" t="e">
        <f t="shared" si="229"/>
        <v>#N/A</v>
      </c>
      <c r="Y1149"/>
      <c r="Z1149">
        <f t="shared" si="233"/>
        <v>0.4</v>
      </c>
      <c r="AA1149">
        <f t="shared" si="234"/>
        <v>1</v>
      </c>
      <c r="AB1149">
        <f t="shared" si="234"/>
        <v>1</v>
      </c>
      <c r="AC1149">
        <f t="shared" si="235"/>
        <v>0.4</v>
      </c>
      <c r="AD1149" t="e">
        <f>INDEX('bijlage C. Cluster maatregelen'!C:C,MATCH('5.Bepalen Faalfreq'!K1149,'bijlage C. Cluster maatregelen'!A:A,0))</f>
        <v>#N/A</v>
      </c>
      <c r="AE1149" t="e">
        <f>INDEX('bijlage C. Cluster maatregelen'!C:C,MATCH('5.Bepalen Faalfreq'!L1149,'bijlage C. Cluster maatregelen'!A:A,0))</f>
        <v>#N/A</v>
      </c>
      <c r="AF1149" t="e">
        <f>INDEX('bijlage C. Cluster maatregelen'!C:C,MATCH('5.Bepalen Faalfreq'!M1149,'bijlage C. Cluster maatregelen'!A:A,0))</f>
        <v>#N/A</v>
      </c>
      <c r="AG1149" t="e">
        <f>INDEX('bijlage C. Cluster maatregelen'!C:C,MATCH('5.Bepalen Faalfreq'!N1149,'bijlage C. Cluster maatregelen'!A:A,0))</f>
        <v>#N/A</v>
      </c>
      <c r="AH1149" t="e">
        <f t="shared" si="236"/>
        <v>#N/A</v>
      </c>
      <c r="AI1149" t="e">
        <f t="shared" si="237"/>
        <v>#N/A</v>
      </c>
      <c r="AJ1149" t="e">
        <f t="shared" si="230"/>
        <v>#N/A</v>
      </c>
    </row>
    <row r="1150" spans="1:36" x14ac:dyDescent="0.25">
      <c r="A1150" s="203"/>
      <c r="B1150" s="203"/>
      <c r="C1150" s="203"/>
      <c r="D1150" s="203"/>
      <c r="E1150" s="203"/>
      <c r="F1150" s="203"/>
      <c r="G1150" s="203"/>
      <c r="H1150" s="203"/>
      <c r="I1150" s="203"/>
      <c r="J1150" s="203"/>
      <c r="K1150" s="203"/>
      <c r="L1150" s="203"/>
      <c r="M1150" s="203"/>
      <c r="N1150" s="203"/>
      <c r="O1150" s="204">
        <f t="shared" si="226"/>
        <v>0</v>
      </c>
      <c r="P1150" s="80" t="str">
        <f>IFERROR(R1150+'4. Gegevens leiding'!$I$26,"")</f>
        <v/>
      </c>
      <c r="Q1150" s="155" t="str">
        <f>IFERROR(R1151+'4. Gegevens leiding'!$I$26,"")</f>
        <v/>
      </c>
      <c r="R1150" s="155" t="str">
        <f t="shared" si="238"/>
        <v/>
      </c>
      <c r="S1150" s="43" t="str">
        <f t="shared" si="231"/>
        <v/>
      </c>
      <c r="T1150" s="42" t="str">
        <f t="shared" si="227"/>
        <v>Diameter (mm, uitwendig)=;Wanddikte (mm)=;Druk (barg)=;Rekgrens (N/mm^2)=;Charpy energie (J)=</v>
      </c>
      <c r="U1150" s="44" t="e">
        <f>INDEX('bijlage A. Frequentie Tabel'!G:G,MATCH(T1150,'bijlage A. Frequentie Tabel'!A:A,0))</f>
        <v>#N/A</v>
      </c>
      <c r="V1150" s="43">
        <f t="shared" si="228"/>
        <v>0</v>
      </c>
      <c r="W1150" s="80">
        <f t="shared" si="232"/>
        <v>23.196467403779828</v>
      </c>
      <c r="X1150" t="e">
        <f t="shared" si="229"/>
        <v>#N/A</v>
      </c>
      <c r="Y1150"/>
      <c r="Z1150">
        <f t="shared" si="233"/>
        <v>0.4</v>
      </c>
      <c r="AA1150">
        <f t="shared" si="234"/>
        <v>1</v>
      </c>
      <c r="AB1150">
        <f t="shared" si="234"/>
        <v>1</v>
      </c>
      <c r="AC1150">
        <f t="shared" si="235"/>
        <v>0.4</v>
      </c>
      <c r="AD1150" t="e">
        <f>INDEX('bijlage C. Cluster maatregelen'!C:C,MATCH('5.Bepalen Faalfreq'!K1150,'bijlage C. Cluster maatregelen'!A:A,0))</f>
        <v>#N/A</v>
      </c>
      <c r="AE1150" t="e">
        <f>INDEX('bijlage C. Cluster maatregelen'!C:C,MATCH('5.Bepalen Faalfreq'!L1150,'bijlage C. Cluster maatregelen'!A:A,0))</f>
        <v>#N/A</v>
      </c>
      <c r="AF1150" t="e">
        <f>INDEX('bijlage C. Cluster maatregelen'!C:C,MATCH('5.Bepalen Faalfreq'!M1150,'bijlage C. Cluster maatregelen'!A:A,0))</f>
        <v>#N/A</v>
      </c>
      <c r="AG1150" t="e">
        <f>INDEX('bijlage C. Cluster maatregelen'!C:C,MATCH('5.Bepalen Faalfreq'!N1150,'bijlage C. Cluster maatregelen'!A:A,0))</f>
        <v>#N/A</v>
      </c>
      <c r="AH1150" t="e">
        <f t="shared" si="236"/>
        <v>#N/A</v>
      </c>
      <c r="AI1150" t="e">
        <f t="shared" si="237"/>
        <v>#N/A</v>
      </c>
      <c r="AJ1150" t="e">
        <f t="shared" si="230"/>
        <v>#N/A</v>
      </c>
    </row>
    <row r="1151" spans="1:36" x14ac:dyDescent="0.25">
      <c r="A1151" s="203"/>
      <c r="B1151" s="203"/>
      <c r="C1151" s="203"/>
      <c r="D1151" s="203"/>
      <c r="E1151" s="203"/>
      <c r="F1151" s="203"/>
      <c r="G1151" s="203"/>
      <c r="H1151" s="203"/>
      <c r="I1151" s="203"/>
      <c r="J1151" s="203"/>
      <c r="K1151" s="203"/>
      <c r="L1151" s="203"/>
      <c r="M1151" s="203"/>
      <c r="N1151" s="203"/>
      <c r="O1151" s="204">
        <f t="shared" si="226"/>
        <v>0</v>
      </c>
      <c r="P1151" s="80" t="str">
        <f>IFERROR(R1151+'4. Gegevens leiding'!$I$26,"")</f>
        <v/>
      </c>
      <c r="Q1151" s="155" t="str">
        <f>IFERROR(R1152+'4. Gegevens leiding'!$I$26,"")</f>
        <v/>
      </c>
      <c r="R1151" s="155" t="str">
        <f t="shared" si="238"/>
        <v/>
      </c>
      <c r="S1151" s="43" t="str">
        <f t="shared" si="231"/>
        <v/>
      </c>
      <c r="T1151" s="42" t="str">
        <f t="shared" si="227"/>
        <v>Diameter (mm, uitwendig)=;Wanddikte (mm)=;Druk (barg)=;Rekgrens (N/mm^2)=;Charpy energie (J)=</v>
      </c>
      <c r="U1151" s="44" t="e">
        <f>INDEX('bijlage A. Frequentie Tabel'!G:G,MATCH(T1151,'bijlage A. Frequentie Tabel'!A:A,0))</f>
        <v>#N/A</v>
      </c>
      <c r="V1151" s="43">
        <f t="shared" si="228"/>
        <v>0</v>
      </c>
      <c r="W1151" s="80">
        <f t="shared" si="232"/>
        <v>23.196467403779828</v>
      </c>
      <c r="X1151" t="e">
        <f t="shared" si="229"/>
        <v>#N/A</v>
      </c>
      <c r="Y1151"/>
      <c r="Z1151">
        <f t="shared" si="233"/>
        <v>0.4</v>
      </c>
      <c r="AA1151">
        <f t="shared" si="234"/>
        <v>1</v>
      </c>
      <c r="AB1151">
        <f t="shared" si="234"/>
        <v>1</v>
      </c>
      <c r="AC1151">
        <f t="shared" si="235"/>
        <v>0.4</v>
      </c>
      <c r="AD1151" t="e">
        <f>INDEX('bijlage C. Cluster maatregelen'!C:C,MATCH('5.Bepalen Faalfreq'!K1151,'bijlage C. Cluster maatregelen'!A:A,0))</f>
        <v>#N/A</v>
      </c>
      <c r="AE1151" t="e">
        <f>INDEX('bijlage C. Cluster maatregelen'!C:C,MATCH('5.Bepalen Faalfreq'!L1151,'bijlage C. Cluster maatregelen'!A:A,0))</f>
        <v>#N/A</v>
      </c>
      <c r="AF1151" t="e">
        <f>INDEX('bijlage C. Cluster maatregelen'!C:C,MATCH('5.Bepalen Faalfreq'!M1151,'bijlage C. Cluster maatregelen'!A:A,0))</f>
        <v>#N/A</v>
      </c>
      <c r="AG1151" t="e">
        <f>INDEX('bijlage C. Cluster maatregelen'!C:C,MATCH('5.Bepalen Faalfreq'!N1151,'bijlage C. Cluster maatregelen'!A:A,0))</f>
        <v>#N/A</v>
      </c>
      <c r="AH1151" t="e">
        <f t="shared" si="236"/>
        <v>#N/A</v>
      </c>
      <c r="AI1151" t="e">
        <f t="shared" si="237"/>
        <v>#N/A</v>
      </c>
      <c r="AJ1151" t="e">
        <f t="shared" si="230"/>
        <v>#N/A</v>
      </c>
    </row>
    <row r="1152" spans="1:36" x14ac:dyDescent="0.25">
      <c r="A1152" s="203"/>
      <c r="B1152" s="203"/>
      <c r="C1152" s="203"/>
      <c r="D1152" s="203"/>
      <c r="E1152" s="203"/>
      <c r="F1152" s="203"/>
      <c r="G1152" s="203"/>
      <c r="H1152" s="203"/>
      <c r="I1152" s="203"/>
      <c r="J1152" s="203"/>
      <c r="K1152" s="203"/>
      <c r="L1152" s="203"/>
      <c r="M1152" s="203"/>
      <c r="N1152" s="203"/>
      <c r="O1152" s="204">
        <f t="shared" si="226"/>
        <v>0</v>
      </c>
      <c r="P1152" s="80" t="str">
        <f>IFERROR(R1152+'4. Gegevens leiding'!$I$26,"")</f>
        <v/>
      </c>
      <c r="Q1152" s="155" t="str">
        <f>IFERROR(R1153+'4. Gegevens leiding'!$I$26,"")</f>
        <v/>
      </c>
      <c r="R1152" s="155" t="str">
        <f t="shared" si="238"/>
        <v/>
      </c>
      <c r="S1152" s="43" t="str">
        <f t="shared" si="231"/>
        <v/>
      </c>
      <c r="T1152" s="42" t="str">
        <f t="shared" si="227"/>
        <v>Diameter (mm, uitwendig)=;Wanddikte (mm)=;Druk (barg)=;Rekgrens (N/mm^2)=;Charpy energie (J)=</v>
      </c>
      <c r="U1152" s="44" t="e">
        <f>INDEX('bijlage A. Frequentie Tabel'!G:G,MATCH(T1152,'bijlage A. Frequentie Tabel'!A:A,0))</f>
        <v>#N/A</v>
      </c>
      <c r="V1152" s="43">
        <f t="shared" si="228"/>
        <v>0</v>
      </c>
      <c r="W1152" s="80">
        <f t="shared" si="232"/>
        <v>23.196467403779828</v>
      </c>
      <c r="X1152" t="e">
        <f t="shared" si="229"/>
        <v>#N/A</v>
      </c>
      <c r="Y1152"/>
      <c r="Z1152">
        <f t="shared" si="233"/>
        <v>0.4</v>
      </c>
      <c r="AA1152">
        <f t="shared" si="234"/>
        <v>1</v>
      </c>
      <c r="AB1152">
        <f t="shared" si="234"/>
        <v>1</v>
      </c>
      <c r="AC1152">
        <f t="shared" si="235"/>
        <v>0.4</v>
      </c>
      <c r="AD1152" t="e">
        <f>INDEX('bijlage C. Cluster maatregelen'!C:C,MATCH('5.Bepalen Faalfreq'!K1152,'bijlage C. Cluster maatregelen'!A:A,0))</f>
        <v>#N/A</v>
      </c>
      <c r="AE1152" t="e">
        <f>INDEX('bijlage C. Cluster maatregelen'!C:C,MATCH('5.Bepalen Faalfreq'!L1152,'bijlage C. Cluster maatregelen'!A:A,0))</f>
        <v>#N/A</v>
      </c>
      <c r="AF1152" t="e">
        <f>INDEX('bijlage C. Cluster maatregelen'!C:C,MATCH('5.Bepalen Faalfreq'!M1152,'bijlage C. Cluster maatregelen'!A:A,0))</f>
        <v>#N/A</v>
      </c>
      <c r="AG1152" t="e">
        <f>INDEX('bijlage C. Cluster maatregelen'!C:C,MATCH('5.Bepalen Faalfreq'!N1152,'bijlage C. Cluster maatregelen'!A:A,0))</f>
        <v>#N/A</v>
      </c>
      <c r="AH1152" t="e">
        <f t="shared" si="236"/>
        <v>#N/A</v>
      </c>
      <c r="AI1152" t="e">
        <f t="shared" si="237"/>
        <v>#N/A</v>
      </c>
      <c r="AJ1152" t="e">
        <f t="shared" si="230"/>
        <v>#N/A</v>
      </c>
    </row>
    <row r="1153" spans="1:36" x14ac:dyDescent="0.25">
      <c r="A1153" s="203"/>
      <c r="B1153" s="203"/>
      <c r="C1153" s="203"/>
      <c r="D1153" s="203"/>
      <c r="E1153" s="203"/>
      <c r="F1153" s="203"/>
      <c r="G1153" s="203"/>
      <c r="H1153" s="203"/>
      <c r="I1153" s="203"/>
      <c r="J1153" s="203"/>
      <c r="K1153" s="203"/>
      <c r="L1153" s="203"/>
      <c r="M1153" s="203"/>
      <c r="N1153" s="203"/>
      <c r="O1153" s="204">
        <f t="shared" si="226"/>
        <v>0</v>
      </c>
      <c r="P1153" s="80" t="str">
        <f>IFERROR(R1153+'4. Gegevens leiding'!$I$26,"")</f>
        <v/>
      </c>
      <c r="Q1153" s="155" t="str">
        <f>IFERROR(R1154+'4. Gegevens leiding'!$I$26,"")</f>
        <v/>
      </c>
      <c r="R1153" s="155" t="str">
        <f t="shared" si="238"/>
        <v/>
      </c>
      <c r="S1153" s="43" t="str">
        <f t="shared" si="231"/>
        <v/>
      </c>
      <c r="T1153" s="42" t="str">
        <f t="shared" si="227"/>
        <v>Diameter (mm, uitwendig)=;Wanddikte (mm)=;Druk (barg)=;Rekgrens (N/mm^2)=;Charpy energie (J)=</v>
      </c>
      <c r="U1153" s="44" t="e">
        <f>INDEX('bijlage A. Frequentie Tabel'!G:G,MATCH(T1153,'bijlage A. Frequentie Tabel'!A:A,0))</f>
        <v>#N/A</v>
      </c>
      <c r="V1153" s="43">
        <f t="shared" si="228"/>
        <v>0</v>
      </c>
      <c r="W1153" s="80">
        <f t="shared" si="232"/>
        <v>23.196467403779828</v>
      </c>
      <c r="X1153" t="e">
        <f t="shared" si="229"/>
        <v>#N/A</v>
      </c>
      <c r="Y1153"/>
      <c r="Z1153">
        <f t="shared" si="233"/>
        <v>0.4</v>
      </c>
      <c r="AA1153">
        <f t="shared" si="234"/>
        <v>1</v>
      </c>
      <c r="AB1153">
        <f t="shared" si="234"/>
        <v>1</v>
      </c>
      <c r="AC1153">
        <f t="shared" si="235"/>
        <v>0.4</v>
      </c>
      <c r="AD1153" t="e">
        <f>INDEX('bijlage C. Cluster maatregelen'!C:C,MATCH('5.Bepalen Faalfreq'!K1153,'bijlage C. Cluster maatregelen'!A:A,0))</f>
        <v>#N/A</v>
      </c>
      <c r="AE1153" t="e">
        <f>INDEX('bijlage C. Cluster maatregelen'!C:C,MATCH('5.Bepalen Faalfreq'!L1153,'bijlage C. Cluster maatregelen'!A:A,0))</f>
        <v>#N/A</v>
      </c>
      <c r="AF1153" t="e">
        <f>INDEX('bijlage C. Cluster maatregelen'!C:C,MATCH('5.Bepalen Faalfreq'!M1153,'bijlage C. Cluster maatregelen'!A:A,0))</f>
        <v>#N/A</v>
      </c>
      <c r="AG1153" t="e">
        <f>INDEX('bijlage C. Cluster maatregelen'!C:C,MATCH('5.Bepalen Faalfreq'!N1153,'bijlage C. Cluster maatregelen'!A:A,0))</f>
        <v>#N/A</v>
      </c>
      <c r="AH1153" t="e">
        <f t="shared" si="236"/>
        <v>#N/A</v>
      </c>
      <c r="AI1153" t="e">
        <f t="shared" si="237"/>
        <v>#N/A</v>
      </c>
      <c r="AJ1153" t="e">
        <f t="shared" si="230"/>
        <v>#N/A</v>
      </c>
    </row>
    <row r="1154" spans="1:36" x14ac:dyDescent="0.25">
      <c r="A1154" s="203"/>
      <c r="B1154" s="203"/>
      <c r="C1154" s="203"/>
      <c r="D1154" s="203"/>
      <c r="E1154" s="203"/>
      <c r="F1154" s="203"/>
      <c r="G1154" s="203"/>
      <c r="H1154" s="203"/>
      <c r="I1154" s="203"/>
      <c r="J1154" s="203"/>
      <c r="K1154" s="203"/>
      <c r="L1154" s="203"/>
      <c r="M1154" s="203"/>
      <c r="N1154" s="203"/>
      <c r="O1154" s="204">
        <f t="shared" si="226"/>
        <v>0</v>
      </c>
      <c r="P1154" s="80" t="str">
        <f>IFERROR(R1154+'4. Gegevens leiding'!$I$26,"")</f>
        <v/>
      </c>
      <c r="Q1154" s="155" t="str">
        <f>IFERROR(R1155+'4. Gegevens leiding'!$I$26,"")</f>
        <v/>
      </c>
      <c r="R1154" s="155" t="str">
        <f t="shared" si="238"/>
        <v/>
      </c>
      <c r="S1154" s="43" t="str">
        <f t="shared" si="231"/>
        <v/>
      </c>
      <c r="T1154" s="42" t="str">
        <f t="shared" si="227"/>
        <v>Diameter (mm, uitwendig)=;Wanddikte (mm)=;Druk (barg)=;Rekgrens (N/mm^2)=;Charpy energie (J)=</v>
      </c>
      <c r="U1154" s="44" t="e">
        <f>INDEX('bijlage A. Frequentie Tabel'!G:G,MATCH(T1154,'bijlage A. Frequentie Tabel'!A:A,0))</f>
        <v>#N/A</v>
      </c>
      <c r="V1154" s="43">
        <f t="shared" si="228"/>
        <v>0</v>
      </c>
      <c r="W1154" s="80">
        <f t="shared" si="232"/>
        <v>23.196467403779828</v>
      </c>
      <c r="X1154" t="e">
        <f t="shared" si="229"/>
        <v>#N/A</v>
      </c>
      <c r="Y1154"/>
      <c r="Z1154">
        <f t="shared" si="233"/>
        <v>0.4</v>
      </c>
      <c r="AA1154">
        <f t="shared" si="234"/>
        <v>1</v>
      </c>
      <c r="AB1154">
        <f t="shared" si="234"/>
        <v>1</v>
      </c>
      <c r="AC1154">
        <f t="shared" si="235"/>
        <v>0.4</v>
      </c>
      <c r="AD1154" t="e">
        <f>INDEX('bijlage C. Cluster maatregelen'!C:C,MATCH('5.Bepalen Faalfreq'!K1154,'bijlage C. Cluster maatregelen'!A:A,0))</f>
        <v>#N/A</v>
      </c>
      <c r="AE1154" t="e">
        <f>INDEX('bijlage C. Cluster maatregelen'!C:C,MATCH('5.Bepalen Faalfreq'!L1154,'bijlage C. Cluster maatregelen'!A:A,0))</f>
        <v>#N/A</v>
      </c>
      <c r="AF1154" t="e">
        <f>INDEX('bijlage C. Cluster maatregelen'!C:C,MATCH('5.Bepalen Faalfreq'!M1154,'bijlage C. Cluster maatregelen'!A:A,0))</f>
        <v>#N/A</v>
      </c>
      <c r="AG1154" t="e">
        <f>INDEX('bijlage C. Cluster maatregelen'!C:C,MATCH('5.Bepalen Faalfreq'!N1154,'bijlage C. Cluster maatregelen'!A:A,0))</f>
        <v>#N/A</v>
      </c>
      <c r="AH1154" t="e">
        <f t="shared" si="236"/>
        <v>#N/A</v>
      </c>
      <c r="AI1154" t="e">
        <f t="shared" si="237"/>
        <v>#N/A</v>
      </c>
      <c r="AJ1154" t="e">
        <f t="shared" si="230"/>
        <v>#N/A</v>
      </c>
    </row>
    <row r="1155" spans="1:36" x14ac:dyDescent="0.25">
      <c r="A1155" s="203"/>
      <c r="B1155" s="203"/>
      <c r="C1155" s="203"/>
      <c r="D1155" s="203"/>
      <c r="E1155" s="203"/>
      <c r="F1155" s="203"/>
      <c r="G1155" s="203"/>
      <c r="H1155" s="203"/>
      <c r="I1155" s="203"/>
      <c r="J1155" s="203"/>
      <c r="K1155" s="203"/>
      <c r="L1155" s="203"/>
      <c r="M1155" s="203"/>
      <c r="N1155" s="203"/>
      <c r="O1155" s="204">
        <f t="shared" si="226"/>
        <v>0</v>
      </c>
      <c r="P1155" s="80" t="str">
        <f>IFERROR(R1155+'4. Gegevens leiding'!$I$26,"")</f>
        <v/>
      </c>
      <c r="Q1155" s="155" t="str">
        <f>IFERROR(R1156+'4. Gegevens leiding'!$I$26,"")</f>
        <v/>
      </c>
      <c r="R1155" s="155" t="str">
        <f t="shared" si="238"/>
        <v/>
      </c>
      <c r="S1155" s="43" t="str">
        <f t="shared" si="231"/>
        <v/>
      </c>
      <c r="T1155" s="42" t="str">
        <f t="shared" si="227"/>
        <v>Diameter (mm, uitwendig)=;Wanddikte (mm)=;Druk (barg)=;Rekgrens (N/mm^2)=;Charpy energie (J)=</v>
      </c>
      <c r="U1155" s="44" t="e">
        <f>INDEX('bijlage A. Frequentie Tabel'!G:G,MATCH(T1155,'bijlage A. Frequentie Tabel'!A:A,0))</f>
        <v>#N/A</v>
      </c>
      <c r="V1155" s="43">
        <f t="shared" si="228"/>
        <v>0</v>
      </c>
      <c r="W1155" s="80">
        <f t="shared" si="232"/>
        <v>23.196467403779828</v>
      </c>
      <c r="X1155" t="e">
        <f t="shared" si="229"/>
        <v>#N/A</v>
      </c>
      <c r="Y1155"/>
      <c r="Z1155">
        <f t="shared" si="233"/>
        <v>0.4</v>
      </c>
      <c r="AA1155">
        <f t="shared" si="234"/>
        <v>1</v>
      </c>
      <c r="AB1155">
        <f t="shared" si="234"/>
        <v>1</v>
      </c>
      <c r="AC1155">
        <f t="shared" si="235"/>
        <v>0.4</v>
      </c>
      <c r="AD1155" t="e">
        <f>INDEX('bijlage C. Cluster maatregelen'!C:C,MATCH('5.Bepalen Faalfreq'!K1155,'bijlage C. Cluster maatregelen'!A:A,0))</f>
        <v>#N/A</v>
      </c>
      <c r="AE1155" t="e">
        <f>INDEX('bijlage C. Cluster maatregelen'!C:C,MATCH('5.Bepalen Faalfreq'!L1155,'bijlage C. Cluster maatregelen'!A:A,0))</f>
        <v>#N/A</v>
      </c>
      <c r="AF1155" t="e">
        <f>INDEX('bijlage C. Cluster maatregelen'!C:C,MATCH('5.Bepalen Faalfreq'!M1155,'bijlage C. Cluster maatregelen'!A:A,0))</f>
        <v>#N/A</v>
      </c>
      <c r="AG1155" t="e">
        <f>INDEX('bijlage C. Cluster maatregelen'!C:C,MATCH('5.Bepalen Faalfreq'!N1155,'bijlage C. Cluster maatregelen'!A:A,0))</f>
        <v>#N/A</v>
      </c>
      <c r="AH1155" t="e">
        <f t="shared" si="236"/>
        <v>#N/A</v>
      </c>
      <c r="AI1155" t="e">
        <f t="shared" si="237"/>
        <v>#N/A</v>
      </c>
      <c r="AJ1155" t="e">
        <f t="shared" si="230"/>
        <v>#N/A</v>
      </c>
    </row>
    <row r="1156" spans="1:36" x14ac:dyDescent="0.25">
      <c r="A1156" s="203"/>
      <c r="B1156" s="203"/>
      <c r="C1156" s="203"/>
      <c r="D1156" s="203"/>
      <c r="E1156" s="203"/>
      <c r="F1156" s="203"/>
      <c r="G1156" s="203"/>
      <c r="H1156" s="203"/>
      <c r="I1156" s="203"/>
      <c r="J1156" s="203"/>
      <c r="K1156" s="203"/>
      <c r="L1156" s="203"/>
      <c r="M1156" s="203"/>
      <c r="N1156" s="203"/>
      <c r="O1156" s="204">
        <f t="shared" si="226"/>
        <v>0</v>
      </c>
      <c r="P1156" s="80" t="str">
        <f>IFERROR(R1156+'4. Gegevens leiding'!$I$26,"")</f>
        <v/>
      </c>
      <c r="Q1156" s="155" t="str">
        <f>IFERROR(R1157+'4. Gegevens leiding'!$I$26,"")</f>
        <v/>
      </c>
      <c r="R1156" s="155" t="str">
        <f t="shared" si="238"/>
        <v/>
      </c>
      <c r="S1156" s="43" t="str">
        <f t="shared" si="231"/>
        <v/>
      </c>
      <c r="T1156" s="42" t="str">
        <f t="shared" si="227"/>
        <v>Diameter (mm, uitwendig)=;Wanddikte (mm)=;Druk (barg)=;Rekgrens (N/mm^2)=;Charpy energie (J)=</v>
      </c>
      <c r="U1156" s="44" t="e">
        <f>INDEX('bijlage A. Frequentie Tabel'!G:G,MATCH(T1156,'bijlage A. Frequentie Tabel'!A:A,0))</f>
        <v>#N/A</v>
      </c>
      <c r="V1156" s="43">
        <f t="shared" si="228"/>
        <v>0</v>
      </c>
      <c r="W1156" s="80">
        <f t="shared" si="232"/>
        <v>23.196467403779828</v>
      </c>
      <c r="X1156" t="e">
        <f t="shared" si="229"/>
        <v>#N/A</v>
      </c>
      <c r="Y1156"/>
      <c r="Z1156">
        <f t="shared" si="233"/>
        <v>0.4</v>
      </c>
      <c r="AA1156">
        <f t="shared" si="234"/>
        <v>1</v>
      </c>
      <c r="AB1156">
        <f t="shared" si="234"/>
        <v>1</v>
      </c>
      <c r="AC1156">
        <f t="shared" si="235"/>
        <v>0.4</v>
      </c>
      <c r="AD1156" t="e">
        <f>INDEX('bijlage C. Cluster maatregelen'!C:C,MATCH('5.Bepalen Faalfreq'!K1156,'bijlage C. Cluster maatregelen'!A:A,0))</f>
        <v>#N/A</v>
      </c>
      <c r="AE1156" t="e">
        <f>INDEX('bijlage C. Cluster maatregelen'!C:C,MATCH('5.Bepalen Faalfreq'!L1156,'bijlage C. Cluster maatregelen'!A:A,0))</f>
        <v>#N/A</v>
      </c>
      <c r="AF1156" t="e">
        <f>INDEX('bijlage C. Cluster maatregelen'!C:C,MATCH('5.Bepalen Faalfreq'!M1156,'bijlage C. Cluster maatregelen'!A:A,0))</f>
        <v>#N/A</v>
      </c>
      <c r="AG1156" t="e">
        <f>INDEX('bijlage C. Cluster maatregelen'!C:C,MATCH('5.Bepalen Faalfreq'!N1156,'bijlage C. Cluster maatregelen'!A:A,0))</f>
        <v>#N/A</v>
      </c>
      <c r="AH1156" t="e">
        <f t="shared" si="236"/>
        <v>#N/A</v>
      </c>
      <c r="AI1156" t="e">
        <f t="shared" si="237"/>
        <v>#N/A</v>
      </c>
      <c r="AJ1156" t="e">
        <f t="shared" si="230"/>
        <v>#N/A</v>
      </c>
    </row>
    <row r="1157" spans="1:36" x14ac:dyDescent="0.25">
      <c r="A1157" s="203"/>
      <c r="B1157" s="203"/>
      <c r="C1157" s="203"/>
      <c r="D1157" s="203"/>
      <c r="E1157" s="203"/>
      <c r="F1157" s="203"/>
      <c r="G1157" s="203"/>
      <c r="H1157" s="203"/>
      <c r="I1157" s="203"/>
      <c r="J1157" s="203"/>
      <c r="K1157" s="203"/>
      <c r="L1157" s="203"/>
      <c r="M1157" s="203"/>
      <c r="N1157" s="203"/>
      <c r="O1157" s="204">
        <f t="shared" ref="O1157:O1220" si="239">D1157-(2*F1157)</f>
        <v>0</v>
      </c>
      <c r="P1157" s="80" t="str">
        <f>IFERROR(R1157+'4. Gegevens leiding'!$I$26,"")</f>
        <v/>
      </c>
      <c r="Q1157" s="155" t="str">
        <f>IFERROR(R1158+'4. Gegevens leiding'!$I$26,"")</f>
        <v/>
      </c>
      <c r="R1157" s="155" t="str">
        <f t="shared" si="238"/>
        <v/>
      </c>
      <c r="S1157" s="43" t="str">
        <f t="shared" si="231"/>
        <v/>
      </c>
      <c r="T1157" s="42" t="str">
        <f t="shared" ref="T1157:T1220" si="240">CONCATENATE($D$1,"=",D1157,";",$F$1,"=",F1157,";",$E$1,"=",E1157,";",$G$1,"=",G1157,";",$I$1,"=",I1157)</f>
        <v>Diameter (mm, uitwendig)=;Wanddikte (mm)=;Druk (barg)=;Rekgrens (N/mm^2)=;Charpy energie (J)=</v>
      </c>
      <c r="U1157" s="44" t="e">
        <f>INDEX('bijlage A. Frequentie Tabel'!G:G,MATCH(T1157,'bijlage A. Frequentie Tabel'!A:A,0))</f>
        <v>#N/A</v>
      </c>
      <c r="V1157" s="43">
        <f t="shared" ref="V1157:V1220" si="241">IF((H1157+J1157)&gt;2,2,(H1157+J1157))</f>
        <v>0</v>
      </c>
      <c r="W1157" s="80">
        <f t="shared" si="232"/>
        <v>23.196467403779828</v>
      </c>
      <c r="X1157" t="e">
        <f t="shared" ref="X1157:X1220" si="242">U1157*W1157</f>
        <v>#N/A</v>
      </c>
      <c r="Y1157"/>
      <c r="Z1157">
        <f t="shared" si="233"/>
        <v>0.4</v>
      </c>
      <c r="AA1157">
        <f t="shared" si="234"/>
        <v>1</v>
      </c>
      <c r="AB1157">
        <f t="shared" si="234"/>
        <v>1</v>
      </c>
      <c r="AC1157">
        <f t="shared" si="235"/>
        <v>0.4</v>
      </c>
      <c r="AD1157" t="e">
        <f>INDEX('bijlage C. Cluster maatregelen'!C:C,MATCH('5.Bepalen Faalfreq'!K1157,'bijlage C. Cluster maatregelen'!A:A,0))</f>
        <v>#N/A</v>
      </c>
      <c r="AE1157" t="e">
        <f>INDEX('bijlage C. Cluster maatregelen'!C:C,MATCH('5.Bepalen Faalfreq'!L1157,'bijlage C. Cluster maatregelen'!A:A,0))</f>
        <v>#N/A</v>
      </c>
      <c r="AF1157" t="e">
        <f>INDEX('bijlage C. Cluster maatregelen'!C:C,MATCH('5.Bepalen Faalfreq'!M1157,'bijlage C. Cluster maatregelen'!A:A,0))</f>
        <v>#N/A</v>
      </c>
      <c r="AG1157" t="e">
        <f>INDEX('bijlage C. Cluster maatregelen'!C:C,MATCH('5.Bepalen Faalfreq'!N1157,'bijlage C. Cluster maatregelen'!A:A,0))</f>
        <v>#N/A</v>
      </c>
      <c r="AH1157" t="e">
        <f t="shared" si="236"/>
        <v>#N/A</v>
      </c>
      <c r="AI1157" t="e">
        <f t="shared" si="237"/>
        <v>#N/A</v>
      </c>
      <c r="AJ1157" t="e">
        <f t="shared" ref="AJ1157:AJ1220" si="243">AI1157*X1157</f>
        <v>#N/A</v>
      </c>
    </row>
    <row r="1158" spans="1:36" x14ac:dyDescent="0.25">
      <c r="A1158" s="203"/>
      <c r="B1158" s="203"/>
      <c r="C1158" s="203"/>
      <c r="D1158" s="203"/>
      <c r="E1158" s="203"/>
      <c r="F1158" s="203"/>
      <c r="G1158" s="203"/>
      <c r="H1158" s="203"/>
      <c r="I1158" s="203"/>
      <c r="J1158" s="203"/>
      <c r="K1158" s="203"/>
      <c r="L1158" s="203"/>
      <c r="M1158" s="203"/>
      <c r="N1158" s="203"/>
      <c r="O1158" s="204">
        <f t="shared" si="239"/>
        <v>0</v>
      </c>
      <c r="P1158" s="80" t="str">
        <f>IFERROR(R1158+'4. Gegevens leiding'!$I$26,"")</f>
        <v/>
      </c>
      <c r="Q1158" s="155" t="str">
        <f>IFERROR(R1159+'4. Gegevens leiding'!$I$26,"")</f>
        <v/>
      </c>
      <c r="R1158" s="155" t="str">
        <f t="shared" si="238"/>
        <v/>
      </c>
      <c r="S1158" s="43" t="str">
        <f t="shared" ref="S1158:S1221" si="244">IFERROR(Q1158-P1158, "")</f>
        <v/>
      </c>
      <c r="T1158" s="42" t="str">
        <f t="shared" si="240"/>
        <v>Diameter (mm, uitwendig)=;Wanddikte (mm)=;Druk (barg)=;Rekgrens (N/mm^2)=;Charpy energie (J)=</v>
      </c>
      <c r="U1158" s="44" t="e">
        <f>INDEX('bijlage A. Frequentie Tabel'!G:G,MATCH(T1158,'bijlage A. Frequentie Tabel'!A:A,0))</f>
        <v>#N/A</v>
      </c>
      <c r="V1158" s="43">
        <f t="shared" si="241"/>
        <v>0</v>
      </c>
      <c r="W1158" s="80">
        <f t="shared" ref="W1158:W1221" si="245">EXP(2.4*(1.31-V1158))</f>
        <v>23.196467403779828</v>
      </c>
      <c r="X1158" t="e">
        <f t="shared" si="242"/>
        <v>#N/A</v>
      </c>
      <c r="Y1158"/>
      <c r="Z1158">
        <f t="shared" ref="Z1158:Z1221" si="246">Z$3</f>
        <v>0.4</v>
      </c>
      <c r="AA1158">
        <f t="shared" ref="AA1158:AB1221" si="247">AA$3</f>
        <v>1</v>
      </c>
      <c r="AB1158">
        <f t="shared" si="247"/>
        <v>1</v>
      </c>
      <c r="AC1158">
        <f t="shared" ref="AC1158:AC1221" si="248">Z1158*AA1158*AB1158</f>
        <v>0.4</v>
      </c>
      <c r="AD1158" t="e">
        <f>INDEX('bijlage C. Cluster maatregelen'!C:C,MATCH('5.Bepalen Faalfreq'!K1158,'bijlage C. Cluster maatregelen'!A:A,0))</f>
        <v>#N/A</v>
      </c>
      <c r="AE1158" t="e">
        <f>INDEX('bijlage C. Cluster maatregelen'!C:C,MATCH('5.Bepalen Faalfreq'!L1158,'bijlage C. Cluster maatregelen'!A:A,0))</f>
        <v>#N/A</v>
      </c>
      <c r="AF1158" t="e">
        <f>INDEX('bijlage C. Cluster maatregelen'!C:C,MATCH('5.Bepalen Faalfreq'!M1158,'bijlage C. Cluster maatregelen'!A:A,0))</f>
        <v>#N/A</v>
      </c>
      <c r="AG1158" t="e">
        <f>INDEX('bijlage C. Cluster maatregelen'!C:C,MATCH('5.Bepalen Faalfreq'!N1158,'bijlage C. Cluster maatregelen'!A:A,0))</f>
        <v>#N/A</v>
      </c>
      <c r="AH1158" t="e">
        <f t="shared" ref="AH1158:AH1221" si="249">IF(AG1158=1,1,((Z1158*AB1158)^-1)/AG1158)</f>
        <v>#N/A</v>
      </c>
      <c r="AI1158" t="e">
        <f t="shared" ref="AI1158:AI1221" si="250">AC1158*AD1158*AE1158*AF1158*AH1158</f>
        <v>#N/A</v>
      </c>
      <c r="AJ1158" t="e">
        <f t="shared" si="243"/>
        <v>#N/A</v>
      </c>
    </row>
    <row r="1159" spans="1:36" x14ac:dyDescent="0.25">
      <c r="A1159" s="203"/>
      <c r="B1159" s="203"/>
      <c r="C1159" s="203"/>
      <c r="D1159" s="203"/>
      <c r="E1159" s="203"/>
      <c r="F1159" s="203"/>
      <c r="G1159" s="203"/>
      <c r="H1159" s="203"/>
      <c r="I1159" s="203"/>
      <c r="J1159" s="203"/>
      <c r="K1159" s="203"/>
      <c r="L1159" s="203"/>
      <c r="M1159" s="203"/>
      <c r="N1159" s="203"/>
      <c r="O1159" s="204">
        <f t="shared" si="239"/>
        <v>0</v>
      </c>
      <c r="P1159" s="80" t="str">
        <f>IFERROR(R1159+'4. Gegevens leiding'!$I$26,"")</f>
        <v/>
      </c>
      <c r="Q1159" s="155" t="str">
        <f>IFERROR(R1160+'4. Gegevens leiding'!$I$26,"")</f>
        <v/>
      </c>
      <c r="R1159" s="155" t="str">
        <f t="shared" ref="R1159:R1222" si="251">IF(ISBLANK(A1159),"",R1158+SQRT((A1159-A1158)^2+(B1159-B1158)^2))</f>
        <v/>
      </c>
      <c r="S1159" s="43" t="str">
        <f t="shared" si="244"/>
        <v/>
      </c>
      <c r="T1159" s="42" t="str">
        <f t="shared" si="240"/>
        <v>Diameter (mm, uitwendig)=;Wanddikte (mm)=;Druk (barg)=;Rekgrens (N/mm^2)=;Charpy energie (J)=</v>
      </c>
      <c r="U1159" s="44" t="e">
        <f>INDEX('bijlage A. Frequentie Tabel'!G:G,MATCH(T1159,'bijlage A. Frequentie Tabel'!A:A,0))</f>
        <v>#N/A</v>
      </c>
      <c r="V1159" s="43">
        <f t="shared" si="241"/>
        <v>0</v>
      </c>
      <c r="W1159" s="80">
        <f t="shared" si="245"/>
        <v>23.196467403779828</v>
      </c>
      <c r="X1159" t="e">
        <f t="shared" si="242"/>
        <v>#N/A</v>
      </c>
      <c r="Y1159"/>
      <c r="Z1159">
        <f t="shared" si="246"/>
        <v>0.4</v>
      </c>
      <c r="AA1159">
        <f t="shared" si="247"/>
        <v>1</v>
      </c>
      <c r="AB1159">
        <f t="shared" si="247"/>
        <v>1</v>
      </c>
      <c r="AC1159">
        <f t="shared" si="248"/>
        <v>0.4</v>
      </c>
      <c r="AD1159" t="e">
        <f>INDEX('bijlage C. Cluster maatregelen'!C:C,MATCH('5.Bepalen Faalfreq'!K1159,'bijlage C. Cluster maatregelen'!A:A,0))</f>
        <v>#N/A</v>
      </c>
      <c r="AE1159" t="e">
        <f>INDEX('bijlage C. Cluster maatregelen'!C:C,MATCH('5.Bepalen Faalfreq'!L1159,'bijlage C. Cluster maatregelen'!A:A,0))</f>
        <v>#N/A</v>
      </c>
      <c r="AF1159" t="e">
        <f>INDEX('bijlage C. Cluster maatregelen'!C:C,MATCH('5.Bepalen Faalfreq'!M1159,'bijlage C. Cluster maatregelen'!A:A,0))</f>
        <v>#N/A</v>
      </c>
      <c r="AG1159" t="e">
        <f>INDEX('bijlage C. Cluster maatregelen'!C:C,MATCH('5.Bepalen Faalfreq'!N1159,'bijlage C. Cluster maatregelen'!A:A,0))</f>
        <v>#N/A</v>
      </c>
      <c r="AH1159" t="e">
        <f t="shared" si="249"/>
        <v>#N/A</v>
      </c>
      <c r="AI1159" t="e">
        <f t="shared" si="250"/>
        <v>#N/A</v>
      </c>
      <c r="AJ1159" t="e">
        <f t="shared" si="243"/>
        <v>#N/A</v>
      </c>
    </row>
    <row r="1160" spans="1:36" x14ac:dyDescent="0.25">
      <c r="A1160" s="203"/>
      <c r="B1160" s="203"/>
      <c r="C1160" s="203"/>
      <c r="D1160" s="203"/>
      <c r="E1160" s="203"/>
      <c r="F1160" s="203"/>
      <c r="G1160" s="203"/>
      <c r="H1160" s="203"/>
      <c r="I1160" s="203"/>
      <c r="J1160" s="203"/>
      <c r="K1160" s="203"/>
      <c r="L1160" s="203"/>
      <c r="M1160" s="203"/>
      <c r="N1160" s="203"/>
      <c r="O1160" s="204">
        <f t="shared" si="239"/>
        <v>0</v>
      </c>
      <c r="P1160" s="80" t="str">
        <f>IFERROR(R1160+'4. Gegevens leiding'!$I$26,"")</f>
        <v/>
      </c>
      <c r="Q1160" s="155" t="str">
        <f>IFERROR(R1161+'4. Gegevens leiding'!$I$26,"")</f>
        <v/>
      </c>
      <c r="R1160" s="155" t="str">
        <f t="shared" si="251"/>
        <v/>
      </c>
      <c r="S1160" s="43" t="str">
        <f t="shared" si="244"/>
        <v/>
      </c>
      <c r="T1160" s="42" t="str">
        <f t="shared" si="240"/>
        <v>Diameter (mm, uitwendig)=;Wanddikte (mm)=;Druk (barg)=;Rekgrens (N/mm^2)=;Charpy energie (J)=</v>
      </c>
      <c r="U1160" s="44" t="e">
        <f>INDEX('bijlage A. Frequentie Tabel'!G:G,MATCH(T1160,'bijlage A. Frequentie Tabel'!A:A,0))</f>
        <v>#N/A</v>
      </c>
      <c r="V1160" s="43">
        <f t="shared" si="241"/>
        <v>0</v>
      </c>
      <c r="W1160" s="80">
        <f t="shared" si="245"/>
        <v>23.196467403779828</v>
      </c>
      <c r="X1160" t="e">
        <f t="shared" si="242"/>
        <v>#N/A</v>
      </c>
      <c r="Y1160"/>
      <c r="Z1160">
        <f t="shared" si="246"/>
        <v>0.4</v>
      </c>
      <c r="AA1160">
        <f t="shared" si="247"/>
        <v>1</v>
      </c>
      <c r="AB1160">
        <f t="shared" si="247"/>
        <v>1</v>
      </c>
      <c r="AC1160">
        <f t="shared" si="248"/>
        <v>0.4</v>
      </c>
      <c r="AD1160" t="e">
        <f>INDEX('bijlage C. Cluster maatregelen'!C:C,MATCH('5.Bepalen Faalfreq'!K1160,'bijlage C. Cluster maatregelen'!A:A,0))</f>
        <v>#N/A</v>
      </c>
      <c r="AE1160" t="e">
        <f>INDEX('bijlage C. Cluster maatregelen'!C:C,MATCH('5.Bepalen Faalfreq'!L1160,'bijlage C. Cluster maatregelen'!A:A,0))</f>
        <v>#N/A</v>
      </c>
      <c r="AF1160" t="e">
        <f>INDEX('bijlage C. Cluster maatregelen'!C:C,MATCH('5.Bepalen Faalfreq'!M1160,'bijlage C. Cluster maatregelen'!A:A,0))</f>
        <v>#N/A</v>
      </c>
      <c r="AG1160" t="e">
        <f>INDEX('bijlage C. Cluster maatregelen'!C:C,MATCH('5.Bepalen Faalfreq'!N1160,'bijlage C. Cluster maatregelen'!A:A,0))</f>
        <v>#N/A</v>
      </c>
      <c r="AH1160" t="e">
        <f t="shared" si="249"/>
        <v>#N/A</v>
      </c>
      <c r="AI1160" t="e">
        <f t="shared" si="250"/>
        <v>#N/A</v>
      </c>
      <c r="AJ1160" t="e">
        <f t="shared" si="243"/>
        <v>#N/A</v>
      </c>
    </row>
    <row r="1161" spans="1:36" x14ac:dyDescent="0.25">
      <c r="A1161" s="203"/>
      <c r="B1161" s="203"/>
      <c r="C1161" s="203"/>
      <c r="D1161" s="203"/>
      <c r="E1161" s="203"/>
      <c r="F1161" s="203"/>
      <c r="G1161" s="203"/>
      <c r="H1161" s="203"/>
      <c r="I1161" s="203"/>
      <c r="J1161" s="203"/>
      <c r="K1161" s="203"/>
      <c r="L1161" s="203"/>
      <c r="M1161" s="203"/>
      <c r="N1161" s="203"/>
      <c r="O1161" s="204">
        <f t="shared" si="239"/>
        <v>0</v>
      </c>
      <c r="P1161" s="80" t="str">
        <f>IFERROR(R1161+'4. Gegevens leiding'!$I$26,"")</f>
        <v/>
      </c>
      <c r="Q1161" s="155" t="str">
        <f>IFERROR(R1162+'4. Gegevens leiding'!$I$26,"")</f>
        <v/>
      </c>
      <c r="R1161" s="155" t="str">
        <f t="shared" si="251"/>
        <v/>
      </c>
      <c r="S1161" s="43" t="str">
        <f t="shared" si="244"/>
        <v/>
      </c>
      <c r="T1161" s="42" t="str">
        <f t="shared" si="240"/>
        <v>Diameter (mm, uitwendig)=;Wanddikte (mm)=;Druk (barg)=;Rekgrens (N/mm^2)=;Charpy energie (J)=</v>
      </c>
      <c r="U1161" s="44" t="e">
        <f>INDEX('bijlage A. Frequentie Tabel'!G:G,MATCH(T1161,'bijlage A. Frequentie Tabel'!A:A,0))</f>
        <v>#N/A</v>
      </c>
      <c r="V1161" s="43">
        <f t="shared" si="241"/>
        <v>0</v>
      </c>
      <c r="W1161" s="80">
        <f t="shared" si="245"/>
        <v>23.196467403779828</v>
      </c>
      <c r="X1161" t="e">
        <f t="shared" si="242"/>
        <v>#N/A</v>
      </c>
      <c r="Y1161"/>
      <c r="Z1161">
        <f t="shared" si="246"/>
        <v>0.4</v>
      </c>
      <c r="AA1161">
        <f t="shared" si="247"/>
        <v>1</v>
      </c>
      <c r="AB1161">
        <f t="shared" si="247"/>
        <v>1</v>
      </c>
      <c r="AC1161">
        <f t="shared" si="248"/>
        <v>0.4</v>
      </c>
      <c r="AD1161" t="e">
        <f>INDEX('bijlage C. Cluster maatregelen'!C:C,MATCH('5.Bepalen Faalfreq'!K1161,'bijlage C. Cluster maatregelen'!A:A,0))</f>
        <v>#N/A</v>
      </c>
      <c r="AE1161" t="e">
        <f>INDEX('bijlage C. Cluster maatregelen'!C:C,MATCH('5.Bepalen Faalfreq'!L1161,'bijlage C. Cluster maatregelen'!A:A,0))</f>
        <v>#N/A</v>
      </c>
      <c r="AF1161" t="e">
        <f>INDEX('bijlage C. Cluster maatregelen'!C:C,MATCH('5.Bepalen Faalfreq'!M1161,'bijlage C. Cluster maatregelen'!A:A,0))</f>
        <v>#N/A</v>
      </c>
      <c r="AG1161" t="e">
        <f>INDEX('bijlage C. Cluster maatregelen'!C:C,MATCH('5.Bepalen Faalfreq'!N1161,'bijlage C. Cluster maatregelen'!A:A,0))</f>
        <v>#N/A</v>
      </c>
      <c r="AH1161" t="e">
        <f t="shared" si="249"/>
        <v>#N/A</v>
      </c>
      <c r="AI1161" t="e">
        <f t="shared" si="250"/>
        <v>#N/A</v>
      </c>
      <c r="AJ1161" t="e">
        <f t="shared" si="243"/>
        <v>#N/A</v>
      </c>
    </row>
    <row r="1162" spans="1:36" x14ac:dyDescent="0.25">
      <c r="A1162" s="203"/>
      <c r="B1162" s="203"/>
      <c r="C1162" s="203"/>
      <c r="D1162" s="203"/>
      <c r="E1162" s="203"/>
      <c r="F1162" s="203"/>
      <c r="G1162" s="203"/>
      <c r="H1162" s="203"/>
      <c r="I1162" s="203"/>
      <c r="J1162" s="203"/>
      <c r="K1162" s="203"/>
      <c r="L1162" s="203"/>
      <c r="M1162" s="203"/>
      <c r="N1162" s="203"/>
      <c r="O1162" s="204">
        <f t="shared" si="239"/>
        <v>0</v>
      </c>
      <c r="P1162" s="80" t="str">
        <f>IFERROR(R1162+'4. Gegevens leiding'!$I$26,"")</f>
        <v/>
      </c>
      <c r="Q1162" s="155" t="str">
        <f>IFERROR(R1163+'4. Gegevens leiding'!$I$26,"")</f>
        <v/>
      </c>
      <c r="R1162" s="155" t="str">
        <f t="shared" si="251"/>
        <v/>
      </c>
      <c r="S1162" s="43" t="str">
        <f t="shared" si="244"/>
        <v/>
      </c>
      <c r="T1162" s="42" t="str">
        <f t="shared" si="240"/>
        <v>Diameter (mm, uitwendig)=;Wanddikte (mm)=;Druk (barg)=;Rekgrens (N/mm^2)=;Charpy energie (J)=</v>
      </c>
      <c r="U1162" s="44" t="e">
        <f>INDEX('bijlage A. Frequentie Tabel'!G:G,MATCH(T1162,'bijlage A. Frequentie Tabel'!A:A,0))</f>
        <v>#N/A</v>
      </c>
      <c r="V1162" s="43">
        <f t="shared" si="241"/>
        <v>0</v>
      </c>
      <c r="W1162" s="80">
        <f t="shared" si="245"/>
        <v>23.196467403779828</v>
      </c>
      <c r="X1162" t="e">
        <f t="shared" si="242"/>
        <v>#N/A</v>
      </c>
      <c r="Y1162"/>
      <c r="Z1162">
        <f t="shared" si="246"/>
        <v>0.4</v>
      </c>
      <c r="AA1162">
        <f t="shared" si="247"/>
        <v>1</v>
      </c>
      <c r="AB1162">
        <f t="shared" si="247"/>
        <v>1</v>
      </c>
      <c r="AC1162">
        <f t="shared" si="248"/>
        <v>0.4</v>
      </c>
      <c r="AD1162" t="e">
        <f>INDEX('bijlage C. Cluster maatregelen'!C:C,MATCH('5.Bepalen Faalfreq'!K1162,'bijlage C. Cluster maatregelen'!A:A,0))</f>
        <v>#N/A</v>
      </c>
      <c r="AE1162" t="e">
        <f>INDEX('bijlage C. Cluster maatregelen'!C:C,MATCH('5.Bepalen Faalfreq'!L1162,'bijlage C. Cluster maatregelen'!A:A,0))</f>
        <v>#N/A</v>
      </c>
      <c r="AF1162" t="e">
        <f>INDEX('bijlage C. Cluster maatregelen'!C:C,MATCH('5.Bepalen Faalfreq'!M1162,'bijlage C. Cluster maatregelen'!A:A,0))</f>
        <v>#N/A</v>
      </c>
      <c r="AG1162" t="e">
        <f>INDEX('bijlage C. Cluster maatregelen'!C:C,MATCH('5.Bepalen Faalfreq'!N1162,'bijlage C. Cluster maatregelen'!A:A,0))</f>
        <v>#N/A</v>
      </c>
      <c r="AH1162" t="e">
        <f t="shared" si="249"/>
        <v>#N/A</v>
      </c>
      <c r="AI1162" t="e">
        <f t="shared" si="250"/>
        <v>#N/A</v>
      </c>
      <c r="AJ1162" t="e">
        <f t="shared" si="243"/>
        <v>#N/A</v>
      </c>
    </row>
    <row r="1163" spans="1:36" x14ac:dyDescent="0.25">
      <c r="A1163" s="203"/>
      <c r="B1163" s="203"/>
      <c r="C1163" s="203"/>
      <c r="D1163" s="203"/>
      <c r="E1163" s="203"/>
      <c r="F1163" s="203"/>
      <c r="G1163" s="203"/>
      <c r="H1163" s="203"/>
      <c r="I1163" s="203"/>
      <c r="J1163" s="203"/>
      <c r="K1163" s="203"/>
      <c r="L1163" s="203"/>
      <c r="M1163" s="203"/>
      <c r="N1163" s="203"/>
      <c r="O1163" s="204">
        <f t="shared" si="239"/>
        <v>0</v>
      </c>
      <c r="P1163" s="80" t="str">
        <f>IFERROR(R1163+'4. Gegevens leiding'!$I$26,"")</f>
        <v/>
      </c>
      <c r="Q1163" s="155" t="str">
        <f>IFERROR(R1164+'4. Gegevens leiding'!$I$26,"")</f>
        <v/>
      </c>
      <c r="R1163" s="155" t="str">
        <f t="shared" si="251"/>
        <v/>
      </c>
      <c r="S1163" s="43" t="str">
        <f t="shared" si="244"/>
        <v/>
      </c>
      <c r="T1163" s="42" t="str">
        <f t="shared" si="240"/>
        <v>Diameter (mm, uitwendig)=;Wanddikte (mm)=;Druk (barg)=;Rekgrens (N/mm^2)=;Charpy energie (J)=</v>
      </c>
      <c r="U1163" s="44" t="e">
        <f>INDEX('bijlage A. Frequentie Tabel'!G:G,MATCH(T1163,'bijlage A. Frequentie Tabel'!A:A,0))</f>
        <v>#N/A</v>
      </c>
      <c r="V1163" s="43">
        <f t="shared" si="241"/>
        <v>0</v>
      </c>
      <c r="W1163" s="80">
        <f t="shared" si="245"/>
        <v>23.196467403779828</v>
      </c>
      <c r="X1163" t="e">
        <f t="shared" si="242"/>
        <v>#N/A</v>
      </c>
      <c r="Y1163"/>
      <c r="Z1163">
        <f t="shared" si="246"/>
        <v>0.4</v>
      </c>
      <c r="AA1163">
        <f t="shared" si="247"/>
        <v>1</v>
      </c>
      <c r="AB1163">
        <f t="shared" si="247"/>
        <v>1</v>
      </c>
      <c r="AC1163">
        <f t="shared" si="248"/>
        <v>0.4</v>
      </c>
      <c r="AD1163" t="e">
        <f>INDEX('bijlage C. Cluster maatregelen'!C:C,MATCH('5.Bepalen Faalfreq'!K1163,'bijlage C. Cluster maatregelen'!A:A,0))</f>
        <v>#N/A</v>
      </c>
      <c r="AE1163" t="e">
        <f>INDEX('bijlage C. Cluster maatregelen'!C:C,MATCH('5.Bepalen Faalfreq'!L1163,'bijlage C. Cluster maatregelen'!A:A,0))</f>
        <v>#N/A</v>
      </c>
      <c r="AF1163" t="e">
        <f>INDEX('bijlage C. Cluster maatregelen'!C:C,MATCH('5.Bepalen Faalfreq'!M1163,'bijlage C. Cluster maatregelen'!A:A,0))</f>
        <v>#N/A</v>
      </c>
      <c r="AG1163" t="e">
        <f>INDEX('bijlage C. Cluster maatregelen'!C:C,MATCH('5.Bepalen Faalfreq'!N1163,'bijlage C. Cluster maatregelen'!A:A,0))</f>
        <v>#N/A</v>
      </c>
      <c r="AH1163" t="e">
        <f t="shared" si="249"/>
        <v>#N/A</v>
      </c>
      <c r="AI1163" t="e">
        <f t="shared" si="250"/>
        <v>#N/A</v>
      </c>
      <c r="AJ1163" t="e">
        <f t="shared" si="243"/>
        <v>#N/A</v>
      </c>
    </row>
    <row r="1164" spans="1:36" x14ac:dyDescent="0.25">
      <c r="A1164" s="203"/>
      <c r="B1164" s="203"/>
      <c r="C1164" s="203"/>
      <c r="D1164" s="203"/>
      <c r="E1164" s="203"/>
      <c r="F1164" s="203"/>
      <c r="G1164" s="203"/>
      <c r="H1164" s="203"/>
      <c r="I1164" s="203"/>
      <c r="J1164" s="203"/>
      <c r="K1164" s="203"/>
      <c r="L1164" s="203"/>
      <c r="M1164" s="203"/>
      <c r="N1164" s="203"/>
      <c r="O1164" s="204">
        <f t="shared" si="239"/>
        <v>0</v>
      </c>
      <c r="P1164" s="80" t="str">
        <f>IFERROR(R1164+'4. Gegevens leiding'!$I$26,"")</f>
        <v/>
      </c>
      <c r="Q1164" s="155" t="str">
        <f>IFERROR(R1165+'4. Gegevens leiding'!$I$26,"")</f>
        <v/>
      </c>
      <c r="R1164" s="155" t="str">
        <f t="shared" si="251"/>
        <v/>
      </c>
      <c r="S1164" s="43" t="str">
        <f t="shared" si="244"/>
        <v/>
      </c>
      <c r="T1164" s="42" t="str">
        <f t="shared" si="240"/>
        <v>Diameter (mm, uitwendig)=;Wanddikte (mm)=;Druk (barg)=;Rekgrens (N/mm^2)=;Charpy energie (J)=</v>
      </c>
      <c r="U1164" s="44" t="e">
        <f>INDEX('bijlage A. Frequentie Tabel'!G:G,MATCH(T1164,'bijlage A. Frequentie Tabel'!A:A,0))</f>
        <v>#N/A</v>
      </c>
      <c r="V1164" s="43">
        <f t="shared" si="241"/>
        <v>0</v>
      </c>
      <c r="W1164" s="80">
        <f t="shared" si="245"/>
        <v>23.196467403779828</v>
      </c>
      <c r="X1164" t="e">
        <f t="shared" si="242"/>
        <v>#N/A</v>
      </c>
      <c r="Y1164"/>
      <c r="Z1164">
        <f t="shared" si="246"/>
        <v>0.4</v>
      </c>
      <c r="AA1164">
        <f t="shared" si="247"/>
        <v>1</v>
      </c>
      <c r="AB1164">
        <f t="shared" si="247"/>
        <v>1</v>
      </c>
      <c r="AC1164">
        <f t="shared" si="248"/>
        <v>0.4</v>
      </c>
      <c r="AD1164" t="e">
        <f>INDEX('bijlage C. Cluster maatregelen'!C:C,MATCH('5.Bepalen Faalfreq'!K1164,'bijlage C. Cluster maatregelen'!A:A,0))</f>
        <v>#N/A</v>
      </c>
      <c r="AE1164" t="e">
        <f>INDEX('bijlage C. Cluster maatregelen'!C:C,MATCH('5.Bepalen Faalfreq'!L1164,'bijlage C. Cluster maatregelen'!A:A,0))</f>
        <v>#N/A</v>
      </c>
      <c r="AF1164" t="e">
        <f>INDEX('bijlage C. Cluster maatregelen'!C:C,MATCH('5.Bepalen Faalfreq'!M1164,'bijlage C. Cluster maatregelen'!A:A,0))</f>
        <v>#N/A</v>
      </c>
      <c r="AG1164" t="e">
        <f>INDEX('bijlage C. Cluster maatregelen'!C:C,MATCH('5.Bepalen Faalfreq'!N1164,'bijlage C. Cluster maatregelen'!A:A,0))</f>
        <v>#N/A</v>
      </c>
      <c r="AH1164" t="e">
        <f t="shared" si="249"/>
        <v>#N/A</v>
      </c>
      <c r="AI1164" t="e">
        <f t="shared" si="250"/>
        <v>#N/A</v>
      </c>
      <c r="AJ1164" t="e">
        <f t="shared" si="243"/>
        <v>#N/A</v>
      </c>
    </row>
    <row r="1165" spans="1:36" x14ac:dyDescent="0.25">
      <c r="A1165" s="203"/>
      <c r="B1165" s="203"/>
      <c r="C1165" s="203"/>
      <c r="D1165" s="203"/>
      <c r="E1165" s="203"/>
      <c r="F1165" s="203"/>
      <c r="G1165" s="203"/>
      <c r="H1165" s="203"/>
      <c r="I1165" s="203"/>
      <c r="J1165" s="203"/>
      <c r="K1165" s="203"/>
      <c r="L1165" s="203"/>
      <c r="M1165" s="203"/>
      <c r="N1165" s="203"/>
      <c r="O1165" s="204">
        <f t="shared" si="239"/>
        <v>0</v>
      </c>
      <c r="P1165" s="80" t="str">
        <f>IFERROR(R1165+'4. Gegevens leiding'!$I$26,"")</f>
        <v/>
      </c>
      <c r="Q1165" s="155" t="str">
        <f>IFERROR(R1166+'4. Gegevens leiding'!$I$26,"")</f>
        <v/>
      </c>
      <c r="R1165" s="155" t="str">
        <f t="shared" si="251"/>
        <v/>
      </c>
      <c r="S1165" s="43" t="str">
        <f t="shared" si="244"/>
        <v/>
      </c>
      <c r="T1165" s="42" t="str">
        <f t="shared" si="240"/>
        <v>Diameter (mm, uitwendig)=;Wanddikte (mm)=;Druk (barg)=;Rekgrens (N/mm^2)=;Charpy energie (J)=</v>
      </c>
      <c r="U1165" s="44" t="e">
        <f>INDEX('bijlage A. Frequentie Tabel'!G:G,MATCH(T1165,'bijlage A. Frequentie Tabel'!A:A,0))</f>
        <v>#N/A</v>
      </c>
      <c r="V1165" s="43">
        <f t="shared" si="241"/>
        <v>0</v>
      </c>
      <c r="W1165" s="80">
        <f t="shared" si="245"/>
        <v>23.196467403779828</v>
      </c>
      <c r="X1165" t="e">
        <f t="shared" si="242"/>
        <v>#N/A</v>
      </c>
      <c r="Y1165"/>
      <c r="Z1165">
        <f t="shared" si="246"/>
        <v>0.4</v>
      </c>
      <c r="AA1165">
        <f t="shared" si="247"/>
        <v>1</v>
      </c>
      <c r="AB1165">
        <f t="shared" si="247"/>
        <v>1</v>
      </c>
      <c r="AC1165">
        <f t="shared" si="248"/>
        <v>0.4</v>
      </c>
      <c r="AD1165" t="e">
        <f>INDEX('bijlage C. Cluster maatregelen'!C:C,MATCH('5.Bepalen Faalfreq'!K1165,'bijlage C. Cluster maatregelen'!A:A,0))</f>
        <v>#N/A</v>
      </c>
      <c r="AE1165" t="e">
        <f>INDEX('bijlage C. Cluster maatregelen'!C:C,MATCH('5.Bepalen Faalfreq'!L1165,'bijlage C. Cluster maatregelen'!A:A,0))</f>
        <v>#N/A</v>
      </c>
      <c r="AF1165" t="e">
        <f>INDEX('bijlage C. Cluster maatregelen'!C:C,MATCH('5.Bepalen Faalfreq'!M1165,'bijlage C. Cluster maatregelen'!A:A,0))</f>
        <v>#N/A</v>
      </c>
      <c r="AG1165" t="e">
        <f>INDEX('bijlage C. Cluster maatregelen'!C:C,MATCH('5.Bepalen Faalfreq'!N1165,'bijlage C. Cluster maatregelen'!A:A,0))</f>
        <v>#N/A</v>
      </c>
      <c r="AH1165" t="e">
        <f t="shared" si="249"/>
        <v>#N/A</v>
      </c>
      <c r="AI1165" t="e">
        <f t="shared" si="250"/>
        <v>#N/A</v>
      </c>
      <c r="AJ1165" t="e">
        <f t="shared" si="243"/>
        <v>#N/A</v>
      </c>
    </row>
    <row r="1166" spans="1:36" x14ac:dyDescent="0.25">
      <c r="A1166" s="203"/>
      <c r="B1166" s="203"/>
      <c r="C1166" s="203"/>
      <c r="D1166" s="203"/>
      <c r="E1166" s="203"/>
      <c r="F1166" s="203"/>
      <c r="G1166" s="203"/>
      <c r="H1166" s="203"/>
      <c r="I1166" s="203"/>
      <c r="J1166" s="203"/>
      <c r="K1166" s="203"/>
      <c r="L1166" s="203"/>
      <c r="M1166" s="203"/>
      <c r="N1166" s="203"/>
      <c r="O1166" s="204">
        <f t="shared" si="239"/>
        <v>0</v>
      </c>
      <c r="P1166" s="80" t="str">
        <f>IFERROR(R1166+'4. Gegevens leiding'!$I$26,"")</f>
        <v/>
      </c>
      <c r="Q1166" s="155" t="str">
        <f>IFERROR(R1167+'4. Gegevens leiding'!$I$26,"")</f>
        <v/>
      </c>
      <c r="R1166" s="155" t="str">
        <f t="shared" si="251"/>
        <v/>
      </c>
      <c r="S1166" s="43" t="str">
        <f t="shared" si="244"/>
        <v/>
      </c>
      <c r="T1166" s="42" t="str">
        <f t="shared" si="240"/>
        <v>Diameter (mm, uitwendig)=;Wanddikte (mm)=;Druk (barg)=;Rekgrens (N/mm^2)=;Charpy energie (J)=</v>
      </c>
      <c r="U1166" s="44" t="e">
        <f>INDEX('bijlage A. Frequentie Tabel'!G:G,MATCH(T1166,'bijlage A. Frequentie Tabel'!A:A,0))</f>
        <v>#N/A</v>
      </c>
      <c r="V1166" s="43">
        <f t="shared" si="241"/>
        <v>0</v>
      </c>
      <c r="W1166" s="80">
        <f t="shared" si="245"/>
        <v>23.196467403779828</v>
      </c>
      <c r="X1166" t="e">
        <f t="shared" si="242"/>
        <v>#N/A</v>
      </c>
      <c r="Y1166"/>
      <c r="Z1166">
        <f t="shared" si="246"/>
        <v>0.4</v>
      </c>
      <c r="AA1166">
        <f t="shared" si="247"/>
        <v>1</v>
      </c>
      <c r="AB1166">
        <f t="shared" si="247"/>
        <v>1</v>
      </c>
      <c r="AC1166">
        <f t="shared" si="248"/>
        <v>0.4</v>
      </c>
      <c r="AD1166" t="e">
        <f>INDEX('bijlage C. Cluster maatregelen'!C:C,MATCH('5.Bepalen Faalfreq'!K1166,'bijlage C. Cluster maatregelen'!A:A,0))</f>
        <v>#N/A</v>
      </c>
      <c r="AE1166" t="e">
        <f>INDEX('bijlage C. Cluster maatregelen'!C:C,MATCH('5.Bepalen Faalfreq'!L1166,'bijlage C. Cluster maatregelen'!A:A,0))</f>
        <v>#N/A</v>
      </c>
      <c r="AF1166" t="e">
        <f>INDEX('bijlage C. Cluster maatregelen'!C:C,MATCH('5.Bepalen Faalfreq'!M1166,'bijlage C. Cluster maatregelen'!A:A,0))</f>
        <v>#N/A</v>
      </c>
      <c r="AG1166" t="e">
        <f>INDEX('bijlage C. Cluster maatregelen'!C:C,MATCH('5.Bepalen Faalfreq'!N1166,'bijlage C. Cluster maatregelen'!A:A,0))</f>
        <v>#N/A</v>
      </c>
      <c r="AH1166" t="e">
        <f t="shared" si="249"/>
        <v>#N/A</v>
      </c>
      <c r="AI1166" t="e">
        <f t="shared" si="250"/>
        <v>#N/A</v>
      </c>
      <c r="AJ1166" t="e">
        <f t="shared" si="243"/>
        <v>#N/A</v>
      </c>
    </row>
    <row r="1167" spans="1:36" x14ac:dyDescent="0.25">
      <c r="A1167" s="203"/>
      <c r="B1167" s="203"/>
      <c r="C1167" s="203"/>
      <c r="D1167" s="203"/>
      <c r="E1167" s="203"/>
      <c r="F1167" s="203"/>
      <c r="G1167" s="203"/>
      <c r="H1167" s="203"/>
      <c r="I1167" s="203"/>
      <c r="J1167" s="203"/>
      <c r="K1167" s="203"/>
      <c r="L1167" s="203"/>
      <c r="M1167" s="203"/>
      <c r="N1167" s="203"/>
      <c r="O1167" s="204">
        <f t="shared" si="239"/>
        <v>0</v>
      </c>
      <c r="P1167" s="80" t="str">
        <f>IFERROR(R1167+'4. Gegevens leiding'!$I$26,"")</f>
        <v/>
      </c>
      <c r="Q1167" s="155" t="str">
        <f>IFERROR(R1168+'4. Gegevens leiding'!$I$26,"")</f>
        <v/>
      </c>
      <c r="R1167" s="155" t="str">
        <f t="shared" si="251"/>
        <v/>
      </c>
      <c r="S1167" s="43" t="str">
        <f t="shared" si="244"/>
        <v/>
      </c>
      <c r="T1167" s="42" t="str">
        <f t="shared" si="240"/>
        <v>Diameter (mm, uitwendig)=;Wanddikte (mm)=;Druk (barg)=;Rekgrens (N/mm^2)=;Charpy energie (J)=</v>
      </c>
      <c r="U1167" s="44" t="e">
        <f>INDEX('bijlage A. Frequentie Tabel'!G:G,MATCH(T1167,'bijlage A. Frequentie Tabel'!A:A,0))</f>
        <v>#N/A</v>
      </c>
      <c r="V1167" s="43">
        <f t="shared" si="241"/>
        <v>0</v>
      </c>
      <c r="W1167" s="80">
        <f t="shared" si="245"/>
        <v>23.196467403779828</v>
      </c>
      <c r="X1167" t="e">
        <f t="shared" si="242"/>
        <v>#N/A</v>
      </c>
      <c r="Y1167"/>
      <c r="Z1167">
        <f t="shared" si="246"/>
        <v>0.4</v>
      </c>
      <c r="AA1167">
        <f t="shared" si="247"/>
        <v>1</v>
      </c>
      <c r="AB1167">
        <f t="shared" si="247"/>
        <v>1</v>
      </c>
      <c r="AC1167">
        <f t="shared" si="248"/>
        <v>0.4</v>
      </c>
      <c r="AD1167" t="e">
        <f>INDEX('bijlage C. Cluster maatregelen'!C:C,MATCH('5.Bepalen Faalfreq'!K1167,'bijlage C. Cluster maatregelen'!A:A,0))</f>
        <v>#N/A</v>
      </c>
      <c r="AE1167" t="e">
        <f>INDEX('bijlage C. Cluster maatregelen'!C:C,MATCH('5.Bepalen Faalfreq'!L1167,'bijlage C. Cluster maatregelen'!A:A,0))</f>
        <v>#N/A</v>
      </c>
      <c r="AF1167" t="e">
        <f>INDEX('bijlage C. Cluster maatregelen'!C:C,MATCH('5.Bepalen Faalfreq'!M1167,'bijlage C. Cluster maatregelen'!A:A,0))</f>
        <v>#N/A</v>
      </c>
      <c r="AG1167" t="e">
        <f>INDEX('bijlage C. Cluster maatregelen'!C:C,MATCH('5.Bepalen Faalfreq'!N1167,'bijlage C. Cluster maatregelen'!A:A,0))</f>
        <v>#N/A</v>
      </c>
      <c r="AH1167" t="e">
        <f t="shared" si="249"/>
        <v>#N/A</v>
      </c>
      <c r="AI1167" t="e">
        <f t="shared" si="250"/>
        <v>#N/A</v>
      </c>
      <c r="AJ1167" t="e">
        <f t="shared" si="243"/>
        <v>#N/A</v>
      </c>
    </row>
    <row r="1168" spans="1:36" x14ac:dyDescent="0.25">
      <c r="A1168" s="203"/>
      <c r="B1168" s="203"/>
      <c r="C1168" s="203"/>
      <c r="D1168" s="203"/>
      <c r="E1168" s="203"/>
      <c r="F1168" s="203"/>
      <c r="G1168" s="203"/>
      <c r="H1168" s="203"/>
      <c r="I1168" s="203"/>
      <c r="J1168" s="203"/>
      <c r="K1168" s="203"/>
      <c r="L1168" s="203"/>
      <c r="M1168" s="203"/>
      <c r="N1168" s="203"/>
      <c r="O1168" s="204">
        <f t="shared" si="239"/>
        <v>0</v>
      </c>
      <c r="P1168" s="80" t="str">
        <f>IFERROR(R1168+'4. Gegevens leiding'!$I$26,"")</f>
        <v/>
      </c>
      <c r="Q1168" s="155" t="str">
        <f>IFERROR(R1169+'4. Gegevens leiding'!$I$26,"")</f>
        <v/>
      </c>
      <c r="R1168" s="155" t="str">
        <f t="shared" si="251"/>
        <v/>
      </c>
      <c r="S1168" s="43" t="str">
        <f t="shared" si="244"/>
        <v/>
      </c>
      <c r="T1168" s="42" t="str">
        <f t="shared" si="240"/>
        <v>Diameter (mm, uitwendig)=;Wanddikte (mm)=;Druk (barg)=;Rekgrens (N/mm^2)=;Charpy energie (J)=</v>
      </c>
      <c r="U1168" s="44" t="e">
        <f>INDEX('bijlage A. Frequentie Tabel'!G:G,MATCH(T1168,'bijlage A. Frequentie Tabel'!A:A,0))</f>
        <v>#N/A</v>
      </c>
      <c r="V1168" s="43">
        <f t="shared" si="241"/>
        <v>0</v>
      </c>
      <c r="W1168" s="80">
        <f t="shared" si="245"/>
        <v>23.196467403779828</v>
      </c>
      <c r="X1168" t="e">
        <f t="shared" si="242"/>
        <v>#N/A</v>
      </c>
      <c r="Y1168"/>
      <c r="Z1168">
        <f t="shared" si="246"/>
        <v>0.4</v>
      </c>
      <c r="AA1168">
        <f t="shared" si="247"/>
        <v>1</v>
      </c>
      <c r="AB1168">
        <f t="shared" si="247"/>
        <v>1</v>
      </c>
      <c r="AC1168">
        <f t="shared" si="248"/>
        <v>0.4</v>
      </c>
      <c r="AD1168" t="e">
        <f>INDEX('bijlage C. Cluster maatregelen'!C:C,MATCH('5.Bepalen Faalfreq'!K1168,'bijlage C. Cluster maatregelen'!A:A,0))</f>
        <v>#N/A</v>
      </c>
      <c r="AE1168" t="e">
        <f>INDEX('bijlage C. Cluster maatregelen'!C:C,MATCH('5.Bepalen Faalfreq'!L1168,'bijlage C. Cluster maatregelen'!A:A,0))</f>
        <v>#N/A</v>
      </c>
      <c r="AF1168" t="e">
        <f>INDEX('bijlage C. Cluster maatregelen'!C:C,MATCH('5.Bepalen Faalfreq'!M1168,'bijlage C. Cluster maatregelen'!A:A,0))</f>
        <v>#N/A</v>
      </c>
      <c r="AG1168" t="e">
        <f>INDEX('bijlage C. Cluster maatregelen'!C:C,MATCH('5.Bepalen Faalfreq'!N1168,'bijlage C. Cluster maatregelen'!A:A,0))</f>
        <v>#N/A</v>
      </c>
      <c r="AH1168" t="e">
        <f t="shared" si="249"/>
        <v>#N/A</v>
      </c>
      <c r="AI1168" t="e">
        <f t="shared" si="250"/>
        <v>#N/A</v>
      </c>
      <c r="AJ1168" t="e">
        <f t="shared" si="243"/>
        <v>#N/A</v>
      </c>
    </row>
    <row r="1169" spans="1:36" x14ac:dyDescent="0.25">
      <c r="A1169" s="203"/>
      <c r="B1169" s="203"/>
      <c r="C1169" s="203"/>
      <c r="D1169" s="203"/>
      <c r="E1169" s="203"/>
      <c r="F1169" s="203"/>
      <c r="G1169" s="203"/>
      <c r="H1169" s="203"/>
      <c r="I1169" s="203"/>
      <c r="J1169" s="203"/>
      <c r="K1169" s="203"/>
      <c r="L1169" s="203"/>
      <c r="M1169" s="203"/>
      <c r="N1169" s="203"/>
      <c r="O1169" s="204">
        <f t="shared" si="239"/>
        <v>0</v>
      </c>
      <c r="P1169" s="80" t="str">
        <f>IFERROR(R1169+'4. Gegevens leiding'!$I$26,"")</f>
        <v/>
      </c>
      <c r="Q1169" s="155" t="str">
        <f>IFERROR(R1170+'4. Gegevens leiding'!$I$26,"")</f>
        <v/>
      </c>
      <c r="R1169" s="155" t="str">
        <f t="shared" si="251"/>
        <v/>
      </c>
      <c r="S1169" s="43" t="str">
        <f t="shared" si="244"/>
        <v/>
      </c>
      <c r="T1169" s="42" t="str">
        <f t="shared" si="240"/>
        <v>Diameter (mm, uitwendig)=;Wanddikte (mm)=;Druk (barg)=;Rekgrens (N/mm^2)=;Charpy energie (J)=</v>
      </c>
      <c r="U1169" s="44" t="e">
        <f>INDEX('bijlage A. Frequentie Tabel'!G:G,MATCH(T1169,'bijlage A. Frequentie Tabel'!A:A,0))</f>
        <v>#N/A</v>
      </c>
      <c r="V1169" s="43">
        <f t="shared" si="241"/>
        <v>0</v>
      </c>
      <c r="W1169" s="80">
        <f t="shared" si="245"/>
        <v>23.196467403779828</v>
      </c>
      <c r="X1169" t="e">
        <f t="shared" si="242"/>
        <v>#N/A</v>
      </c>
      <c r="Y1169"/>
      <c r="Z1169">
        <f t="shared" si="246"/>
        <v>0.4</v>
      </c>
      <c r="AA1169">
        <f t="shared" si="247"/>
        <v>1</v>
      </c>
      <c r="AB1169">
        <f t="shared" si="247"/>
        <v>1</v>
      </c>
      <c r="AC1169">
        <f t="shared" si="248"/>
        <v>0.4</v>
      </c>
      <c r="AD1169" t="e">
        <f>INDEX('bijlage C. Cluster maatregelen'!C:C,MATCH('5.Bepalen Faalfreq'!K1169,'bijlage C. Cluster maatregelen'!A:A,0))</f>
        <v>#N/A</v>
      </c>
      <c r="AE1169" t="e">
        <f>INDEX('bijlage C. Cluster maatregelen'!C:C,MATCH('5.Bepalen Faalfreq'!L1169,'bijlage C. Cluster maatregelen'!A:A,0))</f>
        <v>#N/A</v>
      </c>
      <c r="AF1169" t="e">
        <f>INDEX('bijlage C. Cluster maatregelen'!C:C,MATCH('5.Bepalen Faalfreq'!M1169,'bijlage C. Cluster maatregelen'!A:A,0))</f>
        <v>#N/A</v>
      </c>
      <c r="AG1169" t="e">
        <f>INDEX('bijlage C. Cluster maatregelen'!C:C,MATCH('5.Bepalen Faalfreq'!N1169,'bijlage C. Cluster maatregelen'!A:A,0))</f>
        <v>#N/A</v>
      </c>
      <c r="AH1169" t="e">
        <f t="shared" si="249"/>
        <v>#N/A</v>
      </c>
      <c r="AI1169" t="e">
        <f t="shared" si="250"/>
        <v>#N/A</v>
      </c>
      <c r="AJ1169" t="e">
        <f t="shared" si="243"/>
        <v>#N/A</v>
      </c>
    </row>
    <row r="1170" spans="1:36" x14ac:dyDescent="0.25">
      <c r="A1170" s="203"/>
      <c r="B1170" s="203"/>
      <c r="C1170" s="203"/>
      <c r="D1170" s="203"/>
      <c r="E1170" s="203"/>
      <c r="F1170" s="203"/>
      <c r="G1170" s="203"/>
      <c r="H1170" s="203"/>
      <c r="I1170" s="203"/>
      <c r="J1170" s="203"/>
      <c r="K1170" s="203"/>
      <c r="L1170" s="203"/>
      <c r="M1170" s="203"/>
      <c r="N1170" s="203"/>
      <c r="O1170" s="204">
        <f t="shared" si="239"/>
        <v>0</v>
      </c>
      <c r="P1170" s="80" t="str">
        <f>IFERROR(R1170+'4. Gegevens leiding'!$I$26,"")</f>
        <v/>
      </c>
      <c r="Q1170" s="155" t="str">
        <f>IFERROR(R1171+'4. Gegevens leiding'!$I$26,"")</f>
        <v/>
      </c>
      <c r="R1170" s="155" t="str">
        <f t="shared" si="251"/>
        <v/>
      </c>
      <c r="S1170" s="43" t="str">
        <f t="shared" si="244"/>
        <v/>
      </c>
      <c r="T1170" s="42" t="str">
        <f t="shared" si="240"/>
        <v>Diameter (mm, uitwendig)=;Wanddikte (mm)=;Druk (barg)=;Rekgrens (N/mm^2)=;Charpy energie (J)=</v>
      </c>
      <c r="U1170" s="44" t="e">
        <f>INDEX('bijlage A. Frequentie Tabel'!G:G,MATCH(T1170,'bijlage A. Frequentie Tabel'!A:A,0))</f>
        <v>#N/A</v>
      </c>
      <c r="V1170" s="43">
        <f t="shared" si="241"/>
        <v>0</v>
      </c>
      <c r="W1170" s="80">
        <f t="shared" si="245"/>
        <v>23.196467403779828</v>
      </c>
      <c r="X1170" t="e">
        <f t="shared" si="242"/>
        <v>#N/A</v>
      </c>
      <c r="Y1170"/>
      <c r="Z1170">
        <f t="shared" si="246"/>
        <v>0.4</v>
      </c>
      <c r="AA1170">
        <f t="shared" si="247"/>
        <v>1</v>
      </c>
      <c r="AB1170">
        <f t="shared" si="247"/>
        <v>1</v>
      </c>
      <c r="AC1170">
        <f t="shared" si="248"/>
        <v>0.4</v>
      </c>
      <c r="AD1170" t="e">
        <f>INDEX('bijlage C. Cluster maatregelen'!C:C,MATCH('5.Bepalen Faalfreq'!K1170,'bijlage C. Cluster maatregelen'!A:A,0))</f>
        <v>#N/A</v>
      </c>
      <c r="AE1170" t="e">
        <f>INDEX('bijlage C. Cluster maatregelen'!C:C,MATCH('5.Bepalen Faalfreq'!L1170,'bijlage C. Cluster maatregelen'!A:A,0))</f>
        <v>#N/A</v>
      </c>
      <c r="AF1170" t="e">
        <f>INDEX('bijlage C. Cluster maatregelen'!C:C,MATCH('5.Bepalen Faalfreq'!M1170,'bijlage C. Cluster maatregelen'!A:A,0))</f>
        <v>#N/A</v>
      </c>
      <c r="AG1170" t="e">
        <f>INDEX('bijlage C. Cluster maatregelen'!C:C,MATCH('5.Bepalen Faalfreq'!N1170,'bijlage C. Cluster maatregelen'!A:A,0))</f>
        <v>#N/A</v>
      </c>
      <c r="AH1170" t="e">
        <f t="shared" si="249"/>
        <v>#N/A</v>
      </c>
      <c r="AI1170" t="e">
        <f t="shared" si="250"/>
        <v>#N/A</v>
      </c>
      <c r="AJ1170" t="e">
        <f t="shared" si="243"/>
        <v>#N/A</v>
      </c>
    </row>
    <row r="1171" spans="1:36" x14ac:dyDescent="0.25">
      <c r="A1171" s="203"/>
      <c r="B1171" s="203"/>
      <c r="C1171" s="203"/>
      <c r="D1171" s="203"/>
      <c r="E1171" s="203"/>
      <c r="F1171" s="203"/>
      <c r="G1171" s="203"/>
      <c r="H1171" s="203"/>
      <c r="I1171" s="203"/>
      <c r="J1171" s="203"/>
      <c r="K1171" s="203"/>
      <c r="L1171" s="203"/>
      <c r="M1171" s="203"/>
      <c r="N1171" s="203"/>
      <c r="O1171" s="204">
        <f t="shared" si="239"/>
        <v>0</v>
      </c>
      <c r="P1171" s="80" t="str">
        <f>IFERROR(R1171+'4. Gegevens leiding'!$I$26,"")</f>
        <v/>
      </c>
      <c r="Q1171" s="155" t="str">
        <f>IFERROR(R1172+'4. Gegevens leiding'!$I$26,"")</f>
        <v/>
      </c>
      <c r="R1171" s="155" t="str">
        <f t="shared" si="251"/>
        <v/>
      </c>
      <c r="S1171" s="43" t="str">
        <f t="shared" si="244"/>
        <v/>
      </c>
      <c r="T1171" s="42" t="str">
        <f t="shared" si="240"/>
        <v>Diameter (mm, uitwendig)=;Wanddikte (mm)=;Druk (barg)=;Rekgrens (N/mm^2)=;Charpy energie (J)=</v>
      </c>
      <c r="U1171" s="44" t="e">
        <f>INDEX('bijlage A. Frequentie Tabel'!G:G,MATCH(T1171,'bijlage A. Frequentie Tabel'!A:A,0))</f>
        <v>#N/A</v>
      </c>
      <c r="V1171" s="43">
        <f t="shared" si="241"/>
        <v>0</v>
      </c>
      <c r="W1171" s="80">
        <f t="shared" si="245"/>
        <v>23.196467403779828</v>
      </c>
      <c r="X1171" t="e">
        <f t="shared" si="242"/>
        <v>#N/A</v>
      </c>
      <c r="Y1171"/>
      <c r="Z1171">
        <f t="shared" si="246"/>
        <v>0.4</v>
      </c>
      <c r="AA1171">
        <f t="shared" si="247"/>
        <v>1</v>
      </c>
      <c r="AB1171">
        <f t="shared" si="247"/>
        <v>1</v>
      </c>
      <c r="AC1171">
        <f t="shared" si="248"/>
        <v>0.4</v>
      </c>
      <c r="AD1171" t="e">
        <f>INDEX('bijlage C. Cluster maatregelen'!C:C,MATCH('5.Bepalen Faalfreq'!K1171,'bijlage C. Cluster maatregelen'!A:A,0))</f>
        <v>#N/A</v>
      </c>
      <c r="AE1171" t="e">
        <f>INDEX('bijlage C. Cluster maatregelen'!C:C,MATCH('5.Bepalen Faalfreq'!L1171,'bijlage C. Cluster maatregelen'!A:A,0))</f>
        <v>#N/A</v>
      </c>
      <c r="AF1171" t="e">
        <f>INDEX('bijlage C. Cluster maatregelen'!C:C,MATCH('5.Bepalen Faalfreq'!M1171,'bijlage C. Cluster maatregelen'!A:A,0))</f>
        <v>#N/A</v>
      </c>
      <c r="AG1171" t="e">
        <f>INDEX('bijlage C. Cluster maatregelen'!C:C,MATCH('5.Bepalen Faalfreq'!N1171,'bijlage C. Cluster maatregelen'!A:A,0))</f>
        <v>#N/A</v>
      </c>
      <c r="AH1171" t="e">
        <f t="shared" si="249"/>
        <v>#N/A</v>
      </c>
      <c r="AI1171" t="e">
        <f t="shared" si="250"/>
        <v>#N/A</v>
      </c>
      <c r="AJ1171" t="e">
        <f t="shared" si="243"/>
        <v>#N/A</v>
      </c>
    </row>
    <row r="1172" spans="1:36" x14ac:dyDescent="0.25">
      <c r="A1172" s="203"/>
      <c r="B1172" s="203"/>
      <c r="C1172" s="203"/>
      <c r="D1172" s="203"/>
      <c r="E1172" s="203"/>
      <c r="F1172" s="203"/>
      <c r="G1172" s="203"/>
      <c r="H1172" s="203"/>
      <c r="I1172" s="203"/>
      <c r="J1172" s="203"/>
      <c r="K1172" s="203"/>
      <c r="L1172" s="203"/>
      <c r="M1172" s="203"/>
      <c r="N1172" s="203"/>
      <c r="O1172" s="204">
        <f t="shared" si="239"/>
        <v>0</v>
      </c>
      <c r="P1172" s="80" t="str">
        <f>IFERROR(R1172+'4. Gegevens leiding'!$I$26,"")</f>
        <v/>
      </c>
      <c r="Q1172" s="155" t="str">
        <f>IFERROR(R1173+'4. Gegevens leiding'!$I$26,"")</f>
        <v/>
      </c>
      <c r="R1172" s="155" t="str">
        <f t="shared" si="251"/>
        <v/>
      </c>
      <c r="S1172" s="43" t="str">
        <f t="shared" si="244"/>
        <v/>
      </c>
      <c r="T1172" s="42" t="str">
        <f t="shared" si="240"/>
        <v>Diameter (mm, uitwendig)=;Wanddikte (mm)=;Druk (barg)=;Rekgrens (N/mm^2)=;Charpy energie (J)=</v>
      </c>
      <c r="U1172" s="44" t="e">
        <f>INDEX('bijlage A. Frequentie Tabel'!G:G,MATCH(T1172,'bijlage A. Frequentie Tabel'!A:A,0))</f>
        <v>#N/A</v>
      </c>
      <c r="V1172" s="43">
        <f t="shared" si="241"/>
        <v>0</v>
      </c>
      <c r="W1172" s="80">
        <f t="shared" si="245"/>
        <v>23.196467403779828</v>
      </c>
      <c r="X1172" t="e">
        <f t="shared" si="242"/>
        <v>#N/A</v>
      </c>
      <c r="Y1172"/>
      <c r="Z1172">
        <f t="shared" si="246"/>
        <v>0.4</v>
      </c>
      <c r="AA1172">
        <f t="shared" si="247"/>
        <v>1</v>
      </c>
      <c r="AB1172">
        <f t="shared" si="247"/>
        <v>1</v>
      </c>
      <c r="AC1172">
        <f t="shared" si="248"/>
        <v>0.4</v>
      </c>
      <c r="AD1172" t="e">
        <f>INDEX('bijlage C. Cluster maatregelen'!C:C,MATCH('5.Bepalen Faalfreq'!K1172,'bijlage C. Cluster maatregelen'!A:A,0))</f>
        <v>#N/A</v>
      </c>
      <c r="AE1172" t="e">
        <f>INDEX('bijlage C. Cluster maatregelen'!C:C,MATCH('5.Bepalen Faalfreq'!L1172,'bijlage C. Cluster maatregelen'!A:A,0))</f>
        <v>#N/A</v>
      </c>
      <c r="AF1172" t="e">
        <f>INDEX('bijlage C. Cluster maatregelen'!C:C,MATCH('5.Bepalen Faalfreq'!M1172,'bijlage C. Cluster maatregelen'!A:A,0))</f>
        <v>#N/A</v>
      </c>
      <c r="AG1172" t="e">
        <f>INDEX('bijlage C. Cluster maatregelen'!C:C,MATCH('5.Bepalen Faalfreq'!N1172,'bijlage C. Cluster maatregelen'!A:A,0))</f>
        <v>#N/A</v>
      </c>
      <c r="AH1172" t="e">
        <f t="shared" si="249"/>
        <v>#N/A</v>
      </c>
      <c r="AI1172" t="e">
        <f t="shared" si="250"/>
        <v>#N/A</v>
      </c>
      <c r="AJ1172" t="e">
        <f t="shared" si="243"/>
        <v>#N/A</v>
      </c>
    </row>
    <row r="1173" spans="1:36" x14ac:dyDescent="0.25">
      <c r="A1173" s="203"/>
      <c r="B1173" s="203"/>
      <c r="C1173" s="203"/>
      <c r="D1173" s="203"/>
      <c r="E1173" s="203"/>
      <c r="F1173" s="203"/>
      <c r="G1173" s="203"/>
      <c r="H1173" s="203"/>
      <c r="I1173" s="203"/>
      <c r="J1173" s="203"/>
      <c r="K1173" s="203"/>
      <c r="L1173" s="203"/>
      <c r="M1173" s="203"/>
      <c r="N1173" s="203"/>
      <c r="O1173" s="204">
        <f t="shared" si="239"/>
        <v>0</v>
      </c>
      <c r="P1173" s="80" t="str">
        <f>IFERROR(R1173+'4. Gegevens leiding'!$I$26,"")</f>
        <v/>
      </c>
      <c r="Q1173" s="155" t="str">
        <f>IFERROR(R1174+'4. Gegevens leiding'!$I$26,"")</f>
        <v/>
      </c>
      <c r="R1173" s="155" t="str">
        <f t="shared" si="251"/>
        <v/>
      </c>
      <c r="S1173" s="43" t="str">
        <f t="shared" si="244"/>
        <v/>
      </c>
      <c r="T1173" s="42" t="str">
        <f t="shared" si="240"/>
        <v>Diameter (mm, uitwendig)=;Wanddikte (mm)=;Druk (barg)=;Rekgrens (N/mm^2)=;Charpy energie (J)=</v>
      </c>
      <c r="U1173" s="44" t="e">
        <f>INDEX('bijlage A. Frequentie Tabel'!G:G,MATCH(T1173,'bijlage A. Frequentie Tabel'!A:A,0))</f>
        <v>#N/A</v>
      </c>
      <c r="V1173" s="43">
        <f t="shared" si="241"/>
        <v>0</v>
      </c>
      <c r="W1173" s="80">
        <f t="shared" si="245"/>
        <v>23.196467403779828</v>
      </c>
      <c r="X1173" t="e">
        <f t="shared" si="242"/>
        <v>#N/A</v>
      </c>
      <c r="Y1173"/>
      <c r="Z1173">
        <f t="shared" si="246"/>
        <v>0.4</v>
      </c>
      <c r="AA1173">
        <f t="shared" si="247"/>
        <v>1</v>
      </c>
      <c r="AB1173">
        <f t="shared" si="247"/>
        <v>1</v>
      </c>
      <c r="AC1173">
        <f t="shared" si="248"/>
        <v>0.4</v>
      </c>
      <c r="AD1173" t="e">
        <f>INDEX('bijlage C. Cluster maatregelen'!C:C,MATCH('5.Bepalen Faalfreq'!K1173,'bijlage C. Cluster maatregelen'!A:A,0))</f>
        <v>#N/A</v>
      </c>
      <c r="AE1173" t="e">
        <f>INDEX('bijlage C. Cluster maatregelen'!C:C,MATCH('5.Bepalen Faalfreq'!L1173,'bijlage C. Cluster maatregelen'!A:A,0))</f>
        <v>#N/A</v>
      </c>
      <c r="AF1173" t="e">
        <f>INDEX('bijlage C. Cluster maatregelen'!C:C,MATCH('5.Bepalen Faalfreq'!M1173,'bijlage C. Cluster maatregelen'!A:A,0))</f>
        <v>#N/A</v>
      </c>
      <c r="AG1173" t="e">
        <f>INDEX('bijlage C. Cluster maatregelen'!C:C,MATCH('5.Bepalen Faalfreq'!N1173,'bijlage C. Cluster maatregelen'!A:A,0))</f>
        <v>#N/A</v>
      </c>
      <c r="AH1173" t="e">
        <f t="shared" si="249"/>
        <v>#N/A</v>
      </c>
      <c r="AI1173" t="e">
        <f t="shared" si="250"/>
        <v>#N/A</v>
      </c>
      <c r="AJ1173" t="e">
        <f t="shared" si="243"/>
        <v>#N/A</v>
      </c>
    </row>
    <row r="1174" spans="1:36" x14ac:dyDescent="0.25">
      <c r="A1174" s="203"/>
      <c r="B1174" s="203"/>
      <c r="C1174" s="203"/>
      <c r="D1174" s="203"/>
      <c r="E1174" s="203"/>
      <c r="F1174" s="203"/>
      <c r="G1174" s="203"/>
      <c r="H1174" s="203"/>
      <c r="I1174" s="203"/>
      <c r="J1174" s="203"/>
      <c r="K1174" s="203"/>
      <c r="L1174" s="203"/>
      <c r="M1174" s="203"/>
      <c r="N1174" s="203"/>
      <c r="O1174" s="204">
        <f t="shared" si="239"/>
        <v>0</v>
      </c>
      <c r="P1174" s="80" t="str">
        <f>IFERROR(R1174+'4. Gegevens leiding'!$I$26,"")</f>
        <v/>
      </c>
      <c r="Q1174" s="155" t="str">
        <f>IFERROR(R1175+'4. Gegevens leiding'!$I$26,"")</f>
        <v/>
      </c>
      <c r="R1174" s="155" t="str">
        <f t="shared" si="251"/>
        <v/>
      </c>
      <c r="S1174" s="43" t="str">
        <f t="shared" si="244"/>
        <v/>
      </c>
      <c r="T1174" s="42" t="str">
        <f t="shared" si="240"/>
        <v>Diameter (mm, uitwendig)=;Wanddikte (mm)=;Druk (barg)=;Rekgrens (N/mm^2)=;Charpy energie (J)=</v>
      </c>
      <c r="U1174" s="44" t="e">
        <f>INDEX('bijlage A. Frequentie Tabel'!G:G,MATCH(T1174,'bijlage A. Frequentie Tabel'!A:A,0))</f>
        <v>#N/A</v>
      </c>
      <c r="V1174" s="43">
        <f t="shared" si="241"/>
        <v>0</v>
      </c>
      <c r="W1174" s="80">
        <f t="shared" si="245"/>
        <v>23.196467403779828</v>
      </c>
      <c r="X1174" t="e">
        <f t="shared" si="242"/>
        <v>#N/A</v>
      </c>
      <c r="Y1174"/>
      <c r="Z1174">
        <f t="shared" si="246"/>
        <v>0.4</v>
      </c>
      <c r="AA1174">
        <f t="shared" si="247"/>
        <v>1</v>
      </c>
      <c r="AB1174">
        <f t="shared" si="247"/>
        <v>1</v>
      </c>
      <c r="AC1174">
        <f t="shared" si="248"/>
        <v>0.4</v>
      </c>
      <c r="AD1174" t="e">
        <f>INDEX('bijlage C. Cluster maatregelen'!C:C,MATCH('5.Bepalen Faalfreq'!K1174,'bijlage C. Cluster maatregelen'!A:A,0))</f>
        <v>#N/A</v>
      </c>
      <c r="AE1174" t="e">
        <f>INDEX('bijlage C. Cluster maatregelen'!C:C,MATCH('5.Bepalen Faalfreq'!L1174,'bijlage C. Cluster maatregelen'!A:A,0))</f>
        <v>#N/A</v>
      </c>
      <c r="AF1174" t="e">
        <f>INDEX('bijlage C. Cluster maatregelen'!C:C,MATCH('5.Bepalen Faalfreq'!M1174,'bijlage C. Cluster maatregelen'!A:A,0))</f>
        <v>#N/A</v>
      </c>
      <c r="AG1174" t="e">
        <f>INDEX('bijlage C. Cluster maatregelen'!C:C,MATCH('5.Bepalen Faalfreq'!N1174,'bijlage C. Cluster maatregelen'!A:A,0))</f>
        <v>#N/A</v>
      </c>
      <c r="AH1174" t="e">
        <f t="shared" si="249"/>
        <v>#N/A</v>
      </c>
      <c r="AI1174" t="e">
        <f t="shared" si="250"/>
        <v>#N/A</v>
      </c>
      <c r="AJ1174" t="e">
        <f t="shared" si="243"/>
        <v>#N/A</v>
      </c>
    </row>
    <row r="1175" spans="1:36" x14ac:dyDescent="0.25">
      <c r="A1175" s="203"/>
      <c r="B1175" s="203"/>
      <c r="C1175" s="203"/>
      <c r="D1175" s="203"/>
      <c r="E1175" s="203"/>
      <c r="F1175" s="203"/>
      <c r="G1175" s="203"/>
      <c r="H1175" s="203"/>
      <c r="I1175" s="203"/>
      <c r="J1175" s="203"/>
      <c r="K1175" s="203"/>
      <c r="L1175" s="203"/>
      <c r="M1175" s="203"/>
      <c r="N1175" s="203"/>
      <c r="O1175" s="204">
        <f t="shared" si="239"/>
        <v>0</v>
      </c>
      <c r="P1175" s="80" t="str">
        <f>IFERROR(R1175+'4. Gegevens leiding'!$I$26,"")</f>
        <v/>
      </c>
      <c r="Q1175" s="155" t="str">
        <f>IFERROR(R1176+'4. Gegevens leiding'!$I$26,"")</f>
        <v/>
      </c>
      <c r="R1175" s="155" t="str">
        <f t="shared" si="251"/>
        <v/>
      </c>
      <c r="S1175" s="43" t="str">
        <f t="shared" si="244"/>
        <v/>
      </c>
      <c r="T1175" s="42" t="str">
        <f t="shared" si="240"/>
        <v>Diameter (mm, uitwendig)=;Wanddikte (mm)=;Druk (barg)=;Rekgrens (N/mm^2)=;Charpy energie (J)=</v>
      </c>
      <c r="U1175" s="44" t="e">
        <f>INDEX('bijlage A. Frequentie Tabel'!G:G,MATCH(T1175,'bijlage A. Frequentie Tabel'!A:A,0))</f>
        <v>#N/A</v>
      </c>
      <c r="V1175" s="43">
        <f t="shared" si="241"/>
        <v>0</v>
      </c>
      <c r="W1175" s="80">
        <f t="shared" si="245"/>
        <v>23.196467403779828</v>
      </c>
      <c r="X1175" t="e">
        <f t="shared" si="242"/>
        <v>#N/A</v>
      </c>
      <c r="Y1175"/>
      <c r="Z1175">
        <f t="shared" si="246"/>
        <v>0.4</v>
      </c>
      <c r="AA1175">
        <f t="shared" si="247"/>
        <v>1</v>
      </c>
      <c r="AB1175">
        <f t="shared" si="247"/>
        <v>1</v>
      </c>
      <c r="AC1175">
        <f t="shared" si="248"/>
        <v>0.4</v>
      </c>
      <c r="AD1175" t="e">
        <f>INDEX('bijlage C. Cluster maatregelen'!C:C,MATCH('5.Bepalen Faalfreq'!K1175,'bijlage C. Cluster maatregelen'!A:A,0))</f>
        <v>#N/A</v>
      </c>
      <c r="AE1175" t="e">
        <f>INDEX('bijlage C. Cluster maatregelen'!C:C,MATCH('5.Bepalen Faalfreq'!L1175,'bijlage C. Cluster maatregelen'!A:A,0))</f>
        <v>#N/A</v>
      </c>
      <c r="AF1175" t="e">
        <f>INDEX('bijlage C. Cluster maatregelen'!C:C,MATCH('5.Bepalen Faalfreq'!M1175,'bijlage C. Cluster maatregelen'!A:A,0))</f>
        <v>#N/A</v>
      </c>
      <c r="AG1175" t="e">
        <f>INDEX('bijlage C. Cluster maatregelen'!C:C,MATCH('5.Bepalen Faalfreq'!N1175,'bijlage C. Cluster maatregelen'!A:A,0))</f>
        <v>#N/A</v>
      </c>
      <c r="AH1175" t="e">
        <f t="shared" si="249"/>
        <v>#N/A</v>
      </c>
      <c r="AI1175" t="e">
        <f t="shared" si="250"/>
        <v>#N/A</v>
      </c>
      <c r="AJ1175" t="e">
        <f t="shared" si="243"/>
        <v>#N/A</v>
      </c>
    </row>
    <row r="1176" spans="1:36" x14ac:dyDescent="0.25">
      <c r="A1176" s="203"/>
      <c r="B1176" s="203"/>
      <c r="C1176" s="203"/>
      <c r="D1176" s="203"/>
      <c r="E1176" s="203"/>
      <c r="F1176" s="203"/>
      <c r="G1176" s="203"/>
      <c r="H1176" s="203"/>
      <c r="I1176" s="203"/>
      <c r="J1176" s="203"/>
      <c r="K1176" s="203"/>
      <c r="L1176" s="203"/>
      <c r="M1176" s="203"/>
      <c r="N1176" s="203"/>
      <c r="O1176" s="204">
        <f t="shared" si="239"/>
        <v>0</v>
      </c>
      <c r="P1176" s="80" t="str">
        <f>IFERROR(R1176+'4. Gegevens leiding'!$I$26,"")</f>
        <v/>
      </c>
      <c r="Q1176" s="155" t="str">
        <f>IFERROR(R1177+'4. Gegevens leiding'!$I$26,"")</f>
        <v/>
      </c>
      <c r="R1176" s="155" t="str">
        <f t="shared" si="251"/>
        <v/>
      </c>
      <c r="S1176" s="43" t="str">
        <f t="shared" si="244"/>
        <v/>
      </c>
      <c r="T1176" s="42" t="str">
        <f t="shared" si="240"/>
        <v>Diameter (mm, uitwendig)=;Wanddikte (mm)=;Druk (barg)=;Rekgrens (N/mm^2)=;Charpy energie (J)=</v>
      </c>
      <c r="U1176" s="44" t="e">
        <f>INDEX('bijlage A. Frequentie Tabel'!G:G,MATCH(T1176,'bijlage A. Frequentie Tabel'!A:A,0))</f>
        <v>#N/A</v>
      </c>
      <c r="V1176" s="43">
        <f t="shared" si="241"/>
        <v>0</v>
      </c>
      <c r="W1176" s="80">
        <f t="shared" si="245"/>
        <v>23.196467403779828</v>
      </c>
      <c r="X1176" t="e">
        <f t="shared" si="242"/>
        <v>#N/A</v>
      </c>
      <c r="Y1176"/>
      <c r="Z1176">
        <f t="shared" si="246"/>
        <v>0.4</v>
      </c>
      <c r="AA1176">
        <f t="shared" si="247"/>
        <v>1</v>
      </c>
      <c r="AB1176">
        <f t="shared" si="247"/>
        <v>1</v>
      </c>
      <c r="AC1176">
        <f t="shared" si="248"/>
        <v>0.4</v>
      </c>
      <c r="AD1176" t="e">
        <f>INDEX('bijlage C. Cluster maatregelen'!C:C,MATCH('5.Bepalen Faalfreq'!K1176,'bijlage C. Cluster maatregelen'!A:A,0))</f>
        <v>#N/A</v>
      </c>
      <c r="AE1176" t="e">
        <f>INDEX('bijlage C. Cluster maatregelen'!C:C,MATCH('5.Bepalen Faalfreq'!L1176,'bijlage C. Cluster maatregelen'!A:A,0))</f>
        <v>#N/A</v>
      </c>
      <c r="AF1176" t="e">
        <f>INDEX('bijlage C. Cluster maatregelen'!C:C,MATCH('5.Bepalen Faalfreq'!M1176,'bijlage C. Cluster maatregelen'!A:A,0))</f>
        <v>#N/A</v>
      </c>
      <c r="AG1176" t="e">
        <f>INDEX('bijlage C. Cluster maatregelen'!C:C,MATCH('5.Bepalen Faalfreq'!N1176,'bijlage C. Cluster maatregelen'!A:A,0))</f>
        <v>#N/A</v>
      </c>
      <c r="AH1176" t="e">
        <f t="shared" si="249"/>
        <v>#N/A</v>
      </c>
      <c r="AI1176" t="e">
        <f t="shared" si="250"/>
        <v>#N/A</v>
      </c>
      <c r="AJ1176" t="e">
        <f t="shared" si="243"/>
        <v>#N/A</v>
      </c>
    </row>
    <row r="1177" spans="1:36" x14ac:dyDescent="0.25">
      <c r="A1177" s="203"/>
      <c r="B1177" s="203"/>
      <c r="C1177" s="203"/>
      <c r="D1177" s="203"/>
      <c r="E1177" s="203"/>
      <c r="F1177" s="203"/>
      <c r="G1177" s="203"/>
      <c r="H1177" s="203"/>
      <c r="I1177" s="203"/>
      <c r="J1177" s="203"/>
      <c r="K1177" s="203"/>
      <c r="L1177" s="203"/>
      <c r="M1177" s="203"/>
      <c r="N1177" s="203"/>
      <c r="O1177" s="204">
        <f t="shared" si="239"/>
        <v>0</v>
      </c>
      <c r="P1177" s="80" t="str">
        <f>IFERROR(R1177+'4. Gegevens leiding'!$I$26,"")</f>
        <v/>
      </c>
      <c r="Q1177" s="155" t="str">
        <f>IFERROR(R1178+'4. Gegevens leiding'!$I$26,"")</f>
        <v/>
      </c>
      <c r="R1177" s="155" t="str">
        <f t="shared" si="251"/>
        <v/>
      </c>
      <c r="S1177" s="43" t="str">
        <f t="shared" si="244"/>
        <v/>
      </c>
      <c r="T1177" s="42" t="str">
        <f t="shared" si="240"/>
        <v>Diameter (mm, uitwendig)=;Wanddikte (mm)=;Druk (barg)=;Rekgrens (N/mm^2)=;Charpy energie (J)=</v>
      </c>
      <c r="U1177" s="44" t="e">
        <f>INDEX('bijlage A. Frequentie Tabel'!G:G,MATCH(T1177,'bijlage A. Frequentie Tabel'!A:A,0))</f>
        <v>#N/A</v>
      </c>
      <c r="V1177" s="43">
        <f t="shared" si="241"/>
        <v>0</v>
      </c>
      <c r="W1177" s="80">
        <f t="shared" si="245"/>
        <v>23.196467403779828</v>
      </c>
      <c r="X1177" t="e">
        <f t="shared" si="242"/>
        <v>#N/A</v>
      </c>
      <c r="Y1177"/>
      <c r="Z1177">
        <f t="shared" si="246"/>
        <v>0.4</v>
      </c>
      <c r="AA1177">
        <f t="shared" si="247"/>
        <v>1</v>
      </c>
      <c r="AB1177">
        <f t="shared" si="247"/>
        <v>1</v>
      </c>
      <c r="AC1177">
        <f t="shared" si="248"/>
        <v>0.4</v>
      </c>
      <c r="AD1177" t="e">
        <f>INDEX('bijlage C. Cluster maatregelen'!C:C,MATCH('5.Bepalen Faalfreq'!K1177,'bijlage C. Cluster maatregelen'!A:A,0))</f>
        <v>#N/A</v>
      </c>
      <c r="AE1177" t="e">
        <f>INDEX('bijlage C. Cluster maatregelen'!C:C,MATCH('5.Bepalen Faalfreq'!L1177,'bijlage C. Cluster maatregelen'!A:A,0))</f>
        <v>#N/A</v>
      </c>
      <c r="AF1177" t="e">
        <f>INDEX('bijlage C. Cluster maatregelen'!C:C,MATCH('5.Bepalen Faalfreq'!M1177,'bijlage C. Cluster maatregelen'!A:A,0))</f>
        <v>#N/A</v>
      </c>
      <c r="AG1177" t="e">
        <f>INDEX('bijlage C. Cluster maatregelen'!C:C,MATCH('5.Bepalen Faalfreq'!N1177,'bijlage C. Cluster maatregelen'!A:A,0))</f>
        <v>#N/A</v>
      </c>
      <c r="AH1177" t="e">
        <f t="shared" si="249"/>
        <v>#N/A</v>
      </c>
      <c r="AI1177" t="e">
        <f t="shared" si="250"/>
        <v>#N/A</v>
      </c>
      <c r="AJ1177" t="e">
        <f t="shared" si="243"/>
        <v>#N/A</v>
      </c>
    </row>
    <row r="1178" spans="1:36" x14ac:dyDescent="0.25">
      <c r="A1178" s="203"/>
      <c r="B1178" s="203"/>
      <c r="C1178" s="203"/>
      <c r="D1178" s="203"/>
      <c r="E1178" s="203"/>
      <c r="F1178" s="203"/>
      <c r="G1178" s="203"/>
      <c r="H1178" s="203"/>
      <c r="I1178" s="203"/>
      <c r="J1178" s="203"/>
      <c r="K1178" s="203"/>
      <c r="L1178" s="203"/>
      <c r="M1178" s="203"/>
      <c r="N1178" s="203"/>
      <c r="O1178" s="204">
        <f t="shared" si="239"/>
        <v>0</v>
      </c>
      <c r="P1178" s="80" t="str">
        <f>IFERROR(R1178+'4. Gegevens leiding'!$I$26,"")</f>
        <v/>
      </c>
      <c r="Q1178" s="155" t="str">
        <f>IFERROR(R1179+'4. Gegevens leiding'!$I$26,"")</f>
        <v/>
      </c>
      <c r="R1178" s="155" t="str">
        <f t="shared" si="251"/>
        <v/>
      </c>
      <c r="S1178" s="43" t="str">
        <f t="shared" si="244"/>
        <v/>
      </c>
      <c r="T1178" s="42" t="str">
        <f t="shared" si="240"/>
        <v>Diameter (mm, uitwendig)=;Wanddikte (mm)=;Druk (barg)=;Rekgrens (N/mm^2)=;Charpy energie (J)=</v>
      </c>
      <c r="U1178" s="44" t="e">
        <f>INDEX('bijlage A. Frequentie Tabel'!G:G,MATCH(T1178,'bijlage A. Frequentie Tabel'!A:A,0))</f>
        <v>#N/A</v>
      </c>
      <c r="V1178" s="43">
        <f t="shared" si="241"/>
        <v>0</v>
      </c>
      <c r="W1178" s="80">
        <f t="shared" si="245"/>
        <v>23.196467403779828</v>
      </c>
      <c r="X1178" t="e">
        <f t="shared" si="242"/>
        <v>#N/A</v>
      </c>
      <c r="Y1178"/>
      <c r="Z1178">
        <f t="shared" si="246"/>
        <v>0.4</v>
      </c>
      <c r="AA1178">
        <f t="shared" si="247"/>
        <v>1</v>
      </c>
      <c r="AB1178">
        <f t="shared" si="247"/>
        <v>1</v>
      </c>
      <c r="AC1178">
        <f t="shared" si="248"/>
        <v>0.4</v>
      </c>
      <c r="AD1178" t="e">
        <f>INDEX('bijlage C. Cluster maatregelen'!C:C,MATCH('5.Bepalen Faalfreq'!K1178,'bijlage C. Cluster maatregelen'!A:A,0))</f>
        <v>#N/A</v>
      </c>
      <c r="AE1178" t="e">
        <f>INDEX('bijlage C. Cluster maatregelen'!C:C,MATCH('5.Bepalen Faalfreq'!L1178,'bijlage C. Cluster maatregelen'!A:A,0))</f>
        <v>#N/A</v>
      </c>
      <c r="AF1178" t="e">
        <f>INDEX('bijlage C. Cluster maatregelen'!C:C,MATCH('5.Bepalen Faalfreq'!M1178,'bijlage C. Cluster maatregelen'!A:A,0))</f>
        <v>#N/A</v>
      </c>
      <c r="AG1178" t="e">
        <f>INDEX('bijlage C. Cluster maatregelen'!C:C,MATCH('5.Bepalen Faalfreq'!N1178,'bijlage C. Cluster maatregelen'!A:A,0))</f>
        <v>#N/A</v>
      </c>
      <c r="AH1178" t="e">
        <f t="shared" si="249"/>
        <v>#N/A</v>
      </c>
      <c r="AI1178" t="e">
        <f t="shared" si="250"/>
        <v>#N/A</v>
      </c>
      <c r="AJ1178" t="e">
        <f t="shared" si="243"/>
        <v>#N/A</v>
      </c>
    </row>
    <row r="1179" spans="1:36" x14ac:dyDescent="0.25">
      <c r="A1179" s="203"/>
      <c r="B1179" s="203"/>
      <c r="C1179" s="203"/>
      <c r="D1179" s="203"/>
      <c r="E1179" s="203"/>
      <c r="F1179" s="203"/>
      <c r="G1179" s="203"/>
      <c r="H1179" s="203"/>
      <c r="I1179" s="203"/>
      <c r="J1179" s="203"/>
      <c r="K1179" s="203"/>
      <c r="L1179" s="203"/>
      <c r="M1179" s="203"/>
      <c r="N1179" s="203"/>
      <c r="O1179" s="204">
        <f t="shared" si="239"/>
        <v>0</v>
      </c>
      <c r="P1179" s="80" t="str">
        <f>IFERROR(R1179+'4. Gegevens leiding'!$I$26,"")</f>
        <v/>
      </c>
      <c r="Q1179" s="155" t="str">
        <f>IFERROR(R1180+'4. Gegevens leiding'!$I$26,"")</f>
        <v/>
      </c>
      <c r="R1179" s="155" t="str">
        <f t="shared" si="251"/>
        <v/>
      </c>
      <c r="S1179" s="43" t="str">
        <f t="shared" si="244"/>
        <v/>
      </c>
      <c r="T1179" s="42" t="str">
        <f t="shared" si="240"/>
        <v>Diameter (mm, uitwendig)=;Wanddikte (mm)=;Druk (barg)=;Rekgrens (N/mm^2)=;Charpy energie (J)=</v>
      </c>
      <c r="U1179" s="44" t="e">
        <f>INDEX('bijlage A. Frequentie Tabel'!G:G,MATCH(T1179,'bijlage A. Frequentie Tabel'!A:A,0))</f>
        <v>#N/A</v>
      </c>
      <c r="V1179" s="43">
        <f t="shared" si="241"/>
        <v>0</v>
      </c>
      <c r="W1179" s="80">
        <f t="shared" si="245"/>
        <v>23.196467403779828</v>
      </c>
      <c r="X1179" t="e">
        <f t="shared" si="242"/>
        <v>#N/A</v>
      </c>
      <c r="Y1179"/>
      <c r="Z1179">
        <f t="shared" si="246"/>
        <v>0.4</v>
      </c>
      <c r="AA1179">
        <f t="shared" si="247"/>
        <v>1</v>
      </c>
      <c r="AB1179">
        <f t="shared" si="247"/>
        <v>1</v>
      </c>
      <c r="AC1179">
        <f t="shared" si="248"/>
        <v>0.4</v>
      </c>
      <c r="AD1179" t="e">
        <f>INDEX('bijlage C. Cluster maatregelen'!C:C,MATCH('5.Bepalen Faalfreq'!K1179,'bijlage C. Cluster maatregelen'!A:A,0))</f>
        <v>#N/A</v>
      </c>
      <c r="AE1179" t="e">
        <f>INDEX('bijlage C. Cluster maatregelen'!C:C,MATCH('5.Bepalen Faalfreq'!L1179,'bijlage C. Cluster maatregelen'!A:A,0))</f>
        <v>#N/A</v>
      </c>
      <c r="AF1179" t="e">
        <f>INDEX('bijlage C. Cluster maatregelen'!C:C,MATCH('5.Bepalen Faalfreq'!M1179,'bijlage C. Cluster maatregelen'!A:A,0))</f>
        <v>#N/A</v>
      </c>
      <c r="AG1179" t="e">
        <f>INDEX('bijlage C. Cluster maatregelen'!C:C,MATCH('5.Bepalen Faalfreq'!N1179,'bijlage C. Cluster maatregelen'!A:A,0))</f>
        <v>#N/A</v>
      </c>
      <c r="AH1179" t="e">
        <f t="shared" si="249"/>
        <v>#N/A</v>
      </c>
      <c r="AI1179" t="e">
        <f t="shared" si="250"/>
        <v>#N/A</v>
      </c>
      <c r="AJ1179" t="e">
        <f t="shared" si="243"/>
        <v>#N/A</v>
      </c>
    </row>
    <row r="1180" spans="1:36" x14ac:dyDescent="0.25">
      <c r="A1180" s="203"/>
      <c r="B1180" s="203"/>
      <c r="C1180" s="203"/>
      <c r="D1180" s="203"/>
      <c r="E1180" s="203"/>
      <c r="F1180" s="203"/>
      <c r="G1180" s="203"/>
      <c r="H1180" s="203"/>
      <c r="I1180" s="203"/>
      <c r="J1180" s="203"/>
      <c r="K1180" s="203"/>
      <c r="L1180" s="203"/>
      <c r="M1180" s="203"/>
      <c r="N1180" s="203"/>
      <c r="O1180" s="204">
        <f t="shared" si="239"/>
        <v>0</v>
      </c>
      <c r="P1180" s="80" t="str">
        <f>IFERROR(R1180+'4. Gegevens leiding'!$I$26,"")</f>
        <v/>
      </c>
      <c r="Q1180" s="155" t="str">
        <f>IFERROR(R1181+'4. Gegevens leiding'!$I$26,"")</f>
        <v/>
      </c>
      <c r="R1180" s="155" t="str">
        <f t="shared" si="251"/>
        <v/>
      </c>
      <c r="S1180" s="43" t="str">
        <f t="shared" si="244"/>
        <v/>
      </c>
      <c r="T1180" s="42" t="str">
        <f t="shared" si="240"/>
        <v>Diameter (mm, uitwendig)=;Wanddikte (mm)=;Druk (barg)=;Rekgrens (N/mm^2)=;Charpy energie (J)=</v>
      </c>
      <c r="U1180" s="44" t="e">
        <f>INDEX('bijlage A. Frequentie Tabel'!G:G,MATCH(T1180,'bijlage A. Frequentie Tabel'!A:A,0))</f>
        <v>#N/A</v>
      </c>
      <c r="V1180" s="43">
        <f t="shared" si="241"/>
        <v>0</v>
      </c>
      <c r="W1180" s="80">
        <f t="shared" si="245"/>
        <v>23.196467403779828</v>
      </c>
      <c r="X1180" t="e">
        <f t="shared" si="242"/>
        <v>#N/A</v>
      </c>
      <c r="Y1180"/>
      <c r="Z1180">
        <f t="shared" si="246"/>
        <v>0.4</v>
      </c>
      <c r="AA1180">
        <f t="shared" si="247"/>
        <v>1</v>
      </c>
      <c r="AB1180">
        <f t="shared" si="247"/>
        <v>1</v>
      </c>
      <c r="AC1180">
        <f t="shared" si="248"/>
        <v>0.4</v>
      </c>
      <c r="AD1180" t="e">
        <f>INDEX('bijlage C. Cluster maatregelen'!C:C,MATCH('5.Bepalen Faalfreq'!K1180,'bijlage C. Cluster maatregelen'!A:A,0))</f>
        <v>#N/A</v>
      </c>
      <c r="AE1180" t="e">
        <f>INDEX('bijlage C. Cluster maatregelen'!C:C,MATCH('5.Bepalen Faalfreq'!L1180,'bijlage C. Cluster maatregelen'!A:A,0))</f>
        <v>#N/A</v>
      </c>
      <c r="AF1180" t="e">
        <f>INDEX('bijlage C. Cluster maatregelen'!C:C,MATCH('5.Bepalen Faalfreq'!M1180,'bijlage C. Cluster maatregelen'!A:A,0))</f>
        <v>#N/A</v>
      </c>
      <c r="AG1180" t="e">
        <f>INDEX('bijlage C. Cluster maatregelen'!C:C,MATCH('5.Bepalen Faalfreq'!N1180,'bijlage C. Cluster maatregelen'!A:A,0))</f>
        <v>#N/A</v>
      </c>
      <c r="AH1180" t="e">
        <f t="shared" si="249"/>
        <v>#N/A</v>
      </c>
      <c r="AI1180" t="e">
        <f t="shared" si="250"/>
        <v>#N/A</v>
      </c>
      <c r="AJ1180" t="e">
        <f t="shared" si="243"/>
        <v>#N/A</v>
      </c>
    </row>
    <row r="1181" spans="1:36" x14ac:dyDescent="0.25">
      <c r="A1181" s="203"/>
      <c r="B1181" s="203"/>
      <c r="C1181" s="203"/>
      <c r="D1181" s="203"/>
      <c r="E1181" s="203"/>
      <c r="F1181" s="203"/>
      <c r="G1181" s="203"/>
      <c r="H1181" s="203"/>
      <c r="I1181" s="203"/>
      <c r="J1181" s="203"/>
      <c r="K1181" s="203"/>
      <c r="L1181" s="203"/>
      <c r="M1181" s="203"/>
      <c r="N1181" s="203"/>
      <c r="O1181" s="204">
        <f t="shared" si="239"/>
        <v>0</v>
      </c>
      <c r="P1181" s="80" t="str">
        <f>IFERROR(R1181+'4. Gegevens leiding'!$I$26,"")</f>
        <v/>
      </c>
      <c r="Q1181" s="155" t="str">
        <f>IFERROR(R1182+'4. Gegevens leiding'!$I$26,"")</f>
        <v/>
      </c>
      <c r="R1181" s="155" t="str">
        <f t="shared" si="251"/>
        <v/>
      </c>
      <c r="S1181" s="43" t="str">
        <f t="shared" si="244"/>
        <v/>
      </c>
      <c r="T1181" s="42" t="str">
        <f t="shared" si="240"/>
        <v>Diameter (mm, uitwendig)=;Wanddikte (mm)=;Druk (barg)=;Rekgrens (N/mm^2)=;Charpy energie (J)=</v>
      </c>
      <c r="U1181" s="44" t="e">
        <f>INDEX('bijlage A. Frequentie Tabel'!G:G,MATCH(T1181,'bijlage A. Frequentie Tabel'!A:A,0))</f>
        <v>#N/A</v>
      </c>
      <c r="V1181" s="43">
        <f t="shared" si="241"/>
        <v>0</v>
      </c>
      <c r="W1181" s="80">
        <f t="shared" si="245"/>
        <v>23.196467403779828</v>
      </c>
      <c r="X1181" t="e">
        <f t="shared" si="242"/>
        <v>#N/A</v>
      </c>
      <c r="Y1181"/>
      <c r="Z1181">
        <f t="shared" si="246"/>
        <v>0.4</v>
      </c>
      <c r="AA1181">
        <f t="shared" si="247"/>
        <v>1</v>
      </c>
      <c r="AB1181">
        <f t="shared" si="247"/>
        <v>1</v>
      </c>
      <c r="AC1181">
        <f t="shared" si="248"/>
        <v>0.4</v>
      </c>
      <c r="AD1181" t="e">
        <f>INDEX('bijlage C. Cluster maatregelen'!C:C,MATCH('5.Bepalen Faalfreq'!K1181,'bijlage C. Cluster maatregelen'!A:A,0))</f>
        <v>#N/A</v>
      </c>
      <c r="AE1181" t="e">
        <f>INDEX('bijlage C. Cluster maatregelen'!C:C,MATCH('5.Bepalen Faalfreq'!L1181,'bijlage C. Cluster maatregelen'!A:A,0))</f>
        <v>#N/A</v>
      </c>
      <c r="AF1181" t="e">
        <f>INDEX('bijlage C. Cluster maatregelen'!C:C,MATCH('5.Bepalen Faalfreq'!M1181,'bijlage C. Cluster maatregelen'!A:A,0))</f>
        <v>#N/A</v>
      </c>
      <c r="AG1181" t="e">
        <f>INDEX('bijlage C. Cluster maatregelen'!C:C,MATCH('5.Bepalen Faalfreq'!N1181,'bijlage C. Cluster maatregelen'!A:A,0))</f>
        <v>#N/A</v>
      </c>
      <c r="AH1181" t="e">
        <f t="shared" si="249"/>
        <v>#N/A</v>
      </c>
      <c r="AI1181" t="e">
        <f t="shared" si="250"/>
        <v>#N/A</v>
      </c>
      <c r="AJ1181" t="e">
        <f t="shared" si="243"/>
        <v>#N/A</v>
      </c>
    </row>
    <row r="1182" spans="1:36" x14ac:dyDescent="0.25">
      <c r="A1182" s="203"/>
      <c r="B1182" s="203"/>
      <c r="C1182" s="203"/>
      <c r="D1182" s="203"/>
      <c r="E1182" s="203"/>
      <c r="F1182" s="203"/>
      <c r="G1182" s="203"/>
      <c r="H1182" s="203"/>
      <c r="I1182" s="203"/>
      <c r="J1182" s="203"/>
      <c r="K1182" s="203"/>
      <c r="L1182" s="203"/>
      <c r="M1182" s="203"/>
      <c r="N1182" s="203"/>
      <c r="O1182" s="204">
        <f t="shared" si="239"/>
        <v>0</v>
      </c>
      <c r="P1182" s="80" t="str">
        <f>IFERROR(R1182+'4. Gegevens leiding'!$I$26,"")</f>
        <v/>
      </c>
      <c r="Q1182" s="155" t="str">
        <f>IFERROR(R1183+'4. Gegevens leiding'!$I$26,"")</f>
        <v/>
      </c>
      <c r="R1182" s="155" t="str">
        <f t="shared" si="251"/>
        <v/>
      </c>
      <c r="S1182" s="43" t="str">
        <f t="shared" si="244"/>
        <v/>
      </c>
      <c r="T1182" s="42" t="str">
        <f t="shared" si="240"/>
        <v>Diameter (mm, uitwendig)=;Wanddikte (mm)=;Druk (barg)=;Rekgrens (N/mm^2)=;Charpy energie (J)=</v>
      </c>
      <c r="U1182" s="44" t="e">
        <f>INDEX('bijlage A. Frequentie Tabel'!G:G,MATCH(T1182,'bijlage A. Frequentie Tabel'!A:A,0))</f>
        <v>#N/A</v>
      </c>
      <c r="V1182" s="43">
        <f t="shared" si="241"/>
        <v>0</v>
      </c>
      <c r="W1182" s="80">
        <f t="shared" si="245"/>
        <v>23.196467403779828</v>
      </c>
      <c r="X1182" t="e">
        <f t="shared" si="242"/>
        <v>#N/A</v>
      </c>
      <c r="Y1182"/>
      <c r="Z1182">
        <f t="shared" si="246"/>
        <v>0.4</v>
      </c>
      <c r="AA1182">
        <f t="shared" si="247"/>
        <v>1</v>
      </c>
      <c r="AB1182">
        <f t="shared" si="247"/>
        <v>1</v>
      </c>
      <c r="AC1182">
        <f t="shared" si="248"/>
        <v>0.4</v>
      </c>
      <c r="AD1182" t="e">
        <f>INDEX('bijlage C. Cluster maatregelen'!C:C,MATCH('5.Bepalen Faalfreq'!K1182,'bijlage C. Cluster maatregelen'!A:A,0))</f>
        <v>#N/A</v>
      </c>
      <c r="AE1182" t="e">
        <f>INDEX('bijlage C. Cluster maatregelen'!C:C,MATCH('5.Bepalen Faalfreq'!L1182,'bijlage C. Cluster maatregelen'!A:A,0))</f>
        <v>#N/A</v>
      </c>
      <c r="AF1182" t="e">
        <f>INDEX('bijlage C. Cluster maatregelen'!C:C,MATCH('5.Bepalen Faalfreq'!M1182,'bijlage C. Cluster maatregelen'!A:A,0))</f>
        <v>#N/A</v>
      </c>
      <c r="AG1182" t="e">
        <f>INDEX('bijlage C. Cluster maatregelen'!C:C,MATCH('5.Bepalen Faalfreq'!N1182,'bijlage C. Cluster maatregelen'!A:A,0))</f>
        <v>#N/A</v>
      </c>
      <c r="AH1182" t="e">
        <f t="shared" si="249"/>
        <v>#N/A</v>
      </c>
      <c r="AI1182" t="e">
        <f t="shared" si="250"/>
        <v>#N/A</v>
      </c>
      <c r="AJ1182" t="e">
        <f t="shared" si="243"/>
        <v>#N/A</v>
      </c>
    </row>
    <row r="1183" spans="1:36" x14ac:dyDescent="0.25">
      <c r="A1183" s="203"/>
      <c r="B1183" s="203"/>
      <c r="C1183" s="203"/>
      <c r="D1183" s="203"/>
      <c r="E1183" s="203"/>
      <c r="F1183" s="203"/>
      <c r="G1183" s="203"/>
      <c r="H1183" s="203"/>
      <c r="I1183" s="203"/>
      <c r="J1183" s="203"/>
      <c r="K1183" s="203"/>
      <c r="L1183" s="203"/>
      <c r="M1183" s="203"/>
      <c r="N1183" s="203"/>
      <c r="O1183" s="204">
        <f t="shared" si="239"/>
        <v>0</v>
      </c>
      <c r="P1183" s="80" t="str">
        <f>IFERROR(R1183+'4. Gegevens leiding'!$I$26,"")</f>
        <v/>
      </c>
      <c r="Q1183" s="155" t="str">
        <f>IFERROR(R1184+'4. Gegevens leiding'!$I$26,"")</f>
        <v/>
      </c>
      <c r="R1183" s="155" t="str">
        <f t="shared" si="251"/>
        <v/>
      </c>
      <c r="S1183" s="43" t="str">
        <f t="shared" si="244"/>
        <v/>
      </c>
      <c r="T1183" s="42" t="str">
        <f t="shared" si="240"/>
        <v>Diameter (mm, uitwendig)=;Wanddikte (mm)=;Druk (barg)=;Rekgrens (N/mm^2)=;Charpy energie (J)=</v>
      </c>
      <c r="U1183" s="44" t="e">
        <f>INDEX('bijlage A. Frequentie Tabel'!G:G,MATCH(T1183,'bijlage A. Frequentie Tabel'!A:A,0))</f>
        <v>#N/A</v>
      </c>
      <c r="V1183" s="43">
        <f t="shared" si="241"/>
        <v>0</v>
      </c>
      <c r="W1183" s="80">
        <f t="shared" si="245"/>
        <v>23.196467403779828</v>
      </c>
      <c r="X1183" t="e">
        <f t="shared" si="242"/>
        <v>#N/A</v>
      </c>
      <c r="Y1183"/>
      <c r="Z1183">
        <f t="shared" si="246"/>
        <v>0.4</v>
      </c>
      <c r="AA1183">
        <f t="shared" si="247"/>
        <v>1</v>
      </c>
      <c r="AB1183">
        <f t="shared" si="247"/>
        <v>1</v>
      </c>
      <c r="AC1183">
        <f t="shared" si="248"/>
        <v>0.4</v>
      </c>
      <c r="AD1183" t="e">
        <f>INDEX('bijlage C. Cluster maatregelen'!C:C,MATCH('5.Bepalen Faalfreq'!K1183,'bijlage C. Cluster maatregelen'!A:A,0))</f>
        <v>#N/A</v>
      </c>
      <c r="AE1183" t="e">
        <f>INDEX('bijlage C. Cluster maatregelen'!C:C,MATCH('5.Bepalen Faalfreq'!L1183,'bijlage C. Cluster maatregelen'!A:A,0))</f>
        <v>#N/A</v>
      </c>
      <c r="AF1183" t="e">
        <f>INDEX('bijlage C. Cluster maatregelen'!C:C,MATCH('5.Bepalen Faalfreq'!M1183,'bijlage C. Cluster maatregelen'!A:A,0))</f>
        <v>#N/A</v>
      </c>
      <c r="AG1183" t="e">
        <f>INDEX('bijlage C. Cluster maatregelen'!C:C,MATCH('5.Bepalen Faalfreq'!N1183,'bijlage C. Cluster maatregelen'!A:A,0))</f>
        <v>#N/A</v>
      </c>
      <c r="AH1183" t="e">
        <f t="shared" si="249"/>
        <v>#N/A</v>
      </c>
      <c r="AI1183" t="e">
        <f t="shared" si="250"/>
        <v>#N/A</v>
      </c>
      <c r="AJ1183" t="e">
        <f t="shared" si="243"/>
        <v>#N/A</v>
      </c>
    </row>
    <row r="1184" spans="1:36" x14ac:dyDescent="0.25">
      <c r="A1184" s="203"/>
      <c r="B1184" s="203"/>
      <c r="C1184" s="203"/>
      <c r="D1184" s="203"/>
      <c r="E1184" s="203"/>
      <c r="F1184" s="203"/>
      <c r="G1184" s="203"/>
      <c r="H1184" s="203"/>
      <c r="I1184" s="203"/>
      <c r="J1184" s="203"/>
      <c r="K1184" s="203"/>
      <c r="L1184" s="203"/>
      <c r="M1184" s="203"/>
      <c r="N1184" s="203"/>
      <c r="O1184" s="204">
        <f t="shared" si="239"/>
        <v>0</v>
      </c>
      <c r="P1184" s="80" t="str">
        <f>IFERROR(R1184+'4. Gegevens leiding'!$I$26,"")</f>
        <v/>
      </c>
      <c r="Q1184" s="155" t="str">
        <f>IFERROR(R1185+'4. Gegevens leiding'!$I$26,"")</f>
        <v/>
      </c>
      <c r="R1184" s="155" t="str">
        <f t="shared" si="251"/>
        <v/>
      </c>
      <c r="S1184" s="43" t="str">
        <f t="shared" si="244"/>
        <v/>
      </c>
      <c r="T1184" s="42" t="str">
        <f t="shared" si="240"/>
        <v>Diameter (mm, uitwendig)=;Wanddikte (mm)=;Druk (barg)=;Rekgrens (N/mm^2)=;Charpy energie (J)=</v>
      </c>
      <c r="U1184" s="44" t="e">
        <f>INDEX('bijlage A. Frequentie Tabel'!G:G,MATCH(T1184,'bijlage A. Frequentie Tabel'!A:A,0))</f>
        <v>#N/A</v>
      </c>
      <c r="V1184" s="43">
        <f t="shared" si="241"/>
        <v>0</v>
      </c>
      <c r="W1184" s="80">
        <f t="shared" si="245"/>
        <v>23.196467403779828</v>
      </c>
      <c r="X1184" t="e">
        <f t="shared" si="242"/>
        <v>#N/A</v>
      </c>
      <c r="Y1184"/>
      <c r="Z1184">
        <f t="shared" si="246"/>
        <v>0.4</v>
      </c>
      <c r="AA1184">
        <f t="shared" si="247"/>
        <v>1</v>
      </c>
      <c r="AB1184">
        <f t="shared" si="247"/>
        <v>1</v>
      </c>
      <c r="AC1184">
        <f t="shared" si="248"/>
        <v>0.4</v>
      </c>
      <c r="AD1184" t="e">
        <f>INDEX('bijlage C. Cluster maatregelen'!C:C,MATCH('5.Bepalen Faalfreq'!K1184,'bijlage C. Cluster maatregelen'!A:A,0))</f>
        <v>#N/A</v>
      </c>
      <c r="AE1184" t="e">
        <f>INDEX('bijlage C. Cluster maatregelen'!C:C,MATCH('5.Bepalen Faalfreq'!L1184,'bijlage C. Cluster maatregelen'!A:A,0))</f>
        <v>#N/A</v>
      </c>
      <c r="AF1184" t="e">
        <f>INDEX('bijlage C. Cluster maatregelen'!C:C,MATCH('5.Bepalen Faalfreq'!M1184,'bijlage C. Cluster maatregelen'!A:A,0))</f>
        <v>#N/A</v>
      </c>
      <c r="AG1184" t="e">
        <f>INDEX('bijlage C. Cluster maatregelen'!C:C,MATCH('5.Bepalen Faalfreq'!N1184,'bijlage C. Cluster maatregelen'!A:A,0))</f>
        <v>#N/A</v>
      </c>
      <c r="AH1184" t="e">
        <f t="shared" si="249"/>
        <v>#N/A</v>
      </c>
      <c r="AI1184" t="e">
        <f t="shared" si="250"/>
        <v>#N/A</v>
      </c>
      <c r="AJ1184" t="e">
        <f t="shared" si="243"/>
        <v>#N/A</v>
      </c>
    </row>
    <row r="1185" spans="1:36" x14ac:dyDescent="0.25">
      <c r="A1185" s="203"/>
      <c r="B1185" s="203"/>
      <c r="C1185" s="203"/>
      <c r="D1185" s="203"/>
      <c r="E1185" s="203"/>
      <c r="F1185" s="203"/>
      <c r="G1185" s="203"/>
      <c r="H1185" s="203"/>
      <c r="I1185" s="203"/>
      <c r="J1185" s="203"/>
      <c r="K1185" s="203"/>
      <c r="L1185" s="203"/>
      <c r="M1185" s="203"/>
      <c r="N1185" s="203"/>
      <c r="O1185" s="204">
        <f t="shared" si="239"/>
        <v>0</v>
      </c>
      <c r="P1185" s="80" t="str">
        <f>IFERROR(R1185+'4. Gegevens leiding'!$I$26,"")</f>
        <v/>
      </c>
      <c r="Q1185" s="155" t="str">
        <f>IFERROR(R1186+'4. Gegevens leiding'!$I$26,"")</f>
        <v/>
      </c>
      <c r="R1185" s="155" t="str">
        <f t="shared" si="251"/>
        <v/>
      </c>
      <c r="S1185" s="43" t="str">
        <f t="shared" si="244"/>
        <v/>
      </c>
      <c r="T1185" s="42" t="str">
        <f t="shared" si="240"/>
        <v>Diameter (mm, uitwendig)=;Wanddikte (mm)=;Druk (barg)=;Rekgrens (N/mm^2)=;Charpy energie (J)=</v>
      </c>
      <c r="U1185" s="44" t="e">
        <f>INDEX('bijlage A. Frequentie Tabel'!G:G,MATCH(T1185,'bijlage A. Frequentie Tabel'!A:A,0))</f>
        <v>#N/A</v>
      </c>
      <c r="V1185" s="43">
        <f t="shared" si="241"/>
        <v>0</v>
      </c>
      <c r="W1185" s="80">
        <f t="shared" si="245"/>
        <v>23.196467403779828</v>
      </c>
      <c r="X1185" t="e">
        <f t="shared" si="242"/>
        <v>#N/A</v>
      </c>
      <c r="Y1185"/>
      <c r="Z1185">
        <f t="shared" si="246"/>
        <v>0.4</v>
      </c>
      <c r="AA1185">
        <f t="shared" si="247"/>
        <v>1</v>
      </c>
      <c r="AB1185">
        <f t="shared" si="247"/>
        <v>1</v>
      </c>
      <c r="AC1185">
        <f t="shared" si="248"/>
        <v>0.4</v>
      </c>
      <c r="AD1185" t="e">
        <f>INDEX('bijlage C. Cluster maatregelen'!C:C,MATCH('5.Bepalen Faalfreq'!K1185,'bijlage C. Cluster maatregelen'!A:A,0))</f>
        <v>#N/A</v>
      </c>
      <c r="AE1185" t="e">
        <f>INDEX('bijlage C. Cluster maatregelen'!C:C,MATCH('5.Bepalen Faalfreq'!L1185,'bijlage C. Cluster maatregelen'!A:A,0))</f>
        <v>#N/A</v>
      </c>
      <c r="AF1185" t="e">
        <f>INDEX('bijlage C. Cluster maatregelen'!C:C,MATCH('5.Bepalen Faalfreq'!M1185,'bijlage C. Cluster maatregelen'!A:A,0))</f>
        <v>#N/A</v>
      </c>
      <c r="AG1185" t="e">
        <f>INDEX('bijlage C. Cluster maatregelen'!C:C,MATCH('5.Bepalen Faalfreq'!N1185,'bijlage C. Cluster maatregelen'!A:A,0))</f>
        <v>#N/A</v>
      </c>
      <c r="AH1185" t="e">
        <f t="shared" si="249"/>
        <v>#N/A</v>
      </c>
      <c r="AI1185" t="e">
        <f t="shared" si="250"/>
        <v>#N/A</v>
      </c>
      <c r="AJ1185" t="e">
        <f t="shared" si="243"/>
        <v>#N/A</v>
      </c>
    </row>
    <row r="1186" spans="1:36" x14ac:dyDescent="0.25">
      <c r="A1186" s="203"/>
      <c r="B1186" s="203"/>
      <c r="C1186" s="203"/>
      <c r="D1186" s="203"/>
      <c r="E1186" s="203"/>
      <c r="F1186" s="203"/>
      <c r="G1186" s="203"/>
      <c r="H1186" s="203"/>
      <c r="I1186" s="203"/>
      <c r="J1186" s="203"/>
      <c r="K1186" s="203"/>
      <c r="L1186" s="203"/>
      <c r="M1186" s="203"/>
      <c r="N1186" s="203"/>
      <c r="O1186" s="204">
        <f t="shared" si="239"/>
        <v>0</v>
      </c>
      <c r="P1186" s="80" t="str">
        <f>IFERROR(R1186+'4. Gegevens leiding'!$I$26,"")</f>
        <v/>
      </c>
      <c r="Q1186" s="155" t="str">
        <f>IFERROR(R1187+'4. Gegevens leiding'!$I$26,"")</f>
        <v/>
      </c>
      <c r="R1186" s="155" t="str">
        <f t="shared" si="251"/>
        <v/>
      </c>
      <c r="S1186" s="43" t="str">
        <f t="shared" si="244"/>
        <v/>
      </c>
      <c r="T1186" s="42" t="str">
        <f t="shared" si="240"/>
        <v>Diameter (mm, uitwendig)=;Wanddikte (mm)=;Druk (barg)=;Rekgrens (N/mm^2)=;Charpy energie (J)=</v>
      </c>
      <c r="U1186" s="44" t="e">
        <f>INDEX('bijlage A. Frequentie Tabel'!G:G,MATCH(T1186,'bijlage A. Frequentie Tabel'!A:A,0))</f>
        <v>#N/A</v>
      </c>
      <c r="V1186" s="43">
        <f t="shared" si="241"/>
        <v>0</v>
      </c>
      <c r="W1186" s="80">
        <f t="shared" si="245"/>
        <v>23.196467403779828</v>
      </c>
      <c r="X1186" t="e">
        <f t="shared" si="242"/>
        <v>#N/A</v>
      </c>
      <c r="Y1186"/>
      <c r="Z1186">
        <f t="shared" si="246"/>
        <v>0.4</v>
      </c>
      <c r="AA1186">
        <f t="shared" si="247"/>
        <v>1</v>
      </c>
      <c r="AB1186">
        <f t="shared" si="247"/>
        <v>1</v>
      </c>
      <c r="AC1186">
        <f t="shared" si="248"/>
        <v>0.4</v>
      </c>
      <c r="AD1186" t="e">
        <f>INDEX('bijlage C. Cluster maatregelen'!C:C,MATCH('5.Bepalen Faalfreq'!K1186,'bijlage C. Cluster maatregelen'!A:A,0))</f>
        <v>#N/A</v>
      </c>
      <c r="AE1186" t="e">
        <f>INDEX('bijlage C. Cluster maatregelen'!C:C,MATCH('5.Bepalen Faalfreq'!L1186,'bijlage C. Cluster maatregelen'!A:A,0))</f>
        <v>#N/A</v>
      </c>
      <c r="AF1186" t="e">
        <f>INDEX('bijlage C. Cluster maatregelen'!C:C,MATCH('5.Bepalen Faalfreq'!M1186,'bijlage C. Cluster maatregelen'!A:A,0))</f>
        <v>#N/A</v>
      </c>
      <c r="AG1186" t="e">
        <f>INDEX('bijlage C. Cluster maatregelen'!C:C,MATCH('5.Bepalen Faalfreq'!N1186,'bijlage C. Cluster maatregelen'!A:A,0))</f>
        <v>#N/A</v>
      </c>
      <c r="AH1186" t="e">
        <f t="shared" si="249"/>
        <v>#N/A</v>
      </c>
      <c r="AI1186" t="e">
        <f t="shared" si="250"/>
        <v>#N/A</v>
      </c>
      <c r="AJ1186" t="e">
        <f t="shared" si="243"/>
        <v>#N/A</v>
      </c>
    </row>
    <row r="1187" spans="1:36" x14ac:dyDescent="0.25">
      <c r="A1187" s="203"/>
      <c r="B1187" s="203"/>
      <c r="C1187" s="203"/>
      <c r="D1187" s="203"/>
      <c r="E1187" s="203"/>
      <c r="F1187" s="203"/>
      <c r="G1187" s="203"/>
      <c r="H1187" s="203"/>
      <c r="I1187" s="203"/>
      <c r="J1187" s="203"/>
      <c r="K1187" s="203"/>
      <c r="L1187" s="203"/>
      <c r="M1187" s="203"/>
      <c r="N1187" s="203"/>
      <c r="O1187" s="204">
        <f t="shared" si="239"/>
        <v>0</v>
      </c>
      <c r="P1187" s="80" t="str">
        <f>IFERROR(R1187+'4. Gegevens leiding'!$I$26,"")</f>
        <v/>
      </c>
      <c r="Q1187" s="155" t="str">
        <f>IFERROR(R1188+'4. Gegevens leiding'!$I$26,"")</f>
        <v/>
      </c>
      <c r="R1187" s="155" t="str">
        <f t="shared" si="251"/>
        <v/>
      </c>
      <c r="S1187" s="43" t="str">
        <f t="shared" si="244"/>
        <v/>
      </c>
      <c r="T1187" s="42" t="str">
        <f t="shared" si="240"/>
        <v>Diameter (mm, uitwendig)=;Wanddikte (mm)=;Druk (barg)=;Rekgrens (N/mm^2)=;Charpy energie (J)=</v>
      </c>
      <c r="U1187" s="44" t="e">
        <f>INDEX('bijlage A. Frequentie Tabel'!G:G,MATCH(T1187,'bijlage A. Frequentie Tabel'!A:A,0))</f>
        <v>#N/A</v>
      </c>
      <c r="V1187" s="43">
        <f t="shared" si="241"/>
        <v>0</v>
      </c>
      <c r="W1187" s="80">
        <f t="shared" si="245"/>
        <v>23.196467403779828</v>
      </c>
      <c r="X1187" t="e">
        <f t="shared" si="242"/>
        <v>#N/A</v>
      </c>
      <c r="Y1187"/>
      <c r="Z1187">
        <f t="shared" si="246"/>
        <v>0.4</v>
      </c>
      <c r="AA1187">
        <f t="shared" si="247"/>
        <v>1</v>
      </c>
      <c r="AB1187">
        <f t="shared" si="247"/>
        <v>1</v>
      </c>
      <c r="AC1187">
        <f t="shared" si="248"/>
        <v>0.4</v>
      </c>
      <c r="AD1187" t="e">
        <f>INDEX('bijlage C. Cluster maatregelen'!C:C,MATCH('5.Bepalen Faalfreq'!K1187,'bijlage C. Cluster maatregelen'!A:A,0))</f>
        <v>#N/A</v>
      </c>
      <c r="AE1187" t="e">
        <f>INDEX('bijlage C. Cluster maatregelen'!C:C,MATCH('5.Bepalen Faalfreq'!L1187,'bijlage C. Cluster maatregelen'!A:A,0))</f>
        <v>#N/A</v>
      </c>
      <c r="AF1187" t="e">
        <f>INDEX('bijlage C. Cluster maatregelen'!C:C,MATCH('5.Bepalen Faalfreq'!M1187,'bijlage C. Cluster maatregelen'!A:A,0))</f>
        <v>#N/A</v>
      </c>
      <c r="AG1187" t="e">
        <f>INDEX('bijlage C. Cluster maatregelen'!C:C,MATCH('5.Bepalen Faalfreq'!N1187,'bijlage C. Cluster maatregelen'!A:A,0))</f>
        <v>#N/A</v>
      </c>
      <c r="AH1187" t="e">
        <f t="shared" si="249"/>
        <v>#N/A</v>
      </c>
      <c r="AI1187" t="e">
        <f t="shared" si="250"/>
        <v>#N/A</v>
      </c>
      <c r="AJ1187" t="e">
        <f t="shared" si="243"/>
        <v>#N/A</v>
      </c>
    </row>
    <row r="1188" spans="1:36" x14ac:dyDescent="0.25">
      <c r="A1188" s="203"/>
      <c r="B1188" s="203"/>
      <c r="C1188" s="203"/>
      <c r="D1188" s="203"/>
      <c r="E1188" s="203"/>
      <c r="F1188" s="203"/>
      <c r="G1188" s="203"/>
      <c r="H1188" s="203"/>
      <c r="I1188" s="203"/>
      <c r="J1188" s="203"/>
      <c r="K1188" s="203"/>
      <c r="L1188" s="203"/>
      <c r="M1188" s="203"/>
      <c r="N1188" s="203"/>
      <c r="O1188" s="204">
        <f t="shared" si="239"/>
        <v>0</v>
      </c>
      <c r="P1188" s="80" t="str">
        <f>IFERROR(R1188+'4. Gegevens leiding'!$I$26,"")</f>
        <v/>
      </c>
      <c r="Q1188" s="155" t="str">
        <f>IFERROR(R1189+'4. Gegevens leiding'!$I$26,"")</f>
        <v/>
      </c>
      <c r="R1188" s="155" t="str">
        <f t="shared" si="251"/>
        <v/>
      </c>
      <c r="S1188" s="43" t="str">
        <f t="shared" si="244"/>
        <v/>
      </c>
      <c r="T1188" s="42" t="str">
        <f t="shared" si="240"/>
        <v>Diameter (mm, uitwendig)=;Wanddikte (mm)=;Druk (barg)=;Rekgrens (N/mm^2)=;Charpy energie (J)=</v>
      </c>
      <c r="U1188" s="44" t="e">
        <f>INDEX('bijlage A. Frequentie Tabel'!G:G,MATCH(T1188,'bijlage A. Frequentie Tabel'!A:A,0))</f>
        <v>#N/A</v>
      </c>
      <c r="V1188" s="43">
        <f t="shared" si="241"/>
        <v>0</v>
      </c>
      <c r="W1188" s="80">
        <f t="shared" si="245"/>
        <v>23.196467403779828</v>
      </c>
      <c r="X1188" t="e">
        <f t="shared" si="242"/>
        <v>#N/A</v>
      </c>
      <c r="Y1188"/>
      <c r="Z1188">
        <f t="shared" si="246"/>
        <v>0.4</v>
      </c>
      <c r="AA1188">
        <f t="shared" si="247"/>
        <v>1</v>
      </c>
      <c r="AB1188">
        <f t="shared" si="247"/>
        <v>1</v>
      </c>
      <c r="AC1188">
        <f t="shared" si="248"/>
        <v>0.4</v>
      </c>
      <c r="AD1188" t="e">
        <f>INDEX('bijlage C. Cluster maatregelen'!C:C,MATCH('5.Bepalen Faalfreq'!K1188,'bijlage C. Cluster maatregelen'!A:A,0))</f>
        <v>#N/A</v>
      </c>
      <c r="AE1188" t="e">
        <f>INDEX('bijlage C. Cluster maatregelen'!C:C,MATCH('5.Bepalen Faalfreq'!L1188,'bijlage C. Cluster maatregelen'!A:A,0))</f>
        <v>#N/A</v>
      </c>
      <c r="AF1188" t="e">
        <f>INDEX('bijlage C. Cluster maatregelen'!C:C,MATCH('5.Bepalen Faalfreq'!M1188,'bijlage C. Cluster maatregelen'!A:A,0))</f>
        <v>#N/A</v>
      </c>
      <c r="AG1188" t="e">
        <f>INDEX('bijlage C. Cluster maatregelen'!C:C,MATCH('5.Bepalen Faalfreq'!N1188,'bijlage C. Cluster maatregelen'!A:A,0))</f>
        <v>#N/A</v>
      </c>
      <c r="AH1188" t="e">
        <f t="shared" si="249"/>
        <v>#N/A</v>
      </c>
      <c r="AI1188" t="e">
        <f t="shared" si="250"/>
        <v>#N/A</v>
      </c>
      <c r="AJ1188" t="e">
        <f t="shared" si="243"/>
        <v>#N/A</v>
      </c>
    </row>
    <row r="1189" spans="1:36" x14ac:dyDescent="0.25">
      <c r="A1189" s="203"/>
      <c r="B1189" s="203"/>
      <c r="C1189" s="203"/>
      <c r="D1189" s="203"/>
      <c r="E1189" s="203"/>
      <c r="F1189" s="203"/>
      <c r="G1189" s="203"/>
      <c r="H1189" s="203"/>
      <c r="I1189" s="203"/>
      <c r="J1189" s="203"/>
      <c r="K1189" s="203"/>
      <c r="L1189" s="203"/>
      <c r="M1189" s="203"/>
      <c r="N1189" s="203"/>
      <c r="O1189" s="204">
        <f t="shared" si="239"/>
        <v>0</v>
      </c>
      <c r="P1189" s="80" t="str">
        <f>IFERROR(R1189+'4. Gegevens leiding'!$I$26,"")</f>
        <v/>
      </c>
      <c r="Q1189" s="155" t="str">
        <f>IFERROR(R1190+'4. Gegevens leiding'!$I$26,"")</f>
        <v/>
      </c>
      <c r="R1189" s="155" t="str">
        <f t="shared" si="251"/>
        <v/>
      </c>
      <c r="S1189" s="43" t="str">
        <f t="shared" si="244"/>
        <v/>
      </c>
      <c r="T1189" s="42" t="str">
        <f t="shared" si="240"/>
        <v>Diameter (mm, uitwendig)=;Wanddikte (mm)=;Druk (barg)=;Rekgrens (N/mm^2)=;Charpy energie (J)=</v>
      </c>
      <c r="U1189" s="44" t="e">
        <f>INDEX('bijlage A. Frequentie Tabel'!G:G,MATCH(T1189,'bijlage A. Frequentie Tabel'!A:A,0))</f>
        <v>#N/A</v>
      </c>
      <c r="V1189" s="43">
        <f t="shared" si="241"/>
        <v>0</v>
      </c>
      <c r="W1189" s="80">
        <f t="shared" si="245"/>
        <v>23.196467403779828</v>
      </c>
      <c r="X1189" t="e">
        <f t="shared" si="242"/>
        <v>#N/A</v>
      </c>
      <c r="Y1189"/>
      <c r="Z1189">
        <f t="shared" si="246"/>
        <v>0.4</v>
      </c>
      <c r="AA1189">
        <f t="shared" si="247"/>
        <v>1</v>
      </c>
      <c r="AB1189">
        <f t="shared" si="247"/>
        <v>1</v>
      </c>
      <c r="AC1189">
        <f t="shared" si="248"/>
        <v>0.4</v>
      </c>
      <c r="AD1189" t="e">
        <f>INDEX('bijlage C. Cluster maatregelen'!C:C,MATCH('5.Bepalen Faalfreq'!K1189,'bijlage C. Cluster maatregelen'!A:A,0))</f>
        <v>#N/A</v>
      </c>
      <c r="AE1189" t="e">
        <f>INDEX('bijlage C. Cluster maatregelen'!C:C,MATCH('5.Bepalen Faalfreq'!L1189,'bijlage C. Cluster maatregelen'!A:A,0))</f>
        <v>#N/A</v>
      </c>
      <c r="AF1189" t="e">
        <f>INDEX('bijlage C. Cluster maatregelen'!C:C,MATCH('5.Bepalen Faalfreq'!M1189,'bijlage C. Cluster maatregelen'!A:A,0))</f>
        <v>#N/A</v>
      </c>
      <c r="AG1189" t="e">
        <f>INDEX('bijlage C. Cluster maatregelen'!C:C,MATCH('5.Bepalen Faalfreq'!N1189,'bijlage C. Cluster maatregelen'!A:A,0))</f>
        <v>#N/A</v>
      </c>
      <c r="AH1189" t="e">
        <f t="shared" si="249"/>
        <v>#N/A</v>
      </c>
      <c r="AI1189" t="e">
        <f t="shared" si="250"/>
        <v>#N/A</v>
      </c>
      <c r="AJ1189" t="e">
        <f t="shared" si="243"/>
        <v>#N/A</v>
      </c>
    </row>
    <row r="1190" spans="1:36" x14ac:dyDescent="0.25">
      <c r="A1190" s="203"/>
      <c r="B1190" s="203"/>
      <c r="C1190" s="203"/>
      <c r="D1190" s="203"/>
      <c r="E1190" s="203"/>
      <c r="F1190" s="203"/>
      <c r="G1190" s="203"/>
      <c r="H1190" s="203"/>
      <c r="I1190" s="203"/>
      <c r="J1190" s="203"/>
      <c r="K1190" s="203"/>
      <c r="L1190" s="203"/>
      <c r="M1190" s="203"/>
      <c r="N1190" s="203"/>
      <c r="O1190" s="204">
        <f t="shared" si="239"/>
        <v>0</v>
      </c>
      <c r="P1190" s="80" t="str">
        <f>IFERROR(R1190+'4. Gegevens leiding'!$I$26,"")</f>
        <v/>
      </c>
      <c r="Q1190" s="155" t="str">
        <f>IFERROR(R1191+'4. Gegevens leiding'!$I$26,"")</f>
        <v/>
      </c>
      <c r="R1190" s="155" t="str">
        <f t="shared" si="251"/>
        <v/>
      </c>
      <c r="S1190" s="43" t="str">
        <f t="shared" si="244"/>
        <v/>
      </c>
      <c r="T1190" s="42" t="str">
        <f t="shared" si="240"/>
        <v>Diameter (mm, uitwendig)=;Wanddikte (mm)=;Druk (barg)=;Rekgrens (N/mm^2)=;Charpy energie (J)=</v>
      </c>
      <c r="U1190" s="44" t="e">
        <f>INDEX('bijlage A. Frequentie Tabel'!G:G,MATCH(T1190,'bijlage A. Frequentie Tabel'!A:A,0))</f>
        <v>#N/A</v>
      </c>
      <c r="V1190" s="43">
        <f t="shared" si="241"/>
        <v>0</v>
      </c>
      <c r="W1190" s="80">
        <f t="shared" si="245"/>
        <v>23.196467403779828</v>
      </c>
      <c r="X1190" t="e">
        <f t="shared" si="242"/>
        <v>#N/A</v>
      </c>
      <c r="Y1190"/>
      <c r="Z1190">
        <f t="shared" si="246"/>
        <v>0.4</v>
      </c>
      <c r="AA1190">
        <f t="shared" si="247"/>
        <v>1</v>
      </c>
      <c r="AB1190">
        <f t="shared" si="247"/>
        <v>1</v>
      </c>
      <c r="AC1190">
        <f t="shared" si="248"/>
        <v>0.4</v>
      </c>
      <c r="AD1190" t="e">
        <f>INDEX('bijlage C. Cluster maatregelen'!C:C,MATCH('5.Bepalen Faalfreq'!K1190,'bijlage C. Cluster maatregelen'!A:A,0))</f>
        <v>#N/A</v>
      </c>
      <c r="AE1190" t="e">
        <f>INDEX('bijlage C. Cluster maatregelen'!C:C,MATCH('5.Bepalen Faalfreq'!L1190,'bijlage C. Cluster maatregelen'!A:A,0))</f>
        <v>#N/A</v>
      </c>
      <c r="AF1190" t="e">
        <f>INDEX('bijlage C. Cluster maatregelen'!C:C,MATCH('5.Bepalen Faalfreq'!M1190,'bijlage C. Cluster maatregelen'!A:A,0))</f>
        <v>#N/A</v>
      </c>
      <c r="AG1190" t="e">
        <f>INDEX('bijlage C. Cluster maatregelen'!C:C,MATCH('5.Bepalen Faalfreq'!N1190,'bijlage C. Cluster maatregelen'!A:A,0))</f>
        <v>#N/A</v>
      </c>
      <c r="AH1190" t="e">
        <f t="shared" si="249"/>
        <v>#N/A</v>
      </c>
      <c r="AI1190" t="e">
        <f t="shared" si="250"/>
        <v>#N/A</v>
      </c>
      <c r="AJ1190" t="e">
        <f t="shared" si="243"/>
        <v>#N/A</v>
      </c>
    </row>
    <row r="1191" spans="1:36" x14ac:dyDescent="0.25">
      <c r="A1191" s="203"/>
      <c r="B1191" s="203"/>
      <c r="C1191" s="203"/>
      <c r="D1191" s="203"/>
      <c r="E1191" s="203"/>
      <c r="F1191" s="203"/>
      <c r="G1191" s="203"/>
      <c r="H1191" s="203"/>
      <c r="I1191" s="203"/>
      <c r="J1191" s="203"/>
      <c r="K1191" s="203"/>
      <c r="L1191" s="203"/>
      <c r="M1191" s="203"/>
      <c r="N1191" s="203"/>
      <c r="O1191" s="204">
        <f t="shared" si="239"/>
        <v>0</v>
      </c>
      <c r="P1191" s="80" t="str">
        <f>IFERROR(R1191+'4. Gegevens leiding'!$I$26,"")</f>
        <v/>
      </c>
      <c r="Q1191" s="155" t="str">
        <f>IFERROR(R1192+'4. Gegevens leiding'!$I$26,"")</f>
        <v/>
      </c>
      <c r="R1191" s="155" t="str">
        <f t="shared" si="251"/>
        <v/>
      </c>
      <c r="S1191" s="43" t="str">
        <f t="shared" si="244"/>
        <v/>
      </c>
      <c r="T1191" s="42" t="str">
        <f t="shared" si="240"/>
        <v>Diameter (mm, uitwendig)=;Wanddikte (mm)=;Druk (barg)=;Rekgrens (N/mm^2)=;Charpy energie (J)=</v>
      </c>
      <c r="U1191" s="44" t="e">
        <f>INDEX('bijlage A. Frequentie Tabel'!G:G,MATCH(T1191,'bijlage A. Frequentie Tabel'!A:A,0))</f>
        <v>#N/A</v>
      </c>
      <c r="V1191" s="43">
        <f t="shared" si="241"/>
        <v>0</v>
      </c>
      <c r="W1191" s="80">
        <f t="shared" si="245"/>
        <v>23.196467403779828</v>
      </c>
      <c r="X1191" t="e">
        <f t="shared" si="242"/>
        <v>#N/A</v>
      </c>
      <c r="Y1191"/>
      <c r="Z1191">
        <f t="shared" si="246"/>
        <v>0.4</v>
      </c>
      <c r="AA1191">
        <f t="shared" si="247"/>
        <v>1</v>
      </c>
      <c r="AB1191">
        <f t="shared" si="247"/>
        <v>1</v>
      </c>
      <c r="AC1191">
        <f t="shared" si="248"/>
        <v>0.4</v>
      </c>
      <c r="AD1191" t="e">
        <f>INDEX('bijlage C. Cluster maatregelen'!C:C,MATCH('5.Bepalen Faalfreq'!K1191,'bijlage C. Cluster maatregelen'!A:A,0))</f>
        <v>#N/A</v>
      </c>
      <c r="AE1191" t="e">
        <f>INDEX('bijlage C. Cluster maatregelen'!C:C,MATCH('5.Bepalen Faalfreq'!L1191,'bijlage C. Cluster maatregelen'!A:A,0))</f>
        <v>#N/A</v>
      </c>
      <c r="AF1191" t="e">
        <f>INDEX('bijlage C. Cluster maatregelen'!C:C,MATCH('5.Bepalen Faalfreq'!M1191,'bijlage C. Cluster maatregelen'!A:A,0))</f>
        <v>#N/A</v>
      </c>
      <c r="AG1191" t="e">
        <f>INDEX('bijlage C. Cluster maatregelen'!C:C,MATCH('5.Bepalen Faalfreq'!N1191,'bijlage C. Cluster maatregelen'!A:A,0))</f>
        <v>#N/A</v>
      </c>
      <c r="AH1191" t="e">
        <f t="shared" si="249"/>
        <v>#N/A</v>
      </c>
      <c r="AI1191" t="e">
        <f t="shared" si="250"/>
        <v>#N/A</v>
      </c>
      <c r="AJ1191" t="e">
        <f t="shared" si="243"/>
        <v>#N/A</v>
      </c>
    </row>
    <row r="1192" spans="1:36" x14ac:dyDescent="0.25">
      <c r="A1192" s="203"/>
      <c r="B1192" s="203"/>
      <c r="C1192" s="203"/>
      <c r="D1192" s="203"/>
      <c r="E1192" s="203"/>
      <c r="F1192" s="203"/>
      <c r="G1192" s="203"/>
      <c r="H1192" s="203"/>
      <c r="I1192" s="203"/>
      <c r="J1192" s="203"/>
      <c r="K1192" s="203"/>
      <c r="L1192" s="203"/>
      <c r="M1192" s="203"/>
      <c r="N1192" s="203"/>
      <c r="O1192" s="204">
        <f t="shared" si="239"/>
        <v>0</v>
      </c>
      <c r="P1192" s="80" t="str">
        <f>IFERROR(R1192+'4. Gegevens leiding'!$I$26,"")</f>
        <v/>
      </c>
      <c r="Q1192" s="155" t="str">
        <f>IFERROR(R1193+'4. Gegevens leiding'!$I$26,"")</f>
        <v/>
      </c>
      <c r="R1192" s="155" t="str">
        <f t="shared" si="251"/>
        <v/>
      </c>
      <c r="S1192" s="43" t="str">
        <f t="shared" si="244"/>
        <v/>
      </c>
      <c r="T1192" s="42" t="str">
        <f t="shared" si="240"/>
        <v>Diameter (mm, uitwendig)=;Wanddikte (mm)=;Druk (barg)=;Rekgrens (N/mm^2)=;Charpy energie (J)=</v>
      </c>
      <c r="U1192" s="44" t="e">
        <f>INDEX('bijlage A. Frequentie Tabel'!G:G,MATCH(T1192,'bijlage A. Frequentie Tabel'!A:A,0))</f>
        <v>#N/A</v>
      </c>
      <c r="V1192" s="43">
        <f t="shared" si="241"/>
        <v>0</v>
      </c>
      <c r="W1192" s="80">
        <f t="shared" si="245"/>
        <v>23.196467403779828</v>
      </c>
      <c r="X1192" t="e">
        <f t="shared" si="242"/>
        <v>#N/A</v>
      </c>
      <c r="Y1192"/>
      <c r="Z1192">
        <f t="shared" si="246"/>
        <v>0.4</v>
      </c>
      <c r="AA1192">
        <f t="shared" si="247"/>
        <v>1</v>
      </c>
      <c r="AB1192">
        <f t="shared" si="247"/>
        <v>1</v>
      </c>
      <c r="AC1192">
        <f t="shared" si="248"/>
        <v>0.4</v>
      </c>
      <c r="AD1192" t="e">
        <f>INDEX('bijlage C. Cluster maatregelen'!C:C,MATCH('5.Bepalen Faalfreq'!K1192,'bijlage C. Cluster maatregelen'!A:A,0))</f>
        <v>#N/A</v>
      </c>
      <c r="AE1192" t="e">
        <f>INDEX('bijlage C. Cluster maatregelen'!C:C,MATCH('5.Bepalen Faalfreq'!L1192,'bijlage C. Cluster maatregelen'!A:A,0))</f>
        <v>#N/A</v>
      </c>
      <c r="AF1192" t="e">
        <f>INDEX('bijlage C. Cluster maatregelen'!C:C,MATCH('5.Bepalen Faalfreq'!M1192,'bijlage C. Cluster maatregelen'!A:A,0))</f>
        <v>#N/A</v>
      </c>
      <c r="AG1192" t="e">
        <f>INDEX('bijlage C. Cluster maatregelen'!C:C,MATCH('5.Bepalen Faalfreq'!N1192,'bijlage C. Cluster maatregelen'!A:A,0))</f>
        <v>#N/A</v>
      </c>
      <c r="AH1192" t="e">
        <f t="shared" si="249"/>
        <v>#N/A</v>
      </c>
      <c r="AI1192" t="e">
        <f t="shared" si="250"/>
        <v>#N/A</v>
      </c>
      <c r="AJ1192" t="e">
        <f t="shared" si="243"/>
        <v>#N/A</v>
      </c>
    </row>
    <row r="1193" spans="1:36" x14ac:dyDescent="0.25">
      <c r="A1193" s="203"/>
      <c r="B1193" s="203"/>
      <c r="C1193" s="203"/>
      <c r="D1193" s="203"/>
      <c r="E1193" s="203"/>
      <c r="F1193" s="203"/>
      <c r="G1193" s="203"/>
      <c r="H1193" s="203"/>
      <c r="I1193" s="203"/>
      <c r="J1193" s="203"/>
      <c r="K1193" s="203"/>
      <c r="L1193" s="203"/>
      <c r="M1193" s="203"/>
      <c r="N1193" s="203"/>
      <c r="O1193" s="204">
        <f t="shared" si="239"/>
        <v>0</v>
      </c>
      <c r="P1193" s="80" t="str">
        <f>IFERROR(R1193+'4. Gegevens leiding'!$I$26,"")</f>
        <v/>
      </c>
      <c r="Q1193" s="155" t="str">
        <f>IFERROR(R1194+'4. Gegevens leiding'!$I$26,"")</f>
        <v/>
      </c>
      <c r="R1193" s="155" t="str">
        <f t="shared" si="251"/>
        <v/>
      </c>
      <c r="S1193" s="43" t="str">
        <f t="shared" si="244"/>
        <v/>
      </c>
      <c r="T1193" s="42" t="str">
        <f t="shared" si="240"/>
        <v>Diameter (mm, uitwendig)=;Wanddikte (mm)=;Druk (barg)=;Rekgrens (N/mm^2)=;Charpy energie (J)=</v>
      </c>
      <c r="U1193" s="44" t="e">
        <f>INDEX('bijlage A. Frequentie Tabel'!G:G,MATCH(T1193,'bijlage A. Frequentie Tabel'!A:A,0))</f>
        <v>#N/A</v>
      </c>
      <c r="V1193" s="43">
        <f t="shared" si="241"/>
        <v>0</v>
      </c>
      <c r="W1193" s="80">
        <f t="shared" si="245"/>
        <v>23.196467403779828</v>
      </c>
      <c r="X1193" t="e">
        <f t="shared" si="242"/>
        <v>#N/A</v>
      </c>
      <c r="Y1193"/>
      <c r="Z1193">
        <f t="shared" si="246"/>
        <v>0.4</v>
      </c>
      <c r="AA1193">
        <f t="shared" si="247"/>
        <v>1</v>
      </c>
      <c r="AB1193">
        <f t="shared" si="247"/>
        <v>1</v>
      </c>
      <c r="AC1193">
        <f t="shared" si="248"/>
        <v>0.4</v>
      </c>
      <c r="AD1193" t="e">
        <f>INDEX('bijlage C. Cluster maatregelen'!C:C,MATCH('5.Bepalen Faalfreq'!K1193,'bijlage C. Cluster maatregelen'!A:A,0))</f>
        <v>#N/A</v>
      </c>
      <c r="AE1193" t="e">
        <f>INDEX('bijlage C. Cluster maatregelen'!C:C,MATCH('5.Bepalen Faalfreq'!L1193,'bijlage C. Cluster maatregelen'!A:A,0))</f>
        <v>#N/A</v>
      </c>
      <c r="AF1193" t="e">
        <f>INDEX('bijlage C. Cluster maatregelen'!C:C,MATCH('5.Bepalen Faalfreq'!M1193,'bijlage C. Cluster maatregelen'!A:A,0))</f>
        <v>#N/A</v>
      </c>
      <c r="AG1193" t="e">
        <f>INDEX('bijlage C. Cluster maatregelen'!C:C,MATCH('5.Bepalen Faalfreq'!N1193,'bijlage C. Cluster maatregelen'!A:A,0))</f>
        <v>#N/A</v>
      </c>
      <c r="AH1193" t="e">
        <f t="shared" si="249"/>
        <v>#N/A</v>
      </c>
      <c r="AI1193" t="e">
        <f t="shared" si="250"/>
        <v>#N/A</v>
      </c>
      <c r="AJ1193" t="e">
        <f t="shared" si="243"/>
        <v>#N/A</v>
      </c>
    </row>
    <row r="1194" spans="1:36" x14ac:dyDescent="0.25">
      <c r="A1194" s="203"/>
      <c r="B1194" s="203"/>
      <c r="C1194" s="203"/>
      <c r="D1194" s="203"/>
      <c r="E1194" s="203"/>
      <c r="F1194" s="203"/>
      <c r="G1194" s="203"/>
      <c r="H1194" s="203"/>
      <c r="I1194" s="203"/>
      <c r="J1194" s="203"/>
      <c r="K1194" s="203"/>
      <c r="L1194" s="203"/>
      <c r="M1194" s="203"/>
      <c r="N1194" s="203"/>
      <c r="O1194" s="204">
        <f t="shared" si="239"/>
        <v>0</v>
      </c>
      <c r="P1194" s="80" t="str">
        <f>IFERROR(R1194+'4. Gegevens leiding'!$I$26,"")</f>
        <v/>
      </c>
      <c r="Q1194" s="155" t="str">
        <f>IFERROR(R1195+'4. Gegevens leiding'!$I$26,"")</f>
        <v/>
      </c>
      <c r="R1194" s="155" t="str">
        <f t="shared" si="251"/>
        <v/>
      </c>
      <c r="S1194" s="43" t="str">
        <f t="shared" si="244"/>
        <v/>
      </c>
      <c r="T1194" s="42" t="str">
        <f t="shared" si="240"/>
        <v>Diameter (mm, uitwendig)=;Wanddikte (mm)=;Druk (barg)=;Rekgrens (N/mm^2)=;Charpy energie (J)=</v>
      </c>
      <c r="U1194" s="44" t="e">
        <f>INDEX('bijlage A. Frequentie Tabel'!G:G,MATCH(T1194,'bijlage A. Frequentie Tabel'!A:A,0))</f>
        <v>#N/A</v>
      </c>
      <c r="V1194" s="43">
        <f t="shared" si="241"/>
        <v>0</v>
      </c>
      <c r="W1194" s="80">
        <f t="shared" si="245"/>
        <v>23.196467403779828</v>
      </c>
      <c r="X1194" t="e">
        <f t="shared" si="242"/>
        <v>#N/A</v>
      </c>
      <c r="Y1194"/>
      <c r="Z1194">
        <f t="shared" si="246"/>
        <v>0.4</v>
      </c>
      <c r="AA1194">
        <f t="shared" si="247"/>
        <v>1</v>
      </c>
      <c r="AB1194">
        <f t="shared" si="247"/>
        <v>1</v>
      </c>
      <c r="AC1194">
        <f t="shared" si="248"/>
        <v>0.4</v>
      </c>
      <c r="AD1194" t="e">
        <f>INDEX('bijlage C. Cluster maatregelen'!C:C,MATCH('5.Bepalen Faalfreq'!K1194,'bijlage C. Cluster maatregelen'!A:A,0))</f>
        <v>#N/A</v>
      </c>
      <c r="AE1194" t="e">
        <f>INDEX('bijlage C. Cluster maatregelen'!C:C,MATCH('5.Bepalen Faalfreq'!L1194,'bijlage C. Cluster maatregelen'!A:A,0))</f>
        <v>#N/A</v>
      </c>
      <c r="AF1194" t="e">
        <f>INDEX('bijlage C. Cluster maatregelen'!C:C,MATCH('5.Bepalen Faalfreq'!M1194,'bijlage C. Cluster maatregelen'!A:A,0))</f>
        <v>#N/A</v>
      </c>
      <c r="AG1194" t="e">
        <f>INDEX('bijlage C. Cluster maatregelen'!C:C,MATCH('5.Bepalen Faalfreq'!N1194,'bijlage C. Cluster maatregelen'!A:A,0))</f>
        <v>#N/A</v>
      </c>
      <c r="AH1194" t="e">
        <f t="shared" si="249"/>
        <v>#N/A</v>
      </c>
      <c r="AI1194" t="e">
        <f t="shared" si="250"/>
        <v>#N/A</v>
      </c>
      <c r="AJ1194" t="e">
        <f t="shared" si="243"/>
        <v>#N/A</v>
      </c>
    </row>
    <row r="1195" spans="1:36" x14ac:dyDescent="0.25">
      <c r="A1195" s="203"/>
      <c r="B1195" s="203"/>
      <c r="C1195" s="203"/>
      <c r="D1195" s="203"/>
      <c r="E1195" s="203"/>
      <c r="F1195" s="203"/>
      <c r="G1195" s="203"/>
      <c r="H1195" s="203"/>
      <c r="I1195" s="203"/>
      <c r="J1195" s="203"/>
      <c r="K1195" s="203"/>
      <c r="L1195" s="203"/>
      <c r="M1195" s="203"/>
      <c r="N1195" s="203"/>
      <c r="O1195" s="204">
        <f t="shared" si="239"/>
        <v>0</v>
      </c>
      <c r="P1195" s="80" t="str">
        <f>IFERROR(R1195+'4. Gegevens leiding'!$I$26,"")</f>
        <v/>
      </c>
      <c r="Q1195" s="155" t="str">
        <f>IFERROR(R1196+'4. Gegevens leiding'!$I$26,"")</f>
        <v/>
      </c>
      <c r="R1195" s="155" t="str">
        <f t="shared" si="251"/>
        <v/>
      </c>
      <c r="S1195" s="43" t="str">
        <f t="shared" si="244"/>
        <v/>
      </c>
      <c r="T1195" s="42" t="str">
        <f t="shared" si="240"/>
        <v>Diameter (mm, uitwendig)=;Wanddikte (mm)=;Druk (barg)=;Rekgrens (N/mm^2)=;Charpy energie (J)=</v>
      </c>
      <c r="U1195" s="44" t="e">
        <f>INDEX('bijlage A. Frequentie Tabel'!G:G,MATCH(T1195,'bijlage A. Frequentie Tabel'!A:A,0))</f>
        <v>#N/A</v>
      </c>
      <c r="V1195" s="43">
        <f t="shared" si="241"/>
        <v>0</v>
      </c>
      <c r="W1195" s="80">
        <f t="shared" si="245"/>
        <v>23.196467403779828</v>
      </c>
      <c r="X1195" t="e">
        <f t="shared" si="242"/>
        <v>#N/A</v>
      </c>
      <c r="Y1195"/>
      <c r="Z1195">
        <f t="shared" si="246"/>
        <v>0.4</v>
      </c>
      <c r="AA1195">
        <f t="shared" si="247"/>
        <v>1</v>
      </c>
      <c r="AB1195">
        <f t="shared" si="247"/>
        <v>1</v>
      </c>
      <c r="AC1195">
        <f t="shared" si="248"/>
        <v>0.4</v>
      </c>
      <c r="AD1195" t="e">
        <f>INDEX('bijlage C. Cluster maatregelen'!C:C,MATCH('5.Bepalen Faalfreq'!K1195,'bijlage C. Cluster maatregelen'!A:A,0))</f>
        <v>#N/A</v>
      </c>
      <c r="AE1195" t="e">
        <f>INDEX('bijlage C. Cluster maatregelen'!C:C,MATCH('5.Bepalen Faalfreq'!L1195,'bijlage C. Cluster maatregelen'!A:A,0))</f>
        <v>#N/A</v>
      </c>
      <c r="AF1195" t="e">
        <f>INDEX('bijlage C. Cluster maatregelen'!C:C,MATCH('5.Bepalen Faalfreq'!M1195,'bijlage C. Cluster maatregelen'!A:A,0))</f>
        <v>#N/A</v>
      </c>
      <c r="AG1195" t="e">
        <f>INDEX('bijlage C. Cluster maatregelen'!C:C,MATCH('5.Bepalen Faalfreq'!N1195,'bijlage C. Cluster maatregelen'!A:A,0))</f>
        <v>#N/A</v>
      </c>
      <c r="AH1195" t="e">
        <f t="shared" si="249"/>
        <v>#N/A</v>
      </c>
      <c r="AI1195" t="e">
        <f t="shared" si="250"/>
        <v>#N/A</v>
      </c>
      <c r="AJ1195" t="e">
        <f t="shared" si="243"/>
        <v>#N/A</v>
      </c>
    </row>
    <row r="1196" spans="1:36" x14ac:dyDescent="0.25">
      <c r="A1196" s="203"/>
      <c r="B1196" s="203"/>
      <c r="C1196" s="203"/>
      <c r="D1196" s="203"/>
      <c r="E1196" s="203"/>
      <c r="F1196" s="203"/>
      <c r="G1196" s="203"/>
      <c r="H1196" s="203"/>
      <c r="I1196" s="203"/>
      <c r="J1196" s="203"/>
      <c r="K1196" s="203"/>
      <c r="L1196" s="203"/>
      <c r="M1196" s="203"/>
      <c r="N1196" s="203"/>
      <c r="O1196" s="204">
        <f t="shared" si="239"/>
        <v>0</v>
      </c>
      <c r="P1196" s="80" t="str">
        <f>IFERROR(R1196+'4. Gegevens leiding'!$I$26,"")</f>
        <v/>
      </c>
      <c r="Q1196" s="155" t="str">
        <f>IFERROR(R1197+'4. Gegevens leiding'!$I$26,"")</f>
        <v/>
      </c>
      <c r="R1196" s="155" t="str">
        <f t="shared" si="251"/>
        <v/>
      </c>
      <c r="S1196" s="43" t="str">
        <f t="shared" si="244"/>
        <v/>
      </c>
      <c r="T1196" s="42" t="str">
        <f t="shared" si="240"/>
        <v>Diameter (mm, uitwendig)=;Wanddikte (mm)=;Druk (barg)=;Rekgrens (N/mm^2)=;Charpy energie (J)=</v>
      </c>
      <c r="U1196" s="44" t="e">
        <f>INDEX('bijlage A. Frequentie Tabel'!G:G,MATCH(T1196,'bijlage A. Frequentie Tabel'!A:A,0))</f>
        <v>#N/A</v>
      </c>
      <c r="V1196" s="43">
        <f t="shared" si="241"/>
        <v>0</v>
      </c>
      <c r="W1196" s="80">
        <f t="shared" si="245"/>
        <v>23.196467403779828</v>
      </c>
      <c r="X1196" t="e">
        <f t="shared" si="242"/>
        <v>#N/A</v>
      </c>
      <c r="Y1196"/>
      <c r="Z1196">
        <f t="shared" si="246"/>
        <v>0.4</v>
      </c>
      <c r="AA1196">
        <f t="shared" si="247"/>
        <v>1</v>
      </c>
      <c r="AB1196">
        <f t="shared" si="247"/>
        <v>1</v>
      </c>
      <c r="AC1196">
        <f t="shared" si="248"/>
        <v>0.4</v>
      </c>
      <c r="AD1196" t="e">
        <f>INDEX('bijlage C. Cluster maatregelen'!C:C,MATCH('5.Bepalen Faalfreq'!K1196,'bijlage C. Cluster maatregelen'!A:A,0))</f>
        <v>#N/A</v>
      </c>
      <c r="AE1196" t="e">
        <f>INDEX('bijlage C. Cluster maatregelen'!C:C,MATCH('5.Bepalen Faalfreq'!L1196,'bijlage C. Cluster maatregelen'!A:A,0))</f>
        <v>#N/A</v>
      </c>
      <c r="AF1196" t="e">
        <f>INDEX('bijlage C. Cluster maatregelen'!C:C,MATCH('5.Bepalen Faalfreq'!M1196,'bijlage C. Cluster maatregelen'!A:A,0))</f>
        <v>#N/A</v>
      </c>
      <c r="AG1196" t="e">
        <f>INDEX('bijlage C. Cluster maatregelen'!C:C,MATCH('5.Bepalen Faalfreq'!N1196,'bijlage C. Cluster maatregelen'!A:A,0))</f>
        <v>#N/A</v>
      </c>
      <c r="AH1196" t="e">
        <f t="shared" si="249"/>
        <v>#N/A</v>
      </c>
      <c r="AI1196" t="e">
        <f t="shared" si="250"/>
        <v>#N/A</v>
      </c>
      <c r="AJ1196" t="e">
        <f t="shared" si="243"/>
        <v>#N/A</v>
      </c>
    </row>
    <row r="1197" spans="1:36" x14ac:dyDescent="0.25">
      <c r="A1197" s="203"/>
      <c r="B1197" s="203"/>
      <c r="C1197" s="203"/>
      <c r="D1197" s="203"/>
      <c r="E1197" s="203"/>
      <c r="F1197" s="203"/>
      <c r="G1197" s="203"/>
      <c r="H1197" s="203"/>
      <c r="I1197" s="203"/>
      <c r="J1197" s="203"/>
      <c r="K1197" s="203"/>
      <c r="L1197" s="203"/>
      <c r="M1197" s="203"/>
      <c r="N1197" s="203"/>
      <c r="O1197" s="204">
        <f t="shared" si="239"/>
        <v>0</v>
      </c>
      <c r="P1197" s="80" t="str">
        <f>IFERROR(R1197+'4. Gegevens leiding'!$I$26,"")</f>
        <v/>
      </c>
      <c r="Q1197" s="155" t="str">
        <f>IFERROR(R1198+'4. Gegevens leiding'!$I$26,"")</f>
        <v/>
      </c>
      <c r="R1197" s="155" t="str">
        <f t="shared" si="251"/>
        <v/>
      </c>
      <c r="S1197" s="43" t="str">
        <f t="shared" si="244"/>
        <v/>
      </c>
      <c r="T1197" s="42" t="str">
        <f t="shared" si="240"/>
        <v>Diameter (mm, uitwendig)=;Wanddikte (mm)=;Druk (barg)=;Rekgrens (N/mm^2)=;Charpy energie (J)=</v>
      </c>
      <c r="U1197" s="44" t="e">
        <f>INDEX('bijlage A. Frequentie Tabel'!G:G,MATCH(T1197,'bijlage A. Frequentie Tabel'!A:A,0))</f>
        <v>#N/A</v>
      </c>
      <c r="V1197" s="43">
        <f t="shared" si="241"/>
        <v>0</v>
      </c>
      <c r="W1197" s="80">
        <f t="shared" si="245"/>
        <v>23.196467403779828</v>
      </c>
      <c r="X1197" t="e">
        <f t="shared" si="242"/>
        <v>#N/A</v>
      </c>
      <c r="Y1197"/>
      <c r="Z1197">
        <f t="shared" si="246"/>
        <v>0.4</v>
      </c>
      <c r="AA1197">
        <f t="shared" si="247"/>
        <v>1</v>
      </c>
      <c r="AB1197">
        <f t="shared" si="247"/>
        <v>1</v>
      </c>
      <c r="AC1197">
        <f t="shared" si="248"/>
        <v>0.4</v>
      </c>
      <c r="AD1197" t="e">
        <f>INDEX('bijlage C. Cluster maatregelen'!C:C,MATCH('5.Bepalen Faalfreq'!K1197,'bijlage C. Cluster maatregelen'!A:A,0))</f>
        <v>#N/A</v>
      </c>
      <c r="AE1197" t="e">
        <f>INDEX('bijlage C. Cluster maatregelen'!C:C,MATCH('5.Bepalen Faalfreq'!L1197,'bijlage C. Cluster maatregelen'!A:A,0))</f>
        <v>#N/A</v>
      </c>
      <c r="AF1197" t="e">
        <f>INDEX('bijlage C. Cluster maatregelen'!C:C,MATCH('5.Bepalen Faalfreq'!M1197,'bijlage C. Cluster maatregelen'!A:A,0))</f>
        <v>#N/A</v>
      </c>
      <c r="AG1197" t="e">
        <f>INDEX('bijlage C. Cluster maatregelen'!C:C,MATCH('5.Bepalen Faalfreq'!N1197,'bijlage C. Cluster maatregelen'!A:A,0))</f>
        <v>#N/A</v>
      </c>
      <c r="AH1197" t="e">
        <f t="shared" si="249"/>
        <v>#N/A</v>
      </c>
      <c r="AI1197" t="e">
        <f t="shared" si="250"/>
        <v>#N/A</v>
      </c>
      <c r="AJ1197" t="e">
        <f t="shared" si="243"/>
        <v>#N/A</v>
      </c>
    </row>
    <row r="1198" spans="1:36" x14ac:dyDescent="0.25">
      <c r="A1198" s="203"/>
      <c r="B1198" s="203"/>
      <c r="C1198" s="203"/>
      <c r="D1198" s="203"/>
      <c r="E1198" s="203"/>
      <c r="F1198" s="203"/>
      <c r="G1198" s="203"/>
      <c r="H1198" s="203"/>
      <c r="I1198" s="203"/>
      <c r="J1198" s="203"/>
      <c r="K1198" s="203"/>
      <c r="L1198" s="203"/>
      <c r="M1198" s="203"/>
      <c r="N1198" s="203"/>
      <c r="O1198" s="204">
        <f t="shared" si="239"/>
        <v>0</v>
      </c>
      <c r="P1198" s="80" t="str">
        <f>IFERROR(R1198+'4. Gegevens leiding'!$I$26,"")</f>
        <v/>
      </c>
      <c r="Q1198" s="155" t="str">
        <f>IFERROR(R1199+'4. Gegevens leiding'!$I$26,"")</f>
        <v/>
      </c>
      <c r="R1198" s="155" t="str">
        <f t="shared" si="251"/>
        <v/>
      </c>
      <c r="S1198" s="43" t="str">
        <f t="shared" si="244"/>
        <v/>
      </c>
      <c r="T1198" s="42" t="str">
        <f t="shared" si="240"/>
        <v>Diameter (mm, uitwendig)=;Wanddikte (mm)=;Druk (barg)=;Rekgrens (N/mm^2)=;Charpy energie (J)=</v>
      </c>
      <c r="U1198" s="44" t="e">
        <f>INDEX('bijlage A. Frequentie Tabel'!G:G,MATCH(T1198,'bijlage A. Frequentie Tabel'!A:A,0))</f>
        <v>#N/A</v>
      </c>
      <c r="V1198" s="43">
        <f t="shared" si="241"/>
        <v>0</v>
      </c>
      <c r="W1198" s="80">
        <f t="shared" si="245"/>
        <v>23.196467403779828</v>
      </c>
      <c r="X1198" t="e">
        <f t="shared" si="242"/>
        <v>#N/A</v>
      </c>
      <c r="Y1198"/>
      <c r="Z1198">
        <f t="shared" si="246"/>
        <v>0.4</v>
      </c>
      <c r="AA1198">
        <f t="shared" si="247"/>
        <v>1</v>
      </c>
      <c r="AB1198">
        <f t="shared" si="247"/>
        <v>1</v>
      </c>
      <c r="AC1198">
        <f t="shared" si="248"/>
        <v>0.4</v>
      </c>
      <c r="AD1198" t="e">
        <f>INDEX('bijlage C. Cluster maatregelen'!C:C,MATCH('5.Bepalen Faalfreq'!K1198,'bijlage C. Cluster maatregelen'!A:A,0))</f>
        <v>#N/A</v>
      </c>
      <c r="AE1198" t="e">
        <f>INDEX('bijlage C. Cluster maatregelen'!C:C,MATCH('5.Bepalen Faalfreq'!L1198,'bijlage C. Cluster maatregelen'!A:A,0))</f>
        <v>#N/A</v>
      </c>
      <c r="AF1198" t="e">
        <f>INDEX('bijlage C. Cluster maatregelen'!C:C,MATCH('5.Bepalen Faalfreq'!M1198,'bijlage C. Cluster maatregelen'!A:A,0))</f>
        <v>#N/A</v>
      </c>
      <c r="AG1198" t="e">
        <f>INDEX('bijlage C. Cluster maatregelen'!C:C,MATCH('5.Bepalen Faalfreq'!N1198,'bijlage C. Cluster maatregelen'!A:A,0))</f>
        <v>#N/A</v>
      </c>
      <c r="AH1198" t="e">
        <f t="shared" si="249"/>
        <v>#N/A</v>
      </c>
      <c r="AI1198" t="e">
        <f t="shared" si="250"/>
        <v>#N/A</v>
      </c>
      <c r="AJ1198" t="e">
        <f t="shared" si="243"/>
        <v>#N/A</v>
      </c>
    </row>
    <row r="1199" spans="1:36" x14ac:dyDescent="0.25">
      <c r="A1199" s="203"/>
      <c r="B1199" s="203"/>
      <c r="C1199" s="203"/>
      <c r="D1199" s="203"/>
      <c r="E1199" s="203"/>
      <c r="F1199" s="203"/>
      <c r="G1199" s="203"/>
      <c r="H1199" s="203"/>
      <c r="I1199" s="203"/>
      <c r="J1199" s="203"/>
      <c r="K1199" s="203"/>
      <c r="L1199" s="203"/>
      <c r="M1199" s="203"/>
      <c r="N1199" s="203"/>
      <c r="O1199" s="204">
        <f t="shared" si="239"/>
        <v>0</v>
      </c>
      <c r="P1199" s="80" t="str">
        <f>IFERROR(R1199+'4. Gegevens leiding'!$I$26,"")</f>
        <v/>
      </c>
      <c r="Q1199" s="155" t="str">
        <f>IFERROR(R1200+'4. Gegevens leiding'!$I$26,"")</f>
        <v/>
      </c>
      <c r="R1199" s="155" t="str">
        <f t="shared" si="251"/>
        <v/>
      </c>
      <c r="S1199" s="43" t="str">
        <f t="shared" si="244"/>
        <v/>
      </c>
      <c r="T1199" s="42" t="str">
        <f t="shared" si="240"/>
        <v>Diameter (mm, uitwendig)=;Wanddikte (mm)=;Druk (barg)=;Rekgrens (N/mm^2)=;Charpy energie (J)=</v>
      </c>
      <c r="U1199" s="44" t="e">
        <f>INDEX('bijlage A. Frequentie Tabel'!G:G,MATCH(T1199,'bijlage A. Frequentie Tabel'!A:A,0))</f>
        <v>#N/A</v>
      </c>
      <c r="V1199" s="43">
        <f t="shared" si="241"/>
        <v>0</v>
      </c>
      <c r="W1199" s="80">
        <f t="shared" si="245"/>
        <v>23.196467403779828</v>
      </c>
      <c r="X1199" t="e">
        <f t="shared" si="242"/>
        <v>#N/A</v>
      </c>
      <c r="Y1199"/>
      <c r="Z1199">
        <f t="shared" si="246"/>
        <v>0.4</v>
      </c>
      <c r="AA1199">
        <f t="shared" si="247"/>
        <v>1</v>
      </c>
      <c r="AB1199">
        <f t="shared" si="247"/>
        <v>1</v>
      </c>
      <c r="AC1199">
        <f t="shared" si="248"/>
        <v>0.4</v>
      </c>
      <c r="AD1199" t="e">
        <f>INDEX('bijlage C. Cluster maatregelen'!C:C,MATCH('5.Bepalen Faalfreq'!K1199,'bijlage C. Cluster maatregelen'!A:A,0))</f>
        <v>#N/A</v>
      </c>
      <c r="AE1199" t="e">
        <f>INDEX('bijlage C. Cluster maatregelen'!C:C,MATCH('5.Bepalen Faalfreq'!L1199,'bijlage C. Cluster maatregelen'!A:A,0))</f>
        <v>#N/A</v>
      </c>
      <c r="AF1199" t="e">
        <f>INDEX('bijlage C. Cluster maatregelen'!C:C,MATCH('5.Bepalen Faalfreq'!M1199,'bijlage C. Cluster maatregelen'!A:A,0))</f>
        <v>#N/A</v>
      </c>
      <c r="AG1199" t="e">
        <f>INDEX('bijlage C. Cluster maatregelen'!C:C,MATCH('5.Bepalen Faalfreq'!N1199,'bijlage C. Cluster maatregelen'!A:A,0))</f>
        <v>#N/A</v>
      </c>
      <c r="AH1199" t="e">
        <f t="shared" si="249"/>
        <v>#N/A</v>
      </c>
      <c r="AI1199" t="e">
        <f t="shared" si="250"/>
        <v>#N/A</v>
      </c>
      <c r="AJ1199" t="e">
        <f t="shared" si="243"/>
        <v>#N/A</v>
      </c>
    </row>
    <row r="1200" spans="1:36" x14ac:dyDescent="0.25">
      <c r="A1200" s="203"/>
      <c r="B1200" s="203"/>
      <c r="C1200" s="203"/>
      <c r="D1200" s="203"/>
      <c r="E1200" s="203"/>
      <c r="F1200" s="203"/>
      <c r="G1200" s="203"/>
      <c r="H1200" s="203"/>
      <c r="I1200" s="203"/>
      <c r="J1200" s="203"/>
      <c r="K1200" s="203"/>
      <c r="L1200" s="203"/>
      <c r="M1200" s="203"/>
      <c r="N1200" s="203"/>
      <c r="O1200" s="204">
        <f t="shared" si="239"/>
        <v>0</v>
      </c>
      <c r="P1200" s="80" t="str">
        <f>IFERROR(R1200+'4. Gegevens leiding'!$I$26,"")</f>
        <v/>
      </c>
      <c r="Q1200" s="155" t="str">
        <f>IFERROR(R1201+'4. Gegevens leiding'!$I$26,"")</f>
        <v/>
      </c>
      <c r="R1200" s="155" t="str">
        <f t="shared" si="251"/>
        <v/>
      </c>
      <c r="S1200" s="43" t="str">
        <f t="shared" si="244"/>
        <v/>
      </c>
      <c r="T1200" s="42" t="str">
        <f t="shared" si="240"/>
        <v>Diameter (mm, uitwendig)=;Wanddikte (mm)=;Druk (barg)=;Rekgrens (N/mm^2)=;Charpy energie (J)=</v>
      </c>
      <c r="U1200" s="44" t="e">
        <f>INDEX('bijlage A. Frequentie Tabel'!G:G,MATCH(T1200,'bijlage A. Frequentie Tabel'!A:A,0))</f>
        <v>#N/A</v>
      </c>
      <c r="V1200" s="43">
        <f t="shared" si="241"/>
        <v>0</v>
      </c>
      <c r="W1200" s="80">
        <f t="shared" si="245"/>
        <v>23.196467403779828</v>
      </c>
      <c r="X1200" t="e">
        <f t="shared" si="242"/>
        <v>#N/A</v>
      </c>
      <c r="Y1200"/>
      <c r="Z1200">
        <f t="shared" si="246"/>
        <v>0.4</v>
      </c>
      <c r="AA1200">
        <f t="shared" si="247"/>
        <v>1</v>
      </c>
      <c r="AB1200">
        <f t="shared" si="247"/>
        <v>1</v>
      </c>
      <c r="AC1200">
        <f t="shared" si="248"/>
        <v>0.4</v>
      </c>
      <c r="AD1200" t="e">
        <f>INDEX('bijlage C. Cluster maatregelen'!C:C,MATCH('5.Bepalen Faalfreq'!K1200,'bijlage C. Cluster maatregelen'!A:A,0))</f>
        <v>#N/A</v>
      </c>
      <c r="AE1200" t="e">
        <f>INDEX('bijlage C. Cluster maatregelen'!C:C,MATCH('5.Bepalen Faalfreq'!L1200,'bijlage C. Cluster maatregelen'!A:A,0))</f>
        <v>#N/A</v>
      </c>
      <c r="AF1200" t="e">
        <f>INDEX('bijlage C. Cluster maatregelen'!C:C,MATCH('5.Bepalen Faalfreq'!M1200,'bijlage C. Cluster maatregelen'!A:A,0))</f>
        <v>#N/A</v>
      </c>
      <c r="AG1200" t="e">
        <f>INDEX('bijlage C. Cluster maatregelen'!C:C,MATCH('5.Bepalen Faalfreq'!N1200,'bijlage C. Cluster maatregelen'!A:A,0))</f>
        <v>#N/A</v>
      </c>
      <c r="AH1200" t="e">
        <f t="shared" si="249"/>
        <v>#N/A</v>
      </c>
      <c r="AI1200" t="e">
        <f t="shared" si="250"/>
        <v>#N/A</v>
      </c>
      <c r="AJ1200" t="e">
        <f t="shared" si="243"/>
        <v>#N/A</v>
      </c>
    </row>
    <row r="1201" spans="1:36" x14ac:dyDescent="0.25">
      <c r="A1201" s="203"/>
      <c r="B1201" s="203"/>
      <c r="C1201" s="203"/>
      <c r="D1201" s="203"/>
      <c r="E1201" s="203"/>
      <c r="F1201" s="203"/>
      <c r="G1201" s="203"/>
      <c r="H1201" s="203"/>
      <c r="I1201" s="203"/>
      <c r="J1201" s="203"/>
      <c r="K1201" s="203"/>
      <c r="L1201" s="203"/>
      <c r="M1201" s="203"/>
      <c r="N1201" s="203"/>
      <c r="O1201" s="204">
        <f t="shared" si="239"/>
        <v>0</v>
      </c>
      <c r="P1201" s="80" t="str">
        <f>IFERROR(R1201+'4. Gegevens leiding'!$I$26,"")</f>
        <v/>
      </c>
      <c r="Q1201" s="155" t="str">
        <f>IFERROR(R1202+'4. Gegevens leiding'!$I$26,"")</f>
        <v/>
      </c>
      <c r="R1201" s="155" t="str">
        <f t="shared" si="251"/>
        <v/>
      </c>
      <c r="S1201" s="43" t="str">
        <f t="shared" si="244"/>
        <v/>
      </c>
      <c r="T1201" s="42" t="str">
        <f t="shared" si="240"/>
        <v>Diameter (mm, uitwendig)=;Wanddikte (mm)=;Druk (barg)=;Rekgrens (N/mm^2)=;Charpy energie (J)=</v>
      </c>
      <c r="U1201" s="44" t="e">
        <f>INDEX('bijlage A. Frequentie Tabel'!G:G,MATCH(T1201,'bijlage A. Frequentie Tabel'!A:A,0))</f>
        <v>#N/A</v>
      </c>
      <c r="V1201" s="43">
        <f t="shared" si="241"/>
        <v>0</v>
      </c>
      <c r="W1201" s="80">
        <f t="shared" si="245"/>
        <v>23.196467403779828</v>
      </c>
      <c r="X1201" t="e">
        <f t="shared" si="242"/>
        <v>#N/A</v>
      </c>
      <c r="Y1201"/>
      <c r="Z1201">
        <f t="shared" si="246"/>
        <v>0.4</v>
      </c>
      <c r="AA1201">
        <f t="shared" si="247"/>
        <v>1</v>
      </c>
      <c r="AB1201">
        <f t="shared" si="247"/>
        <v>1</v>
      </c>
      <c r="AC1201">
        <f t="shared" si="248"/>
        <v>0.4</v>
      </c>
      <c r="AD1201" t="e">
        <f>INDEX('bijlage C. Cluster maatregelen'!C:C,MATCH('5.Bepalen Faalfreq'!K1201,'bijlage C. Cluster maatregelen'!A:A,0))</f>
        <v>#N/A</v>
      </c>
      <c r="AE1201" t="e">
        <f>INDEX('bijlage C. Cluster maatregelen'!C:C,MATCH('5.Bepalen Faalfreq'!L1201,'bijlage C. Cluster maatregelen'!A:A,0))</f>
        <v>#N/A</v>
      </c>
      <c r="AF1201" t="e">
        <f>INDEX('bijlage C. Cluster maatregelen'!C:C,MATCH('5.Bepalen Faalfreq'!M1201,'bijlage C. Cluster maatregelen'!A:A,0))</f>
        <v>#N/A</v>
      </c>
      <c r="AG1201" t="e">
        <f>INDEX('bijlage C. Cluster maatregelen'!C:C,MATCH('5.Bepalen Faalfreq'!N1201,'bijlage C. Cluster maatregelen'!A:A,0))</f>
        <v>#N/A</v>
      </c>
      <c r="AH1201" t="e">
        <f t="shared" si="249"/>
        <v>#N/A</v>
      </c>
      <c r="AI1201" t="e">
        <f t="shared" si="250"/>
        <v>#N/A</v>
      </c>
      <c r="AJ1201" t="e">
        <f t="shared" si="243"/>
        <v>#N/A</v>
      </c>
    </row>
    <row r="1202" spans="1:36" x14ac:dyDescent="0.25">
      <c r="A1202" s="203"/>
      <c r="B1202" s="203"/>
      <c r="C1202" s="203"/>
      <c r="D1202" s="203"/>
      <c r="E1202" s="203"/>
      <c r="F1202" s="203"/>
      <c r="G1202" s="203"/>
      <c r="H1202" s="203"/>
      <c r="I1202" s="203"/>
      <c r="J1202" s="203"/>
      <c r="K1202" s="203"/>
      <c r="L1202" s="203"/>
      <c r="M1202" s="203"/>
      <c r="N1202" s="203"/>
      <c r="O1202" s="204">
        <f t="shared" si="239"/>
        <v>0</v>
      </c>
      <c r="P1202" s="80" t="str">
        <f>IFERROR(R1202+'4. Gegevens leiding'!$I$26,"")</f>
        <v/>
      </c>
      <c r="Q1202" s="155" t="str">
        <f>IFERROR(R1203+'4. Gegevens leiding'!$I$26,"")</f>
        <v/>
      </c>
      <c r="R1202" s="155" t="str">
        <f t="shared" si="251"/>
        <v/>
      </c>
      <c r="S1202" s="43" t="str">
        <f t="shared" si="244"/>
        <v/>
      </c>
      <c r="T1202" s="42" t="str">
        <f t="shared" si="240"/>
        <v>Diameter (mm, uitwendig)=;Wanddikte (mm)=;Druk (barg)=;Rekgrens (N/mm^2)=;Charpy energie (J)=</v>
      </c>
      <c r="U1202" s="44" t="e">
        <f>INDEX('bijlage A. Frequentie Tabel'!G:G,MATCH(T1202,'bijlage A. Frequentie Tabel'!A:A,0))</f>
        <v>#N/A</v>
      </c>
      <c r="V1202" s="43">
        <f t="shared" si="241"/>
        <v>0</v>
      </c>
      <c r="W1202" s="80">
        <f t="shared" si="245"/>
        <v>23.196467403779828</v>
      </c>
      <c r="X1202" t="e">
        <f t="shared" si="242"/>
        <v>#N/A</v>
      </c>
      <c r="Y1202"/>
      <c r="Z1202">
        <f t="shared" si="246"/>
        <v>0.4</v>
      </c>
      <c r="AA1202">
        <f t="shared" si="247"/>
        <v>1</v>
      </c>
      <c r="AB1202">
        <f t="shared" si="247"/>
        <v>1</v>
      </c>
      <c r="AC1202">
        <f t="shared" si="248"/>
        <v>0.4</v>
      </c>
      <c r="AD1202" t="e">
        <f>INDEX('bijlage C. Cluster maatregelen'!C:C,MATCH('5.Bepalen Faalfreq'!K1202,'bijlage C. Cluster maatregelen'!A:A,0))</f>
        <v>#N/A</v>
      </c>
      <c r="AE1202" t="e">
        <f>INDEX('bijlage C. Cluster maatregelen'!C:C,MATCH('5.Bepalen Faalfreq'!L1202,'bijlage C. Cluster maatregelen'!A:A,0))</f>
        <v>#N/A</v>
      </c>
      <c r="AF1202" t="e">
        <f>INDEX('bijlage C. Cluster maatregelen'!C:C,MATCH('5.Bepalen Faalfreq'!M1202,'bijlage C. Cluster maatregelen'!A:A,0))</f>
        <v>#N/A</v>
      </c>
      <c r="AG1202" t="e">
        <f>INDEX('bijlage C. Cluster maatregelen'!C:C,MATCH('5.Bepalen Faalfreq'!N1202,'bijlage C. Cluster maatregelen'!A:A,0))</f>
        <v>#N/A</v>
      </c>
      <c r="AH1202" t="e">
        <f t="shared" si="249"/>
        <v>#N/A</v>
      </c>
      <c r="AI1202" t="e">
        <f t="shared" si="250"/>
        <v>#N/A</v>
      </c>
      <c r="AJ1202" t="e">
        <f t="shared" si="243"/>
        <v>#N/A</v>
      </c>
    </row>
    <row r="1203" spans="1:36" x14ac:dyDescent="0.25">
      <c r="A1203" s="203"/>
      <c r="B1203" s="203"/>
      <c r="C1203" s="203"/>
      <c r="D1203" s="203"/>
      <c r="E1203" s="203"/>
      <c r="F1203" s="203"/>
      <c r="G1203" s="203"/>
      <c r="H1203" s="203"/>
      <c r="I1203" s="203"/>
      <c r="J1203" s="203"/>
      <c r="K1203" s="203"/>
      <c r="L1203" s="203"/>
      <c r="M1203" s="203"/>
      <c r="N1203" s="203"/>
      <c r="O1203" s="204">
        <f t="shared" si="239"/>
        <v>0</v>
      </c>
      <c r="P1203" s="80" t="str">
        <f>IFERROR(R1203+'4. Gegevens leiding'!$I$26,"")</f>
        <v/>
      </c>
      <c r="Q1203" s="155" t="str">
        <f>IFERROR(R1204+'4. Gegevens leiding'!$I$26,"")</f>
        <v/>
      </c>
      <c r="R1203" s="155" t="str">
        <f t="shared" si="251"/>
        <v/>
      </c>
      <c r="S1203" s="43" t="str">
        <f t="shared" si="244"/>
        <v/>
      </c>
      <c r="T1203" s="42" t="str">
        <f t="shared" si="240"/>
        <v>Diameter (mm, uitwendig)=;Wanddikte (mm)=;Druk (barg)=;Rekgrens (N/mm^2)=;Charpy energie (J)=</v>
      </c>
      <c r="U1203" s="44" t="e">
        <f>INDEX('bijlage A. Frequentie Tabel'!G:G,MATCH(T1203,'bijlage A. Frequentie Tabel'!A:A,0))</f>
        <v>#N/A</v>
      </c>
      <c r="V1203" s="43">
        <f t="shared" si="241"/>
        <v>0</v>
      </c>
      <c r="W1203" s="80">
        <f t="shared" si="245"/>
        <v>23.196467403779828</v>
      </c>
      <c r="X1203" t="e">
        <f t="shared" si="242"/>
        <v>#N/A</v>
      </c>
      <c r="Y1203"/>
      <c r="Z1203">
        <f t="shared" si="246"/>
        <v>0.4</v>
      </c>
      <c r="AA1203">
        <f t="shared" si="247"/>
        <v>1</v>
      </c>
      <c r="AB1203">
        <f t="shared" si="247"/>
        <v>1</v>
      </c>
      <c r="AC1203">
        <f t="shared" si="248"/>
        <v>0.4</v>
      </c>
      <c r="AD1203" t="e">
        <f>INDEX('bijlage C. Cluster maatregelen'!C:C,MATCH('5.Bepalen Faalfreq'!K1203,'bijlage C. Cluster maatregelen'!A:A,0))</f>
        <v>#N/A</v>
      </c>
      <c r="AE1203" t="e">
        <f>INDEX('bijlage C. Cluster maatregelen'!C:C,MATCH('5.Bepalen Faalfreq'!L1203,'bijlage C. Cluster maatregelen'!A:A,0))</f>
        <v>#N/A</v>
      </c>
      <c r="AF1203" t="e">
        <f>INDEX('bijlage C. Cluster maatregelen'!C:C,MATCH('5.Bepalen Faalfreq'!M1203,'bijlage C. Cluster maatregelen'!A:A,0))</f>
        <v>#N/A</v>
      </c>
      <c r="AG1203" t="e">
        <f>INDEX('bijlage C. Cluster maatregelen'!C:C,MATCH('5.Bepalen Faalfreq'!N1203,'bijlage C. Cluster maatregelen'!A:A,0))</f>
        <v>#N/A</v>
      </c>
      <c r="AH1203" t="e">
        <f t="shared" si="249"/>
        <v>#N/A</v>
      </c>
      <c r="AI1203" t="e">
        <f t="shared" si="250"/>
        <v>#N/A</v>
      </c>
      <c r="AJ1203" t="e">
        <f t="shared" si="243"/>
        <v>#N/A</v>
      </c>
    </row>
    <row r="1204" spans="1:36" x14ac:dyDescent="0.25">
      <c r="A1204" s="203"/>
      <c r="B1204" s="203"/>
      <c r="C1204" s="203"/>
      <c r="D1204" s="203"/>
      <c r="E1204" s="203"/>
      <c r="F1204" s="203"/>
      <c r="G1204" s="203"/>
      <c r="H1204" s="203"/>
      <c r="I1204" s="203"/>
      <c r="J1204" s="203"/>
      <c r="K1204" s="203"/>
      <c r="L1204" s="203"/>
      <c r="M1204" s="203"/>
      <c r="N1204" s="203"/>
      <c r="O1204" s="204">
        <f t="shared" si="239"/>
        <v>0</v>
      </c>
      <c r="P1204" s="80" t="str">
        <f>IFERROR(R1204+'4. Gegevens leiding'!$I$26,"")</f>
        <v/>
      </c>
      <c r="Q1204" s="155" t="str">
        <f>IFERROR(R1205+'4. Gegevens leiding'!$I$26,"")</f>
        <v/>
      </c>
      <c r="R1204" s="155" t="str">
        <f t="shared" si="251"/>
        <v/>
      </c>
      <c r="S1204" s="43" t="str">
        <f t="shared" si="244"/>
        <v/>
      </c>
      <c r="T1204" s="42" t="str">
        <f t="shared" si="240"/>
        <v>Diameter (mm, uitwendig)=;Wanddikte (mm)=;Druk (barg)=;Rekgrens (N/mm^2)=;Charpy energie (J)=</v>
      </c>
      <c r="U1204" s="44" t="e">
        <f>INDEX('bijlage A. Frequentie Tabel'!G:G,MATCH(T1204,'bijlage A. Frequentie Tabel'!A:A,0))</f>
        <v>#N/A</v>
      </c>
      <c r="V1204" s="43">
        <f t="shared" si="241"/>
        <v>0</v>
      </c>
      <c r="W1204" s="80">
        <f t="shared" si="245"/>
        <v>23.196467403779828</v>
      </c>
      <c r="X1204" t="e">
        <f t="shared" si="242"/>
        <v>#N/A</v>
      </c>
      <c r="Y1204"/>
      <c r="Z1204">
        <f t="shared" si="246"/>
        <v>0.4</v>
      </c>
      <c r="AA1204">
        <f t="shared" si="247"/>
        <v>1</v>
      </c>
      <c r="AB1204">
        <f t="shared" si="247"/>
        <v>1</v>
      </c>
      <c r="AC1204">
        <f t="shared" si="248"/>
        <v>0.4</v>
      </c>
      <c r="AD1204" t="e">
        <f>INDEX('bijlage C. Cluster maatregelen'!C:C,MATCH('5.Bepalen Faalfreq'!K1204,'bijlage C. Cluster maatregelen'!A:A,0))</f>
        <v>#N/A</v>
      </c>
      <c r="AE1204" t="e">
        <f>INDEX('bijlage C. Cluster maatregelen'!C:C,MATCH('5.Bepalen Faalfreq'!L1204,'bijlage C. Cluster maatregelen'!A:A,0))</f>
        <v>#N/A</v>
      </c>
      <c r="AF1204" t="e">
        <f>INDEX('bijlage C. Cluster maatregelen'!C:C,MATCH('5.Bepalen Faalfreq'!M1204,'bijlage C. Cluster maatregelen'!A:A,0))</f>
        <v>#N/A</v>
      </c>
      <c r="AG1204" t="e">
        <f>INDEX('bijlage C. Cluster maatregelen'!C:C,MATCH('5.Bepalen Faalfreq'!N1204,'bijlage C. Cluster maatregelen'!A:A,0))</f>
        <v>#N/A</v>
      </c>
      <c r="AH1204" t="e">
        <f t="shared" si="249"/>
        <v>#N/A</v>
      </c>
      <c r="AI1204" t="e">
        <f t="shared" si="250"/>
        <v>#N/A</v>
      </c>
      <c r="AJ1204" t="e">
        <f t="shared" si="243"/>
        <v>#N/A</v>
      </c>
    </row>
    <row r="1205" spans="1:36" x14ac:dyDescent="0.25">
      <c r="A1205" s="203"/>
      <c r="B1205" s="203"/>
      <c r="C1205" s="203"/>
      <c r="D1205" s="203"/>
      <c r="E1205" s="203"/>
      <c r="F1205" s="203"/>
      <c r="G1205" s="203"/>
      <c r="H1205" s="203"/>
      <c r="I1205" s="203"/>
      <c r="J1205" s="203"/>
      <c r="K1205" s="203"/>
      <c r="L1205" s="203"/>
      <c r="M1205" s="203"/>
      <c r="N1205" s="203"/>
      <c r="O1205" s="204">
        <f t="shared" si="239"/>
        <v>0</v>
      </c>
      <c r="P1205" s="80" t="str">
        <f>IFERROR(R1205+'4. Gegevens leiding'!$I$26,"")</f>
        <v/>
      </c>
      <c r="Q1205" s="155" t="str">
        <f>IFERROR(R1206+'4. Gegevens leiding'!$I$26,"")</f>
        <v/>
      </c>
      <c r="R1205" s="155" t="str">
        <f t="shared" si="251"/>
        <v/>
      </c>
      <c r="S1205" s="43" t="str">
        <f t="shared" si="244"/>
        <v/>
      </c>
      <c r="T1205" s="42" t="str">
        <f t="shared" si="240"/>
        <v>Diameter (mm, uitwendig)=;Wanddikte (mm)=;Druk (barg)=;Rekgrens (N/mm^2)=;Charpy energie (J)=</v>
      </c>
      <c r="U1205" s="44" t="e">
        <f>INDEX('bijlage A. Frequentie Tabel'!G:G,MATCH(T1205,'bijlage A. Frequentie Tabel'!A:A,0))</f>
        <v>#N/A</v>
      </c>
      <c r="V1205" s="43">
        <f t="shared" si="241"/>
        <v>0</v>
      </c>
      <c r="W1205" s="80">
        <f t="shared" si="245"/>
        <v>23.196467403779828</v>
      </c>
      <c r="X1205" t="e">
        <f t="shared" si="242"/>
        <v>#N/A</v>
      </c>
      <c r="Y1205"/>
      <c r="Z1205">
        <f t="shared" si="246"/>
        <v>0.4</v>
      </c>
      <c r="AA1205">
        <f t="shared" si="247"/>
        <v>1</v>
      </c>
      <c r="AB1205">
        <f t="shared" si="247"/>
        <v>1</v>
      </c>
      <c r="AC1205">
        <f t="shared" si="248"/>
        <v>0.4</v>
      </c>
      <c r="AD1205" t="e">
        <f>INDEX('bijlage C. Cluster maatregelen'!C:C,MATCH('5.Bepalen Faalfreq'!K1205,'bijlage C. Cluster maatregelen'!A:A,0))</f>
        <v>#N/A</v>
      </c>
      <c r="AE1205" t="e">
        <f>INDEX('bijlage C. Cluster maatregelen'!C:C,MATCH('5.Bepalen Faalfreq'!L1205,'bijlage C. Cluster maatregelen'!A:A,0))</f>
        <v>#N/A</v>
      </c>
      <c r="AF1205" t="e">
        <f>INDEX('bijlage C. Cluster maatregelen'!C:C,MATCH('5.Bepalen Faalfreq'!M1205,'bijlage C. Cluster maatregelen'!A:A,0))</f>
        <v>#N/A</v>
      </c>
      <c r="AG1205" t="e">
        <f>INDEX('bijlage C. Cluster maatregelen'!C:C,MATCH('5.Bepalen Faalfreq'!N1205,'bijlage C. Cluster maatregelen'!A:A,0))</f>
        <v>#N/A</v>
      </c>
      <c r="AH1205" t="e">
        <f t="shared" si="249"/>
        <v>#N/A</v>
      </c>
      <c r="AI1205" t="e">
        <f t="shared" si="250"/>
        <v>#N/A</v>
      </c>
      <c r="AJ1205" t="e">
        <f t="shared" si="243"/>
        <v>#N/A</v>
      </c>
    </row>
    <row r="1206" spans="1:36" x14ac:dyDescent="0.25">
      <c r="A1206" s="203"/>
      <c r="B1206" s="203"/>
      <c r="C1206" s="203"/>
      <c r="D1206" s="203"/>
      <c r="E1206" s="203"/>
      <c r="F1206" s="203"/>
      <c r="G1206" s="203"/>
      <c r="H1206" s="203"/>
      <c r="I1206" s="203"/>
      <c r="J1206" s="203"/>
      <c r="K1206" s="203"/>
      <c r="L1206" s="203"/>
      <c r="M1206" s="203"/>
      <c r="N1206" s="203"/>
      <c r="O1206" s="204">
        <f t="shared" si="239"/>
        <v>0</v>
      </c>
      <c r="P1206" s="80" t="str">
        <f>IFERROR(R1206+'4. Gegevens leiding'!$I$26,"")</f>
        <v/>
      </c>
      <c r="Q1206" s="155" t="str">
        <f>IFERROR(R1207+'4. Gegevens leiding'!$I$26,"")</f>
        <v/>
      </c>
      <c r="R1206" s="155" t="str">
        <f t="shared" si="251"/>
        <v/>
      </c>
      <c r="S1206" s="43" t="str">
        <f t="shared" si="244"/>
        <v/>
      </c>
      <c r="T1206" s="42" t="str">
        <f t="shared" si="240"/>
        <v>Diameter (mm, uitwendig)=;Wanddikte (mm)=;Druk (barg)=;Rekgrens (N/mm^2)=;Charpy energie (J)=</v>
      </c>
      <c r="U1206" s="44" t="e">
        <f>INDEX('bijlage A. Frequentie Tabel'!G:G,MATCH(T1206,'bijlage A. Frequentie Tabel'!A:A,0))</f>
        <v>#N/A</v>
      </c>
      <c r="V1206" s="43">
        <f t="shared" si="241"/>
        <v>0</v>
      </c>
      <c r="W1206" s="80">
        <f t="shared" si="245"/>
        <v>23.196467403779828</v>
      </c>
      <c r="X1206" t="e">
        <f t="shared" si="242"/>
        <v>#N/A</v>
      </c>
      <c r="Y1206"/>
      <c r="Z1206">
        <f t="shared" si="246"/>
        <v>0.4</v>
      </c>
      <c r="AA1206">
        <f t="shared" si="247"/>
        <v>1</v>
      </c>
      <c r="AB1206">
        <f t="shared" si="247"/>
        <v>1</v>
      </c>
      <c r="AC1206">
        <f t="shared" si="248"/>
        <v>0.4</v>
      </c>
      <c r="AD1206" t="e">
        <f>INDEX('bijlage C. Cluster maatregelen'!C:C,MATCH('5.Bepalen Faalfreq'!K1206,'bijlage C. Cluster maatregelen'!A:A,0))</f>
        <v>#N/A</v>
      </c>
      <c r="AE1206" t="e">
        <f>INDEX('bijlage C. Cluster maatregelen'!C:C,MATCH('5.Bepalen Faalfreq'!L1206,'bijlage C. Cluster maatregelen'!A:A,0))</f>
        <v>#N/A</v>
      </c>
      <c r="AF1206" t="e">
        <f>INDEX('bijlage C. Cluster maatregelen'!C:C,MATCH('5.Bepalen Faalfreq'!M1206,'bijlage C. Cluster maatregelen'!A:A,0))</f>
        <v>#N/A</v>
      </c>
      <c r="AG1206" t="e">
        <f>INDEX('bijlage C. Cluster maatregelen'!C:C,MATCH('5.Bepalen Faalfreq'!N1206,'bijlage C. Cluster maatregelen'!A:A,0))</f>
        <v>#N/A</v>
      </c>
      <c r="AH1206" t="e">
        <f t="shared" si="249"/>
        <v>#N/A</v>
      </c>
      <c r="AI1206" t="e">
        <f t="shared" si="250"/>
        <v>#N/A</v>
      </c>
      <c r="AJ1206" t="e">
        <f t="shared" si="243"/>
        <v>#N/A</v>
      </c>
    </row>
    <row r="1207" spans="1:36" x14ac:dyDescent="0.25">
      <c r="A1207" s="203"/>
      <c r="B1207" s="203"/>
      <c r="C1207" s="203"/>
      <c r="D1207" s="203"/>
      <c r="E1207" s="203"/>
      <c r="F1207" s="203"/>
      <c r="G1207" s="203"/>
      <c r="H1207" s="203"/>
      <c r="I1207" s="203"/>
      <c r="J1207" s="203"/>
      <c r="K1207" s="203"/>
      <c r="L1207" s="203"/>
      <c r="M1207" s="203"/>
      <c r="N1207" s="203"/>
      <c r="O1207" s="204">
        <f t="shared" si="239"/>
        <v>0</v>
      </c>
      <c r="P1207" s="80" t="str">
        <f>IFERROR(R1207+'4. Gegevens leiding'!$I$26,"")</f>
        <v/>
      </c>
      <c r="Q1207" s="155" t="str">
        <f>IFERROR(R1208+'4. Gegevens leiding'!$I$26,"")</f>
        <v/>
      </c>
      <c r="R1207" s="155" t="str">
        <f t="shared" si="251"/>
        <v/>
      </c>
      <c r="S1207" s="43" t="str">
        <f t="shared" si="244"/>
        <v/>
      </c>
      <c r="T1207" s="42" t="str">
        <f t="shared" si="240"/>
        <v>Diameter (mm, uitwendig)=;Wanddikte (mm)=;Druk (barg)=;Rekgrens (N/mm^2)=;Charpy energie (J)=</v>
      </c>
      <c r="U1207" s="44" t="e">
        <f>INDEX('bijlage A. Frequentie Tabel'!G:G,MATCH(T1207,'bijlage A. Frequentie Tabel'!A:A,0))</f>
        <v>#N/A</v>
      </c>
      <c r="V1207" s="43">
        <f t="shared" si="241"/>
        <v>0</v>
      </c>
      <c r="W1207" s="80">
        <f t="shared" si="245"/>
        <v>23.196467403779828</v>
      </c>
      <c r="X1207" t="e">
        <f t="shared" si="242"/>
        <v>#N/A</v>
      </c>
      <c r="Y1207"/>
      <c r="Z1207">
        <f t="shared" si="246"/>
        <v>0.4</v>
      </c>
      <c r="AA1207">
        <f t="shared" si="247"/>
        <v>1</v>
      </c>
      <c r="AB1207">
        <f t="shared" si="247"/>
        <v>1</v>
      </c>
      <c r="AC1207">
        <f t="shared" si="248"/>
        <v>0.4</v>
      </c>
      <c r="AD1207" t="e">
        <f>INDEX('bijlage C. Cluster maatregelen'!C:C,MATCH('5.Bepalen Faalfreq'!K1207,'bijlage C. Cluster maatregelen'!A:A,0))</f>
        <v>#N/A</v>
      </c>
      <c r="AE1207" t="e">
        <f>INDEX('bijlage C. Cluster maatregelen'!C:C,MATCH('5.Bepalen Faalfreq'!L1207,'bijlage C. Cluster maatregelen'!A:A,0))</f>
        <v>#N/A</v>
      </c>
      <c r="AF1207" t="e">
        <f>INDEX('bijlage C. Cluster maatregelen'!C:C,MATCH('5.Bepalen Faalfreq'!M1207,'bijlage C. Cluster maatregelen'!A:A,0))</f>
        <v>#N/A</v>
      </c>
      <c r="AG1207" t="e">
        <f>INDEX('bijlage C. Cluster maatregelen'!C:C,MATCH('5.Bepalen Faalfreq'!N1207,'bijlage C. Cluster maatregelen'!A:A,0))</f>
        <v>#N/A</v>
      </c>
      <c r="AH1207" t="e">
        <f t="shared" si="249"/>
        <v>#N/A</v>
      </c>
      <c r="AI1207" t="e">
        <f t="shared" si="250"/>
        <v>#N/A</v>
      </c>
      <c r="AJ1207" t="e">
        <f t="shared" si="243"/>
        <v>#N/A</v>
      </c>
    </row>
    <row r="1208" spans="1:36" x14ac:dyDescent="0.25">
      <c r="A1208" s="203"/>
      <c r="B1208" s="203"/>
      <c r="C1208" s="203"/>
      <c r="D1208" s="203"/>
      <c r="E1208" s="203"/>
      <c r="F1208" s="203"/>
      <c r="G1208" s="203"/>
      <c r="H1208" s="203"/>
      <c r="I1208" s="203"/>
      <c r="J1208" s="203"/>
      <c r="K1208" s="203"/>
      <c r="L1208" s="203"/>
      <c r="M1208" s="203"/>
      <c r="N1208" s="203"/>
      <c r="O1208" s="204">
        <f t="shared" si="239"/>
        <v>0</v>
      </c>
      <c r="P1208" s="80" t="str">
        <f>IFERROR(R1208+'4. Gegevens leiding'!$I$26,"")</f>
        <v/>
      </c>
      <c r="Q1208" s="155" t="str">
        <f>IFERROR(R1209+'4. Gegevens leiding'!$I$26,"")</f>
        <v/>
      </c>
      <c r="R1208" s="155" t="str">
        <f t="shared" si="251"/>
        <v/>
      </c>
      <c r="S1208" s="43" t="str">
        <f t="shared" si="244"/>
        <v/>
      </c>
      <c r="T1208" s="42" t="str">
        <f t="shared" si="240"/>
        <v>Diameter (mm, uitwendig)=;Wanddikte (mm)=;Druk (barg)=;Rekgrens (N/mm^2)=;Charpy energie (J)=</v>
      </c>
      <c r="U1208" s="44" t="e">
        <f>INDEX('bijlage A. Frequentie Tabel'!G:G,MATCH(T1208,'bijlage A. Frequentie Tabel'!A:A,0))</f>
        <v>#N/A</v>
      </c>
      <c r="V1208" s="43">
        <f t="shared" si="241"/>
        <v>0</v>
      </c>
      <c r="W1208" s="80">
        <f t="shared" si="245"/>
        <v>23.196467403779828</v>
      </c>
      <c r="X1208" t="e">
        <f t="shared" si="242"/>
        <v>#N/A</v>
      </c>
      <c r="Y1208"/>
      <c r="Z1208">
        <f t="shared" si="246"/>
        <v>0.4</v>
      </c>
      <c r="AA1208">
        <f t="shared" si="247"/>
        <v>1</v>
      </c>
      <c r="AB1208">
        <f t="shared" si="247"/>
        <v>1</v>
      </c>
      <c r="AC1208">
        <f t="shared" si="248"/>
        <v>0.4</v>
      </c>
      <c r="AD1208" t="e">
        <f>INDEX('bijlage C. Cluster maatregelen'!C:C,MATCH('5.Bepalen Faalfreq'!K1208,'bijlage C. Cluster maatregelen'!A:A,0))</f>
        <v>#N/A</v>
      </c>
      <c r="AE1208" t="e">
        <f>INDEX('bijlage C. Cluster maatregelen'!C:C,MATCH('5.Bepalen Faalfreq'!L1208,'bijlage C. Cluster maatregelen'!A:A,0))</f>
        <v>#N/A</v>
      </c>
      <c r="AF1208" t="e">
        <f>INDEX('bijlage C. Cluster maatregelen'!C:C,MATCH('5.Bepalen Faalfreq'!M1208,'bijlage C. Cluster maatregelen'!A:A,0))</f>
        <v>#N/A</v>
      </c>
      <c r="AG1208" t="e">
        <f>INDEX('bijlage C. Cluster maatregelen'!C:C,MATCH('5.Bepalen Faalfreq'!N1208,'bijlage C. Cluster maatregelen'!A:A,0))</f>
        <v>#N/A</v>
      </c>
      <c r="AH1208" t="e">
        <f t="shared" si="249"/>
        <v>#N/A</v>
      </c>
      <c r="AI1208" t="e">
        <f t="shared" si="250"/>
        <v>#N/A</v>
      </c>
      <c r="AJ1208" t="e">
        <f t="shared" si="243"/>
        <v>#N/A</v>
      </c>
    </row>
    <row r="1209" spans="1:36" x14ac:dyDescent="0.25">
      <c r="A1209" s="203"/>
      <c r="B1209" s="203"/>
      <c r="C1209" s="203"/>
      <c r="D1209" s="203"/>
      <c r="E1209" s="203"/>
      <c r="F1209" s="203"/>
      <c r="G1209" s="203"/>
      <c r="H1209" s="203"/>
      <c r="I1209" s="203"/>
      <c r="J1209" s="203"/>
      <c r="K1209" s="203"/>
      <c r="L1209" s="203"/>
      <c r="M1209" s="203"/>
      <c r="N1209" s="203"/>
      <c r="O1209" s="204">
        <f t="shared" si="239"/>
        <v>0</v>
      </c>
      <c r="P1209" s="80" t="str">
        <f>IFERROR(R1209+'4. Gegevens leiding'!$I$26,"")</f>
        <v/>
      </c>
      <c r="Q1209" s="155" t="str">
        <f>IFERROR(R1210+'4. Gegevens leiding'!$I$26,"")</f>
        <v/>
      </c>
      <c r="R1209" s="155" t="str">
        <f t="shared" si="251"/>
        <v/>
      </c>
      <c r="S1209" s="43" t="str">
        <f t="shared" si="244"/>
        <v/>
      </c>
      <c r="T1209" s="42" t="str">
        <f t="shared" si="240"/>
        <v>Diameter (mm, uitwendig)=;Wanddikte (mm)=;Druk (barg)=;Rekgrens (N/mm^2)=;Charpy energie (J)=</v>
      </c>
      <c r="U1209" s="44" t="e">
        <f>INDEX('bijlage A. Frequentie Tabel'!G:G,MATCH(T1209,'bijlage A. Frequentie Tabel'!A:A,0))</f>
        <v>#N/A</v>
      </c>
      <c r="V1209" s="43">
        <f t="shared" si="241"/>
        <v>0</v>
      </c>
      <c r="W1209" s="80">
        <f t="shared" si="245"/>
        <v>23.196467403779828</v>
      </c>
      <c r="X1209" t="e">
        <f t="shared" si="242"/>
        <v>#N/A</v>
      </c>
      <c r="Y1209"/>
      <c r="Z1209">
        <f t="shared" si="246"/>
        <v>0.4</v>
      </c>
      <c r="AA1209">
        <f t="shared" si="247"/>
        <v>1</v>
      </c>
      <c r="AB1209">
        <f t="shared" si="247"/>
        <v>1</v>
      </c>
      <c r="AC1209">
        <f t="shared" si="248"/>
        <v>0.4</v>
      </c>
      <c r="AD1209" t="e">
        <f>INDEX('bijlage C. Cluster maatregelen'!C:C,MATCH('5.Bepalen Faalfreq'!K1209,'bijlage C. Cluster maatregelen'!A:A,0))</f>
        <v>#N/A</v>
      </c>
      <c r="AE1209" t="e">
        <f>INDEX('bijlage C. Cluster maatregelen'!C:C,MATCH('5.Bepalen Faalfreq'!L1209,'bijlage C. Cluster maatregelen'!A:A,0))</f>
        <v>#N/A</v>
      </c>
      <c r="AF1209" t="e">
        <f>INDEX('bijlage C. Cluster maatregelen'!C:C,MATCH('5.Bepalen Faalfreq'!M1209,'bijlage C. Cluster maatregelen'!A:A,0))</f>
        <v>#N/A</v>
      </c>
      <c r="AG1209" t="e">
        <f>INDEX('bijlage C. Cluster maatregelen'!C:C,MATCH('5.Bepalen Faalfreq'!N1209,'bijlage C. Cluster maatregelen'!A:A,0))</f>
        <v>#N/A</v>
      </c>
      <c r="AH1209" t="e">
        <f t="shared" si="249"/>
        <v>#N/A</v>
      </c>
      <c r="AI1209" t="e">
        <f t="shared" si="250"/>
        <v>#N/A</v>
      </c>
      <c r="AJ1209" t="e">
        <f t="shared" si="243"/>
        <v>#N/A</v>
      </c>
    </row>
    <row r="1210" spans="1:36" x14ac:dyDescent="0.25">
      <c r="A1210" s="203"/>
      <c r="B1210" s="203"/>
      <c r="C1210" s="203"/>
      <c r="D1210" s="203"/>
      <c r="E1210" s="203"/>
      <c r="F1210" s="203"/>
      <c r="G1210" s="203"/>
      <c r="H1210" s="203"/>
      <c r="I1210" s="203"/>
      <c r="J1210" s="203"/>
      <c r="K1210" s="203"/>
      <c r="L1210" s="203"/>
      <c r="M1210" s="203"/>
      <c r="N1210" s="203"/>
      <c r="O1210" s="204">
        <f t="shared" si="239"/>
        <v>0</v>
      </c>
      <c r="P1210" s="80" t="str">
        <f>IFERROR(R1210+'4. Gegevens leiding'!$I$26,"")</f>
        <v/>
      </c>
      <c r="Q1210" s="155" t="str">
        <f>IFERROR(R1211+'4. Gegevens leiding'!$I$26,"")</f>
        <v/>
      </c>
      <c r="R1210" s="155" t="str">
        <f t="shared" si="251"/>
        <v/>
      </c>
      <c r="S1210" s="43" t="str">
        <f t="shared" si="244"/>
        <v/>
      </c>
      <c r="T1210" s="42" t="str">
        <f t="shared" si="240"/>
        <v>Diameter (mm, uitwendig)=;Wanddikte (mm)=;Druk (barg)=;Rekgrens (N/mm^2)=;Charpy energie (J)=</v>
      </c>
      <c r="U1210" s="44" t="e">
        <f>INDEX('bijlage A. Frequentie Tabel'!G:G,MATCH(T1210,'bijlage A. Frequentie Tabel'!A:A,0))</f>
        <v>#N/A</v>
      </c>
      <c r="V1210" s="43">
        <f t="shared" si="241"/>
        <v>0</v>
      </c>
      <c r="W1210" s="80">
        <f t="shared" si="245"/>
        <v>23.196467403779828</v>
      </c>
      <c r="X1210" t="e">
        <f t="shared" si="242"/>
        <v>#N/A</v>
      </c>
      <c r="Y1210"/>
      <c r="Z1210">
        <f t="shared" si="246"/>
        <v>0.4</v>
      </c>
      <c r="AA1210">
        <f t="shared" si="247"/>
        <v>1</v>
      </c>
      <c r="AB1210">
        <f t="shared" si="247"/>
        <v>1</v>
      </c>
      <c r="AC1210">
        <f t="shared" si="248"/>
        <v>0.4</v>
      </c>
      <c r="AD1210" t="e">
        <f>INDEX('bijlage C. Cluster maatregelen'!C:C,MATCH('5.Bepalen Faalfreq'!K1210,'bijlage C. Cluster maatregelen'!A:A,0))</f>
        <v>#N/A</v>
      </c>
      <c r="AE1210" t="e">
        <f>INDEX('bijlage C. Cluster maatregelen'!C:C,MATCH('5.Bepalen Faalfreq'!L1210,'bijlage C. Cluster maatregelen'!A:A,0))</f>
        <v>#N/A</v>
      </c>
      <c r="AF1210" t="e">
        <f>INDEX('bijlage C. Cluster maatregelen'!C:C,MATCH('5.Bepalen Faalfreq'!M1210,'bijlage C. Cluster maatregelen'!A:A,0))</f>
        <v>#N/A</v>
      </c>
      <c r="AG1210" t="e">
        <f>INDEX('bijlage C. Cluster maatregelen'!C:C,MATCH('5.Bepalen Faalfreq'!N1210,'bijlage C. Cluster maatregelen'!A:A,0))</f>
        <v>#N/A</v>
      </c>
      <c r="AH1210" t="e">
        <f t="shared" si="249"/>
        <v>#N/A</v>
      </c>
      <c r="AI1210" t="e">
        <f t="shared" si="250"/>
        <v>#N/A</v>
      </c>
      <c r="AJ1210" t="e">
        <f t="shared" si="243"/>
        <v>#N/A</v>
      </c>
    </row>
    <row r="1211" spans="1:36" x14ac:dyDescent="0.25">
      <c r="A1211" s="203"/>
      <c r="B1211" s="203"/>
      <c r="C1211" s="203"/>
      <c r="D1211" s="203"/>
      <c r="E1211" s="203"/>
      <c r="F1211" s="203"/>
      <c r="G1211" s="203"/>
      <c r="H1211" s="203"/>
      <c r="I1211" s="203"/>
      <c r="J1211" s="203"/>
      <c r="K1211" s="203"/>
      <c r="L1211" s="203"/>
      <c r="M1211" s="203"/>
      <c r="N1211" s="203"/>
      <c r="O1211" s="204">
        <f t="shared" si="239"/>
        <v>0</v>
      </c>
      <c r="P1211" s="80" t="str">
        <f>IFERROR(R1211+'4. Gegevens leiding'!$I$26,"")</f>
        <v/>
      </c>
      <c r="Q1211" s="155" t="str">
        <f>IFERROR(R1212+'4. Gegevens leiding'!$I$26,"")</f>
        <v/>
      </c>
      <c r="R1211" s="155" t="str">
        <f t="shared" si="251"/>
        <v/>
      </c>
      <c r="S1211" s="43" t="str">
        <f t="shared" si="244"/>
        <v/>
      </c>
      <c r="T1211" s="42" t="str">
        <f t="shared" si="240"/>
        <v>Diameter (mm, uitwendig)=;Wanddikte (mm)=;Druk (barg)=;Rekgrens (N/mm^2)=;Charpy energie (J)=</v>
      </c>
      <c r="U1211" s="44" t="e">
        <f>INDEX('bijlage A. Frequentie Tabel'!G:G,MATCH(T1211,'bijlage A. Frequentie Tabel'!A:A,0))</f>
        <v>#N/A</v>
      </c>
      <c r="V1211" s="43">
        <f t="shared" si="241"/>
        <v>0</v>
      </c>
      <c r="W1211" s="80">
        <f t="shared" si="245"/>
        <v>23.196467403779828</v>
      </c>
      <c r="X1211" t="e">
        <f t="shared" si="242"/>
        <v>#N/A</v>
      </c>
      <c r="Y1211"/>
      <c r="Z1211">
        <f t="shared" si="246"/>
        <v>0.4</v>
      </c>
      <c r="AA1211">
        <f t="shared" si="247"/>
        <v>1</v>
      </c>
      <c r="AB1211">
        <f t="shared" si="247"/>
        <v>1</v>
      </c>
      <c r="AC1211">
        <f t="shared" si="248"/>
        <v>0.4</v>
      </c>
      <c r="AD1211" t="e">
        <f>INDEX('bijlage C. Cluster maatregelen'!C:C,MATCH('5.Bepalen Faalfreq'!K1211,'bijlage C. Cluster maatregelen'!A:A,0))</f>
        <v>#N/A</v>
      </c>
      <c r="AE1211" t="e">
        <f>INDEX('bijlage C. Cluster maatregelen'!C:C,MATCH('5.Bepalen Faalfreq'!L1211,'bijlage C. Cluster maatregelen'!A:A,0))</f>
        <v>#N/A</v>
      </c>
      <c r="AF1211" t="e">
        <f>INDEX('bijlage C. Cluster maatregelen'!C:C,MATCH('5.Bepalen Faalfreq'!M1211,'bijlage C. Cluster maatregelen'!A:A,0))</f>
        <v>#N/A</v>
      </c>
      <c r="AG1211" t="e">
        <f>INDEX('bijlage C. Cluster maatregelen'!C:C,MATCH('5.Bepalen Faalfreq'!N1211,'bijlage C. Cluster maatregelen'!A:A,0))</f>
        <v>#N/A</v>
      </c>
      <c r="AH1211" t="e">
        <f t="shared" si="249"/>
        <v>#N/A</v>
      </c>
      <c r="AI1211" t="e">
        <f t="shared" si="250"/>
        <v>#N/A</v>
      </c>
      <c r="AJ1211" t="e">
        <f t="shared" si="243"/>
        <v>#N/A</v>
      </c>
    </row>
    <row r="1212" spans="1:36" x14ac:dyDescent="0.25">
      <c r="A1212" s="203"/>
      <c r="B1212" s="203"/>
      <c r="C1212" s="203"/>
      <c r="D1212" s="203"/>
      <c r="E1212" s="203"/>
      <c r="F1212" s="203"/>
      <c r="G1212" s="203"/>
      <c r="H1212" s="203"/>
      <c r="I1212" s="203"/>
      <c r="J1212" s="203"/>
      <c r="K1212" s="203"/>
      <c r="L1212" s="203"/>
      <c r="M1212" s="203"/>
      <c r="N1212" s="203"/>
      <c r="O1212" s="204">
        <f t="shared" si="239"/>
        <v>0</v>
      </c>
      <c r="P1212" s="80" t="str">
        <f>IFERROR(R1212+'4. Gegevens leiding'!$I$26,"")</f>
        <v/>
      </c>
      <c r="Q1212" s="155" t="str">
        <f>IFERROR(R1213+'4. Gegevens leiding'!$I$26,"")</f>
        <v/>
      </c>
      <c r="R1212" s="155" t="str">
        <f t="shared" si="251"/>
        <v/>
      </c>
      <c r="S1212" s="43" t="str">
        <f t="shared" si="244"/>
        <v/>
      </c>
      <c r="T1212" s="42" t="str">
        <f t="shared" si="240"/>
        <v>Diameter (mm, uitwendig)=;Wanddikte (mm)=;Druk (barg)=;Rekgrens (N/mm^2)=;Charpy energie (J)=</v>
      </c>
      <c r="U1212" s="44" t="e">
        <f>INDEX('bijlage A. Frequentie Tabel'!G:G,MATCH(T1212,'bijlage A. Frequentie Tabel'!A:A,0))</f>
        <v>#N/A</v>
      </c>
      <c r="V1212" s="43">
        <f t="shared" si="241"/>
        <v>0</v>
      </c>
      <c r="W1212" s="80">
        <f t="shared" si="245"/>
        <v>23.196467403779828</v>
      </c>
      <c r="X1212" t="e">
        <f t="shared" si="242"/>
        <v>#N/A</v>
      </c>
      <c r="Y1212"/>
      <c r="Z1212">
        <f t="shared" si="246"/>
        <v>0.4</v>
      </c>
      <c r="AA1212">
        <f t="shared" si="247"/>
        <v>1</v>
      </c>
      <c r="AB1212">
        <f t="shared" si="247"/>
        <v>1</v>
      </c>
      <c r="AC1212">
        <f t="shared" si="248"/>
        <v>0.4</v>
      </c>
      <c r="AD1212" t="e">
        <f>INDEX('bijlage C. Cluster maatregelen'!C:C,MATCH('5.Bepalen Faalfreq'!K1212,'bijlage C. Cluster maatregelen'!A:A,0))</f>
        <v>#N/A</v>
      </c>
      <c r="AE1212" t="e">
        <f>INDEX('bijlage C. Cluster maatregelen'!C:C,MATCH('5.Bepalen Faalfreq'!L1212,'bijlage C. Cluster maatregelen'!A:A,0))</f>
        <v>#N/A</v>
      </c>
      <c r="AF1212" t="e">
        <f>INDEX('bijlage C. Cluster maatregelen'!C:C,MATCH('5.Bepalen Faalfreq'!M1212,'bijlage C. Cluster maatregelen'!A:A,0))</f>
        <v>#N/A</v>
      </c>
      <c r="AG1212" t="e">
        <f>INDEX('bijlage C. Cluster maatregelen'!C:C,MATCH('5.Bepalen Faalfreq'!N1212,'bijlage C. Cluster maatregelen'!A:A,0))</f>
        <v>#N/A</v>
      </c>
      <c r="AH1212" t="e">
        <f t="shared" si="249"/>
        <v>#N/A</v>
      </c>
      <c r="AI1212" t="e">
        <f t="shared" si="250"/>
        <v>#N/A</v>
      </c>
      <c r="AJ1212" t="e">
        <f t="shared" si="243"/>
        <v>#N/A</v>
      </c>
    </row>
    <row r="1213" spans="1:36" x14ac:dyDescent="0.25">
      <c r="A1213" s="203"/>
      <c r="B1213" s="203"/>
      <c r="C1213" s="203"/>
      <c r="D1213" s="203"/>
      <c r="E1213" s="203"/>
      <c r="F1213" s="203"/>
      <c r="G1213" s="203"/>
      <c r="H1213" s="203"/>
      <c r="I1213" s="203"/>
      <c r="J1213" s="203"/>
      <c r="K1213" s="203"/>
      <c r="L1213" s="203"/>
      <c r="M1213" s="203"/>
      <c r="N1213" s="203"/>
      <c r="O1213" s="204">
        <f t="shared" si="239"/>
        <v>0</v>
      </c>
      <c r="P1213" s="80" t="str">
        <f>IFERROR(R1213+'4. Gegevens leiding'!$I$26,"")</f>
        <v/>
      </c>
      <c r="Q1213" s="155" t="str">
        <f>IFERROR(R1214+'4. Gegevens leiding'!$I$26,"")</f>
        <v/>
      </c>
      <c r="R1213" s="155" t="str">
        <f t="shared" si="251"/>
        <v/>
      </c>
      <c r="S1213" s="43" t="str">
        <f t="shared" si="244"/>
        <v/>
      </c>
      <c r="T1213" s="42" t="str">
        <f t="shared" si="240"/>
        <v>Diameter (mm, uitwendig)=;Wanddikte (mm)=;Druk (barg)=;Rekgrens (N/mm^2)=;Charpy energie (J)=</v>
      </c>
      <c r="U1213" s="44" t="e">
        <f>INDEX('bijlage A. Frequentie Tabel'!G:G,MATCH(T1213,'bijlage A. Frequentie Tabel'!A:A,0))</f>
        <v>#N/A</v>
      </c>
      <c r="V1213" s="43">
        <f t="shared" si="241"/>
        <v>0</v>
      </c>
      <c r="W1213" s="80">
        <f t="shared" si="245"/>
        <v>23.196467403779828</v>
      </c>
      <c r="X1213" t="e">
        <f t="shared" si="242"/>
        <v>#N/A</v>
      </c>
      <c r="Y1213"/>
      <c r="Z1213">
        <f t="shared" si="246"/>
        <v>0.4</v>
      </c>
      <c r="AA1213">
        <f t="shared" si="247"/>
        <v>1</v>
      </c>
      <c r="AB1213">
        <f t="shared" si="247"/>
        <v>1</v>
      </c>
      <c r="AC1213">
        <f t="shared" si="248"/>
        <v>0.4</v>
      </c>
      <c r="AD1213" t="e">
        <f>INDEX('bijlage C. Cluster maatregelen'!C:C,MATCH('5.Bepalen Faalfreq'!K1213,'bijlage C. Cluster maatregelen'!A:A,0))</f>
        <v>#N/A</v>
      </c>
      <c r="AE1213" t="e">
        <f>INDEX('bijlage C. Cluster maatregelen'!C:C,MATCH('5.Bepalen Faalfreq'!L1213,'bijlage C. Cluster maatregelen'!A:A,0))</f>
        <v>#N/A</v>
      </c>
      <c r="AF1213" t="e">
        <f>INDEX('bijlage C. Cluster maatregelen'!C:C,MATCH('5.Bepalen Faalfreq'!M1213,'bijlage C. Cluster maatregelen'!A:A,0))</f>
        <v>#N/A</v>
      </c>
      <c r="AG1213" t="e">
        <f>INDEX('bijlage C. Cluster maatregelen'!C:C,MATCH('5.Bepalen Faalfreq'!N1213,'bijlage C. Cluster maatregelen'!A:A,0))</f>
        <v>#N/A</v>
      </c>
      <c r="AH1213" t="e">
        <f t="shared" si="249"/>
        <v>#N/A</v>
      </c>
      <c r="AI1213" t="e">
        <f t="shared" si="250"/>
        <v>#N/A</v>
      </c>
      <c r="AJ1213" t="e">
        <f t="shared" si="243"/>
        <v>#N/A</v>
      </c>
    </row>
    <row r="1214" spans="1:36" x14ac:dyDescent="0.25">
      <c r="A1214" s="203"/>
      <c r="B1214" s="203"/>
      <c r="C1214" s="203"/>
      <c r="D1214" s="203"/>
      <c r="E1214" s="203"/>
      <c r="F1214" s="203"/>
      <c r="G1214" s="203"/>
      <c r="H1214" s="203"/>
      <c r="I1214" s="203"/>
      <c r="J1214" s="203"/>
      <c r="K1214" s="203"/>
      <c r="L1214" s="203"/>
      <c r="M1214" s="203"/>
      <c r="N1214" s="203"/>
      <c r="O1214" s="204">
        <f t="shared" si="239"/>
        <v>0</v>
      </c>
      <c r="P1214" s="80" t="str">
        <f>IFERROR(R1214+'4. Gegevens leiding'!$I$26,"")</f>
        <v/>
      </c>
      <c r="Q1214" s="155" t="str">
        <f>IFERROR(R1215+'4. Gegevens leiding'!$I$26,"")</f>
        <v/>
      </c>
      <c r="R1214" s="155" t="str">
        <f t="shared" si="251"/>
        <v/>
      </c>
      <c r="S1214" s="43" t="str">
        <f t="shared" si="244"/>
        <v/>
      </c>
      <c r="T1214" s="42" t="str">
        <f t="shared" si="240"/>
        <v>Diameter (mm, uitwendig)=;Wanddikte (mm)=;Druk (barg)=;Rekgrens (N/mm^2)=;Charpy energie (J)=</v>
      </c>
      <c r="U1214" s="44" t="e">
        <f>INDEX('bijlage A. Frequentie Tabel'!G:G,MATCH(T1214,'bijlage A. Frequentie Tabel'!A:A,0))</f>
        <v>#N/A</v>
      </c>
      <c r="V1214" s="43">
        <f t="shared" si="241"/>
        <v>0</v>
      </c>
      <c r="W1214" s="80">
        <f t="shared" si="245"/>
        <v>23.196467403779828</v>
      </c>
      <c r="X1214" t="e">
        <f t="shared" si="242"/>
        <v>#N/A</v>
      </c>
      <c r="Y1214"/>
      <c r="Z1214">
        <f t="shared" si="246"/>
        <v>0.4</v>
      </c>
      <c r="AA1214">
        <f t="shared" si="247"/>
        <v>1</v>
      </c>
      <c r="AB1214">
        <f t="shared" si="247"/>
        <v>1</v>
      </c>
      <c r="AC1214">
        <f t="shared" si="248"/>
        <v>0.4</v>
      </c>
      <c r="AD1214" t="e">
        <f>INDEX('bijlage C. Cluster maatregelen'!C:C,MATCH('5.Bepalen Faalfreq'!K1214,'bijlage C. Cluster maatregelen'!A:A,0))</f>
        <v>#N/A</v>
      </c>
      <c r="AE1214" t="e">
        <f>INDEX('bijlage C. Cluster maatregelen'!C:C,MATCH('5.Bepalen Faalfreq'!L1214,'bijlage C. Cluster maatregelen'!A:A,0))</f>
        <v>#N/A</v>
      </c>
      <c r="AF1214" t="e">
        <f>INDEX('bijlage C. Cluster maatregelen'!C:C,MATCH('5.Bepalen Faalfreq'!M1214,'bijlage C. Cluster maatregelen'!A:A,0))</f>
        <v>#N/A</v>
      </c>
      <c r="AG1214" t="e">
        <f>INDEX('bijlage C. Cluster maatregelen'!C:C,MATCH('5.Bepalen Faalfreq'!N1214,'bijlage C. Cluster maatregelen'!A:A,0))</f>
        <v>#N/A</v>
      </c>
      <c r="AH1214" t="e">
        <f t="shared" si="249"/>
        <v>#N/A</v>
      </c>
      <c r="AI1214" t="e">
        <f t="shared" si="250"/>
        <v>#N/A</v>
      </c>
      <c r="AJ1214" t="e">
        <f t="shared" si="243"/>
        <v>#N/A</v>
      </c>
    </row>
    <row r="1215" spans="1:36" x14ac:dyDescent="0.25">
      <c r="A1215" s="203"/>
      <c r="B1215" s="203"/>
      <c r="C1215" s="203"/>
      <c r="D1215" s="203"/>
      <c r="E1215" s="203"/>
      <c r="F1215" s="203"/>
      <c r="G1215" s="203"/>
      <c r="H1215" s="203"/>
      <c r="I1215" s="203"/>
      <c r="J1215" s="203"/>
      <c r="K1215" s="203"/>
      <c r="L1215" s="203"/>
      <c r="M1215" s="203"/>
      <c r="N1215" s="203"/>
      <c r="O1215" s="204">
        <f t="shared" si="239"/>
        <v>0</v>
      </c>
      <c r="P1215" s="80" t="str">
        <f>IFERROR(R1215+'4. Gegevens leiding'!$I$26,"")</f>
        <v/>
      </c>
      <c r="Q1215" s="155" t="str">
        <f>IFERROR(R1216+'4. Gegevens leiding'!$I$26,"")</f>
        <v/>
      </c>
      <c r="R1215" s="155" t="str">
        <f t="shared" si="251"/>
        <v/>
      </c>
      <c r="S1215" s="43" t="str">
        <f t="shared" si="244"/>
        <v/>
      </c>
      <c r="T1215" s="42" t="str">
        <f t="shared" si="240"/>
        <v>Diameter (mm, uitwendig)=;Wanddikte (mm)=;Druk (barg)=;Rekgrens (N/mm^2)=;Charpy energie (J)=</v>
      </c>
      <c r="U1215" s="44" t="e">
        <f>INDEX('bijlage A. Frequentie Tabel'!G:G,MATCH(T1215,'bijlage A. Frequentie Tabel'!A:A,0))</f>
        <v>#N/A</v>
      </c>
      <c r="V1215" s="43">
        <f t="shared" si="241"/>
        <v>0</v>
      </c>
      <c r="W1215" s="80">
        <f t="shared" si="245"/>
        <v>23.196467403779828</v>
      </c>
      <c r="X1215" t="e">
        <f t="shared" si="242"/>
        <v>#N/A</v>
      </c>
      <c r="Y1215"/>
      <c r="Z1215">
        <f t="shared" si="246"/>
        <v>0.4</v>
      </c>
      <c r="AA1215">
        <f t="shared" si="247"/>
        <v>1</v>
      </c>
      <c r="AB1215">
        <f t="shared" si="247"/>
        <v>1</v>
      </c>
      <c r="AC1215">
        <f t="shared" si="248"/>
        <v>0.4</v>
      </c>
      <c r="AD1215" t="e">
        <f>INDEX('bijlage C. Cluster maatregelen'!C:C,MATCH('5.Bepalen Faalfreq'!K1215,'bijlage C. Cluster maatregelen'!A:A,0))</f>
        <v>#N/A</v>
      </c>
      <c r="AE1215" t="e">
        <f>INDEX('bijlage C. Cluster maatregelen'!C:C,MATCH('5.Bepalen Faalfreq'!L1215,'bijlage C. Cluster maatregelen'!A:A,0))</f>
        <v>#N/A</v>
      </c>
      <c r="AF1215" t="e">
        <f>INDEX('bijlage C. Cluster maatregelen'!C:C,MATCH('5.Bepalen Faalfreq'!M1215,'bijlage C. Cluster maatregelen'!A:A,0))</f>
        <v>#N/A</v>
      </c>
      <c r="AG1215" t="e">
        <f>INDEX('bijlage C. Cluster maatregelen'!C:C,MATCH('5.Bepalen Faalfreq'!N1215,'bijlage C. Cluster maatregelen'!A:A,0))</f>
        <v>#N/A</v>
      </c>
      <c r="AH1215" t="e">
        <f t="shared" si="249"/>
        <v>#N/A</v>
      </c>
      <c r="AI1215" t="e">
        <f t="shared" si="250"/>
        <v>#N/A</v>
      </c>
      <c r="AJ1215" t="e">
        <f t="shared" si="243"/>
        <v>#N/A</v>
      </c>
    </row>
    <row r="1216" spans="1:36" x14ac:dyDescent="0.25">
      <c r="A1216" s="203"/>
      <c r="B1216" s="203"/>
      <c r="C1216" s="203"/>
      <c r="D1216" s="203"/>
      <c r="E1216" s="203"/>
      <c r="F1216" s="203"/>
      <c r="G1216" s="203"/>
      <c r="H1216" s="203"/>
      <c r="I1216" s="203"/>
      <c r="J1216" s="203"/>
      <c r="K1216" s="203"/>
      <c r="L1216" s="203"/>
      <c r="M1216" s="203"/>
      <c r="N1216" s="203"/>
      <c r="O1216" s="204">
        <f t="shared" si="239"/>
        <v>0</v>
      </c>
      <c r="P1216" s="80" t="str">
        <f>IFERROR(R1216+'4. Gegevens leiding'!$I$26,"")</f>
        <v/>
      </c>
      <c r="Q1216" s="155" t="str">
        <f>IFERROR(R1217+'4. Gegevens leiding'!$I$26,"")</f>
        <v/>
      </c>
      <c r="R1216" s="155" t="str">
        <f t="shared" si="251"/>
        <v/>
      </c>
      <c r="S1216" s="43" t="str">
        <f t="shared" si="244"/>
        <v/>
      </c>
      <c r="T1216" s="42" t="str">
        <f t="shared" si="240"/>
        <v>Diameter (mm, uitwendig)=;Wanddikte (mm)=;Druk (barg)=;Rekgrens (N/mm^2)=;Charpy energie (J)=</v>
      </c>
      <c r="U1216" s="44" t="e">
        <f>INDEX('bijlage A. Frequentie Tabel'!G:G,MATCH(T1216,'bijlage A. Frequentie Tabel'!A:A,0))</f>
        <v>#N/A</v>
      </c>
      <c r="V1216" s="43">
        <f t="shared" si="241"/>
        <v>0</v>
      </c>
      <c r="W1216" s="80">
        <f t="shared" si="245"/>
        <v>23.196467403779828</v>
      </c>
      <c r="X1216" t="e">
        <f t="shared" si="242"/>
        <v>#N/A</v>
      </c>
      <c r="Y1216"/>
      <c r="Z1216">
        <f t="shared" si="246"/>
        <v>0.4</v>
      </c>
      <c r="AA1216">
        <f t="shared" si="247"/>
        <v>1</v>
      </c>
      <c r="AB1216">
        <f t="shared" si="247"/>
        <v>1</v>
      </c>
      <c r="AC1216">
        <f t="shared" si="248"/>
        <v>0.4</v>
      </c>
      <c r="AD1216" t="e">
        <f>INDEX('bijlage C. Cluster maatregelen'!C:C,MATCH('5.Bepalen Faalfreq'!K1216,'bijlage C. Cluster maatregelen'!A:A,0))</f>
        <v>#N/A</v>
      </c>
      <c r="AE1216" t="e">
        <f>INDEX('bijlage C. Cluster maatregelen'!C:C,MATCH('5.Bepalen Faalfreq'!L1216,'bijlage C. Cluster maatregelen'!A:A,0))</f>
        <v>#N/A</v>
      </c>
      <c r="AF1216" t="e">
        <f>INDEX('bijlage C. Cluster maatregelen'!C:C,MATCH('5.Bepalen Faalfreq'!M1216,'bijlage C. Cluster maatregelen'!A:A,0))</f>
        <v>#N/A</v>
      </c>
      <c r="AG1216" t="e">
        <f>INDEX('bijlage C. Cluster maatregelen'!C:C,MATCH('5.Bepalen Faalfreq'!N1216,'bijlage C. Cluster maatregelen'!A:A,0))</f>
        <v>#N/A</v>
      </c>
      <c r="AH1216" t="e">
        <f t="shared" si="249"/>
        <v>#N/A</v>
      </c>
      <c r="AI1216" t="e">
        <f t="shared" si="250"/>
        <v>#N/A</v>
      </c>
      <c r="AJ1216" t="e">
        <f t="shared" si="243"/>
        <v>#N/A</v>
      </c>
    </row>
    <row r="1217" spans="1:36" x14ac:dyDescent="0.25">
      <c r="A1217" s="203"/>
      <c r="B1217" s="203"/>
      <c r="C1217" s="203"/>
      <c r="D1217" s="203"/>
      <c r="E1217" s="203"/>
      <c r="F1217" s="203"/>
      <c r="G1217" s="203"/>
      <c r="H1217" s="203"/>
      <c r="I1217" s="203"/>
      <c r="J1217" s="203"/>
      <c r="K1217" s="203"/>
      <c r="L1217" s="203"/>
      <c r="M1217" s="203"/>
      <c r="N1217" s="203"/>
      <c r="O1217" s="204">
        <f t="shared" si="239"/>
        <v>0</v>
      </c>
      <c r="P1217" s="80" t="str">
        <f>IFERROR(R1217+'4. Gegevens leiding'!$I$26,"")</f>
        <v/>
      </c>
      <c r="Q1217" s="155" t="str">
        <f>IFERROR(R1218+'4. Gegevens leiding'!$I$26,"")</f>
        <v/>
      </c>
      <c r="R1217" s="155" t="str">
        <f t="shared" si="251"/>
        <v/>
      </c>
      <c r="S1217" s="43" t="str">
        <f t="shared" si="244"/>
        <v/>
      </c>
      <c r="T1217" s="42" t="str">
        <f t="shared" si="240"/>
        <v>Diameter (mm, uitwendig)=;Wanddikte (mm)=;Druk (barg)=;Rekgrens (N/mm^2)=;Charpy energie (J)=</v>
      </c>
      <c r="U1217" s="44" t="e">
        <f>INDEX('bijlage A. Frequentie Tabel'!G:G,MATCH(T1217,'bijlage A. Frequentie Tabel'!A:A,0))</f>
        <v>#N/A</v>
      </c>
      <c r="V1217" s="43">
        <f t="shared" si="241"/>
        <v>0</v>
      </c>
      <c r="W1217" s="80">
        <f t="shared" si="245"/>
        <v>23.196467403779828</v>
      </c>
      <c r="X1217" t="e">
        <f t="shared" si="242"/>
        <v>#N/A</v>
      </c>
      <c r="Y1217"/>
      <c r="Z1217">
        <f t="shared" si="246"/>
        <v>0.4</v>
      </c>
      <c r="AA1217">
        <f t="shared" si="247"/>
        <v>1</v>
      </c>
      <c r="AB1217">
        <f t="shared" si="247"/>
        <v>1</v>
      </c>
      <c r="AC1217">
        <f t="shared" si="248"/>
        <v>0.4</v>
      </c>
      <c r="AD1217" t="e">
        <f>INDEX('bijlage C. Cluster maatregelen'!C:C,MATCH('5.Bepalen Faalfreq'!K1217,'bijlage C. Cluster maatregelen'!A:A,0))</f>
        <v>#N/A</v>
      </c>
      <c r="AE1217" t="e">
        <f>INDEX('bijlage C. Cluster maatregelen'!C:C,MATCH('5.Bepalen Faalfreq'!L1217,'bijlage C. Cluster maatregelen'!A:A,0))</f>
        <v>#N/A</v>
      </c>
      <c r="AF1217" t="e">
        <f>INDEX('bijlage C. Cluster maatregelen'!C:C,MATCH('5.Bepalen Faalfreq'!M1217,'bijlage C. Cluster maatregelen'!A:A,0))</f>
        <v>#N/A</v>
      </c>
      <c r="AG1217" t="e">
        <f>INDEX('bijlage C. Cluster maatregelen'!C:C,MATCH('5.Bepalen Faalfreq'!N1217,'bijlage C. Cluster maatregelen'!A:A,0))</f>
        <v>#N/A</v>
      </c>
      <c r="AH1217" t="e">
        <f t="shared" si="249"/>
        <v>#N/A</v>
      </c>
      <c r="AI1217" t="e">
        <f t="shared" si="250"/>
        <v>#N/A</v>
      </c>
      <c r="AJ1217" t="e">
        <f t="shared" si="243"/>
        <v>#N/A</v>
      </c>
    </row>
    <row r="1218" spans="1:36" x14ac:dyDescent="0.25">
      <c r="A1218" s="203"/>
      <c r="B1218" s="203"/>
      <c r="C1218" s="203"/>
      <c r="D1218" s="203"/>
      <c r="E1218" s="203"/>
      <c r="F1218" s="203"/>
      <c r="G1218" s="203"/>
      <c r="H1218" s="203"/>
      <c r="I1218" s="203"/>
      <c r="J1218" s="203"/>
      <c r="K1218" s="203"/>
      <c r="L1218" s="203"/>
      <c r="M1218" s="203"/>
      <c r="N1218" s="203"/>
      <c r="O1218" s="204">
        <f t="shared" si="239"/>
        <v>0</v>
      </c>
      <c r="P1218" s="80" t="str">
        <f>IFERROR(R1218+'4. Gegevens leiding'!$I$26,"")</f>
        <v/>
      </c>
      <c r="Q1218" s="155" t="str">
        <f>IFERROR(R1219+'4. Gegevens leiding'!$I$26,"")</f>
        <v/>
      </c>
      <c r="R1218" s="155" t="str">
        <f t="shared" si="251"/>
        <v/>
      </c>
      <c r="S1218" s="43" t="str">
        <f t="shared" si="244"/>
        <v/>
      </c>
      <c r="T1218" s="42" t="str">
        <f t="shared" si="240"/>
        <v>Diameter (mm, uitwendig)=;Wanddikte (mm)=;Druk (barg)=;Rekgrens (N/mm^2)=;Charpy energie (J)=</v>
      </c>
      <c r="U1218" s="44" t="e">
        <f>INDEX('bijlage A. Frequentie Tabel'!G:G,MATCH(T1218,'bijlage A. Frequentie Tabel'!A:A,0))</f>
        <v>#N/A</v>
      </c>
      <c r="V1218" s="43">
        <f t="shared" si="241"/>
        <v>0</v>
      </c>
      <c r="W1218" s="80">
        <f t="shared" si="245"/>
        <v>23.196467403779828</v>
      </c>
      <c r="X1218" t="e">
        <f t="shared" si="242"/>
        <v>#N/A</v>
      </c>
      <c r="Y1218"/>
      <c r="Z1218">
        <f t="shared" si="246"/>
        <v>0.4</v>
      </c>
      <c r="AA1218">
        <f t="shared" si="247"/>
        <v>1</v>
      </c>
      <c r="AB1218">
        <f t="shared" si="247"/>
        <v>1</v>
      </c>
      <c r="AC1218">
        <f t="shared" si="248"/>
        <v>0.4</v>
      </c>
      <c r="AD1218" t="e">
        <f>INDEX('bijlage C. Cluster maatregelen'!C:C,MATCH('5.Bepalen Faalfreq'!K1218,'bijlage C. Cluster maatregelen'!A:A,0))</f>
        <v>#N/A</v>
      </c>
      <c r="AE1218" t="e">
        <f>INDEX('bijlage C. Cluster maatregelen'!C:C,MATCH('5.Bepalen Faalfreq'!L1218,'bijlage C. Cluster maatregelen'!A:A,0))</f>
        <v>#N/A</v>
      </c>
      <c r="AF1218" t="e">
        <f>INDEX('bijlage C. Cluster maatregelen'!C:C,MATCH('5.Bepalen Faalfreq'!M1218,'bijlage C. Cluster maatregelen'!A:A,0))</f>
        <v>#N/A</v>
      </c>
      <c r="AG1218" t="e">
        <f>INDEX('bijlage C. Cluster maatregelen'!C:C,MATCH('5.Bepalen Faalfreq'!N1218,'bijlage C. Cluster maatregelen'!A:A,0))</f>
        <v>#N/A</v>
      </c>
      <c r="AH1218" t="e">
        <f t="shared" si="249"/>
        <v>#N/A</v>
      </c>
      <c r="AI1218" t="e">
        <f t="shared" si="250"/>
        <v>#N/A</v>
      </c>
      <c r="AJ1218" t="e">
        <f t="shared" si="243"/>
        <v>#N/A</v>
      </c>
    </row>
    <row r="1219" spans="1:36" x14ac:dyDescent="0.25">
      <c r="A1219" s="203"/>
      <c r="B1219" s="203"/>
      <c r="C1219" s="203"/>
      <c r="D1219" s="203"/>
      <c r="E1219" s="203"/>
      <c r="F1219" s="203"/>
      <c r="G1219" s="203"/>
      <c r="H1219" s="203"/>
      <c r="I1219" s="203"/>
      <c r="J1219" s="203"/>
      <c r="K1219" s="203"/>
      <c r="L1219" s="203"/>
      <c r="M1219" s="203"/>
      <c r="N1219" s="203"/>
      <c r="O1219" s="204">
        <f t="shared" si="239"/>
        <v>0</v>
      </c>
      <c r="P1219" s="80" t="str">
        <f>IFERROR(R1219+'4. Gegevens leiding'!$I$26,"")</f>
        <v/>
      </c>
      <c r="Q1219" s="155" t="str">
        <f>IFERROR(R1220+'4. Gegevens leiding'!$I$26,"")</f>
        <v/>
      </c>
      <c r="R1219" s="155" t="str">
        <f t="shared" si="251"/>
        <v/>
      </c>
      <c r="S1219" s="43" t="str">
        <f t="shared" si="244"/>
        <v/>
      </c>
      <c r="T1219" s="42" t="str">
        <f t="shared" si="240"/>
        <v>Diameter (mm, uitwendig)=;Wanddikte (mm)=;Druk (barg)=;Rekgrens (N/mm^2)=;Charpy energie (J)=</v>
      </c>
      <c r="U1219" s="44" t="e">
        <f>INDEX('bijlage A. Frequentie Tabel'!G:G,MATCH(T1219,'bijlage A. Frequentie Tabel'!A:A,0))</f>
        <v>#N/A</v>
      </c>
      <c r="V1219" s="43">
        <f t="shared" si="241"/>
        <v>0</v>
      </c>
      <c r="W1219" s="80">
        <f t="shared" si="245"/>
        <v>23.196467403779828</v>
      </c>
      <c r="X1219" t="e">
        <f t="shared" si="242"/>
        <v>#N/A</v>
      </c>
      <c r="Y1219"/>
      <c r="Z1219">
        <f t="shared" si="246"/>
        <v>0.4</v>
      </c>
      <c r="AA1219">
        <f t="shared" si="247"/>
        <v>1</v>
      </c>
      <c r="AB1219">
        <f t="shared" si="247"/>
        <v>1</v>
      </c>
      <c r="AC1219">
        <f t="shared" si="248"/>
        <v>0.4</v>
      </c>
      <c r="AD1219" t="e">
        <f>INDEX('bijlage C. Cluster maatregelen'!C:C,MATCH('5.Bepalen Faalfreq'!K1219,'bijlage C. Cluster maatregelen'!A:A,0))</f>
        <v>#N/A</v>
      </c>
      <c r="AE1219" t="e">
        <f>INDEX('bijlage C. Cluster maatregelen'!C:C,MATCH('5.Bepalen Faalfreq'!L1219,'bijlage C. Cluster maatregelen'!A:A,0))</f>
        <v>#N/A</v>
      </c>
      <c r="AF1219" t="e">
        <f>INDEX('bijlage C. Cluster maatregelen'!C:C,MATCH('5.Bepalen Faalfreq'!M1219,'bijlage C. Cluster maatregelen'!A:A,0))</f>
        <v>#N/A</v>
      </c>
      <c r="AG1219" t="e">
        <f>INDEX('bijlage C. Cluster maatregelen'!C:C,MATCH('5.Bepalen Faalfreq'!N1219,'bijlage C. Cluster maatregelen'!A:A,0))</f>
        <v>#N/A</v>
      </c>
      <c r="AH1219" t="e">
        <f t="shared" si="249"/>
        <v>#N/A</v>
      </c>
      <c r="AI1219" t="e">
        <f t="shared" si="250"/>
        <v>#N/A</v>
      </c>
      <c r="AJ1219" t="e">
        <f t="shared" si="243"/>
        <v>#N/A</v>
      </c>
    </row>
    <row r="1220" spans="1:36" x14ac:dyDescent="0.25">
      <c r="A1220" s="203"/>
      <c r="B1220" s="203"/>
      <c r="C1220" s="203"/>
      <c r="D1220" s="203"/>
      <c r="E1220" s="203"/>
      <c r="F1220" s="203"/>
      <c r="G1220" s="203"/>
      <c r="H1220" s="203"/>
      <c r="I1220" s="203"/>
      <c r="J1220" s="203"/>
      <c r="K1220" s="203"/>
      <c r="L1220" s="203"/>
      <c r="M1220" s="203"/>
      <c r="N1220" s="203"/>
      <c r="O1220" s="204">
        <f t="shared" si="239"/>
        <v>0</v>
      </c>
      <c r="P1220" s="80" t="str">
        <f>IFERROR(R1220+'4. Gegevens leiding'!$I$26,"")</f>
        <v/>
      </c>
      <c r="Q1220" s="155" t="str">
        <f>IFERROR(R1221+'4. Gegevens leiding'!$I$26,"")</f>
        <v/>
      </c>
      <c r="R1220" s="155" t="str">
        <f t="shared" si="251"/>
        <v/>
      </c>
      <c r="S1220" s="43" t="str">
        <f t="shared" si="244"/>
        <v/>
      </c>
      <c r="T1220" s="42" t="str">
        <f t="shared" si="240"/>
        <v>Diameter (mm, uitwendig)=;Wanddikte (mm)=;Druk (barg)=;Rekgrens (N/mm^2)=;Charpy energie (J)=</v>
      </c>
      <c r="U1220" s="44" t="e">
        <f>INDEX('bijlage A. Frequentie Tabel'!G:G,MATCH(T1220,'bijlage A. Frequentie Tabel'!A:A,0))</f>
        <v>#N/A</v>
      </c>
      <c r="V1220" s="43">
        <f t="shared" si="241"/>
        <v>0</v>
      </c>
      <c r="W1220" s="80">
        <f t="shared" si="245"/>
        <v>23.196467403779828</v>
      </c>
      <c r="X1220" t="e">
        <f t="shared" si="242"/>
        <v>#N/A</v>
      </c>
      <c r="Y1220"/>
      <c r="Z1220">
        <f t="shared" si="246"/>
        <v>0.4</v>
      </c>
      <c r="AA1220">
        <f t="shared" si="247"/>
        <v>1</v>
      </c>
      <c r="AB1220">
        <f t="shared" si="247"/>
        <v>1</v>
      </c>
      <c r="AC1220">
        <f t="shared" si="248"/>
        <v>0.4</v>
      </c>
      <c r="AD1220" t="e">
        <f>INDEX('bijlage C. Cluster maatregelen'!C:C,MATCH('5.Bepalen Faalfreq'!K1220,'bijlage C. Cluster maatregelen'!A:A,0))</f>
        <v>#N/A</v>
      </c>
      <c r="AE1220" t="e">
        <f>INDEX('bijlage C. Cluster maatregelen'!C:C,MATCH('5.Bepalen Faalfreq'!L1220,'bijlage C. Cluster maatregelen'!A:A,0))</f>
        <v>#N/A</v>
      </c>
      <c r="AF1220" t="e">
        <f>INDEX('bijlage C. Cluster maatregelen'!C:C,MATCH('5.Bepalen Faalfreq'!M1220,'bijlage C. Cluster maatregelen'!A:A,0))</f>
        <v>#N/A</v>
      </c>
      <c r="AG1220" t="e">
        <f>INDEX('bijlage C. Cluster maatregelen'!C:C,MATCH('5.Bepalen Faalfreq'!N1220,'bijlage C. Cluster maatregelen'!A:A,0))</f>
        <v>#N/A</v>
      </c>
      <c r="AH1220" t="e">
        <f t="shared" si="249"/>
        <v>#N/A</v>
      </c>
      <c r="AI1220" t="e">
        <f t="shared" si="250"/>
        <v>#N/A</v>
      </c>
      <c r="AJ1220" t="e">
        <f t="shared" si="243"/>
        <v>#N/A</v>
      </c>
    </row>
    <row r="1221" spans="1:36" x14ac:dyDescent="0.25">
      <c r="A1221" s="203"/>
      <c r="B1221" s="203"/>
      <c r="C1221" s="203"/>
      <c r="D1221" s="203"/>
      <c r="E1221" s="203"/>
      <c r="F1221" s="203"/>
      <c r="G1221" s="203"/>
      <c r="H1221" s="203"/>
      <c r="I1221" s="203"/>
      <c r="J1221" s="203"/>
      <c r="K1221" s="203"/>
      <c r="L1221" s="203"/>
      <c r="M1221" s="203"/>
      <c r="N1221" s="203"/>
      <c r="O1221" s="204">
        <f t="shared" ref="O1221:O1284" si="252">D1221-(2*F1221)</f>
        <v>0</v>
      </c>
      <c r="P1221" s="80" t="str">
        <f>IFERROR(R1221+'4. Gegevens leiding'!$I$26,"")</f>
        <v/>
      </c>
      <c r="Q1221" s="155" t="str">
        <f>IFERROR(R1222+'4. Gegevens leiding'!$I$26,"")</f>
        <v/>
      </c>
      <c r="R1221" s="155" t="str">
        <f t="shared" si="251"/>
        <v/>
      </c>
      <c r="S1221" s="43" t="str">
        <f t="shared" si="244"/>
        <v/>
      </c>
      <c r="T1221" s="42" t="str">
        <f t="shared" ref="T1221:T1284" si="253">CONCATENATE($D$1,"=",D1221,";",$F$1,"=",F1221,";",$E$1,"=",E1221,";",$G$1,"=",G1221,";",$I$1,"=",I1221)</f>
        <v>Diameter (mm, uitwendig)=;Wanddikte (mm)=;Druk (barg)=;Rekgrens (N/mm^2)=;Charpy energie (J)=</v>
      </c>
      <c r="U1221" s="44" t="e">
        <f>INDEX('bijlage A. Frequentie Tabel'!G:G,MATCH(T1221,'bijlage A. Frequentie Tabel'!A:A,0))</f>
        <v>#N/A</v>
      </c>
      <c r="V1221" s="43">
        <f t="shared" ref="V1221:V1284" si="254">IF((H1221+J1221)&gt;2,2,(H1221+J1221))</f>
        <v>0</v>
      </c>
      <c r="W1221" s="80">
        <f t="shared" si="245"/>
        <v>23.196467403779828</v>
      </c>
      <c r="X1221" t="e">
        <f t="shared" ref="X1221:X1284" si="255">U1221*W1221</f>
        <v>#N/A</v>
      </c>
      <c r="Y1221"/>
      <c r="Z1221">
        <f t="shared" si="246"/>
        <v>0.4</v>
      </c>
      <c r="AA1221">
        <f t="shared" si="247"/>
        <v>1</v>
      </c>
      <c r="AB1221">
        <f t="shared" si="247"/>
        <v>1</v>
      </c>
      <c r="AC1221">
        <f t="shared" si="248"/>
        <v>0.4</v>
      </c>
      <c r="AD1221" t="e">
        <f>INDEX('bijlage C. Cluster maatregelen'!C:C,MATCH('5.Bepalen Faalfreq'!K1221,'bijlage C. Cluster maatregelen'!A:A,0))</f>
        <v>#N/A</v>
      </c>
      <c r="AE1221" t="e">
        <f>INDEX('bijlage C. Cluster maatregelen'!C:C,MATCH('5.Bepalen Faalfreq'!L1221,'bijlage C. Cluster maatregelen'!A:A,0))</f>
        <v>#N/A</v>
      </c>
      <c r="AF1221" t="e">
        <f>INDEX('bijlage C. Cluster maatregelen'!C:C,MATCH('5.Bepalen Faalfreq'!M1221,'bijlage C. Cluster maatregelen'!A:A,0))</f>
        <v>#N/A</v>
      </c>
      <c r="AG1221" t="e">
        <f>INDEX('bijlage C. Cluster maatregelen'!C:C,MATCH('5.Bepalen Faalfreq'!N1221,'bijlage C. Cluster maatregelen'!A:A,0))</f>
        <v>#N/A</v>
      </c>
      <c r="AH1221" t="e">
        <f t="shared" si="249"/>
        <v>#N/A</v>
      </c>
      <c r="AI1221" t="e">
        <f t="shared" si="250"/>
        <v>#N/A</v>
      </c>
      <c r="AJ1221" t="e">
        <f t="shared" ref="AJ1221:AJ1284" si="256">AI1221*X1221</f>
        <v>#N/A</v>
      </c>
    </row>
    <row r="1222" spans="1:36" x14ac:dyDescent="0.25">
      <c r="A1222" s="203"/>
      <c r="B1222" s="203"/>
      <c r="C1222" s="203"/>
      <c r="D1222" s="203"/>
      <c r="E1222" s="203"/>
      <c r="F1222" s="203"/>
      <c r="G1222" s="203"/>
      <c r="H1222" s="203"/>
      <c r="I1222" s="203"/>
      <c r="J1222" s="203"/>
      <c r="K1222" s="203"/>
      <c r="L1222" s="203"/>
      <c r="M1222" s="203"/>
      <c r="N1222" s="203"/>
      <c r="O1222" s="204">
        <f t="shared" si="252"/>
        <v>0</v>
      </c>
      <c r="P1222" s="80" t="str">
        <f>IFERROR(R1222+'4. Gegevens leiding'!$I$26,"")</f>
        <v/>
      </c>
      <c r="Q1222" s="155" t="str">
        <f>IFERROR(R1223+'4. Gegevens leiding'!$I$26,"")</f>
        <v/>
      </c>
      <c r="R1222" s="155" t="str">
        <f t="shared" si="251"/>
        <v/>
      </c>
      <c r="S1222" s="43" t="str">
        <f t="shared" ref="S1222:S1285" si="257">IFERROR(Q1222-P1222, "")</f>
        <v/>
      </c>
      <c r="T1222" s="42" t="str">
        <f t="shared" si="253"/>
        <v>Diameter (mm, uitwendig)=;Wanddikte (mm)=;Druk (barg)=;Rekgrens (N/mm^2)=;Charpy energie (J)=</v>
      </c>
      <c r="U1222" s="44" t="e">
        <f>INDEX('bijlage A. Frequentie Tabel'!G:G,MATCH(T1222,'bijlage A. Frequentie Tabel'!A:A,0))</f>
        <v>#N/A</v>
      </c>
      <c r="V1222" s="43">
        <f t="shared" si="254"/>
        <v>0</v>
      </c>
      <c r="W1222" s="80">
        <f t="shared" ref="W1222:W1285" si="258">EXP(2.4*(1.31-V1222))</f>
        <v>23.196467403779828</v>
      </c>
      <c r="X1222" t="e">
        <f t="shared" si="255"/>
        <v>#N/A</v>
      </c>
      <c r="Y1222"/>
      <c r="Z1222">
        <f t="shared" ref="Z1222:Z1285" si="259">Z$3</f>
        <v>0.4</v>
      </c>
      <c r="AA1222">
        <f t="shared" ref="AA1222:AB1285" si="260">AA$3</f>
        <v>1</v>
      </c>
      <c r="AB1222">
        <f t="shared" si="260"/>
        <v>1</v>
      </c>
      <c r="AC1222">
        <f t="shared" ref="AC1222:AC1285" si="261">Z1222*AA1222*AB1222</f>
        <v>0.4</v>
      </c>
      <c r="AD1222" t="e">
        <f>INDEX('bijlage C. Cluster maatregelen'!C:C,MATCH('5.Bepalen Faalfreq'!K1222,'bijlage C. Cluster maatregelen'!A:A,0))</f>
        <v>#N/A</v>
      </c>
      <c r="AE1222" t="e">
        <f>INDEX('bijlage C. Cluster maatregelen'!C:C,MATCH('5.Bepalen Faalfreq'!L1222,'bijlage C. Cluster maatregelen'!A:A,0))</f>
        <v>#N/A</v>
      </c>
      <c r="AF1222" t="e">
        <f>INDEX('bijlage C. Cluster maatregelen'!C:C,MATCH('5.Bepalen Faalfreq'!M1222,'bijlage C. Cluster maatregelen'!A:A,0))</f>
        <v>#N/A</v>
      </c>
      <c r="AG1222" t="e">
        <f>INDEX('bijlage C. Cluster maatregelen'!C:C,MATCH('5.Bepalen Faalfreq'!N1222,'bijlage C. Cluster maatregelen'!A:A,0))</f>
        <v>#N/A</v>
      </c>
      <c r="AH1222" t="e">
        <f t="shared" ref="AH1222:AH1285" si="262">IF(AG1222=1,1,((Z1222*AB1222)^-1)/AG1222)</f>
        <v>#N/A</v>
      </c>
      <c r="AI1222" t="e">
        <f t="shared" ref="AI1222:AI1285" si="263">AC1222*AD1222*AE1222*AF1222*AH1222</f>
        <v>#N/A</v>
      </c>
      <c r="AJ1222" t="e">
        <f t="shared" si="256"/>
        <v>#N/A</v>
      </c>
    </row>
    <row r="1223" spans="1:36" x14ac:dyDescent="0.25">
      <c r="A1223" s="203"/>
      <c r="B1223" s="203"/>
      <c r="C1223" s="203"/>
      <c r="D1223" s="203"/>
      <c r="E1223" s="203"/>
      <c r="F1223" s="203"/>
      <c r="G1223" s="203"/>
      <c r="H1223" s="203"/>
      <c r="I1223" s="203"/>
      <c r="J1223" s="203"/>
      <c r="K1223" s="203"/>
      <c r="L1223" s="203"/>
      <c r="M1223" s="203"/>
      <c r="N1223" s="203"/>
      <c r="O1223" s="204">
        <f t="shared" si="252"/>
        <v>0</v>
      </c>
      <c r="P1223" s="80" t="str">
        <f>IFERROR(R1223+'4. Gegevens leiding'!$I$26,"")</f>
        <v/>
      </c>
      <c r="Q1223" s="155" t="str">
        <f>IFERROR(R1224+'4. Gegevens leiding'!$I$26,"")</f>
        <v/>
      </c>
      <c r="R1223" s="155" t="str">
        <f t="shared" ref="R1223:R1286" si="264">IF(ISBLANK(A1223),"",R1222+SQRT((A1223-A1222)^2+(B1223-B1222)^2))</f>
        <v/>
      </c>
      <c r="S1223" s="43" t="str">
        <f t="shared" si="257"/>
        <v/>
      </c>
      <c r="T1223" s="42" t="str">
        <f t="shared" si="253"/>
        <v>Diameter (mm, uitwendig)=;Wanddikte (mm)=;Druk (barg)=;Rekgrens (N/mm^2)=;Charpy energie (J)=</v>
      </c>
      <c r="U1223" s="44" t="e">
        <f>INDEX('bijlage A. Frequentie Tabel'!G:G,MATCH(T1223,'bijlage A. Frequentie Tabel'!A:A,0))</f>
        <v>#N/A</v>
      </c>
      <c r="V1223" s="43">
        <f t="shared" si="254"/>
        <v>0</v>
      </c>
      <c r="W1223" s="80">
        <f t="shared" si="258"/>
        <v>23.196467403779828</v>
      </c>
      <c r="X1223" t="e">
        <f t="shared" si="255"/>
        <v>#N/A</v>
      </c>
      <c r="Y1223"/>
      <c r="Z1223">
        <f t="shared" si="259"/>
        <v>0.4</v>
      </c>
      <c r="AA1223">
        <f t="shared" si="260"/>
        <v>1</v>
      </c>
      <c r="AB1223">
        <f t="shared" si="260"/>
        <v>1</v>
      </c>
      <c r="AC1223">
        <f t="shared" si="261"/>
        <v>0.4</v>
      </c>
      <c r="AD1223" t="e">
        <f>INDEX('bijlage C. Cluster maatregelen'!C:C,MATCH('5.Bepalen Faalfreq'!K1223,'bijlage C. Cluster maatregelen'!A:A,0))</f>
        <v>#N/A</v>
      </c>
      <c r="AE1223" t="e">
        <f>INDEX('bijlage C. Cluster maatregelen'!C:C,MATCH('5.Bepalen Faalfreq'!L1223,'bijlage C. Cluster maatregelen'!A:A,0))</f>
        <v>#N/A</v>
      </c>
      <c r="AF1223" t="e">
        <f>INDEX('bijlage C. Cluster maatregelen'!C:C,MATCH('5.Bepalen Faalfreq'!M1223,'bijlage C. Cluster maatregelen'!A:A,0))</f>
        <v>#N/A</v>
      </c>
      <c r="AG1223" t="e">
        <f>INDEX('bijlage C. Cluster maatregelen'!C:C,MATCH('5.Bepalen Faalfreq'!N1223,'bijlage C. Cluster maatregelen'!A:A,0))</f>
        <v>#N/A</v>
      </c>
      <c r="AH1223" t="e">
        <f t="shared" si="262"/>
        <v>#N/A</v>
      </c>
      <c r="AI1223" t="e">
        <f t="shared" si="263"/>
        <v>#N/A</v>
      </c>
      <c r="AJ1223" t="e">
        <f t="shared" si="256"/>
        <v>#N/A</v>
      </c>
    </row>
    <row r="1224" spans="1:36" x14ac:dyDescent="0.25">
      <c r="A1224" s="203"/>
      <c r="B1224" s="203"/>
      <c r="C1224" s="203"/>
      <c r="D1224" s="203"/>
      <c r="E1224" s="203"/>
      <c r="F1224" s="203"/>
      <c r="G1224" s="203"/>
      <c r="H1224" s="203"/>
      <c r="I1224" s="203"/>
      <c r="J1224" s="203"/>
      <c r="K1224" s="203"/>
      <c r="L1224" s="203"/>
      <c r="M1224" s="203"/>
      <c r="N1224" s="203"/>
      <c r="O1224" s="204">
        <f t="shared" si="252"/>
        <v>0</v>
      </c>
      <c r="P1224" s="80" t="str">
        <f>IFERROR(R1224+'4. Gegevens leiding'!$I$26,"")</f>
        <v/>
      </c>
      <c r="Q1224" s="155" t="str">
        <f>IFERROR(R1225+'4. Gegevens leiding'!$I$26,"")</f>
        <v/>
      </c>
      <c r="R1224" s="155" t="str">
        <f t="shared" si="264"/>
        <v/>
      </c>
      <c r="S1224" s="43" t="str">
        <f t="shared" si="257"/>
        <v/>
      </c>
      <c r="T1224" s="42" t="str">
        <f t="shared" si="253"/>
        <v>Diameter (mm, uitwendig)=;Wanddikte (mm)=;Druk (barg)=;Rekgrens (N/mm^2)=;Charpy energie (J)=</v>
      </c>
      <c r="U1224" s="44" t="e">
        <f>INDEX('bijlage A. Frequentie Tabel'!G:G,MATCH(T1224,'bijlage A. Frequentie Tabel'!A:A,0))</f>
        <v>#N/A</v>
      </c>
      <c r="V1224" s="43">
        <f t="shared" si="254"/>
        <v>0</v>
      </c>
      <c r="W1224" s="80">
        <f t="shared" si="258"/>
        <v>23.196467403779828</v>
      </c>
      <c r="X1224" t="e">
        <f t="shared" si="255"/>
        <v>#N/A</v>
      </c>
      <c r="Y1224"/>
      <c r="Z1224">
        <f t="shared" si="259"/>
        <v>0.4</v>
      </c>
      <c r="AA1224">
        <f t="shared" si="260"/>
        <v>1</v>
      </c>
      <c r="AB1224">
        <f t="shared" si="260"/>
        <v>1</v>
      </c>
      <c r="AC1224">
        <f t="shared" si="261"/>
        <v>0.4</v>
      </c>
      <c r="AD1224" t="e">
        <f>INDEX('bijlage C. Cluster maatregelen'!C:C,MATCH('5.Bepalen Faalfreq'!K1224,'bijlage C. Cluster maatregelen'!A:A,0))</f>
        <v>#N/A</v>
      </c>
      <c r="AE1224" t="e">
        <f>INDEX('bijlage C. Cluster maatregelen'!C:C,MATCH('5.Bepalen Faalfreq'!L1224,'bijlage C. Cluster maatregelen'!A:A,0))</f>
        <v>#N/A</v>
      </c>
      <c r="AF1224" t="e">
        <f>INDEX('bijlage C. Cluster maatregelen'!C:C,MATCH('5.Bepalen Faalfreq'!M1224,'bijlage C. Cluster maatregelen'!A:A,0))</f>
        <v>#N/A</v>
      </c>
      <c r="AG1224" t="e">
        <f>INDEX('bijlage C. Cluster maatregelen'!C:C,MATCH('5.Bepalen Faalfreq'!N1224,'bijlage C. Cluster maatregelen'!A:A,0))</f>
        <v>#N/A</v>
      </c>
      <c r="AH1224" t="e">
        <f t="shared" si="262"/>
        <v>#N/A</v>
      </c>
      <c r="AI1224" t="e">
        <f t="shared" si="263"/>
        <v>#N/A</v>
      </c>
      <c r="AJ1224" t="e">
        <f t="shared" si="256"/>
        <v>#N/A</v>
      </c>
    </row>
    <row r="1225" spans="1:36" x14ac:dyDescent="0.25">
      <c r="A1225" s="203"/>
      <c r="B1225" s="203"/>
      <c r="C1225" s="203"/>
      <c r="D1225" s="203"/>
      <c r="E1225" s="203"/>
      <c r="F1225" s="203"/>
      <c r="G1225" s="203"/>
      <c r="H1225" s="203"/>
      <c r="I1225" s="203"/>
      <c r="J1225" s="203"/>
      <c r="K1225" s="203"/>
      <c r="L1225" s="203"/>
      <c r="M1225" s="203"/>
      <c r="N1225" s="203"/>
      <c r="O1225" s="204">
        <f t="shared" si="252"/>
        <v>0</v>
      </c>
      <c r="P1225" s="80" t="str">
        <f>IFERROR(R1225+'4. Gegevens leiding'!$I$26,"")</f>
        <v/>
      </c>
      <c r="Q1225" s="155" t="str">
        <f>IFERROR(R1226+'4. Gegevens leiding'!$I$26,"")</f>
        <v/>
      </c>
      <c r="R1225" s="155" t="str">
        <f t="shared" si="264"/>
        <v/>
      </c>
      <c r="S1225" s="43" t="str">
        <f t="shared" si="257"/>
        <v/>
      </c>
      <c r="T1225" s="42" t="str">
        <f t="shared" si="253"/>
        <v>Diameter (mm, uitwendig)=;Wanddikte (mm)=;Druk (barg)=;Rekgrens (N/mm^2)=;Charpy energie (J)=</v>
      </c>
      <c r="U1225" s="44" t="e">
        <f>INDEX('bijlage A. Frequentie Tabel'!G:G,MATCH(T1225,'bijlage A. Frequentie Tabel'!A:A,0))</f>
        <v>#N/A</v>
      </c>
      <c r="V1225" s="43">
        <f t="shared" si="254"/>
        <v>0</v>
      </c>
      <c r="W1225" s="80">
        <f t="shared" si="258"/>
        <v>23.196467403779828</v>
      </c>
      <c r="X1225" t="e">
        <f t="shared" si="255"/>
        <v>#N/A</v>
      </c>
      <c r="Y1225"/>
      <c r="Z1225">
        <f t="shared" si="259"/>
        <v>0.4</v>
      </c>
      <c r="AA1225">
        <f t="shared" si="260"/>
        <v>1</v>
      </c>
      <c r="AB1225">
        <f t="shared" si="260"/>
        <v>1</v>
      </c>
      <c r="AC1225">
        <f t="shared" si="261"/>
        <v>0.4</v>
      </c>
      <c r="AD1225" t="e">
        <f>INDEX('bijlage C. Cluster maatregelen'!C:C,MATCH('5.Bepalen Faalfreq'!K1225,'bijlage C. Cluster maatregelen'!A:A,0))</f>
        <v>#N/A</v>
      </c>
      <c r="AE1225" t="e">
        <f>INDEX('bijlage C. Cluster maatregelen'!C:C,MATCH('5.Bepalen Faalfreq'!L1225,'bijlage C. Cluster maatregelen'!A:A,0))</f>
        <v>#N/A</v>
      </c>
      <c r="AF1225" t="e">
        <f>INDEX('bijlage C. Cluster maatregelen'!C:C,MATCH('5.Bepalen Faalfreq'!M1225,'bijlage C. Cluster maatregelen'!A:A,0))</f>
        <v>#N/A</v>
      </c>
      <c r="AG1225" t="e">
        <f>INDEX('bijlage C. Cluster maatregelen'!C:C,MATCH('5.Bepalen Faalfreq'!N1225,'bijlage C. Cluster maatregelen'!A:A,0))</f>
        <v>#N/A</v>
      </c>
      <c r="AH1225" t="e">
        <f t="shared" si="262"/>
        <v>#N/A</v>
      </c>
      <c r="AI1225" t="e">
        <f t="shared" si="263"/>
        <v>#N/A</v>
      </c>
      <c r="AJ1225" t="e">
        <f t="shared" si="256"/>
        <v>#N/A</v>
      </c>
    </row>
    <row r="1226" spans="1:36" x14ac:dyDescent="0.25">
      <c r="A1226" s="203"/>
      <c r="B1226" s="203"/>
      <c r="C1226" s="203"/>
      <c r="D1226" s="203"/>
      <c r="E1226" s="203"/>
      <c r="F1226" s="203"/>
      <c r="G1226" s="203"/>
      <c r="H1226" s="203"/>
      <c r="I1226" s="203"/>
      <c r="J1226" s="203"/>
      <c r="K1226" s="203"/>
      <c r="L1226" s="203"/>
      <c r="M1226" s="203"/>
      <c r="N1226" s="203"/>
      <c r="O1226" s="204">
        <f t="shared" si="252"/>
        <v>0</v>
      </c>
      <c r="P1226" s="80" t="str">
        <f>IFERROR(R1226+'4. Gegevens leiding'!$I$26,"")</f>
        <v/>
      </c>
      <c r="Q1226" s="155" t="str">
        <f>IFERROR(R1227+'4. Gegevens leiding'!$I$26,"")</f>
        <v/>
      </c>
      <c r="R1226" s="155" t="str">
        <f t="shared" si="264"/>
        <v/>
      </c>
      <c r="S1226" s="43" t="str">
        <f t="shared" si="257"/>
        <v/>
      </c>
      <c r="T1226" s="42" t="str">
        <f t="shared" si="253"/>
        <v>Diameter (mm, uitwendig)=;Wanddikte (mm)=;Druk (barg)=;Rekgrens (N/mm^2)=;Charpy energie (J)=</v>
      </c>
      <c r="U1226" s="44" t="e">
        <f>INDEX('bijlage A. Frequentie Tabel'!G:G,MATCH(T1226,'bijlage A. Frequentie Tabel'!A:A,0))</f>
        <v>#N/A</v>
      </c>
      <c r="V1226" s="43">
        <f t="shared" si="254"/>
        <v>0</v>
      </c>
      <c r="W1226" s="80">
        <f t="shared" si="258"/>
        <v>23.196467403779828</v>
      </c>
      <c r="X1226" t="e">
        <f t="shared" si="255"/>
        <v>#N/A</v>
      </c>
      <c r="Y1226"/>
      <c r="Z1226">
        <f t="shared" si="259"/>
        <v>0.4</v>
      </c>
      <c r="AA1226">
        <f t="shared" si="260"/>
        <v>1</v>
      </c>
      <c r="AB1226">
        <f t="shared" si="260"/>
        <v>1</v>
      </c>
      <c r="AC1226">
        <f t="shared" si="261"/>
        <v>0.4</v>
      </c>
      <c r="AD1226" t="e">
        <f>INDEX('bijlage C. Cluster maatregelen'!C:C,MATCH('5.Bepalen Faalfreq'!K1226,'bijlage C. Cluster maatregelen'!A:A,0))</f>
        <v>#N/A</v>
      </c>
      <c r="AE1226" t="e">
        <f>INDEX('bijlage C. Cluster maatregelen'!C:C,MATCH('5.Bepalen Faalfreq'!L1226,'bijlage C. Cluster maatregelen'!A:A,0))</f>
        <v>#N/A</v>
      </c>
      <c r="AF1226" t="e">
        <f>INDEX('bijlage C. Cluster maatregelen'!C:C,MATCH('5.Bepalen Faalfreq'!M1226,'bijlage C. Cluster maatregelen'!A:A,0))</f>
        <v>#N/A</v>
      </c>
      <c r="AG1226" t="e">
        <f>INDEX('bijlage C. Cluster maatregelen'!C:C,MATCH('5.Bepalen Faalfreq'!N1226,'bijlage C. Cluster maatregelen'!A:A,0))</f>
        <v>#N/A</v>
      </c>
      <c r="AH1226" t="e">
        <f t="shared" si="262"/>
        <v>#N/A</v>
      </c>
      <c r="AI1226" t="e">
        <f t="shared" si="263"/>
        <v>#N/A</v>
      </c>
      <c r="AJ1226" t="e">
        <f t="shared" si="256"/>
        <v>#N/A</v>
      </c>
    </row>
    <row r="1227" spans="1:36" x14ac:dyDescent="0.25">
      <c r="A1227" s="203"/>
      <c r="B1227" s="203"/>
      <c r="C1227" s="203"/>
      <c r="D1227" s="203"/>
      <c r="E1227" s="203"/>
      <c r="F1227" s="203"/>
      <c r="G1227" s="203"/>
      <c r="H1227" s="203"/>
      <c r="I1227" s="203"/>
      <c r="J1227" s="203"/>
      <c r="K1227" s="203"/>
      <c r="L1227" s="203"/>
      <c r="M1227" s="203"/>
      <c r="N1227" s="203"/>
      <c r="O1227" s="204">
        <f t="shared" si="252"/>
        <v>0</v>
      </c>
      <c r="P1227" s="80" t="str">
        <f>IFERROR(R1227+'4. Gegevens leiding'!$I$26,"")</f>
        <v/>
      </c>
      <c r="Q1227" s="155" t="str">
        <f>IFERROR(R1228+'4. Gegevens leiding'!$I$26,"")</f>
        <v/>
      </c>
      <c r="R1227" s="155" t="str">
        <f t="shared" si="264"/>
        <v/>
      </c>
      <c r="S1227" s="43" t="str">
        <f t="shared" si="257"/>
        <v/>
      </c>
      <c r="T1227" s="42" t="str">
        <f t="shared" si="253"/>
        <v>Diameter (mm, uitwendig)=;Wanddikte (mm)=;Druk (barg)=;Rekgrens (N/mm^2)=;Charpy energie (J)=</v>
      </c>
      <c r="U1227" s="44" t="e">
        <f>INDEX('bijlage A. Frequentie Tabel'!G:G,MATCH(T1227,'bijlage A. Frequentie Tabel'!A:A,0))</f>
        <v>#N/A</v>
      </c>
      <c r="V1227" s="43">
        <f t="shared" si="254"/>
        <v>0</v>
      </c>
      <c r="W1227" s="80">
        <f t="shared" si="258"/>
        <v>23.196467403779828</v>
      </c>
      <c r="X1227" t="e">
        <f t="shared" si="255"/>
        <v>#N/A</v>
      </c>
      <c r="Y1227"/>
      <c r="Z1227">
        <f t="shared" si="259"/>
        <v>0.4</v>
      </c>
      <c r="AA1227">
        <f t="shared" si="260"/>
        <v>1</v>
      </c>
      <c r="AB1227">
        <f t="shared" si="260"/>
        <v>1</v>
      </c>
      <c r="AC1227">
        <f t="shared" si="261"/>
        <v>0.4</v>
      </c>
      <c r="AD1227" t="e">
        <f>INDEX('bijlage C. Cluster maatregelen'!C:C,MATCH('5.Bepalen Faalfreq'!K1227,'bijlage C. Cluster maatregelen'!A:A,0))</f>
        <v>#N/A</v>
      </c>
      <c r="AE1227" t="e">
        <f>INDEX('bijlage C. Cluster maatregelen'!C:C,MATCH('5.Bepalen Faalfreq'!L1227,'bijlage C. Cluster maatregelen'!A:A,0))</f>
        <v>#N/A</v>
      </c>
      <c r="AF1227" t="e">
        <f>INDEX('bijlage C. Cluster maatregelen'!C:C,MATCH('5.Bepalen Faalfreq'!M1227,'bijlage C. Cluster maatregelen'!A:A,0))</f>
        <v>#N/A</v>
      </c>
      <c r="AG1227" t="e">
        <f>INDEX('bijlage C. Cluster maatregelen'!C:C,MATCH('5.Bepalen Faalfreq'!N1227,'bijlage C. Cluster maatregelen'!A:A,0))</f>
        <v>#N/A</v>
      </c>
      <c r="AH1227" t="e">
        <f t="shared" si="262"/>
        <v>#N/A</v>
      </c>
      <c r="AI1227" t="e">
        <f t="shared" si="263"/>
        <v>#N/A</v>
      </c>
      <c r="AJ1227" t="e">
        <f t="shared" si="256"/>
        <v>#N/A</v>
      </c>
    </row>
    <row r="1228" spans="1:36" x14ac:dyDescent="0.25">
      <c r="A1228" s="203"/>
      <c r="B1228" s="203"/>
      <c r="C1228" s="203"/>
      <c r="D1228" s="203"/>
      <c r="E1228" s="203"/>
      <c r="F1228" s="203"/>
      <c r="G1228" s="203"/>
      <c r="H1228" s="203"/>
      <c r="I1228" s="203"/>
      <c r="J1228" s="203"/>
      <c r="K1228" s="203"/>
      <c r="L1228" s="203"/>
      <c r="M1228" s="203"/>
      <c r="N1228" s="203"/>
      <c r="O1228" s="204">
        <f t="shared" si="252"/>
        <v>0</v>
      </c>
      <c r="P1228" s="80" t="str">
        <f>IFERROR(R1228+'4. Gegevens leiding'!$I$26,"")</f>
        <v/>
      </c>
      <c r="Q1228" s="155" t="str">
        <f>IFERROR(R1229+'4. Gegevens leiding'!$I$26,"")</f>
        <v/>
      </c>
      <c r="R1228" s="155" t="str">
        <f t="shared" si="264"/>
        <v/>
      </c>
      <c r="S1228" s="43" t="str">
        <f t="shared" si="257"/>
        <v/>
      </c>
      <c r="T1228" s="42" t="str">
        <f t="shared" si="253"/>
        <v>Diameter (mm, uitwendig)=;Wanddikte (mm)=;Druk (barg)=;Rekgrens (N/mm^2)=;Charpy energie (J)=</v>
      </c>
      <c r="U1228" s="44" t="e">
        <f>INDEX('bijlage A. Frequentie Tabel'!G:G,MATCH(T1228,'bijlage A. Frequentie Tabel'!A:A,0))</f>
        <v>#N/A</v>
      </c>
      <c r="V1228" s="43">
        <f t="shared" si="254"/>
        <v>0</v>
      </c>
      <c r="W1228" s="80">
        <f t="shared" si="258"/>
        <v>23.196467403779828</v>
      </c>
      <c r="X1228" t="e">
        <f t="shared" si="255"/>
        <v>#N/A</v>
      </c>
      <c r="Y1228"/>
      <c r="Z1228">
        <f t="shared" si="259"/>
        <v>0.4</v>
      </c>
      <c r="AA1228">
        <f t="shared" si="260"/>
        <v>1</v>
      </c>
      <c r="AB1228">
        <f t="shared" si="260"/>
        <v>1</v>
      </c>
      <c r="AC1228">
        <f t="shared" si="261"/>
        <v>0.4</v>
      </c>
      <c r="AD1228" t="e">
        <f>INDEX('bijlage C. Cluster maatregelen'!C:C,MATCH('5.Bepalen Faalfreq'!K1228,'bijlage C. Cluster maatregelen'!A:A,0))</f>
        <v>#N/A</v>
      </c>
      <c r="AE1228" t="e">
        <f>INDEX('bijlage C. Cluster maatregelen'!C:C,MATCH('5.Bepalen Faalfreq'!L1228,'bijlage C. Cluster maatregelen'!A:A,0))</f>
        <v>#N/A</v>
      </c>
      <c r="AF1228" t="e">
        <f>INDEX('bijlage C. Cluster maatregelen'!C:C,MATCH('5.Bepalen Faalfreq'!M1228,'bijlage C. Cluster maatregelen'!A:A,0))</f>
        <v>#N/A</v>
      </c>
      <c r="AG1228" t="e">
        <f>INDEX('bijlage C. Cluster maatregelen'!C:C,MATCH('5.Bepalen Faalfreq'!N1228,'bijlage C. Cluster maatregelen'!A:A,0))</f>
        <v>#N/A</v>
      </c>
      <c r="AH1228" t="e">
        <f t="shared" si="262"/>
        <v>#N/A</v>
      </c>
      <c r="AI1228" t="e">
        <f t="shared" si="263"/>
        <v>#N/A</v>
      </c>
      <c r="AJ1228" t="e">
        <f t="shared" si="256"/>
        <v>#N/A</v>
      </c>
    </row>
    <row r="1229" spans="1:36" x14ac:dyDescent="0.25">
      <c r="A1229" s="203"/>
      <c r="B1229" s="203"/>
      <c r="C1229" s="203"/>
      <c r="D1229" s="203"/>
      <c r="E1229" s="203"/>
      <c r="F1229" s="203"/>
      <c r="G1229" s="203"/>
      <c r="H1229" s="203"/>
      <c r="I1229" s="203"/>
      <c r="J1229" s="203"/>
      <c r="K1229" s="203"/>
      <c r="L1229" s="203"/>
      <c r="M1229" s="203"/>
      <c r="N1229" s="203"/>
      <c r="O1229" s="204">
        <f t="shared" si="252"/>
        <v>0</v>
      </c>
      <c r="P1229" s="80" t="str">
        <f>IFERROR(R1229+'4. Gegevens leiding'!$I$26,"")</f>
        <v/>
      </c>
      <c r="Q1229" s="155" t="str">
        <f>IFERROR(R1230+'4. Gegevens leiding'!$I$26,"")</f>
        <v/>
      </c>
      <c r="R1229" s="155" t="str">
        <f t="shared" si="264"/>
        <v/>
      </c>
      <c r="S1229" s="43" t="str">
        <f t="shared" si="257"/>
        <v/>
      </c>
      <c r="T1229" s="42" t="str">
        <f t="shared" si="253"/>
        <v>Diameter (mm, uitwendig)=;Wanddikte (mm)=;Druk (barg)=;Rekgrens (N/mm^2)=;Charpy energie (J)=</v>
      </c>
      <c r="U1229" s="44" t="e">
        <f>INDEX('bijlage A. Frequentie Tabel'!G:G,MATCH(T1229,'bijlage A. Frequentie Tabel'!A:A,0))</f>
        <v>#N/A</v>
      </c>
      <c r="V1229" s="43">
        <f t="shared" si="254"/>
        <v>0</v>
      </c>
      <c r="W1229" s="80">
        <f t="shared" si="258"/>
        <v>23.196467403779828</v>
      </c>
      <c r="X1229" t="e">
        <f t="shared" si="255"/>
        <v>#N/A</v>
      </c>
      <c r="Y1229"/>
      <c r="Z1229">
        <f t="shared" si="259"/>
        <v>0.4</v>
      </c>
      <c r="AA1229">
        <f t="shared" si="260"/>
        <v>1</v>
      </c>
      <c r="AB1229">
        <f t="shared" si="260"/>
        <v>1</v>
      </c>
      <c r="AC1229">
        <f t="shared" si="261"/>
        <v>0.4</v>
      </c>
      <c r="AD1229" t="e">
        <f>INDEX('bijlage C. Cluster maatregelen'!C:C,MATCH('5.Bepalen Faalfreq'!K1229,'bijlage C. Cluster maatregelen'!A:A,0))</f>
        <v>#N/A</v>
      </c>
      <c r="AE1229" t="e">
        <f>INDEX('bijlage C. Cluster maatregelen'!C:C,MATCH('5.Bepalen Faalfreq'!L1229,'bijlage C. Cluster maatregelen'!A:A,0))</f>
        <v>#N/A</v>
      </c>
      <c r="AF1229" t="e">
        <f>INDEX('bijlage C. Cluster maatregelen'!C:C,MATCH('5.Bepalen Faalfreq'!M1229,'bijlage C. Cluster maatregelen'!A:A,0))</f>
        <v>#N/A</v>
      </c>
      <c r="AG1229" t="e">
        <f>INDEX('bijlage C. Cluster maatregelen'!C:C,MATCH('5.Bepalen Faalfreq'!N1229,'bijlage C. Cluster maatregelen'!A:A,0))</f>
        <v>#N/A</v>
      </c>
      <c r="AH1229" t="e">
        <f t="shared" si="262"/>
        <v>#N/A</v>
      </c>
      <c r="AI1229" t="e">
        <f t="shared" si="263"/>
        <v>#N/A</v>
      </c>
      <c r="AJ1229" t="e">
        <f t="shared" si="256"/>
        <v>#N/A</v>
      </c>
    </row>
    <row r="1230" spans="1:36" x14ac:dyDescent="0.25">
      <c r="A1230" s="203"/>
      <c r="B1230" s="203"/>
      <c r="C1230" s="203"/>
      <c r="D1230" s="203"/>
      <c r="E1230" s="203"/>
      <c r="F1230" s="203"/>
      <c r="G1230" s="203"/>
      <c r="H1230" s="203"/>
      <c r="I1230" s="203"/>
      <c r="J1230" s="203"/>
      <c r="K1230" s="203"/>
      <c r="L1230" s="203"/>
      <c r="M1230" s="203"/>
      <c r="N1230" s="203"/>
      <c r="O1230" s="204">
        <f t="shared" si="252"/>
        <v>0</v>
      </c>
      <c r="P1230" s="80" t="str">
        <f>IFERROR(R1230+'4. Gegevens leiding'!$I$26,"")</f>
        <v/>
      </c>
      <c r="Q1230" s="155" t="str">
        <f>IFERROR(R1231+'4. Gegevens leiding'!$I$26,"")</f>
        <v/>
      </c>
      <c r="R1230" s="155" t="str">
        <f t="shared" si="264"/>
        <v/>
      </c>
      <c r="S1230" s="43" t="str">
        <f t="shared" si="257"/>
        <v/>
      </c>
      <c r="T1230" s="42" t="str">
        <f t="shared" si="253"/>
        <v>Diameter (mm, uitwendig)=;Wanddikte (mm)=;Druk (barg)=;Rekgrens (N/mm^2)=;Charpy energie (J)=</v>
      </c>
      <c r="U1230" s="44" t="e">
        <f>INDEX('bijlage A. Frequentie Tabel'!G:G,MATCH(T1230,'bijlage A. Frequentie Tabel'!A:A,0))</f>
        <v>#N/A</v>
      </c>
      <c r="V1230" s="43">
        <f t="shared" si="254"/>
        <v>0</v>
      </c>
      <c r="W1230" s="80">
        <f t="shared" si="258"/>
        <v>23.196467403779828</v>
      </c>
      <c r="X1230" t="e">
        <f t="shared" si="255"/>
        <v>#N/A</v>
      </c>
      <c r="Y1230"/>
      <c r="Z1230">
        <f t="shared" si="259"/>
        <v>0.4</v>
      </c>
      <c r="AA1230">
        <f t="shared" si="260"/>
        <v>1</v>
      </c>
      <c r="AB1230">
        <f t="shared" si="260"/>
        <v>1</v>
      </c>
      <c r="AC1230">
        <f t="shared" si="261"/>
        <v>0.4</v>
      </c>
      <c r="AD1230" t="e">
        <f>INDEX('bijlage C. Cluster maatregelen'!C:C,MATCH('5.Bepalen Faalfreq'!K1230,'bijlage C. Cluster maatregelen'!A:A,0))</f>
        <v>#N/A</v>
      </c>
      <c r="AE1230" t="e">
        <f>INDEX('bijlage C. Cluster maatregelen'!C:C,MATCH('5.Bepalen Faalfreq'!L1230,'bijlage C. Cluster maatregelen'!A:A,0))</f>
        <v>#N/A</v>
      </c>
      <c r="AF1230" t="e">
        <f>INDEX('bijlage C. Cluster maatregelen'!C:C,MATCH('5.Bepalen Faalfreq'!M1230,'bijlage C. Cluster maatregelen'!A:A,0))</f>
        <v>#N/A</v>
      </c>
      <c r="AG1230" t="e">
        <f>INDEX('bijlage C. Cluster maatregelen'!C:C,MATCH('5.Bepalen Faalfreq'!N1230,'bijlage C. Cluster maatregelen'!A:A,0))</f>
        <v>#N/A</v>
      </c>
      <c r="AH1230" t="e">
        <f t="shared" si="262"/>
        <v>#N/A</v>
      </c>
      <c r="AI1230" t="e">
        <f t="shared" si="263"/>
        <v>#N/A</v>
      </c>
      <c r="AJ1230" t="e">
        <f t="shared" si="256"/>
        <v>#N/A</v>
      </c>
    </row>
    <row r="1231" spans="1:36" x14ac:dyDescent="0.25">
      <c r="A1231" s="203"/>
      <c r="B1231" s="203"/>
      <c r="C1231" s="203"/>
      <c r="D1231" s="203"/>
      <c r="E1231" s="203"/>
      <c r="F1231" s="203"/>
      <c r="G1231" s="203"/>
      <c r="H1231" s="203"/>
      <c r="I1231" s="203"/>
      <c r="J1231" s="203"/>
      <c r="K1231" s="203"/>
      <c r="L1231" s="203"/>
      <c r="M1231" s="203"/>
      <c r="N1231" s="203"/>
      <c r="O1231" s="204">
        <f t="shared" si="252"/>
        <v>0</v>
      </c>
      <c r="P1231" s="80" t="str">
        <f>IFERROR(R1231+'4. Gegevens leiding'!$I$26,"")</f>
        <v/>
      </c>
      <c r="Q1231" s="155" t="str">
        <f>IFERROR(R1232+'4. Gegevens leiding'!$I$26,"")</f>
        <v/>
      </c>
      <c r="R1231" s="155" t="str">
        <f t="shared" si="264"/>
        <v/>
      </c>
      <c r="S1231" s="43" t="str">
        <f t="shared" si="257"/>
        <v/>
      </c>
      <c r="T1231" s="42" t="str">
        <f t="shared" si="253"/>
        <v>Diameter (mm, uitwendig)=;Wanddikte (mm)=;Druk (barg)=;Rekgrens (N/mm^2)=;Charpy energie (J)=</v>
      </c>
      <c r="U1231" s="44" t="e">
        <f>INDEX('bijlage A. Frequentie Tabel'!G:G,MATCH(T1231,'bijlage A. Frequentie Tabel'!A:A,0))</f>
        <v>#N/A</v>
      </c>
      <c r="V1231" s="43">
        <f t="shared" si="254"/>
        <v>0</v>
      </c>
      <c r="W1231" s="80">
        <f t="shared" si="258"/>
        <v>23.196467403779828</v>
      </c>
      <c r="X1231" t="e">
        <f t="shared" si="255"/>
        <v>#N/A</v>
      </c>
      <c r="Y1231"/>
      <c r="Z1231">
        <f t="shared" si="259"/>
        <v>0.4</v>
      </c>
      <c r="AA1231">
        <f t="shared" si="260"/>
        <v>1</v>
      </c>
      <c r="AB1231">
        <f t="shared" si="260"/>
        <v>1</v>
      </c>
      <c r="AC1231">
        <f t="shared" si="261"/>
        <v>0.4</v>
      </c>
      <c r="AD1231" t="e">
        <f>INDEX('bijlage C. Cluster maatregelen'!C:C,MATCH('5.Bepalen Faalfreq'!K1231,'bijlage C. Cluster maatregelen'!A:A,0))</f>
        <v>#N/A</v>
      </c>
      <c r="AE1231" t="e">
        <f>INDEX('bijlage C. Cluster maatregelen'!C:C,MATCH('5.Bepalen Faalfreq'!L1231,'bijlage C. Cluster maatregelen'!A:A,0))</f>
        <v>#N/A</v>
      </c>
      <c r="AF1231" t="e">
        <f>INDEX('bijlage C. Cluster maatregelen'!C:C,MATCH('5.Bepalen Faalfreq'!M1231,'bijlage C. Cluster maatregelen'!A:A,0))</f>
        <v>#N/A</v>
      </c>
      <c r="AG1231" t="e">
        <f>INDEX('bijlage C. Cluster maatregelen'!C:C,MATCH('5.Bepalen Faalfreq'!N1231,'bijlage C. Cluster maatregelen'!A:A,0))</f>
        <v>#N/A</v>
      </c>
      <c r="AH1231" t="e">
        <f t="shared" si="262"/>
        <v>#N/A</v>
      </c>
      <c r="AI1231" t="e">
        <f t="shared" si="263"/>
        <v>#N/A</v>
      </c>
      <c r="AJ1231" t="e">
        <f t="shared" si="256"/>
        <v>#N/A</v>
      </c>
    </row>
    <row r="1232" spans="1:36" x14ac:dyDescent="0.25">
      <c r="A1232" s="203"/>
      <c r="B1232" s="203"/>
      <c r="C1232" s="203"/>
      <c r="D1232" s="203"/>
      <c r="E1232" s="203"/>
      <c r="F1232" s="203"/>
      <c r="G1232" s="203"/>
      <c r="H1232" s="203"/>
      <c r="I1232" s="203"/>
      <c r="J1232" s="203"/>
      <c r="K1232" s="203"/>
      <c r="L1232" s="203"/>
      <c r="M1232" s="203"/>
      <c r="N1232" s="203"/>
      <c r="O1232" s="204">
        <f t="shared" si="252"/>
        <v>0</v>
      </c>
      <c r="P1232" s="80" t="str">
        <f>IFERROR(R1232+'4. Gegevens leiding'!$I$26,"")</f>
        <v/>
      </c>
      <c r="Q1232" s="155" t="str">
        <f>IFERROR(R1233+'4. Gegevens leiding'!$I$26,"")</f>
        <v/>
      </c>
      <c r="R1232" s="155" t="str">
        <f t="shared" si="264"/>
        <v/>
      </c>
      <c r="S1232" s="43" t="str">
        <f t="shared" si="257"/>
        <v/>
      </c>
      <c r="T1232" s="42" t="str">
        <f t="shared" si="253"/>
        <v>Diameter (mm, uitwendig)=;Wanddikte (mm)=;Druk (barg)=;Rekgrens (N/mm^2)=;Charpy energie (J)=</v>
      </c>
      <c r="U1232" s="44" t="e">
        <f>INDEX('bijlage A. Frequentie Tabel'!G:G,MATCH(T1232,'bijlage A. Frequentie Tabel'!A:A,0))</f>
        <v>#N/A</v>
      </c>
      <c r="V1232" s="43">
        <f t="shared" si="254"/>
        <v>0</v>
      </c>
      <c r="W1232" s="80">
        <f t="shared" si="258"/>
        <v>23.196467403779828</v>
      </c>
      <c r="X1232" t="e">
        <f t="shared" si="255"/>
        <v>#N/A</v>
      </c>
      <c r="Y1232"/>
      <c r="Z1232">
        <f t="shared" si="259"/>
        <v>0.4</v>
      </c>
      <c r="AA1232">
        <f t="shared" si="260"/>
        <v>1</v>
      </c>
      <c r="AB1232">
        <f t="shared" si="260"/>
        <v>1</v>
      </c>
      <c r="AC1232">
        <f t="shared" si="261"/>
        <v>0.4</v>
      </c>
      <c r="AD1232" t="e">
        <f>INDEX('bijlage C. Cluster maatregelen'!C:C,MATCH('5.Bepalen Faalfreq'!K1232,'bijlage C. Cluster maatregelen'!A:A,0))</f>
        <v>#N/A</v>
      </c>
      <c r="AE1232" t="e">
        <f>INDEX('bijlage C. Cluster maatregelen'!C:C,MATCH('5.Bepalen Faalfreq'!L1232,'bijlage C. Cluster maatregelen'!A:A,0))</f>
        <v>#N/A</v>
      </c>
      <c r="AF1232" t="e">
        <f>INDEX('bijlage C. Cluster maatregelen'!C:C,MATCH('5.Bepalen Faalfreq'!M1232,'bijlage C. Cluster maatregelen'!A:A,0))</f>
        <v>#N/A</v>
      </c>
      <c r="AG1232" t="e">
        <f>INDEX('bijlage C. Cluster maatregelen'!C:C,MATCH('5.Bepalen Faalfreq'!N1232,'bijlage C. Cluster maatregelen'!A:A,0))</f>
        <v>#N/A</v>
      </c>
      <c r="AH1232" t="e">
        <f t="shared" si="262"/>
        <v>#N/A</v>
      </c>
      <c r="AI1232" t="e">
        <f t="shared" si="263"/>
        <v>#N/A</v>
      </c>
      <c r="AJ1232" t="e">
        <f t="shared" si="256"/>
        <v>#N/A</v>
      </c>
    </row>
    <row r="1233" spans="1:36" x14ac:dyDescent="0.25">
      <c r="A1233" s="203"/>
      <c r="B1233" s="203"/>
      <c r="C1233" s="203"/>
      <c r="D1233" s="203"/>
      <c r="E1233" s="203"/>
      <c r="F1233" s="203"/>
      <c r="G1233" s="203"/>
      <c r="H1233" s="203"/>
      <c r="I1233" s="203"/>
      <c r="J1233" s="203"/>
      <c r="K1233" s="203"/>
      <c r="L1233" s="203"/>
      <c r="M1233" s="203"/>
      <c r="N1233" s="203"/>
      <c r="O1233" s="204">
        <f t="shared" si="252"/>
        <v>0</v>
      </c>
      <c r="P1233" s="80" t="str">
        <f>IFERROR(R1233+'4. Gegevens leiding'!$I$26,"")</f>
        <v/>
      </c>
      <c r="Q1233" s="155" t="str">
        <f>IFERROR(R1234+'4. Gegevens leiding'!$I$26,"")</f>
        <v/>
      </c>
      <c r="R1233" s="155" t="str">
        <f t="shared" si="264"/>
        <v/>
      </c>
      <c r="S1233" s="43" t="str">
        <f t="shared" si="257"/>
        <v/>
      </c>
      <c r="T1233" s="42" t="str">
        <f t="shared" si="253"/>
        <v>Diameter (mm, uitwendig)=;Wanddikte (mm)=;Druk (barg)=;Rekgrens (N/mm^2)=;Charpy energie (J)=</v>
      </c>
      <c r="U1233" s="44" t="e">
        <f>INDEX('bijlage A. Frequentie Tabel'!G:G,MATCH(T1233,'bijlage A. Frequentie Tabel'!A:A,0))</f>
        <v>#N/A</v>
      </c>
      <c r="V1233" s="43">
        <f t="shared" si="254"/>
        <v>0</v>
      </c>
      <c r="W1233" s="80">
        <f t="shared" si="258"/>
        <v>23.196467403779828</v>
      </c>
      <c r="X1233" t="e">
        <f t="shared" si="255"/>
        <v>#N/A</v>
      </c>
      <c r="Y1233"/>
      <c r="Z1233">
        <f t="shared" si="259"/>
        <v>0.4</v>
      </c>
      <c r="AA1233">
        <f t="shared" si="260"/>
        <v>1</v>
      </c>
      <c r="AB1233">
        <f t="shared" si="260"/>
        <v>1</v>
      </c>
      <c r="AC1233">
        <f t="shared" si="261"/>
        <v>0.4</v>
      </c>
      <c r="AD1233" t="e">
        <f>INDEX('bijlage C. Cluster maatregelen'!C:C,MATCH('5.Bepalen Faalfreq'!K1233,'bijlage C. Cluster maatregelen'!A:A,0))</f>
        <v>#N/A</v>
      </c>
      <c r="AE1233" t="e">
        <f>INDEX('bijlage C. Cluster maatregelen'!C:C,MATCH('5.Bepalen Faalfreq'!L1233,'bijlage C. Cluster maatregelen'!A:A,0))</f>
        <v>#N/A</v>
      </c>
      <c r="AF1233" t="e">
        <f>INDEX('bijlage C. Cluster maatregelen'!C:C,MATCH('5.Bepalen Faalfreq'!M1233,'bijlage C. Cluster maatregelen'!A:A,0))</f>
        <v>#N/A</v>
      </c>
      <c r="AG1233" t="e">
        <f>INDEX('bijlage C. Cluster maatregelen'!C:C,MATCH('5.Bepalen Faalfreq'!N1233,'bijlage C. Cluster maatregelen'!A:A,0))</f>
        <v>#N/A</v>
      </c>
      <c r="AH1233" t="e">
        <f t="shared" si="262"/>
        <v>#N/A</v>
      </c>
      <c r="AI1233" t="e">
        <f t="shared" si="263"/>
        <v>#N/A</v>
      </c>
      <c r="AJ1233" t="e">
        <f t="shared" si="256"/>
        <v>#N/A</v>
      </c>
    </row>
    <row r="1234" spans="1:36" x14ac:dyDescent="0.25">
      <c r="A1234" s="203"/>
      <c r="B1234" s="203"/>
      <c r="C1234" s="203"/>
      <c r="D1234" s="203"/>
      <c r="E1234" s="203"/>
      <c r="F1234" s="203"/>
      <c r="G1234" s="203"/>
      <c r="H1234" s="203"/>
      <c r="I1234" s="203"/>
      <c r="J1234" s="203"/>
      <c r="K1234" s="203"/>
      <c r="L1234" s="203"/>
      <c r="M1234" s="203"/>
      <c r="N1234" s="203"/>
      <c r="O1234" s="204">
        <f t="shared" si="252"/>
        <v>0</v>
      </c>
      <c r="P1234" s="80" t="str">
        <f>IFERROR(R1234+'4. Gegevens leiding'!$I$26,"")</f>
        <v/>
      </c>
      <c r="Q1234" s="155" t="str">
        <f>IFERROR(R1235+'4. Gegevens leiding'!$I$26,"")</f>
        <v/>
      </c>
      <c r="R1234" s="155" t="str">
        <f t="shared" si="264"/>
        <v/>
      </c>
      <c r="S1234" s="43" t="str">
        <f t="shared" si="257"/>
        <v/>
      </c>
      <c r="T1234" s="42" t="str">
        <f t="shared" si="253"/>
        <v>Diameter (mm, uitwendig)=;Wanddikte (mm)=;Druk (barg)=;Rekgrens (N/mm^2)=;Charpy energie (J)=</v>
      </c>
      <c r="U1234" s="44" t="e">
        <f>INDEX('bijlage A. Frequentie Tabel'!G:G,MATCH(T1234,'bijlage A. Frequentie Tabel'!A:A,0))</f>
        <v>#N/A</v>
      </c>
      <c r="V1234" s="43">
        <f t="shared" si="254"/>
        <v>0</v>
      </c>
      <c r="W1234" s="80">
        <f t="shared" si="258"/>
        <v>23.196467403779828</v>
      </c>
      <c r="X1234" t="e">
        <f t="shared" si="255"/>
        <v>#N/A</v>
      </c>
      <c r="Y1234"/>
      <c r="Z1234">
        <f t="shared" si="259"/>
        <v>0.4</v>
      </c>
      <c r="AA1234">
        <f t="shared" si="260"/>
        <v>1</v>
      </c>
      <c r="AB1234">
        <f t="shared" si="260"/>
        <v>1</v>
      </c>
      <c r="AC1234">
        <f t="shared" si="261"/>
        <v>0.4</v>
      </c>
      <c r="AD1234" t="e">
        <f>INDEX('bijlage C. Cluster maatregelen'!C:C,MATCH('5.Bepalen Faalfreq'!K1234,'bijlage C. Cluster maatregelen'!A:A,0))</f>
        <v>#N/A</v>
      </c>
      <c r="AE1234" t="e">
        <f>INDEX('bijlage C. Cluster maatregelen'!C:C,MATCH('5.Bepalen Faalfreq'!L1234,'bijlage C. Cluster maatregelen'!A:A,0))</f>
        <v>#N/A</v>
      </c>
      <c r="AF1234" t="e">
        <f>INDEX('bijlage C. Cluster maatregelen'!C:C,MATCH('5.Bepalen Faalfreq'!M1234,'bijlage C. Cluster maatregelen'!A:A,0))</f>
        <v>#N/A</v>
      </c>
      <c r="AG1234" t="e">
        <f>INDEX('bijlage C. Cluster maatregelen'!C:C,MATCH('5.Bepalen Faalfreq'!N1234,'bijlage C. Cluster maatregelen'!A:A,0))</f>
        <v>#N/A</v>
      </c>
      <c r="AH1234" t="e">
        <f t="shared" si="262"/>
        <v>#N/A</v>
      </c>
      <c r="AI1234" t="e">
        <f t="shared" si="263"/>
        <v>#N/A</v>
      </c>
      <c r="AJ1234" t="e">
        <f t="shared" si="256"/>
        <v>#N/A</v>
      </c>
    </row>
    <row r="1235" spans="1:36" x14ac:dyDescent="0.25">
      <c r="A1235" s="203"/>
      <c r="B1235" s="203"/>
      <c r="C1235" s="203"/>
      <c r="D1235" s="203"/>
      <c r="E1235" s="203"/>
      <c r="F1235" s="203"/>
      <c r="G1235" s="203"/>
      <c r="H1235" s="203"/>
      <c r="I1235" s="203"/>
      <c r="J1235" s="203"/>
      <c r="K1235" s="203"/>
      <c r="L1235" s="203"/>
      <c r="M1235" s="203"/>
      <c r="N1235" s="203"/>
      <c r="O1235" s="204">
        <f t="shared" si="252"/>
        <v>0</v>
      </c>
      <c r="P1235" s="80" t="str">
        <f>IFERROR(R1235+'4. Gegevens leiding'!$I$26,"")</f>
        <v/>
      </c>
      <c r="Q1235" s="155" t="str">
        <f>IFERROR(R1236+'4. Gegevens leiding'!$I$26,"")</f>
        <v/>
      </c>
      <c r="R1235" s="155" t="str">
        <f t="shared" si="264"/>
        <v/>
      </c>
      <c r="S1235" s="43" t="str">
        <f t="shared" si="257"/>
        <v/>
      </c>
      <c r="T1235" s="42" t="str">
        <f t="shared" si="253"/>
        <v>Diameter (mm, uitwendig)=;Wanddikte (mm)=;Druk (barg)=;Rekgrens (N/mm^2)=;Charpy energie (J)=</v>
      </c>
      <c r="U1235" s="44" t="e">
        <f>INDEX('bijlage A. Frequentie Tabel'!G:G,MATCH(T1235,'bijlage A. Frequentie Tabel'!A:A,0))</f>
        <v>#N/A</v>
      </c>
      <c r="V1235" s="43">
        <f t="shared" si="254"/>
        <v>0</v>
      </c>
      <c r="W1235" s="80">
        <f t="shared" si="258"/>
        <v>23.196467403779828</v>
      </c>
      <c r="X1235" t="e">
        <f t="shared" si="255"/>
        <v>#N/A</v>
      </c>
      <c r="Y1235"/>
      <c r="Z1235">
        <f t="shared" si="259"/>
        <v>0.4</v>
      </c>
      <c r="AA1235">
        <f t="shared" si="260"/>
        <v>1</v>
      </c>
      <c r="AB1235">
        <f t="shared" si="260"/>
        <v>1</v>
      </c>
      <c r="AC1235">
        <f t="shared" si="261"/>
        <v>0.4</v>
      </c>
      <c r="AD1235" t="e">
        <f>INDEX('bijlage C. Cluster maatregelen'!C:C,MATCH('5.Bepalen Faalfreq'!K1235,'bijlage C. Cluster maatregelen'!A:A,0))</f>
        <v>#N/A</v>
      </c>
      <c r="AE1235" t="e">
        <f>INDEX('bijlage C. Cluster maatregelen'!C:C,MATCH('5.Bepalen Faalfreq'!L1235,'bijlage C. Cluster maatregelen'!A:A,0))</f>
        <v>#N/A</v>
      </c>
      <c r="AF1235" t="e">
        <f>INDEX('bijlage C. Cluster maatregelen'!C:C,MATCH('5.Bepalen Faalfreq'!M1235,'bijlage C. Cluster maatregelen'!A:A,0))</f>
        <v>#N/A</v>
      </c>
      <c r="AG1235" t="e">
        <f>INDEX('bijlage C. Cluster maatregelen'!C:C,MATCH('5.Bepalen Faalfreq'!N1235,'bijlage C. Cluster maatregelen'!A:A,0))</f>
        <v>#N/A</v>
      </c>
      <c r="AH1235" t="e">
        <f t="shared" si="262"/>
        <v>#N/A</v>
      </c>
      <c r="AI1235" t="e">
        <f t="shared" si="263"/>
        <v>#N/A</v>
      </c>
      <c r="AJ1235" t="e">
        <f t="shared" si="256"/>
        <v>#N/A</v>
      </c>
    </row>
    <row r="1236" spans="1:36" x14ac:dyDescent="0.25">
      <c r="A1236" s="203"/>
      <c r="B1236" s="203"/>
      <c r="C1236" s="203"/>
      <c r="D1236" s="203"/>
      <c r="E1236" s="203"/>
      <c r="F1236" s="203"/>
      <c r="G1236" s="203"/>
      <c r="H1236" s="203"/>
      <c r="I1236" s="203"/>
      <c r="J1236" s="203"/>
      <c r="K1236" s="203"/>
      <c r="L1236" s="203"/>
      <c r="M1236" s="203"/>
      <c r="N1236" s="203"/>
      <c r="O1236" s="204">
        <f t="shared" si="252"/>
        <v>0</v>
      </c>
      <c r="P1236" s="80" t="str">
        <f>IFERROR(R1236+'4. Gegevens leiding'!$I$26,"")</f>
        <v/>
      </c>
      <c r="Q1236" s="155" t="str">
        <f>IFERROR(R1237+'4. Gegevens leiding'!$I$26,"")</f>
        <v/>
      </c>
      <c r="R1236" s="155" t="str">
        <f t="shared" si="264"/>
        <v/>
      </c>
      <c r="S1236" s="43" t="str">
        <f t="shared" si="257"/>
        <v/>
      </c>
      <c r="T1236" s="42" t="str">
        <f t="shared" si="253"/>
        <v>Diameter (mm, uitwendig)=;Wanddikte (mm)=;Druk (barg)=;Rekgrens (N/mm^2)=;Charpy energie (J)=</v>
      </c>
      <c r="U1236" s="44" t="e">
        <f>INDEX('bijlage A. Frequentie Tabel'!G:G,MATCH(T1236,'bijlage A. Frequentie Tabel'!A:A,0))</f>
        <v>#N/A</v>
      </c>
      <c r="V1236" s="43">
        <f t="shared" si="254"/>
        <v>0</v>
      </c>
      <c r="W1236" s="80">
        <f t="shared" si="258"/>
        <v>23.196467403779828</v>
      </c>
      <c r="X1236" t="e">
        <f t="shared" si="255"/>
        <v>#N/A</v>
      </c>
      <c r="Y1236"/>
      <c r="Z1236">
        <f t="shared" si="259"/>
        <v>0.4</v>
      </c>
      <c r="AA1236">
        <f t="shared" si="260"/>
        <v>1</v>
      </c>
      <c r="AB1236">
        <f t="shared" si="260"/>
        <v>1</v>
      </c>
      <c r="AC1236">
        <f t="shared" si="261"/>
        <v>0.4</v>
      </c>
      <c r="AD1236" t="e">
        <f>INDEX('bijlage C. Cluster maatregelen'!C:C,MATCH('5.Bepalen Faalfreq'!K1236,'bijlage C. Cluster maatregelen'!A:A,0))</f>
        <v>#N/A</v>
      </c>
      <c r="AE1236" t="e">
        <f>INDEX('bijlage C. Cluster maatregelen'!C:C,MATCH('5.Bepalen Faalfreq'!L1236,'bijlage C. Cluster maatregelen'!A:A,0))</f>
        <v>#N/A</v>
      </c>
      <c r="AF1236" t="e">
        <f>INDEX('bijlage C. Cluster maatregelen'!C:C,MATCH('5.Bepalen Faalfreq'!M1236,'bijlage C. Cluster maatregelen'!A:A,0))</f>
        <v>#N/A</v>
      </c>
      <c r="AG1236" t="e">
        <f>INDEX('bijlage C. Cluster maatregelen'!C:C,MATCH('5.Bepalen Faalfreq'!N1236,'bijlage C. Cluster maatregelen'!A:A,0))</f>
        <v>#N/A</v>
      </c>
      <c r="AH1236" t="e">
        <f t="shared" si="262"/>
        <v>#N/A</v>
      </c>
      <c r="AI1236" t="e">
        <f t="shared" si="263"/>
        <v>#N/A</v>
      </c>
      <c r="AJ1236" t="e">
        <f t="shared" si="256"/>
        <v>#N/A</v>
      </c>
    </row>
    <row r="1237" spans="1:36" x14ac:dyDescent="0.25">
      <c r="A1237" s="203"/>
      <c r="B1237" s="203"/>
      <c r="C1237" s="203"/>
      <c r="D1237" s="203"/>
      <c r="E1237" s="203"/>
      <c r="F1237" s="203"/>
      <c r="G1237" s="203"/>
      <c r="H1237" s="203"/>
      <c r="I1237" s="203"/>
      <c r="J1237" s="203"/>
      <c r="K1237" s="203"/>
      <c r="L1237" s="203"/>
      <c r="M1237" s="203"/>
      <c r="N1237" s="203"/>
      <c r="O1237" s="204">
        <f t="shared" si="252"/>
        <v>0</v>
      </c>
      <c r="P1237" s="80" t="str">
        <f>IFERROR(R1237+'4. Gegevens leiding'!$I$26,"")</f>
        <v/>
      </c>
      <c r="Q1237" s="155" t="str">
        <f>IFERROR(R1238+'4. Gegevens leiding'!$I$26,"")</f>
        <v/>
      </c>
      <c r="R1237" s="155" t="str">
        <f t="shared" si="264"/>
        <v/>
      </c>
      <c r="S1237" s="43" t="str">
        <f t="shared" si="257"/>
        <v/>
      </c>
      <c r="T1237" s="42" t="str">
        <f t="shared" si="253"/>
        <v>Diameter (mm, uitwendig)=;Wanddikte (mm)=;Druk (barg)=;Rekgrens (N/mm^2)=;Charpy energie (J)=</v>
      </c>
      <c r="U1237" s="44" t="e">
        <f>INDEX('bijlage A. Frequentie Tabel'!G:G,MATCH(T1237,'bijlage A. Frequentie Tabel'!A:A,0))</f>
        <v>#N/A</v>
      </c>
      <c r="V1237" s="43">
        <f t="shared" si="254"/>
        <v>0</v>
      </c>
      <c r="W1237" s="80">
        <f t="shared" si="258"/>
        <v>23.196467403779828</v>
      </c>
      <c r="X1237" t="e">
        <f t="shared" si="255"/>
        <v>#N/A</v>
      </c>
      <c r="Y1237"/>
      <c r="Z1237">
        <f t="shared" si="259"/>
        <v>0.4</v>
      </c>
      <c r="AA1237">
        <f t="shared" si="260"/>
        <v>1</v>
      </c>
      <c r="AB1237">
        <f t="shared" si="260"/>
        <v>1</v>
      </c>
      <c r="AC1237">
        <f t="shared" si="261"/>
        <v>0.4</v>
      </c>
      <c r="AD1237" t="e">
        <f>INDEX('bijlage C. Cluster maatregelen'!C:C,MATCH('5.Bepalen Faalfreq'!K1237,'bijlage C. Cluster maatregelen'!A:A,0))</f>
        <v>#N/A</v>
      </c>
      <c r="AE1237" t="e">
        <f>INDEX('bijlage C. Cluster maatregelen'!C:C,MATCH('5.Bepalen Faalfreq'!L1237,'bijlage C. Cluster maatregelen'!A:A,0))</f>
        <v>#N/A</v>
      </c>
      <c r="AF1237" t="e">
        <f>INDEX('bijlage C. Cluster maatregelen'!C:C,MATCH('5.Bepalen Faalfreq'!M1237,'bijlage C. Cluster maatregelen'!A:A,0))</f>
        <v>#N/A</v>
      </c>
      <c r="AG1237" t="e">
        <f>INDEX('bijlage C. Cluster maatregelen'!C:C,MATCH('5.Bepalen Faalfreq'!N1237,'bijlage C. Cluster maatregelen'!A:A,0))</f>
        <v>#N/A</v>
      </c>
      <c r="AH1237" t="e">
        <f t="shared" si="262"/>
        <v>#N/A</v>
      </c>
      <c r="AI1237" t="e">
        <f t="shared" si="263"/>
        <v>#N/A</v>
      </c>
      <c r="AJ1237" t="e">
        <f t="shared" si="256"/>
        <v>#N/A</v>
      </c>
    </row>
    <row r="1238" spans="1:36" x14ac:dyDescent="0.25">
      <c r="A1238" s="203"/>
      <c r="B1238" s="203"/>
      <c r="C1238" s="203"/>
      <c r="D1238" s="203"/>
      <c r="E1238" s="203"/>
      <c r="F1238" s="203"/>
      <c r="G1238" s="203"/>
      <c r="H1238" s="203"/>
      <c r="I1238" s="203"/>
      <c r="J1238" s="203"/>
      <c r="K1238" s="203"/>
      <c r="L1238" s="203"/>
      <c r="M1238" s="203"/>
      <c r="N1238" s="203"/>
      <c r="O1238" s="204">
        <f t="shared" si="252"/>
        <v>0</v>
      </c>
      <c r="P1238" s="80" t="str">
        <f>IFERROR(R1238+'4. Gegevens leiding'!$I$26,"")</f>
        <v/>
      </c>
      <c r="Q1238" s="155" t="str">
        <f>IFERROR(R1239+'4. Gegevens leiding'!$I$26,"")</f>
        <v/>
      </c>
      <c r="R1238" s="155" t="str">
        <f t="shared" si="264"/>
        <v/>
      </c>
      <c r="S1238" s="43" t="str">
        <f t="shared" si="257"/>
        <v/>
      </c>
      <c r="T1238" s="42" t="str">
        <f t="shared" si="253"/>
        <v>Diameter (mm, uitwendig)=;Wanddikte (mm)=;Druk (barg)=;Rekgrens (N/mm^2)=;Charpy energie (J)=</v>
      </c>
      <c r="U1238" s="44" t="e">
        <f>INDEX('bijlage A. Frequentie Tabel'!G:G,MATCH(T1238,'bijlage A. Frequentie Tabel'!A:A,0))</f>
        <v>#N/A</v>
      </c>
      <c r="V1238" s="43">
        <f t="shared" si="254"/>
        <v>0</v>
      </c>
      <c r="W1238" s="80">
        <f t="shared" si="258"/>
        <v>23.196467403779828</v>
      </c>
      <c r="X1238" t="e">
        <f t="shared" si="255"/>
        <v>#N/A</v>
      </c>
      <c r="Y1238"/>
      <c r="Z1238">
        <f t="shared" si="259"/>
        <v>0.4</v>
      </c>
      <c r="AA1238">
        <f t="shared" si="260"/>
        <v>1</v>
      </c>
      <c r="AB1238">
        <f t="shared" si="260"/>
        <v>1</v>
      </c>
      <c r="AC1238">
        <f t="shared" si="261"/>
        <v>0.4</v>
      </c>
      <c r="AD1238" t="e">
        <f>INDEX('bijlage C. Cluster maatregelen'!C:C,MATCH('5.Bepalen Faalfreq'!K1238,'bijlage C. Cluster maatregelen'!A:A,0))</f>
        <v>#N/A</v>
      </c>
      <c r="AE1238" t="e">
        <f>INDEX('bijlage C. Cluster maatregelen'!C:C,MATCH('5.Bepalen Faalfreq'!L1238,'bijlage C. Cluster maatregelen'!A:A,0))</f>
        <v>#N/A</v>
      </c>
      <c r="AF1238" t="e">
        <f>INDEX('bijlage C. Cluster maatregelen'!C:C,MATCH('5.Bepalen Faalfreq'!M1238,'bijlage C. Cluster maatregelen'!A:A,0))</f>
        <v>#N/A</v>
      </c>
      <c r="AG1238" t="e">
        <f>INDEX('bijlage C. Cluster maatregelen'!C:C,MATCH('5.Bepalen Faalfreq'!N1238,'bijlage C. Cluster maatregelen'!A:A,0))</f>
        <v>#N/A</v>
      </c>
      <c r="AH1238" t="e">
        <f t="shared" si="262"/>
        <v>#N/A</v>
      </c>
      <c r="AI1238" t="e">
        <f t="shared" si="263"/>
        <v>#N/A</v>
      </c>
      <c r="AJ1238" t="e">
        <f t="shared" si="256"/>
        <v>#N/A</v>
      </c>
    </row>
    <row r="1239" spans="1:36" x14ac:dyDescent="0.25">
      <c r="A1239" s="203"/>
      <c r="B1239" s="203"/>
      <c r="C1239" s="203"/>
      <c r="D1239" s="203"/>
      <c r="E1239" s="203"/>
      <c r="F1239" s="203"/>
      <c r="G1239" s="203"/>
      <c r="H1239" s="203"/>
      <c r="I1239" s="203"/>
      <c r="J1239" s="203"/>
      <c r="K1239" s="203"/>
      <c r="L1239" s="203"/>
      <c r="M1239" s="203"/>
      <c r="N1239" s="203"/>
      <c r="O1239" s="204">
        <f t="shared" si="252"/>
        <v>0</v>
      </c>
      <c r="P1239" s="80" t="str">
        <f>IFERROR(R1239+'4. Gegevens leiding'!$I$26,"")</f>
        <v/>
      </c>
      <c r="Q1239" s="155" t="str">
        <f>IFERROR(R1240+'4. Gegevens leiding'!$I$26,"")</f>
        <v/>
      </c>
      <c r="R1239" s="155" t="str">
        <f t="shared" si="264"/>
        <v/>
      </c>
      <c r="S1239" s="43" t="str">
        <f t="shared" si="257"/>
        <v/>
      </c>
      <c r="T1239" s="42" t="str">
        <f t="shared" si="253"/>
        <v>Diameter (mm, uitwendig)=;Wanddikte (mm)=;Druk (barg)=;Rekgrens (N/mm^2)=;Charpy energie (J)=</v>
      </c>
      <c r="U1239" s="44" t="e">
        <f>INDEX('bijlage A. Frequentie Tabel'!G:G,MATCH(T1239,'bijlage A. Frequentie Tabel'!A:A,0))</f>
        <v>#N/A</v>
      </c>
      <c r="V1239" s="43">
        <f t="shared" si="254"/>
        <v>0</v>
      </c>
      <c r="W1239" s="80">
        <f t="shared" si="258"/>
        <v>23.196467403779828</v>
      </c>
      <c r="X1239" t="e">
        <f t="shared" si="255"/>
        <v>#N/A</v>
      </c>
      <c r="Y1239"/>
      <c r="Z1239">
        <f t="shared" si="259"/>
        <v>0.4</v>
      </c>
      <c r="AA1239">
        <f t="shared" si="260"/>
        <v>1</v>
      </c>
      <c r="AB1239">
        <f t="shared" si="260"/>
        <v>1</v>
      </c>
      <c r="AC1239">
        <f t="shared" si="261"/>
        <v>0.4</v>
      </c>
      <c r="AD1239" t="e">
        <f>INDEX('bijlage C. Cluster maatregelen'!C:C,MATCH('5.Bepalen Faalfreq'!K1239,'bijlage C. Cluster maatregelen'!A:A,0))</f>
        <v>#N/A</v>
      </c>
      <c r="AE1239" t="e">
        <f>INDEX('bijlage C. Cluster maatregelen'!C:C,MATCH('5.Bepalen Faalfreq'!L1239,'bijlage C. Cluster maatregelen'!A:A,0))</f>
        <v>#N/A</v>
      </c>
      <c r="AF1239" t="e">
        <f>INDEX('bijlage C. Cluster maatregelen'!C:C,MATCH('5.Bepalen Faalfreq'!M1239,'bijlage C. Cluster maatregelen'!A:A,0))</f>
        <v>#N/A</v>
      </c>
      <c r="AG1239" t="e">
        <f>INDEX('bijlage C. Cluster maatregelen'!C:C,MATCH('5.Bepalen Faalfreq'!N1239,'bijlage C. Cluster maatregelen'!A:A,0))</f>
        <v>#N/A</v>
      </c>
      <c r="AH1239" t="e">
        <f t="shared" si="262"/>
        <v>#N/A</v>
      </c>
      <c r="AI1239" t="e">
        <f t="shared" si="263"/>
        <v>#N/A</v>
      </c>
      <c r="AJ1239" t="e">
        <f t="shared" si="256"/>
        <v>#N/A</v>
      </c>
    </row>
    <row r="1240" spans="1:36" x14ac:dyDescent="0.25">
      <c r="A1240" s="203"/>
      <c r="B1240" s="203"/>
      <c r="C1240" s="203"/>
      <c r="D1240" s="203"/>
      <c r="E1240" s="203"/>
      <c r="F1240" s="203"/>
      <c r="G1240" s="203"/>
      <c r="H1240" s="203"/>
      <c r="I1240" s="203"/>
      <c r="J1240" s="203"/>
      <c r="K1240" s="203"/>
      <c r="L1240" s="203"/>
      <c r="M1240" s="203"/>
      <c r="N1240" s="203"/>
      <c r="O1240" s="204">
        <f t="shared" si="252"/>
        <v>0</v>
      </c>
      <c r="P1240" s="80" t="str">
        <f>IFERROR(R1240+'4. Gegevens leiding'!$I$26,"")</f>
        <v/>
      </c>
      <c r="Q1240" s="155" t="str">
        <f>IFERROR(R1241+'4. Gegevens leiding'!$I$26,"")</f>
        <v/>
      </c>
      <c r="R1240" s="155" t="str">
        <f t="shared" si="264"/>
        <v/>
      </c>
      <c r="S1240" s="43" t="str">
        <f t="shared" si="257"/>
        <v/>
      </c>
      <c r="T1240" s="42" t="str">
        <f t="shared" si="253"/>
        <v>Diameter (mm, uitwendig)=;Wanddikte (mm)=;Druk (barg)=;Rekgrens (N/mm^2)=;Charpy energie (J)=</v>
      </c>
      <c r="U1240" s="44" t="e">
        <f>INDEX('bijlage A. Frequentie Tabel'!G:G,MATCH(T1240,'bijlage A. Frequentie Tabel'!A:A,0))</f>
        <v>#N/A</v>
      </c>
      <c r="V1240" s="43">
        <f t="shared" si="254"/>
        <v>0</v>
      </c>
      <c r="W1240" s="80">
        <f t="shared" si="258"/>
        <v>23.196467403779828</v>
      </c>
      <c r="X1240" t="e">
        <f t="shared" si="255"/>
        <v>#N/A</v>
      </c>
      <c r="Y1240"/>
      <c r="Z1240">
        <f t="shared" si="259"/>
        <v>0.4</v>
      </c>
      <c r="AA1240">
        <f t="shared" si="260"/>
        <v>1</v>
      </c>
      <c r="AB1240">
        <f t="shared" si="260"/>
        <v>1</v>
      </c>
      <c r="AC1240">
        <f t="shared" si="261"/>
        <v>0.4</v>
      </c>
      <c r="AD1240" t="e">
        <f>INDEX('bijlage C. Cluster maatregelen'!C:C,MATCH('5.Bepalen Faalfreq'!K1240,'bijlage C. Cluster maatregelen'!A:A,0))</f>
        <v>#N/A</v>
      </c>
      <c r="AE1240" t="e">
        <f>INDEX('bijlage C. Cluster maatregelen'!C:C,MATCH('5.Bepalen Faalfreq'!L1240,'bijlage C. Cluster maatregelen'!A:A,0))</f>
        <v>#N/A</v>
      </c>
      <c r="AF1240" t="e">
        <f>INDEX('bijlage C. Cluster maatregelen'!C:C,MATCH('5.Bepalen Faalfreq'!M1240,'bijlage C. Cluster maatregelen'!A:A,0))</f>
        <v>#N/A</v>
      </c>
      <c r="AG1240" t="e">
        <f>INDEX('bijlage C. Cluster maatregelen'!C:C,MATCH('5.Bepalen Faalfreq'!N1240,'bijlage C. Cluster maatregelen'!A:A,0))</f>
        <v>#N/A</v>
      </c>
      <c r="AH1240" t="e">
        <f t="shared" si="262"/>
        <v>#N/A</v>
      </c>
      <c r="AI1240" t="e">
        <f t="shared" si="263"/>
        <v>#N/A</v>
      </c>
      <c r="AJ1240" t="e">
        <f t="shared" si="256"/>
        <v>#N/A</v>
      </c>
    </row>
    <row r="1241" spans="1:36" x14ac:dyDescent="0.25">
      <c r="A1241" s="203"/>
      <c r="B1241" s="203"/>
      <c r="C1241" s="203"/>
      <c r="D1241" s="203"/>
      <c r="E1241" s="203"/>
      <c r="F1241" s="203"/>
      <c r="G1241" s="203"/>
      <c r="H1241" s="203"/>
      <c r="I1241" s="203"/>
      <c r="J1241" s="203"/>
      <c r="K1241" s="203"/>
      <c r="L1241" s="203"/>
      <c r="M1241" s="203"/>
      <c r="N1241" s="203"/>
      <c r="O1241" s="204">
        <f t="shared" si="252"/>
        <v>0</v>
      </c>
      <c r="P1241" s="80" t="str">
        <f>IFERROR(R1241+'4. Gegevens leiding'!$I$26,"")</f>
        <v/>
      </c>
      <c r="Q1241" s="155" t="str">
        <f>IFERROR(R1242+'4. Gegevens leiding'!$I$26,"")</f>
        <v/>
      </c>
      <c r="R1241" s="155" t="str">
        <f t="shared" si="264"/>
        <v/>
      </c>
      <c r="S1241" s="43" t="str">
        <f t="shared" si="257"/>
        <v/>
      </c>
      <c r="T1241" s="42" t="str">
        <f t="shared" si="253"/>
        <v>Diameter (mm, uitwendig)=;Wanddikte (mm)=;Druk (barg)=;Rekgrens (N/mm^2)=;Charpy energie (J)=</v>
      </c>
      <c r="U1241" s="44" t="e">
        <f>INDEX('bijlage A. Frequentie Tabel'!G:G,MATCH(T1241,'bijlage A. Frequentie Tabel'!A:A,0))</f>
        <v>#N/A</v>
      </c>
      <c r="V1241" s="43">
        <f t="shared" si="254"/>
        <v>0</v>
      </c>
      <c r="W1241" s="80">
        <f t="shared" si="258"/>
        <v>23.196467403779828</v>
      </c>
      <c r="X1241" t="e">
        <f t="shared" si="255"/>
        <v>#N/A</v>
      </c>
      <c r="Y1241"/>
      <c r="Z1241">
        <f t="shared" si="259"/>
        <v>0.4</v>
      </c>
      <c r="AA1241">
        <f t="shared" si="260"/>
        <v>1</v>
      </c>
      <c r="AB1241">
        <f t="shared" si="260"/>
        <v>1</v>
      </c>
      <c r="AC1241">
        <f t="shared" si="261"/>
        <v>0.4</v>
      </c>
      <c r="AD1241" t="e">
        <f>INDEX('bijlage C. Cluster maatregelen'!C:C,MATCH('5.Bepalen Faalfreq'!K1241,'bijlage C. Cluster maatregelen'!A:A,0))</f>
        <v>#N/A</v>
      </c>
      <c r="AE1241" t="e">
        <f>INDEX('bijlage C. Cluster maatregelen'!C:C,MATCH('5.Bepalen Faalfreq'!L1241,'bijlage C. Cluster maatregelen'!A:A,0))</f>
        <v>#N/A</v>
      </c>
      <c r="AF1241" t="e">
        <f>INDEX('bijlage C. Cluster maatregelen'!C:C,MATCH('5.Bepalen Faalfreq'!M1241,'bijlage C. Cluster maatregelen'!A:A,0))</f>
        <v>#N/A</v>
      </c>
      <c r="AG1241" t="e">
        <f>INDEX('bijlage C. Cluster maatregelen'!C:C,MATCH('5.Bepalen Faalfreq'!N1241,'bijlage C. Cluster maatregelen'!A:A,0))</f>
        <v>#N/A</v>
      </c>
      <c r="AH1241" t="e">
        <f t="shared" si="262"/>
        <v>#N/A</v>
      </c>
      <c r="AI1241" t="e">
        <f t="shared" si="263"/>
        <v>#N/A</v>
      </c>
      <c r="AJ1241" t="e">
        <f t="shared" si="256"/>
        <v>#N/A</v>
      </c>
    </row>
    <row r="1242" spans="1:36" x14ac:dyDescent="0.25">
      <c r="A1242" s="203"/>
      <c r="B1242" s="203"/>
      <c r="C1242" s="203"/>
      <c r="D1242" s="203"/>
      <c r="E1242" s="203"/>
      <c r="F1242" s="203"/>
      <c r="G1242" s="203"/>
      <c r="H1242" s="203"/>
      <c r="I1242" s="203"/>
      <c r="J1242" s="203"/>
      <c r="K1242" s="203"/>
      <c r="L1242" s="203"/>
      <c r="M1242" s="203"/>
      <c r="N1242" s="203"/>
      <c r="O1242" s="204">
        <f t="shared" si="252"/>
        <v>0</v>
      </c>
      <c r="P1242" s="80" t="str">
        <f>IFERROR(R1242+'4. Gegevens leiding'!$I$26,"")</f>
        <v/>
      </c>
      <c r="Q1242" s="155" t="str">
        <f>IFERROR(R1243+'4. Gegevens leiding'!$I$26,"")</f>
        <v/>
      </c>
      <c r="R1242" s="155" t="str">
        <f t="shared" si="264"/>
        <v/>
      </c>
      <c r="S1242" s="43" t="str">
        <f t="shared" si="257"/>
        <v/>
      </c>
      <c r="T1242" s="42" t="str">
        <f t="shared" si="253"/>
        <v>Diameter (mm, uitwendig)=;Wanddikte (mm)=;Druk (barg)=;Rekgrens (N/mm^2)=;Charpy energie (J)=</v>
      </c>
      <c r="U1242" s="44" t="e">
        <f>INDEX('bijlage A. Frequentie Tabel'!G:G,MATCH(T1242,'bijlage A. Frequentie Tabel'!A:A,0))</f>
        <v>#N/A</v>
      </c>
      <c r="V1242" s="43">
        <f t="shared" si="254"/>
        <v>0</v>
      </c>
      <c r="W1242" s="80">
        <f t="shared" si="258"/>
        <v>23.196467403779828</v>
      </c>
      <c r="X1242" t="e">
        <f t="shared" si="255"/>
        <v>#N/A</v>
      </c>
      <c r="Y1242"/>
      <c r="Z1242">
        <f t="shared" si="259"/>
        <v>0.4</v>
      </c>
      <c r="AA1242">
        <f t="shared" si="260"/>
        <v>1</v>
      </c>
      <c r="AB1242">
        <f t="shared" si="260"/>
        <v>1</v>
      </c>
      <c r="AC1242">
        <f t="shared" si="261"/>
        <v>0.4</v>
      </c>
      <c r="AD1242" t="e">
        <f>INDEX('bijlage C. Cluster maatregelen'!C:C,MATCH('5.Bepalen Faalfreq'!K1242,'bijlage C. Cluster maatregelen'!A:A,0))</f>
        <v>#N/A</v>
      </c>
      <c r="AE1242" t="e">
        <f>INDEX('bijlage C. Cluster maatregelen'!C:C,MATCH('5.Bepalen Faalfreq'!L1242,'bijlage C. Cluster maatregelen'!A:A,0))</f>
        <v>#N/A</v>
      </c>
      <c r="AF1242" t="e">
        <f>INDEX('bijlage C. Cluster maatregelen'!C:C,MATCH('5.Bepalen Faalfreq'!M1242,'bijlage C. Cluster maatregelen'!A:A,0))</f>
        <v>#N/A</v>
      </c>
      <c r="AG1242" t="e">
        <f>INDEX('bijlage C. Cluster maatregelen'!C:C,MATCH('5.Bepalen Faalfreq'!N1242,'bijlage C. Cluster maatregelen'!A:A,0))</f>
        <v>#N/A</v>
      </c>
      <c r="AH1242" t="e">
        <f t="shared" si="262"/>
        <v>#N/A</v>
      </c>
      <c r="AI1242" t="e">
        <f t="shared" si="263"/>
        <v>#N/A</v>
      </c>
      <c r="AJ1242" t="e">
        <f t="shared" si="256"/>
        <v>#N/A</v>
      </c>
    </row>
    <row r="1243" spans="1:36" x14ac:dyDescent="0.25">
      <c r="A1243" s="203"/>
      <c r="B1243" s="203"/>
      <c r="C1243" s="203"/>
      <c r="D1243" s="203"/>
      <c r="E1243" s="203"/>
      <c r="F1243" s="203"/>
      <c r="G1243" s="203"/>
      <c r="H1243" s="203"/>
      <c r="I1243" s="203"/>
      <c r="J1243" s="203"/>
      <c r="K1243" s="203"/>
      <c r="L1243" s="203"/>
      <c r="M1243" s="203"/>
      <c r="N1243" s="203"/>
      <c r="O1243" s="204">
        <f t="shared" si="252"/>
        <v>0</v>
      </c>
      <c r="P1243" s="80" t="str">
        <f>IFERROR(R1243+'4. Gegevens leiding'!$I$26,"")</f>
        <v/>
      </c>
      <c r="Q1243" s="155" t="str">
        <f>IFERROR(R1244+'4. Gegevens leiding'!$I$26,"")</f>
        <v/>
      </c>
      <c r="R1243" s="155" t="str">
        <f t="shared" si="264"/>
        <v/>
      </c>
      <c r="S1243" s="43" t="str">
        <f t="shared" si="257"/>
        <v/>
      </c>
      <c r="T1243" s="42" t="str">
        <f t="shared" si="253"/>
        <v>Diameter (mm, uitwendig)=;Wanddikte (mm)=;Druk (barg)=;Rekgrens (N/mm^2)=;Charpy energie (J)=</v>
      </c>
      <c r="U1243" s="44" t="e">
        <f>INDEX('bijlage A. Frequentie Tabel'!G:G,MATCH(T1243,'bijlage A. Frequentie Tabel'!A:A,0))</f>
        <v>#N/A</v>
      </c>
      <c r="V1243" s="43">
        <f t="shared" si="254"/>
        <v>0</v>
      </c>
      <c r="W1243" s="80">
        <f t="shared" si="258"/>
        <v>23.196467403779828</v>
      </c>
      <c r="X1243" t="e">
        <f t="shared" si="255"/>
        <v>#N/A</v>
      </c>
      <c r="Y1243"/>
      <c r="Z1243">
        <f t="shared" si="259"/>
        <v>0.4</v>
      </c>
      <c r="AA1243">
        <f t="shared" si="260"/>
        <v>1</v>
      </c>
      <c r="AB1243">
        <f t="shared" si="260"/>
        <v>1</v>
      </c>
      <c r="AC1243">
        <f t="shared" si="261"/>
        <v>0.4</v>
      </c>
      <c r="AD1243" t="e">
        <f>INDEX('bijlage C. Cluster maatregelen'!C:C,MATCH('5.Bepalen Faalfreq'!K1243,'bijlage C. Cluster maatregelen'!A:A,0))</f>
        <v>#N/A</v>
      </c>
      <c r="AE1243" t="e">
        <f>INDEX('bijlage C. Cluster maatregelen'!C:C,MATCH('5.Bepalen Faalfreq'!L1243,'bijlage C. Cluster maatregelen'!A:A,0))</f>
        <v>#N/A</v>
      </c>
      <c r="AF1243" t="e">
        <f>INDEX('bijlage C. Cluster maatregelen'!C:C,MATCH('5.Bepalen Faalfreq'!M1243,'bijlage C. Cluster maatregelen'!A:A,0))</f>
        <v>#N/A</v>
      </c>
      <c r="AG1243" t="e">
        <f>INDEX('bijlage C. Cluster maatregelen'!C:C,MATCH('5.Bepalen Faalfreq'!N1243,'bijlage C. Cluster maatregelen'!A:A,0))</f>
        <v>#N/A</v>
      </c>
      <c r="AH1243" t="e">
        <f t="shared" si="262"/>
        <v>#N/A</v>
      </c>
      <c r="AI1243" t="e">
        <f t="shared" si="263"/>
        <v>#N/A</v>
      </c>
      <c r="AJ1243" t="e">
        <f t="shared" si="256"/>
        <v>#N/A</v>
      </c>
    </row>
    <row r="1244" spans="1:36" x14ac:dyDescent="0.25">
      <c r="A1244" s="203"/>
      <c r="B1244" s="203"/>
      <c r="C1244" s="203"/>
      <c r="D1244" s="203"/>
      <c r="E1244" s="203"/>
      <c r="F1244" s="203"/>
      <c r="G1244" s="203"/>
      <c r="H1244" s="203"/>
      <c r="I1244" s="203"/>
      <c r="J1244" s="203"/>
      <c r="K1244" s="203"/>
      <c r="L1244" s="203"/>
      <c r="M1244" s="203"/>
      <c r="N1244" s="203"/>
      <c r="O1244" s="204">
        <f t="shared" si="252"/>
        <v>0</v>
      </c>
      <c r="P1244" s="80" t="str">
        <f>IFERROR(R1244+'4. Gegevens leiding'!$I$26,"")</f>
        <v/>
      </c>
      <c r="Q1244" s="155" t="str">
        <f>IFERROR(R1245+'4. Gegevens leiding'!$I$26,"")</f>
        <v/>
      </c>
      <c r="R1244" s="155" t="str">
        <f t="shared" si="264"/>
        <v/>
      </c>
      <c r="S1244" s="43" t="str">
        <f t="shared" si="257"/>
        <v/>
      </c>
      <c r="T1244" s="42" t="str">
        <f t="shared" si="253"/>
        <v>Diameter (mm, uitwendig)=;Wanddikte (mm)=;Druk (barg)=;Rekgrens (N/mm^2)=;Charpy energie (J)=</v>
      </c>
      <c r="U1244" s="44" t="e">
        <f>INDEX('bijlage A. Frequentie Tabel'!G:G,MATCH(T1244,'bijlage A. Frequentie Tabel'!A:A,0))</f>
        <v>#N/A</v>
      </c>
      <c r="V1244" s="43">
        <f t="shared" si="254"/>
        <v>0</v>
      </c>
      <c r="W1244" s="80">
        <f t="shared" si="258"/>
        <v>23.196467403779828</v>
      </c>
      <c r="X1244" t="e">
        <f t="shared" si="255"/>
        <v>#N/A</v>
      </c>
      <c r="Y1244"/>
      <c r="Z1244">
        <f t="shared" si="259"/>
        <v>0.4</v>
      </c>
      <c r="AA1244">
        <f t="shared" si="260"/>
        <v>1</v>
      </c>
      <c r="AB1244">
        <f t="shared" si="260"/>
        <v>1</v>
      </c>
      <c r="AC1244">
        <f t="shared" si="261"/>
        <v>0.4</v>
      </c>
      <c r="AD1244" t="e">
        <f>INDEX('bijlage C. Cluster maatregelen'!C:C,MATCH('5.Bepalen Faalfreq'!K1244,'bijlage C. Cluster maatregelen'!A:A,0))</f>
        <v>#N/A</v>
      </c>
      <c r="AE1244" t="e">
        <f>INDEX('bijlage C. Cluster maatregelen'!C:C,MATCH('5.Bepalen Faalfreq'!L1244,'bijlage C. Cluster maatregelen'!A:A,0))</f>
        <v>#N/A</v>
      </c>
      <c r="AF1244" t="e">
        <f>INDEX('bijlage C. Cluster maatregelen'!C:C,MATCH('5.Bepalen Faalfreq'!M1244,'bijlage C. Cluster maatregelen'!A:A,0))</f>
        <v>#N/A</v>
      </c>
      <c r="AG1244" t="e">
        <f>INDEX('bijlage C. Cluster maatregelen'!C:C,MATCH('5.Bepalen Faalfreq'!N1244,'bijlage C. Cluster maatregelen'!A:A,0))</f>
        <v>#N/A</v>
      </c>
      <c r="AH1244" t="e">
        <f t="shared" si="262"/>
        <v>#N/A</v>
      </c>
      <c r="AI1244" t="e">
        <f t="shared" si="263"/>
        <v>#N/A</v>
      </c>
      <c r="AJ1244" t="e">
        <f t="shared" si="256"/>
        <v>#N/A</v>
      </c>
    </row>
    <row r="1245" spans="1:36" x14ac:dyDescent="0.25">
      <c r="A1245" s="203"/>
      <c r="B1245" s="203"/>
      <c r="C1245" s="203"/>
      <c r="D1245" s="203"/>
      <c r="E1245" s="203"/>
      <c r="F1245" s="203"/>
      <c r="G1245" s="203"/>
      <c r="H1245" s="203"/>
      <c r="I1245" s="203"/>
      <c r="J1245" s="203"/>
      <c r="K1245" s="203"/>
      <c r="L1245" s="203"/>
      <c r="M1245" s="203"/>
      <c r="N1245" s="203"/>
      <c r="O1245" s="204">
        <f t="shared" si="252"/>
        <v>0</v>
      </c>
      <c r="P1245" s="80" t="str">
        <f>IFERROR(R1245+'4. Gegevens leiding'!$I$26,"")</f>
        <v/>
      </c>
      <c r="Q1245" s="155" t="str">
        <f>IFERROR(R1246+'4. Gegevens leiding'!$I$26,"")</f>
        <v/>
      </c>
      <c r="R1245" s="155" t="str">
        <f t="shared" si="264"/>
        <v/>
      </c>
      <c r="S1245" s="43" t="str">
        <f t="shared" si="257"/>
        <v/>
      </c>
      <c r="T1245" s="42" t="str">
        <f t="shared" si="253"/>
        <v>Diameter (mm, uitwendig)=;Wanddikte (mm)=;Druk (barg)=;Rekgrens (N/mm^2)=;Charpy energie (J)=</v>
      </c>
      <c r="U1245" s="44" t="e">
        <f>INDEX('bijlage A. Frequentie Tabel'!G:G,MATCH(T1245,'bijlage A. Frequentie Tabel'!A:A,0))</f>
        <v>#N/A</v>
      </c>
      <c r="V1245" s="43">
        <f t="shared" si="254"/>
        <v>0</v>
      </c>
      <c r="W1245" s="80">
        <f t="shared" si="258"/>
        <v>23.196467403779828</v>
      </c>
      <c r="X1245" t="e">
        <f t="shared" si="255"/>
        <v>#N/A</v>
      </c>
      <c r="Y1245"/>
      <c r="Z1245">
        <f t="shared" si="259"/>
        <v>0.4</v>
      </c>
      <c r="AA1245">
        <f t="shared" si="260"/>
        <v>1</v>
      </c>
      <c r="AB1245">
        <f t="shared" si="260"/>
        <v>1</v>
      </c>
      <c r="AC1245">
        <f t="shared" si="261"/>
        <v>0.4</v>
      </c>
      <c r="AD1245" t="e">
        <f>INDEX('bijlage C. Cluster maatregelen'!C:C,MATCH('5.Bepalen Faalfreq'!K1245,'bijlage C. Cluster maatregelen'!A:A,0))</f>
        <v>#N/A</v>
      </c>
      <c r="AE1245" t="e">
        <f>INDEX('bijlage C. Cluster maatregelen'!C:C,MATCH('5.Bepalen Faalfreq'!L1245,'bijlage C. Cluster maatregelen'!A:A,0))</f>
        <v>#N/A</v>
      </c>
      <c r="AF1245" t="e">
        <f>INDEX('bijlage C. Cluster maatregelen'!C:C,MATCH('5.Bepalen Faalfreq'!M1245,'bijlage C. Cluster maatregelen'!A:A,0))</f>
        <v>#N/A</v>
      </c>
      <c r="AG1245" t="e">
        <f>INDEX('bijlage C. Cluster maatregelen'!C:C,MATCH('5.Bepalen Faalfreq'!N1245,'bijlage C. Cluster maatregelen'!A:A,0))</f>
        <v>#N/A</v>
      </c>
      <c r="AH1245" t="e">
        <f t="shared" si="262"/>
        <v>#N/A</v>
      </c>
      <c r="AI1245" t="e">
        <f t="shared" si="263"/>
        <v>#N/A</v>
      </c>
      <c r="AJ1245" t="e">
        <f t="shared" si="256"/>
        <v>#N/A</v>
      </c>
    </row>
    <row r="1246" spans="1:36" x14ac:dyDescent="0.25">
      <c r="A1246" s="203"/>
      <c r="B1246" s="203"/>
      <c r="C1246" s="203"/>
      <c r="D1246" s="203"/>
      <c r="E1246" s="203"/>
      <c r="F1246" s="203"/>
      <c r="G1246" s="203"/>
      <c r="H1246" s="203"/>
      <c r="I1246" s="203"/>
      <c r="J1246" s="203"/>
      <c r="K1246" s="203"/>
      <c r="L1246" s="203"/>
      <c r="M1246" s="203"/>
      <c r="N1246" s="203"/>
      <c r="O1246" s="204">
        <f t="shared" si="252"/>
        <v>0</v>
      </c>
      <c r="P1246" s="80" t="str">
        <f>IFERROR(R1246+'4. Gegevens leiding'!$I$26,"")</f>
        <v/>
      </c>
      <c r="Q1246" s="155" t="str">
        <f>IFERROR(R1247+'4. Gegevens leiding'!$I$26,"")</f>
        <v/>
      </c>
      <c r="R1246" s="155" t="str">
        <f t="shared" si="264"/>
        <v/>
      </c>
      <c r="S1246" s="43" t="str">
        <f t="shared" si="257"/>
        <v/>
      </c>
      <c r="T1246" s="42" t="str">
        <f t="shared" si="253"/>
        <v>Diameter (mm, uitwendig)=;Wanddikte (mm)=;Druk (barg)=;Rekgrens (N/mm^2)=;Charpy energie (J)=</v>
      </c>
      <c r="U1246" s="44" t="e">
        <f>INDEX('bijlage A. Frequentie Tabel'!G:G,MATCH(T1246,'bijlage A. Frequentie Tabel'!A:A,0))</f>
        <v>#N/A</v>
      </c>
      <c r="V1246" s="43">
        <f t="shared" si="254"/>
        <v>0</v>
      </c>
      <c r="W1246" s="80">
        <f t="shared" si="258"/>
        <v>23.196467403779828</v>
      </c>
      <c r="X1246" t="e">
        <f t="shared" si="255"/>
        <v>#N/A</v>
      </c>
      <c r="Y1246"/>
      <c r="Z1246">
        <f t="shared" si="259"/>
        <v>0.4</v>
      </c>
      <c r="AA1246">
        <f t="shared" si="260"/>
        <v>1</v>
      </c>
      <c r="AB1246">
        <f t="shared" si="260"/>
        <v>1</v>
      </c>
      <c r="AC1246">
        <f t="shared" si="261"/>
        <v>0.4</v>
      </c>
      <c r="AD1246" t="e">
        <f>INDEX('bijlage C. Cluster maatregelen'!C:C,MATCH('5.Bepalen Faalfreq'!K1246,'bijlage C. Cluster maatregelen'!A:A,0))</f>
        <v>#N/A</v>
      </c>
      <c r="AE1246" t="e">
        <f>INDEX('bijlage C. Cluster maatregelen'!C:C,MATCH('5.Bepalen Faalfreq'!L1246,'bijlage C. Cluster maatregelen'!A:A,0))</f>
        <v>#N/A</v>
      </c>
      <c r="AF1246" t="e">
        <f>INDEX('bijlage C. Cluster maatregelen'!C:C,MATCH('5.Bepalen Faalfreq'!M1246,'bijlage C. Cluster maatregelen'!A:A,0))</f>
        <v>#N/A</v>
      </c>
      <c r="AG1246" t="e">
        <f>INDEX('bijlage C. Cluster maatregelen'!C:C,MATCH('5.Bepalen Faalfreq'!N1246,'bijlage C. Cluster maatregelen'!A:A,0))</f>
        <v>#N/A</v>
      </c>
      <c r="AH1246" t="e">
        <f t="shared" si="262"/>
        <v>#N/A</v>
      </c>
      <c r="AI1246" t="e">
        <f t="shared" si="263"/>
        <v>#N/A</v>
      </c>
      <c r="AJ1246" t="e">
        <f t="shared" si="256"/>
        <v>#N/A</v>
      </c>
    </row>
    <row r="1247" spans="1:36" x14ac:dyDescent="0.25">
      <c r="A1247" s="203"/>
      <c r="B1247" s="203"/>
      <c r="C1247" s="203"/>
      <c r="D1247" s="203"/>
      <c r="E1247" s="203"/>
      <c r="F1247" s="203"/>
      <c r="G1247" s="203"/>
      <c r="H1247" s="203"/>
      <c r="I1247" s="203"/>
      <c r="J1247" s="203"/>
      <c r="K1247" s="203"/>
      <c r="L1247" s="203"/>
      <c r="M1247" s="203"/>
      <c r="N1247" s="203"/>
      <c r="O1247" s="204">
        <f t="shared" si="252"/>
        <v>0</v>
      </c>
      <c r="P1247" s="80" t="str">
        <f>IFERROR(R1247+'4. Gegevens leiding'!$I$26,"")</f>
        <v/>
      </c>
      <c r="Q1247" s="155" t="str">
        <f>IFERROR(R1248+'4. Gegevens leiding'!$I$26,"")</f>
        <v/>
      </c>
      <c r="R1247" s="155" t="str">
        <f t="shared" si="264"/>
        <v/>
      </c>
      <c r="S1247" s="43" t="str">
        <f t="shared" si="257"/>
        <v/>
      </c>
      <c r="T1247" s="42" t="str">
        <f t="shared" si="253"/>
        <v>Diameter (mm, uitwendig)=;Wanddikte (mm)=;Druk (barg)=;Rekgrens (N/mm^2)=;Charpy energie (J)=</v>
      </c>
      <c r="U1247" s="44" t="e">
        <f>INDEX('bijlage A. Frequentie Tabel'!G:G,MATCH(T1247,'bijlage A. Frequentie Tabel'!A:A,0))</f>
        <v>#N/A</v>
      </c>
      <c r="V1247" s="43">
        <f t="shared" si="254"/>
        <v>0</v>
      </c>
      <c r="W1247" s="80">
        <f t="shared" si="258"/>
        <v>23.196467403779828</v>
      </c>
      <c r="X1247" t="e">
        <f t="shared" si="255"/>
        <v>#N/A</v>
      </c>
      <c r="Y1247"/>
      <c r="Z1247">
        <f t="shared" si="259"/>
        <v>0.4</v>
      </c>
      <c r="AA1247">
        <f t="shared" si="260"/>
        <v>1</v>
      </c>
      <c r="AB1247">
        <f t="shared" si="260"/>
        <v>1</v>
      </c>
      <c r="AC1247">
        <f t="shared" si="261"/>
        <v>0.4</v>
      </c>
      <c r="AD1247" t="e">
        <f>INDEX('bijlage C. Cluster maatregelen'!C:C,MATCH('5.Bepalen Faalfreq'!K1247,'bijlage C. Cluster maatregelen'!A:A,0))</f>
        <v>#N/A</v>
      </c>
      <c r="AE1247" t="e">
        <f>INDEX('bijlage C. Cluster maatregelen'!C:C,MATCH('5.Bepalen Faalfreq'!L1247,'bijlage C. Cluster maatregelen'!A:A,0))</f>
        <v>#N/A</v>
      </c>
      <c r="AF1247" t="e">
        <f>INDEX('bijlage C. Cluster maatregelen'!C:C,MATCH('5.Bepalen Faalfreq'!M1247,'bijlage C. Cluster maatregelen'!A:A,0))</f>
        <v>#N/A</v>
      </c>
      <c r="AG1247" t="e">
        <f>INDEX('bijlage C. Cluster maatregelen'!C:C,MATCH('5.Bepalen Faalfreq'!N1247,'bijlage C. Cluster maatregelen'!A:A,0))</f>
        <v>#N/A</v>
      </c>
      <c r="AH1247" t="e">
        <f t="shared" si="262"/>
        <v>#N/A</v>
      </c>
      <c r="AI1247" t="e">
        <f t="shared" si="263"/>
        <v>#N/A</v>
      </c>
      <c r="AJ1247" t="e">
        <f t="shared" si="256"/>
        <v>#N/A</v>
      </c>
    </row>
    <row r="1248" spans="1:36" x14ac:dyDescent="0.25">
      <c r="A1248" s="203"/>
      <c r="B1248" s="203"/>
      <c r="C1248" s="203"/>
      <c r="D1248" s="203"/>
      <c r="E1248" s="203"/>
      <c r="F1248" s="203"/>
      <c r="G1248" s="203"/>
      <c r="H1248" s="203"/>
      <c r="I1248" s="203"/>
      <c r="J1248" s="203"/>
      <c r="K1248" s="203"/>
      <c r="L1248" s="203"/>
      <c r="M1248" s="203"/>
      <c r="N1248" s="203"/>
      <c r="O1248" s="204">
        <f t="shared" si="252"/>
        <v>0</v>
      </c>
      <c r="P1248" s="80" t="str">
        <f>IFERROR(R1248+'4. Gegevens leiding'!$I$26,"")</f>
        <v/>
      </c>
      <c r="Q1248" s="155" t="str">
        <f>IFERROR(R1249+'4. Gegevens leiding'!$I$26,"")</f>
        <v/>
      </c>
      <c r="R1248" s="155" t="str">
        <f t="shared" si="264"/>
        <v/>
      </c>
      <c r="S1248" s="43" t="str">
        <f t="shared" si="257"/>
        <v/>
      </c>
      <c r="T1248" s="42" t="str">
        <f t="shared" si="253"/>
        <v>Diameter (mm, uitwendig)=;Wanddikte (mm)=;Druk (barg)=;Rekgrens (N/mm^2)=;Charpy energie (J)=</v>
      </c>
      <c r="U1248" s="44" t="e">
        <f>INDEX('bijlage A. Frequentie Tabel'!G:G,MATCH(T1248,'bijlage A. Frequentie Tabel'!A:A,0))</f>
        <v>#N/A</v>
      </c>
      <c r="V1248" s="43">
        <f t="shared" si="254"/>
        <v>0</v>
      </c>
      <c r="W1248" s="80">
        <f t="shared" si="258"/>
        <v>23.196467403779828</v>
      </c>
      <c r="X1248" t="e">
        <f t="shared" si="255"/>
        <v>#N/A</v>
      </c>
      <c r="Y1248"/>
      <c r="Z1248">
        <f t="shared" si="259"/>
        <v>0.4</v>
      </c>
      <c r="AA1248">
        <f t="shared" si="260"/>
        <v>1</v>
      </c>
      <c r="AB1248">
        <f t="shared" si="260"/>
        <v>1</v>
      </c>
      <c r="AC1248">
        <f t="shared" si="261"/>
        <v>0.4</v>
      </c>
      <c r="AD1248" t="e">
        <f>INDEX('bijlage C. Cluster maatregelen'!C:C,MATCH('5.Bepalen Faalfreq'!K1248,'bijlage C. Cluster maatregelen'!A:A,0))</f>
        <v>#N/A</v>
      </c>
      <c r="AE1248" t="e">
        <f>INDEX('bijlage C. Cluster maatregelen'!C:C,MATCH('5.Bepalen Faalfreq'!L1248,'bijlage C. Cluster maatregelen'!A:A,0))</f>
        <v>#N/A</v>
      </c>
      <c r="AF1248" t="e">
        <f>INDEX('bijlage C. Cluster maatregelen'!C:C,MATCH('5.Bepalen Faalfreq'!M1248,'bijlage C. Cluster maatregelen'!A:A,0))</f>
        <v>#N/A</v>
      </c>
      <c r="AG1248" t="e">
        <f>INDEX('bijlage C. Cluster maatregelen'!C:C,MATCH('5.Bepalen Faalfreq'!N1248,'bijlage C. Cluster maatregelen'!A:A,0))</f>
        <v>#N/A</v>
      </c>
      <c r="AH1248" t="e">
        <f t="shared" si="262"/>
        <v>#N/A</v>
      </c>
      <c r="AI1248" t="e">
        <f t="shared" si="263"/>
        <v>#N/A</v>
      </c>
      <c r="AJ1248" t="e">
        <f t="shared" si="256"/>
        <v>#N/A</v>
      </c>
    </row>
    <row r="1249" spans="1:36" x14ac:dyDescent="0.25">
      <c r="A1249" s="203"/>
      <c r="B1249" s="203"/>
      <c r="C1249" s="203"/>
      <c r="D1249" s="203"/>
      <c r="E1249" s="203"/>
      <c r="F1249" s="203"/>
      <c r="G1249" s="203"/>
      <c r="H1249" s="203"/>
      <c r="I1249" s="203"/>
      <c r="J1249" s="203"/>
      <c r="K1249" s="203"/>
      <c r="L1249" s="203"/>
      <c r="M1249" s="203"/>
      <c r="N1249" s="203"/>
      <c r="O1249" s="204">
        <f t="shared" si="252"/>
        <v>0</v>
      </c>
      <c r="P1249" s="80" t="str">
        <f>IFERROR(R1249+'4. Gegevens leiding'!$I$26,"")</f>
        <v/>
      </c>
      <c r="Q1249" s="155" t="str">
        <f>IFERROR(R1250+'4. Gegevens leiding'!$I$26,"")</f>
        <v/>
      </c>
      <c r="R1249" s="155" t="str">
        <f t="shared" si="264"/>
        <v/>
      </c>
      <c r="S1249" s="43" t="str">
        <f t="shared" si="257"/>
        <v/>
      </c>
      <c r="T1249" s="42" t="str">
        <f t="shared" si="253"/>
        <v>Diameter (mm, uitwendig)=;Wanddikte (mm)=;Druk (barg)=;Rekgrens (N/mm^2)=;Charpy energie (J)=</v>
      </c>
      <c r="U1249" s="44" t="e">
        <f>INDEX('bijlage A. Frequentie Tabel'!G:G,MATCH(T1249,'bijlage A. Frequentie Tabel'!A:A,0))</f>
        <v>#N/A</v>
      </c>
      <c r="V1249" s="43">
        <f t="shared" si="254"/>
        <v>0</v>
      </c>
      <c r="W1249" s="80">
        <f t="shared" si="258"/>
        <v>23.196467403779828</v>
      </c>
      <c r="X1249" t="e">
        <f t="shared" si="255"/>
        <v>#N/A</v>
      </c>
      <c r="Y1249"/>
      <c r="Z1249">
        <f t="shared" si="259"/>
        <v>0.4</v>
      </c>
      <c r="AA1249">
        <f t="shared" si="260"/>
        <v>1</v>
      </c>
      <c r="AB1249">
        <f t="shared" si="260"/>
        <v>1</v>
      </c>
      <c r="AC1249">
        <f t="shared" si="261"/>
        <v>0.4</v>
      </c>
      <c r="AD1249" t="e">
        <f>INDEX('bijlage C. Cluster maatregelen'!C:C,MATCH('5.Bepalen Faalfreq'!K1249,'bijlage C. Cluster maatregelen'!A:A,0))</f>
        <v>#N/A</v>
      </c>
      <c r="AE1249" t="e">
        <f>INDEX('bijlage C. Cluster maatregelen'!C:C,MATCH('5.Bepalen Faalfreq'!L1249,'bijlage C. Cluster maatregelen'!A:A,0))</f>
        <v>#N/A</v>
      </c>
      <c r="AF1249" t="e">
        <f>INDEX('bijlage C. Cluster maatregelen'!C:C,MATCH('5.Bepalen Faalfreq'!M1249,'bijlage C. Cluster maatregelen'!A:A,0))</f>
        <v>#N/A</v>
      </c>
      <c r="AG1249" t="e">
        <f>INDEX('bijlage C. Cluster maatregelen'!C:C,MATCH('5.Bepalen Faalfreq'!N1249,'bijlage C. Cluster maatregelen'!A:A,0))</f>
        <v>#N/A</v>
      </c>
      <c r="AH1249" t="e">
        <f t="shared" si="262"/>
        <v>#N/A</v>
      </c>
      <c r="AI1249" t="e">
        <f t="shared" si="263"/>
        <v>#N/A</v>
      </c>
      <c r="AJ1249" t="e">
        <f t="shared" si="256"/>
        <v>#N/A</v>
      </c>
    </row>
    <row r="1250" spans="1:36" x14ac:dyDescent="0.25">
      <c r="A1250" s="203"/>
      <c r="B1250" s="203"/>
      <c r="C1250" s="203"/>
      <c r="D1250" s="203"/>
      <c r="E1250" s="203"/>
      <c r="F1250" s="203"/>
      <c r="G1250" s="203"/>
      <c r="H1250" s="203"/>
      <c r="I1250" s="203"/>
      <c r="J1250" s="203"/>
      <c r="K1250" s="203"/>
      <c r="L1250" s="203"/>
      <c r="M1250" s="203"/>
      <c r="N1250" s="203"/>
      <c r="O1250" s="204">
        <f t="shared" si="252"/>
        <v>0</v>
      </c>
      <c r="P1250" s="80" t="str">
        <f>IFERROR(R1250+'4. Gegevens leiding'!$I$26,"")</f>
        <v/>
      </c>
      <c r="Q1250" s="155" t="str">
        <f>IFERROR(R1251+'4. Gegevens leiding'!$I$26,"")</f>
        <v/>
      </c>
      <c r="R1250" s="155" t="str">
        <f t="shared" si="264"/>
        <v/>
      </c>
      <c r="S1250" s="43" t="str">
        <f t="shared" si="257"/>
        <v/>
      </c>
      <c r="T1250" s="42" t="str">
        <f t="shared" si="253"/>
        <v>Diameter (mm, uitwendig)=;Wanddikte (mm)=;Druk (barg)=;Rekgrens (N/mm^2)=;Charpy energie (J)=</v>
      </c>
      <c r="U1250" s="44" t="e">
        <f>INDEX('bijlage A. Frequentie Tabel'!G:G,MATCH(T1250,'bijlage A. Frequentie Tabel'!A:A,0))</f>
        <v>#N/A</v>
      </c>
      <c r="V1250" s="43">
        <f t="shared" si="254"/>
        <v>0</v>
      </c>
      <c r="W1250" s="80">
        <f t="shared" si="258"/>
        <v>23.196467403779828</v>
      </c>
      <c r="X1250" t="e">
        <f t="shared" si="255"/>
        <v>#N/A</v>
      </c>
      <c r="Y1250"/>
      <c r="Z1250">
        <f t="shared" si="259"/>
        <v>0.4</v>
      </c>
      <c r="AA1250">
        <f t="shared" si="260"/>
        <v>1</v>
      </c>
      <c r="AB1250">
        <f t="shared" si="260"/>
        <v>1</v>
      </c>
      <c r="AC1250">
        <f t="shared" si="261"/>
        <v>0.4</v>
      </c>
      <c r="AD1250" t="e">
        <f>INDEX('bijlage C. Cluster maatregelen'!C:C,MATCH('5.Bepalen Faalfreq'!K1250,'bijlage C. Cluster maatregelen'!A:A,0))</f>
        <v>#N/A</v>
      </c>
      <c r="AE1250" t="e">
        <f>INDEX('bijlage C. Cluster maatregelen'!C:C,MATCH('5.Bepalen Faalfreq'!L1250,'bijlage C. Cluster maatregelen'!A:A,0))</f>
        <v>#N/A</v>
      </c>
      <c r="AF1250" t="e">
        <f>INDEX('bijlage C. Cluster maatregelen'!C:C,MATCH('5.Bepalen Faalfreq'!M1250,'bijlage C. Cluster maatregelen'!A:A,0))</f>
        <v>#N/A</v>
      </c>
      <c r="AG1250" t="e">
        <f>INDEX('bijlage C. Cluster maatregelen'!C:C,MATCH('5.Bepalen Faalfreq'!N1250,'bijlage C. Cluster maatregelen'!A:A,0))</f>
        <v>#N/A</v>
      </c>
      <c r="AH1250" t="e">
        <f t="shared" si="262"/>
        <v>#N/A</v>
      </c>
      <c r="AI1250" t="e">
        <f t="shared" si="263"/>
        <v>#N/A</v>
      </c>
      <c r="AJ1250" t="e">
        <f t="shared" si="256"/>
        <v>#N/A</v>
      </c>
    </row>
    <row r="1251" spans="1:36" x14ac:dyDescent="0.25">
      <c r="A1251" s="203"/>
      <c r="B1251" s="203"/>
      <c r="C1251" s="203"/>
      <c r="D1251" s="203"/>
      <c r="E1251" s="203"/>
      <c r="F1251" s="203"/>
      <c r="G1251" s="203"/>
      <c r="H1251" s="203"/>
      <c r="I1251" s="203"/>
      <c r="J1251" s="203"/>
      <c r="K1251" s="203"/>
      <c r="L1251" s="203"/>
      <c r="M1251" s="203"/>
      <c r="N1251" s="203"/>
      <c r="O1251" s="204">
        <f t="shared" si="252"/>
        <v>0</v>
      </c>
      <c r="P1251" s="80" t="str">
        <f>IFERROR(R1251+'4. Gegevens leiding'!$I$26,"")</f>
        <v/>
      </c>
      <c r="Q1251" s="155" t="str">
        <f>IFERROR(R1252+'4. Gegevens leiding'!$I$26,"")</f>
        <v/>
      </c>
      <c r="R1251" s="155" t="str">
        <f t="shared" si="264"/>
        <v/>
      </c>
      <c r="S1251" s="43" t="str">
        <f t="shared" si="257"/>
        <v/>
      </c>
      <c r="T1251" s="42" t="str">
        <f t="shared" si="253"/>
        <v>Diameter (mm, uitwendig)=;Wanddikte (mm)=;Druk (barg)=;Rekgrens (N/mm^2)=;Charpy energie (J)=</v>
      </c>
      <c r="U1251" s="44" t="e">
        <f>INDEX('bijlage A. Frequentie Tabel'!G:G,MATCH(T1251,'bijlage A. Frequentie Tabel'!A:A,0))</f>
        <v>#N/A</v>
      </c>
      <c r="V1251" s="43">
        <f t="shared" si="254"/>
        <v>0</v>
      </c>
      <c r="W1251" s="80">
        <f t="shared" si="258"/>
        <v>23.196467403779828</v>
      </c>
      <c r="X1251" t="e">
        <f t="shared" si="255"/>
        <v>#N/A</v>
      </c>
      <c r="Y1251"/>
      <c r="Z1251">
        <f t="shared" si="259"/>
        <v>0.4</v>
      </c>
      <c r="AA1251">
        <f t="shared" si="260"/>
        <v>1</v>
      </c>
      <c r="AB1251">
        <f t="shared" si="260"/>
        <v>1</v>
      </c>
      <c r="AC1251">
        <f t="shared" si="261"/>
        <v>0.4</v>
      </c>
      <c r="AD1251" t="e">
        <f>INDEX('bijlage C. Cluster maatregelen'!C:C,MATCH('5.Bepalen Faalfreq'!K1251,'bijlage C. Cluster maatregelen'!A:A,0))</f>
        <v>#N/A</v>
      </c>
      <c r="AE1251" t="e">
        <f>INDEX('bijlage C. Cluster maatregelen'!C:C,MATCH('5.Bepalen Faalfreq'!L1251,'bijlage C. Cluster maatregelen'!A:A,0))</f>
        <v>#N/A</v>
      </c>
      <c r="AF1251" t="e">
        <f>INDEX('bijlage C. Cluster maatregelen'!C:C,MATCH('5.Bepalen Faalfreq'!M1251,'bijlage C. Cluster maatregelen'!A:A,0))</f>
        <v>#N/A</v>
      </c>
      <c r="AG1251" t="e">
        <f>INDEX('bijlage C. Cluster maatregelen'!C:C,MATCH('5.Bepalen Faalfreq'!N1251,'bijlage C. Cluster maatregelen'!A:A,0))</f>
        <v>#N/A</v>
      </c>
      <c r="AH1251" t="e">
        <f t="shared" si="262"/>
        <v>#N/A</v>
      </c>
      <c r="AI1251" t="e">
        <f t="shared" si="263"/>
        <v>#N/A</v>
      </c>
      <c r="AJ1251" t="e">
        <f t="shared" si="256"/>
        <v>#N/A</v>
      </c>
    </row>
    <row r="1252" spans="1:36" x14ac:dyDescent="0.25">
      <c r="A1252" s="203"/>
      <c r="B1252" s="203"/>
      <c r="C1252" s="203"/>
      <c r="D1252" s="203"/>
      <c r="E1252" s="203"/>
      <c r="F1252" s="203"/>
      <c r="G1252" s="203"/>
      <c r="H1252" s="203"/>
      <c r="I1252" s="203"/>
      <c r="J1252" s="203"/>
      <c r="K1252" s="203"/>
      <c r="L1252" s="203"/>
      <c r="M1252" s="203"/>
      <c r="N1252" s="203"/>
      <c r="O1252" s="204">
        <f t="shared" si="252"/>
        <v>0</v>
      </c>
      <c r="P1252" s="80" t="str">
        <f>IFERROR(R1252+'4. Gegevens leiding'!$I$26,"")</f>
        <v/>
      </c>
      <c r="Q1252" s="155" t="str">
        <f>IFERROR(R1253+'4. Gegevens leiding'!$I$26,"")</f>
        <v/>
      </c>
      <c r="R1252" s="155" t="str">
        <f t="shared" si="264"/>
        <v/>
      </c>
      <c r="S1252" s="43" t="str">
        <f t="shared" si="257"/>
        <v/>
      </c>
      <c r="T1252" s="42" t="str">
        <f t="shared" si="253"/>
        <v>Diameter (mm, uitwendig)=;Wanddikte (mm)=;Druk (barg)=;Rekgrens (N/mm^2)=;Charpy energie (J)=</v>
      </c>
      <c r="U1252" s="44" t="e">
        <f>INDEX('bijlage A. Frequentie Tabel'!G:G,MATCH(T1252,'bijlage A. Frequentie Tabel'!A:A,0))</f>
        <v>#N/A</v>
      </c>
      <c r="V1252" s="43">
        <f t="shared" si="254"/>
        <v>0</v>
      </c>
      <c r="W1252" s="80">
        <f t="shared" si="258"/>
        <v>23.196467403779828</v>
      </c>
      <c r="X1252" t="e">
        <f t="shared" si="255"/>
        <v>#N/A</v>
      </c>
      <c r="Y1252"/>
      <c r="Z1252">
        <f t="shared" si="259"/>
        <v>0.4</v>
      </c>
      <c r="AA1252">
        <f t="shared" si="260"/>
        <v>1</v>
      </c>
      <c r="AB1252">
        <f t="shared" si="260"/>
        <v>1</v>
      </c>
      <c r="AC1252">
        <f t="shared" si="261"/>
        <v>0.4</v>
      </c>
      <c r="AD1252" t="e">
        <f>INDEX('bijlage C. Cluster maatregelen'!C:C,MATCH('5.Bepalen Faalfreq'!K1252,'bijlage C. Cluster maatregelen'!A:A,0))</f>
        <v>#N/A</v>
      </c>
      <c r="AE1252" t="e">
        <f>INDEX('bijlage C. Cluster maatregelen'!C:C,MATCH('5.Bepalen Faalfreq'!L1252,'bijlage C. Cluster maatregelen'!A:A,0))</f>
        <v>#N/A</v>
      </c>
      <c r="AF1252" t="e">
        <f>INDEX('bijlage C. Cluster maatregelen'!C:C,MATCH('5.Bepalen Faalfreq'!M1252,'bijlage C. Cluster maatregelen'!A:A,0))</f>
        <v>#N/A</v>
      </c>
      <c r="AG1252" t="e">
        <f>INDEX('bijlage C. Cluster maatregelen'!C:C,MATCH('5.Bepalen Faalfreq'!N1252,'bijlage C. Cluster maatregelen'!A:A,0))</f>
        <v>#N/A</v>
      </c>
      <c r="AH1252" t="e">
        <f t="shared" si="262"/>
        <v>#N/A</v>
      </c>
      <c r="AI1252" t="e">
        <f t="shared" si="263"/>
        <v>#N/A</v>
      </c>
      <c r="AJ1252" t="e">
        <f t="shared" si="256"/>
        <v>#N/A</v>
      </c>
    </row>
    <row r="1253" spans="1:36" x14ac:dyDescent="0.25">
      <c r="A1253" s="203"/>
      <c r="B1253" s="203"/>
      <c r="C1253" s="203"/>
      <c r="D1253" s="203"/>
      <c r="E1253" s="203"/>
      <c r="F1253" s="203"/>
      <c r="G1253" s="203"/>
      <c r="H1253" s="203"/>
      <c r="I1253" s="203"/>
      <c r="J1253" s="203"/>
      <c r="K1253" s="203"/>
      <c r="L1253" s="203"/>
      <c r="M1253" s="203"/>
      <c r="N1253" s="203"/>
      <c r="O1253" s="204">
        <f t="shared" si="252"/>
        <v>0</v>
      </c>
      <c r="P1253" s="80" t="str">
        <f>IFERROR(R1253+'4. Gegevens leiding'!$I$26,"")</f>
        <v/>
      </c>
      <c r="Q1253" s="155" t="str">
        <f>IFERROR(R1254+'4. Gegevens leiding'!$I$26,"")</f>
        <v/>
      </c>
      <c r="R1253" s="155" t="str">
        <f t="shared" si="264"/>
        <v/>
      </c>
      <c r="S1253" s="43" t="str">
        <f t="shared" si="257"/>
        <v/>
      </c>
      <c r="T1253" s="42" t="str">
        <f t="shared" si="253"/>
        <v>Diameter (mm, uitwendig)=;Wanddikte (mm)=;Druk (barg)=;Rekgrens (N/mm^2)=;Charpy energie (J)=</v>
      </c>
      <c r="U1253" s="44" t="e">
        <f>INDEX('bijlage A. Frequentie Tabel'!G:G,MATCH(T1253,'bijlage A. Frequentie Tabel'!A:A,0))</f>
        <v>#N/A</v>
      </c>
      <c r="V1253" s="43">
        <f t="shared" si="254"/>
        <v>0</v>
      </c>
      <c r="W1253" s="80">
        <f t="shared" si="258"/>
        <v>23.196467403779828</v>
      </c>
      <c r="X1253" t="e">
        <f t="shared" si="255"/>
        <v>#N/A</v>
      </c>
      <c r="Y1253"/>
      <c r="Z1253">
        <f t="shared" si="259"/>
        <v>0.4</v>
      </c>
      <c r="AA1253">
        <f t="shared" si="260"/>
        <v>1</v>
      </c>
      <c r="AB1253">
        <f t="shared" si="260"/>
        <v>1</v>
      </c>
      <c r="AC1253">
        <f t="shared" si="261"/>
        <v>0.4</v>
      </c>
      <c r="AD1253" t="e">
        <f>INDEX('bijlage C. Cluster maatregelen'!C:C,MATCH('5.Bepalen Faalfreq'!K1253,'bijlage C. Cluster maatregelen'!A:A,0))</f>
        <v>#N/A</v>
      </c>
      <c r="AE1253" t="e">
        <f>INDEX('bijlage C. Cluster maatregelen'!C:C,MATCH('5.Bepalen Faalfreq'!L1253,'bijlage C. Cluster maatregelen'!A:A,0))</f>
        <v>#N/A</v>
      </c>
      <c r="AF1253" t="e">
        <f>INDEX('bijlage C. Cluster maatregelen'!C:C,MATCH('5.Bepalen Faalfreq'!M1253,'bijlage C. Cluster maatregelen'!A:A,0))</f>
        <v>#N/A</v>
      </c>
      <c r="AG1253" t="e">
        <f>INDEX('bijlage C. Cluster maatregelen'!C:C,MATCH('5.Bepalen Faalfreq'!N1253,'bijlage C. Cluster maatregelen'!A:A,0))</f>
        <v>#N/A</v>
      </c>
      <c r="AH1253" t="e">
        <f t="shared" si="262"/>
        <v>#N/A</v>
      </c>
      <c r="AI1253" t="e">
        <f t="shared" si="263"/>
        <v>#N/A</v>
      </c>
      <c r="AJ1253" t="e">
        <f t="shared" si="256"/>
        <v>#N/A</v>
      </c>
    </row>
    <row r="1254" spans="1:36" x14ac:dyDescent="0.25">
      <c r="A1254" s="203"/>
      <c r="B1254" s="203"/>
      <c r="C1254" s="203"/>
      <c r="D1254" s="203"/>
      <c r="E1254" s="203"/>
      <c r="F1254" s="203"/>
      <c r="G1254" s="203"/>
      <c r="H1254" s="203"/>
      <c r="I1254" s="203"/>
      <c r="J1254" s="203"/>
      <c r="K1254" s="203"/>
      <c r="L1254" s="203"/>
      <c r="M1254" s="203"/>
      <c r="N1254" s="203"/>
      <c r="O1254" s="204">
        <f t="shared" si="252"/>
        <v>0</v>
      </c>
      <c r="P1254" s="80" t="str">
        <f>IFERROR(R1254+'4. Gegevens leiding'!$I$26,"")</f>
        <v/>
      </c>
      <c r="Q1254" s="155" t="str">
        <f>IFERROR(R1255+'4. Gegevens leiding'!$I$26,"")</f>
        <v/>
      </c>
      <c r="R1254" s="155" t="str">
        <f t="shared" si="264"/>
        <v/>
      </c>
      <c r="S1254" s="43" t="str">
        <f t="shared" si="257"/>
        <v/>
      </c>
      <c r="T1254" s="42" t="str">
        <f t="shared" si="253"/>
        <v>Diameter (mm, uitwendig)=;Wanddikte (mm)=;Druk (barg)=;Rekgrens (N/mm^2)=;Charpy energie (J)=</v>
      </c>
      <c r="U1254" s="44" t="e">
        <f>INDEX('bijlage A. Frequentie Tabel'!G:G,MATCH(T1254,'bijlage A. Frequentie Tabel'!A:A,0))</f>
        <v>#N/A</v>
      </c>
      <c r="V1254" s="43">
        <f t="shared" si="254"/>
        <v>0</v>
      </c>
      <c r="W1254" s="80">
        <f t="shared" si="258"/>
        <v>23.196467403779828</v>
      </c>
      <c r="X1254" t="e">
        <f t="shared" si="255"/>
        <v>#N/A</v>
      </c>
      <c r="Y1254"/>
      <c r="Z1254">
        <f t="shared" si="259"/>
        <v>0.4</v>
      </c>
      <c r="AA1254">
        <f t="shared" si="260"/>
        <v>1</v>
      </c>
      <c r="AB1254">
        <f t="shared" si="260"/>
        <v>1</v>
      </c>
      <c r="AC1254">
        <f t="shared" si="261"/>
        <v>0.4</v>
      </c>
      <c r="AD1254" t="e">
        <f>INDEX('bijlage C. Cluster maatregelen'!C:C,MATCH('5.Bepalen Faalfreq'!K1254,'bijlage C. Cluster maatregelen'!A:A,0))</f>
        <v>#N/A</v>
      </c>
      <c r="AE1254" t="e">
        <f>INDEX('bijlage C. Cluster maatregelen'!C:C,MATCH('5.Bepalen Faalfreq'!L1254,'bijlage C. Cluster maatregelen'!A:A,0))</f>
        <v>#N/A</v>
      </c>
      <c r="AF1254" t="e">
        <f>INDEX('bijlage C. Cluster maatregelen'!C:C,MATCH('5.Bepalen Faalfreq'!M1254,'bijlage C. Cluster maatregelen'!A:A,0))</f>
        <v>#N/A</v>
      </c>
      <c r="AG1254" t="e">
        <f>INDEX('bijlage C. Cluster maatregelen'!C:C,MATCH('5.Bepalen Faalfreq'!N1254,'bijlage C. Cluster maatregelen'!A:A,0))</f>
        <v>#N/A</v>
      </c>
      <c r="AH1254" t="e">
        <f t="shared" si="262"/>
        <v>#N/A</v>
      </c>
      <c r="AI1254" t="e">
        <f t="shared" si="263"/>
        <v>#N/A</v>
      </c>
      <c r="AJ1254" t="e">
        <f t="shared" si="256"/>
        <v>#N/A</v>
      </c>
    </row>
    <row r="1255" spans="1:36" x14ac:dyDescent="0.25">
      <c r="A1255" s="203"/>
      <c r="B1255" s="203"/>
      <c r="C1255" s="203"/>
      <c r="D1255" s="203"/>
      <c r="E1255" s="203"/>
      <c r="F1255" s="203"/>
      <c r="G1255" s="203"/>
      <c r="H1255" s="203"/>
      <c r="I1255" s="203"/>
      <c r="J1255" s="203"/>
      <c r="K1255" s="203"/>
      <c r="L1255" s="203"/>
      <c r="M1255" s="203"/>
      <c r="N1255" s="203"/>
      <c r="O1255" s="204">
        <f t="shared" si="252"/>
        <v>0</v>
      </c>
      <c r="P1255" s="80" t="str">
        <f>IFERROR(R1255+'4. Gegevens leiding'!$I$26,"")</f>
        <v/>
      </c>
      <c r="Q1255" s="155" t="str">
        <f>IFERROR(R1256+'4. Gegevens leiding'!$I$26,"")</f>
        <v/>
      </c>
      <c r="R1255" s="155" t="str">
        <f t="shared" si="264"/>
        <v/>
      </c>
      <c r="S1255" s="43" t="str">
        <f t="shared" si="257"/>
        <v/>
      </c>
      <c r="T1255" s="42" t="str">
        <f t="shared" si="253"/>
        <v>Diameter (mm, uitwendig)=;Wanddikte (mm)=;Druk (barg)=;Rekgrens (N/mm^2)=;Charpy energie (J)=</v>
      </c>
      <c r="U1255" s="44" t="e">
        <f>INDEX('bijlage A. Frequentie Tabel'!G:G,MATCH(T1255,'bijlage A. Frequentie Tabel'!A:A,0))</f>
        <v>#N/A</v>
      </c>
      <c r="V1255" s="43">
        <f t="shared" si="254"/>
        <v>0</v>
      </c>
      <c r="W1255" s="80">
        <f t="shared" si="258"/>
        <v>23.196467403779828</v>
      </c>
      <c r="X1255" t="e">
        <f t="shared" si="255"/>
        <v>#N/A</v>
      </c>
      <c r="Y1255"/>
      <c r="Z1255">
        <f t="shared" si="259"/>
        <v>0.4</v>
      </c>
      <c r="AA1255">
        <f t="shared" si="260"/>
        <v>1</v>
      </c>
      <c r="AB1255">
        <f t="shared" si="260"/>
        <v>1</v>
      </c>
      <c r="AC1255">
        <f t="shared" si="261"/>
        <v>0.4</v>
      </c>
      <c r="AD1255" t="e">
        <f>INDEX('bijlage C. Cluster maatregelen'!C:C,MATCH('5.Bepalen Faalfreq'!K1255,'bijlage C. Cluster maatregelen'!A:A,0))</f>
        <v>#N/A</v>
      </c>
      <c r="AE1255" t="e">
        <f>INDEX('bijlage C. Cluster maatregelen'!C:C,MATCH('5.Bepalen Faalfreq'!L1255,'bijlage C. Cluster maatregelen'!A:A,0))</f>
        <v>#N/A</v>
      </c>
      <c r="AF1255" t="e">
        <f>INDEX('bijlage C. Cluster maatregelen'!C:C,MATCH('5.Bepalen Faalfreq'!M1255,'bijlage C. Cluster maatregelen'!A:A,0))</f>
        <v>#N/A</v>
      </c>
      <c r="AG1255" t="e">
        <f>INDEX('bijlage C. Cluster maatregelen'!C:C,MATCH('5.Bepalen Faalfreq'!N1255,'bijlage C. Cluster maatregelen'!A:A,0))</f>
        <v>#N/A</v>
      </c>
      <c r="AH1255" t="e">
        <f t="shared" si="262"/>
        <v>#N/A</v>
      </c>
      <c r="AI1255" t="e">
        <f t="shared" si="263"/>
        <v>#N/A</v>
      </c>
      <c r="AJ1255" t="e">
        <f t="shared" si="256"/>
        <v>#N/A</v>
      </c>
    </row>
    <row r="1256" spans="1:36" x14ac:dyDescent="0.25">
      <c r="A1256" s="203"/>
      <c r="B1256" s="203"/>
      <c r="C1256" s="203"/>
      <c r="D1256" s="203"/>
      <c r="E1256" s="203"/>
      <c r="F1256" s="203"/>
      <c r="G1256" s="203"/>
      <c r="H1256" s="203"/>
      <c r="I1256" s="203"/>
      <c r="J1256" s="203"/>
      <c r="K1256" s="203"/>
      <c r="L1256" s="203"/>
      <c r="M1256" s="203"/>
      <c r="N1256" s="203"/>
      <c r="O1256" s="204">
        <f t="shared" si="252"/>
        <v>0</v>
      </c>
      <c r="P1256" s="80" t="str">
        <f>IFERROR(R1256+'4. Gegevens leiding'!$I$26,"")</f>
        <v/>
      </c>
      <c r="Q1256" s="155" t="str">
        <f>IFERROR(R1257+'4. Gegevens leiding'!$I$26,"")</f>
        <v/>
      </c>
      <c r="R1256" s="155" t="str">
        <f t="shared" si="264"/>
        <v/>
      </c>
      <c r="S1256" s="43" t="str">
        <f t="shared" si="257"/>
        <v/>
      </c>
      <c r="T1256" s="42" t="str">
        <f t="shared" si="253"/>
        <v>Diameter (mm, uitwendig)=;Wanddikte (mm)=;Druk (barg)=;Rekgrens (N/mm^2)=;Charpy energie (J)=</v>
      </c>
      <c r="U1256" s="44" t="e">
        <f>INDEX('bijlage A. Frequentie Tabel'!G:G,MATCH(T1256,'bijlage A. Frequentie Tabel'!A:A,0))</f>
        <v>#N/A</v>
      </c>
      <c r="V1256" s="43">
        <f t="shared" si="254"/>
        <v>0</v>
      </c>
      <c r="W1256" s="80">
        <f t="shared" si="258"/>
        <v>23.196467403779828</v>
      </c>
      <c r="X1256" t="e">
        <f t="shared" si="255"/>
        <v>#N/A</v>
      </c>
      <c r="Y1256"/>
      <c r="Z1256">
        <f t="shared" si="259"/>
        <v>0.4</v>
      </c>
      <c r="AA1256">
        <f t="shared" si="260"/>
        <v>1</v>
      </c>
      <c r="AB1256">
        <f t="shared" si="260"/>
        <v>1</v>
      </c>
      <c r="AC1256">
        <f t="shared" si="261"/>
        <v>0.4</v>
      </c>
      <c r="AD1256" t="e">
        <f>INDEX('bijlage C. Cluster maatregelen'!C:C,MATCH('5.Bepalen Faalfreq'!K1256,'bijlage C. Cluster maatregelen'!A:A,0))</f>
        <v>#N/A</v>
      </c>
      <c r="AE1256" t="e">
        <f>INDEX('bijlage C. Cluster maatregelen'!C:C,MATCH('5.Bepalen Faalfreq'!L1256,'bijlage C. Cluster maatregelen'!A:A,0))</f>
        <v>#N/A</v>
      </c>
      <c r="AF1256" t="e">
        <f>INDEX('bijlage C. Cluster maatregelen'!C:C,MATCH('5.Bepalen Faalfreq'!M1256,'bijlage C. Cluster maatregelen'!A:A,0))</f>
        <v>#N/A</v>
      </c>
      <c r="AG1256" t="e">
        <f>INDEX('bijlage C. Cluster maatregelen'!C:C,MATCH('5.Bepalen Faalfreq'!N1256,'bijlage C. Cluster maatregelen'!A:A,0))</f>
        <v>#N/A</v>
      </c>
      <c r="AH1256" t="e">
        <f t="shared" si="262"/>
        <v>#N/A</v>
      </c>
      <c r="AI1256" t="e">
        <f t="shared" si="263"/>
        <v>#N/A</v>
      </c>
      <c r="AJ1256" t="e">
        <f t="shared" si="256"/>
        <v>#N/A</v>
      </c>
    </row>
    <row r="1257" spans="1:36" x14ac:dyDescent="0.25">
      <c r="A1257" s="203"/>
      <c r="B1257" s="203"/>
      <c r="C1257" s="203"/>
      <c r="D1257" s="203"/>
      <c r="E1257" s="203"/>
      <c r="F1257" s="203"/>
      <c r="G1257" s="203"/>
      <c r="H1257" s="203"/>
      <c r="I1257" s="203"/>
      <c r="J1257" s="203"/>
      <c r="K1257" s="203"/>
      <c r="L1257" s="203"/>
      <c r="M1257" s="203"/>
      <c r="N1257" s="203"/>
      <c r="O1257" s="204">
        <f t="shared" si="252"/>
        <v>0</v>
      </c>
      <c r="P1257" s="80" t="str">
        <f>IFERROR(R1257+'4. Gegevens leiding'!$I$26,"")</f>
        <v/>
      </c>
      <c r="Q1257" s="155" t="str">
        <f>IFERROR(R1258+'4. Gegevens leiding'!$I$26,"")</f>
        <v/>
      </c>
      <c r="R1257" s="155" t="str">
        <f t="shared" si="264"/>
        <v/>
      </c>
      <c r="S1257" s="43" t="str">
        <f t="shared" si="257"/>
        <v/>
      </c>
      <c r="T1257" s="42" t="str">
        <f t="shared" si="253"/>
        <v>Diameter (mm, uitwendig)=;Wanddikte (mm)=;Druk (barg)=;Rekgrens (N/mm^2)=;Charpy energie (J)=</v>
      </c>
      <c r="U1257" s="44" t="e">
        <f>INDEX('bijlage A. Frequentie Tabel'!G:G,MATCH(T1257,'bijlage A. Frequentie Tabel'!A:A,0))</f>
        <v>#N/A</v>
      </c>
      <c r="V1257" s="43">
        <f t="shared" si="254"/>
        <v>0</v>
      </c>
      <c r="W1257" s="80">
        <f t="shared" si="258"/>
        <v>23.196467403779828</v>
      </c>
      <c r="X1257" t="e">
        <f t="shared" si="255"/>
        <v>#N/A</v>
      </c>
      <c r="Y1257"/>
      <c r="Z1257">
        <f t="shared" si="259"/>
        <v>0.4</v>
      </c>
      <c r="AA1257">
        <f t="shared" si="260"/>
        <v>1</v>
      </c>
      <c r="AB1257">
        <f t="shared" si="260"/>
        <v>1</v>
      </c>
      <c r="AC1257">
        <f t="shared" si="261"/>
        <v>0.4</v>
      </c>
      <c r="AD1257" t="e">
        <f>INDEX('bijlage C. Cluster maatregelen'!C:C,MATCH('5.Bepalen Faalfreq'!K1257,'bijlage C. Cluster maatregelen'!A:A,0))</f>
        <v>#N/A</v>
      </c>
      <c r="AE1257" t="e">
        <f>INDEX('bijlage C. Cluster maatregelen'!C:C,MATCH('5.Bepalen Faalfreq'!L1257,'bijlage C. Cluster maatregelen'!A:A,0))</f>
        <v>#N/A</v>
      </c>
      <c r="AF1257" t="e">
        <f>INDEX('bijlage C. Cluster maatregelen'!C:C,MATCH('5.Bepalen Faalfreq'!M1257,'bijlage C. Cluster maatregelen'!A:A,0))</f>
        <v>#N/A</v>
      </c>
      <c r="AG1257" t="e">
        <f>INDEX('bijlage C. Cluster maatregelen'!C:C,MATCH('5.Bepalen Faalfreq'!N1257,'bijlage C. Cluster maatregelen'!A:A,0))</f>
        <v>#N/A</v>
      </c>
      <c r="AH1257" t="e">
        <f t="shared" si="262"/>
        <v>#N/A</v>
      </c>
      <c r="AI1257" t="e">
        <f t="shared" si="263"/>
        <v>#N/A</v>
      </c>
      <c r="AJ1257" t="e">
        <f t="shared" si="256"/>
        <v>#N/A</v>
      </c>
    </row>
    <row r="1258" spans="1:36" x14ac:dyDescent="0.25">
      <c r="A1258" s="203"/>
      <c r="B1258" s="203"/>
      <c r="C1258" s="203"/>
      <c r="D1258" s="203"/>
      <c r="E1258" s="203"/>
      <c r="F1258" s="203"/>
      <c r="G1258" s="203"/>
      <c r="H1258" s="203"/>
      <c r="I1258" s="203"/>
      <c r="J1258" s="203"/>
      <c r="K1258" s="203"/>
      <c r="L1258" s="203"/>
      <c r="M1258" s="203"/>
      <c r="N1258" s="203"/>
      <c r="O1258" s="204">
        <f t="shared" si="252"/>
        <v>0</v>
      </c>
      <c r="P1258" s="80" t="str">
        <f>IFERROR(R1258+'4. Gegevens leiding'!$I$26,"")</f>
        <v/>
      </c>
      <c r="Q1258" s="155" t="str">
        <f>IFERROR(R1259+'4. Gegevens leiding'!$I$26,"")</f>
        <v/>
      </c>
      <c r="R1258" s="155" t="str">
        <f t="shared" si="264"/>
        <v/>
      </c>
      <c r="S1258" s="43" t="str">
        <f t="shared" si="257"/>
        <v/>
      </c>
      <c r="T1258" s="42" t="str">
        <f t="shared" si="253"/>
        <v>Diameter (mm, uitwendig)=;Wanddikte (mm)=;Druk (barg)=;Rekgrens (N/mm^2)=;Charpy energie (J)=</v>
      </c>
      <c r="U1258" s="44" t="e">
        <f>INDEX('bijlage A. Frequentie Tabel'!G:G,MATCH(T1258,'bijlage A. Frequentie Tabel'!A:A,0))</f>
        <v>#N/A</v>
      </c>
      <c r="V1258" s="43">
        <f t="shared" si="254"/>
        <v>0</v>
      </c>
      <c r="W1258" s="80">
        <f t="shared" si="258"/>
        <v>23.196467403779828</v>
      </c>
      <c r="X1258" t="e">
        <f t="shared" si="255"/>
        <v>#N/A</v>
      </c>
      <c r="Y1258"/>
      <c r="Z1258">
        <f t="shared" si="259"/>
        <v>0.4</v>
      </c>
      <c r="AA1258">
        <f t="shared" si="260"/>
        <v>1</v>
      </c>
      <c r="AB1258">
        <f t="shared" si="260"/>
        <v>1</v>
      </c>
      <c r="AC1258">
        <f t="shared" si="261"/>
        <v>0.4</v>
      </c>
      <c r="AD1258" t="e">
        <f>INDEX('bijlage C. Cluster maatregelen'!C:C,MATCH('5.Bepalen Faalfreq'!K1258,'bijlage C. Cluster maatregelen'!A:A,0))</f>
        <v>#N/A</v>
      </c>
      <c r="AE1258" t="e">
        <f>INDEX('bijlage C. Cluster maatregelen'!C:C,MATCH('5.Bepalen Faalfreq'!L1258,'bijlage C. Cluster maatregelen'!A:A,0))</f>
        <v>#N/A</v>
      </c>
      <c r="AF1258" t="e">
        <f>INDEX('bijlage C. Cluster maatregelen'!C:C,MATCH('5.Bepalen Faalfreq'!M1258,'bijlage C. Cluster maatregelen'!A:A,0))</f>
        <v>#N/A</v>
      </c>
      <c r="AG1258" t="e">
        <f>INDEX('bijlage C. Cluster maatregelen'!C:C,MATCH('5.Bepalen Faalfreq'!N1258,'bijlage C. Cluster maatregelen'!A:A,0))</f>
        <v>#N/A</v>
      </c>
      <c r="AH1258" t="e">
        <f t="shared" si="262"/>
        <v>#N/A</v>
      </c>
      <c r="AI1258" t="e">
        <f t="shared" si="263"/>
        <v>#N/A</v>
      </c>
      <c r="AJ1258" t="e">
        <f t="shared" si="256"/>
        <v>#N/A</v>
      </c>
    </row>
    <row r="1259" spans="1:36" x14ac:dyDescent="0.25">
      <c r="A1259" s="203"/>
      <c r="B1259" s="203"/>
      <c r="C1259" s="203"/>
      <c r="D1259" s="203"/>
      <c r="E1259" s="203"/>
      <c r="F1259" s="203"/>
      <c r="G1259" s="203"/>
      <c r="H1259" s="203"/>
      <c r="I1259" s="203"/>
      <c r="J1259" s="203"/>
      <c r="K1259" s="203"/>
      <c r="L1259" s="203"/>
      <c r="M1259" s="203"/>
      <c r="N1259" s="203"/>
      <c r="O1259" s="204">
        <f t="shared" si="252"/>
        <v>0</v>
      </c>
      <c r="P1259" s="80" t="str">
        <f>IFERROR(R1259+'4. Gegevens leiding'!$I$26,"")</f>
        <v/>
      </c>
      <c r="Q1259" s="155" t="str">
        <f>IFERROR(R1260+'4. Gegevens leiding'!$I$26,"")</f>
        <v/>
      </c>
      <c r="R1259" s="155" t="str">
        <f t="shared" si="264"/>
        <v/>
      </c>
      <c r="S1259" s="43" t="str">
        <f t="shared" si="257"/>
        <v/>
      </c>
      <c r="T1259" s="42" t="str">
        <f t="shared" si="253"/>
        <v>Diameter (mm, uitwendig)=;Wanddikte (mm)=;Druk (barg)=;Rekgrens (N/mm^2)=;Charpy energie (J)=</v>
      </c>
      <c r="U1259" s="44" t="e">
        <f>INDEX('bijlage A. Frequentie Tabel'!G:G,MATCH(T1259,'bijlage A. Frequentie Tabel'!A:A,0))</f>
        <v>#N/A</v>
      </c>
      <c r="V1259" s="43">
        <f t="shared" si="254"/>
        <v>0</v>
      </c>
      <c r="W1259" s="80">
        <f t="shared" si="258"/>
        <v>23.196467403779828</v>
      </c>
      <c r="X1259" t="e">
        <f t="shared" si="255"/>
        <v>#N/A</v>
      </c>
      <c r="Y1259"/>
      <c r="Z1259">
        <f t="shared" si="259"/>
        <v>0.4</v>
      </c>
      <c r="AA1259">
        <f t="shared" si="260"/>
        <v>1</v>
      </c>
      <c r="AB1259">
        <f t="shared" si="260"/>
        <v>1</v>
      </c>
      <c r="AC1259">
        <f t="shared" si="261"/>
        <v>0.4</v>
      </c>
      <c r="AD1259" t="e">
        <f>INDEX('bijlage C. Cluster maatregelen'!C:C,MATCH('5.Bepalen Faalfreq'!K1259,'bijlage C. Cluster maatregelen'!A:A,0))</f>
        <v>#N/A</v>
      </c>
      <c r="AE1259" t="e">
        <f>INDEX('bijlage C. Cluster maatregelen'!C:C,MATCH('5.Bepalen Faalfreq'!L1259,'bijlage C. Cluster maatregelen'!A:A,0))</f>
        <v>#N/A</v>
      </c>
      <c r="AF1259" t="e">
        <f>INDEX('bijlage C. Cluster maatregelen'!C:C,MATCH('5.Bepalen Faalfreq'!M1259,'bijlage C. Cluster maatregelen'!A:A,0))</f>
        <v>#N/A</v>
      </c>
      <c r="AG1259" t="e">
        <f>INDEX('bijlage C. Cluster maatregelen'!C:C,MATCH('5.Bepalen Faalfreq'!N1259,'bijlage C. Cluster maatregelen'!A:A,0))</f>
        <v>#N/A</v>
      </c>
      <c r="AH1259" t="e">
        <f t="shared" si="262"/>
        <v>#N/A</v>
      </c>
      <c r="AI1259" t="e">
        <f t="shared" si="263"/>
        <v>#N/A</v>
      </c>
      <c r="AJ1259" t="e">
        <f t="shared" si="256"/>
        <v>#N/A</v>
      </c>
    </row>
    <row r="1260" spans="1:36" x14ac:dyDescent="0.25">
      <c r="A1260" s="203"/>
      <c r="B1260" s="203"/>
      <c r="C1260" s="203"/>
      <c r="D1260" s="203"/>
      <c r="E1260" s="203"/>
      <c r="F1260" s="203"/>
      <c r="G1260" s="203"/>
      <c r="H1260" s="203"/>
      <c r="I1260" s="203"/>
      <c r="J1260" s="203"/>
      <c r="K1260" s="203"/>
      <c r="L1260" s="203"/>
      <c r="M1260" s="203"/>
      <c r="N1260" s="203"/>
      <c r="O1260" s="204">
        <f t="shared" si="252"/>
        <v>0</v>
      </c>
      <c r="P1260" s="80" t="str">
        <f>IFERROR(R1260+'4. Gegevens leiding'!$I$26,"")</f>
        <v/>
      </c>
      <c r="Q1260" s="155" t="str">
        <f>IFERROR(R1261+'4. Gegevens leiding'!$I$26,"")</f>
        <v/>
      </c>
      <c r="R1260" s="155" t="str">
        <f t="shared" si="264"/>
        <v/>
      </c>
      <c r="S1260" s="43" t="str">
        <f t="shared" si="257"/>
        <v/>
      </c>
      <c r="T1260" s="42" t="str">
        <f t="shared" si="253"/>
        <v>Diameter (mm, uitwendig)=;Wanddikte (mm)=;Druk (barg)=;Rekgrens (N/mm^2)=;Charpy energie (J)=</v>
      </c>
      <c r="U1260" s="44" t="e">
        <f>INDEX('bijlage A. Frequentie Tabel'!G:G,MATCH(T1260,'bijlage A. Frequentie Tabel'!A:A,0))</f>
        <v>#N/A</v>
      </c>
      <c r="V1260" s="43">
        <f t="shared" si="254"/>
        <v>0</v>
      </c>
      <c r="W1260" s="80">
        <f t="shared" si="258"/>
        <v>23.196467403779828</v>
      </c>
      <c r="X1260" t="e">
        <f t="shared" si="255"/>
        <v>#N/A</v>
      </c>
      <c r="Y1260"/>
      <c r="Z1260">
        <f t="shared" si="259"/>
        <v>0.4</v>
      </c>
      <c r="AA1260">
        <f t="shared" si="260"/>
        <v>1</v>
      </c>
      <c r="AB1260">
        <f t="shared" si="260"/>
        <v>1</v>
      </c>
      <c r="AC1260">
        <f t="shared" si="261"/>
        <v>0.4</v>
      </c>
      <c r="AD1260" t="e">
        <f>INDEX('bijlage C. Cluster maatregelen'!C:C,MATCH('5.Bepalen Faalfreq'!K1260,'bijlage C. Cluster maatregelen'!A:A,0))</f>
        <v>#N/A</v>
      </c>
      <c r="AE1260" t="e">
        <f>INDEX('bijlage C. Cluster maatregelen'!C:C,MATCH('5.Bepalen Faalfreq'!L1260,'bijlage C. Cluster maatregelen'!A:A,0))</f>
        <v>#N/A</v>
      </c>
      <c r="AF1260" t="e">
        <f>INDEX('bijlage C. Cluster maatregelen'!C:C,MATCH('5.Bepalen Faalfreq'!M1260,'bijlage C. Cluster maatregelen'!A:A,0))</f>
        <v>#N/A</v>
      </c>
      <c r="AG1260" t="e">
        <f>INDEX('bijlage C. Cluster maatregelen'!C:C,MATCH('5.Bepalen Faalfreq'!N1260,'bijlage C. Cluster maatregelen'!A:A,0))</f>
        <v>#N/A</v>
      </c>
      <c r="AH1260" t="e">
        <f t="shared" si="262"/>
        <v>#N/A</v>
      </c>
      <c r="AI1260" t="e">
        <f t="shared" si="263"/>
        <v>#N/A</v>
      </c>
      <c r="AJ1260" t="e">
        <f t="shared" si="256"/>
        <v>#N/A</v>
      </c>
    </row>
    <row r="1261" spans="1:36" x14ac:dyDescent="0.25">
      <c r="A1261" s="203"/>
      <c r="B1261" s="203"/>
      <c r="C1261" s="203"/>
      <c r="D1261" s="203"/>
      <c r="E1261" s="203"/>
      <c r="F1261" s="203"/>
      <c r="G1261" s="203"/>
      <c r="H1261" s="203"/>
      <c r="I1261" s="203"/>
      <c r="J1261" s="203"/>
      <c r="K1261" s="203"/>
      <c r="L1261" s="203"/>
      <c r="M1261" s="203"/>
      <c r="N1261" s="203"/>
      <c r="O1261" s="204">
        <f t="shared" si="252"/>
        <v>0</v>
      </c>
      <c r="P1261" s="80" t="str">
        <f>IFERROR(R1261+'4. Gegevens leiding'!$I$26,"")</f>
        <v/>
      </c>
      <c r="Q1261" s="155" t="str">
        <f>IFERROR(R1262+'4. Gegevens leiding'!$I$26,"")</f>
        <v/>
      </c>
      <c r="R1261" s="155" t="str">
        <f t="shared" si="264"/>
        <v/>
      </c>
      <c r="S1261" s="43" t="str">
        <f t="shared" si="257"/>
        <v/>
      </c>
      <c r="T1261" s="42" t="str">
        <f t="shared" si="253"/>
        <v>Diameter (mm, uitwendig)=;Wanddikte (mm)=;Druk (barg)=;Rekgrens (N/mm^2)=;Charpy energie (J)=</v>
      </c>
      <c r="U1261" s="44" t="e">
        <f>INDEX('bijlage A. Frequentie Tabel'!G:G,MATCH(T1261,'bijlage A. Frequentie Tabel'!A:A,0))</f>
        <v>#N/A</v>
      </c>
      <c r="V1261" s="43">
        <f t="shared" si="254"/>
        <v>0</v>
      </c>
      <c r="W1261" s="80">
        <f t="shared" si="258"/>
        <v>23.196467403779828</v>
      </c>
      <c r="X1261" t="e">
        <f t="shared" si="255"/>
        <v>#N/A</v>
      </c>
      <c r="Y1261"/>
      <c r="Z1261">
        <f t="shared" si="259"/>
        <v>0.4</v>
      </c>
      <c r="AA1261">
        <f t="shared" si="260"/>
        <v>1</v>
      </c>
      <c r="AB1261">
        <f t="shared" si="260"/>
        <v>1</v>
      </c>
      <c r="AC1261">
        <f t="shared" si="261"/>
        <v>0.4</v>
      </c>
      <c r="AD1261" t="e">
        <f>INDEX('bijlage C. Cluster maatregelen'!C:C,MATCH('5.Bepalen Faalfreq'!K1261,'bijlage C. Cluster maatregelen'!A:A,0))</f>
        <v>#N/A</v>
      </c>
      <c r="AE1261" t="e">
        <f>INDEX('bijlage C. Cluster maatregelen'!C:C,MATCH('5.Bepalen Faalfreq'!L1261,'bijlage C. Cluster maatregelen'!A:A,0))</f>
        <v>#N/A</v>
      </c>
      <c r="AF1261" t="e">
        <f>INDEX('bijlage C. Cluster maatregelen'!C:C,MATCH('5.Bepalen Faalfreq'!M1261,'bijlage C. Cluster maatregelen'!A:A,0))</f>
        <v>#N/A</v>
      </c>
      <c r="AG1261" t="e">
        <f>INDEX('bijlage C. Cluster maatregelen'!C:C,MATCH('5.Bepalen Faalfreq'!N1261,'bijlage C. Cluster maatregelen'!A:A,0))</f>
        <v>#N/A</v>
      </c>
      <c r="AH1261" t="e">
        <f t="shared" si="262"/>
        <v>#N/A</v>
      </c>
      <c r="AI1261" t="e">
        <f t="shared" si="263"/>
        <v>#N/A</v>
      </c>
      <c r="AJ1261" t="e">
        <f t="shared" si="256"/>
        <v>#N/A</v>
      </c>
    </row>
    <row r="1262" spans="1:36" x14ac:dyDescent="0.25">
      <c r="A1262" s="203"/>
      <c r="B1262" s="203"/>
      <c r="C1262" s="203"/>
      <c r="D1262" s="203"/>
      <c r="E1262" s="203"/>
      <c r="F1262" s="203"/>
      <c r="G1262" s="203"/>
      <c r="H1262" s="203"/>
      <c r="I1262" s="203"/>
      <c r="J1262" s="203"/>
      <c r="K1262" s="203"/>
      <c r="L1262" s="203"/>
      <c r="M1262" s="203"/>
      <c r="N1262" s="203"/>
      <c r="O1262" s="204">
        <f t="shared" si="252"/>
        <v>0</v>
      </c>
      <c r="P1262" s="80" t="str">
        <f>IFERROR(R1262+'4. Gegevens leiding'!$I$26,"")</f>
        <v/>
      </c>
      <c r="Q1262" s="155" t="str">
        <f>IFERROR(R1263+'4. Gegevens leiding'!$I$26,"")</f>
        <v/>
      </c>
      <c r="R1262" s="155" t="str">
        <f t="shared" si="264"/>
        <v/>
      </c>
      <c r="S1262" s="43" t="str">
        <f t="shared" si="257"/>
        <v/>
      </c>
      <c r="T1262" s="42" t="str">
        <f t="shared" si="253"/>
        <v>Diameter (mm, uitwendig)=;Wanddikte (mm)=;Druk (barg)=;Rekgrens (N/mm^2)=;Charpy energie (J)=</v>
      </c>
      <c r="U1262" s="44" t="e">
        <f>INDEX('bijlage A. Frequentie Tabel'!G:G,MATCH(T1262,'bijlage A. Frequentie Tabel'!A:A,0))</f>
        <v>#N/A</v>
      </c>
      <c r="V1262" s="43">
        <f t="shared" si="254"/>
        <v>0</v>
      </c>
      <c r="W1262" s="80">
        <f t="shared" si="258"/>
        <v>23.196467403779828</v>
      </c>
      <c r="X1262" t="e">
        <f t="shared" si="255"/>
        <v>#N/A</v>
      </c>
      <c r="Y1262"/>
      <c r="Z1262">
        <f t="shared" si="259"/>
        <v>0.4</v>
      </c>
      <c r="AA1262">
        <f t="shared" si="260"/>
        <v>1</v>
      </c>
      <c r="AB1262">
        <f t="shared" si="260"/>
        <v>1</v>
      </c>
      <c r="AC1262">
        <f t="shared" si="261"/>
        <v>0.4</v>
      </c>
      <c r="AD1262" t="e">
        <f>INDEX('bijlage C. Cluster maatregelen'!C:C,MATCH('5.Bepalen Faalfreq'!K1262,'bijlage C. Cluster maatregelen'!A:A,0))</f>
        <v>#N/A</v>
      </c>
      <c r="AE1262" t="e">
        <f>INDEX('bijlage C. Cluster maatregelen'!C:C,MATCH('5.Bepalen Faalfreq'!L1262,'bijlage C. Cluster maatregelen'!A:A,0))</f>
        <v>#N/A</v>
      </c>
      <c r="AF1262" t="e">
        <f>INDEX('bijlage C. Cluster maatregelen'!C:C,MATCH('5.Bepalen Faalfreq'!M1262,'bijlage C. Cluster maatregelen'!A:A,0))</f>
        <v>#N/A</v>
      </c>
      <c r="AG1262" t="e">
        <f>INDEX('bijlage C. Cluster maatregelen'!C:C,MATCH('5.Bepalen Faalfreq'!N1262,'bijlage C. Cluster maatregelen'!A:A,0))</f>
        <v>#N/A</v>
      </c>
      <c r="AH1262" t="e">
        <f t="shared" si="262"/>
        <v>#N/A</v>
      </c>
      <c r="AI1262" t="e">
        <f t="shared" si="263"/>
        <v>#N/A</v>
      </c>
      <c r="AJ1262" t="e">
        <f t="shared" si="256"/>
        <v>#N/A</v>
      </c>
    </row>
    <row r="1263" spans="1:36" x14ac:dyDescent="0.25">
      <c r="A1263" s="203"/>
      <c r="B1263" s="203"/>
      <c r="C1263" s="203"/>
      <c r="D1263" s="203"/>
      <c r="E1263" s="203"/>
      <c r="F1263" s="203"/>
      <c r="G1263" s="203"/>
      <c r="H1263" s="203"/>
      <c r="I1263" s="203"/>
      <c r="J1263" s="203"/>
      <c r="K1263" s="203"/>
      <c r="L1263" s="203"/>
      <c r="M1263" s="203"/>
      <c r="N1263" s="203"/>
      <c r="O1263" s="204">
        <f t="shared" si="252"/>
        <v>0</v>
      </c>
      <c r="P1263" s="80" t="str">
        <f>IFERROR(R1263+'4. Gegevens leiding'!$I$26,"")</f>
        <v/>
      </c>
      <c r="Q1263" s="155" t="str">
        <f>IFERROR(R1264+'4. Gegevens leiding'!$I$26,"")</f>
        <v/>
      </c>
      <c r="R1263" s="155" t="str">
        <f t="shared" si="264"/>
        <v/>
      </c>
      <c r="S1263" s="43" t="str">
        <f t="shared" si="257"/>
        <v/>
      </c>
      <c r="T1263" s="42" t="str">
        <f t="shared" si="253"/>
        <v>Diameter (mm, uitwendig)=;Wanddikte (mm)=;Druk (barg)=;Rekgrens (N/mm^2)=;Charpy energie (J)=</v>
      </c>
      <c r="U1263" s="44" t="e">
        <f>INDEX('bijlage A. Frequentie Tabel'!G:G,MATCH(T1263,'bijlage A. Frequentie Tabel'!A:A,0))</f>
        <v>#N/A</v>
      </c>
      <c r="V1263" s="43">
        <f t="shared" si="254"/>
        <v>0</v>
      </c>
      <c r="W1263" s="80">
        <f t="shared" si="258"/>
        <v>23.196467403779828</v>
      </c>
      <c r="X1263" t="e">
        <f t="shared" si="255"/>
        <v>#N/A</v>
      </c>
      <c r="Y1263"/>
      <c r="Z1263">
        <f t="shared" si="259"/>
        <v>0.4</v>
      </c>
      <c r="AA1263">
        <f t="shared" si="260"/>
        <v>1</v>
      </c>
      <c r="AB1263">
        <f t="shared" si="260"/>
        <v>1</v>
      </c>
      <c r="AC1263">
        <f t="shared" si="261"/>
        <v>0.4</v>
      </c>
      <c r="AD1263" t="e">
        <f>INDEX('bijlage C. Cluster maatregelen'!C:C,MATCH('5.Bepalen Faalfreq'!K1263,'bijlage C. Cluster maatregelen'!A:A,0))</f>
        <v>#N/A</v>
      </c>
      <c r="AE1263" t="e">
        <f>INDEX('bijlage C. Cluster maatregelen'!C:C,MATCH('5.Bepalen Faalfreq'!L1263,'bijlage C. Cluster maatregelen'!A:A,0))</f>
        <v>#N/A</v>
      </c>
      <c r="AF1263" t="e">
        <f>INDEX('bijlage C. Cluster maatregelen'!C:C,MATCH('5.Bepalen Faalfreq'!M1263,'bijlage C. Cluster maatregelen'!A:A,0))</f>
        <v>#N/A</v>
      </c>
      <c r="AG1263" t="e">
        <f>INDEX('bijlage C. Cluster maatregelen'!C:C,MATCH('5.Bepalen Faalfreq'!N1263,'bijlage C. Cluster maatregelen'!A:A,0))</f>
        <v>#N/A</v>
      </c>
      <c r="AH1263" t="e">
        <f t="shared" si="262"/>
        <v>#N/A</v>
      </c>
      <c r="AI1263" t="e">
        <f t="shared" si="263"/>
        <v>#N/A</v>
      </c>
      <c r="AJ1263" t="e">
        <f t="shared" si="256"/>
        <v>#N/A</v>
      </c>
    </row>
    <row r="1264" spans="1:36" x14ac:dyDescent="0.25">
      <c r="A1264" s="203"/>
      <c r="B1264" s="203"/>
      <c r="C1264" s="203"/>
      <c r="D1264" s="203"/>
      <c r="E1264" s="203"/>
      <c r="F1264" s="203"/>
      <c r="G1264" s="203"/>
      <c r="H1264" s="203"/>
      <c r="I1264" s="203"/>
      <c r="J1264" s="203"/>
      <c r="K1264" s="203"/>
      <c r="L1264" s="203"/>
      <c r="M1264" s="203"/>
      <c r="N1264" s="203"/>
      <c r="O1264" s="204">
        <f t="shared" si="252"/>
        <v>0</v>
      </c>
      <c r="P1264" s="80" t="str">
        <f>IFERROR(R1264+'4. Gegevens leiding'!$I$26,"")</f>
        <v/>
      </c>
      <c r="Q1264" s="155" t="str">
        <f>IFERROR(R1265+'4. Gegevens leiding'!$I$26,"")</f>
        <v/>
      </c>
      <c r="R1264" s="155" t="str">
        <f t="shared" si="264"/>
        <v/>
      </c>
      <c r="S1264" s="43" t="str">
        <f t="shared" si="257"/>
        <v/>
      </c>
      <c r="T1264" s="42" t="str">
        <f t="shared" si="253"/>
        <v>Diameter (mm, uitwendig)=;Wanddikte (mm)=;Druk (barg)=;Rekgrens (N/mm^2)=;Charpy energie (J)=</v>
      </c>
      <c r="U1264" s="44" t="e">
        <f>INDEX('bijlage A. Frequentie Tabel'!G:G,MATCH(T1264,'bijlage A. Frequentie Tabel'!A:A,0))</f>
        <v>#N/A</v>
      </c>
      <c r="V1264" s="43">
        <f t="shared" si="254"/>
        <v>0</v>
      </c>
      <c r="W1264" s="80">
        <f t="shared" si="258"/>
        <v>23.196467403779828</v>
      </c>
      <c r="X1264" t="e">
        <f t="shared" si="255"/>
        <v>#N/A</v>
      </c>
      <c r="Y1264"/>
      <c r="Z1264">
        <f t="shared" si="259"/>
        <v>0.4</v>
      </c>
      <c r="AA1264">
        <f t="shared" si="260"/>
        <v>1</v>
      </c>
      <c r="AB1264">
        <f t="shared" si="260"/>
        <v>1</v>
      </c>
      <c r="AC1264">
        <f t="shared" si="261"/>
        <v>0.4</v>
      </c>
      <c r="AD1264" t="e">
        <f>INDEX('bijlage C. Cluster maatregelen'!C:C,MATCH('5.Bepalen Faalfreq'!K1264,'bijlage C. Cluster maatregelen'!A:A,0))</f>
        <v>#N/A</v>
      </c>
      <c r="AE1264" t="e">
        <f>INDEX('bijlage C. Cluster maatregelen'!C:C,MATCH('5.Bepalen Faalfreq'!L1264,'bijlage C. Cluster maatregelen'!A:A,0))</f>
        <v>#N/A</v>
      </c>
      <c r="AF1264" t="e">
        <f>INDEX('bijlage C. Cluster maatregelen'!C:C,MATCH('5.Bepalen Faalfreq'!M1264,'bijlage C. Cluster maatregelen'!A:A,0))</f>
        <v>#N/A</v>
      </c>
      <c r="AG1264" t="e">
        <f>INDEX('bijlage C. Cluster maatregelen'!C:C,MATCH('5.Bepalen Faalfreq'!N1264,'bijlage C. Cluster maatregelen'!A:A,0))</f>
        <v>#N/A</v>
      </c>
      <c r="AH1264" t="e">
        <f t="shared" si="262"/>
        <v>#N/A</v>
      </c>
      <c r="AI1264" t="e">
        <f t="shared" si="263"/>
        <v>#N/A</v>
      </c>
      <c r="AJ1264" t="e">
        <f t="shared" si="256"/>
        <v>#N/A</v>
      </c>
    </row>
    <row r="1265" spans="1:36" x14ac:dyDescent="0.25">
      <c r="A1265" s="203"/>
      <c r="B1265" s="203"/>
      <c r="C1265" s="203"/>
      <c r="D1265" s="203"/>
      <c r="E1265" s="203"/>
      <c r="F1265" s="203"/>
      <c r="G1265" s="203"/>
      <c r="H1265" s="203"/>
      <c r="I1265" s="203"/>
      <c r="J1265" s="203"/>
      <c r="K1265" s="203"/>
      <c r="L1265" s="203"/>
      <c r="M1265" s="203"/>
      <c r="N1265" s="203"/>
      <c r="O1265" s="204">
        <f t="shared" si="252"/>
        <v>0</v>
      </c>
      <c r="P1265" s="80" t="str">
        <f>IFERROR(R1265+'4. Gegevens leiding'!$I$26,"")</f>
        <v/>
      </c>
      <c r="Q1265" s="155" t="str">
        <f>IFERROR(R1266+'4. Gegevens leiding'!$I$26,"")</f>
        <v/>
      </c>
      <c r="R1265" s="155" t="str">
        <f t="shared" si="264"/>
        <v/>
      </c>
      <c r="S1265" s="43" t="str">
        <f t="shared" si="257"/>
        <v/>
      </c>
      <c r="T1265" s="42" t="str">
        <f t="shared" si="253"/>
        <v>Diameter (mm, uitwendig)=;Wanddikte (mm)=;Druk (barg)=;Rekgrens (N/mm^2)=;Charpy energie (J)=</v>
      </c>
      <c r="U1265" s="44" t="e">
        <f>INDEX('bijlage A. Frequentie Tabel'!G:G,MATCH(T1265,'bijlage A. Frequentie Tabel'!A:A,0))</f>
        <v>#N/A</v>
      </c>
      <c r="V1265" s="43">
        <f t="shared" si="254"/>
        <v>0</v>
      </c>
      <c r="W1265" s="80">
        <f t="shared" si="258"/>
        <v>23.196467403779828</v>
      </c>
      <c r="X1265" t="e">
        <f t="shared" si="255"/>
        <v>#N/A</v>
      </c>
      <c r="Y1265"/>
      <c r="Z1265">
        <f t="shared" si="259"/>
        <v>0.4</v>
      </c>
      <c r="AA1265">
        <f t="shared" si="260"/>
        <v>1</v>
      </c>
      <c r="AB1265">
        <f t="shared" si="260"/>
        <v>1</v>
      </c>
      <c r="AC1265">
        <f t="shared" si="261"/>
        <v>0.4</v>
      </c>
      <c r="AD1265" t="e">
        <f>INDEX('bijlage C. Cluster maatregelen'!C:C,MATCH('5.Bepalen Faalfreq'!K1265,'bijlage C. Cluster maatregelen'!A:A,0))</f>
        <v>#N/A</v>
      </c>
      <c r="AE1265" t="e">
        <f>INDEX('bijlage C. Cluster maatregelen'!C:C,MATCH('5.Bepalen Faalfreq'!L1265,'bijlage C. Cluster maatregelen'!A:A,0))</f>
        <v>#N/A</v>
      </c>
      <c r="AF1265" t="e">
        <f>INDEX('bijlage C. Cluster maatregelen'!C:C,MATCH('5.Bepalen Faalfreq'!M1265,'bijlage C. Cluster maatregelen'!A:A,0))</f>
        <v>#N/A</v>
      </c>
      <c r="AG1265" t="e">
        <f>INDEX('bijlage C. Cluster maatregelen'!C:C,MATCH('5.Bepalen Faalfreq'!N1265,'bijlage C. Cluster maatregelen'!A:A,0))</f>
        <v>#N/A</v>
      </c>
      <c r="AH1265" t="e">
        <f t="shared" si="262"/>
        <v>#N/A</v>
      </c>
      <c r="AI1265" t="e">
        <f t="shared" si="263"/>
        <v>#N/A</v>
      </c>
      <c r="AJ1265" t="e">
        <f t="shared" si="256"/>
        <v>#N/A</v>
      </c>
    </row>
    <row r="1266" spans="1:36" x14ac:dyDescent="0.25">
      <c r="A1266" s="203"/>
      <c r="B1266" s="203"/>
      <c r="C1266" s="203"/>
      <c r="D1266" s="203"/>
      <c r="E1266" s="203"/>
      <c r="F1266" s="203"/>
      <c r="G1266" s="203"/>
      <c r="H1266" s="203"/>
      <c r="I1266" s="203"/>
      <c r="J1266" s="203"/>
      <c r="K1266" s="203"/>
      <c r="L1266" s="203"/>
      <c r="M1266" s="203"/>
      <c r="N1266" s="203"/>
      <c r="O1266" s="204">
        <f t="shared" si="252"/>
        <v>0</v>
      </c>
      <c r="P1266" s="80" t="str">
        <f>IFERROR(R1266+'4. Gegevens leiding'!$I$26,"")</f>
        <v/>
      </c>
      <c r="Q1266" s="155" t="str">
        <f>IFERROR(R1267+'4. Gegevens leiding'!$I$26,"")</f>
        <v/>
      </c>
      <c r="R1266" s="155" t="str">
        <f t="shared" si="264"/>
        <v/>
      </c>
      <c r="S1266" s="43" t="str">
        <f t="shared" si="257"/>
        <v/>
      </c>
      <c r="T1266" s="42" t="str">
        <f t="shared" si="253"/>
        <v>Diameter (mm, uitwendig)=;Wanddikte (mm)=;Druk (barg)=;Rekgrens (N/mm^2)=;Charpy energie (J)=</v>
      </c>
      <c r="U1266" s="44" t="e">
        <f>INDEX('bijlage A. Frequentie Tabel'!G:G,MATCH(T1266,'bijlage A. Frequentie Tabel'!A:A,0))</f>
        <v>#N/A</v>
      </c>
      <c r="V1266" s="43">
        <f t="shared" si="254"/>
        <v>0</v>
      </c>
      <c r="W1266" s="80">
        <f t="shared" si="258"/>
        <v>23.196467403779828</v>
      </c>
      <c r="X1266" t="e">
        <f t="shared" si="255"/>
        <v>#N/A</v>
      </c>
      <c r="Y1266"/>
      <c r="Z1266">
        <f t="shared" si="259"/>
        <v>0.4</v>
      </c>
      <c r="AA1266">
        <f t="shared" si="260"/>
        <v>1</v>
      </c>
      <c r="AB1266">
        <f t="shared" si="260"/>
        <v>1</v>
      </c>
      <c r="AC1266">
        <f t="shared" si="261"/>
        <v>0.4</v>
      </c>
      <c r="AD1266" t="e">
        <f>INDEX('bijlage C. Cluster maatregelen'!C:C,MATCH('5.Bepalen Faalfreq'!K1266,'bijlage C. Cluster maatregelen'!A:A,0))</f>
        <v>#N/A</v>
      </c>
      <c r="AE1266" t="e">
        <f>INDEX('bijlage C. Cluster maatregelen'!C:C,MATCH('5.Bepalen Faalfreq'!L1266,'bijlage C. Cluster maatregelen'!A:A,0))</f>
        <v>#N/A</v>
      </c>
      <c r="AF1266" t="e">
        <f>INDEX('bijlage C. Cluster maatregelen'!C:C,MATCH('5.Bepalen Faalfreq'!M1266,'bijlage C. Cluster maatregelen'!A:A,0))</f>
        <v>#N/A</v>
      </c>
      <c r="AG1266" t="e">
        <f>INDEX('bijlage C. Cluster maatregelen'!C:C,MATCH('5.Bepalen Faalfreq'!N1266,'bijlage C. Cluster maatregelen'!A:A,0))</f>
        <v>#N/A</v>
      </c>
      <c r="AH1266" t="e">
        <f t="shared" si="262"/>
        <v>#N/A</v>
      </c>
      <c r="AI1266" t="e">
        <f t="shared" si="263"/>
        <v>#N/A</v>
      </c>
      <c r="AJ1266" t="e">
        <f t="shared" si="256"/>
        <v>#N/A</v>
      </c>
    </row>
    <row r="1267" spans="1:36" x14ac:dyDescent="0.25">
      <c r="A1267" s="203"/>
      <c r="B1267" s="203"/>
      <c r="C1267" s="203"/>
      <c r="D1267" s="203"/>
      <c r="E1267" s="203"/>
      <c r="F1267" s="203"/>
      <c r="G1267" s="203"/>
      <c r="H1267" s="203"/>
      <c r="I1267" s="203"/>
      <c r="J1267" s="203"/>
      <c r="K1267" s="203"/>
      <c r="L1267" s="203"/>
      <c r="M1267" s="203"/>
      <c r="N1267" s="203"/>
      <c r="O1267" s="204">
        <f t="shared" si="252"/>
        <v>0</v>
      </c>
      <c r="P1267" s="80" t="str">
        <f>IFERROR(R1267+'4. Gegevens leiding'!$I$26,"")</f>
        <v/>
      </c>
      <c r="Q1267" s="155" t="str">
        <f>IFERROR(R1268+'4. Gegevens leiding'!$I$26,"")</f>
        <v/>
      </c>
      <c r="R1267" s="155" t="str">
        <f t="shared" si="264"/>
        <v/>
      </c>
      <c r="S1267" s="43" t="str">
        <f t="shared" si="257"/>
        <v/>
      </c>
      <c r="T1267" s="42" t="str">
        <f t="shared" si="253"/>
        <v>Diameter (mm, uitwendig)=;Wanddikte (mm)=;Druk (barg)=;Rekgrens (N/mm^2)=;Charpy energie (J)=</v>
      </c>
      <c r="U1267" s="44" t="e">
        <f>INDEX('bijlage A. Frequentie Tabel'!G:G,MATCH(T1267,'bijlage A. Frequentie Tabel'!A:A,0))</f>
        <v>#N/A</v>
      </c>
      <c r="V1267" s="43">
        <f t="shared" si="254"/>
        <v>0</v>
      </c>
      <c r="W1267" s="80">
        <f t="shared" si="258"/>
        <v>23.196467403779828</v>
      </c>
      <c r="X1267" t="e">
        <f t="shared" si="255"/>
        <v>#N/A</v>
      </c>
      <c r="Y1267"/>
      <c r="Z1267">
        <f t="shared" si="259"/>
        <v>0.4</v>
      </c>
      <c r="AA1267">
        <f t="shared" si="260"/>
        <v>1</v>
      </c>
      <c r="AB1267">
        <f t="shared" si="260"/>
        <v>1</v>
      </c>
      <c r="AC1267">
        <f t="shared" si="261"/>
        <v>0.4</v>
      </c>
      <c r="AD1267" t="e">
        <f>INDEX('bijlage C. Cluster maatregelen'!C:C,MATCH('5.Bepalen Faalfreq'!K1267,'bijlage C. Cluster maatregelen'!A:A,0))</f>
        <v>#N/A</v>
      </c>
      <c r="AE1267" t="e">
        <f>INDEX('bijlage C. Cluster maatregelen'!C:C,MATCH('5.Bepalen Faalfreq'!L1267,'bijlage C. Cluster maatregelen'!A:A,0))</f>
        <v>#N/A</v>
      </c>
      <c r="AF1267" t="e">
        <f>INDEX('bijlage C. Cluster maatregelen'!C:C,MATCH('5.Bepalen Faalfreq'!M1267,'bijlage C. Cluster maatregelen'!A:A,0))</f>
        <v>#N/A</v>
      </c>
      <c r="AG1267" t="e">
        <f>INDEX('bijlage C. Cluster maatregelen'!C:C,MATCH('5.Bepalen Faalfreq'!N1267,'bijlage C. Cluster maatregelen'!A:A,0))</f>
        <v>#N/A</v>
      </c>
      <c r="AH1267" t="e">
        <f t="shared" si="262"/>
        <v>#N/A</v>
      </c>
      <c r="AI1267" t="e">
        <f t="shared" si="263"/>
        <v>#N/A</v>
      </c>
      <c r="AJ1267" t="e">
        <f t="shared" si="256"/>
        <v>#N/A</v>
      </c>
    </row>
    <row r="1268" spans="1:36" x14ac:dyDescent="0.25">
      <c r="A1268" s="203"/>
      <c r="B1268" s="203"/>
      <c r="C1268" s="203"/>
      <c r="D1268" s="203"/>
      <c r="E1268" s="203"/>
      <c r="F1268" s="203"/>
      <c r="G1268" s="203"/>
      <c r="H1268" s="203"/>
      <c r="I1268" s="203"/>
      <c r="J1268" s="203"/>
      <c r="K1268" s="203"/>
      <c r="L1268" s="203"/>
      <c r="M1268" s="203"/>
      <c r="N1268" s="203"/>
      <c r="O1268" s="204">
        <f t="shared" si="252"/>
        <v>0</v>
      </c>
      <c r="P1268" s="80" t="str">
        <f>IFERROR(R1268+'4. Gegevens leiding'!$I$26,"")</f>
        <v/>
      </c>
      <c r="Q1268" s="155" t="str">
        <f>IFERROR(R1269+'4. Gegevens leiding'!$I$26,"")</f>
        <v/>
      </c>
      <c r="R1268" s="155" t="str">
        <f t="shared" si="264"/>
        <v/>
      </c>
      <c r="S1268" s="43" t="str">
        <f t="shared" si="257"/>
        <v/>
      </c>
      <c r="T1268" s="42" t="str">
        <f t="shared" si="253"/>
        <v>Diameter (mm, uitwendig)=;Wanddikte (mm)=;Druk (barg)=;Rekgrens (N/mm^2)=;Charpy energie (J)=</v>
      </c>
      <c r="U1268" s="44" t="e">
        <f>INDEX('bijlage A. Frequentie Tabel'!G:G,MATCH(T1268,'bijlage A. Frequentie Tabel'!A:A,0))</f>
        <v>#N/A</v>
      </c>
      <c r="V1268" s="43">
        <f t="shared" si="254"/>
        <v>0</v>
      </c>
      <c r="W1268" s="80">
        <f t="shared" si="258"/>
        <v>23.196467403779828</v>
      </c>
      <c r="X1268" t="e">
        <f t="shared" si="255"/>
        <v>#N/A</v>
      </c>
      <c r="Y1268"/>
      <c r="Z1268">
        <f t="shared" si="259"/>
        <v>0.4</v>
      </c>
      <c r="AA1268">
        <f t="shared" si="260"/>
        <v>1</v>
      </c>
      <c r="AB1268">
        <f t="shared" si="260"/>
        <v>1</v>
      </c>
      <c r="AC1268">
        <f t="shared" si="261"/>
        <v>0.4</v>
      </c>
      <c r="AD1268" t="e">
        <f>INDEX('bijlage C. Cluster maatregelen'!C:C,MATCH('5.Bepalen Faalfreq'!K1268,'bijlage C. Cluster maatregelen'!A:A,0))</f>
        <v>#N/A</v>
      </c>
      <c r="AE1268" t="e">
        <f>INDEX('bijlage C. Cluster maatregelen'!C:C,MATCH('5.Bepalen Faalfreq'!L1268,'bijlage C. Cluster maatregelen'!A:A,0))</f>
        <v>#N/A</v>
      </c>
      <c r="AF1268" t="e">
        <f>INDEX('bijlage C. Cluster maatregelen'!C:C,MATCH('5.Bepalen Faalfreq'!M1268,'bijlage C. Cluster maatregelen'!A:A,0))</f>
        <v>#N/A</v>
      </c>
      <c r="AG1268" t="e">
        <f>INDEX('bijlage C. Cluster maatregelen'!C:C,MATCH('5.Bepalen Faalfreq'!N1268,'bijlage C. Cluster maatregelen'!A:A,0))</f>
        <v>#N/A</v>
      </c>
      <c r="AH1268" t="e">
        <f t="shared" si="262"/>
        <v>#N/A</v>
      </c>
      <c r="AI1268" t="e">
        <f t="shared" si="263"/>
        <v>#N/A</v>
      </c>
      <c r="AJ1268" t="e">
        <f t="shared" si="256"/>
        <v>#N/A</v>
      </c>
    </row>
    <row r="1269" spans="1:36" x14ac:dyDescent="0.25">
      <c r="A1269" s="203"/>
      <c r="B1269" s="203"/>
      <c r="C1269" s="203"/>
      <c r="D1269" s="203"/>
      <c r="E1269" s="203"/>
      <c r="F1269" s="203"/>
      <c r="G1269" s="203"/>
      <c r="H1269" s="203"/>
      <c r="I1269" s="203"/>
      <c r="J1269" s="203"/>
      <c r="K1269" s="203"/>
      <c r="L1269" s="203"/>
      <c r="M1269" s="203"/>
      <c r="N1269" s="203"/>
      <c r="O1269" s="204">
        <f t="shared" si="252"/>
        <v>0</v>
      </c>
      <c r="P1269" s="80" t="str">
        <f>IFERROR(R1269+'4. Gegevens leiding'!$I$26,"")</f>
        <v/>
      </c>
      <c r="Q1269" s="155" t="str">
        <f>IFERROR(R1270+'4. Gegevens leiding'!$I$26,"")</f>
        <v/>
      </c>
      <c r="R1269" s="155" t="str">
        <f t="shared" si="264"/>
        <v/>
      </c>
      <c r="S1269" s="43" t="str">
        <f t="shared" si="257"/>
        <v/>
      </c>
      <c r="T1269" s="42" t="str">
        <f t="shared" si="253"/>
        <v>Diameter (mm, uitwendig)=;Wanddikte (mm)=;Druk (barg)=;Rekgrens (N/mm^2)=;Charpy energie (J)=</v>
      </c>
      <c r="U1269" s="44" t="e">
        <f>INDEX('bijlage A. Frequentie Tabel'!G:G,MATCH(T1269,'bijlage A. Frequentie Tabel'!A:A,0))</f>
        <v>#N/A</v>
      </c>
      <c r="V1269" s="43">
        <f t="shared" si="254"/>
        <v>0</v>
      </c>
      <c r="W1269" s="80">
        <f t="shared" si="258"/>
        <v>23.196467403779828</v>
      </c>
      <c r="X1269" t="e">
        <f t="shared" si="255"/>
        <v>#N/A</v>
      </c>
      <c r="Y1269"/>
      <c r="Z1269">
        <f t="shared" si="259"/>
        <v>0.4</v>
      </c>
      <c r="AA1269">
        <f t="shared" si="260"/>
        <v>1</v>
      </c>
      <c r="AB1269">
        <f t="shared" si="260"/>
        <v>1</v>
      </c>
      <c r="AC1269">
        <f t="shared" si="261"/>
        <v>0.4</v>
      </c>
      <c r="AD1269" t="e">
        <f>INDEX('bijlage C. Cluster maatregelen'!C:C,MATCH('5.Bepalen Faalfreq'!K1269,'bijlage C. Cluster maatregelen'!A:A,0))</f>
        <v>#N/A</v>
      </c>
      <c r="AE1269" t="e">
        <f>INDEX('bijlage C. Cluster maatregelen'!C:C,MATCH('5.Bepalen Faalfreq'!L1269,'bijlage C. Cluster maatregelen'!A:A,0))</f>
        <v>#N/A</v>
      </c>
      <c r="AF1269" t="e">
        <f>INDEX('bijlage C. Cluster maatregelen'!C:C,MATCH('5.Bepalen Faalfreq'!M1269,'bijlage C. Cluster maatregelen'!A:A,0))</f>
        <v>#N/A</v>
      </c>
      <c r="AG1269" t="e">
        <f>INDEX('bijlage C. Cluster maatregelen'!C:C,MATCH('5.Bepalen Faalfreq'!N1269,'bijlage C. Cluster maatregelen'!A:A,0))</f>
        <v>#N/A</v>
      </c>
      <c r="AH1269" t="e">
        <f t="shared" si="262"/>
        <v>#N/A</v>
      </c>
      <c r="AI1269" t="e">
        <f t="shared" si="263"/>
        <v>#N/A</v>
      </c>
      <c r="AJ1269" t="e">
        <f t="shared" si="256"/>
        <v>#N/A</v>
      </c>
    </row>
    <row r="1270" spans="1:36" x14ac:dyDescent="0.25">
      <c r="A1270" s="203"/>
      <c r="B1270" s="203"/>
      <c r="C1270" s="203"/>
      <c r="D1270" s="203"/>
      <c r="E1270" s="203"/>
      <c r="F1270" s="203"/>
      <c r="G1270" s="203"/>
      <c r="H1270" s="203"/>
      <c r="I1270" s="203"/>
      <c r="J1270" s="203"/>
      <c r="K1270" s="203"/>
      <c r="L1270" s="203"/>
      <c r="M1270" s="203"/>
      <c r="N1270" s="203"/>
      <c r="O1270" s="204">
        <f t="shared" si="252"/>
        <v>0</v>
      </c>
      <c r="P1270" s="80" t="str">
        <f>IFERROR(R1270+'4. Gegevens leiding'!$I$26,"")</f>
        <v/>
      </c>
      <c r="Q1270" s="155" t="str">
        <f>IFERROR(R1271+'4. Gegevens leiding'!$I$26,"")</f>
        <v/>
      </c>
      <c r="R1270" s="155" t="str">
        <f t="shared" si="264"/>
        <v/>
      </c>
      <c r="S1270" s="43" t="str">
        <f t="shared" si="257"/>
        <v/>
      </c>
      <c r="T1270" s="42" t="str">
        <f t="shared" si="253"/>
        <v>Diameter (mm, uitwendig)=;Wanddikte (mm)=;Druk (barg)=;Rekgrens (N/mm^2)=;Charpy energie (J)=</v>
      </c>
      <c r="U1270" s="44" t="e">
        <f>INDEX('bijlage A. Frequentie Tabel'!G:G,MATCH(T1270,'bijlage A. Frequentie Tabel'!A:A,0))</f>
        <v>#N/A</v>
      </c>
      <c r="V1270" s="43">
        <f t="shared" si="254"/>
        <v>0</v>
      </c>
      <c r="W1270" s="80">
        <f t="shared" si="258"/>
        <v>23.196467403779828</v>
      </c>
      <c r="X1270" t="e">
        <f t="shared" si="255"/>
        <v>#N/A</v>
      </c>
      <c r="Y1270"/>
      <c r="Z1270">
        <f t="shared" si="259"/>
        <v>0.4</v>
      </c>
      <c r="AA1270">
        <f t="shared" si="260"/>
        <v>1</v>
      </c>
      <c r="AB1270">
        <f t="shared" si="260"/>
        <v>1</v>
      </c>
      <c r="AC1270">
        <f t="shared" si="261"/>
        <v>0.4</v>
      </c>
      <c r="AD1270" t="e">
        <f>INDEX('bijlage C. Cluster maatregelen'!C:C,MATCH('5.Bepalen Faalfreq'!K1270,'bijlage C. Cluster maatregelen'!A:A,0))</f>
        <v>#N/A</v>
      </c>
      <c r="AE1270" t="e">
        <f>INDEX('bijlage C. Cluster maatregelen'!C:C,MATCH('5.Bepalen Faalfreq'!L1270,'bijlage C. Cluster maatregelen'!A:A,0))</f>
        <v>#N/A</v>
      </c>
      <c r="AF1270" t="e">
        <f>INDEX('bijlage C. Cluster maatregelen'!C:C,MATCH('5.Bepalen Faalfreq'!M1270,'bijlage C. Cluster maatregelen'!A:A,0))</f>
        <v>#N/A</v>
      </c>
      <c r="AG1270" t="e">
        <f>INDEX('bijlage C. Cluster maatregelen'!C:C,MATCH('5.Bepalen Faalfreq'!N1270,'bijlage C. Cluster maatregelen'!A:A,0))</f>
        <v>#N/A</v>
      </c>
      <c r="AH1270" t="e">
        <f t="shared" si="262"/>
        <v>#N/A</v>
      </c>
      <c r="AI1270" t="e">
        <f t="shared" si="263"/>
        <v>#N/A</v>
      </c>
      <c r="AJ1270" t="e">
        <f t="shared" si="256"/>
        <v>#N/A</v>
      </c>
    </row>
    <row r="1271" spans="1:36" x14ac:dyDescent="0.25">
      <c r="A1271" s="203"/>
      <c r="B1271" s="203"/>
      <c r="C1271" s="203"/>
      <c r="D1271" s="203"/>
      <c r="E1271" s="203"/>
      <c r="F1271" s="203"/>
      <c r="G1271" s="203"/>
      <c r="H1271" s="203"/>
      <c r="I1271" s="203"/>
      <c r="J1271" s="203"/>
      <c r="K1271" s="203"/>
      <c r="L1271" s="203"/>
      <c r="M1271" s="203"/>
      <c r="N1271" s="203"/>
      <c r="O1271" s="204">
        <f t="shared" si="252"/>
        <v>0</v>
      </c>
      <c r="P1271" s="80" t="str">
        <f>IFERROR(R1271+'4. Gegevens leiding'!$I$26,"")</f>
        <v/>
      </c>
      <c r="Q1271" s="155" t="str">
        <f>IFERROR(R1272+'4. Gegevens leiding'!$I$26,"")</f>
        <v/>
      </c>
      <c r="R1271" s="155" t="str">
        <f t="shared" si="264"/>
        <v/>
      </c>
      <c r="S1271" s="43" t="str">
        <f t="shared" si="257"/>
        <v/>
      </c>
      <c r="T1271" s="42" t="str">
        <f t="shared" si="253"/>
        <v>Diameter (mm, uitwendig)=;Wanddikte (mm)=;Druk (barg)=;Rekgrens (N/mm^2)=;Charpy energie (J)=</v>
      </c>
      <c r="U1271" s="44" t="e">
        <f>INDEX('bijlage A. Frequentie Tabel'!G:G,MATCH(T1271,'bijlage A. Frequentie Tabel'!A:A,0))</f>
        <v>#N/A</v>
      </c>
      <c r="V1271" s="43">
        <f t="shared" si="254"/>
        <v>0</v>
      </c>
      <c r="W1271" s="80">
        <f t="shared" si="258"/>
        <v>23.196467403779828</v>
      </c>
      <c r="X1271" t="e">
        <f t="shared" si="255"/>
        <v>#N/A</v>
      </c>
      <c r="Y1271"/>
      <c r="Z1271">
        <f t="shared" si="259"/>
        <v>0.4</v>
      </c>
      <c r="AA1271">
        <f t="shared" si="260"/>
        <v>1</v>
      </c>
      <c r="AB1271">
        <f t="shared" si="260"/>
        <v>1</v>
      </c>
      <c r="AC1271">
        <f t="shared" si="261"/>
        <v>0.4</v>
      </c>
      <c r="AD1271" t="e">
        <f>INDEX('bijlage C. Cluster maatregelen'!C:C,MATCH('5.Bepalen Faalfreq'!K1271,'bijlage C. Cluster maatregelen'!A:A,0))</f>
        <v>#N/A</v>
      </c>
      <c r="AE1271" t="e">
        <f>INDEX('bijlage C. Cluster maatregelen'!C:C,MATCH('5.Bepalen Faalfreq'!L1271,'bijlage C. Cluster maatregelen'!A:A,0))</f>
        <v>#N/A</v>
      </c>
      <c r="AF1271" t="e">
        <f>INDEX('bijlage C. Cluster maatregelen'!C:C,MATCH('5.Bepalen Faalfreq'!M1271,'bijlage C. Cluster maatregelen'!A:A,0))</f>
        <v>#N/A</v>
      </c>
      <c r="AG1271" t="e">
        <f>INDEX('bijlage C. Cluster maatregelen'!C:C,MATCH('5.Bepalen Faalfreq'!N1271,'bijlage C. Cluster maatregelen'!A:A,0))</f>
        <v>#N/A</v>
      </c>
      <c r="AH1271" t="e">
        <f t="shared" si="262"/>
        <v>#N/A</v>
      </c>
      <c r="AI1271" t="e">
        <f t="shared" si="263"/>
        <v>#N/A</v>
      </c>
      <c r="AJ1271" t="e">
        <f t="shared" si="256"/>
        <v>#N/A</v>
      </c>
    </row>
    <row r="1272" spans="1:36" x14ac:dyDescent="0.25">
      <c r="A1272" s="203"/>
      <c r="B1272" s="203"/>
      <c r="C1272" s="203"/>
      <c r="D1272" s="203"/>
      <c r="E1272" s="203"/>
      <c r="F1272" s="203"/>
      <c r="G1272" s="203"/>
      <c r="H1272" s="203"/>
      <c r="I1272" s="203"/>
      <c r="J1272" s="203"/>
      <c r="K1272" s="203"/>
      <c r="L1272" s="203"/>
      <c r="M1272" s="203"/>
      <c r="N1272" s="203"/>
      <c r="O1272" s="204">
        <f t="shared" si="252"/>
        <v>0</v>
      </c>
      <c r="P1272" s="80" t="str">
        <f>IFERROR(R1272+'4. Gegevens leiding'!$I$26,"")</f>
        <v/>
      </c>
      <c r="Q1272" s="155" t="str">
        <f>IFERROR(R1273+'4. Gegevens leiding'!$I$26,"")</f>
        <v/>
      </c>
      <c r="R1272" s="155" t="str">
        <f t="shared" si="264"/>
        <v/>
      </c>
      <c r="S1272" s="43" t="str">
        <f t="shared" si="257"/>
        <v/>
      </c>
      <c r="T1272" s="42" t="str">
        <f t="shared" si="253"/>
        <v>Diameter (mm, uitwendig)=;Wanddikte (mm)=;Druk (barg)=;Rekgrens (N/mm^2)=;Charpy energie (J)=</v>
      </c>
      <c r="U1272" s="44" t="e">
        <f>INDEX('bijlage A. Frequentie Tabel'!G:G,MATCH(T1272,'bijlage A. Frequentie Tabel'!A:A,0))</f>
        <v>#N/A</v>
      </c>
      <c r="V1272" s="43">
        <f t="shared" si="254"/>
        <v>0</v>
      </c>
      <c r="W1272" s="80">
        <f t="shared" si="258"/>
        <v>23.196467403779828</v>
      </c>
      <c r="X1272" t="e">
        <f t="shared" si="255"/>
        <v>#N/A</v>
      </c>
      <c r="Y1272"/>
      <c r="Z1272">
        <f t="shared" si="259"/>
        <v>0.4</v>
      </c>
      <c r="AA1272">
        <f t="shared" si="260"/>
        <v>1</v>
      </c>
      <c r="AB1272">
        <f t="shared" si="260"/>
        <v>1</v>
      </c>
      <c r="AC1272">
        <f t="shared" si="261"/>
        <v>0.4</v>
      </c>
      <c r="AD1272" t="e">
        <f>INDEX('bijlage C. Cluster maatregelen'!C:C,MATCH('5.Bepalen Faalfreq'!K1272,'bijlage C. Cluster maatregelen'!A:A,0))</f>
        <v>#N/A</v>
      </c>
      <c r="AE1272" t="e">
        <f>INDEX('bijlage C. Cluster maatregelen'!C:C,MATCH('5.Bepalen Faalfreq'!L1272,'bijlage C. Cluster maatregelen'!A:A,0))</f>
        <v>#N/A</v>
      </c>
      <c r="AF1272" t="e">
        <f>INDEX('bijlage C. Cluster maatregelen'!C:C,MATCH('5.Bepalen Faalfreq'!M1272,'bijlage C. Cluster maatregelen'!A:A,0))</f>
        <v>#N/A</v>
      </c>
      <c r="AG1272" t="e">
        <f>INDEX('bijlage C. Cluster maatregelen'!C:C,MATCH('5.Bepalen Faalfreq'!N1272,'bijlage C. Cluster maatregelen'!A:A,0))</f>
        <v>#N/A</v>
      </c>
      <c r="AH1272" t="e">
        <f t="shared" si="262"/>
        <v>#N/A</v>
      </c>
      <c r="AI1272" t="e">
        <f t="shared" si="263"/>
        <v>#N/A</v>
      </c>
      <c r="AJ1272" t="e">
        <f t="shared" si="256"/>
        <v>#N/A</v>
      </c>
    </row>
    <row r="1273" spans="1:36" x14ac:dyDescent="0.25">
      <c r="A1273" s="203"/>
      <c r="B1273" s="203"/>
      <c r="C1273" s="203"/>
      <c r="D1273" s="203"/>
      <c r="E1273" s="203"/>
      <c r="F1273" s="203"/>
      <c r="G1273" s="203"/>
      <c r="H1273" s="203"/>
      <c r="I1273" s="203"/>
      <c r="J1273" s="203"/>
      <c r="K1273" s="203"/>
      <c r="L1273" s="203"/>
      <c r="M1273" s="203"/>
      <c r="N1273" s="203"/>
      <c r="O1273" s="204">
        <f t="shared" si="252"/>
        <v>0</v>
      </c>
      <c r="P1273" s="80" t="str">
        <f>IFERROR(R1273+'4. Gegevens leiding'!$I$26,"")</f>
        <v/>
      </c>
      <c r="Q1273" s="155" t="str">
        <f>IFERROR(R1274+'4. Gegevens leiding'!$I$26,"")</f>
        <v/>
      </c>
      <c r="R1273" s="155" t="str">
        <f t="shared" si="264"/>
        <v/>
      </c>
      <c r="S1273" s="43" t="str">
        <f t="shared" si="257"/>
        <v/>
      </c>
      <c r="T1273" s="42" t="str">
        <f t="shared" si="253"/>
        <v>Diameter (mm, uitwendig)=;Wanddikte (mm)=;Druk (barg)=;Rekgrens (N/mm^2)=;Charpy energie (J)=</v>
      </c>
      <c r="U1273" s="44" t="e">
        <f>INDEX('bijlage A. Frequentie Tabel'!G:G,MATCH(T1273,'bijlage A. Frequentie Tabel'!A:A,0))</f>
        <v>#N/A</v>
      </c>
      <c r="V1273" s="43">
        <f t="shared" si="254"/>
        <v>0</v>
      </c>
      <c r="W1273" s="80">
        <f t="shared" si="258"/>
        <v>23.196467403779828</v>
      </c>
      <c r="X1273" t="e">
        <f t="shared" si="255"/>
        <v>#N/A</v>
      </c>
      <c r="Y1273"/>
      <c r="Z1273">
        <f t="shared" si="259"/>
        <v>0.4</v>
      </c>
      <c r="AA1273">
        <f t="shared" si="260"/>
        <v>1</v>
      </c>
      <c r="AB1273">
        <f t="shared" si="260"/>
        <v>1</v>
      </c>
      <c r="AC1273">
        <f t="shared" si="261"/>
        <v>0.4</v>
      </c>
      <c r="AD1273" t="e">
        <f>INDEX('bijlage C. Cluster maatregelen'!C:C,MATCH('5.Bepalen Faalfreq'!K1273,'bijlage C. Cluster maatregelen'!A:A,0))</f>
        <v>#N/A</v>
      </c>
      <c r="AE1273" t="e">
        <f>INDEX('bijlage C. Cluster maatregelen'!C:C,MATCH('5.Bepalen Faalfreq'!L1273,'bijlage C. Cluster maatregelen'!A:A,0))</f>
        <v>#N/A</v>
      </c>
      <c r="AF1273" t="e">
        <f>INDEX('bijlage C. Cluster maatregelen'!C:C,MATCH('5.Bepalen Faalfreq'!M1273,'bijlage C. Cluster maatregelen'!A:A,0))</f>
        <v>#N/A</v>
      </c>
      <c r="AG1273" t="e">
        <f>INDEX('bijlage C. Cluster maatregelen'!C:C,MATCH('5.Bepalen Faalfreq'!N1273,'bijlage C. Cluster maatregelen'!A:A,0))</f>
        <v>#N/A</v>
      </c>
      <c r="AH1273" t="e">
        <f t="shared" si="262"/>
        <v>#N/A</v>
      </c>
      <c r="AI1273" t="e">
        <f t="shared" si="263"/>
        <v>#N/A</v>
      </c>
      <c r="AJ1273" t="e">
        <f t="shared" si="256"/>
        <v>#N/A</v>
      </c>
    </row>
    <row r="1274" spans="1:36" x14ac:dyDescent="0.25">
      <c r="A1274" s="203"/>
      <c r="B1274" s="203"/>
      <c r="C1274" s="203"/>
      <c r="D1274" s="203"/>
      <c r="E1274" s="203"/>
      <c r="F1274" s="203"/>
      <c r="G1274" s="203"/>
      <c r="H1274" s="203"/>
      <c r="I1274" s="203"/>
      <c r="J1274" s="203"/>
      <c r="K1274" s="203"/>
      <c r="L1274" s="203"/>
      <c r="M1274" s="203"/>
      <c r="N1274" s="203"/>
      <c r="O1274" s="204">
        <f t="shared" si="252"/>
        <v>0</v>
      </c>
      <c r="P1274" s="80" t="str">
        <f>IFERROR(R1274+'4. Gegevens leiding'!$I$26,"")</f>
        <v/>
      </c>
      <c r="Q1274" s="155" t="str">
        <f>IFERROR(R1275+'4. Gegevens leiding'!$I$26,"")</f>
        <v/>
      </c>
      <c r="R1274" s="155" t="str">
        <f t="shared" si="264"/>
        <v/>
      </c>
      <c r="S1274" s="43" t="str">
        <f t="shared" si="257"/>
        <v/>
      </c>
      <c r="T1274" s="42" t="str">
        <f t="shared" si="253"/>
        <v>Diameter (mm, uitwendig)=;Wanddikte (mm)=;Druk (barg)=;Rekgrens (N/mm^2)=;Charpy energie (J)=</v>
      </c>
      <c r="U1274" s="44" t="e">
        <f>INDEX('bijlage A. Frequentie Tabel'!G:G,MATCH(T1274,'bijlage A. Frequentie Tabel'!A:A,0))</f>
        <v>#N/A</v>
      </c>
      <c r="V1274" s="43">
        <f t="shared" si="254"/>
        <v>0</v>
      </c>
      <c r="W1274" s="80">
        <f t="shared" si="258"/>
        <v>23.196467403779828</v>
      </c>
      <c r="X1274" t="e">
        <f t="shared" si="255"/>
        <v>#N/A</v>
      </c>
      <c r="Y1274"/>
      <c r="Z1274">
        <f t="shared" si="259"/>
        <v>0.4</v>
      </c>
      <c r="AA1274">
        <f t="shared" si="260"/>
        <v>1</v>
      </c>
      <c r="AB1274">
        <f t="shared" si="260"/>
        <v>1</v>
      </c>
      <c r="AC1274">
        <f t="shared" si="261"/>
        <v>0.4</v>
      </c>
      <c r="AD1274" t="e">
        <f>INDEX('bijlage C. Cluster maatregelen'!C:C,MATCH('5.Bepalen Faalfreq'!K1274,'bijlage C. Cluster maatregelen'!A:A,0))</f>
        <v>#N/A</v>
      </c>
      <c r="AE1274" t="e">
        <f>INDEX('bijlage C. Cluster maatregelen'!C:C,MATCH('5.Bepalen Faalfreq'!L1274,'bijlage C. Cluster maatregelen'!A:A,0))</f>
        <v>#N/A</v>
      </c>
      <c r="AF1274" t="e">
        <f>INDEX('bijlage C. Cluster maatregelen'!C:C,MATCH('5.Bepalen Faalfreq'!M1274,'bijlage C. Cluster maatregelen'!A:A,0))</f>
        <v>#N/A</v>
      </c>
      <c r="AG1274" t="e">
        <f>INDEX('bijlage C. Cluster maatregelen'!C:C,MATCH('5.Bepalen Faalfreq'!N1274,'bijlage C. Cluster maatregelen'!A:A,0))</f>
        <v>#N/A</v>
      </c>
      <c r="AH1274" t="e">
        <f t="shared" si="262"/>
        <v>#N/A</v>
      </c>
      <c r="AI1274" t="e">
        <f t="shared" si="263"/>
        <v>#N/A</v>
      </c>
      <c r="AJ1274" t="e">
        <f t="shared" si="256"/>
        <v>#N/A</v>
      </c>
    </row>
    <row r="1275" spans="1:36" x14ac:dyDescent="0.25">
      <c r="A1275" s="203"/>
      <c r="B1275" s="203"/>
      <c r="C1275" s="203"/>
      <c r="D1275" s="203"/>
      <c r="E1275" s="203"/>
      <c r="F1275" s="203"/>
      <c r="G1275" s="203"/>
      <c r="H1275" s="203"/>
      <c r="I1275" s="203"/>
      <c r="J1275" s="203"/>
      <c r="K1275" s="203"/>
      <c r="L1275" s="203"/>
      <c r="M1275" s="203"/>
      <c r="N1275" s="203"/>
      <c r="O1275" s="204">
        <f t="shared" si="252"/>
        <v>0</v>
      </c>
      <c r="P1275" s="80" t="str">
        <f>IFERROR(R1275+'4. Gegevens leiding'!$I$26,"")</f>
        <v/>
      </c>
      <c r="Q1275" s="155" t="str">
        <f>IFERROR(R1276+'4. Gegevens leiding'!$I$26,"")</f>
        <v/>
      </c>
      <c r="R1275" s="155" t="str">
        <f t="shared" si="264"/>
        <v/>
      </c>
      <c r="S1275" s="43" t="str">
        <f t="shared" si="257"/>
        <v/>
      </c>
      <c r="T1275" s="42" t="str">
        <f t="shared" si="253"/>
        <v>Diameter (mm, uitwendig)=;Wanddikte (mm)=;Druk (barg)=;Rekgrens (N/mm^2)=;Charpy energie (J)=</v>
      </c>
      <c r="U1275" s="44" t="e">
        <f>INDEX('bijlage A. Frequentie Tabel'!G:G,MATCH(T1275,'bijlage A. Frequentie Tabel'!A:A,0))</f>
        <v>#N/A</v>
      </c>
      <c r="V1275" s="43">
        <f t="shared" si="254"/>
        <v>0</v>
      </c>
      <c r="W1275" s="80">
        <f t="shared" si="258"/>
        <v>23.196467403779828</v>
      </c>
      <c r="X1275" t="e">
        <f t="shared" si="255"/>
        <v>#N/A</v>
      </c>
      <c r="Y1275"/>
      <c r="Z1275">
        <f t="shared" si="259"/>
        <v>0.4</v>
      </c>
      <c r="AA1275">
        <f t="shared" si="260"/>
        <v>1</v>
      </c>
      <c r="AB1275">
        <f t="shared" si="260"/>
        <v>1</v>
      </c>
      <c r="AC1275">
        <f t="shared" si="261"/>
        <v>0.4</v>
      </c>
      <c r="AD1275" t="e">
        <f>INDEX('bijlage C. Cluster maatregelen'!C:C,MATCH('5.Bepalen Faalfreq'!K1275,'bijlage C. Cluster maatregelen'!A:A,0))</f>
        <v>#N/A</v>
      </c>
      <c r="AE1275" t="e">
        <f>INDEX('bijlage C. Cluster maatregelen'!C:C,MATCH('5.Bepalen Faalfreq'!L1275,'bijlage C. Cluster maatregelen'!A:A,0))</f>
        <v>#N/A</v>
      </c>
      <c r="AF1275" t="e">
        <f>INDEX('bijlage C. Cluster maatregelen'!C:C,MATCH('5.Bepalen Faalfreq'!M1275,'bijlage C. Cluster maatregelen'!A:A,0))</f>
        <v>#N/A</v>
      </c>
      <c r="AG1275" t="e">
        <f>INDEX('bijlage C. Cluster maatregelen'!C:C,MATCH('5.Bepalen Faalfreq'!N1275,'bijlage C. Cluster maatregelen'!A:A,0))</f>
        <v>#N/A</v>
      </c>
      <c r="AH1275" t="e">
        <f t="shared" si="262"/>
        <v>#N/A</v>
      </c>
      <c r="AI1275" t="e">
        <f t="shared" si="263"/>
        <v>#N/A</v>
      </c>
      <c r="AJ1275" t="e">
        <f t="shared" si="256"/>
        <v>#N/A</v>
      </c>
    </row>
    <row r="1276" spans="1:36" x14ac:dyDescent="0.25">
      <c r="A1276" s="203"/>
      <c r="B1276" s="203"/>
      <c r="C1276" s="203"/>
      <c r="D1276" s="203"/>
      <c r="E1276" s="203"/>
      <c r="F1276" s="203"/>
      <c r="G1276" s="203"/>
      <c r="H1276" s="203"/>
      <c r="I1276" s="203"/>
      <c r="J1276" s="203"/>
      <c r="K1276" s="203"/>
      <c r="L1276" s="203"/>
      <c r="M1276" s="203"/>
      <c r="N1276" s="203"/>
      <c r="O1276" s="204">
        <f t="shared" si="252"/>
        <v>0</v>
      </c>
      <c r="P1276" s="80" t="str">
        <f>IFERROR(R1276+'4. Gegevens leiding'!$I$26,"")</f>
        <v/>
      </c>
      <c r="Q1276" s="155" t="str">
        <f>IFERROR(R1277+'4. Gegevens leiding'!$I$26,"")</f>
        <v/>
      </c>
      <c r="R1276" s="155" t="str">
        <f t="shared" si="264"/>
        <v/>
      </c>
      <c r="S1276" s="43" t="str">
        <f t="shared" si="257"/>
        <v/>
      </c>
      <c r="T1276" s="42" t="str">
        <f t="shared" si="253"/>
        <v>Diameter (mm, uitwendig)=;Wanddikte (mm)=;Druk (barg)=;Rekgrens (N/mm^2)=;Charpy energie (J)=</v>
      </c>
      <c r="U1276" s="44" t="e">
        <f>INDEX('bijlage A. Frequentie Tabel'!G:G,MATCH(T1276,'bijlage A. Frequentie Tabel'!A:A,0))</f>
        <v>#N/A</v>
      </c>
      <c r="V1276" s="43">
        <f t="shared" si="254"/>
        <v>0</v>
      </c>
      <c r="W1276" s="80">
        <f t="shared" si="258"/>
        <v>23.196467403779828</v>
      </c>
      <c r="X1276" t="e">
        <f t="shared" si="255"/>
        <v>#N/A</v>
      </c>
      <c r="Y1276"/>
      <c r="Z1276">
        <f t="shared" si="259"/>
        <v>0.4</v>
      </c>
      <c r="AA1276">
        <f t="shared" si="260"/>
        <v>1</v>
      </c>
      <c r="AB1276">
        <f t="shared" si="260"/>
        <v>1</v>
      </c>
      <c r="AC1276">
        <f t="shared" si="261"/>
        <v>0.4</v>
      </c>
      <c r="AD1276" t="e">
        <f>INDEX('bijlage C. Cluster maatregelen'!C:C,MATCH('5.Bepalen Faalfreq'!K1276,'bijlage C. Cluster maatregelen'!A:A,0))</f>
        <v>#N/A</v>
      </c>
      <c r="AE1276" t="e">
        <f>INDEX('bijlage C. Cluster maatregelen'!C:C,MATCH('5.Bepalen Faalfreq'!L1276,'bijlage C. Cluster maatregelen'!A:A,0))</f>
        <v>#N/A</v>
      </c>
      <c r="AF1276" t="e">
        <f>INDEX('bijlage C. Cluster maatregelen'!C:C,MATCH('5.Bepalen Faalfreq'!M1276,'bijlage C. Cluster maatregelen'!A:A,0))</f>
        <v>#N/A</v>
      </c>
      <c r="AG1276" t="e">
        <f>INDEX('bijlage C. Cluster maatregelen'!C:C,MATCH('5.Bepalen Faalfreq'!N1276,'bijlage C. Cluster maatregelen'!A:A,0))</f>
        <v>#N/A</v>
      </c>
      <c r="AH1276" t="e">
        <f t="shared" si="262"/>
        <v>#N/A</v>
      </c>
      <c r="AI1276" t="e">
        <f t="shared" si="263"/>
        <v>#N/A</v>
      </c>
      <c r="AJ1276" t="e">
        <f t="shared" si="256"/>
        <v>#N/A</v>
      </c>
    </row>
    <row r="1277" spans="1:36" x14ac:dyDescent="0.25">
      <c r="A1277" s="203"/>
      <c r="B1277" s="203"/>
      <c r="C1277" s="203"/>
      <c r="D1277" s="203"/>
      <c r="E1277" s="203"/>
      <c r="F1277" s="203"/>
      <c r="G1277" s="203"/>
      <c r="H1277" s="203"/>
      <c r="I1277" s="203"/>
      <c r="J1277" s="203"/>
      <c r="K1277" s="203"/>
      <c r="L1277" s="203"/>
      <c r="M1277" s="203"/>
      <c r="N1277" s="203"/>
      <c r="O1277" s="204">
        <f t="shared" si="252"/>
        <v>0</v>
      </c>
      <c r="P1277" s="80" t="str">
        <f>IFERROR(R1277+'4. Gegevens leiding'!$I$26,"")</f>
        <v/>
      </c>
      <c r="Q1277" s="155" t="str">
        <f>IFERROR(R1278+'4. Gegevens leiding'!$I$26,"")</f>
        <v/>
      </c>
      <c r="R1277" s="155" t="str">
        <f t="shared" si="264"/>
        <v/>
      </c>
      <c r="S1277" s="43" t="str">
        <f t="shared" si="257"/>
        <v/>
      </c>
      <c r="T1277" s="42" t="str">
        <f t="shared" si="253"/>
        <v>Diameter (mm, uitwendig)=;Wanddikte (mm)=;Druk (barg)=;Rekgrens (N/mm^2)=;Charpy energie (J)=</v>
      </c>
      <c r="U1277" s="44" t="e">
        <f>INDEX('bijlage A. Frequentie Tabel'!G:G,MATCH(T1277,'bijlage A. Frequentie Tabel'!A:A,0))</f>
        <v>#N/A</v>
      </c>
      <c r="V1277" s="43">
        <f t="shared" si="254"/>
        <v>0</v>
      </c>
      <c r="W1277" s="80">
        <f t="shared" si="258"/>
        <v>23.196467403779828</v>
      </c>
      <c r="X1277" t="e">
        <f t="shared" si="255"/>
        <v>#N/A</v>
      </c>
      <c r="Y1277"/>
      <c r="Z1277">
        <f t="shared" si="259"/>
        <v>0.4</v>
      </c>
      <c r="AA1277">
        <f t="shared" si="260"/>
        <v>1</v>
      </c>
      <c r="AB1277">
        <f t="shared" si="260"/>
        <v>1</v>
      </c>
      <c r="AC1277">
        <f t="shared" si="261"/>
        <v>0.4</v>
      </c>
      <c r="AD1277" t="e">
        <f>INDEX('bijlage C. Cluster maatregelen'!C:C,MATCH('5.Bepalen Faalfreq'!K1277,'bijlage C. Cluster maatregelen'!A:A,0))</f>
        <v>#N/A</v>
      </c>
      <c r="AE1277" t="e">
        <f>INDEX('bijlage C. Cluster maatregelen'!C:C,MATCH('5.Bepalen Faalfreq'!L1277,'bijlage C. Cluster maatregelen'!A:A,0))</f>
        <v>#N/A</v>
      </c>
      <c r="AF1277" t="e">
        <f>INDEX('bijlage C. Cluster maatregelen'!C:C,MATCH('5.Bepalen Faalfreq'!M1277,'bijlage C. Cluster maatregelen'!A:A,0))</f>
        <v>#N/A</v>
      </c>
      <c r="AG1277" t="e">
        <f>INDEX('bijlage C. Cluster maatregelen'!C:C,MATCH('5.Bepalen Faalfreq'!N1277,'bijlage C. Cluster maatregelen'!A:A,0))</f>
        <v>#N/A</v>
      </c>
      <c r="AH1277" t="e">
        <f t="shared" si="262"/>
        <v>#N/A</v>
      </c>
      <c r="AI1277" t="e">
        <f t="shared" si="263"/>
        <v>#N/A</v>
      </c>
      <c r="AJ1277" t="e">
        <f t="shared" si="256"/>
        <v>#N/A</v>
      </c>
    </row>
    <row r="1278" spans="1:36" x14ac:dyDescent="0.25">
      <c r="A1278" s="203"/>
      <c r="B1278" s="203"/>
      <c r="C1278" s="203"/>
      <c r="D1278" s="203"/>
      <c r="E1278" s="203"/>
      <c r="F1278" s="203"/>
      <c r="G1278" s="203"/>
      <c r="H1278" s="203"/>
      <c r="I1278" s="203"/>
      <c r="J1278" s="203"/>
      <c r="K1278" s="203"/>
      <c r="L1278" s="203"/>
      <c r="M1278" s="203"/>
      <c r="N1278" s="203"/>
      <c r="O1278" s="204">
        <f t="shared" si="252"/>
        <v>0</v>
      </c>
      <c r="P1278" s="80" t="str">
        <f>IFERROR(R1278+'4. Gegevens leiding'!$I$26,"")</f>
        <v/>
      </c>
      <c r="Q1278" s="155" t="str">
        <f>IFERROR(R1279+'4. Gegevens leiding'!$I$26,"")</f>
        <v/>
      </c>
      <c r="R1278" s="155" t="str">
        <f t="shared" si="264"/>
        <v/>
      </c>
      <c r="S1278" s="43" t="str">
        <f t="shared" si="257"/>
        <v/>
      </c>
      <c r="T1278" s="42" t="str">
        <f t="shared" si="253"/>
        <v>Diameter (mm, uitwendig)=;Wanddikte (mm)=;Druk (barg)=;Rekgrens (N/mm^2)=;Charpy energie (J)=</v>
      </c>
      <c r="U1278" s="44" t="e">
        <f>INDEX('bijlage A. Frequentie Tabel'!G:G,MATCH(T1278,'bijlage A. Frequentie Tabel'!A:A,0))</f>
        <v>#N/A</v>
      </c>
      <c r="V1278" s="43">
        <f t="shared" si="254"/>
        <v>0</v>
      </c>
      <c r="W1278" s="80">
        <f t="shared" si="258"/>
        <v>23.196467403779828</v>
      </c>
      <c r="X1278" t="e">
        <f t="shared" si="255"/>
        <v>#N/A</v>
      </c>
      <c r="Y1278"/>
      <c r="Z1278">
        <f t="shared" si="259"/>
        <v>0.4</v>
      </c>
      <c r="AA1278">
        <f t="shared" si="260"/>
        <v>1</v>
      </c>
      <c r="AB1278">
        <f t="shared" si="260"/>
        <v>1</v>
      </c>
      <c r="AC1278">
        <f t="shared" si="261"/>
        <v>0.4</v>
      </c>
      <c r="AD1278" t="e">
        <f>INDEX('bijlage C. Cluster maatregelen'!C:C,MATCH('5.Bepalen Faalfreq'!K1278,'bijlage C. Cluster maatregelen'!A:A,0))</f>
        <v>#N/A</v>
      </c>
      <c r="AE1278" t="e">
        <f>INDEX('bijlage C. Cluster maatregelen'!C:C,MATCH('5.Bepalen Faalfreq'!L1278,'bijlage C. Cluster maatregelen'!A:A,0))</f>
        <v>#N/A</v>
      </c>
      <c r="AF1278" t="e">
        <f>INDEX('bijlage C. Cluster maatregelen'!C:C,MATCH('5.Bepalen Faalfreq'!M1278,'bijlage C. Cluster maatregelen'!A:A,0))</f>
        <v>#N/A</v>
      </c>
      <c r="AG1278" t="e">
        <f>INDEX('bijlage C. Cluster maatregelen'!C:C,MATCH('5.Bepalen Faalfreq'!N1278,'bijlage C. Cluster maatregelen'!A:A,0))</f>
        <v>#N/A</v>
      </c>
      <c r="AH1278" t="e">
        <f t="shared" si="262"/>
        <v>#N/A</v>
      </c>
      <c r="AI1278" t="e">
        <f t="shared" si="263"/>
        <v>#N/A</v>
      </c>
      <c r="AJ1278" t="e">
        <f t="shared" si="256"/>
        <v>#N/A</v>
      </c>
    </row>
    <row r="1279" spans="1:36" x14ac:dyDescent="0.25">
      <c r="A1279" s="203"/>
      <c r="B1279" s="203"/>
      <c r="C1279" s="203"/>
      <c r="D1279" s="203"/>
      <c r="E1279" s="203"/>
      <c r="F1279" s="203"/>
      <c r="G1279" s="203"/>
      <c r="H1279" s="203"/>
      <c r="I1279" s="203"/>
      <c r="J1279" s="203"/>
      <c r="K1279" s="203"/>
      <c r="L1279" s="203"/>
      <c r="M1279" s="203"/>
      <c r="N1279" s="203"/>
      <c r="O1279" s="204">
        <f t="shared" si="252"/>
        <v>0</v>
      </c>
      <c r="P1279" s="80" t="str">
        <f>IFERROR(R1279+'4. Gegevens leiding'!$I$26,"")</f>
        <v/>
      </c>
      <c r="Q1279" s="155" t="str">
        <f>IFERROR(R1280+'4. Gegevens leiding'!$I$26,"")</f>
        <v/>
      </c>
      <c r="R1279" s="155" t="str">
        <f t="shared" si="264"/>
        <v/>
      </c>
      <c r="S1279" s="43" t="str">
        <f t="shared" si="257"/>
        <v/>
      </c>
      <c r="T1279" s="42" t="str">
        <f t="shared" si="253"/>
        <v>Diameter (mm, uitwendig)=;Wanddikte (mm)=;Druk (barg)=;Rekgrens (N/mm^2)=;Charpy energie (J)=</v>
      </c>
      <c r="U1279" s="44" t="e">
        <f>INDEX('bijlage A. Frequentie Tabel'!G:G,MATCH(T1279,'bijlage A. Frequentie Tabel'!A:A,0))</f>
        <v>#N/A</v>
      </c>
      <c r="V1279" s="43">
        <f t="shared" si="254"/>
        <v>0</v>
      </c>
      <c r="W1279" s="80">
        <f t="shared" si="258"/>
        <v>23.196467403779828</v>
      </c>
      <c r="X1279" t="e">
        <f t="shared" si="255"/>
        <v>#N/A</v>
      </c>
      <c r="Y1279"/>
      <c r="Z1279">
        <f t="shared" si="259"/>
        <v>0.4</v>
      </c>
      <c r="AA1279">
        <f t="shared" si="260"/>
        <v>1</v>
      </c>
      <c r="AB1279">
        <f t="shared" si="260"/>
        <v>1</v>
      </c>
      <c r="AC1279">
        <f t="shared" si="261"/>
        <v>0.4</v>
      </c>
      <c r="AD1279" t="e">
        <f>INDEX('bijlage C. Cluster maatregelen'!C:C,MATCH('5.Bepalen Faalfreq'!K1279,'bijlage C. Cluster maatregelen'!A:A,0))</f>
        <v>#N/A</v>
      </c>
      <c r="AE1279" t="e">
        <f>INDEX('bijlage C. Cluster maatregelen'!C:C,MATCH('5.Bepalen Faalfreq'!L1279,'bijlage C. Cluster maatregelen'!A:A,0))</f>
        <v>#N/A</v>
      </c>
      <c r="AF1279" t="e">
        <f>INDEX('bijlage C. Cluster maatregelen'!C:C,MATCH('5.Bepalen Faalfreq'!M1279,'bijlage C. Cluster maatregelen'!A:A,0))</f>
        <v>#N/A</v>
      </c>
      <c r="AG1279" t="e">
        <f>INDEX('bijlage C. Cluster maatregelen'!C:C,MATCH('5.Bepalen Faalfreq'!N1279,'bijlage C. Cluster maatregelen'!A:A,0))</f>
        <v>#N/A</v>
      </c>
      <c r="AH1279" t="e">
        <f t="shared" si="262"/>
        <v>#N/A</v>
      </c>
      <c r="AI1279" t="e">
        <f t="shared" si="263"/>
        <v>#N/A</v>
      </c>
      <c r="AJ1279" t="e">
        <f t="shared" si="256"/>
        <v>#N/A</v>
      </c>
    </row>
    <row r="1280" spans="1:36" x14ac:dyDescent="0.25">
      <c r="A1280" s="203"/>
      <c r="B1280" s="203"/>
      <c r="C1280" s="203"/>
      <c r="D1280" s="203"/>
      <c r="E1280" s="203"/>
      <c r="F1280" s="203"/>
      <c r="G1280" s="203"/>
      <c r="H1280" s="203"/>
      <c r="I1280" s="203"/>
      <c r="J1280" s="203"/>
      <c r="K1280" s="203"/>
      <c r="L1280" s="203"/>
      <c r="M1280" s="203"/>
      <c r="N1280" s="203"/>
      <c r="O1280" s="204">
        <f t="shared" si="252"/>
        <v>0</v>
      </c>
      <c r="P1280" s="80" t="str">
        <f>IFERROR(R1280+'4. Gegevens leiding'!$I$26,"")</f>
        <v/>
      </c>
      <c r="Q1280" s="155" t="str">
        <f>IFERROR(R1281+'4. Gegevens leiding'!$I$26,"")</f>
        <v/>
      </c>
      <c r="R1280" s="155" t="str">
        <f t="shared" si="264"/>
        <v/>
      </c>
      <c r="S1280" s="43" t="str">
        <f t="shared" si="257"/>
        <v/>
      </c>
      <c r="T1280" s="42" t="str">
        <f t="shared" si="253"/>
        <v>Diameter (mm, uitwendig)=;Wanddikte (mm)=;Druk (barg)=;Rekgrens (N/mm^2)=;Charpy energie (J)=</v>
      </c>
      <c r="U1280" s="44" t="e">
        <f>INDEX('bijlage A. Frequentie Tabel'!G:G,MATCH(T1280,'bijlage A. Frequentie Tabel'!A:A,0))</f>
        <v>#N/A</v>
      </c>
      <c r="V1280" s="43">
        <f t="shared" si="254"/>
        <v>0</v>
      </c>
      <c r="W1280" s="80">
        <f t="shared" si="258"/>
        <v>23.196467403779828</v>
      </c>
      <c r="X1280" t="e">
        <f t="shared" si="255"/>
        <v>#N/A</v>
      </c>
      <c r="Y1280"/>
      <c r="Z1280">
        <f t="shared" si="259"/>
        <v>0.4</v>
      </c>
      <c r="AA1280">
        <f t="shared" si="260"/>
        <v>1</v>
      </c>
      <c r="AB1280">
        <f t="shared" si="260"/>
        <v>1</v>
      </c>
      <c r="AC1280">
        <f t="shared" si="261"/>
        <v>0.4</v>
      </c>
      <c r="AD1280" t="e">
        <f>INDEX('bijlage C. Cluster maatregelen'!C:C,MATCH('5.Bepalen Faalfreq'!K1280,'bijlage C. Cluster maatregelen'!A:A,0))</f>
        <v>#N/A</v>
      </c>
      <c r="AE1280" t="e">
        <f>INDEX('bijlage C. Cluster maatregelen'!C:C,MATCH('5.Bepalen Faalfreq'!L1280,'bijlage C. Cluster maatregelen'!A:A,0))</f>
        <v>#N/A</v>
      </c>
      <c r="AF1280" t="e">
        <f>INDEX('bijlage C. Cluster maatregelen'!C:C,MATCH('5.Bepalen Faalfreq'!M1280,'bijlage C. Cluster maatregelen'!A:A,0))</f>
        <v>#N/A</v>
      </c>
      <c r="AG1280" t="e">
        <f>INDEX('bijlage C. Cluster maatregelen'!C:C,MATCH('5.Bepalen Faalfreq'!N1280,'bijlage C. Cluster maatregelen'!A:A,0))</f>
        <v>#N/A</v>
      </c>
      <c r="AH1280" t="e">
        <f t="shared" si="262"/>
        <v>#N/A</v>
      </c>
      <c r="AI1280" t="e">
        <f t="shared" si="263"/>
        <v>#N/A</v>
      </c>
      <c r="AJ1280" t="e">
        <f t="shared" si="256"/>
        <v>#N/A</v>
      </c>
    </row>
    <row r="1281" spans="1:36" x14ac:dyDescent="0.25">
      <c r="A1281" s="203"/>
      <c r="B1281" s="203"/>
      <c r="C1281" s="203"/>
      <c r="D1281" s="203"/>
      <c r="E1281" s="203"/>
      <c r="F1281" s="203"/>
      <c r="G1281" s="203"/>
      <c r="H1281" s="203"/>
      <c r="I1281" s="203"/>
      <c r="J1281" s="203"/>
      <c r="K1281" s="203"/>
      <c r="L1281" s="203"/>
      <c r="M1281" s="203"/>
      <c r="N1281" s="203"/>
      <c r="O1281" s="204">
        <f t="shared" si="252"/>
        <v>0</v>
      </c>
      <c r="P1281" s="80" t="str">
        <f>IFERROR(R1281+'4. Gegevens leiding'!$I$26,"")</f>
        <v/>
      </c>
      <c r="Q1281" s="155" t="str">
        <f>IFERROR(R1282+'4. Gegevens leiding'!$I$26,"")</f>
        <v/>
      </c>
      <c r="R1281" s="155" t="str">
        <f t="shared" si="264"/>
        <v/>
      </c>
      <c r="S1281" s="43" t="str">
        <f t="shared" si="257"/>
        <v/>
      </c>
      <c r="T1281" s="42" t="str">
        <f t="shared" si="253"/>
        <v>Diameter (mm, uitwendig)=;Wanddikte (mm)=;Druk (barg)=;Rekgrens (N/mm^2)=;Charpy energie (J)=</v>
      </c>
      <c r="U1281" s="44" t="e">
        <f>INDEX('bijlage A. Frequentie Tabel'!G:G,MATCH(T1281,'bijlage A. Frequentie Tabel'!A:A,0))</f>
        <v>#N/A</v>
      </c>
      <c r="V1281" s="43">
        <f t="shared" si="254"/>
        <v>0</v>
      </c>
      <c r="W1281" s="80">
        <f t="shared" si="258"/>
        <v>23.196467403779828</v>
      </c>
      <c r="X1281" t="e">
        <f t="shared" si="255"/>
        <v>#N/A</v>
      </c>
      <c r="Y1281"/>
      <c r="Z1281">
        <f t="shared" si="259"/>
        <v>0.4</v>
      </c>
      <c r="AA1281">
        <f t="shared" si="260"/>
        <v>1</v>
      </c>
      <c r="AB1281">
        <f t="shared" si="260"/>
        <v>1</v>
      </c>
      <c r="AC1281">
        <f t="shared" si="261"/>
        <v>0.4</v>
      </c>
      <c r="AD1281" t="e">
        <f>INDEX('bijlage C. Cluster maatregelen'!C:C,MATCH('5.Bepalen Faalfreq'!K1281,'bijlage C. Cluster maatregelen'!A:A,0))</f>
        <v>#N/A</v>
      </c>
      <c r="AE1281" t="e">
        <f>INDEX('bijlage C. Cluster maatregelen'!C:C,MATCH('5.Bepalen Faalfreq'!L1281,'bijlage C. Cluster maatregelen'!A:A,0))</f>
        <v>#N/A</v>
      </c>
      <c r="AF1281" t="e">
        <f>INDEX('bijlage C. Cluster maatregelen'!C:C,MATCH('5.Bepalen Faalfreq'!M1281,'bijlage C. Cluster maatregelen'!A:A,0))</f>
        <v>#N/A</v>
      </c>
      <c r="AG1281" t="e">
        <f>INDEX('bijlage C. Cluster maatregelen'!C:C,MATCH('5.Bepalen Faalfreq'!N1281,'bijlage C. Cluster maatregelen'!A:A,0))</f>
        <v>#N/A</v>
      </c>
      <c r="AH1281" t="e">
        <f t="shared" si="262"/>
        <v>#N/A</v>
      </c>
      <c r="AI1281" t="e">
        <f t="shared" si="263"/>
        <v>#N/A</v>
      </c>
      <c r="AJ1281" t="e">
        <f t="shared" si="256"/>
        <v>#N/A</v>
      </c>
    </row>
    <row r="1282" spans="1:36" x14ac:dyDescent="0.25">
      <c r="A1282" s="203"/>
      <c r="B1282" s="203"/>
      <c r="C1282" s="203"/>
      <c r="D1282" s="203"/>
      <c r="E1282" s="203"/>
      <c r="F1282" s="203"/>
      <c r="G1282" s="203"/>
      <c r="H1282" s="203"/>
      <c r="I1282" s="203"/>
      <c r="J1282" s="203"/>
      <c r="K1282" s="203"/>
      <c r="L1282" s="203"/>
      <c r="M1282" s="203"/>
      <c r="N1282" s="203"/>
      <c r="O1282" s="204">
        <f t="shared" si="252"/>
        <v>0</v>
      </c>
      <c r="P1282" s="80" t="str">
        <f>IFERROR(R1282+'4. Gegevens leiding'!$I$26,"")</f>
        <v/>
      </c>
      <c r="Q1282" s="155" t="str">
        <f>IFERROR(R1283+'4. Gegevens leiding'!$I$26,"")</f>
        <v/>
      </c>
      <c r="R1282" s="155" t="str">
        <f t="shared" si="264"/>
        <v/>
      </c>
      <c r="S1282" s="43" t="str">
        <f t="shared" si="257"/>
        <v/>
      </c>
      <c r="T1282" s="42" t="str">
        <f t="shared" si="253"/>
        <v>Diameter (mm, uitwendig)=;Wanddikte (mm)=;Druk (barg)=;Rekgrens (N/mm^2)=;Charpy energie (J)=</v>
      </c>
      <c r="U1282" s="44" t="e">
        <f>INDEX('bijlage A. Frequentie Tabel'!G:G,MATCH(T1282,'bijlage A. Frequentie Tabel'!A:A,0))</f>
        <v>#N/A</v>
      </c>
      <c r="V1282" s="43">
        <f t="shared" si="254"/>
        <v>0</v>
      </c>
      <c r="W1282" s="80">
        <f t="shared" si="258"/>
        <v>23.196467403779828</v>
      </c>
      <c r="X1282" t="e">
        <f t="shared" si="255"/>
        <v>#N/A</v>
      </c>
      <c r="Y1282"/>
      <c r="Z1282">
        <f t="shared" si="259"/>
        <v>0.4</v>
      </c>
      <c r="AA1282">
        <f t="shared" si="260"/>
        <v>1</v>
      </c>
      <c r="AB1282">
        <f t="shared" si="260"/>
        <v>1</v>
      </c>
      <c r="AC1282">
        <f t="shared" si="261"/>
        <v>0.4</v>
      </c>
      <c r="AD1282" t="e">
        <f>INDEX('bijlage C. Cluster maatregelen'!C:C,MATCH('5.Bepalen Faalfreq'!K1282,'bijlage C. Cluster maatregelen'!A:A,0))</f>
        <v>#N/A</v>
      </c>
      <c r="AE1282" t="e">
        <f>INDEX('bijlage C. Cluster maatregelen'!C:C,MATCH('5.Bepalen Faalfreq'!L1282,'bijlage C. Cluster maatregelen'!A:A,0))</f>
        <v>#N/A</v>
      </c>
      <c r="AF1282" t="e">
        <f>INDEX('bijlage C. Cluster maatregelen'!C:C,MATCH('5.Bepalen Faalfreq'!M1282,'bijlage C. Cluster maatregelen'!A:A,0))</f>
        <v>#N/A</v>
      </c>
      <c r="AG1282" t="e">
        <f>INDEX('bijlage C. Cluster maatregelen'!C:C,MATCH('5.Bepalen Faalfreq'!N1282,'bijlage C. Cluster maatregelen'!A:A,0))</f>
        <v>#N/A</v>
      </c>
      <c r="AH1282" t="e">
        <f t="shared" si="262"/>
        <v>#N/A</v>
      </c>
      <c r="AI1282" t="e">
        <f t="shared" si="263"/>
        <v>#N/A</v>
      </c>
      <c r="AJ1282" t="e">
        <f t="shared" si="256"/>
        <v>#N/A</v>
      </c>
    </row>
    <row r="1283" spans="1:36" x14ac:dyDescent="0.25">
      <c r="A1283" s="203"/>
      <c r="B1283" s="203"/>
      <c r="C1283" s="203"/>
      <c r="D1283" s="203"/>
      <c r="E1283" s="203"/>
      <c r="F1283" s="203"/>
      <c r="G1283" s="203"/>
      <c r="H1283" s="203"/>
      <c r="I1283" s="203"/>
      <c r="J1283" s="203"/>
      <c r="K1283" s="203"/>
      <c r="L1283" s="203"/>
      <c r="M1283" s="203"/>
      <c r="N1283" s="203"/>
      <c r="O1283" s="204">
        <f t="shared" si="252"/>
        <v>0</v>
      </c>
      <c r="P1283" s="80" t="str">
        <f>IFERROR(R1283+'4. Gegevens leiding'!$I$26,"")</f>
        <v/>
      </c>
      <c r="Q1283" s="155" t="str">
        <f>IFERROR(R1284+'4. Gegevens leiding'!$I$26,"")</f>
        <v/>
      </c>
      <c r="R1283" s="155" t="str">
        <f t="shared" si="264"/>
        <v/>
      </c>
      <c r="S1283" s="43" t="str">
        <f t="shared" si="257"/>
        <v/>
      </c>
      <c r="T1283" s="42" t="str">
        <f t="shared" si="253"/>
        <v>Diameter (mm, uitwendig)=;Wanddikte (mm)=;Druk (barg)=;Rekgrens (N/mm^2)=;Charpy energie (J)=</v>
      </c>
      <c r="U1283" s="44" t="e">
        <f>INDEX('bijlage A. Frequentie Tabel'!G:G,MATCH(T1283,'bijlage A. Frequentie Tabel'!A:A,0))</f>
        <v>#N/A</v>
      </c>
      <c r="V1283" s="43">
        <f t="shared" si="254"/>
        <v>0</v>
      </c>
      <c r="W1283" s="80">
        <f t="shared" si="258"/>
        <v>23.196467403779828</v>
      </c>
      <c r="X1283" t="e">
        <f t="shared" si="255"/>
        <v>#N/A</v>
      </c>
      <c r="Y1283"/>
      <c r="Z1283">
        <f t="shared" si="259"/>
        <v>0.4</v>
      </c>
      <c r="AA1283">
        <f t="shared" si="260"/>
        <v>1</v>
      </c>
      <c r="AB1283">
        <f t="shared" si="260"/>
        <v>1</v>
      </c>
      <c r="AC1283">
        <f t="shared" si="261"/>
        <v>0.4</v>
      </c>
      <c r="AD1283" t="e">
        <f>INDEX('bijlage C. Cluster maatregelen'!C:C,MATCH('5.Bepalen Faalfreq'!K1283,'bijlage C. Cluster maatregelen'!A:A,0))</f>
        <v>#N/A</v>
      </c>
      <c r="AE1283" t="e">
        <f>INDEX('bijlage C. Cluster maatregelen'!C:C,MATCH('5.Bepalen Faalfreq'!L1283,'bijlage C. Cluster maatregelen'!A:A,0))</f>
        <v>#N/A</v>
      </c>
      <c r="AF1283" t="e">
        <f>INDEX('bijlage C. Cluster maatregelen'!C:C,MATCH('5.Bepalen Faalfreq'!M1283,'bijlage C. Cluster maatregelen'!A:A,0))</f>
        <v>#N/A</v>
      </c>
      <c r="AG1283" t="e">
        <f>INDEX('bijlage C. Cluster maatregelen'!C:C,MATCH('5.Bepalen Faalfreq'!N1283,'bijlage C. Cluster maatregelen'!A:A,0))</f>
        <v>#N/A</v>
      </c>
      <c r="AH1283" t="e">
        <f t="shared" si="262"/>
        <v>#N/A</v>
      </c>
      <c r="AI1283" t="e">
        <f t="shared" si="263"/>
        <v>#N/A</v>
      </c>
      <c r="AJ1283" t="e">
        <f t="shared" si="256"/>
        <v>#N/A</v>
      </c>
    </row>
    <row r="1284" spans="1:36" x14ac:dyDescent="0.25">
      <c r="A1284" s="203"/>
      <c r="B1284" s="203"/>
      <c r="C1284" s="203"/>
      <c r="D1284" s="203"/>
      <c r="E1284" s="203"/>
      <c r="F1284" s="203"/>
      <c r="G1284" s="203"/>
      <c r="H1284" s="203"/>
      <c r="I1284" s="203"/>
      <c r="J1284" s="203"/>
      <c r="K1284" s="203"/>
      <c r="L1284" s="203"/>
      <c r="M1284" s="203"/>
      <c r="N1284" s="203"/>
      <c r="O1284" s="204">
        <f t="shared" si="252"/>
        <v>0</v>
      </c>
      <c r="P1284" s="80" t="str">
        <f>IFERROR(R1284+'4. Gegevens leiding'!$I$26,"")</f>
        <v/>
      </c>
      <c r="Q1284" s="155" t="str">
        <f>IFERROR(R1285+'4. Gegevens leiding'!$I$26,"")</f>
        <v/>
      </c>
      <c r="R1284" s="155" t="str">
        <f t="shared" si="264"/>
        <v/>
      </c>
      <c r="S1284" s="43" t="str">
        <f t="shared" si="257"/>
        <v/>
      </c>
      <c r="T1284" s="42" t="str">
        <f t="shared" si="253"/>
        <v>Diameter (mm, uitwendig)=;Wanddikte (mm)=;Druk (barg)=;Rekgrens (N/mm^2)=;Charpy energie (J)=</v>
      </c>
      <c r="U1284" s="44" t="e">
        <f>INDEX('bijlage A. Frequentie Tabel'!G:G,MATCH(T1284,'bijlage A. Frequentie Tabel'!A:A,0))</f>
        <v>#N/A</v>
      </c>
      <c r="V1284" s="43">
        <f t="shared" si="254"/>
        <v>0</v>
      </c>
      <c r="W1284" s="80">
        <f t="shared" si="258"/>
        <v>23.196467403779828</v>
      </c>
      <c r="X1284" t="e">
        <f t="shared" si="255"/>
        <v>#N/A</v>
      </c>
      <c r="Y1284"/>
      <c r="Z1284">
        <f t="shared" si="259"/>
        <v>0.4</v>
      </c>
      <c r="AA1284">
        <f t="shared" si="260"/>
        <v>1</v>
      </c>
      <c r="AB1284">
        <f t="shared" si="260"/>
        <v>1</v>
      </c>
      <c r="AC1284">
        <f t="shared" si="261"/>
        <v>0.4</v>
      </c>
      <c r="AD1284" t="e">
        <f>INDEX('bijlage C. Cluster maatregelen'!C:C,MATCH('5.Bepalen Faalfreq'!K1284,'bijlage C. Cluster maatregelen'!A:A,0))</f>
        <v>#N/A</v>
      </c>
      <c r="AE1284" t="e">
        <f>INDEX('bijlage C. Cluster maatregelen'!C:C,MATCH('5.Bepalen Faalfreq'!L1284,'bijlage C. Cluster maatregelen'!A:A,0))</f>
        <v>#N/A</v>
      </c>
      <c r="AF1284" t="e">
        <f>INDEX('bijlage C. Cluster maatregelen'!C:C,MATCH('5.Bepalen Faalfreq'!M1284,'bijlage C. Cluster maatregelen'!A:A,0))</f>
        <v>#N/A</v>
      </c>
      <c r="AG1284" t="e">
        <f>INDEX('bijlage C. Cluster maatregelen'!C:C,MATCH('5.Bepalen Faalfreq'!N1284,'bijlage C. Cluster maatregelen'!A:A,0))</f>
        <v>#N/A</v>
      </c>
      <c r="AH1284" t="e">
        <f t="shared" si="262"/>
        <v>#N/A</v>
      </c>
      <c r="AI1284" t="e">
        <f t="shared" si="263"/>
        <v>#N/A</v>
      </c>
      <c r="AJ1284" t="e">
        <f t="shared" si="256"/>
        <v>#N/A</v>
      </c>
    </row>
    <row r="1285" spans="1:36" x14ac:dyDescent="0.25">
      <c r="A1285" s="203"/>
      <c r="B1285" s="203"/>
      <c r="C1285" s="203"/>
      <c r="D1285" s="203"/>
      <c r="E1285" s="203"/>
      <c r="F1285" s="203"/>
      <c r="G1285" s="203"/>
      <c r="H1285" s="203"/>
      <c r="I1285" s="203"/>
      <c r="J1285" s="203"/>
      <c r="K1285" s="203"/>
      <c r="L1285" s="203"/>
      <c r="M1285" s="203"/>
      <c r="N1285" s="203"/>
      <c r="O1285" s="204">
        <f t="shared" ref="O1285:O1348" si="265">D1285-(2*F1285)</f>
        <v>0</v>
      </c>
      <c r="P1285" s="80" t="str">
        <f>IFERROR(R1285+'4. Gegevens leiding'!$I$26,"")</f>
        <v/>
      </c>
      <c r="Q1285" s="155" t="str">
        <f>IFERROR(R1286+'4. Gegevens leiding'!$I$26,"")</f>
        <v/>
      </c>
      <c r="R1285" s="155" t="str">
        <f t="shared" si="264"/>
        <v/>
      </c>
      <c r="S1285" s="43" t="str">
        <f t="shared" si="257"/>
        <v/>
      </c>
      <c r="T1285" s="42" t="str">
        <f t="shared" ref="T1285:T1348" si="266">CONCATENATE($D$1,"=",D1285,";",$F$1,"=",F1285,";",$E$1,"=",E1285,";",$G$1,"=",G1285,";",$I$1,"=",I1285)</f>
        <v>Diameter (mm, uitwendig)=;Wanddikte (mm)=;Druk (barg)=;Rekgrens (N/mm^2)=;Charpy energie (J)=</v>
      </c>
      <c r="U1285" s="44" t="e">
        <f>INDEX('bijlage A. Frequentie Tabel'!G:G,MATCH(T1285,'bijlage A. Frequentie Tabel'!A:A,0))</f>
        <v>#N/A</v>
      </c>
      <c r="V1285" s="43">
        <f t="shared" ref="V1285:V1348" si="267">IF((H1285+J1285)&gt;2,2,(H1285+J1285))</f>
        <v>0</v>
      </c>
      <c r="W1285" s="80">
        <f t="shared" si="258"/>
        <v>23.196467403779828</v>
      </c>
      <c r="X1285" t="e">
        <f t="shared" ref="X1285:X1348" si="268">U1285*W1285</f>
        <v>#N/A</v>
      </c>
      <c r="Y1285"/>
      <c r="Z1285">
        <f t="shared" si="259"/>
        <v>0.4</v>
      </c>
      <c r="AA1285">
        <f t="shared" si="260"/>
        <v>1</v>
      </c>
      <c r="AB1285">
        <f t="shared" si="260"/>
        <v>1</v>
      </c>
      <c r="AC1285">
        <f t="shared" si="261"/>
        <v>0.4</v>
      </c>
      <c r="AD1285" t="e">
        <f>INDEX('bijlage C. Cluster maatregelen'!C:C,MATCH('5.Bepalen Faalfreq'!K1285,'bijlage C. Cluster maatregelen'!A:A,0))</f>
        <v>#N/A</v>
      </c>
      <c r="AE1285" t="e">
        <f>INDEX('bijlage C. Cluster maatregelen'!C:C,MATCH('5.Bepalen Faalfreq'!L1285,'bijlage C. Cluster maatregelen'!A:A,0))</f>
        <v>#N/A</v>
      </c>
      <c r="AF1285" t="e">
        <f>INDEX('bijlage C. Cluster maatregelen'!C:C,MATCH('5.Bepalen Faalfreq'!M1285,'bijlage C. Cluster maatregelen'!A:A,0))</f>
        <v>#N/A</v>
      </c>
      <c r="AG1285" t="e">
        <f>INDEX('bijlage C. Cluster maatregelen'!C:C,MATCH('5.Bepalen Faalfreq'!N1285,'bijlage C. Cluster maatregelen'!A:A,0))</f>
        <v>#N/A</v>
      </c>
      <c r="AH1285" t="e">
        <f t="shared" si="262"/>
        <v>#N/A</v>
      </c>
      <c r="AI1285" t="e">
        <f t="shared" si="263"/>
        <v>#N/A</v>
      </c>
      <c r="AJ1285" t="e">
        <f t="shared" ref="AJ1285:AJ1348" si="269">AI1285*X1285</f>
        <v>#N/A</v>
      </c>
    </row>
    <row r="1286" spans="1:36" x14ac:dyDescent="0.25">
      <c r="A1286" s="203"/>
      <c r="B1286" s="203"/>
      <c r="C1286" s="203"/>
      <c r="D1286" s="203"/>
      <c r="E1286" s="203"/>
      <c r="F1286" s="203"/>
      <c r="G1286" s="203"/>
      <c r="H1286" s="203"/>
      <c r="I1286" s="203"/>
      <c r="J1286" s="203"/>
      <c r="K1286" s="203"/>
      <c r="L1286" s="203"/>
      <c r="M1286" s="203"/>
      <c r="N1286" s="203"/>
      <c r="O1286" s="204">
        <f t="shared" si="265"/>
        <v>0</v>
      </c>
      <c r="P1286" s="80" t="str">
        <f>IFERROR(R1286+'4. Gegevens leiding'!$I$26,"")</f>
        <v/>
      </c>
      <c r="Q1286" s="155" t="str">
        <f>IFERROR(R1287+'4. Gegevens leiding'!$I$26,"")</f>
        <v/>
      </c>
      <c r="R1286" s="155" t="str">
        <f t="shared" si="264"/>
        <v/>
      </c>
      <c r="S1286" s="43" t="str">
        <f t="shared" ref="S1286:S1349" si="270">IFERROR(Q1286-P1286, "")</f>
        <v/>
      </c>
      <c r="T1286" s="42" t="str">
        <f t="shared" si="266"/>
        <v>Diameter (mm, uitwendig)=;Wanddikte (mm)=;Druk (barg)=;Rekgrens (N/mm^2)=;Charpy energie (J)=</v>
      </c>
      <c r="U1286" s="44" t="e">
        <f>INDEX('bijlage A. Frequentie Tabel'!G:G,MATCH(T1286,'bijlage A. Frequentie Tabel'!A:A,0))</f>
        <v>#N/A</v>
      </c>
      <c r="V1286" s="43">
        <f t="shared" si="267"/>
        <v>0</v>
      </c>
      <c r="W1286" s="80">
        <f t="shared" ref="W1286:W1349" si="271">EXP(2.4*(1.31-V1286))</f>
        <v>23.196467403779828</v>
      </c>
      <c r="X1286" t="e">
        <f t="shared" si="268"/>
        <v>#N/A</v>
      </c>
      <c r="Y1286"/>
      <c r="Z1286">
        <f t="shared" ref="Z1286:Z1349" si="272">Z$3</f>
        <v>0.4</v>
      </c>
      <c r="AA1286">
        <f t="shared" ref="AA1286:AB1349" si="273">AA$3</f>
        <v>1</v>
      </c>
      <c r="AB1286">
        <f t="shared" si="273"/>
        <v>1</v>
      </c>
      <c r="AC1286">
        <f t="shared" ref="AC1286:AC1349" si="274">Z1286*AA1286*AB1286</f>
        <v>0.4</v>
      </c>
      <c r="AD1286" t="e">
        <f>INDEX('bijlage C. Cluster maatregelen'!C:C,MATCH('5.Bepalen Faalfreq'!K1286,'bijlage C. Cluster maatregelen'!A:A,0))</f>
        <v>#N/A</v>
      </c>
      <c r="AE1286" t="e">
        <f>INDEX('bijlage C. Cluster maatregelen'!C:C,MATCH('5.Bepalen Faalfreq'!L1286,'bijlage C. Cluster maatregelen'!A:A,0))</f>
        <v>#N/A</v>
      </c>
      <c r="AF1286" t="e">
        <f>INDEX('bijlage C. Cluster maatregelen'!C:C,MATCH('5.Bepalen Faalfreq'!M1286,'bijlage C. Cluster maatregelen'!A:A,0))</f>
        <v>#N/A</v>
      </c>
      <c r="AG1286" t="e">
        <f>INDEX('bijlage C. Cluster maatregelen'!C:C,MATCH('5.Bepalen Faalfreq'!N1286,'bijlage C. Cluster maatregelen'!A:A,0))</f>
        <v>#N/A</v>
      </c>
      <c r="AH1286" t="e">
        <f t="shared" ref="AH1286:AH1349" si="275">IF(AG1286=1,1,((Z1286*AB1286)^-1)/AG1286)</f>
        <v>#N/A</v>
      </c>
      <c r="AI1286" t="e">
        <f t="shared" ref="AI1286:AI1349" si="276">AC1286*AD1286*AE1286*AF1286*AH1286</f>
        <v>#N/A</v>
      </c>
      <c r="AJ1286" t="e">
        <f t="shared" si="269"/>
        <v>#N/A</v>
      </c>
    </row>
    <row r="1287" spans="1:36" x14ac:dyDescent="0.25">
      <c r="A1287" s="203"/>
      <c r="B1287" s="203"/>
      <c r="C1287" s="203"/>
      <c r="D1287" s="203"/>
      <c r="E1287" s="203"/>
      <c r="F1287" s="203"/>
      <c r="G1287" s="203"/>
      <c r="H1287" s="203"/>
      <c r="I1287" s="203"/>
      <c r="J1287" s="203"/>
      <c r="K1287" s="203"/>
      <c r="L1287" s="203"/>
      <c r="M1287" s="203"/>
      <c r="N1287" s="203"/>
      <c r="O1287" s="204">
        <f t="shared" si="265"/>
        <v>0</v>
      </c>
      <c r="P1287" s="80" t="str">
        <f>IFERROR(R1287+'4. Gegevens leiding'!$I$26,"")</f>
        <v/>
      </c>
      <c r="Q1287" s="155" t="str">
        <f>IFERROR(R1288+'4. Gegevens leiding'!$I$26,"")</f>
        <v/>
      </c>
      <c r="R1287" s="155" t="str">
        <f t="shared" ref="R1287:R1350" si="277">IF(ISBLANK(A1287),"",R1286+SQRT((A1287-A1286)^2+(B1287-B1286)^2))</f>
        <v/>
      </c>
      <c r="S1287" s="43" t="str">
        <f t="shared" si="270"/>
        <v/>
      </c>
      <c r="T1287" s="42" t="str">
        <f t="shared" si="266"/>
        <v>Diameter (mm, uitwendig)=;Wanddikte (mm)=;Druk (barg)=;Rekgrens (N/mm^2)=;Charpy energie (J)=</v>
      </c>
      <c r="U1287" s="44" t="e">
        <f>INDEX('bijlage A. Frequentie Tabel'!G:G,MATCH(T1287,'bijlage A. Frequentie Tabel'!A:A,0))</f>
        <v>#N/A</v>
      </c>
      <c r="V1287" s="43">
        <f t="shared" si="267"/>
        <v>0</v>
      </c>
      <c r="W1287" s="80">
        <f t="shared" si="271"/>
        <v>23.196467403779828</v>
      </c>
      <c r="X1287" t="e">
        <f t="shared" si="268"/>
        <v>#N/A</v>
      </c>
      <c r="Y1287"/>
      <c r="Z1287">
        <f t="shared" si="272"/>
        <v>0.4</v>
      </c>
      <c r="AA1287">
        <f t="shared" si="273"/>
        <v>1</v>
      </c>
      <c r="AB1287">
        <f t="shared" si="273"/>
        <v>1</v>
      </c>
      <c r="AC1287">
        <f t="shared" si="274"/>
        <v>0.4</v>
      </c>
      <c r="AD1287" t="e">
        <f>INDEX('bijlage C. Cluster maatregelen'!C:C,MATCH('5.Bepalen Faalfreq'!K1287,'bijlage C. Cluster maatregelen'!A:A,0))</f>
        <v>#N/A</v>
      </c>
      <c r="AE1287" t="e">
        <f>INDEX('bijlage C. Cluster maatregelen'!C:C,MATCH('5.Bepalen Faalfreq'!L1287,'bijlage C. Cluster maatregelen'!A:A,0))</f>
        <v>#N/A</v>
      </c>
      <c r="AF1287" t="e">
        <f>INDEX('bijlage C. Cluster maatregelen'!C:C,MATCH('5.Bepalen Faalfreq'!M1287,'bijlage C. Cluster maatregelen'!A:A,0))</f>
        <v>#N/A</v>
      </c>
      <c r="AG1287" t="e">
        <f>INDEX('bijlage C. Cluster maatregelen'!C:C,MATCH('5.Bepalen Faalfreq'!N1287,'bijlage C. Cluster maatregelen'!A:A,0))</f>
        <v>#N/A</v>
      </c>
      <c r="AH1287" t="e">
        <f t="shared" si="275"/>
        <v>#N/A</v>
      </c>
      <c r="AI1287" t="e">
        <f t="shared" si="276"/>
        <v>#N/A</v>
      </c>
      <c r="AJ1287" t="e">
        <f t="shared" si="269"/>
        <v>#N/A</v>
      </c>
    </row>
    <row r="1288" spans="1:36" x14ac:dyDescent="0.25">
      <c r="A1288" s="203"/>
      <c r="B1288" s="203"/>
      <c r="C1288" s="203"/>
      <c r="D1288" s="203"/>
      <c r="E1288" s="203"/>
      <c r="F1288" s="203"/>
      <c r="G1288" s="203"/>
      <c r="H1288" s="203"/>
      <c r="I1288" s="203"/>
      <c r="J1288" s="203"/>
      <c r="K1288" s="203"/>
      <c r="L1288" s="203"/>
      <c r="M1288" s="203"/>
      <c r="N1288" s="203"/>
      <c r="O1288" s="204">
        <f t="shared" si="265"/>
        <v>0</v>
      </c>
      <c r="P1288" s="80" t="str">
        <f>IFERROR(R1288+'4. Gegevens leiding'!$I$26,"")</f>
        <v/>
      </c>
      <c r="Q1288" s="155" t="str">
        <f>IFERROR(R1289+'4. Gegevens leiding'!$I$26,"")</f>
        <v/>
      </c>
      <c r="R1288" s="155" t="str">
        <f t="shared" si="277"/>
        <v/>
      </c>
      <c r="S1288" s="43" t="str">
        <f t="shared" si="270"/>
        <v/>
      </c>
      <c r="T1288" s="42" t="str">
        <f t="shared" si="266"/>
        <v>Diameter (mm, uitwendig)=;Wanddikte (mm)=;Druk (barg)=;Rekgrens (N/mm^2)=;Charpy energie (J)=</v>
      </c>
      <c r="U1288" s="44" t="e">
        <f>INDEX('bijlage A. Frequentie Tabel'!G:G,MATCH(T1288,'bijlage A. Frequentie Tabel'!A:A,0))</f>
        <v>#N/A</v>
      </c>
      <c r="V1288" s="43">
        <f t="shared" si="267"/>
        <v>0</v>
      </c>
      <c r="W1288" s="80">
        <f t="shared" si="271"/>
        <v>23.196467403779828</v>
      </c>
      <c r="X1288" t="e">
        <f t="shared" si="268"/>
        <v>#N/A</v>
      </c>
      <c r="Y1288"/>
      <c r="Z1288">
        <f t="shared" si="272"/>
        <v>0.4</v>
      </c>
      <c r="AA1288">
        <f t="shared" si="273"/>
        <v>1</v>
      </c>
      <c r="AB1288">
        <f t="shared" si="273"/>
        <v>1</v>
      </c>
      <c r="AC1288">
        <f t="shared" si="274"/>
        <v>0.4</v>
      </c>
      <c r="AD1288" t="e">
        <f>INDEX('bijlage C. Cluster maatregelen'!C:C,MATCH('5.Bepalen Faalfreq'!K1288,'bijlage C. Cluster maatregelen'!A:A,0))</f>
        <v>#N/A</v>
      </c>
      <c r="AE1288" t="e">
        <f>INDEX('bijlage C. Cluster maatregelen'!C:C,MATCH('5.Bepalen Faalfreq'!L1288,'bijlage C. Cluster maatregelen'!A:A,0))</f>
        <v>#N/A</v>
      </c>
      <c r="AF1288" t="e">
        <f>INDEX('bijlage C. Cluster maatregelen'!C:C,MATCH('5.Bepalen Faalfreq'!M1288,'bijlage C. Cluster maatregelen'!A:A,0))</f>
        <v>#N/A</v>
      </c>
      <c r="AG1288" t="e">
        <f>INDEX('bijlage C. Cluster maatregelen'!C:C,MATCH('5.Bepalen Faalfreq'!N1288,'bijlage C. Cluster maatregelen'!A:A,0))</f>
        <v>#N/A</v>
      </c>
      <c r="AH1288" t="e">
        <f t="shared" si="275"/>
        <v>#N/A</v>
      </c>
      <c r="AI1288" t="e">
        <f t="shared" si="276"/>
        <v>#N/A</v>
      </c>
      <c r="AJ1288" t="e">
        <f t="shared" si="269"/>
        <v>#N/A</v>
      </c>
    </row>
    <row r="1289" spans="1:36" x14ac:dyDescent="0.25">
      <c r="A1289" s="203"/>
      <c r="B1289" s="203"/>
      <c r="C1289" s="203"/>
      <c r="D1289" s="203"/>
      <c r="E1289" s="203"/>
      <c r="F1289" s="203"/>
      <c r="G1289" s="203"/>
      <c r="H1289" s="203"/>
      <c r="I1289" s="203"/>
      <c r="J1289" s="203"/>
      <c r="K1289" s="203"/>
      <c r="L1289" s="203"/>
      <c r="M1289" s="203"/>
      <c r="N1289" s="203"/>
      <c r="O1289" s="204">
        <f t="shared" si="265"/>
        <v>0</v>
      </c>
      <c r="P1289" s="80" t="str">
        <f>IFERROR(R1289+'4. Gegevens leiding'!$I$26,"")</f>
        <v/>
      </c>
      <c r="Q1289" s="155" t="str">
        <f>IFERROR(R1290+'4. Gegevens leiding'!$I$26,"")</f>
        <v/>
      </c>
      <c r="R1289" s="155" t="str">
        <f t="shared" si="277"/>
        <v/>
      </c>
      <c r="S1289" s="43" t="str">
        <f t="shared" si="270"/>
        <v/>
      </c>
      <c r="T1289" s="42" t="str">
        <f t="shared" si="266"/>
        <v>Diameter (mm, uitwendig)=;Wanddikte (mm)=;Druk (barg)=;Rekgrens (N/mm^2)=;Charpy energie (J)=</v>
      </c>
      <c r="U1289" s="44" t="e">
        <f>INDEX('bijlage A. Frequentie Tabel'!G:G,MATCH(T1289,'bijlage A. Frequentie Tabel'!A:A,0))</f>
        <v>#N/A</v>
      </c>
      <c r="V1289" s="43">
        <f t="shared" si="267"/>
        <v>0</v>
      </c>
      <c r="W1289" s="80">
        <f t="shared" si="271"/>
        <v>23.196467403779828</v>
      </c>
      <c r="X1289" t="e">
        <f t="shared" si="268"/>
        <v>#N/A</v>
      </c>
      <c r="Y1289"/>
      <c r="Z1289">
        <f t="shared" si="272"/>
        <v>0.4</v>
      </c>
      <c r="AA1289">
        <f t="shared" si="273"/>
        <v>1</v>
      </c>
      <c r="AB1289">
        <f t="shared" si="273"/>
        <v>1</v>
      </c>
      <c r="AC1289">
        <f t="shared" si="274"/>
        <v>0.4</v>
      </c>
      <c r="AD1289" t="e">
        <f>INDEX('bijlage C. Cluster maatregelen'!C:C,MATCH('5.Bepalen Faalfreq'!K1289,'bijlage C. Cluster maatregelen'!A:A,0))</f>
        <v>#N/A</v>
      </c>
      <c r="AE1289" t="e">
        <f>INDEX('bijlage C. Cluster maatregelen'!C:C,MATCH('5.Bepalen Faalfreq'!L1289,'bijlage C. Cluster maatregelen'!A:A,0))</f>
        <v>#N/A</v>
      </c>
      <c r="AF1289" t="e">
        <f>INDEX('bijlage C. Cluster maatregelen'!C:C,MATCH('5.Bepalen Faalfreq'!M1289,'bijlage C. Cluster maatregelen'!A:A,0))</f>
        <v>#N/A</v>
      </c>
      <c r="AG1289" t="e">
        <f>INDEX('bijlage C. Cluster maatregelen'!C:C,MATCH('5.Bepalen Faalfreq'!N1289,'bijlage C. Cluster maatregelen'!A:A,0))</f>
        <v>#N/A</v>
      </c>
      <c r="AH1289" t="e">
        <f t="shared" si="275"/>
        <v>#N/A</v>
      </c>
      <c r="AI1289" t="e">
        <f t="shared" si="276"/>
        <v>#N/A</v>
      </c>
      <c r="AJ1289" t="e">
        <f t="shared" si="269"/>
        <v>#N/A</v>
      </c>
    </row>
    <row r="1290" spans="1:36" x14ac:dyDescent="0.25">
      <c r="A1290" s="203"/>
      <c r="B1290" s="203"/>
      <c r="C1290" s="203"/>
      <c r="D1290" s="203"/>
      <c r="E1290" s="203"/>
      <c r="F1290" s="203"/>
      <c r="G1290" s="203"/>
      <c r="H1290" s="203"/>
      <c r="I1290" s="203"/>
      <c r="J1290" s="203"/>
      <c r="K1290" s="203"/>
      <c r="L1290" s="203"/>
      <c r="M1290" s="203"/>
      <c r="N1290" s="203"/>
      <c r="O1290" s="204">
        <f t="shared" si="265"/>
        <v>0</v>
      </c>
      <c r="P1290" s="80" t="str">
        <f>IFERROR(R1290+'4. Gegevens leiding'!$I$26,"")</f>
        <v/>
      </c>
      <c r="Q1290" s="155" t="str">
        <f>IFERROR(R1291+'4. Gegevens leiding'!$I$26,"")</f>
        <v/>
      </c>
      <c r="R1290" s="155" t="str">
        <f t="shared" si="277"/>
        <v/>
      </c>
      <c r="S1290" s="43" t="str">
        <f t="shared" si="270"/>
        <v/>
      </c>
      <c r="T1290" s="42" t="str">
        <f t="shared" si="266"/>
        <v>Diameter (mm, uitwendig)=;Wanddikte (mm)=;Druk (barg)=;Rekgrens (N/mm^2)=;Charpy energie (J)=</v>
      </c>
      <c r="U1290" s="44" t="e">
        <f>INDEX('bijlage A. Frequentie Tabel'!G:G,MATCH(T1290,'bijlage A. Frequentie Tabel'!A:A,0))</f>
        <v>#N/A</v>
      </c>
      <c r="V1290" s="43">
        <f t="shared" si="267"/>
        <v>0</v>
      </c>
      <c r="W1290" s="80">
        <f t="shared" si="271"/>
        <v>23.196467403779828</v>
      </c>
      <c r="X1290" t="e">
        <f t="shared" si="268"/>
        <v>#N/A</v>
      </c>
      <c r="Y1290"/>
      <c r="Z1290">
        <f t="shared" si="272"/>
        <v>0.4</v>
      </c>
      <c r="AA1290">
        <f t="shared" si="273"/>
        <v>1</v>
      </c>
      <c r="AB1290">
        <f t="shared" si="273"/>
        <v>1</v>
      </c>
      <c r="AC1290">
        <f t="shared" si="274"/>
        <v>0.4</v>
      </c>
      <c r="AD1290" t="e">
        <f>INDEX('bijlage C. Cluster maatregelen'!C:C,MATCH('5.Bepalen Faalfreq'!K1290,'bijlage C. Cluster maatregelen'!A:A,0))</f>
        <v>#N/A</v>
      </c>
      <c r="AE1290" t="e">
        <f>INDEX('bijlage C. Cluster maatregelen'!C:C,MATCH('5.Bepalen Faalfreq'!L1290,'bijlage C. Cluster maatregelen'!A:A,0))</f>
        <v>#N/A</v>
      </c>
      <c r="AF1290" t="e">
        <f>INDEX('bijlage C. Cluster maatregelen'!C:C,MATCH('5.Bepalen Faalfreq'!M1290,'bijlage C. Cluster maatregelen'!A:A,0))</f>
        <v>#N/A</v>
      </c>
      <c r="AG1290" t="e">
        <f>INDEX('bijlage C. Cluster maatregelen'!C:C,MATCH('5.Bepalen Faalfreq'!N1290,'bijlage C. Cluster maatregelen'!A:A,0))</f>
        <v>#N/A</v>
      </c>
      <c r="AH1290" t="e">
        <f t="shared" si="275"/>
        <v>#N/A</v>
      </c>
      <c r="AI1290" t="e">
        <f t="shared" si="276"/>
        <v>#N/A</v>
      </c>
      <c r="AJ1290" t="e">
        <f t="shared" si="269"/>
        <v>#N/A</v>
      </c>
    </row>
    <row r="1291" spans="1:36" x14ac:dyDescent="0.25">
      <c r="A1291" s="203"/>
      <c r="B1291" s="203"/>
      <c r="C1291" s="203"/>
      <c r="D1291" s="203"/>
      <c r="E1291" s="203"/>
      <c r="F1291" s="203"/>
      <c r="G1291" s="203"/>
      <c r="H1291" s="203"/>
      <c r="I1291" s="203"/>
      <c r="J1291" s="203"/>
      <c r="K1291" s="203"/>
      <c r="L1291" s="203"/>
      <c r="M1291" s="203"/>
      <c r="N1291" s="203"/>
      <c r="O1291" s="204">
        <f t="shared" si="265"/>
        <v>0</v>
      </c>
      <c r="P1291" s="80" t="str">
        <f>IFERROR(R1291+'4. Gegevens leiding'!$I$26,"")</f>
        <v/>
      </c>
      <c r="Q1291" s="155" t="str">
        <f>IFERROR(R1292+'4. Gegevens leiding'!$I$26,"")</f>
        <v/>
      </c>
      <c r="R1291" s="155" t="str">
        <f t="shared" si="277"/>
        <v/>
      </c>
      <c r="S1291" s="43" t="str">
        <f t="shared" si="270"/>
        <v/>
      </c>
      <c r="T1291" s="42" t="str">
        <f t="shared" si="266"/>
        <v>Diameter (mm, uitwendig)=;Wanddikte (mm)=;Druk (barg)=;Rekgrens (N/mm^2)=;Charpy energie (J)=</v>
      </c>
      <c r="U1291" s="44" t="e">
        <f>INDEX('bijlage A. Frequentie Tabel'!G:G,MATCH(T1291,'bijlage A. Frequentie Tabel'!A:A,0))</f>
        <v>#N/A</v>
      </c>
      <c r="V1291" s="43">
        <f t="shared" si="267"/>
        <v>0</v>
      </c>
      <c r="W1291" s="80">
        <f t="shared" si="271"/>
        <v>23.196467403779828</v>
      </c>
      <c r="X1291" t="e">
        <f t="shared" si="268"/>
        <v>#N/A</v>
      </c>
      <c r="Y1291"/>
      <c r="Z1291">
        <f t="shared" si="272"/>
        <v>0.4</v>
      </c>
      <c r="AA1291">
        <f t="shared" si="273"/>
        <v>1</v>
      </c>
      <c r="AB1291">
        <f t="shared" si="273"/>
        <v>1</v>
      </c>
      <c r="AC1291">
        <f t="shared" si="274"/>
        <v>0.4</v>
      </c>
      <c r="AD1291" t="e">
        <f>INDEX('bijlage C. Cluster maatregelen'!C:C,MATCH('5.Bepalen Faalfreq'!K1291,'bijlage C. Cluster maatregelen'!A:A,0))</f>
        <v>#N/A</v>
      </c>
      <c r="AE1291" t="e">
        <f>INDEX('bijlage C. Cluster maatregelen'!C:C,MATCH('5.Bepalen Faalfreq'!L1291,'bijlage C. Cluster maatregelen'!A:A,0))</f>
        <v>#N/A</v>
      </c>
      <c r="AF1291" t="e">
        <f>INDEX('bijlage C. Cluster maatregelen'!C:C,MATCH('5.Bepalen Faalfreq'!M1291,'bijlage C. Cluster maatregelen'!A:A,0))</f>
        <v>#N/A</v>
      </c>
      <c r="AG1291" t="e">
        <f>INDEX('bijlage C. Cluster maatregelen'!C:C,MATCH('5.Bepalen Faalfreq'!N1291,'bijlage C. Cluster maatregelen'!A:A,0))</f>
        <v>#N/A</v>
      </c>
      <c r="AH1291" t="e">
        <f t="shared" si="275"/>
        <v>#N/A</v>
      </c>
      <c r="AI1291" t="e">
        <f t="shared" si="276"/>
        <v>#N/A</v>
      </c>
      <c r="AJ1291" t="e">
        <f t="shared" si="269"/>
        <v>#N/A</v>
      </c>
    </row>
    <row r="1292" spans="1:36" x14ac:dyDescent="0.25">
      <c r="A1292" s="203"/>
      <c r="B1292" s="203"/>
      <c r="C1292" s="203"/>
      <c r="D1292" s="203"/>
      <c r="E1292" s="203"/>
      <c r="F1292" s="203"/>
      <c r="G1292" s="203"/>
      <c r="H1292" s="203"/>
      <c r="I1292" s="203"/>
      <c r="J1292" s="203"/>
      <c r="K1292" s="203"/>
      <c r="L1292" s="203"/>
      <c r="M1292" s="203"/>
      <c r="N1292" s="203"/>
      <c r="O1292" s="204">
        <f t="shared" si="265"/>
        <v>0</v>
      </c>
      <c r="P1292" s="80" t="str">
        <f>IFERROR(R1292+'4. Gegevens leiding'!$I$26,"")</f>
        <v/>
      </c>
      <c r="Q1292" s="155" t="str">
        <f>IFERROR(R1293+'4. Gegevens leiding'!$I$26,"")</f>
        <v/>
      </c>
      <c r="R1292" s="155" t="str">
        <f t="shared" si="277"/>
        <v/>
      </c>
      <c r="S1292" s="43" t="str">
        <f t="shared" si="270"/>
        <v/>
      </c>
      <c r="T1292" s="42" t="str">
        <f t="shared" si="266"/>
        <v>Diameter (mm, uitwendig)=;Wanddikte (mm)=;Druk (barg)=;Rekgrens (N/mm^2)=;Charpy energie (J)=</v>
      </c>
      <c r="U1292" s="44" t="e">
        <f>INDEX('bijlage A. Frequentie Tabel'!G:G,MATCH(T1292,'bijlage A. Frequentie Tabel'!A:A,0))</f>
        <v>#N/A</v>
      </c>
      <c r="V1292" s="43">
        <f t="shared" si="267"/>
        <v>0</v>
      </c>
      <c r="W1292" s="80">
        <f t="shared" si="271"/>
        <v>23.196467403779828</v>
      </c>
      <c r="X1292" t="e">
        <f t="shared" si="268"/>
        <v>#N/A</v>
      </c>
      <c r="Y1292"/>
      <c r="Z1292">
        <f t="shared" si="272"/>
        <v>0.4</v>
      </c>
      <c r="AA1292">
        <f t="shared" si="273"/>
        <v>1</v>
      </c>
      <c r="AB1292">
        <f t="shared" si="273"/>
        <v>1</v>
      </c>
      <c r="AC1292">
        <f t="shared" si="274"/>
        <v>0.4</v>
      </c>
      <c r="AD1292" t="e">
        <f>INDEX('bijlage C. Cluster maatregelen'!C:C,MATCH('5.Bepalen Faalfreq'!K1292,'bijlage C. Cluster maatregelen'!A:A,0))</f>
        <v>#N/A</v>
      </c>
      <c r="AE1292" t="e">
        <f>INDEX('bijlage C. Cluster maatregelen'!C:C,MATCH('5.Bepalen Faalfreq'!L1292,'bijlage C. Cluster maatregelen'!A:A,0))</f>
        <v>#N/A</v>
      </c>
      <c r="AF1292" t="e">
        <f>INDEX('bijlage C. Cluster maatregelen'!C:C,MATCH('5.Bepalen Faalfreq'!M1292,'bijlage C. Cluster maatregelen'!A:A,0))</f>
        <v>#N/A</v>
      </c>
      <c r="AG1292" t="e">
        <f>INDEX('bijlage C. Cluster maatregelen'!C:C,MATCH('5.Bepalen Faalfreq'!N1292,'bijlage C. Cluster maatregelen'!A:A,0))</f>
        <v>#N/A</v>
      </c>
      <c r="AH1292" t="e">
        <f t="shared" si="275"/>
        <v>#N/A</v>
      </c>
      <c r="AI1292" t="e">
        <f t="shared" si="276"/>
        <v>#N/A</v>
      </c>
      <c r="AJ1292" t="e">
        <f t="shared" si="269"/>
        <v>#N/A</v>
      </c>
    </row>
    <row r="1293" spans="1:36" x14ac:dyDescent="0.25">
      <c r="A1293" s="203"/>
      <c r="B1293" s="203"/>
      <c r="C1293" s="203"/>
      <c r="D1293" s="203"/>
      <c r="E1293" s="203"/>
      <c r="F1293" s="203"/>
      <c r="G1293" s="203"/>
      <c r="H1293" s="203"/>
      <c r="I1293" s="203"/>
      <c r="J1293" s="203"/>
      <c r="K1293" s="203"/>
      <c r="L1293" s="203"/>
      <c r="M1293" s="203"/>
      <c r="N1293" s="203"/>
      <c r="O1293" s="204">
        <f t="shared" si="265"/>
        <v>0</v>
      </c>
      <c r="P1293" s="80" t="str">
        <f>IFERROR(R1293+'4. Gegevens leiding'!$I$26,"")</f>
        <v/>
      </c>
      <c r="Q1293" s="155" t="str">
        <f>IFERROR(R1294+'4. Gegevens leiding'!$I$26,"")</f>
        <v/>
      </c>
      <c r="R1293" s="155" t="str">
        <f t="shared" si="277"/>
        <v/>
      </c>
      <c r="S1293" s="43" t="str">
        <f t="shared" si="270"/>
        <v/>
      </c>
      <c r="T1293" s="42" t="str">
        <f t="shared" si="266"/>
        <v>Diameter (mm, uitwendig)=;Wanddikte (mm)=;Druk (barg)=;Rekgrens (N/mm^2)=;Charpy energie (J)=</v>
      </c>
      <c r="U1293" s="44" t="e">
        <f>INDEX('bijlage A. Frequentie Tabel'!G:G,MATCH(T1293,'bijlage A. Frequentie Tabel'!A:A,0))</f>
        <v>#N/A</v>
      </c>
      <c r="V1293" s="43">
        <f t="shared" si="267"/>
        <v>0</v>
      </c>
      <c r="W1293" s="80">
        <f t="shared" si="271"/>
        <v>23.196467403779828</v>
      </c>
      <c r="X1293" t="e">
        <f t="shared" si="268"/>
        <v>#N/A</v>
      </c>
      <c r="Y1293"/>
      <c r="Z1293">
        <f t="shared" si="272"/>
        <v>0.4</v>
      </c>
      <c r="AA1293">
        <f t="shared" si="273"/>
        <v>1</v>
      </c>
      <c r="AB1293">
        <f t="shared" si="273"/>
        <v>1</v>
      </c>
      <c r="AC1293">
        <f t="shared" si="274"/>
        <v>0.4</v>
      </c>
      <c r="AD1293" t="e">
        <f>INDEX('bijlage C. Cluster maatregelen'!C:C,MATCH('5.Bepalen Faalfreq'!K1293,'bijlage C. Cluster maatregelen'!A:A,0))</f>
        <v>#N/A</v>
      </c>
      <c r="AE1293" t="e">
        <f>INDEX('bijlage C. Cluster maatregelen'!C:C,MATCH('5.Bepalen Faalfreq'!L1293,'bijlage C. Cluster maatregelen'!A:A,0))</f>
        <v>#N/A</v>
      </c>
      <c r="AF1293" t="e">
        <f>INDEX('bijlage C. Cluster maatregelen'!C:C,MATCH('5.Bepalen Faalfreq'!M1293,'bijlage C. Cluster maatregelen'!A:A,0))</f>
        <v>#N/A</v>
      </c>
      <c r="AG1293" t="e">
        <f>INDEX('bijlage C. Cluster maatregelen'!C:C,MATCH('5.Bepalen Faalfreq'!N1293,'bijlage C. Cluster maatregelen'!A:A,0))</f>
        <v>#N/A</v>
      </c>
      <c r="AH1293" t="e">
        <f t="shared" si="275"/>
        <v>#N/A</v>
      </c>
      <c r="AI1293" t="e">
        <f t="shared" si="276"/>
        <v>#N/A</v>
      </c>
      <c r="AJ1293" t="e">
        <f t="shared" si="269"/>
        <v>#N/A</v>
      </c>
    </row>
    <row r="1294" spans="1:36" x14ac:dyDescent="0.25">
      <c r="A1294" s="203"/>
      <c r="B1294" s="203"/>
      <c r="C1294" s="203"/>
      <c r="D1294" s="203"/>
      <c r="E1294" s="203"/>
      <c r="F1294" s="203"/>
      <c r="G1294" s="203"/>
      <c r="H1294" s="203"/>
      <c r="I1294" s="203"/>
      <c r="J1294" s="203"/>
      <c r="K1294" s="203"/>
      <c r="L1294" s="203"/>
      <c r="M1294" s="203"/>
      <c r="N1294" s="203"/>
      <c r="O1294" s="204">
        <f t="shared" si="265"/>
        <v>0</v>
      </c>
      <c r="P1294" s="80" t="str">
        <f>IFERROR(R1294+'4. Gegevens leiding'!$I$26,"")</f>
        <v/>
      </c>
      <c r="Q1294" s="155" t="str">
        <f>IFERROR(R1295+'4. Gegevens leiding'!$I$26,"")</f>
        <v/>
      </c>
      <c r="R1294" s="155" t="str">
        <f t="shared" si="277"/>
        <v/>
      </c>
      <c r="S1294" s="43" t="str">
        <f t="shared" si="270"/>
        <v/>
      </c>
      <c r="T1294" s="42" t="str">
        <f t="shared" si="266"/>
        <v>Diameter (mm, uitwendig)=;Wanddikte (mm)=;Druk (barg)=;Rekgrens (N/mm^2)=;Charpy energie (J)=</v>
      </c>
      <c r="U1294" s="44" t="e">
        <f>INDEX('bijlage A. Frequentie Tabel'!G:G,MATCH(T1294,'bijlage A. Frequentie Tabel'!A:A,0))</f>
        <v>#N/A</v>
      </c>
      <c r="V1294" s="43">
        <f t="shared" si="267"/>
        <v>0</v>
      </c>
      <c r="W1294" s="80">
        <f t="shared" si="271"/>
        <v>23.196467403779828</v>
      </c>
      <c r="X1294" t="e">
        <f t="shared" si="268"/>
        <v>#N/A</v>
      </c>
      <c r="Y1294"/>
      <c r="Z1294">
        <f t="shared" si="272"/>
        <v>0.4</v>
      </c>
      <c r="AA1294">
        <f t="shared" si="273"/>
        <v>1</v>
      </c>
      <c r="AB1294">
        <f t="shared" si="273"/>
        <v>1</v>
      </c>
      <c r="AC1294">
        <f t="shared" si="274"/>
        <v>0.4</v>
      </c>
      <c r="AD1294" t="e">
        <f>INDEX('bijlage C. Cluster maatregelen'!C:C,MATCH('5.Bepalen Faalfreq'!K1294,'bijlage C. Cluster maatregelen'!A:A,0))</f>
        <v>#N/A</v>
      </c>
      <c r="AE1294" t="e">
        <f>INDEX('bijlage C. Cluster maatregelen'!C:C,MATCH('5.Bepalen Faalfreq'!L1294,'bijlage C. Cluster maatregelen'!A:A,0))</f>
        <v>#N/A</v>
      </c>
      <c r="AF1294" t="e">
        <f>INDEX('bijlage C. Cluster maatregelen'!C:C,MATCH('5.Bepalen Faalfreq'!M1294,'bijlage C. Cluster maatregelen'!A:A,0))</f>
        <v>#N/A</v>
      </c>
      <c r="AG1294" t="e">
        <f>INDEX('bijlage C. Cluster maatregelen'!C:C,MATCH('5.Bepalen Faalfreq'!N1294,'bijlage C. Cluster maatregelen'!A:A,0))</f>
        <v>#N/A</v>
      </c>
      <c r="AH1294" t="e">
        <f t="shared" si="275"/>
        <v>#N/A</v>
      </c>
      <c r="AI1294" t="e">
        <f t="shared" si="276"/>
        <v>#N/A</v>
      </c>
      <c r="AJ1294" t="e">
        <f t="shared" si="269"/>
        <v>#N/A</v>
      </c>
    </row>
    <row r="1295" spans="1:36" x14ac:dyDescent="0.25">
      <c r="A1295" s="203"/>
      <c r="B1295" s="203"/>
      <c r="C1295" s="203"/>
      <c r="D1295" s="203"/>
      <c r="E1295" s="203"/>
      <c r="F1295" s="203"/>
      <c r="G1295" s="203"/>
      <c r="H1295" s="203"/>
      <c r="I1295" s="203"/>
      <c r="J1295" s="203"/>
      <c r="K1295" s="203"/>
      <c r="L1295" s="203"/>
      <c r="M1295" s="203"/>
      <c r="N1295" s="203"/>
      <c r="O1295" s="204">
        <f t="shared" si="265"/>
        <v>0</v>
      </c>
      <c r="P1295" s="80" t="str">
        <f>IFERROR(R1295+'4. Gegevens leiding'!$I$26,"")</f>
        <v/>
      </c>
      <c r="Q1295" s="155" t="str">
        <f>IFERROR(R1296+'4. Gegevens leiding'!$I$26,"")</f>
        <v/>
      </c>
      <c r="R1295" s="155" t="str">
        <f t="shared" si="277"/>
        <v/>
      </c>
      <c r="S1295" s="43" t="str">
        <f t="shared" si="270"/>
        <v/>
      </c>
      <c r="T1295" s="42" t="str">
        <f t="shared" si="266"/>
        <v>Diameter (mm, uitwendig)=;Wanddikte (mm)=;Druk (barg)=;Rekgrens (N/mm^2)=;Charpy energie (J)=</v>
      </c>
      <c r="U1295" s="44" t="e">
        <f>INDEX('bijlage A. Frequentie Tabel'!G:G,MATCH(T1295,'bijlage A. Frequentie Tabel'!A:A,0))</f>
        <v>#N/A</v>
      </c>
      <c r="V1295" s="43">
        <f t="shared" si="267"/>
        <v>0</v>
      </c>
      <c r="W1295" s="80">
        <f t="shared" si="271"/>
        <v>23.196467403779828</v>
      </c>
      <c r="X1295" t="e">
        <f t="shared" si="268"/>
        <v>#N/A</v>
      </c>
      <c r="Y1295"/>
      <c r="Z1295">
        <f t="shared" si="272"/>
        <v>0.4</v>
      </c>
      <c r="AA1295">
        <f t="shared" si="273"/>
        <v>1</v>
      </c>
      <c r="AB1295">
        <f t="shared" si="273"/>
        <v>1</v>
      </c>
      <c r="AC1295">
        <f t="shared" si="274"/>
        <v>0.4</v>
      </c>
      <c r="AD1295" t="e">
        <f>INDEX('bijlage C. Cluster maatregelen'!C:C,MATCH('5.Bepalen Faalfreq'!K1295,'bijlage C. Cluster maatregelen'!A:A,0))</f>
        <v>#N/A</v>
      </c>
      <c r="AE1295" t="e">
        <f>INDEX('bijlage C. Cluster maatregelen'!C:C,MATCH('5.Bepalen Faalfreq'!L1295,'bijlage C. Cluster maatregelen'!A:A,0))</f>
        <v>#N/A</v>
      </c>
      <c r="AF1295" t="e">
        <f>INDEX('bijlage C. Cluster maatregelen'!C:C,MATCH('5.Bepalen Faalfreq'!M1295,'bijlage C. Cluster maatregelen'!A:A,0))</f>
        <v>#N/A</v>
      </c>
      <c r="AG1295" t="e">
        <f>INDEX('bijlage C. Cluster maatregelen'!C:C,MATCH('5.Bepalen Faalfreq'!N1295,'bijlage C. Cluster maatregelen'!A:A,0))</f>
        <v>#N/A</v>
      </c>
      <c r="AH1295" t="e">
        <f t="shared" si="275"/>
        <v>#N/A</v>
      </c>
      <c r="AI1295" t="e">
        <f t="shared" si="276"/>
        <v>#N/A</v>
      </c>
      <c r="AJ1295" t="e">
        <f t="shared" si="269"/>
        <v>#N/A</v>
      </c>
    </row>
    <row r="1296" spans="1:36" x14ac:dyDescent="0.25">
      <c r="A1296" s="203"/>
      <c r="B1296" s="203"/>
      <c r="C1296" s="203"/>
      <c r="D1296" s="203"/>
      <c r="E1296" s="203"/>
      <c r="F1296" s="203"/>
      <c r="G1296" s="203"/>
      <c r="H1296" s="203"/>
      <c r="I1296" s="203"/>
      <c r="J1296" s="203"/>
      <c r="K1296" s="203"/>
      <c r="L1296" s="203"/>
      <c r="M1296" s="203"/>
      <c r="N1296" s="203"/>
      <c r="O1296" s="204">
        <f t="shared" si="265"/>
        <v>0</v>
      </c>
      <c r="P1296" s="80" t="str">
        <f>IFERROR(R1296+'4. Gegevens leiding'!$I$26,"")</f>
        <v/>
      </c>
      <c r="Q1296" s="155" t="str">
        <f>IFERROR(R1297+'4. Gegevens leiding'!$I$26,"")</f>
        <v/>
      </c>
      <c r="R1296" s="155" t="str">
        <f t="shared" si="277"/>
        <v/>
      </c>
      <c r="S1296" s="43" t="str">
        <f t="shared" si="270"/>
        <v/>
      </c>
      <c r="T1296" s="42" t="str">
        <f t="shared" si="266"/>
        <v>Diameter (mm, uitwendig)=;Wanddikte (mm)=;Druk (barg)=;Rekgrens (N/mm^2)=;Charpy energie (J)=</v>
      </c>
      <c r="U1296" s="44" t="e">
        <f>INDEX('bijlage A. Frequentie Tabel'!G:G,MATCH(T1296,'bijlage A. Frequentie Tabel'!A:A,0))</f>
        <v>#N/A</v>
      </c>
      <c r="V1296" s="43">
        <f t="shared" si="267"/>
        <v>0</v>
      </c>
      <c r="W1296" s="80">
        <f t="shared" si="271"/>
        <v>23.196467403779828</v>
      </c>
      <c r="X1296" t="e">
        <f t="shared" si="268"/>
        <v>#N/A</v>
      </c>
      <c r="Y1296"/>
      <c r="Z1296">
        <f t="shared" si="272"/>
        <v>0.4</v>
      </c>
      <c r="AA1296">
        <f t="shared" si="273"/>
        <v>1</v>
      </c>
      <c r="AB1296">
        <f t="shared" si="273"/>
        <v>1</v>
      </c>
      <c r="AC1296">
        <f t="shared" si="274"/>
        <v>0.4</v>
      </c>
      <c r="AD1296" t="e">
        <f>INDEX('bijlage C. Cluster maatregelen'!C:C,MATCH('5.Bepalen Faalfreq'!K1296,'bijlage C. Cluster maatregelen'!A:A,0))</f>
        <v>#N/A</v>
      </c>
      <c r="AE1296" t="e">
        <f>INDEX('bijlage C. Cluster maatregelen'!C:C,MATCH('5.Bepalen Faalfreq'!L1296,'bijlage C. Cluster maatregelen'!A:A,0))</f>
        <v>#N/A</v>
      </c>
      <c r="AF1296" t="e">
        <f>INDEX('bijlage C. Cluster maatregelen'!C:C,MATCH('5.Bepalen Faalfreq'!M1296,'bijlage C. Cluster maatregelen'!A:A,0))</f>
        <v>#N/A</v>
      </c>
      <c r="AG1296" t="e">
        <f>INDEX('bijlage C. Cluster maatregelen'!C:C,MATCH('5.Bepalen Faalfreq'!N1296,'bijlage C. Cluster maatregelen'!A:A,0))</f>
        <v>#N/A</v>
      </c>
      <c r="AH1296" t="e">
        <f t="shared" si="275"/>
        <v>#N/A</v>
      </c>
      <c r="AI1296" t="e">
        <f t="shared" si="276"/>
        <v>#N/A</v>
      </c>
      <c r="AJ1296" t="e">
        <f t="shared" si="269"/>
        <v>#N/A</v>
      </c>
    </row>
    <row r="1297" spans="1:36" x14ac:dyDescent="0.25">
      <c r="A1297" s="203"/>
      <c r="B1297" s="203"/>
      <c r="C1297" s="203"/>
      <c r="D1297" s="203"/>
      <c r="E1297" s="203"/>
      <c r="F1297" s="203"/>
      <c r="G1297" s="203"/>
      <c r="H1297" s="203"/>
      <c r="I1297" s="203"/>
      <c r="J1297" s="203"/>
      <c r="K1297" s="203"/>
      <c r="L1297" s="203"/>
      <c r="M1297" s="203"/>
      <c r="N1297" s="203"/>
      <c r="O1297" s="204">
        <f t="shared" si="265"/>
        <v>0</v>
      </c>
      <c r="P1297" s="80" t="str">
        <f>IFERROR(R1297+'4. Gegevens leiding'!$I$26,"")</f>
        <v/>
      </c>
      <c r="Q1297" s="155" t="str">
        <f>IFERROR(R1298+'4. Gegevens leiding'!$I$26,"")</f>
        <v/>
      </c>
      <c r="R1297" s="155" t="str">
        <f t="shared" si="277"/>
        <v/>
      </c>
      <c r="S1297" s="43" t="str">
        <f t="shared" si="270"/>
        <v/>
      </c>
      <c r="T1297" s="42" t="str">
        <f t="shared" si="266"/>
        <v>Diameter (mm, uitwendig)=;Wanddikte (mm)=;Druk (barg)=;Rekgrens (N/mm^2)=;Charpy energie (J)=</v>
      </c>
      <c r="U1297" s="44" t="e">
        <f>INDEX('bijlage A. Frequentie Tabel'!G:G,MATCH(T1297,'bijlage A. Frequentie Tabel'!A:A,0))</f>
        <v>#N/A</v>
      </c>
      <c r="V1297" s="43">
        <f t="shared" si="267"/>
        <v>0</v>
      </c>
      <c r="W1297" s="80">
        <f t="shared" si="271"/>
        <v>23.196467403779828</v>
      </c>
      <c r="X1297" t="e">
        <f t="shared" si="268"/>
        <v>#N/A</v>
      </c>
      <c r="Y1297"/>
      <c r="Z1297">
        <f t="shared" si="272"/>
        <v>0.4</v>
      </c>
      <c r="AA1297">
        <f t="shared" si="273"/>
        <v>1</v>
      </c>
      <c r="AB1297">
        <f t="shared" si="273"/>
        <v>1</v>
      </c>
      <c r="AC1297">
        <f t="shared" si="274"/>
        <v>0.4</v>
      </c>
      <c r="AD1297" t="e">
        <f>INDEX('bijlage C. Cluster maatregelen'!C:C,MATCH('5.Bepalen Faalfreq'!K1297,'bijlage C. Cluster maatregelen'!A:A,0))</f>
        <v>#N/A</v>
      </c>
      <c r="AE1297" t="e">
        <f>INDEX('bijlage C. Cluster maatregelen'!C:C,MATCH('5.Bepalen Faalfreq'!L1297,'bijlage C. Cluster maatregelen'!A:A,0))</f>
        <v>#N/A</v>
      </c>
      <c r="AF1297" t="e">
        <f>INDEX('bijlage C. Cluster maatregelen'!C:C,MATCH('5.Bepalen Faalfreq'!M1297,'bijlage C. Cluster maatregelen'!A:A,0))</f>
        <v>#N/A</v>
      </c>
      <c r="AG1297" t="e">
        <f>INDEX('bijlage C. Cluster maatregelen'!C:C,MATCH('5.Bepalen Faalfreq'!N1297,'bijlage C. Cluster maatregelen'!A:A,0))</f>
        <v>#N/A</v>
      </c>
      <c r="AH1297" t="e">
        <f t="shared" si="275"/>
        <v>#N/A</v>
      </c>
      <c r="AI1297" t="e">
        <f t="shared" si="276"/>
        <v>#N/A</v>
      </c>
      <c r="AJ1297" t="e">
        <f t="shared" si="269"/>
        <v>#N/A</v>
      </c>
    </row>
    <row r="1298" spans="1:36" x14ac:dyDescent="0.25">
      <c r="A1298" s="203"/>
      <c r="B1298" s="203"/>
      <c r="C1298" s="203"/>
      <c r="D1298" s="203"/>
      <c r="E1298" s="203"/>
      <c r="F1298" s="203"/>
      <c r="G1298" s="203"/>
      <c r="H1298" s="203"/>
      <c r="I1298" s="203"/>
      <c r="J1298" s="203"/>
      <c r="K1298" s="203"/>
      <c r="L1298" s="203"/>
      <c r="M1298" s="203"/>
      <c r="N1298" s="203"/>
      <c r="O1298" s="204">
        <f t="shared" si="265"/>
        <v>0</v>
      </c>
      <c r="P1298" s="80" t="str">
        <f>IFERROR(R1298+'4. Gegevens leiding'!$I$26,"")</f>
        <v/>
      </c>
      <c r="Q1298" s="155" t="str">
        <f>IFERROR(R1299+'4. Gegevens leiding'!$I$26,"")</f>
        <v/>
      </c>
      <c r="R1298" s="155" t="str">
        <f t="shared" si="277"/>
        <v/>
      </c>
      <c r="S1298" s="43" t="str">
        <f t="shared" si="270"/>
        <v/>
      </c>
      <c r="T1298" s="42" t="str">
        <f t="shared" si="266"/>
        <v>Diameter (mm, uitwendig)=;Wanddikte (mm)=;Druk (barg)=;Rekgrens (N/mm^2)=;Charpy energie (J)=</v>
      </c>
      <c r="U1298" s="44" t="e">
        <f>INDEX('bijlage A. Frequentie Tabel'!G:G,MATCH(T1298,'bijlage A. Frequentie Tabel'!A:A,0))</f>
        <v>#N/A</v>
      </c>
      <c r="V1298" s="43">
        <f t="shared" si="267"/>
        <v>0</v>
      </c>
      <c r="W1298" s="80">
        <f t="shared" si="271"/>
        <v>23.196467403779828</v>
      </c>
      <c r="X1298" t="e">
        <f t="shared" si="268"/>
        <v>#N/A</v>
      </c>
      <c r="Y1298"/>
      <c r="Z1298">
        <f t="shared" si="272"/>
        <v>0.4</v>
      </c>
      <c r="AA1298">
        <f t="shared" si="273"/>
        <v>1</v>
      </c>
      <c r="AB1298">
        <f t="shared" si="273"/>
        <v>1</v>
      </c>
      <c r="AC1298">
        <f t="shared" si="274"/>
        <v>0.4</v>
      </c>
      <c r="AD1298" t="e">
        <f>INDEX('bijlage C. Cluster maatregelen'!C:C,MATCH('5.Bepalen Faalfreq'!K1298,'bijlage C. Cluster maatregelen'!A:A,0))</f>
        <v>#N/A</v>
      </c>
      <c r="AE1298" t="e">
        <f>INDEX('bijlage C. Cluster maatregelen'!C:C,MATCH('5.Bepalen Faalfreq'!L1298,'bijlage C. Cluster maatregelen'!A:A,0))</f>
        <v>#N/A</v>
      </c>
      <c r="AF1298" t="e">
        <f>INDEX('bijlage C. Cluster maatregelen'!C:C,MATCH('5.Bepalen Faalfreq'!M1298,'bijlage C. Cluster maatregelen'!A:A,0))</f>
        <v>#N/A</v>
      </c>
      <c r="AG1298" t="e">
        <f>INDEX('bijlage C. Cluster maatregelen'!C:C,MATCH('5.Bepalen Faalfreq'!N1298,'bijlage C. Cluster maatregelen'!A:A,0))</f>
        <v>#N/A</v>
      </c>
      <c r="AH1298" t="e">
        <f t="shared" si="275"/>
        <v>#N/A</v>
      </c>
      <c r="AI1298" t="e">
        <f t="shared" si="276"/>
        <v>#N/A</v>
      </c>
      <c r="AJ1298" t="e">
        <f t="shared" si="269"/>
        <v>#N/A</v>
      </c>
    </row>
    <row r="1299" spans="1:36" x14ac:dyDescent="0.25">
      <c r="A1299" s="203"/>
      <c r="B1299" s="203"/>
      <c r="C1299" s="203"/>
      <c r="D1299" s="203"/>
      <c r="E1299" s="203"/>
      <c r="F1299" s="203"/>
      <c r="G1299" s="203"/>
      <c r="H1299" s="203"/>
      <c r="I1299" s="203"/>
      <c r="J1299" s="203"/>
      <c r="K1299" s="203"/>
      <c r="L1299" s="203"/>
      <c r="M1299" s="203"/>
      <c r="N1299" s="203"/>
      <c r="O1299" s="204">
        <f t="shared" si="265"/>
        <v>0</v>
      </c>
      <c r="P1299" s="80" t="str">
        <f>IFERROR(R1299+'4. Gegevens leiding'!$I$26,"")</f>
        <v/>
      </c>
      <c r="Q1299" s="155" t="str">
        <f>IFERROR(R1300+'4. Gegevens leiding'!$I$26,"")</f>
        <v/>
      </c>
      <c r="R1299" s="155" t="str">
        <f t="shared" si="277"/>
        <v/>
      </c>
      <c r="S1299" s="43" t="str">
        <f t="shared" si="270"/>
        <v/>
      </c>
      <c r="T1299" s="42" t="str">
        <f t="shared" si="266"/>
        <v>Diameter (mm, uitwendig)=;Wanddikte (mm)=;Druk (barg)=;Rekgrens (N/mm^2)=;Charpy energie (J)=</v>
      </c>
      <c r="U1299" s="44" t="e">
        <f>INDEX('bijlage A. Frequentie Tabel'!G:G,MATCH(T1299,'bijlage A. Frequentie Tabel'!A:A,0))</f>
        <v>#N/A</v>
      </c>
      <c r="V1299" s="43">
        <f t="shared" si="267"/>
        <v>0</v>
      </c>
      <c r="W1299" s="80">
        <f t="shared" si="271"/>
        <v>23.196467403779828</v>
      </c>
      <c r="X1299" t="e">
        <f t="shared" si="268"/>
        <v>#N/A</v>
      </c>
      <c r="Y1299"/>
      <c r="Z1299">
        <f t="shared" si="272"/>
        <v>0.4</v>
      </c>
      <c r="AA1299">
        <f t="shared" si="273"/>
        <v>1</v>
      </c>
      <c r="AB1299">
        <f t="shared" si="273"/>
        <v>1</v>
      </c>
      <c r="AC1299">
        <f t="shared" si="274"/>
        <v>0.4</v>
      </c>
      <c r="AD1299" t="e">
        <f>INDEX('bijlage C. Cluster maatregelen'!C:C,MATCH('5.Bepalen Faalfreq'!K1299,'bijlage C. Cluster maatregelen'!A:A,0))</f>
        <v>#N/A</v>
      </c>
      <c r="AE1299" t="e">
        <f>INDEX('bijlage C. Cluster maatregelen'!C:C,MATCH('5.Bepalen Faalfreq'!L1299,'bijlage C. Cluster maatregelen'!A:A,0))</f>
        <v>#N/A</v>
      </c>
      <c r="AF1299" t="e">
        <f>INDEX('bijlage C. Cluster maatregelen'!C:C,MATCH('5.Bepalen Faalfreq'!M1299,'bijlage C. Cluster maatregelen'!A:A,0))</f>
        <v>#N/A</v>
      </c>
      <c r="AG1299" t="e">
        <f>INDEX('bijlage C. Cluster maatregelen'!C:C,MATCH('5.Bepalen Faalfreq'!N1299,'bijlage C. Cluster maatregelen'!A:A,0))</f>
        <v>#N/A</v>
      </c>
      <c r="AH1299" t="e">
        <f t="shared" si="275"/>
        <v>#N/A</v>
      </c>
      <c r="AI1299" t="e">
        <f t="shared" si="276"/>
        <v>#N/A</v>
      </c>
      <c r="AJ1299" t="e">
        <f t="shared" si="269"/>
        <v>#N/A</v>
      </c>
    </row>
    <row r="1300" spans="1:36" x14ac:dyDescent="0.25">
      <c r="A1300" s="203"/>
      <c r="B1300" s="203"/>
      <c r="C1300" s="203"/>
      <c r="D1300" s="203"/>
      <c r="E1300" s="203"/>
      <c r="F1300" s="203"/>
      <c r="G1300" s="203"/>
      <c r="H1300" s="203"/>
      <c r="I1300" s="203"/>
      <c r="J1300" s="203"/>
      <c r="K1300" s="203"/>
      <c r="L1300" s="203"/>
      <c r="M1300" s="203"/>
      <c r="N1300" s="203"/>
      <c r="O1300" s="204">
        <f t="shared" si="265"/>
        <v>0</v>
      </c>
      <c r="P1300" s="80" t="str">
        <f>IFERROR(R1300+'4. Gegevens leiding'!$I$26,"")</f>
        <v/>
      </c>
      <c r="Q1300" s="155" t="str">
        <f>IFERROR(R1301+'4. Gegevens leiding'!$I$26,"")</f>
        <v/>
      </c>
      <c r="R1300" s="155" t="str">
        <f t="shared" si="277"/>
        <v/>
      </c>
      <c r="S1300" s="43" t="str">
        <f t="shared" si="270"/>
        <v/>
      </c>
      <c r="T1300" s="42" t="str">
        <f t="shared" si="266"/>
        <v>Diameter (mm, uitwendig)=;Wanddikte (mm)=;Druk (barg)=;Rekgrens (N/mm^2)=;Charpy energie (J)=</v>
      </c>
      <c r="U1300" s="44" t="e">
        <f>INDEX('bijlage A. Frequentie Tabel'!G:G,MATCH(T1300,'bijlage A. Frequentie Tabel'!A:A,0))</f>
        <v>#N/A</v>
      </c>
      <c r="V1300" s="43">
        <f t="shared" si="267"/>
        <v>0</v>
      </c>
      <c r="W1300" s="80">
        <f t="shared" si="271"/>
        <v>23.196467403779828</v>
      </c>
      <c r="X1300" t="e">
        <f t="shared" si="268"/>
        <v>#N/A</v>
      </c>
      <c r="Y1300"/>
      <c r="Z1300">
        <f t="shared" si="272"/>
        <v>0.4</v>
      </c>
      <c r="AA1300">
        <f t="shared" si="273"/>
        <v>1</v>
      </c>
      <c r="AB1300">
        <f t="shared" si="273"/>
        <v>1</v>
      </c>
      <c r="AC1300">
        <f t="shared" si="274"/>
        <v>0.4</v>
      </c>
      <c r="AD1300" t="e">
        <f>INDEX('bijlage C. Cluster maatregelen'!C:C,MATCH('5.Bepalen Faalfreq'!K1300,'bijlage C. Cluster maatregelen'!A:A,0))</f>
        <v>#N/A</v>
      </c>
      <c r="AE1300" t="e">
        <f>INDEX('bijlage C. Cluster maatregelen'!C:C,MATCH('5.Bepalen Faalfreq'!L1300,'bijlage C. Cluster maatregelen'!A:A,0))</f>
        <v>#N/A</v>
      </c>
      <c r="AF1300" t="e">
        <f>INDEX('bijlage C. Cluster maatregelen'!C:C,MATCH('5.Bepalen Faalfreq'!M1300,'bijlage C. Cluster maatregelen'!A:A,0))</f>
        <v>#N/A</v>
      </c>
      <c r="AG1300" t="e">
        <f>INDEX('bijlage C. Cluster maatregelen'!C:C,MATCH('5.Bepalen Faalfreq'!N1300,'bijlage C. Cluster maatregelen'!A:A,0))</f>
        <v>#N/A</v>
      </c>
      <c r="AH1300" t="e">
        <f t="shared" si="275"/>
        <v>#N/A</v>
      </c>
      <c r="AI1300" t="e">
        <f t="shared" si="276"/>
        <v>#N/A</v>
      </c>
      <c r="AJ1300" t="e">
        <f t="shared" si="269"/>
        <v>#N/A</v>
      </c>
    </row>
    <row r="1301" spans="1:36" x14ac:dyDescent="0.25">
      <c r="A1301" s="203"/>
      <c r="B1301" s="203"/>
      <c r="C1301" s="203"/>
      <c r="D1301" s="203"/>
      <c r="E1301" s="203"/>
      <c r="F1301" s="203"/>
      <c r="G1301" s="203"/>
      <c r="H1301" s="203"/>
      <c r="I1301" s="203"/>
      <c r="J1301" s="203"/>
      <c r="K1301" s="203"/>
      <c r="L1301" s="203"/>
      <c r="M1301" s="203"/>
      <c r="N1301" s="203"/>
      <c r="O1301" s="204">
        <f t="shared" si="265"/>
        <v>0</v>
      </c>
      <c r="P1301" s="80" t="str">
        <f>IFERROR(R1301+'4. Gegevens leiding'!$I$26,"")</f>
        <v/>
      </c>
      <c r="Q1301" s="155" t="str">
        <f>IFERROR(R1302+'4. Gegevens leiding'!$I$26,"")</f>
        <v/>
      </c>
      <c r="R1301" s="155" t="str">
        <f t="shared" si="277"/>
        <v/>
      </c>
      <c r="S1301" s="43" t="str">
        <f t="shared" si="270"/>
        <v/>
      </c>
      <c r="T1301" s="42" t="str">
        <f t="shared" si="266"/>
        <v>Diameter (mm, uitwendig)=;Wanddikte (mm)=;Druk (barg)=;Rekgrens (N/mm^2)=;Charpy energie (J)=</v>
      </c>
      <c r="U1301" s="44" t="e">
        <f>INDEX('bijlage A. Frequentie Tabel'!G:G,MATCH(T1301,'bijlage A. Frequentie Tabel'!A:A,0))</f>
        <v>#N/A</v>
      </c>
      <c r="V1301" s="43">
        <f t="shared" si="267"/>
        <v>0</v>
      </c>
      <c r="W1301" s="80">
        <f t="shared" si="271"/>
        <v>23.196467403779828</v>
      </c>
      <c r="X1301" t="e">
        <f t="shared" si="268"/>
        <v>#N/A</v>
      </c>
      <c r="Y1301"/>
      <c r="Z1301">
        <f t="shared" si="272"/>
        <v>0.4</v>
      </c>
      <c r="AA1301">
        <f t="shared" si="273"/>
        <v>1</v>
      </c>
      <c r="AB1301">
        <f t="shared" si="273"/>
        <v>1</v>
      </c>
      <c r="AC1301">
        <f t="shared" si="274"/>
        <v>0.4</v>
      </c>
      <c r="AD1301" t="e">
        <f>INDEX('bijlage C. Cluster maatregelen'!C:C,MATCH('5.Bepalen Faalfreq'!K1301,'bijlage C. Cluster maatregelen'!A:A,0))</f>
        <v>#N/A</v>
      </c>
      <c r="AE1301" t="e">
        <f>INDEX('bijlage C. Cluster maatregelen'!C:C,MATCH('5.Bepalen Faalfreq'!L1301,'bijlage C. Cluster maatregelen'!A:A,0))</f>
        <v>#N/A</v>
      </c>
      <c r="AF1301" t="e">
        <f>INDEX('bijlage C. Cluster maatregelen'!C:C,MATCH('5.Bepalen Faalfreq'!M1301,'bijlage C. Cluster maatregelen'!A:A,0))</f>
        <v>#N/A</v>
      </c>
      <c r="AG1301" t="e">
        <f>INDEX('bijlage C. Cluster maatregelen'!C:C,MATCH('5.Bepalen Faalfreq'!N1301,'bijlage C. Cluster maatregelen'!A:A,0))</f>
        <v>#N/A</v>
      </c>
      <c r="AH1301" t="e">
        <f t="shared" si="275"/>
        <v>#N/A</v>
      </c>
      <c r="AI1301" t="e">
        <f t="shared" si="276"/>
        <v>#N/A</v>
      </c>
      <c r="AJ1301" t="e">
        <f t="shared" si="269"/>
        <v>#N/A</v>
      </c>
    </row>
    <row r="1302" spans="1:36" x14ac:dyDescent="0.25">
      <c r="A1302" s="203"/>
      <c r="B1302" s="203"/>
      <c r="C1302" s="203"/>
      <c r="D1302" s="203"/>
      <c r="E1302" s="203"/>
      <c r="F1302" s="203"/>
      <c r="G1302" s="203"/>
      <c r="H1302" s="203"/>
      <c r="I1302" s="203"/>
      <c r="J1302" s="203"/>
      <c r="K1302" s="203"/>
      <c r="L1302" s="203"/>
      <c r="M1302" s="203"/>
      <c r="N1302" s="203"/>
      <c r="O1302" s="204">
        <f t="shared" si="265"/>
        <v>0</v>
      </c>
      <c r="P1302" s="80" t="str">
        <f>IFERROR(R1302+'4. Gegevens leiding'!$I$26,"")</f>
        <v/>
      </c>
      <c r="Q1302" s="155" t="str">
        <f>IFERROR(R1303+'4. Gegevens leiding'!$I$26,"")</f>
        <v/>
      </c>
      <c r="R1302" s="155" t="str">
        <f t="shared" si="277"/>
        <v/>
      </c>
      <c r="S1302" s="43" t="str">
        <f t="shared" si="270"/>
        <v/>
      </c>
      <c r="T1302" s="42" t="str">
        <f t="shared" si="266"/>
        <v>Diameter (mm, uitwendig)=;Wanddikte (mm)=;Druk (barg)=;Rekgrens (N/mm^2)=;Charpy energie (J)=</v>
      </c>
      <c r="U1302" s="44" t="e">
        <f>INDEX('bijlage A. Frequentie Tabel'!G:G,MATCH(T1302,'bijlage A. Frequentie Tabel'!A:A,0))</f>
        <v>#N/A</v>
      </c>
      <c r="V1302" s="43">
        <f t="shared" si="267"/>
        <v>0</v>
      </c>
      <c r="W1302" s="80">
        <f t="shared" si="271"/>
        <v>23.196467403779828</v>
      </c>
      <c r="X1302" t="e">
        <f t="shared" si="268"/>
        <v>#N/A</v>
      </c>
      <c r="Y1302"/>
      <c r="Z1302">
        <f t="shared" si="272"/>
        <v>0.4</v>
      </c>
      <c r="AA1302">
        <f t="shared" si="273"/>
        <v>1</v>
      </c>
      <c r="AB1302">
        <f t="shared" si="273"/>
        <v>1</v>
      </c>
      <c r="AC1302">
        <f t="shared" si="274"/>
        <v>0.4</v>
      </c>
      <c r="AD1302" t="e">
        <f>INDEX('bijlage C. Cluster maatregelen'!C:C,MATCH('5.Bepalen Faalfreq'!K1302,'bijlage C. Cluster maatregelen'!A:A,0))</f>
        <v>#N/A</v>
      </c>
      <c r="AE1302" t="e">
        <f>INDEX('bijlage C. Cluster maatregelen'!C:C,MATCH('5.Bepalen Faalfreq'!L1302,'bijlage C. Cluster maatregelen'!A:A,0))</f>
        <v>#N/A</v>
      </c>
      <c r="AF1302" t="e">
        <f>INDEX('bijlage C. Cluster maatregelen'!C:C,MATCH('5.Bepalen Faalfreq'!M1302,'bijlage C. Cluster maatregelen'!A:A,0))</f>
        <v>#N/A</v>
      </c>
      <c r="AG1302" t="e">
        <f>INDEX('bijlage C. Cluster maatregelen'!C:C,MATCH('5.Bepalen Faalfreq'!N1302,'bijlage C. Cluster maatregelen'!A:A,0))</f>
        <v>#N/A</v>
      </c>
      <c r="AH1302" t="e">
        <f t="shared" si="275"/>
        <v>#N/A</v>
      </c>
      <c r="AI1302" t="e">
        <f t="shared" si="276"/>
        <v>#N/A</v>
      </c>
      <c r="AJ1302" t="e">
        <f t="shared" si="269"/>
        <v>#N/A</v>
      </c>
    </row>
    <row r="1303" spans="1:36" x14ac:dyDescent="0.25">
      <c r="A1303" s="203"/>
      <c r="B1303" s="203"/>
      <c r="C1303" s="203"/>
      <c r="D1303" s="203"/>
      <c r="E1303" s="203"/>
      <c r="F1303" s="203"/>
      <c r="G1303" s="203"/>
      <c r="H1303" s="203"/>
      <c r="I1303" s="203"/>
      <c r="J1303" s="203"/>
      <c r="K1303" s="203"/>
      <c r="L1303" s="203"/>
      <c r="M1303" s="203"/>
      <c r="N1303" s="203"/>
      <c r="O1303" s="204">
        <f t="shared" si="265"/>
        <v>0</v>
      </c>
      <c r="P1303" s="80" t="str">
        <f>IFERROR(R1303+'4. Gegevens leiding'!$I$26,"")</f>
        <v/>
      </c>
      <c r="Q1303" s="155" t="str">
        <f>IFERROR(R1304+'4. Gegevens leiding'!$I$26,"")</f>
        <v/>
      </c>
      <c r="R1303" s="155" t="str">
        <f t="shared" si="277"/>
        <v/>
      </c>
      <c r="S1303" s="43" t="str">
        <f t="shared" si="270"/>
        <v/>
      </c>
      <c r="T1303" s="42" t="str">
        <f t="shared" si="266"/>
        <v>Diameter (mm, uitwendig)=;Wanddikte (mm)=;Druk (barg)=;Rekgrens (N/mm^2)=;Charpy energie (J)=</v>
      </c>
      <c r="U1303" s="44" t="e">
        <f>INDEX('bijlage A. Frequentie Tabel'!G:G,MATCH(T1303,'bijlage A. Frequentie Tabel'!A:A,0))</f>
        <v>#N/A</v>
      </c>
      <c r="V1303" s="43">
        <f t="shared" si="267"/>
        <v>0</v>
      </c>
      <c r="W1303" s="80">
        <f t="shared" si="271"/>
        <v>23.196467403779828</v>
      </c>
      <c r="X1303" t="e">
        <f t="shared" si="268"/>
        <v>#N/A</v>
      </c>
      <c r="Y1303"/>
      <c r="Z1303">
        <f t="shared" si="272"/>
        <v>0.4</v>
      </c>
      <c r="AA1303">
        <f t="shared" si="273"/>
        <v>1</v>
      </c>
      <c r="AB1303">
        <f t="shared" si="273"/>
        <v>1</v>
      </c>
      <c r="AC1303">
        <f t="shared" si="274"/>
        <v>0.4</v>
      </c>
      <c r="AD1303" t="e">
        <f>INDEX('bijlage C. Cluster maatregelen'!C:C,MATCH('5.Bepalen Faalfreq'!K1303,'bijlage C. Cluster maatregelen'!A:A,0))</f>
        <v>#N/A</v>
      </c>
      <c r="AE1303" t="e">
        <f>INDEX('bijlage C. Cluster maatregelen'!C:C,MATCH('5.Bepalen Faalfreq'!L1303,'bijlage C. Cluster maatregelen'!A:A,0))</f>
        <v>#N/A</v>
      </c>
      <c r="AF1303" t="e">
        <f>INDEX('bijlage C. Cluster maatregelen'!C:C,MATCH('5.Bepalen Faalfreq'!M1303,'bijlage C. Cluster maatregelen'!A:A,0))</f>
        <v>#N/A</v>
      </c>
      <c r="AG1303" t="e">
        <f>INDEX('bijlage C. Cluster maatregelen'!C:C,MATCH('5.Bepalen Faalfreq'!N1303,'bijlage C. Cluster maatregelen'!A:A,0))</f>
        <v>#N/A</v>
      </c>
      <c r="AH1303" t="e">
        <f t="shared" si="275"/>
        <v>#N/A</v>
      </c>
      <c r="AI1303" t="e">
        <f t="shared" si="276"/>
        <v>#N/A</v>
      </c>
      <c r="AJ1303" t="e">
        <f t="shared" si="269"/>
        <v>#N/A</v>
      </c>
    </row>
    <row r="1304" spans="1:36" x14ac:dyDescent="0.25">
      <c r="A1304" s="203"/>
      <c r="B1304" s="203"/>
      <c r="C1304" s="203"/>
      <c r="D1304" s="203"/>
      <c r="E1304" s="203"/>
      <c r="F1304" s="203"/>
      <c r="G1304" s="203"/>
      <c r="H1304" s="203"/>
      <c r="I1304" s="203"/>
      <c r="J1304" s="203"/>
      <c r="K1304" s="203"/>
      <c r="L1304" s="203"/>
      <c r="M1304" s="203"/>
      <c r="N1304" s="203"/>
      <c r="O1304" s="204">
        <f t="shared" si="265"/>
        <v>0</v>
      </c>
      <c r="P1304" s="80" t="str">
        <f>IFERROR(R1304+'4. Gegevens leiding'!$I$26,"")</f>
        <v/>
      </c>
      <c r="Q1304" s="155" t="str">
        <f>IFERROR(R1305+'4. Gegevens leiding'!$I$26,"")</f>
        <v/>
      </c>
      <c r="R1304" s="155" t="str">
        <f t="shared" si="277"/>
        <v/>
      </c>
      <c r="S1304" s="43" t="str">
        <f t="shared" si="270"/>
        <v/>
      </c>
      <c r="T1304" s="42" t="str">
        <f t="shared" si="266"/>
        <v>Diameter (mm, uitwendig)=;Wanddikte (mm)=;Druk (barg)=;Rekgrens (N/mm^2)=;Charpy energie (J)=</v>
      </c>
      <c r="U1304" s="44" t="e">
        <f>INDEX('bijlage A. Frequentie Tabel'!G:G,MATCH(T1304,'bijlage A. Frequentie Tabel'!A:A,0))</f>
        <v>#N/A</v>
      </c>
      <c r="V1304" s="43">
        <f t="shared" si="267"/>
        <v>0</v>
      </c>
      <c r="W1304" s="80">
        <f t="shared" si="271"/>
        <v>23.196467403779828</v>
      </c>
      <c r="X1304" t="e">
        <f t="shared" si="268"/>
        <v>#N/A</v>
      </c>
      <c r="Y1304"/>
      <c r="Z1304">
        <f t="shared" si="272"/>
        <v>0.4</v>
      </c>
      <c r="AA1304">
        <f t="shared" si="273"/>
        <v>1</v>
      </c>
      <c r="AB1304">
        <f t="shared" si="273"/>
        <v>1</v>
      </c>
      <c r="AC1304">
        <f t="shared" si="274"/>
        <v>0.4</v>
      </c>
      <c r="AD1304" t="e">
        <f>INDEX('bijlage C. Cluster maatregelen'!C:C,MATCH('5.Bepalen Faalfreq'!K1304,'bijlage C. Cluster maatregelen'!A:A,0))</f>
        <v>#N/A</v>
      </c>
      <c r="AE1304" t="e">
        <f>INDEX('bijlage C. Cluster maatregelen'!C:C,MATCH('5.Bepalen Faalfreq'!L1304,'bijlage C. Cluster maatregelen'!A:A,0))</f>
        <v>#N/A</v>
      </c>
      <c r="AF1304" t="e">
        <f>INDEX('bijlage C. Cluster maatregelen'!C:C,MATCH('5.Bepalen Faalfreq'!M1304,'bijlage C. Cluster maatregelen'!A:A,0))</f>
        <v>#N/A</v>
      </c>
      <c r="AG1304" t="e">
        <f>INDEX('bijlage C. Cluster maatregelen'!C:C,MATCH('5.Bepalen Faalfreq'!N1304,'bijlage C. Cluster maatregelen'!A:A,0))</f>
        <v>#N/A</v>
      </c>
      <c r="AH1304" t="e">
        <f t="shared" si="275"/>
        <v>#N/A</v>
      </c>
      <c r="AI1304" t="e">
        <f t="shared" si="276"/>
        <v>#N/A</v>
      </c>
      <c r="AJ1304" t="e">
        <f t="shared" si="269"/>
        <v>#N/A</v>
      </c>
    </row>
    <row r="1305" spans="1:36" x14ac:dyDescent="0.25">
      <c r="A1305" s="203"/>
      <c r="B1305" s="203"/>
      <c r="C1305" s="203"/>
      <c r="D1305" s="203"/>
      <c r="E1305" s="203"/>
      <c r="F1305" s="203"/>
      <c r="G1305" s="203"/>
      <c r="H1305" s="203"/>
      <c r="I1305" s="203"/>
      <c r="J1305" s="203"/>
      <c r="K1305" s="203"/>
      <c r="L1305" s="203"/>
      <c r="M1305" s="203"/>
      <c r="N1305" s="203"/>
      <c r="O1305" s="204">
        <f t="shared" si="265"/>
        <v>0</v>
      </c>
      <c r="P1305" s="80" t="str">
        <f>IFERROR(R1305+'4. Gegevens leiding'!$I$26,"")</f>
        <v/>
      </c>
      <c r="Q1305" s="155" t="str">
        <f>IFERROR(R1306+'4. Gegevens leiding'!$I$26,"")</f>
        <v/>
      </c>
      <c r="R1305" s="155" t="str">
        <f t="shared" si="277"/>
        <v/>
      </c>
      <c r="S1305" s="43" t="str">
        <f t="shared" si="270"/>
        <v/>
      </c>
      <c r="T1305" s="42" t="str">
        <f t="shared" si="266"/>
        <v>Diameter (mm, uitwendig)=;Wanddikte (mm)=;Druk (barg)=;Rekgrens (N/mm^2)=;Charpy energie (J)=</v>
      </c>
      <c r="U1305" s="44" t="e">
        <f>INDEX('bijlage A. Frequentie Tabel'!G:G,MATCH(T1305,'bijlage A. Frequentie Tabel'!A:A,0))</f>
        <v>#N/A</v>
      </c>
      <c r="V1305" s="43">
        <f t="shared" si="267"/>
        <v>0</v>
      </c>
      <c r="W1305" s="80">
        <f t="shared" si="271"/>
        <v>23.196467403779828</v>
      </c>
      <c r="X1305" t="e">
        <f t="shared" si="268"/>
        <v>#N/A</v>
      </c>
      <c r="Y1305"/>
      <c r="Z1305">
        <f t="shared" si="272"/>
        <v>0.4</v>
      </c>
      <c r="AA1305">
        <f t="shared" si="273"/>
        <v>1</v>
      </c>
      <c r="AB1305">
        <f t="shared" si="273"/>
        <v>1</v>
      </c>
      <c r="AC1305">
        <f t="shared" si="274"/>
        <v>0.4</v>
      </c>
      <c r="AD1305" t="e">
        <f>INDEX('bijlage C. Cluster maatregelen'!C:C,MATCH('5.Bepalen Faalfreq'!K1305,'bijlage C. Cluster maatregelen'!A:A,0))</f>
        <v>#N/A</v>
      </c>
      <c r="AE1305" t="e">
        <f>INDEX('bijlage C. Cluster maatregelen'!C:C,MATCH('5.Bepalen Faalfreq'!L1305,'bijlage C. Cluster maatregelen'!A:A,0))</f>
        <v>#N/A</v>
      </c>
      <c r="AF1305" t="e">
        <f>INDEX('bijlage C. Cluster maatregelen'!C:C,MATCH('5.Bepalen Faalfreq'!M1305,'bijlage C. Cluster maatregelen'!A:A,0))</f>
        <v>#N/A</v>
      </c>
      <c r="AG1305" t="e">
        <f>INDEX('bijlage C. Cluster maatregelen'!C:C,MATCH('5.Bepalen Faalfreq'!N1305,'bijlage C. Cluster maatregelen'!A:A,0))</f>
        <v>#N/A</v>
      </c>
      <c r="AH1305" t="e">
        <f t="shared" si="275"/>
        <v>#N/A</v>
      </c>
      <c r="AI1305" t="e">
        <f t="shared" si="276"/>
        <v>#N/A</v>
      </c>
      <c r="AJ1305" t="e">
        <f t="shared" si="269"/>
        <v>#N/A</v>
      </c>
    </row>
    <row r="1306" spans="1:36" x14ac:dyDescent="0.25">
      <c r="A1306" s="203"/>
      <c r="B1306" s="203"/>
      <c r="C1306" s="203"/>
      <c r="D1306" s="203"/>
      <c r="E1306" s="203"/>
      <c r="F1306" s="203"/>
      <c r="G1306" s="203"/>
      <c r="H1306" s="203"/>
      <c r="I1306" s="203"/>
      <c r="J1306" s="203"/>
      <c r="K1306" s="203"/>
      <c r="L1306" s="203"/>
      <c r="M1306" s="203"/>
      <c r="N1306" s="203"/>
      <c r="O1306" s="204">
        <f t="shared" si="265"/>
        <v>0</v>
      </c>
      <c r="P1306" s="80" t="str">
        <f>IFERROR(R1306+'4. Gegevens leiding'!$I$26,"")</f>
        <v/>
      </c>
      <c r="Q1306" s="155" t="str">
        <f>IFERROR(R1307+'4. Gegevens leiding'!$I$26,"")</f>
        <v/>
      </c>
      <c r="R1306" s="155" t="str">
        <f t="shared" si="277"/>
        <v/>
      </c>
      <c r="S1306" s="43" t="str">
        <f t="shared" si="270"/>
        <v/>
      </c>
      <c r="T1306" s="42" t="str">
        <f t="shared" si="266"/>
        <v>Diameter (mm, uitwendig)=;Wanddikte (mm)=;Druk (barg)=;Rekgrens (N/mm^2)=;Charpy energie (J)=</v>
      </c>
      <c r="U1306" s="44" t="e">
        <f>INDEX('bijlage A. Frequentie Tabel'!G:G,MATCH(T1306,'bijlage A. Frequentie Tabel'!A:A,0))</f>
        <v>#N/A</v>
      </c>
      <c r="V1306" s="43">
        <f t="shared" si="267"/>
        <v>0</v>
      </c>
      <c r="W1306" s="80">
        <f t="shared" si="271"/>
        <v>23.196467403779828</v>
      </c>
      <c r="X1306" t="e">
        <f t="shared" si="268"/>
        <v>#N/A</v>
      </c>
      <c r="Y1306"/>
      <c r="Z1306">
        <f t="shared" si="272"/>
        <v>0.4</v>
      </c>
      <c r="AA1306">
        <f t="shared" si="273"/>
        <v>1</v>
      </c>
      <c r="AB1306">
        <f t="shared" si="273"/>
        <v>1</v>
      </c>
      <c r="AC1306">
        <f t="shared" si="274"/>
        <v>0.4</v>
      </c>
      <c r="AD1306" t="e">
        <f>INDEX('bijlage C. Cluster maatregelen'!C:C,MATCH('5.Bepalen Faalfreq'!K1306,'bijlage C. Cluster maatregelen'!A:A,0))</f>
        <v>#N/A</v>
      </c>
      <c r="AE1306" t="e">
        <f>INDEX('bijlage C. Cluster maatregelen'!C:C,MATCH('5.Bepalen Faalfreq'!L1306,'bijlage C. Cluster maatregelen'!A:A,0))</f>
        <v>#N/A</v>
      </c>
      <c r="AF1306" t="e">
        <f>INDEX('bijlage C. Cluster maatregelen'!C:C,MATCH('5.Bepalen Faalfreq'!M1306,'bijlage C. Cluster maatregelen'!A:A,0))</f>
        <v>#N/A</v>
      </c>
      <c r="AG1306" t="e">
        <f>INDEX('bijlage C. Cluster maatregelen'!C:C,MATCH('5.Bepalen Faalfreq'!N1306,'bijlage C. Cluster maatregelen'!A:A,0))</f>
        <v>#N/A</v>
      </c>
      <c r="AH1306" t="e">
        <f t="shared" si="275"/>
        <v>#N/A</v>
      </c>
      <c r="AI1306" t="e">
        <f t="shared" si="276"/>
        <v>#N/A</v>
      </c>
      <c r="AJ1306" t="e">
        <f t="shared" si="269"/>
        <v>#N/A</v>
      </c>
    </row>
    <row r="1307" spans="1:36" x14ac:dyDescent="0.25">
      <c r="A1307" s="203"/>
      <c r="B1307" s="203"/>
      <c r="C1307" s="203"/>
      <c r="D1307" s="203"/>
      <c r="E1307" s="203"/>
      <c r="F1307" s="203"/>
      <c r="G1307" s="203"/>
      <c r="H1307" s="203"/>
      <c r="I1307" s="203"/>
      <c r="J1307" s="203"/>
      <c r="K1307" s="203"/>
      <c r="L1307" s="203"/>
      <c r="M1307" s="203"/>
      <c r="N1307" s="203"/>
      <c r="O1307" s="204">
        <f t="shared" si="265"/>
        <v>0</v>
      </c>
      <c r="P1307" s="80" t="str">
        <f>IFERROR(R1307+'4. Gegevens leiding'!$I$26,"")</f>
        <v/>
      </c>
      <c r="Q1307" s="155" t="str">
        <f>IFERROR(R1308+'4. Gegevens leiding'!$I$26,"")</f>
        <v/>
      </c>
      <c r="R1307" s="155" t="str">
        <f t="shared" si="277"/>
        <v/>
      </c>
      <c r="S1307" s="43" t="str">
        <f t="shared" si="270"/>
        <v/>
      </c>
      <c r="T1307" s="42" t="str">
        <f t="shared" si="266"/>
        <v>Diameter (mm, uitwendig)=;Wanddikte (mm)=;Druk (barg)=;Rekgrens (N/mm^2)=;Charpy energie (J)=</v>
      </c>
      <c r="U1307" s="44" t="e">
        <f>INDEX('bijlage A. Frequentie Tabel'!G:G,MATCH(T1307,'bijlage A. Frequentie Tabel'!A:A,0))</f>
        <v>#N/A</v>
      </c>
      <c r="V1307" s="43">
        <f t="shared" si="267"/>
        <v>0</v>
      </c>
      <c r="W1307" s="80">
        <f t="shared" si="271"/>
        <v>23.196467403779828</v>
      </c>
      <c r="X1307" t="e">
        <f t="shared" si="268"/>
        <v>#N/A</v>
      </c>
      <c r="Y1307"/>
      <c r="Z1307">
        <f t="shared" si="272"/>
        <v>0.4</v>
      </c>
      <c r="AA1307">
        <f t="shared" si="273"/>
        <v>1</v>
      </c>
      <c r="AB1307">
        <f t="shared" si="273"/>
        <v>1</v>
      </c>
      <c r="AC1307">
        <f t="shared" si="274"/>
        <v>0.4</v>
      </c>
      <c r="AD1307" t="e">
        <f>INDEX('bijlage C. Cluster maatregelen'!C:C,MATCH('5.Bepalen Faalfreq'!K1307,'bijlage C. Cluster maatregelen'!A:A,0))</f>
        <v>#N/A</v>
      </c>
      <c r="AE1307" t="e">
        <f>INDEX('bijlage C. Cluster maatregelen'!C:C,MATCH('5.Bepalen Faalfreq'!L1307,'bijlage C. Cluster maatregelen'!A:A,0))</f>
        <v>#N/A</v>
      </c>
      <c r="AF1307" t="e">
        <f>INDEX('bijlage C. Cluster maatregelen'!C:C,MATCH('5.Bepalen Faalfreq'!M1307,'bijlage C. Cluster maatregelen'!A:A,0))</f>
        <v>#N/A</v>
      </c>
      <c r="AG1307" t="e">
        <f>INDEX('bijlage C. Cluster maatregelen'!C:C,MATCH('5.Bepalen Faalfreq'!N1307,'bijlage C. Cluster maatregelen'!A:A,0))</f>
        <v>#N/A</v>
      </c>
      <c r="AH1307" t="e">
        <f t="shared" si="275"/>
        <v>#N/A</v>
      </c>
      <c r="AI1307" t="e">
        <f t="shared" si="276"/>
        <v>#N/A</v>
      </c>
      <c r="AJ1307" t="e">
        <f t="shared" si="269"/>
        <v>#N/A</v>
      </c>
    </row>
    <row r="1308" spans="1:36" x14ac:dyDescent="0.25">
      <c r="A1308" s="203"/>
      <c r="B1308" s="203"/>
      <c r="C1308" s="203"/>
      <c r="D1308" s="203"/>
      <c r="E1308" s="203"/>
      <c r="F1308" s="203"/>
      <c r="G1308" s="203"/>
      <c r="H1308" s="203"/>
      <c r="I1308" s="203"/>
      <c r="J1308" s="203"/>
      <c r="K1308" s="203"/>
      <c r="L1308" s="203"/>
      <c r="M1308" s="203"/>
      <c r="N1308" s="203"/>
      <c r="O1308" s="204">
        <f t="shared" si="265"/>
        <v>0</v>
      </c>
      <c r="P1308" s="80" t="str">
        <f>IFERROR(R1308+'4. Gegevens leiding'!$I$26,"")</f>
        <v/>
      </c>
      <c r="Q1308" s="155" t="str">
        <f>IFERROR(R1309+'4. Gegevens leiding'!$I$26,"")</f>
        <v/>
      </c>
      <c r="R1308" s="155" t="str">
        <f t="shared" si="277"/>
        <v/>
      </c>
      <c r="S1308" s="43" t="str">
        <f t="shared" si="270"/>
        <v/>
      </c>
      <c r="T1308" s="42" t="str">
        <f t="shared" si="266"/>
        <v>Diameter (mm, uitwendig)=;Wanddikte (mm)=;Druk (barg)=;Rekgrens (N/mm^2)=;Charpy energie (J)=</v>
      </c>
      <c r="U1308" s="44" t="e">
        <f>INDEX('bijlage A. Frequentie Tabel'!G:G,MATCH(T1308,'bijlage A. Frequentie Tabel'!A:A,0))</f>
        <v>#N/A</v>
      </c>
      <c r="V1308" s="43">
        <f t="shared" si="267"/>
        <v>0</v>
      </c>
      <c r="W1308" s="80">
        <f t="shared" si="271"/>
        <v>23.196467403779828</v>
      </c>
      <c r="X1308" t="e">
        <f t="shared" si="268"/>
        <v>#N/A</v>
      </c>
      <c r="Y1308"/>
      <c r="Z1308">
        <f t="shared" si="272"/>
        <v>0.4</v>
      </c>
      <c r="AA1308">
        <f t="shared" si="273"/>
        <v>1</v>
      </c>
      <c r="AB1308">
        <f t="shared" si="273"/>
        <v>1</v>
      </c>
      <c r="AC1308">
        <f t="shared" si="274"/>
        <v>0.4</v>
      </c>
      <c r="AD1308" t="e">
        <f>INDEX('bijlage C. Cluster maatregelen'!C:C,MATCH('5.Bepalen Faalfreq'!K1308,'bijlage C. Cluster maatregelen'!A:A,0))</f>
        <v>#N/A</v>
      </c>
      <c r="AE1308" t="e">
        <f>INDEX('bijlage C. Cluster maatregelen'!C:C,MATCH('5.Bepalen Faalfreq'!L1308,'bijlage C. Cluster maatregelen'!A:A,0))</f>
        <v>#N/A</v>
      </c>
      <c r="AF1308" t="e">
        <f>INDEX('bijlage C. Cluster maatregelen'!C:C,MATCH('5.Bepalen Faalfreq'!M1308,'bijlage C. Cluster maatregelen'!A:A,0))</f>
        <v>#N/A</v>
      </c>
      <c r="AG1308" t="e">
        <f>INDEX('bijlage C. Cluster maatregelen'!C:C,MATCH('5.Bepalen Faalfreq'!N1308,'bijlage C. Cluster maatregelen'!A:A,0))</f>
        <v>#N/A</v>
      </c>
      <c r="AH1308" t="e">
        <f t="shared" si="275"/>
        <v>#N/A</v>
      </c>
      <c r="AI1308" t="e">
        <f t="shared" si="276"/>
        <v>#N/A</v>
      </c>
      <c r="AJ1308" t="e">
        <f t="shared" si="269"/>
        <v>#N/A</v>
      </c>
    </row>
    <row r="1309" spans="1:36" x14ac:dyDescent="0.25">
      <c r="A1309" s="203"/>
      <c r="B1309" s="203"/>
      <c r="C1309" s="203"/>
      <c r="D1309" s="203"/>
      <c r="E1309" s="203"/>
      <c r="F1309" s="203"/>
      <c r="G1309" s="203"/>
      <c r="H1309" s="203"/>
      <c r="I1309" s="203"/>
      <c r="J1309" s="203"/>
      <c r="K1309" s="203"/>
      <c r="L1309" s="203"/>
      <c r="M1309" s="203"/>
      <c r="N1309" s="203"/>
      <c r="O1309" s="204">
        <f t="shared" si="265"/>
        <v>0</v>
      </c>
      <c r="P1309" s="80" t="str">
        <f>IFERROR(R1309+'4. Gegevens leiding'!$I$26,"")</f>
        <v/>
      </c>
      <c r="Q1309" s="155" t="str">
        <f>IFERROR(R1310+'4. Gegevens leiding'!$I$26,"")</f>
        <v/>
      </c>
      <c r="R1309" s="155" t="str">
        <f t="shared" si="277"/>
        <v/>
      </c>
      <c r="S1309" s="43" t="str">
        <f t="shared" si="270"/>
        <v/>
      </c>
      <c r="T1309" s="42" t="str">
        <f t="shared" si="266"/>
        <v>Diameter (mm, uitwendig)=;Wanddikte (mm)=;Druk (barg)=;Rekgrens (N/mm^2)=;Charpy energie (J)=</v>
      </c>
      <c r="U1309" s="44" t="e">
        <f>INDEX('bijlage A. Frequentie Tabel'!G:G,MATCH(T1309,'bijlage A. Frequentie Tabel'!A:A,0))</f>
        <v>#N/A</v>
      </c>
      <c r="V1309" s="43">
        <f t="shared" si="267"/>
        <v>0</v>
      </c>
      <c r="W1309" s="80">
        <f t="shared" si="271"/>
        <v>23.196467403779828</v>
      </c>
      <c r="X1309" t="e">
        <f t="shared" si="268"/>
        <v>#N/A</v>
      </c>
      <c r="Y1309"/>
      <c r="Z1309">
        <f t="shared" si="272"/>
        <v>0.4</v>
      </c>
      <c r="AA1309">
        <f t="shared" si="273"/>
        <v>1</v>
      </c>
      <c r="AB1309">
        <f t="shared" si="273"/>
        <v>1</v>
      </c>
      <c r="AC1309">
        <f t="shared" si="274"/>
        <v>0.4</v>
      </c>
      <c r="AD1309" t="e">
        <f>INDEX('bijlage C. Cluster maatregelen'!C:C,MATCH('5.Bepalen Faalfreq'!K1309,'bijlage C. Cluster maatregelen'!A:A,0))</f>
        <v>#N/A</v>
      </c>
      <c r="AE1309" t="e">
        <f>INDEX('bijlage C. Cluster maatregelen'!C:C,MATCH('5.Bepalen Faalfreq'!L1309,'bijlage C. Cluster maatregelen'!A:A,0))</f>
        <v>#N/A</v>
      </c>
      <c r="AF1309" t="e">
        <f>INDEX('bijlage C. Cluster maatregelen'!C:C,MATCH('5.Bepalen Faalfreq'!M1309,'bijlage C. Cluster maatregelen'!A:A,0))</f>
        <v>#N/A</v>
      </c>
      <c r="AG1309" t="e">
        <f>INDEX('bijlage C. Cluster maatregelen'!C:C,MATCH('5.Bepalen Faalfreq'!N1309,'bijlage C. Cluster maatregelen'!A:A,0))</f>
        <v>#N/A</v>
      </c>
      <c r="AH1309" t="e">
        <f t="shared" si="275"/>
        <v>#N/A</v>
      </c>
      <c r="AI1309" t="e">
        <f t="shared" si="276"/>
        <v>#N/A</v>
      </c>
      <c r="AJ1309" t="e">
        <f t="shared" si="269"/>
        <v>#N/A</v>
      </c>
    </row>
    <row r="1310" spans="1:36" x14ac:dyDescent="0.25">
      <c r="A1310" s="203"/>
      <c r="B1310" s="203"/>
      <c r="C1310" s="203"/>
      <c r="D1310" s="203"/>
      <c r="E1310" s="203"/>
      <c r="F1310" s="203"/>
      <c r="G1310" s="203"/>
      <c r="H1310" s="203"/>
      <c r="I1310" s="203"/>
      <c r="J1310" s="203"/>
      <c r="K1310" s="203"/>
      <c r="L1310" s="203"/>
      <c r="M1310" s="203"/>
      <c r="N1310" s="203"/>
      <c r="O1310" s="204">
        <f t="shared" si="265"/>
        <v>0</v>
      </c>
      <c r="P1310" s="80" t="str">
        <f>IFERROR(R1310+'4. Gegevens leiding'!$I$26,"")</f>
        <v/>
      </c>
      <c r="Q1310" s="155" t="str">
        <f>IFERROR(R1311+'4. Gegevens leiding'!$I$26,"")</f>
        <v/>
      </c>
      <c r="R1310" s="155" t="str">
        <f t="shared" si="277"/>
        <v/>
      </c>
      <c r="S1310" s="43" t="str">
        <f t="shared" si="270"/>
        <v/>
      </c>
      <c r="T1310" s="42" t="str">
        <f t="shared" si="266"/>
        <v>Diameter (mm, uitwendig)=;Wanddikte (mm)=;Druk (barg)=;Rekgrens (N/mm^2)=;Charpy energie (J)=</v>
      </c>
      <c r="U1310" s="44" t="e">
        <f>INDEX('bijlage A. Frequentie Tabel'!G:G,MATCH(T1310,'bijlage A. Frequentie Tabel'!A:A,0))</f>
        <v>#N/A</v>
      </c>
      <c r="V1310" s="43">
        <f t="shared" si="267"/>
        <v>0</v>
      </c>
      <c r="W1310" s="80">
        <f t="shared" si="271"/>
        <v>23.196467403779828</v>
      </c>
      <c r="X1310" t="e">
        <f t="shared" si="268"/>
        <v>#N/A</v>
      </c>
      <c r="Y1310"/>
      <c r="Z1310">
        <f t="shared" si="272"/>
        <v>0.4</v>
      </c>
      <c r="AA1310">
        <f t="shared" si="273"/>
        <v>1</v>
      </c>
      <c r="AB1310">
        <f t="shared" si="273"/>
        <v>1</v>
      </c>
      <c r="AC1310">
        <f t="shared" si="274"/>
        <v>0.4</v>
      </c>
      <c r="AD1310" t="e">
        <f>INDEX('bijlage C. Cluster maatregelen'!C:C,MATCH('5.Bepalen Faalfreq'!K1310,'bijlage C. Cluster maatregelen'!A:A,0))</f>
        <v>#N/A</v>
      </c>
      <c r="AE1310" t="e">
        <f>INDEX('bijlage C. Cluster maatregelen'!C:C,MATCH('5.Bepalen Faalfreq'!L1310,'bijlage C. Cluster maatregelen'!A:A,0))</f>
        <v>#N/A</v>
      </c>
      <c r="AF1310" t="e">
        <f>INDEX('bijlage C. Cluster maatregelen'!C:C,MATCH('5.Bepalen Faalfreq'!M1310,'bijlage C. Cluster maatregelen'!A:A,0))</f>
        <v>#N/A</v>
      </c>
      <c r="AG1310" t="e">
        <f>INDEX('bijlage C. Cluster maatregelen'!C:C,MATCH('5.Bepalen Faalfreq'!N1310,'bijlage C. Cluster maatregelen'!A:A,0))</f>
        <v>#N/A</v>
      </c>
      <c r="AH1310" t="e">
        <f t="shared" si="275"/>
        <v>#N/A</v>
      </c>
      <c r="AI1310" t="e">
        <f t="shared" si="276"/>
        <v>#N/A</v>
      </c>
      <c r="AJ1310" t="e">
        <f t="shared" si="269"/>
        <v>#N/A</v>
      </c>
    </row>
    <row r="1311" spans="1:36" x14ac:dyDescent="0.25">
      <c r="A1311" s="203"/>
      <c r="B1311" s="203"/>
      <c r="C1311" s="203"/>
      <c r="D1311" s="203"/>
      <c r="E1311" s="203"/>
      <c r="F1311" s="203"/>
      <c r="G1311" s="203"/>
      <c r="H1311" s="203"/>
      <c r="I1311" s="203"/>
      <c r="J1311" s="203"/>
      <c r="K1311" s="203"/>
      <c r="L1311" s="203"/>
      <c r="M1311" s="203"/>
      <c r="N1311" s="203"/>
      <c r="O1311" s="204">
        <f t="shared" si="265"/>
        <v>0</v>
      </c>
      <c r="P1311" s="80" t="str">
        <f>IFERROR(R1311+'4. Gegevens leiding'!$I$26,"")</f>
        <v/>
      </c>
      <c r="Q1311" s="155" t="str">
        <f>IFERROR(R1312+'4. Gegevens leiding'!$I$26,"")</f>
        <v/>
      </c>
      <c r="R1311" s="155" t="str">
        <f t="shared" si="277"/>
        <v/>
      </c>
      <c r="S1311" s="43" t="str">
        <f t="shared" si="270"/>
        <v/>
      </c>
      <c r="T1311" s="42" t="str">
        <f t="shared" si="266"/>
        <v>Diameter (mm, uitwendig)=;Wanddikte (mm)=;Druk (barg)=;Rekgrens (N/mm^2)=;Charpy energie (J)=</v>
      </c>
      <c r="U1311" s="44" t="e">
        <f>INDEX('bijlage A. Frequentie Tabel'!G:G,MATCH(T1311,'bijlage A. Frequentie Tabel'!A:A,0))</f>
        <v>#N/A</v>
      </c>
      <c r="V1311" s="43">
        <f t="shared" si="267"/>
        <v>0</v>
      </c>
      <c r="W1311" s="80">
        <f t="shared" si="271"/>
        <v>23.196467403779828</v>
      </c>
      <c r="X1311" t="e">
        <f t="shared" si="268"/>
        <v>#N/A</v>
      </c>
      <c r="Y1311"/>
      <c r="Z1311">
        <f t="shared" si="272"/>
        <v>0.4</v>
      </c>
      <c r="AA1311">
        <f t="shared" si="273"/>
        <v>1</v>
      </c>
      <c r="AB1311">
        <f t="shared" si="273"/>
        <v>1</v>
      </c>
      <c r="AC1311">
        <f t="shared" si="274"/>
        <v>0.4</v>
      </c>
      <c r="AD1311" t="e">
        <f>INDEX('bijlage C. Cluster maatregelen'!C:C,MATCH('5.Bepalen Faalfreq'!K1311,'bijlage C. Cluster maatregelen'!A:A,0))</f>
        <v>#N/A</v>
      </c>
      <c r="AE1311" t="e">
        <f>INDEX('bijlage C. Cluster maatregelen'!C:C,MATCH('5.Bepalen Faalfreq'!L1311,'bijlage C. Cluster maatregelen'!A:A,0))</f>
        <v>#N/A</v>
      </c>
      <c r="AF1311" t="e">
        <f>INDEX('bijlage C. Cluster maatregelen'!C:C,MATCH('5.Bepalen Faalfreq'!M1311,'bijlage C. Cluster maatregelen'!A:A,0))</f>
        <v>#N/A</v>
      </c>
      <c r="AG1311" t="e">
        <f>INDEX('bijlage C. Cluster maatregelen'!C:C,MATCH('5.Bepalen Faalfreq'!N1311,'bijlage C. Cluster maatregelen'!A:A,0))</f>
        <v>#N/A</v>
      </c>
      <c r="AH1311" t="e">
        <f t="shared" si="275"/>
        <v>#N/A</v>
      </c>
      <c r="AI1311" t="e">
        <f t="shared" si="276"/>
        <v>#N/A</v>
      </c>
      <c r="AJ1311" t="e">
        <f t="shared" si="269"/>
        <v>#N/A</v>
      </c>
    </row>
    <row r="1312" spans="1:36" x14ac:dyDescent="0.25">
      <c r="A1312" s="203"/>
      <c r="B1312" s="203"/>
      <c r="C1312" s="203"/>
      <c r="D1312" s="203"/>
      <c r="E1312" s="203"/>
      <c r="F1312" s="203"/>
      <c r="G1312" s="203"/>
      <c r="H1312" s="203"/>
      <c r="I1312" s="203"/>
      <c r="J1312" s="203"/>
      <c r="K1312" s="203"/>
      <c r="L1312" s="203"/>
      <c r="M1312" s="203"/>
      <c r="N1312" s="203"/>
      <c r="O1312" s="204">
        <f t="shared" si="265"/>
        <v>0</v>
      </c>
      <c r="P1312" s="80" t="str">
        <f>IFERROR(R1312+'4. Gegevens leiding'!$I$26,"")</f>
        <v/>
      </c>
      <c r="Q1312" s="155" t="str">
        <f>IFERROR(R1313+'4. Gegevens leiding'!$I$26,"")</f>
        <v/>
      </c>
      <c r="R1312" s="155" t="str">
        <f t="shared" si="277"/>
        <v/>
      </c>
      <c r="S1312" s="43" t="str">
        <f t="shared" si="270"/>
        <v/>
      </c>
      <c r="T1312" s="42" t="str">
        <f t="shared" si="266"/>
        <v>Diameter (mm, uitwendig)=;Wanddikte (mm)=;Druk (barg)=;Rekgrens (N/mm^2)=;Charpy energie (J)=</v>
      </c>
      <c r="U1312" s="44" t="e">
        <f>INDEX('bijlage A. Frequentie Tabel'!G:G,MATCH(T1312,'bijlage A. Frequentie Tabel'!A:A,0))</f>
        <v>#N/A</v>
      </c>
      <c r="V1312" s="43">
        <f t="shared" si="267"/>
        <v>0</v>
      </c>
      <c r="W1312" s="80">
        <f t="shared" si="271"/>
        <v>23.196467403779828</v>
      </c>
      <c r="X1312" t="e">
        <f t="shared" si="268"/>
        <v>#N/A</v>
      </c>
      <c r="Y1312"/>
      <c r="Z1312">
        <f t="shared" si="272"/>
        <v>0.4</v>
      </c>
      <c r="AA1312">
        <f t="shared" si="273"/>
        <v>1</v>
      </c>
      <c r="AB1312">
        <f t="shared" si="273"/>
        <v>1</v>
      </c>
      <c r="AC1312">
        <f t="shared" si="274"/>
        <v>0.4</v>
      </c>
      <c r="AD1312" t="e">
        <f>INDEX('bijlage C. Cluster maatregelen'!C:C,MATCH('5.Bepalen Faalfreq'!K1312,'bijlage C. Cluster maatregelen'!A:A,0))</f>
        <v>#N/A</v>
      </c>
      <c r="AE1312" t="e">
        <f>INDEX('bijlage C. Cluster maatregelen'!C:C,MATCH('5.Bepalen Faalfreq'!L1312,'bijlage C. Cluster maatregelen'!A:A,0))</f>
        <v>#N/A</v>
      </c>
      <c r="AF1312" t="e">
        <f>INDEX('bijlage C. Cluster maatregelen'!C:C,MATCH('5.Bepalen Faalfreq'!M1312,'bijlage C. Cluster maatregelen'!A:A,0))</f>
        <v>#N/A</v>
      </c>
      <c r="AG1312" t="e">
        <f>INDEX('bijlage C. Cluster maatregelen'!C:C,MATCH('5.Bepalen Faalfreq'!N1312,'bijlage C. Cluster maatregelen'!A:A,0))</f>
        <v>#N/A</v>
      </c>
      <c r="AH1312" t="e">
        <f t="shared" si="275"/>
        <v>#N/A</v>
      </c>
      <c r="AI1312" t="e">
        <f t="shared" si="276"/>
        <v>#N/A</v>
      </c>
      <c r="AJ1312" t="e">
        <f t="shared" si="269"/>
        <v>#N/A</v>
      </c>
    </row>
    <row r="1313" spans="1:36" x14ac:dyDescent="0.25">
      <c r="A1313" s="203"/>
      <c r="B1313" s="203"/>
      <c r="C1313" s="203"/>
      <c r="D1313" s="203"/>
      <c r="E1313" s="203"/>
      <c r="F1313" s="203"/>
      <c r="G1313" s="203"/>
      <c r="H1313" s="203"/>
      <c r="I1313" s="203"/>
      <c r="J1313" s="203"/>
      <c r="K1313" s="203"/>
      <c r="L1313" s="203"/>
      <c r="M1313" s="203"/>
      <c r="N1313" s="203"/>
      <c r="O1313" s="204">
        <f t="shared" si="265"/>
        <v>0</v>
      </c>
      <c r="P1313" s="80" t="str">
        <f>IFERROR(R1313+'4. Gegevens leiding'!$I$26,"")</f>
        <v/>
      </c>
      <c r="Q1313" s="155" t="str">
        <f>IFERROR(R1314+'4. Gegevens leiding'!$I$26,"")</f>
        <v/>
      </c>
      <c r="R1313" s="155" t="str">
        <f t="shared" si="277"/>
        <v/>
      </c>
      <c r="S1313" s="43" t="str">
        <f t="shared" si="270"/>
        <v/>
      </c>
      <c r="T1313" s="42" t="str">
        <f t="shared" si="266"/>
        <v>Diameter (mm, uitwendig)=;Wanddikte (mm)=;Druk (barg)=;Rekgrens (N/mm^2)=;Charpy energie (J)=</v>
      </c>
      <c r="U1313" s="44" t="e">
        <f>INDEX('bijlage A. Frequentie Tabel'!G:G,MATCH(T1313,'bijlage A. Frequentie Tabel'!A:A,0))</f>
        <v>#N/A</v>
      </c>
      <c r="V1313" s="43">
        <f t="shared" si="267"/>
        <v>0</v>
      </c>
      <c r="W1313" s="80">
        <f t="shared" si="271"/>
        <v>23.196467403779828</v>
      </c>
      <c r="X1313" t="e">
        <f t="shared" si="268"/>
        <v>#N/A</v>
      </c>
      <c r="Y1313"/>
      <c r="Z1313">
        <f t="shared" si="272"/>
        <v>0.4</v>
      </c>
      <c r="AA1313">
        <f t="shared" si="273"/>
        <v>1</v>
      </c>
      <c r="AB1313">
        <f t="shared" si="273"/>
        <v>1</v>
      </c>
      <c r="AC1313">
        <f t="shared" si="274"/>
        <v>0.4</v>
      </c>
      <c r="AD1313" t="e">
        <f>INDEX('bijlage C. Cluster maatregelen'!C:C,MATCH('5.Bepalen Faalfreq'!K1313,'bijlage C. Cluster maatregelen'!A:A,0))</f>
        <v>#N/A</v>
      </c>
      <c r="AE1313" t="e">
        <f>INDEX('bijlage C. Cluster maatregelen'!C:C,MATCH('5.Bepalen Faalfreq'!L1313,'bijlage C. Cluster maatregelen'!A:A,0))</f>
        <v>#N/A</v>
      </c>
      <c r="AF1313" t="e">
        <f>INDEX('bijlage C. Cluster maatregelen'!C:C,MATCH('5.Bepalen Faalfreq'!M1313,'bijlage C. Cluster maatregelen'!A:A,0))</f>
        <v>#N/A</v>
      </c>
      <c r="AG1313" t="e">
        <f>INDEX('bijlage C. Cluster maatregelen'!C:C,MATCH('5.Bepalen Faalfreq'!N1313,'bijlage C. Cluster maatregelen'!A:A,0))</f>
        <v>#N/A</v>
      </c>
      <c r="AH1313" t="e">
        <f t="shared" si="275"/>
        <v>#N/A</v>
      </c>
      <c r="AI1313" t="e">
        <f t="shared" si="276"/>
        <v>#N/A</v>
      </c>
      <c r="AJ1313" t="e">
        <f t="shared" si="269"/>
        <v>#N/A</v>
      </c>
    </row>
    <row r="1314" spans="1:36" x14ac:dyDescent="0.25">
      <c r="A1314" s="203"/>
      <c r="B1314" s="203"/>
      <c r="C1314" s="203"/>
      <c r="D1314" s="203"/>
      <c r="E1314" s="203"/>
      <c r="F1314" s="203"/>
      <c r="G1314" s="203"/>
      <c r="H1314" s="203"/>
      <c r="I1314" s="203"/>
      <c r="J1314" s="203"/>
      <c r="K1314" s="203"/>
      <c r="L1314" s="203"/>
      <c r="M1314" s="203"/>
      <c r="N1314" s="203"/>
      <c r="O1314" s="204">
        <f t="shared" si="265"/>
        <v>0</v>
      </c>
      <c r="P1314" s="80" t="str">
        <f>IFERROR(R1314+'4. Gegevens leiding'!$I$26,"")</f>
        <v/>
      </c>
      <c r="Q1314" s="155" t="str">
        <f>IFERROR(R1315+'4. Gegevens leiding'!$I$26,"")</f>
        <v/>
      </c>
      <c r="R1314" s="155" t="str">
        <f t="shared" si="277"/>
        <v/>
      </c>
      <c r="S1314" s="43" t="str">
        <f t="shared" si="270"/>
        <v/>
      </c>
      <c r="T1314" s="42" t="str">
        <f t="shared" si="266"/>
        <v>Diameter (mm, uitwendig)=;Wanddikte (mm)=;Druk (barg)=;Rekgrens (N/mm^2)=;Charpy energie (J)=</v>
      </c>
      <c r="U1314" s="44" t="e">
        <f>INDEX('bijlage A. Frequentie Tabel'!G:G,MATCH(T1314,'bijlage A. Frequentie Tabel'!A:A,0))</f>
        <v>#N/A</v>
      </c>
      <c r="V1314" s="43">
        <f t="shared" si="267"/>
        <v>0</v>
      </c>
      <c r="W1314" s="80">
        <f t="shared" si="271"/>
        <v>23.196467403779828</v>
      </c>
      <c r="X1314" t="e">
        <f t="shared" si="268"/>
        <v>#N/A</v>
      </c>
      <c r="Y1314"/>
      <c r="Z1314">
        <f t="shared" si="272"/>
        <v>0.4</v>
      </c>
      <c r="AA1314">
        <f t="shared" si="273"/>
        <v>1</v>
      </c>
      <c r="AB1314">
        <f t="shared" si="273"/>
        <v>1</v>
      </c>
      <c r="AC1314">
        <f t="shared" si="274"/>
        <v>0.4</v>
      </c>
      <c r="AD1314" t="e">
        <f>INDEX('bijlage C. Cluster maatregelen'!C:C,MATCH('5.Bepalen Faalfreq'!K1314,'bijlage C. Cluster maatregelen'!A:A,0))</f>
        <v>#N/A</v>
      </c>
      <c r="AE1314" t="e">
        <f>INDEX('bijlage C. Cluster maatregelen'!C:C,MATCH('5.Bepalen Faalfreq'!L1314,'bijlage C. Cluster maatregelen'!A:A,0))</f>
        <v>#N/A</v>
      </c>
      <c r="AF1314" t="e">
        <f>INDEX('bijlage C. Cluster maatregelen'!C:C,MATCH('5.Bepalen Faalfreq'!M1314,'bijlage C. Cluster maatregelen'!A:A,0))</f>
        <v>#N/A</v>
      </c>
      <c r="AG1314" t="e">
        <f>INDEX('bijlage C. Cluster maatregelen'!C:C,MATCH('5.Bepalen Faalfreq'!N1314,'bijlage C. Cluster maatregelen'!A:A,0))</f>
        <v>#N/A</v>
      </c>
      <c r="AH1314" t="e">
        <f t="shared" si="275"/>
        <v>#N/A</v>
      </c>
      <c r="AI1314" t="e">
        <f t="shared" si="276"/>
        <v>#N/A</v>
      </c>
      <c r="AJ1314" t="e">
        <f t="shared" si="269"/>
        <v>#N/A</v>
      </c>
    </row>
    <row r="1315" spans="1:36" x14ac:dyDescent="0.25">
      <c r="A1315" s="203"/>
      <c r="B1315" s="203"/>
      <c r="C1315" s="203"/>
      <c r="D1315" s="203"/>
      <c r="E1315" s="203"/>
      <c r="F1315" s="203"/>
      <c r="G1315" s="203"/>
      <c r="H1315" s="203"/>
      <c r="I1315" s="203"/>
      <c r="J1315" s="203"/>
      <c r="K1315" s="203"/>
      <c r="L1315" s="203"/>
      <c r="M1315" s="203"/>
      <c r="N1315" s="203"/>
      <c r="O1315" s="204">
        <f t="shared" si="265"/>
        <v>0</v>
      </c>
      <c r="P1315" s="80" t="str">
        <f>IFERROR(R1315+'4. Gegevens leiding'!$I$26,"")</f>
        <v/>
      </c>
      <c r="Q1315" s="155" t="str">
        <f>IFERROR(R1316+'4. Gegevens leiding'!$I$26,"")</f>
        <v/>
      </c>
      <c r="R1315" s="155" t="str">
        <f t="shared" si="277"/>
        <v/>
      </c>
      <c r="S1315" s="43" t="str">
        <f t="shared" si="270"/>
        <v/>
      </c>
      <c r="T1315" s="42" t="str">
        <f t="shared" si="266"/>
        <v>Diameter (mm, uitwendig)=;Wanddikte (mm)=;Druk (barg)=;Rekgrens (N/mm^2)=;Charpy energie (J)=</v>
      </c>
      <c r="U1315" s="44" t="e">
        <f>INDEX('bijlage A. Frequentie Tabel'!G:G,MATCH(T1315,'bijlage A. Frequentie Tabel'!A:A,0))</f>
        <v>#N/A</v>
      </c>
      <c r="V1315" s="43">
        <f t="shared" si="267"/>
        <v>0</v>
      </c>
      <c r="W1315" s="80">
        <f t="shared" si="271"/>
        <v>23.196467403779828</v>
      </c>
      <c r="X1315" t="e">
        <f t="shared" si="268"/>
        <v>#N/A</v>
      </c>
      <c r="Y1315"/>
      <c r="Z1315">
        <f t="shared" si="272"/>
        <v>0.4</v>
      </c>
      <c r="AA1315">
        <f t="shared" si="273"/>
        <v>1</v>
      </c>
      <c r="AB1315">
        <f t="shared" si="273"/>
        <v>1</v>
      </c>
      <c r="AC1315">
        <f t="shared" si="274"/>
        <v>0.4</v>
      </c>
      <c r="AD1315" t="e">
        <f>INDEX('bijlage C. Cluster maatregelen'!C:C,MATCH('5.Bepalen Faalfreq'!K1315,'bijlage C. Cluster maatregelen'!A:A,0))</f>
        <v>#N/A</v>
      </c>
      <c r="AE1315" t="e">
        <f>INDEX('bijlage C. Cluster maatregelen'!C:C,MATCH('5.Bepalen Faalfreq'!L1315,'bijlage C. Cluster maatregelen'!A:A,0))</f>
        <v>#N/A</v>
      </c>
      <c r="AF1315" t="e">
        <f>INDEX('bijlage C. Cluster maatregelen'!C:C,MATCH('5.Bepalen Faalfreq'!M1315,'bijlage C. Cluster maatregelen'!A:A,0))</f>
        <v>#N/A</v>
      </c>
      <c r="AG1315" t="e">
        <f>INDEX('bijlage C. Cluster maatregelen'!C:C,MATCH('5.Bepalen Faalfreq'!N1315,'bijlage C. Cluster maatregelen'!A:A,0))</f>
        <v>#N/A</v>
      </c>
      <c r="AH1315" t="e">
        <f t="shared" si="275"/>
        <v>#N/A</v>
      </c>
      <c r="AI1315" t="e">
        <f t="shared" si="276"/>
        <v>#N/A</v>
      </c>
      <c r="AJ1315" t="e">
        <f t="shared" si="269"/>
        <v>#N/A</v>
      </c>
    </row>
    <row r="1316" spans="1:36" x14ac:dyDescent="0.25">
      <c r="A1316" s="203"/>
      <c r="B1316" s="203"/>
      <c r="C1316" s="203"/>
      <c r="D1316" s="203"/>
      <c r="E1316" s="203"/>
      <c r="F1316" s="203"/>
      <c r="G1316" s="203"/>
      <c r="H1316" s="203"/>
      <c r="I1316" s="203"/>
      <c r="J1316" s="203"/>
      <c r="K1316" s="203"/>
      <c r="L1316" s="203"/>
      <c r="M1316" s="203"/>
      <c r="N1316" s="203"/>
      <c r="O1316" s="204">
        <f t="shared" si="265"/>
        <v>0</v>
      </c>
      <c r="P1316" s="80" t="str">
        <f>IFERROR(R1316+'4. Gegevens leiding'!$I$26,"")</f>
        <v/>
      </c>
      <c r="Q1316" s="155" t="str">
        <f>IFERROR(R1317+'4. Gegevens leiding'!$I$26,"")</f>
        <v/>
      </c>
      <c r="R1316" s="155" t="str">
        <f t="shared" si="277"/>
        <v/>
      </c>
      <c r="S1316" s="43" t="str">
        <f t="shared" si="270"/>
        <v/>
      </c>
      <c r="T1316" s="42" t="str">
        <f t="shared" si="266"/>
        <v>Diameter (mm, uitwendig)=;Wanddikte (mm)=;Druk (barg)=;Rekgrens (N/mm^2)=;Charpy energie (J)=</v>
      </c>
      <c r="U1316" s="44" t="e">
        <f>INDEX('bijlage A. Frequentie Tabel'!G:G,MATCH(T1316,'bijlage A. Frequentie Tabel'!A:A,0))</f>
        <v>#N/A</v>
      </c>
      <c r="V1316" s="43">
        <f t="shared" si="267"/>
        <v>0</v>
      </c>
      <c r="W1316" s="80">
        <f t="shared" si="271"/>
        <v>23.196467403779828</v>
      </c>
      <c r="X1316" t="e">
        <f t="shared" si="268"/>
        <v>#N/A</v>
      </c>
      <c r="Y1316"/>
      <c r="Z1316">
        <f t="shared" si="272"/>
        <v>0.4</v>
      </c>
      <c r="AA1316">
        <f t="shared" si="273"/>
        <v>1</v>
      </c>
      <c r="AB1316">
        <f t="shared" si="273"/>
        <v>1</v>
      </c>
      <c r="AC1316">
        <f t="shared" si="274"/>
        <v>0.4</v>
      </c>
      <c r="AD1316" t="e">
        <f>INDEX('bijlage C. Cluster maatregelen'!C:C,MATCH('5.Bepalen Faalfreq'!K1316,'bijlage C. Cluster maatregelen'!A:A,0))</f>
        <v>#N/A</v>
      </c>
      <c r="AE1316" t="e">
        <f>INDEX('bijlage C. Cluster maatregelen'!C:C,MATCH('5.Bepalen Faalfreq'!L1316,'bijlage C. Cluster maatregelen'!A:A,0))</f>
        <v>#N/A</v>
      </c>
      <c r="AF1316" t="e">
        <f>INDEX('bijlage C. Cluster maatregelen'!C:C,MATCH('5.Bepalen Faalfreq'!M1316,'bijlage C. Cluster maatregelen'!A:A,0))</f>
        <v>#N/A</v>
      </c>
      <c r="AG1316" t="e">
        <f>INDEX('bijlage C. Cluster maatregelen'!C:C,MATCH('5.Bepalen Faalfreq'!N1316,'bijlage C. Cluster maatregelen'!A:A,0))</f>
        <v>#N/A</v>
      </c>
      <c r="AH1316" t="e">
        <f t="shared" si="275"/>
        <v>#N/A</v>
      </c>
      <c r="AI1316" t="e">
        <f t="shared" si="276"/>
        <v>#N/A</v>
      </c>
      <c r="AJ1316" t="e">
        <f t="shared" si="269"/>
        <v>#N/A</v>
      </c>
    </row>
    <row r="1317" spans="1:36" x14ac:dyDescent="0.25">
      <c r="A1317" s="203"/>
      <c r="B1317" s="203"/>
      <c r="C1317" s="203"/>
      <c r="D1317" s="203"/>
      <c r="E1317" s="203"/>
      <c r="F1317" s="203"/>
      <c r="G1317" s="203"/>
      <c r="H1317" s="203"/>
      <c r="I1317" s="203"/>
      <c r="J1317" s="203"/>
      <c r="K1317" s="203"/>
      <c r="L1317" s="203"/>
      <c r="M1317" s="203"/>
      <c r="N1317" s="203"/>
      <c r="O1317" s="204">
        <f t="shared" si="265"/>
        <v>0</v>
      </c>
      <c r="P1317" s="80" t="str">
        <f>IFERROR(R1317+'4. Gegevens leiding'!$I$26,"")</f>
        <v/>
      </c>
      <c r="Q1317" s="155" t="str">
        <f>IFERROR(R1318+'4. Gegevens leiding'!$I$26,"")</f>
        <v/>
      </c>
      <c r="R1317" s="155" t="str">
        <f t="shared" si="277"/>
        <v/>
      </c>
      <c r="S1317" s="43" t="str">
        <f t="shared" si="270"/>
        <v/>
      </c>
      <c r="T1317" s="42" t="str">
        <f t="shared" si="266"/>
        <v>Diameter (mm, uitwendig)=;Wanddikte (mm)=;Druk (barg)=;Rekgrens (N/mm^2)=;Charpy energie (J)=</v>
      </c>
      <c r="U1317" s="44" t="e">
        <f>INDEX('bijlage A. Frequentie Tabel'!G:G,MATCH(T1317,'bijlage A. Frequentie Tabel'!A:A,0))</f>
        <v>#N/A</v>
      </c>
      <c r="V1317" s="43">
        <f t="shared" si="267"/>
        <v>0</v>
      </c>
      <c r="W1317" s="80">
        <f t="shared" si="271"/>
        <v>23.196467403779828</v>
      </c>
      <c r="X1317" t="e">
        <f t="shared" si="268"/>
        <v>#N/A</v>
      </c>
      <c r="Y1317"/>
      <c r="Z1317">
        <f t="shared" si="272"/>
        <v>0.4</v>
      </c>
      <c r="AA1317">
        <f t="shared" si="273"/>
        <v>1</v>
      </c>
      <c r="AB1317">
        <f t="shared" si="273"/>
        <v>1</v>
      </c>
      <c r="AC1317">
        <f t="shared" si="274"/>
        <v>0.4</v>
      </c>
      <c r="AD1317" t="e">
        <f>INDEX('bijlage C. Cluster maatregelen'!C:C,MATCH('5.Bepalen Faalfreq'!K1317,'bijlage C. Cluster maatregelen'!A:A,0))</f>
        <v>#N/A</v>
      </c>
      <c r="AE1317" t="e">
        <f>INDEX('bijlage C. Cluster maatregelen'!C:C,MATCH('5.Bepalen Faalfreq'!L1317,'bijlage C. Cluster maatregelen'!A:A,0))</f>
        <v>#N/A</v>
      </c>
      <c r="AF1317" t="e">
        <f>INDEX('bijlage C. Cluster maatregelen'!C:C,MATCH('5.Bepalen Faalfreq'!M1317,'bijlage C. Cluster maatregelen'!A:A,0))</f>
        <v>#N/A</v>
      </c>
      <c r="AG1317" t="e">
        <f>INDEX('bijlage C. Cluster maatregelen'!C:C,MATCH('5.Bepalen Faalfreq'!N1317,'bijlage C. Cluster maatregelen'!A:A,0))</f>
        <v>#N/A</v>
      </c>
      <c r="AH1317" t="e">
        <f t="shared" si="275"/>
        <v>#N/A</v>
      </c>
      <c r="AI1317" t="e">
        <f t="shared" si="276"/>
        <v>#N/A</v>
      </c>
      <c r="AJ1317" t="e">
        <f t="shared" si="269"/>
        <v>#N/A</v>
      </c>
    </row>
    <row r="1318" spans="1:36" x14ac:dyDescent="0.25">
      <c r="A1318" s="203"/>
      <c r="B1318" s="203"/>
      <c r="C1318" s="203"/>
      <c r="D1318" s="203"/>
      <c r="E1318" s="203"/>
      <c r="F1318" s="203"/>
      <c r="G1318" s="203"/>
      <c r="H1318" s="203"/>
      <c r="I1318" s="203"/>
      <c r="J1318" s="203"/>
      <c r="K1318" s="203"/>
      <c r="L1318" s="203"/>
      <c r="M1318" s="203"/>
      <c r="N1318" s="203"/>
      <c r="O1318" s="204">
        <f t="shared" si="265"/>
        <v>0</v>
      </c>
      <c r="P1318" s="80" t="str">
        <f>IFERROR(R1318+'4. Gegevens leiding'!$I$26,"")</f>
        <v/>
      </c>
      <c r="Q1318" s="155" t="str">
        <f>IFERROR(R1319+'4. Gegevens leiding'!$I$26,"")</f>
        <v/>
      </c>
      <c r="R1318" s="155" t="str">
        <f t="shared" si="277"/>
        <v/>
      </c>
      <c r="S1318" s="43" t="str">
        <f t="shared" si="270"/>
        <v/>
      </c>
      <c r="T1318" s="42" t="str">
        <f t="shared" si="266"/>
        <v>Diameter (mm, uitwendig)=;Wanddikte (mm)=;Druk (barg)=;Rekgrens (N/mm^2)=;Charpy energie (J)=</v>
      </c>
      <c r="U1318" s="44" t="e">
        <f>INDEX('bijlage A. Frequentie Tabel'!G:G,MATCH(T1318,'bijlage A. Frequentie Tabel'!A:A,0))</f>
        <v>#N/A</v>
      </c>
      <c r="V1318" s="43">
        <f t="shared" si="267"/>
        <v>0</v>
      </c>
      <c r="W1318" s="80">
        <f t="shared" si="271"/>
        <v>23.196467403779828</v>
      </c>
      <c r="X1318" t="e">
        <f t="shared" si="268"/>
        <v>#N/A</v>
      </c>
      <c r="Y1318"/>
      <c r="Z1318">
        <f t="shared" si="272"/>
        <v>0.4</v>
      </c>
      <c r="AA1318">
        <f t="shared" si="273"/>
        <v>1</v>
      </c>
      <c r="AB1318">
        <f t="shared" si="273"/>
        <v>1</v>
      </c>
      <c r="AC1318">
        <f t="shared" si="274"/>
        <v>0.4</v>
      </c>
      <c r="AD1318" t="e">
        <f>INDEX('bijlage C. Cluster maatregelen'!C:C,MATCH('5.Bepalen Faalfreq'!K1318,'bijlage C. Cluster maatregelen'!A:A,0))</f>
        <v>#N/A</v>
      </c>
      <c r="AE1318" t="e">
        <f>INDEX('bijlage C. Cluster maatregelen'!C:C,MATCH('5.Bepalen Faalfreq'!L1318,'bijlage C. Cluster maatregelen'!A:A,0))</f>
        <v>#N/A</v>
      </c>
      <c r="AF1318" t="e">
        <f>INDEX('bijlage C. Cluster maatregelen'!C:C,MATCH('5.Bepalen Faalfreq'!M1318,'bijlage C. Cluster maatregelen'!A:A,0))</f>
        <v>#N/A</v>
      </c>
      <c r="AG1318" t="e">
        <f>INDEX('bijlage C. Cluster maatregelen'!C:C,MATCH('5.Bepalen Faalfreq'!N1318,'bijlage C. Cluster maatregelen'!A:A,0))</f>
        <v>#N/A</v>
      </c>
      <c r="AH1318" t="e">
        <f t="shared" si="275"/>
        <v>#N/A</v>
      </c>
      <c r="AI1318" t="e">
        <f t="shared" si="276"/>
        <v>#N/A</v>
      </c>
      <c r="AJ1318" t="e">
        <f t="shared" si="269"/>
        <v>#N/A</v>
      </c>
    </row>
    <row r="1319" spans="1:36" x14ac:dyDescent="0.25">
      <c r="A1319" s="203"/>
      <c r="B1319" s="203"/>
      <c r="C1319" s="203"/>
      <c r="D1319" s="203"/>
      <c r="E1319" s="203"/>
      <c r="F1319" s="203"/>
      <c r="G1319" s="203"/>
      <c r="H1319" s="203"/>
      <c r="I1319" s="203"/>
      <c r="J1319" s="203"/>
      <c r="K1319" s="203"/>
      <c r="L1319" s="203"/>
      <c r="M1319" s="203"/>
      <c r="N1319" s="203"/>
      <c r="O1319" s="204">
        <f t="shared" si="265"/>
        <v>0</v>
      </c>
      <c r="P1319" s="80" t="str">
        <f>IFERROR(R1319+'4. Gegevens leiding'!$I$26,"")</f>
        <v/>
      </c>
      <c r="Q1319" s="155" t="str">
        <f>IFERROR(R1320+'4. Gegevens leiding'!$I$26,"")</f>
        <v/>
      </c>
      <c r="R1319" s="155" t="str">
        <f t="shared" si="277"/>
        <v/>
      </c>
      <c r="S1319" s="43" t="str">
        <f t="shared" si="270"/>
        <v/>
      </c>
      <c r="T1319" s="42" t="str">
        <f t="shared" si="266"/>
        <v>Diameter (mm, uitwendig)=;Wanddikte (mm)=;Druk (barg)=;Rekgrens (N/mm^2)=;Charpy energie (J)=</v>
      </c>
      <c r="U1319" s="44" t="e">
        <f>INDEX('bijlage A. Frequentie Tabel'!G:G,MATCH(T1319,'bijlage A. Frequentie Tabel'!A:A,0))</f>
        <v>#N/A</v>
      </c>
      <c r="V1319" s="43">
        <f t="shared" si="267"/>
        <v>0</v>
      </c>
      <c r="W1319" s="80">
        <f t="shared" si="271"/>
        <v>23.196467403779828</v>
      </c>
      <c r="X1319" t="e">
        <f t="shared" si="268"/>
        <v>#N/A</v>
      </c>
      <c r="Y1319"/>
      <c r="Z1319">
        <f t="shared" si="272"/>
        <v>0.4</v>
      </c>
      <c r="AA1319">
        <f t="shared" si="273"/>
        <v>1</v>
      </c>
      <c r="AB1319">
        <f t="shared" si="273"/>
        <v>1</v>
      </c>
      <c r="AC1319">
        <f t="shared" si="274"/>
        <v>0.4</v>
      </c>
      <c r="AD1319" t="e">
        <f>INDEX('bijlage C. Cluster maatregelen'!C:C,MATCH('5.Bepalen Faalfreq'!K1319,'bijlage C. Cluster maatregelen'!A:A,0))</f>
        <v>#N/A</v>
      </c>
      <c r="AE1319" t="e">
        <f>INDEX('bijlage C. Cluster maatregelen'!C:C,MATCH('5.Bepalen Faalfreq'!L1319,'bijlage C. Cluster maatregelen'!A:A,0))</f>
        <v>#N/A</v>
      </c>
      <c r="AF1319" t="e">
        <f>INDEX('bijlage C. Cluster maatregelen'!C:C,MATCH('5.Bepalen Faalfreq'!M1319,'bijlage C. Cluster maatregelen'!A:A,0))</f>
        <v>#N/A</v>
      </c>
      <c r="AG1319" t="e">
        <f>INDEX('bijlage C. Cluster maatregelen'!C:C,MATCH('5.Bepalen Faalfreq'!N1319,'bijlage C. Cluster maatregelen'!A:A,0))</f>
        <v>#N/A</v>
      </c>
      <c r="AH1319" t="e">
        <f t="shared" si="275"/>
        <v>#N/A</v>
      </c>
      <c r="AI1319" t="e">
        <f t="shared" si="276"/>
        <v>#N/A</v>
      </c>
      <c r="AJ1319" t="e">
        <f t="shared" si="269"/>
        <v>#N/A</v>
      </c>
    </row>
    <row r="1320" spans="1:36" x14ac:dyDescent="0.25">
      <c r="A1320" s="203"/>
      <c r="B1320" s="203"/>
      <c r="C1320" s="203"/>
      <c r="D1320" s="203"/>
      <c r="E1320" s="203"/>
      <c r="F1320" s="203"/>
      <c r="G1320" s="203"/>
      <c r="H1320" s="203"/>
      <c r="I1320" s="203"/>
      <c r="J1320" s="203"/>
      <c r="K1320" s="203"/>
      <c r="L1320" s="203"/>
      <c r="M1320" s="203"/>
      <c r="N1320" s="203"/>
      <c r="O1320" s="204">
        <f t="shared" si="265"/>
        <v>0</v>
      </c>
      <c r="P1320" s="80" t="str">
        <f>IFERROR(R1320+'4. Gegevens leiding'!$I$26,"")</f>
        <v/>
      </c>
      <c r="Q1320" s="155" t="str">
        <f>IFERROR(R1321+'4. Gegevens leiding'!$I$26,"")</f>
        <v/>
      </c>
      <c r="R1320" s="155" t="str">
        <f t="shared" si="277"/>
        <v/>
      </c>
      <c r="S1320" s="43" t="str">
        <f t="shared" si="270"/>
        <v/>
      </c>
      <c r="T1320" s="42" t="str">
        <f t="shared" si="266"/>
        <v>Diameter (mm, uitwendig)=;Wanddikte (mm)=;Druk (barg)=;Rekgrens (N/mm^2)=;Charpy energie (J)=</v>
      </c>
      <c r="U1320" s="44" t="e">
        <f>INDEX('bijlage A. Frequentie Tabel'!G:G,MATCH(T1320,'bijlage A. Frequentie Tabel'!A:A,0))</f>
        <v>#N/A</v>
      </c>
      <c r="V1320" s="43">
        <f t="shared" si="267"/>
        <v>0</v>
      </c>
      <c r="W1320" s="80">
        <f t="shared" si="271"/>
        <v>23.196467403779828</v>
      </c>
      <c r="X1320" t="e">
        <f t="shared" si="268"/>
        <v>#N/A</v>
      </c>
      <c r="Y1320"/>
      <c r="Z1320">
        <f t="shared" si="272"/>
        <v>0.4</v>
      </c>
      <c r="AA1320">
        <f t="shared" si="273"/>
        <v>1</v>
      </c>
      <c r="AB1320">
        <f t="shared" si="273"/>
        <v>1</v>
      </c>
      <c r="AC1320">
        <f t="shared" si="274"/>
        <v>0.4</v>
      </c>
      <c r="AD1320" t="e">
        <f>INDEX('bijlage C. Cluster maatregelen'!C:C,MATCH('5.Bepalen Faalfreq'!K1320,'bijlage C. Cluster maatregelen'!A:A,0))</f>
        <v>#N/A</v>
      </c>
      <c r="AE1320" t="e">
        <f>INDEX('bijlage C. Cluster maatregelen'!C:C,MATCH('5.Bepalen Faalfreq'!L1320,'bijlage C. Cluster maatregelen'!A:A,0))</f>
        <v>#N/A</v>
      </c>
      <c r="AF1320" t="e">
        <f>INDEX('bijlage C. Cluster maatregelen'!C:C,MATCH('5.Bepalen Faalfreq'!M1320,'bijlage C. Cluster maatregelen'!A:A,0))</f>
        <v>#N/A</v>
      </c>
      <c r="AG1320" t="e">
        <f>INDEX('bijlage C. Cluster maatregelen'!C:C,MATCH('5.Bepalen Faalfreq'!N1320,'bijlage C. Cluster maatregelen'!A:A,0))</f>
        <v>#N/A</v>
      </c>
      <c r="AH1320" t="e">
        <f t="shared" si="275"/>
        <v>#N/A</v>
      </c>
      <c r="AI1320" t="e">
        <f t="shared" si="276"/>
        <v>#N/A</v>
      </c>
      <c r="AJ1320" t="e">
        <f t="shared" si="269"/>
        <v>#N/A</v>
      </c>
    </row>
    <row r="1321" spans="1:36" x14ac:dyDescent="0.25">
      <c r="A1321" s="203"/>
      <c r="B1321" s="203"/>
      <c r="C1321" s="203"/>
      <c r="D1321" s="203"/>
      <c r="E1321" s="203"/>
      <c r="F1321" s="203"/>
      <c r="G1321" s="203"/>
      <c r="H1321" s="203"/>
      <c r="I1321" s="203"/>
      <c r="J1321" s="203"/>
      <c r="K1321" s="203"/>
      <c r="L1321" s="203"/>
      <c r="M1321" s="203"/>
      <c r="N1321" s="203"/>
      <c r="O1321" s="204">
        <f t="shared" si="265"/>
        <v>0</v>
      </c>
      <c r="P1321" s="80" t="str">
        <f>IFERROR(R1321+'4. Gegevens leiding'!$I$26,"")</f>
        <v/>
      </c>
      <c r="Q1321" s="155" t="str">
        <f>IFERROR(R1322+'4. Gegevens leiding'!$I$26,"")</f>
        <v/>
      </c>
      <c r="R1321" s="155" t="str">
        <f t="shared" si="277"/>
        <v/>
      </c>
      <c r="S1321" s="43" t="str">
        <f t="shared" si="270"/>
        <v/>
      </c>
      <c r="T1321" s="42" t="str">
        <f t="shared" si="266"/>
        <v>Diameter (mm, uitwendig)=;Wanddikte (mm)=;Druk (barg)=;Rekgrens (N/mm^2)=;Charpy energie (J)=</v>
      </c>
      <c r="U1321" s="44" t="e">
        <f>INDEX('bijlage A. Frequentie Tabel'!G:G,MATCH(T1321,'bijlage A. Frequentie Tabel'!A:A,0))</f>
        <v>#N/A</v>
      </c>
      <c r="V1321" s="43">
        <f t="shared" si="267"/>
        <v>0</v>
      </c>
      <c r="W1321" s="80">
        <f t="shared" si="271"/>
        <v>23.196467403779828</v>
      </c>
      <c r="X1321" t="e">
        <f t="shared" si="268"/>
        <v>#N/A</v>
      </c>
      <c r="Y1321"/>
      <c r="Z1321">
        <f t="shared" si="272"/>
        <v>0.4</v>
      </c>
      <c r="AA1321">
        <f t="shared" si="273"/>
        <v>1</v>
      </c>
      <c r="AB1321">
        <f t="shared" si="273"/>
        <v>1</v>
      </c>
      <c r="AC1321">
        <f t="shared" si="274"/>
        <v>0.4</v>
      </c>
      <c r="AD1321" t="e">
        <f>INDEX('bijlage C. Cluster maatregelen'!C:C,MATCH('5.Bepalen Faalfreq'!K1321,'bijlage C. Cluster maatregelen'!A:A,0))</f>
        <v>#N/A</v>
      </c>
      <c r="AE1321" t="e">
        <f>INDEX('bijlage C. Cluster maatregelen'!C:C,MATCH('5.Bepalen Faalfreq'!L1321,'bijlage C. Cluster maatregelen'!A:A,0))</f>
        <v>#N/A</v>
      </c>
      <c r="AF1321" t="e">
        <f>INDEX('bijlage C. Cluster maatregelen'!C:C,MATCH('5.Bepalen Faalfreq'!M1321,'bijlage C. Cluster maatregelen'!A:A,0))</f>
        <v>#N/A</v>
      </c>
      <c r="AG1321" t="e">
        <f>INDEX('bijlage C. Cluster maatregelen'!C:C,MATCH('5.Bepalen Faalfreq'!N1321,'bijlage C. Cluster maatregelen'!A:A,0))</f>
        <v>#N/A</v>
      </c>
      <c r="AH1321" t="e">
        <f t="shared" si="275"/>
        <v>#N/A</v>
      </c>
      <c r="AI1321" t="e">
        <f t="shared" si="276"/>
        <v>#N/A</v>
      </c>
      <c r="AJ1321" t="e">
        <f t="shared" si="269"/>
        <v>#N/A</v>
      </c>
    </row>
    <row r="1322" spans="1:36" x14ac:dyDescent="0.25">
      <c r="A1322" s="203"/>
      <c r="B1322" s="203"/>
      <c r="C1322" s="203"/>
      <c r="D1322" s="203"/>
      <c r="E1322" s="203"/>
      <c r="F1322" s="203"/>
      <c r="G1322" s="203"/>
      <c r="H1322" s="203"/>
      <c r="I1322" s="203"/>
      <c r="J1322" s="203"/>
      <c r="K1322" s="203"/>
      <c r="L1322" s="203"/>
      <c r="M1322" s="203"/>
      <c r="N1322" s="203"/>
      <c r="O1322" s="204">
        <f t="shared" si="265"/>
        <v>0</v>
      </c>
      <c r="P1322" s="80" t="str">
        <f>IFERROR(R1322+'4. Gegevens leiding'!$I$26,"")</f>
        <v/>
      </c>
      <c r="Q1322" s="155" t="str">
        <f>IFERROR(R1323+'4. Gegevens leiding'!$I$26,"")</f>
        <v/>
      </c>
      <c r="R1322" s="155" t="str">
        <f t="shared" si="277"/>
        <v/>
      </c>
      <c r="S1322" s="43" t="str">
        <f t="shared" si="270"/>
        <v/>
      </c>
      <c r="T1322" s="42" t="str">
        <f t="shared" si="266"/>
        <v>Diameter (mm, uitwendig)=;Wanddikte (mm)=;Druk (barg)=;Rekgrens (N/mm^2)=;Charpy energie (J)=</v>
      </c>
      <c r="U1322" s="44" t="e">
        <f>INDEX('bijlage A. Frequentie Tabel'!G:G,MATCH(T1322,'bijlage A. Frequentie Tabel'!A:A,0))</f>
        <v>#N/A</v>
      </c>
      <c r="V1322" s="43">
        <f t="shared" si="267"/>
        <v>0</v>
      </c>
      <c r="W1322" s="80">
        <f t="shared" si="271"/>
        <v>23.196467403779828</v>
      </c>
      <c r="X1322" t="e">
        <f t="shared" si="268"/>
        <v>#N/A</v>
      </c>
      <c r="Y1322"/>
      <c r="Z1322">
        <f t="shared" si="272"/>
        <v>0.4</v>
      </c>
      <c r="AA1322">
        <f t="shared" si="273"/>
        <v>1</v>
      </c>
      <c r="AB1322">
        <f t="shared" si="273"/>
        <v>1</v>
      </c>
      <c r="AC1322">
        <f t="shared" si="274"/>
        <v>0.4</v>
      </c>
      <c r="AD1322" t="e">
        <f>INDEX('bijlage C. Cluster maatregelen'!C:C,MATCH('5.Bepalen Faalfreq'!K1322,'bijlage C. Cluster maatregelen'!A:A,0))</f>
        <v>#N/A</v>
      </c>
      <c r="AE1322" t="e">
        <f>INDEX('bijlage C. Cluster maatregelen'!C:C,MATCH('5.Bepalen Faalfreq'!L1322,'bijlage C. Cluster maatregelen'!A:A,0))</f>
        <v>#N/A</v>
      </c>
      <c r="AF1322" t="e">
        <f>INDEX('bijlage C. Cluster maatregelen'!C:C,MATCH('5.Bepalen Faalfreq'!M1322,'bijlage C. Cluster maatregelen'!A:A,0))</f>
        <v>#N/A</v>
      </c>
      <c r="AG1322" t="e">
        <f>INDEX('bijlage C. Cluster maatregelen'!C:C,MATCH('5.Bepalen Faalfreq'!N1322,'bijlage C. Cluster maatregelen'!A:A,0))</f>
        <v>#N/A</v>
      </c>
      <c r="AH1322" t="e">
        <f t="shared" si="275"/>
        <v>#N/A</v>
      </c>
      <c r="AI1322" t="e">
        <f t="shared" si="276"/>
        <v>#N/A</v>
      </c>
      <c r="AJ1322" t="e">
        <f t="shared" si="269"/>
        <v>#N/A</v>
      </c>
    </row>
    <row r="1323" spans="1:36" x14ac:dyDescent="0.25">
      <c r="A1323" s="203"/>
      <c r="B1323" s="203"/>
      <c r="C1323" s="203"/>
      <c r="D1323" s="203"/>
      <c r="E1323" s="203"/>
      <c r="F1323" s="203"/>
      <c r="G1323" s="203"/>
      <c r="H1323" s="203"/>
      <c r="I1323" s="203"/>
      <c r="J1323" s="203"/>
      <c r="K1323" s="203"/>
      <c r="L1323" s="203"/>
      <c r="M1323" s="203"/>
      <c r="N1323" s="203"/>
      <c r="O1323" s="204">
        <f t="shared" si="265"/>
        <v>0</v>
      </c>
      <c r="P1323" s="80" t="str">
        <f>IFERROR(R1323+'4. Gegevens leiding'!$I$26,"")</f>
        <v/>
      </c>
      <c r="Q1323" s="155" t="str">
        <f>IFERROR(R1324+'4. Gegevens leiding'!$I$26,"")</f>
        <v/>
      </c>
      <c r="R1323" s="155" t="str">
        <f t="shared" si="277"/>
        <v/>
      </c>
      <c r="S1323" s="43" t="str">
        <f t="shared" si="270"/>
        <v/>
      </c>
      <c r="T1323" s="42" t="str">
        <f t="shared" si="266"/>
        <v>Diameter (mm, uitwendig)=;Wanddikte (mm)=;Druk (barg)=;Rekgrens (N/mm^2)=;Charpy energie (J)=</v>
      </c>
      <c r="U1323" s="44" t="e">
        <f>INDEX('bijlage A. Frequentie Tabel'!G:G,MATCH(T1323,'bijlage A. Frequentie Tabel'!A:A,0))</f>
        <v>#N/A</v>
      </c>
      <c r="V1323" s="43">
        <f t="shared" si="267"/>
        <v>0</v>
      </c>
      <c r="W1323" s="80">
        <f t="shared" si="271"/>
        <v>23.196467403779828</v>
      </c>
      <c r="X1323" t="e">
        <f t="shared" si="268"/>
        <v>#N/A</v>
      </c>
      <c r="Y1323"/>
      <c r="Z1323">
        <f t="shared" si="272"/>
        <v>0.4</v>
      </c>
      <c r="AA1323">
        <f t="shared" si="273"/>
        <v>1</v>
      </c>
      <c r="AB1323">
        <f t="shared" si="273"/>
        <v>1</v>
      </c>
      <c r="AC1323">
        <f t="shared" si="274"/>
        <v>0.4</v>
      </c>
      <c r="AD1323" t="e">
        <f>INDEX('bijlage C. Cluster maatregelen'!C:C,MATCH('5.Bepalen Faalfreq'!K1323,'bijlage C. Cluster maatregelen'!A:A,0))</f>
        <v>#N/A</v>
      </c>
      <c r="AE1323" t="e">
        <f>INDEX('bijlage C. Cluster maatregelen'!C:C,MATCH('5.Bepalen Faalfreq'!L1323,'bijlage C. Cluster maatregelen'!A:A,0))</f>
        <v>#N/A</v>
      </c>
      <c r="AF1323" t="e">
        <f>INDEX('bijlage C. Cluster maatregelen'!C:C,MATCH('5.Bepalen Faalfreq'!M1323,'bijlage C. Cluster maatregelen'!A:A,0))</f>
        <v>#N/A</v>
      </c>
      <c r="AG1323" t="e">
        <f>INDEX('bijlage C. Cluster maatregelen'!C:C,MATCH('5.Bepalen Faalfreq'!N1323,'bijlage C. Cluster maatregelen'!A:A,0))</f>
        <v>#N/A</v>
      </c>
      <c r="AH1323" t="e">
        <f t="shared" si="275"/>
        <v>#N/A</v>
      </c>
      <c r="AI1323" t="e">
        <f t="shared" si="276"/>
        <v>#N/A</v>
      </c>
      <c r="AJ1323" t="e">
        <f t="shared" si="269"/>
        <v>#N/A</v>
      </c>
    </row>
    <row r="1324" spans="1:36" x14ac:dyDescent="0.25">
      <c r="A1324" s="203"/>
      <c r="B1324" s="203"/>
      <c r="C1324" s="203"/>
      <c r="D1324" s="203"/>
      <c r="E1324" s="203"/>
      <c r="F1324" s="203"/>
      <c r="G1324" s="203"/>
      <c r="H1324" s="203"/>
      <c r="I1324" s="203"/>
      <c r="J1324" s="203"/>
      <c r="K1324" s="203"/>
      <c r="L1324" s="203"/>
      <c r="M1324" s="203"/>
      <c r="N1324" s="203"/>
      <c r="O1324" s="204">
        <f t="shared" si="265"/>
        <v>0</v>
      </c>
      <c r="P1324" s="80" t="str">
        <f>IFERROR(R1324+'4. Gegevens leiding'!$I$26,"")</f>
        <v/>
      </c>
      <c r="Q1324" s="155" t="str">
        <f>IFERROR(R1325+'4. Gegevens leiding'!$I$26,"")</f>
        <v/>
      </c>
      <c r="R1324" s="155" t="str">
        <f t="shared" si="277"/>
        <v/>
      </c>
      <c r="S1324" s="43" t="str">
        <f t="shared" si="270"/>
        <v/>
      </c>
      <c r="T1324" s="42" t="str">
        <f t="shared" si="266"/>
        <v>Diameter (mm, uitwendig)=;Wanddikte (mm)=;Druk (barg)=;Rekgrens (N/mm^2)=;Charpy energie (J)=</v>
      </c>
      <c r="U1324" s="44" t="e">
        <f>INDEX('bijlage A. Frequentie Tabel'!G:G,MATCH(T1324,'bijlage A. Frequentie Tabel'!A:A,0))</f>
        <v>#N/A</v>
      </c>
      <c r="V1324" s="43">
        <f t="shared" si="267"/>
        <v>0</v>
      </c>
      <c r="W1324" s="80">
        <f t="shared" si="271"/>
        <v>23.196467403779828</v>
      </c>
      <c r="X1324" t="e">
        <f t="shared" si="268"/>
        <v>#N/A</v>
      </c>
      <c r="Y1324"/>
      <c r="Z1324">
        <f t="shared" si="272"/>
        <v>0.4</v>
      </c>
      <c r="AA1324">
        <f t="shared" si="273"/>
        <v>1</v>
      </c>
      <c r="AB1324">
        <f t="shared" si="273"/>
        <v>1</v>
      </c>
      <c r="AC1324">
        <f t="shared" si="274"/>
        <v>0.4</v>
      </c>
      <c r="AD1324" t="e">
        <f>INDEX('bijlage C. Cluster maatregelen'!C:C,MATCH('5.Bepalen Faalfreq'!K1324,'bijlage C. Cluster maatregelen'!A:A,0))</f>
        <v>#N/A</v>
      </c>
      <c r="AE1324" t="e">
        <f>INDEX('bijlage C. Cluster maatregelen'!C:C,MATCH('5.Bepalen Faalfreq'!L1324,'bijlage C. Cluster maatregelen'!A:A,0))</f>
        <v>#N/A</v>
      </c>
      <c r="AF1324" t="e">
        <f>INDEX('bijlage C. Cluster maatregelen'!C:C,MATCH('5.Bepalen Faalfreq'!M1324,'bijlage C. Cluster maatregelen'!A:A,0))</f>
        <v>#N/A</v>
      </c>
      <c r="AG1324" t="e">
        <f>INDEX('bijlage C. Cluster maatregelen'!C:C,MATCH('5.Bepalen Faalfreq'!N1324,'bijlage C. Cluster maatregelen'!A:A,0))</f>
        <v>#N/A</v>
      </c>
      <c r="AH1324" t="e">
        <f t="shared" si="275"/>
        <v>#N/A</v>
      </c>
      <c r="AI1324" t="e">
        <f t="shared" si="276"/>
        <v>#N/A</v>
      </c>
      <c r="AJ1324" t="e">
        <f t="shared" si="269"/>
        <v>#N/A</v>
      </c>
    </row>
    <row r="1325" spans="1:36" x14ac:dyDescent="0.25">
      <c r="A1325" s="203"/>
      <c r="B1325" s="203"/>
      <c r="C1325" s="203"/>
      <c r="D1325" s="203"/>
      <c r="E1325" s="203"/>
      <c r="F1325" s="203"/>
      <c r="G1325" s="203"/>
      <c r="H1325" s="203"/>
      <c r="I1325" s="203"/>
      <c r="J1325" s="203"/>
      <c r="K1325" s="203"/>
      <c r="L1325" s="203"/>
      <c r="M1325" s="203"/>
      <c r="N1325" s="203"/>
      <c r="O1325" s="204">
        <f t="shared" si="265"/>
        <v>0</v>
      </c>
      <c r="P1325" s="80" t="str">
        <f>IFERROR(R1325+'4. Gegevens leiding'!$I$26,"")</f>
        <v/>
      </c>
      <c r="Q1325" s="155" t="str">
        <f>IFERROR(R1326+'4. Gegevens leiding'!$I$26,"")</f>
        <v/>
      </c>
      <c r="R1325" s="155" t="str">
        <f t="shared" si="277"/>
        <v/>
      </c>
      <c r="S1325" s="43" t="str">
        <f t="shared" si="270"/>
        <v/>
      </c>
      <c r="T1325" s="42" t="str">
        <f t="shared" si="266"/>
        <v>Diameter (mm, uitwendig)=;Wanddikte (mm)=;Druk (barg)=;Rekgrens (N/mm^2)=;Charpy energie (J)=</v>
      </c>
      <c r="U1325" s="44" t="e">
        <f>INDEX('bijlage A. Frequentie Tabel'!G:G,MATCH(T1325,'bijlage A. Frequentie Tabel'!A:A,0))</f>
        <v>#N/A</v>
      </c>
      <c r="V1325" s="43">
        <f t="shared" si="267"/>
        <v>0</v>
      </c>
      <c r="W1325" s="80">
        <f t="shared" si="271"/>
        <v>23.196467403779828</v>
      </c>
      <c r="X1325" t="e">
        <f t="shared" si="268"/>
        <v>#N/A</v>
      </c>
      <c r="Y1325"/>
      <c r="Z1325">
        <f t="shared" si="272"/>
        <v>0.4</v>
      </c>
      <c r="AA1325">
        <f t="shared" si="273"/>
        <v>1</v>
      </c>
      <c r="AB1325">
        <f t="shared" si="273"/>
        <v>1</v>
      </c>
      <c r="AC1325">
        <f t="shared" si="274"/>
        <v>0.4</v>
      </c>
      <c r="AD1325" t="e">
        <f>INDEX('bijlage C. Cluster maatregelen'!C:C,MATCH('5.Bepalen Faalfreq'!K1325,'bijlage C. Cluster maatregelen'!A:A,0))</f>
        <v>#N/A</v>
      </c>
      <c r="AE1325" t="e">
        <f>INDEX('bijlage C. Cluster maatregelen'!C:C,MATCH('5.Bepalen Faalfreq'!L1325,'bijlage C. Cluster maatregelen'!A:A,0))</f>
        <v>#N/A</v>
      </c>
      <c r="AF1325" t="e">
        <f>INDEX('bijlage C. Cluster maatregelen'!C:C,MATCH('5.Bepalen Faalfreq'!M1325,'bijlage C. Cluster maatregelen'!A:A,0))</f>
        <v>#N/A</v>
      </c>
      <c r="AG1325" t="e">
        <f>INDEX('bijlage C. Cluster maatregelen'!C:C,MATCH('5.Bepalen Faalfreq'!N1325,'bijlage C. Cluster maatregelen'!A:A,0))</f>
        <v>#N/A</v>
      </c>
      <c r="AH1325" t="e">
        <f t="shared" si="275"/>
        <v>#N/A</v>
      </c>
      <c r="AI1325" t="e">
        <f t="shared" si="276"/>
        <v>#N/A</v>
      </c>
      <c r="AJ1325" t="e">
        <f t="shared" si="269"/>
        <v>#N/A</v>
      </c>
    </row>
    <row r="1326" spans="1:36" x14ac:dyDescent="0.25">
      <c r="A1326" s="203"/>
      <c r="B1326" s="203"/>
      <c r="C1326" s="203"/>
      <c r="D1326" s="203"/>
      <c r="E1326" s="203"/>
      <c r="F1326" s="203"/>
      <c r="G1326" s="203"/>
      <c r="H1326" s="203"/>
      <c r="I1326" s="203"/>
      <c r="J1326" s="203"/>
      <c r="K1326" s="203"/>
      <c r="L1326" s="203"/>
      <c r="M1326" s="203"/>
      <c r="N1326" s="203"/>
      <c r="O1326" s="204">
        <f t="shared" si="265"/>
        <v>0</v>
      </c>
      <c r="P1326" s="80" t="str">
        <f>IFERROR(R1326+'4. Gegevens leiding'!$I$26,"")</f>
        <v/>
      </c>
      <c r="Q1326" s="155" t="str">
        <f>IFERROR(R1327+'4. Gegevens leiding'!$I$26,"")</f>
        <v/>
      </c>
      <c r="R1326" s="155" t="str">
        <f t="shared" si="277"/>
        <v/>
      </c>
      <c r="S1326" s="43" t="str">
        <f t="shared" si="270"/>
        <v/>
      </c>
      <c r="T1326" s="42" t="str">
        <f t="shared" si="266"/>
        <v>Diameter (mm, uitwendig)=;Wanddikte (mm)=;Druk (barg)=;Rekgrens (N/mm^2)=;Charpy energie (J)=</v>
      </c>
      <c r="U1326" s="44" t="e">
        <f>INDEX('bijlage A. Frequentie Tabel'!G:G,MATCH(T1326,'bijlage A. Frequentie Tabel'!A:A,0))</f>
        <v>#N/A</v>
      </c>
      <c r="V1326" s="43">
        <f t="shared" si="267"/>
        <v>0</v>
      </c>
      <c r="W1326" s="80">
        <f t="shared" si="271"/>
        <v>23.196467403779828</v>
      </c>
      <c r="X1326" t="e">
        <f t="shared" si="268"/>
        <v>#N/A</v>
      </c>
      <c r="Y1326"/>
      <c r="Z1326">
        <f t="shared" si="272"/>
        <v>0.4</v>
      </c>
      <c r="AA1326">
        <f t="shared" si="273"/>
        <v>1</v>
      </c>
      <c r="AB1326">
        <f t="shared" si="273"/>
        <v>1</v>
      </c>
      <c r="AC1326">
        <f t="shared" si="274"/>
        <v>0.4</v>
      </c>
      <c r="AD1326" t="e">
        <f>INDEX('bijlage C. Cluster maatregelen'!C:C,MATCH('5.Bepalen Faalfreq'!K1326,'bijlage C. Cluster maatregelen'!A:A,0))</f>
        <v>#N/A</v>
      </c>
      <c r="AE1326" t="e">
        <f>INDEX('bijlage C. Cluster maatregelen'!C:C,MATCH('5.Bepalen Faalfreq'!L1326,'bijlage C. Cluster maatregelen'!A:A,0))</f>
        <v>#N/A</v>
      </c>
      <c r="AF1326" t="e">
        <f>INDEX('bijlage C. Cluster maatregelen'!C:C,MATCH('5.Bepalen Faalfreq'!M1326,'bijlage C. Cluster maatregelen'!A:A,0))</f>
        <v>#N/A</v>
      </c>
      <c r="AG1326" t="e">
        <f>INDEX('bijlage C. Cluster maatregelen'!C:C,MATCH('5.Bepalen Faalfreq'!N1326,'bijlage C. Cluster maatregelen'!A:A,0))</f>
        <v>#N/A</v>
      </c>
      <c r="AH1326" t="e">
        <f t="shared" si="275"/>
        <v>#N/A</v>
      </c>
      <c r="AI1326" t="e">
        <f t="shared" si="276"/>
        <v>#N/A</v>
      </c>
      <c r="AJ1326" t="e">
        <f t="shared" si="269"/>
        <v>#N/A</v>
      </c>
    </row>
    <row r="1327" spans="1:36" x14ac:dyDescent="0.25">
      <c r="A1327" s="203"/>
      <c r="B1327" s="203"/>
      <c r="C1327" s="203"/>
      <c r="D1327" s="203"/>
      <c r="E1327" s="203"/>
      <c r="F1327" s="203"/>
      <c r="G1327" s="203"/>
      <c r="H1327" s="203"/>
      <c r="I1327" s="203"/>
      <c r="J1327" s="203"/>
      <c r="K1327" s="203"/>
      <c r="L1327" s="203"/>
      <c r="M1327" s="203"/>
      <c r="N1327" s="203"/>
      <c r="O1327" s="204">
        <f t="shared" si="265"/>
        <v>0</v>
      </c>
      <c r="P1327" s="80" t="str">
        <f>IFERROR(R1327+'4. Gegevens leiding'!$I$26,"")</f>
        <v/>
      </c>
      <c r="Q1327" s="155" t="str">
        <f>IFERROR(R1328+'4. Gegevens leiding'!$I$26,"")</f>
        <v/>
      </c>
      <c r="R1327" s="155" t="str">
        <f t="shared" si="277"/>
        <v/>
      </c>
      <c r="S1327" s="43" t="str">
        <f t="shared" si="270"/>
        <v/>
      </c>
      <c r="T1327" s="42" t="str">
        <f t="shared" si="266"/>
        <v>Diameter (mm, uitwendig)=;Wanddikte (mm)=;Druk (barg)=;Rekgrens (N/mm^2)=;Charpy energie (J)=</v>
      </c>
      <c r="U1327" s="44" t="e">
        <f>INDEX('bijlage A. Frequentie Tabel'!G:G,MATCH(T1327,'bijlage A. Frequentie Tabel'!A:A,0))</f>
        <v>#N/A</v>
      </c>
      <c r="V1327" s="43">
        <f t="shared" si="267"/>
        <v>0</v>
      </c>
      <c r="W1327" s="80">
        <f t="shared" si="271"/>
        <v>23.196467403779828</v>
      </c>
      <c r="X1327" t="e">
        <f t="shared" si="268"/>
        <v>#N/A</v>
      </c>
      <c r="Y1327"/>
      <c r="Z1327">
        <f t="shared" si="272"/>
        <v>0.4</v>
      </c>
      <c r="AA1327">
        <f t="shared" si="273"/>
        <v>1</v>
      </c>
      <c r="AB1327">
        <f t="shared" si="273"/>
        <v>1</v>
      </c>
      <c r="AC1327">
        <f t="shared" si="274"/>
        <v>0.4</v>
      </c>
      <c r="AD1327" t="e">
        <f>INDEX('bijlage C. Cluster maatregelen'!C:C,MATCH('5.Bepalen Faalfreq'!K1327,'bijlage C. Cluster maatregelen'!A:A,0))</f>
        <v>#N/A</v>
      </c>
      <c r="AE1327" t="e">
        <f>INDEX('bijlage C. Cluster maatregelen'!C:C,MATCH('5.Bepalen Faalfreq'!L1327,'bijlage C. Cluster maatregelen'!A:A,0))</f>
        <v>#N/A</v>
      </c>
      <c r="AF1327" t="e">
        <f>INDEX('bijlage C. Cluster maatregelen'!C:C,MATCH('5.Bepalen Faalfreq'!M1327,'bijlage C. Cluster maatregelen'!A:A,0))</f>
        <v>#N/A</v>
      </c>
      <c r="AG1327" t="e">
        <f>INDEX('bijlage C. Cluster maatregelen'!C:C,MATCH('5.Bepalen Faalfreq'!N1327,'bijlage C. Cluster maatregelen'!A:A,0))</f>
        <v>#N/A</v>
      </c>
      <c r="AH1327" t="e">
        <f t="shared" si="275"/>
        <v>#N/A</v>
      </c>
      <c r="AI1327" t="e">
        <f t="shared" si="276"/>
        <v>#N/A</v>
      </c>
      <c r="AJ1327" t="e">
        <f t="shared" si="269"/>
        <v>#N/A</v>
      </c>
    </row>
    <row r="1328" spans="1:36" x14ac:dyDescent="0.25">
      <c r="A1328" s="203"/>
      <c r="B1328" s="203"/>
      <c r="C1328" s="203"/>
      <c r="D1328" s="203"/>
      <c r="E1328" s="203"/>
      <c r="F1328" s="203"/>
      <c r="G1328" s="203"/>
      <c r="H1328" s="203"/>
      <c r="I1328" s="203"/>
      <c r="J1328" s="203"/>
      <c r="K1328" s="203"/>
      <c r="L1328" s="203"/>
      <c r="M1328" s="203"/>
      <c r="N1328" s="203"/>
      <c r="O1328" s="204">
        <f t="shared" si="265"/>
        <v>0</v>
      </c>
      <c r="P1328" s="80" t="str">
        <f>IFERROR(R1328+'4. Gegevens leiding'!$I$26,"")</f>
        <v/>
      </c>
      <c r="Q1328" s="155" t="str">
        <f>IFERROR(R1329+'4. Gegevens leiding'!$I$26,"")</f>
        <v/>
      </c>
      <c r="R1328" s="155" t="str">
        <f t="shared" si="277"/>
        <v/>
      </c>
      <c r="S1328" s="43" t="str">
        <f t="shared" si="270"/>
        <v/>
      </c>
      <c r="T1328" s="42" t="str">
        <f t="shared" si="266"/>
        <v>Diameter (mm, uitwendig)=;Wanddikte (mm)=;Druk (barg)=;Rekgrens (N/mm^2)=;Charpy energie (J)=</v>
      </c>
      <c r="U1328" s="44" t="e">
        <f>INDEX('bijlage A. Frequentie Tabel'!G:G,MATCH(T1328,'bijlage A. Frequentie Tabel'!A:A,0))</f>
        <v>#N/A</v>
      </c>
      <c r="V1328" s="43">
        <f t="shared" si="267"/>
        <v>0</v>
      </c>
      <c r="W1328" s="80">
        <f t="shared" si="271"/>
        <v>23.196467403779828</v>
      </c>
      <c r="X1328" t="e">
        <f t="shared" si="268"/>
        <v>#N/A</v>
      </c>
      <c r="Y1328"/>
      <c r="Z1328">
        <f t="shared" si="272"/>
        <v>0.4</v>
      </c>
      <c r="AA1328">
        <f t="shared" si="273"/>
        <v>1</v>
      </c>
      <c r="AB1328">
        <f t="shared" si="273"/>
        <v>1</v>
      </c>
      <c r="AC1328">
        <f t="shared" si="274"/>
        <v>0.4</v>
      </c>
      <c r="AD1328" t="e">
        <f>INDEX('bijlage C. Cluster maatregelen'!C:C,MATCH('5.Bepalen Faalfreq'!K1328,'bijlage C. Cluster maatregelen'!A:A,0))</f>
        <v>#N/A</v>
      </c>
      <c r="AE1328" t="e">
        <f>INDEX('bijlage C. Cluster maatregelen'!C:C,MATCH('5.Bepalen Faalfreq'!L1328,'bijlage C. Cluster maatregelen'!A:A,0))</f>
        <v>#N/A</v>
      </c>
      <c r="AF1328" t="e">
        <f>INDEX('bijlage C. Cluster maatregelen'!C:C,MATCH('5.Bepalen Faalfreq'!M1328,'bijlage C. Cluster maatregelen'!A:A,0))</f>
        <v>#N/A</v>
      </c>
      <c r="AG1328" t="e">
        <f>INDEX('bijlage C. Cluster maatregelen'!C:C,MATCH('5.Bepalen Faalfreq'!N1328,'bijlage C. Cluster maatregelen'!A:A,0))</f>
        <v>#N/A</v>
      </c>
      <c r="AH1328" t="e">
        <f t="shared" si="275"/>
        <v>#N/A</v>
      </c>
      <c r="AI1328" t="e">
        <f t="shared" si="276"/>
        <v>#N/A</v>
      </c>
      <c r="AJ1328" t="e">
        <f t="shared" si="269"/>
        <v>#N/A</v>
      </c>
    </row>
    <row r="1329" spans="1:36" x14ac:dyDescent="0.25">
      <c r="A1329" s="203"/>
      <c r="B1329" s="203"/>
      <c r="C1329" s="203"/>
      <c r="D1329" s="203"/>
      <c r="E1329" s="203"/>
      <c r="F1329" s="203"/>
      <c r="G1329" s="203"/>
      <c r="H1329" s="203"/>
      <c r="I1329" s="203"/>
      <c r="J1329" s="203"/>
      <c r="K1329" s="203"/>
      <c r="L1329" s="203"/>
      <c r="M1329" s="203"/>
      <c r="N1329" s="203"/>
      <c r="O1329" s="204">
        <f t="shared" si="265"/>
        <v>0</v>
      </c>
      <c r="P1329" s="80" t="str">
        <f>IFERROR(R1329+'4. Gegevens leiding'!$I$26,"")</f>
        <v/>
      </c>
      <c r="Q1329" s="155" t="str">
        <f>IFERROR(R1330+'4. Gegevens leiding'!$I$26,"")</f>
        <v/>
      </c>
      <c r="R1329" s="155" t="str">
        <f t="shared" si="277"/>
        <v/>
      </c>
      <c r="S1329" s="43" t="str">
        <f t="shared" si="270"/>
        <v/>
      </c>
      <c r="T1329" s="42" t="str">
        <f t="shared" si="266"/>
        <v>Diameter (mm, uitwendig)=;Wanddikte (mm)=;Druk (barg)=;Rekgrens (N/mm^2)=;Charpy energie (J)=</v>
      </c>
      <c r="U1329" s="44" t="e">
        <f>INDEX('bijlage A. Frequentie Tabel'!G:G,MATCH(T1329,'bijlage A. Frequentie Tabel'!A:A,0))</f>
        <v>#N/A</v>
      </c>
      <c r="V1329" s="43">
        <f t="shared" si="267"/>
        <v>0</v>
      </c>
      <c r="W1329" s="80">
        <f t="shared" si="271"/>
        <v>23.196467403779828</v>
      </c>
      <c r="X1329" t="e">
        <f t="shared" si="268"/>
        <v>#N/A</v>
      </c>
      <c r="Y1329"/>
      <c r="Z1329">
        <f t="shared" si="272"/>
        <v>0.4</v>
      </c>
      <c r="AA1329">
        <f t="shared" si="273"/>
        <v>1</v>
      </c>
      <c r="AB1329">
        <f t="shared" si="273"/>
        <v>1</v>
      </c>
      <c r="AC1329">
        <f t="shared" si="274"/>
        <v>0.4</v>
      </c>
      <c r="AD1329" t="e">
        <f>INDEX('bijlage C. Cluster maatregelen'!C:C,MATCH('5.Bepalen Faalfreq'!K1329,'bijlage C. Cluster maatregelen'!A:A,0))</f>
        <v>#N/A</v>
      </c>
      <c r="AE1329" t="e">
        <f>INDEX('bijlage C. Cluster maatregelen'!C:C,MATCH('5.Bepalen Faalfreq'!L1329,'bijlage C. Cluster maatregelen'!A:A,0))</f>
        <v>#N/A</v>
      </c>
      <c r="AF1329" t="e">
        <f>INDEX('bijlage C. Cluster maatregelen'!C:C,MATCH('5.Bepalen Faalfreq'!M1329,'bijlage C. Cluster maatregelen'!A:A,0))</f>
        <v>#N/A</v>
      </c>
      <c r="AG1329" t="e">
        <f>INDEX('bijlage C. Cluster maatregelen'!C:C,MATCH('5.Bepalen Faalfreq'!N1329,'bijlage C. Cluster maatregelen'!A:A,0))</f>
        <v>#N/A</v>
      </c>
      <c r="AH1329" t="e">
        <f t="shared" si="275"/>
        <v>#N/A</v>
      </c>
      <c r="AI1329" t="e">
        <f t="shared" si="276"/>
        <v>#N/A</v>
      </c>
      <c r="AJ1329" t="e">
        <f t="shared" si="269"/>
        <v>#N/A</v>
      </c>
    </row>
    <row r="1330" spans="1:36" x14ac:dyDescent="0.25">
      <c r="A1330" s="203"/>
      <c r="B1330" s="203"/>
      <c r="C1330" s="203"/>
      <c r="D1330" s="203"/>
      <c r="E1330" s="203"/>
      <c r="F1330" s="203"/>
      <c r="G1330" s="203"/>
      <c r="H1330" s="203"/>
      <c r="I1330" s="203"/>
      <c r="J1330" s="203"/>
      <c r="K1330" s="203"/>
      <c r="L1330" s="203"/>
      <c r="M1330" s="203"/>
      <c r="N1330" s="203"/>
      <c r="O1330" s="204">
        <f t="shared" si="265"/>
        <v>0</v>
      </c>
      <c r="P1330" s="80" t="str">
        <f>IFERROR(R1330+'4. Gegevens leiding'!$I$26,"")</f>
        <v/>
      </c>
      <c r="Q1330" s="155" t="str">
        <f>IFERROR(R1331+'4. Gegevens leiding'!$I$26,"")</f>
        <v/>
      </c>
      <c r="R1330" s="155" t="str">
        <f t="shared" si="277"/>
        <v/>
      </c>
      <c r="S1330" s="43" t="str">
        <f t="shared" si="270"/>
        <v/>
      </c>
      <c r="T1330" s="42" t="str">
        <f t="shared" si="266"/>
        <v>Diameter (mm, uitwendig)=;Wanddikte (mm)=;Druk (barg)=;Rekgrens (N/mm^2)=;Charpy energie (J)=</v>
      </c>
      <c r="U1330" s="44" t="e">
        <f>INDEX('bijlage A. Frequentie Tabel'!G:G,MATCH(T1330,'bijlage A. Frequentie Tabel'!A:A,0))</f>
        <v>#N/A</v>
      </c>
      <c r="V1330" s="43">
        <f t="shared" si="267"/>
        <v>0</v>
      </c>
      <c r="W1330" s="80">
        <f t="shared" si="271"/>
        <v>23.196467403779828</v>
      </c>
      <c r="X1330" t="e">
        <f t="shared" si="268"/>
        <v>#N/A</v>
      </c>
      <c r="Y1330"/>
      <c r="Z1330">
        <f t="shared" si="272"/>
        <v>0.4</v>
      </c>
      <c r="AA1330">
        <f t="shared" si="273"/>
        <v>1</v>
      </c>
      <c r="AB1330">
        <f t="shared" si="273"/>
        <v>1</v>
      </c>
      <c r="AC1330">
        <f t="shared" si="274"/>
        <v>0.4</v>
      </c>
      <c r="AD1330" t="e">
        <f>INDEX('bijlage C. Cluster maatregelen'!C:C,MATCH('5.Bepalen Faalfreq'!K1330,'bijlage C. Cluster maatregelen'!A:A,0))</f>
        <v>#N/A</v>
      </c>
      <c r="AE1330" t="e">
        <f>INDEX('bijlage C. Cluster maatregelen'!C:C,MATCH('5.Bepalen Faalfreq'!L1330,'bijlage C. Cluster maatregelen'!A:A,0))</f>
        <v>#N/A</v>
      </c>
      <c r="AF1330" t="e">
        <f>INDEX('bijlage C. Cluster maatregelen'!C:C,MATCH('5.Bepalen Faalfreq'!M1330,'bijlage C. Cluster maatregelen'!A:A,0))</f>
        <v>#N/A</v>
      </c>
      <c r="AG1330" t="e">
        <f>INDEX('bijlage C. Cluster maatregelen'!C:C,MATCH('5.Bepalen Faalfreq'!N1330,'bijlage C. Cluster maatregelen'!A:A,0))</f>
        <v>#N/A</v>
      </c>
      <c r="AH1330" t="e">
        <f t="shared" si="275"/>
        <v>#N/A</v>
      </c>
      <c r="AI1330" t="e">
        <f t="shared" si="276"/>
        <v>#N/A</v>
      </c>
      <c r="AJ1330" t="e">
        <f t="shared" si="269"/>
        <v>#N/A</v>
      </c>
    </row>
    <row r="1331" spans="1:36" x14ac:dyDescent="0.25">
      <c r="A1331" s="203"/>
      <c r="B1331" s="203"/>
      <c r="C1331" s="203"/>
      <c r="D1331" s="203"/>
      <c r="E1331" s="203"/>
      <c r="F1331" s="203"/>
      <c r="G1331" s="203"/>
      <c r="H1331" s="203"/>
      <c r="I1331" s="203"/>
      <c r="J1331" s="203"/>
      <c r="K1331" s="203"/>
      <c r="L1331" s="203"/>
      <c r="M1331" s="203"/>
      <c r="N1331" s="203"/>
      <c r="O1331" s="204">
        <f t="shared" si="265"/>
        <v>0</v>
      </c>
      <c r="P1331" s="80" t="str">
        <f>IFERROR(R1331+'4. Gegevens leiding'!$I$26,"")</f>
        <v/>
      </c>
      <c r="Q1331" s="155" t="str">
        <f>IFERROR(R1332+'4. Gegevens leiding'!$I$26,"")</f>
        <v/>
      </c>
      <c r="R1331" s="155" t="str">
        <f t="shared" si="277"/>
        <v/>
      </c>
      <c r="S1331" s="43" t="str">
        <f t="shared" si="270"/>
        <v/>
      </c>
      <c r="T1331" s="42" t="str">
        <f t="shared" si="266"/>
        <v>Diameter (mm, uitwendig)=;Wanddikte (mm)=;Druk (barg)=;Rekgrens (N/mm^2)=;Charpy energie (J)=</v>
      </c>
      <c r="U1331" s="44" t="e">
        <f>INDEX('bijlage A. Frequentie Tabel'!G:G,MATCH(T1331,'bijlage A. Frequentie Tabel'!A:A,0))</f>
        <v>#N/A</v>
      </c>
      <c r="V1331" s="43">
        <f t="shared" si="267"/>
        <v>0</v>
      </c>
      <c r="W1331" s="80">
        <f t="shared" si="271"/>
        <v>23.196467403779828</v>
      </c>
      <c r="X1331" t="e">
        <f t="shared" si="268"/>
        <v>#N/A</v>
      </c>
      <c r="Y1331"/>
      <c r="Z1331">
        <f t="shared" si="272"/>
        <v>0.4</v>
      </c>
      <c r="AA1331">
        <f t="shared" si="273"/>
        <v>1</v>
      </c>
      <c r="AB1331">
        <f t="shared" si="273"/>
        <v>1</v>
      </c>
      <c r="AC1331">
        <f t="shared" si="274"/>
        <v>0.4</v>
      </c>
      <c r="AD1331" t="e">
        <f>INDEX('bijlage C. Cluster maatregelen'!C:C,MATCH('5.Bepalen Faalfreq'!K1331,'bijlage C. Cluster maatregelen'!A:A,0))</f>
        <v>#N/A</v>
      </c>
      <c r="AE1331" t="e">
        <f>INDEX('bijlage C. Cluster maatregelen'!C:C,MATCH('5.Bepalen Faalfreq'!L1331,'bijlage C. Cluster maatregelen'!A:A,0))</f>
        <v>#N/A</v>
      </c>
      <c r="AF1331" t="e">
        <f>INDEX('bijlage C. Cluster maatregelen'!C:C,MATCH('5.Bepalen Faalfreq'!M1331,'bijlage C. Cluster maatregelen'!A:A,0))</f>
        <v>#N/A</v>
      </c>
      <c r="AG1331" t="e">
        <f>INDEX('bijlage C. Cluster maatregelen'!C:C,MATCH('5.Bepalen Faalfreq'!N1331,'bijlage C. Cluster maatregelen'!A:A,0))</f>
        <v>#N/A</v>
      </c>
      <c r="AH1331" t="e">
        <f t="shared" si="275"/>
        <v>#N/A</v>
      </c>
      <c r="AI1331" t="e">
        <f t="shared" si="276"/>
        <v>#N/A</v>
      </c>
      <c r="AJ1331" t="e">
        <f t="shared" si="269"/>
        <v>#N/A</v>
      </c>
    </row>
    <row r="1332" spans="1:36" x14ac:dyDescent="0.25">
      <c r="A1332" s="203"/>
      <c r="B1332" s="203"/>
      <c r="C1332" s="203"/>
      <c r="D1332" s="203"/>
      <c r="E1332" s="203"/>
      <c r="F1332" s="203"/>
      <c r="G1332" s="203"/>
      <c r="H1332" s="203"/>
      <c r="I1332" s="203"/>
      <c r="J1332" s="203"/>
      <c r="K1332" s="203"/>
      <c r="L1332" s="203"/>
      <c r="M1332" s="203"/>
      <c r="N1332" s="203"/>
      <c r="O1332" s="204">
        <f t="shared" si="265"/>
        <v>0</v>
      </c>
      <c r="P1332" s="80" t="str">
        <f>IFERROR(R1332+'4. Gegevens leiding'!$I$26,"")</f>
        <v/>
      </c>
      <c r="Q1332" s="155" t="str">
        <f>IFERROR(R1333+'4. Gegevens leiding'!$I$26,"")</f>
        <v/>
      </c>
      <c r="R1332" s="155" t="str">
        <f t="shared" si="277"/>
        <v/>
      </c>
      <c r="S1332" s="43" t="str">
        <f t="shared" si="270"/>
        <v/>
      </c>
      <c r="T1332" s="42" t="str">
        <f t="shared" si="266"/>
        <v>Diameter (mm, uitwendig)=;Wanddikte (mm)=;Druk (barg)=;Rekgrens (N/mm^2)=;Charpy energie (J)=</v>
      </c>
      <c r="U1332" s="44" t="e">
        <f>INDEX('bijlage A. Frequentie Tabel'!G:G,MATCH(T1332,'bijlage A. Frequentie Tabel'!A:A,0))</f>
        <v>#N/A</v>
      </c>
      <c r="V1332" s="43">
        <f t="shared" si="267"/>
        <v>0</v>
      </c>
      <c r="W1332" s="80">
        <f t="shared" si="271"/>
        <v>23.196467403779828</v>
      </c>
      <c r="X1332" t="e">
        <f t="shared" si="268"/>
        <v>#N/A</v>
      </c>
      <c r="Y1332"/>
      <c r="Z1332">
        <f t="shared" si="272"/>
        <v>0.4</v>
      </c>
      <c r="AA1332">
        <f t="shared" si="273"/>
        <v>1</v>
      </c>
      <c r="AB1332">
        <f t="shared" si="273"/>
        <v>1</v>
      </c>
      <c r="AC1332">
        <f t="shared" si="274"/>
        <v>0.4</v>
      </c>
      <c r="AD1332" t="e">
        <f>INDEX('bijlage C. Cluster maatregelen'!C:C,MATCH('5.Bepalen Faalfreq'!K1332,'bijlage C. Cluster maatregelen'!A:A,0))</f>
        <v>#N/A</v>
      </c>
      <c r="AE1332" t="e">
        <f>INDEX('bijlage C. Cluster maatregelen'!C:C,MATCH('5.Bepalen Faalfreq'!L1332,'bijlage C. Cluster maatregelen'!A:A,0))</f>
        <v>#N/A</v>
      </c>
      <c r="AF1332" t="e">
        <f>INDEX('bijlage C. Cluster maatregelen'!C:C,MATCH('5.Bepalen Faalfreq'!M1332,'bijlage C. Cluster maatregelen'!A:A,0))</f>
        <v>#N/A</v>
      </c>
      <c r="AG1332" t="e">
        <f>INDEX('bijlage C. Cluster maatregelen'!C:C,MATCH('5.Bepalen Faalfreq'!N1332,'bijlage C. Cluster maatregelen'!A:A,0))</f>
        <v>#N/A</v>
      </c>
      <c r="AH1332" t="e">
        <f t="shared" si="275"/>
        <v>#N/A</v>
      </c>
      <c r="AI1332" t="e">
        <f t="shared" si="276"/>
        <v>#N/A</v>
      </c>
      <c r="AJ1332" t="e">
        <f t="shared" si="269"/>
        <v>#N/A</v>
      </c>
    </row>
    <row r="1333" spans="1:36" x14ac:dyDescent="0.25">
      <c r="A1333" s="203"/>
      <c r="B1333" s="203"/>
      <c r="C1333" s="203"/>
      <c r="D1333" s="203"/>
      <c r="E1333" s="203"/>
      <c r="F1333" s="203"/>
      <c r="G1333" s="203"/>
      <c r="H1333" s="203"/>
      <c r="I1333" s="203"/>
      <c r="J1333" s="203"/>
      <c r="K1333" s="203"/>
      <c r="L1333" s="203"/>
      <c r="M1333" s="203"/>
      <c r="N1333" s="203"/>
      <c r="O1333" s="204">
        <f t="shared" si="265"/>
        <v>0</v>
      </c>
      <c r="P1333" s="80" t="str">
        <f>IFERROR(R1333+'4. Gegevens leiding'!$I$26,"")</f>
        <v/>
      </c>
      <c r="Q1333" s="155" t="str">
        <f>IFERROR(R1334+'4. Gegevens leiding'!$I$26,"")</f>
        <v/>
      </c>
      <c r="R1333" s="155" t="str">
        <f t="shared" si="277"/>
        <v/>
      </c>
      <c r="S1333" s="43" t="str">
        <f t="shared" si="270"/>
        <v/>
      </c>
      <c r="T1333" s="42" t="str">
        <f t="shared" si="266"/>
        <v>Diameter (mm, uitwendig)=;Wanddikte (mm)=;Druk (barg)=;Rekgrens (N/mm^2)=;Charpy energie (J)=</v>
      </c>
      <c r="U1333" s="44" t="e">
        <f>INDEX('bijlage A. Frequentie Tabel'!G:G,MATCH(T1333,'bijlage A. Frequentie Tabel'!A:A,0))</f>
        <v>#N/A</v>
      </c>
      <c r="V1333" s="43">
        <f t="shared" si="267"/>
        <v>0</v>
      </c>
      <c r="W1333" s="80">
        <f t="shared" si="271"/>
        <v>23.196467403779828</v>
      </c>
      <c r="X1333" t="e">
        <f t="shared" si="268"/>
        <v>#N/A</v>
      </c>
      <c r="Y1333"/>
      <c r="Z1333">
        <f t="shared" si="272"/>
        <v>0.4</v>
      </c>
      <c r="AA1333">
        <f t="shared" si="273"/>
        <v>1</v>
      </c>
      <c r="AB1333">
        <f t="shared" si="273"/>
        <v>1</v>
      </c>
      <c r="AC1333">
        <f t="shared" si="274"/>
        <v>0.4</v>
      </c>
      <c r="AD1333" t="e">
        <f>INDEX('bijlage C. Cluster maatregelen'!C:C,MATCH('5.Bepalen Faalfreq'!K1333,'bijlage C. Cluster maatregelen'!A:A,0))</f>
        <v>#N/A</v>
      </c>
      <c r="AE1333" t="e">
        <f>INDEX('bijlage C. Cluster maatregelen'!C:C,MATCH('5.Bepalen Faalfreq'!L1333,'bijlage C. Cluster maatregelen'!A:A,0))</f>
        <v>#N/A</v>
      </c>
      <c r="AF1333" t="e">
        <f>INDEX('bijlage C. Cluster maatregelen'!C:C,MATCH('5.Bepalen Faalfreq'!M1333,'bijlage C. Cluster maatregelen'!A:A,0))</f>
        <v>#N/A</v>
      </c>
      <c r="AG1333" t="e">
        <f>INDEX('bijlage C. Cluster maatregelen'!C:C,MATCH('5.Bepalen Faalfreq'!N1333,'bijlage C. Cluster maatregelen'!A:A,0))</f>
        <v>#N/A</v>
      </c>
      <c r="AH1333" t="e">
        <f t="shared" si="275"/>
        <v>#N/A</v>
      </c>
      <c r="AI1333" t="e">
        <f t="shared" si="276"/>
        <v>#N/A</v>
      </c>
      <c r="AJ1333" t="e">
        <f t="shared" si="269"/>
        <v>#N/A</v>
      </c>
    </row>
    <row r="1334" spans="1:36" x14ac:dyDescent="0.25">
      <c r="A1334" s="203"/>
      <c r="B1334" s="203"/>
      <c r="C1334" s="203"/>
      <c r="D1334" s="203"/>
      <c r="E1334" s="203"/>
      <c r="F1334" s="203"/>
      <c r="G1334" s="203"/>
      <c r="H1334" s="203"/>
      <c r="I1334" s="203"/>
      <c r="J1334" s="203"/>
      <c r="K1334" s="203"/>
      <c r="L1334" s="203"/>
      <c r="M1334" s="203"/>
      <c r="N1334" s="203"/>
      <c r="O1334" s="204">
        <f t="shared" si="265"/>
        <v>0</v>
      </c>
      <c r="P1334" s="80" t="str">
        <f>IFERROR(R1334+'4. Gegevens leiding'!$I$26,"")</f>
        <v/>
      </c>
      <c r="Q1334" s="155" t="str">
        <f>IFERROR(R1335+'4. Gegevens leiding'!$I$26,"")</f>
        <v/>
      </c>
      <c r="R1334" s="155" t="str">
        <f t="shared" si="277"/>
        <v/>
      </c>
      <c r="S1334" s="43" t="str">
        <f t="shared" si="270"/>
        <v/>
      </c>
      <c r="T1334" s="42" t="str">
        <f t="shared" si="266"/>
        <v>Diameter (mm, uitwendig)=;Wanddikte (mm)=;Druk (barg)=;Rekgrens (N/mm^2)=;Charpy energie (J)=</v>
      </c>
      <c r="U1334" s="44" t="e">
        <f>INDEX('bijlage A. Frequentie Tabel'!G:G,MATCH(T1334,'bijlage A. Frequentie Tabel'!A:A,0))</f>
        <v>#N/A</v>
      </c>
      <c r="V1334" s="43">
        <f t="shared" si="267"/>
        <v>0</v>
      </c>
      <c r="W1334" s="80">
        <f t="shared" si="271"/>
        <v>23.196467403779828</v>
      </c>
      <c r="X1334" t="e">
        <f t="shared" si="268"/>
        <v>#N/A</v>
      </c>
      <c r="Y1334"/>
      <c r="Z1334">
        <f t="shared" si="272"/>
        <v>0.4</v>
      </c>
      <c r="AA1334">
        <f t="shared" si="273"/>
        <v>1</v>
      </c>
      <c r="AB1334">
        <f t="shared" si="273"/>
        <v>1</v>
      </c>
      <c r="AC1334">
        <f t="shared" si="274"/>
        <v>0.4</v>
      </c>
      <c r="AD1334" t="e">
        <f>INDEX('bijlage C. Cluster maatregelen'!C:C,MATCH('5.Bepalen Faalfreq'!K1334,'bijlage C. Cluster maatregelen'!A:A,0))</f>
        <v>#N/A</v>
      </c>
      <c r="AE1334" t="e">
        <f>INDEX('bijlage C. Cluster maatregelen'!C:C,MATCH('5.Bepalen Faalfreq'!L1334,'bijlage C. Cluster maatregelen'!A:A,0))</f>
        <v>#N/A</v>
      </c>
      <c r="AF1334" t="e">
        <f>INDEX('bijlage C. Cluster maatregelen'!C:C,MATCH('5.Bepalen Faalfreq'!M1334,'bijlage C. Cluster maatregelen'!A:A,0))</f>
        <v>#N/A</v>
      </c>
      <c r="AG1334" t="e">
        <f>INDEX('bijlage C. Cluster maatregelen'!C:C,MATCH('5.Bepalen Faalfreq'!N1334,'bijlage C. Cluster maatregelen'!A:A,0))</f>
        <v>#N/A</v>
      </c>
      <c r="AH1334" t="e">
        <f t="shared" si="275"/>
        <v>#N/A</v>
      </c>
      <c r="AI1334" t="e">
        <f t="shared" si="276"/>
        <v>#N/A</v>
      </c>
      <c r="AJ1334" t="e">
        <f t="shared" si="269"/>
        <v>#N/A</v>
      </c>
    </row>
    <row r="1335" spans="1:36" x14ac:dyDescent="0.25">
      <c r="A1335" s="203"/>
      <c r="B1335" s="203"/>
      <c r="C1335" s="203"/>
      <c r="D1335" s="203"/>
      <c r="E1335" s="203"/>
      <c r="F1335" s="203"/>
      <c r="G1335" s="203"/>
      <c r="H1335" s="203"/>
      <c r="I1335" s="203"/>
      <c r="J1335" s="203"/>
      <c r="K1335" s="203"/>
      <c r="L1335" s="203"/>
      <c r="M1335" s="203"/>
      <c r="N1335" s="203"/>
      <c r="O1335" s="204">
        <f t="shared" si="265"/>
        <v>0</v>
      </c>
      <c r="P1335" s="80" t="str">
        <f>IFERROR(R1335+'4. Gegevens leiding'!$I$26,"")</f>
        <v/>
      </c>
      <c r="Q1335" s="155" t="str">
        <f>IFERROR(R1336+'4. Gegevens leiding'!$I$26,"")</f>
        <v/>
      </c>
      <c r="R1335" s="155" t="str">
        <f t="shared" si="277"/>
        <v/>
      </c>
      <c r="S1335" s="43" t="str">
        <f t="shared" si="270"/>
        <v/>
      </c>
      <c r="T1335" s="42" t="str">
        <f t="shared" si="266"/>
        <v>Diameter (mm, uitwendig)=;Wanddikte (mm)=;Druk (barg)=;Rekgrens (N/mm^2)=;Charpy energie (J)=</v>
      </c>
      <c r="U1335" s="44" t="e">
        <f>INDEX('bijlage A. Frequentie Tabel'!G:G,MATCH(T1335,'bijlage A. Frequentie Tabel'!A:A,0))</f>
        <v>#N/A</v>
      </c>
      <c r="V1335" s="43">
        <f t="shared" si="267"/>
        <v>0</v>
      </c>
      <c r="W1335" s="80">
        <f t="shared" si="271"/>
        <v>23.196467403779828</v>
      </c>
      <c r="X1335" t="e">
        <f t="shared" si="268"/>
        <v>#N/A</v>
      </c>
      <c r="Y1335"/>
      <c r="Z1335">
        <f t="shared" si="272"/>
        <v>0.4</v>
      </c>
      <c r="AA1335">
        <f t="shared" si="273"/>
        <v>1</v>
      </c>
      <c r="AB1335">
        <f t="shared" si="273"/>
        <v>1</v>
      </c>
      <c r="AC1335">
        <f t="shared" si="274"/>
        <v>0.4</v>
      </c>
      <c r="AD1335" t="e">
        <f>INDEX('bijlage C. Cluster maatregelen'!C:C,MATCH('5.Bepalen Faalfreq'!K1335,'bijlage C. Cluster maatregelen'!A:A,0))</f>
        <v>#N/A</v>
      </c>
      <c r="AE1335" t="e">
        <f>INDEX('bijlage C. Cluster maatregelen'!C:C,MATCH('5.Bepalen Faalfreq'!L1335,'bijlage C. Cluster maatregelen'!A:A,0))</f>
        <v>#N/A</v>
      </c>
      <c r="AF1335" t="e">
        <f>INDEX('bijlage C. Cluster maatregelen'!C:C,MATCH('5.Bepalen Faalfreq'!M1335,'bijlage C. Cluster maatregelen'!A:A,0))</f>
        <v>#N/A</v>
      </c>
      <c r="AG1335" t="e">
        <f>INDEX('bijlage C. Cluster maatregelen'!C:C,MATCH('5.Bepalen Faalfreq'!N1335,'bijlage C. Cluster maatregelen'!A:A,0))</f>
        <v>#N/A</v>
      </c>
      <c r="AH1335" t="e">
        <f t="shared" si="275"/>
        <v>#N/A</v>
      </c>
      <c r="AI1335" t="e">
        <f t="shared" si="276"/>
        <v>#N/A</v>
      </c>
      <c r="AJ1335" t="e">
        <f t="shared" si="269"/>
        <v>#N/A</v>
      </c>
    </row>
    <row r="1336" spans="1:36" x14ac:dyDescent="0.25">
      <c r="A1336" s="203"/>
      <c r="B1336" s="203"/>
      <c r="C1336" s="203"/>
      <c r="D1336" s="203"/>
      <c r="E1336" s="203"/>
      <c r="F1336" s="203"/>
      <c r="G1336" s="203"/>
      <c r="H1336" s="203"/>
      <c r="I1336" s="203"/>
      <c r="J1336" s="203"/>
      <c r="K1336" s="203"/>
      <c r="L1336" s="203"/>
      <c r="M1336" s="203"/>
      <c r="N1336" s="203"/>
      <c r="O1336" s="204">
        <f t="shared" si="265"/>
        <v>0</v>
      </c>
      <c r="P1336" s="80" t="str">
        <f>IFERROR(R1336+'4. Gegevens leiding'!$I$26,"")</f>
        <v/>
      </c>
      <c r="Q1336" s="155" t="str">
        <f>IFERROR(R1337+'4. Gegevens leiding'!$I$26,"")</f>
        <v/>
      </c>
      <c r="R1336" s="155" t="str">
        <f t="shared" si="277"/>
        <v/>
      </c>
      <c r="S1336" s="43" t="str">
        <f t="shared" si="270"/>
        <v/>
      </c>
      <c r="T1336" s="42" t="str">
        <f t="shared" si="266"/>
        <v>Diameter (mm, uitwendig)=;Wanddikte (mm)=;Druk (barg)=;Rekgrens (N/mm^2)=;Charpy energie (J)=</v>
      </c>
      <c r="U1336" s="44" t="e">
        <f>INDEX('bijlage A. Frequentie Tabel'!G:G,MATCH(T1336,'bijlage A. Frequentie Tabel'!A:A,0))</f>
        <v>#N/A</v>
      </c>
      <c r="V1336" s="43">
        <f t="shared" si="267"/>
        <v>0</v>
      </c>
      <c r="W1336" s="80">
        <f t="shared" si="271"/>
        <v>23.196467403779828</v>
      </c>
      <c r="X1336" t="e">
        <f t="shared" si="268"/>
        <v>#N/A</v>
      </c>
      <c r="Y1336"/>
      <c r="Z1336">
        <f t="shared" si="272"/>
        <v>0.4</v>
      </c>
      <c r="AA1336">
        <f t="shared" si="273"/>
        <v>1</v>
      </c>
      <c r="AB1336">
        <f t="shared" si="273"/>
        <v>1</v>
      </c>
      <c r="AC1336">
        <f t="shared" si="274"/>
        <v>0.4</v>
      </c>
      <c r="AD1336" t="e">
        <f>INDEX('bijlage C. Cluster maatregelen'!C:C,MATCH('5.Bepalen Faalfreq'!K1336,'bijlage C. Cluster maatregelen'!A:A,0))</f>
        <v>#N/A</v>
      </c>
      <c r="AE1336" t="e">
        <f>INDEX('bijlage C. Cluster maatregelen'!C:C,MATCH('5.Bepalen Faalfreq'!L1336,'bijlage C. Cluster maatregelen'!A:A,0))</f>
        <v>#N/A</v>
      </c>
      <c r="AF1336" t="e">
        <f>INDEX('bijlage C. Cluster maatregelen'!C:C,MATCH('5.Bepalen Faalfreq'!M1336,'bijlage C. Cluster maatregelen'!A:A,0))</f>
        <v>#N/A</v>
      </c>
      <c r="AG1336" t="e">
        <f>INDEX('bijlage C. Cluster maatregelen'!C:C,MATCH('5.Bepalen Faalfreq'!N1336,'bijlage C. Cluster maatregelen'!A:A,0))</f>
        <v>#N/A</v>
      </c>
      <c r="AH1336" t="e">
        <f t="shared" si="275"/>
        <v>#N/A</v>
      </c>
      <c r="AI1336" t="e">
        <f t="shared" si="276"/>
        <v>#N/A</v>
      </c>
      <c r="AJ1336" t="e">
        <f t="shared" si="269"/>
        <v>#N/A</v>
      </c>
    </row>
    <row r="1337" spans="1:36" x14ac:dyDescent="0.25">
      <c r="A1337" s="203"/>
      <c r="B1337" s="203"/>
      <c r="C1337" s="203"/>
      <c r="D1337" s="203"/>
      <c r="E1337" s="203"/>
      <c r="F1337" s="203"/>
      <c r="G1337" s="203"/>
      <c r="H1337" s="203"/>
      <c r="I1337" s="203"/>
      <c r="J1337" s="203"/>
      <c r="K1337" s="203"/>
      <c r="L1337" s="203"/>
      <c r="M1337" s="203"/>
      <c r="N1337" s="203"/>
      <c r="O1337" s="204">
        <f t="shared" si="265"/>
        <v>0</v>
      </c>
      <c r="P1337" s="80" t="str">
        <f>IFERROR(R1337+'4. Gegevens leiding'!$I$26,"")</f>
        <v/>
      </c>
      <c r="Q1337" s="155" t="str">
        <f>IFERROR(R1338+'4. Gegevens leiding'!$I$26,"")</f>
        <v/>
      </c>
      <c r="R1337" s="155" t="str">
        <f t="shared" si="277"/>
        <v/>
      </c>
      <c r="S1337" s="43" t="str">
        <f t="shared" si="270"/>
        <v/>
      </c>
      <c r="T1337" s="42" t="str">
        <f t="shared" si="266"/>
        <v>Diameter (mm, uitwendig)=;Wanddikte (mm)=;Druk (barg)=;Rekgrens (N/mm^2)=;Charpy energie (J)=</v>
      </c>
      <c r="U1337" s="44" t="e">
        <f>INDEX('bijlage A. Frequentie Tabel'!G:G,MATCH(T1337,'bijlage A. Frequentie Tabel'!A:A,0))</f>
        <v>#N/A</v>
      </c>
      <c r="V1337" s="43">
        <f t="shared" si="267"/>
        <v>0</v>
      </c>
      <c r="W1337" s="80">
        <f t="shared" si="271"/>
        <v>23.196467403779828</v>
      </c>
      <c r="X1337" t="e">
        <f t="shared" si="268"/>
        <v>#N/A</v>
      </c>
      <c r="Y1337"/>
      <c r="Z1337">
        <f t="shared" si="272"/>
        <v>0.4</v>
      </c>
      <c r="AA1337">
        <f t="shared" si="273"/>
        <v>1</v>
      </c>
      <c r="AB1337">
        <f t="shared" si="273"/>
        <v>1</v>
      </c>
      <c r="AC1337">
        <f t="shared" si="274"/>
        <v>0.4</v>
      </c>
      <c r="AD1337" t="e">
        <f>INDEX('bijlage C. Cluster maatregelen'!C:C,MATCH('5.Bepalen Faalfreq'!K1337,'bijlage C. Cluster maatregelen'!A:A,0))</f>
        <v>#N/A</v>
      </c>
      <c r="AE1337" t="e">
        <f>INDEX('bijlage C. Cluster maatregelen'!C:C,MATCH('5.Bepalen Faalfreq'!L1337,'bijlage C. Cluster maatregelen'!A:A,0))</f>
        <v>#N/A</v>
      </c>
      <c r="AF1337" t="e">
        <f>INDEX('bijlage C. Cluster maatregelen'!C:C,MATCH('5.Bepalen Faalfreq'!M1337,'bijlage C. Cluster maatregelen'!A:A,0))</f>
        <v>#N/A</v>
      </c>
      <c r="AG1337" t="e">
        <f>INDEX('bijlage C. Cluster maatregelen'!C:C,MATCH('5.Bepalen Faalfreq'!N1337,'bijlage C. Cluster maatregelen'!A:A,0))</f>
        <v>#N/A</v>
      </c>
      <c r="AH1337" t="e">
        <f t="shared" si="275"/>
        <v>#N/A</v>
      </c>
      <c r="AI1337" t="e">
        <f t="shared" si="276"/>
        <v>#N/A</v>
      </c>
      <c r="AJ1337" t="e">
        <f t="shared" si="269"/>
        <v>#N/A</v>
      </c>
    </row>
    <row r="1338" spans="1:36" x14ac:dyDescent="0.25">
      <c r="A1338" s="203"/>
      <c r="B1338" s="203"/>
      <c r="C1338" s="203"/>
      <c r="D1338" s="203"/>
      <c r="E1338" s="203"/>
      <c r="F1338" s="203"/>
      <c r="G1338" s="203"/>
      <c r="H1338" s="203"/>
      <c r="I1338" s="203"/>
      <c r="J1338" s="203"/>
      <c r="K1338" s="203"/>
      <c r="L1338" s="203"/>
      <c r="M1338" s="203"/>
      <c r="N1338" s="203"/>
      <c r="O1338" s="204">
        <f t="shared" si="265"/>
        <v>0</v>
      </c>
      <c r="P1338" s="80" t="str">
        <f>IFERROR(R1338+'4. Gegevens leiding'!$I$26,"")</f>
        <v/>
      </c>
      <c r="Q1338" s="155" t="str">
        <f>IFERROR(R1339+'4. Gegevens leiding'!$I$26,"")</f>
        <v/>
      </c>
      <c r="R1338" s="155" t="str">
        <f t="shared" si="277"/>
        <v/>
      </c>
      <c r="S1338" s="43" t="str">
        <f t="shared" si="270"/>
        <v/>
      </c>
      <c r="T1338" s="42" t="str">
        <f t="shared" si="266"/>
        <v>Diameter (mm, uitwendig)=;Wanddikte (mm)=;Druk (barg)=;Rekgrens (N/mm^2)=;Charpy energie (J)=</v>
      </c>
      <c r="U1338" s="44" t="e">
        <f>INDEX('bijlage A. Frequentie Tabel'!G:G,MATCH(T1338,'bijlage A. Frequentie Tabel'!A:A,0))</f>
        <v>#N/A</v>
      </c>
      <c r="V1338" s="43">
        <f t="shared" si="267"/>
        <v>0</v>
      </c>
      <c r="W1338" s="80">
        <f t="shared" si="271"/>
        <v>23.196467403779828</v>
      </c>
      <c r="X1338" t="e">
        <f t="shared" si="268"/>
        <v>#N/A</v>
      </c>
      <c r="Y1338"/>
      <c r="Z1338">
        <f t="shared" si="272"/>
        <v>0.4</v>
      </c>
      <c r="AA1338">
        <f t="shared" si="273"/>
        <v>1</v>
      </c>
      <c r="AB1338">
        <f t="shared" si="273"/>
        <v>1</v>
      </c>
      <c r="AC1338">
        <f t="shared" si="274"/>
        <v>0.4</v>
      </c>
      <c r="AD1338" t="e">
        <f>INDEX('bijlage C. Cluster maatregelen'!C:C,MATCH('5.Bepalen Faalfreq'!K1338,'bijlage C. Cluster maatregelen'!A:A,0))</f>
        <v>#N/A</v>
      </c>
      <c r="AE1338" t="e">
        <f>INDEX('bijlage C. Cluster maatregelen'!C:C,MATCH('5.Bepalen Faalfreq'!L1338,'bijlage C. Cluster maatregelen'!A:A,0))</f>
        <v>#N/A</v>
      </c>
      <c r="AF1338" t="e">
        <f>INDEX('bijlage C. Cluster maatregelen'!C:C,MATCH('5.Bepalen Faalfreq'!M1338,'bijlage C. Cluster maatregelen'!A:A,0))</f>
        <v>#N/A</v>
      </c>
      <c r="AG1338" t="e">
        <f>INDEX('bijlage C. Cluster maatregelen'!C:C,MATCH('5.Bepalen Faalfreq'!N1338,'bijlage C. Cluster maatregelen'!A:A,0))</f>
        <v>#N/A</v>
      </c>
      <c r="AH1338" t="e">
        <f t="shared" si="275"/>
        <v>#N/A</v>
      </c>
      <c r="AI1338" t="e">
        <f t="shared" si="276"/>
        <v>#N/A</v>
      </c>
      <c r="AJ1338" t="e">
        <f t="shared" si="269"/>
        <v>#N/A</v>
      </c>
    </row>
    <row r="1339" spans="1:36" x14ac:dyDescent="0.25">
      <c r="A1339" s="203"/>
      <c r="B1339" s="203"/>
      <c r="C1339" s="203"/>
      <c r="D1339" s="203"/>
      <c r="E1339" s="203"/>
      <c r="F1339" s="203"/>
      <c r="G1339" s="203"/>
      <c r="H1339" s="203"/>
      <c r="I1339" s="203"/>
      <c r="J1339" s="203"/>
      <c r="K1339" s="203"/>
      <c r="L1339" s="203"/>
      <c r="M1339" s="203"/>
      <c r="N1339" s="203"/>
      <c r="O1339" s="204">
        <f t="shared" si="265"/>
        <v>0</v>
      </c>
      <c r="P1339" s="80" t="str">
        <f>IFERROR(R1339+'4. Gegevens leiding'!$I$26,"")</f>
        <v/>
      </c>
      <c r="Q1339" s="155" t="str">
        <f>IFERROR(R1340+'4. Gegevens leiding'!$I$26,"")</f>
        <v/>
      </c>
      <c r="R1339" s="155" t="str">
        <f t="shared" si="277"/>
        <v/>
      </c>
      <c r="S1339" s="43" t="str">
        <f t="shared" si="270"/>
        <v/>
      </c>
      <c r="T1339" s="42" t="str">
        <f t="shared" si="266"/>
        <v>Diameter (mm, uitwendig)=;Wanddikte (mm)=;Druk (barg)=;Rekgrens (N/mm^2)=;Charpy energie (J)=</v>
      </c>
      <c r="U1339" s="44" t="e">
        <f>INDEX('bijlage A. Frequentie Tabel'!G:G,MATCH(T1339,'bijlage A. Frequentie Tabel'!A:A,0))</f>
        <v>#N/A</v>
      </c>
      <c r="V1339" s="43">
        <f t="shared" si="267"/>
        <v>0</v>
      </c>
      <c r="W1339" s="80">
        <f t="shared" si="271"/>
        <v>23.196467403779828</v>
      </c>
      <c r="X1339" t="e">
        <f t="shared" si="268"/>
        <v>#N/A</v>
      </c>
      <c r="Y1339"/>
      <c r="Z1339">
        <f t="shared" si="272"/>
        <v>0.4</v>
      </c>
      <c r="AA1339">
        <f t="shared" si="273"/>
        <v>1</v>
      </c>
      <c r="AB1339">
        <f t="shared" si="273"/>
        <v>1</v>
      </c>
      <c r="AC1339">
        <f t="shared" si="274"/>
        <v>0.4</v>
      </c>
      <c r="AD1339" t="e">
        <f>INDEX('bijlage C. Cluster maatregelen'!C:C,MATCH('5.Bepalen Faalfreq'!K1339,'bijlage C. Cluster maatregelen'!A:A,0))</f>
        <v>#N/A</v>
      </c>
      <c r="AE1339" t="e">
        <f>INDEX('bijlage C. Cluster maatregelen'!C:C,MATCH('5.Bepalen Faalfreq'!L1339,'bijlage C. Cluster maatregelen'!A:A,0))</f>
        <v>#N/A</v>
      </c>
      <c r="AF1339" t="e">
        <f>INDEX('bijlage C. Cluster maatregelen'!C:C,MATCH('5.Bepalen Faalfreq'!M1339,'bijlage C. Cluster maatregelen'!A:A,0))</f>
        <v>#N/A</v>
      </c>
      <c r="AG1339" t="e">
        <f>INDEX('bijlage C. Cluster maatregelen'!C:C,MATCH('5.Bepalen Faalfreq'!N1339,'bijlage C. Cluster maatregelen'!A:A,0))</f>
        <v>#N/A</v>
      </c>
      <c r="AH1339" t="e">
        <f t="shared" si="275"/>
        <v>#N/A</v>
      </c>
      <c r="AI1339" t="e">
        <f t="shared" si="276"/>
        <v>#N/A</v>
      </c>
      <c r="AJ1339" t="e">
        <f t="shared" si="269"/>
        <v>#N/A</v>
      </c>
    </row>
    <row r="1340" spans="1:36" x14ac:dyDescent="0.25">
      <c r="A1340" s="203"/>
      <c r="B1340" s="203"/>
      <c r="C1340" s="203"/>
      <c r="D1340" s="203"/>
      <c r="E1340" s="203"/>
      <c r="F1340" s="203"/>
      <c r="G1340" s="203"/>
      <c r="H1340" s="203"/>
      <c r="I1340" s="203"/>
      <c r="J1340" s="203"/>
      <c r="K1340" s="203"/>
      <c r="L1340" s="203"/>
      <c r="M1340" s="203"/>
      <c r="N1340" s="203"/>
      <c r="O1340" s="204">
        <f t="shared" si="265"/>
        <v>0</v>
      </c>
      <c r="P1340" s="80" t="str">
        <f>IFERROR(R1340+'4. Gegevens leiding'!$I$26,"")</f>
        <v/>
      </c>
      <c r="Q1340" s="155" t="str">
        <f>IFERROR(R1341+'4. Gegevens leiding'!$I$26,"")</f>
        <v/>
      </c>
      <c r="R1340" s="155" t="str">
        <f t="shared" si="277"/>
        <v/>
      </c>
      <c r="S1340" s="43" t="str">
        <f t="shared" si="270"/>
        <v/>
      </c>
      <c r="T1340" s="42" t="str">
        <f t="shared" si="266"/>
        <v>Diameter (mm, uitwendig)=;Wanddikte (mm)=;Druk (barg)=;Rekgrens (N/mm^2)=;Charpy energie (J)=</v>
      </c>
      <c r="U1340" s="44" t="e">
        <f>INDEX('bijlage A. Frequentie Tabel'!G:G,MATCH(T1340,'bijlage A. Frequentie Tabel'!A:A,0))</f>
        <v>#N/A</v>
      </c>
      <c r="V1340" s="43">
        <f t="shared" si="267"/>
        <v>0</v>
      </c>
      <c r="W1340" s="80">
        <f t="shared" si="271"/>
        <v>23.196467403779828</v>
      </c>
      <c r="X1340" t="e">
        <f t="shared" si="268"/>
        <v>#N/A</v>
      </c>
      <c r="Y1340"/>
      <c r="Z1340">
        <f t="shared" si="272"/>
        <v>0.4</v>
      </c>
      <c r="AA1340">
        <f t="shared" si="273"/>
        <v>1</v>
      </c>
      <c r="AB1340">
        <f t="shared" si="273"/>
        <v>1</v>
      </c>
      <c r="AC1340">
        <f t="shared" si="274"/>
        <v>0.4</v>
      </c>
      <c r="AD1340" t="e">
        <f>INDEX('bijlage C. Cluster maatregelen'!C:C,MATCH('5.Bepalen Faalfreq'!K1340,'bijlage C. Cluster maatregelen'!A:A,0))</f>
        <v>#N/A</v>
      </c>
      <c r="AE1340" t="e">
        <f>INDEX('bijlage C. Cluster maatregelen'!C:C,MATCH('5.Bepalen Faalfreq'!L1340,'bijlage C. Cluster maatregelen'!A:A,0))</f>
        <v>#N/A</v>
      </c>
      <c r="AF1340" t="e">
        <f>INDEX('bijlage C. Cluster maatregelen'!C:C,MATCH('5.Bepalen Faalfreq'!M1340,'bijlage C. Cluster maatregelen'!A:A,0))</f>
        <v>#N/A</v>
      </c>
      <c r="AG1340" t="e">
        <f>INDEX('bijlage C. Cluster maatregelen'!C:C,MATCH('5.Bepalen Faalfreq'!N1340,'bijlage C. Cluster maatregelen'!A:A,0))</f>
        <v>#N/A</v>
      </c>
      <c r="AH1340" t="e">
        <f t="shared" si="275"/>
        <v>#N/A</v>
      </c>
      <c r="AI1340" t="e">
        <f t="shared" si="276"/>
        <v>#N/A</v>
      </c>
      <c r="AJ1340" t="e">
        <f t="shared" si="269"/>
        <v>#N/A</v>
      </c>
    </row>
    <row r="1341" spans="1:36" x14ac:dyDescent="0.25">
      <c r="A1341" s="203"/>
      <c r="B1341" s="203"/>
      <c r="C1341" s="203"/>
      <c r="D1341" s="203"/>
      <c r="E1341" s="203"/>
      <c r="F1341" s="203"/>
      <c r="G1341" s="203"/>
      <c r="H1341" s="203"/>
      <c r="I1341" s="203"/>
      <c r="J1341" s="203"/>
      <c r="K1341" s="203"/>
      <c r="L1341" s="203"/>
      <c r="M1341" s="203"/>
      <c r="N1341" s="203"/>
      <c r="O1341" s="204">
        <f t="shared" si="265"/>
        <v>0</v>
      </c>
      <c r="P1341" s="80" t="str">
        <f>IFERROR(R1341+'4. Gegevens leiding'!$I$26,"")</f>
        <v/>
      </c>
      <c r="Q1341" s="155" t="str">
        <f>IFERROR(R1342+'4. Gegevens leiding'!$I$26,"")</f>
        <v/>
      </c>
      <c r="R1341" s="155" t="str">
        <f t="shared" si="277"/>
        <v/>
      </c>
      <c r="S1341" s="43" t="str">
        <f t="shared" si="270"/>
        <v/>
      </c>
      <c r="T1341" s="42" t="str">
        <f t="shared" si="266"/>
        <v>Diameter (mm, uitwendig)=;Wanddikte (mm)=;Druk (barg)=;Rekgrens (N/mm^2)=;Charpy energie (J)=</v>
      </c>
      <c r="U1341" s="44" t="e">
        <f>INDEX('bijlage A. Frequentie Tabel'!G:G,MATCH(T1341,'bijlage A. Frequentie Tabel'!A:A,0))</f>
        <v>#N/A</v>
      </c>
      <c r="V1341" s="43">
        <f t="shared" si="267"/>
        <v>0</v>
      </c>
      <c r="W1341" s="80">
        <f t="shared" si="271"/>
        <v>23.196467403779828</v>
      </c>
      <c r="X1341" t="e">
        <f t="shared" si="268"/>
        <v>#N/A</v>
      </c>
      <c r="Y1341"/>
      <c r="Z1341">
        <f t="shared" si="272"/>
        <v>0.4</v>
      </c>
      <c r="AA1341">
        <f t="shared" si="273"/>
        <v>1</v>
      </c>
      <c r="AB1341">
        <f t="shared" si="273"/>
        <v>1</v>
      </c>
      <c r="AC1341">
        <f t="shared" si="274"/>
        <v>0.4</v>
      </c>
      <c r="AD1341" t="e">
        <f>INDEX('bijlage C. Cluster maatregelen'!C:C,MATCH('5.Bepalen Faalfreq'!K1341,'bijlage C. Cluster maatregelen'!A:A,0))</f>
        <v>#N/A</v>
      </c>
      <c r="AE1341" t="e">
        <f>INDEX('bijlage C. Cluster maatregelen'!C:C,MATCH('5.Bepalen Faalfreq'!L1341,'bijlage C. Cluster maatregelen'!A:A,0))</f>
        <v>#N/A</v>
      </c>
      <c r="AF1341" t="e">
        <f>INDEX('bijlage C. Cluster maatregelen'!C:C,MATCH('5.Bepalen Faalfreq'!M1341,'bijlage C. Cluster maatregelen'!A:A,0))</f>
        <v>#N/A</v>
      </c>
      <c r="AG1341" t="e">
        <f>INDEX('bijlage C. Cluster maatregelen'!C:C,MATCH('5.Bepalen Faalfreq'!N1341,'bijlage C. Cluster maatregelen'!A:A,0))</f>
        <v>#N/A</v>
      </c>
      <c r="AH1341" t="e">
        <f t="shared" si="275"/>
        <v>#N/A</v>
      </c>
      <c r="AI1341" t="e">
        <f t="shared" si="276"/>
        <v>#N/A</v>
      </c>
      <c r="AJ1341" t="e">
        <f t="shared" si="269"/>
        <v>#N/A</v>
      </c>
    </row>
    <row r="1342" spans="1:36" x14ac:dyDescent="0.25">
      <c r="A1342" s="203"/>
      <c r="B1342" s="203"/>
      <c r="C1342" s="203"/>
      <c r="D1342" s="203"/>
      <c r="E1342" s="203"/>
      <c r="F1342" s="203"/>
      <c r="G1342" s="203"/>
      <c r="H1342" s="203"/>
      <c r="I1342" s="203"/>
      <c r="J1342" s="203"/>
      <c r="K1342" s="203"/>
      <c r="L1342" s="203"/>
      <c r="M1342" s="203"/>
      <c r="N1342" s="203"/>
      <c r="O1342" s="204">
        <f t="shared" si="265"/>
        <v>0</v>
      </c>
      <c r="P1342" s="80" t="str">
        <f>IFERROR(R1342+'4. Gegevens leiding'!$I$26,"")</f>
        <v/>
      </c>
      <c r="Q1342" s="155" t="str">
        <f>IFERROR(R1343+'4. Gegevens leiding'!$I$26,"")</f>
        <v/>
      </c>
      <c r="R1342" s="155" t="str">
        <f t="shared" si="277"/>
        <v/>
      </c>
      <c r="S1342" s="43" t="str">
        <f t="shared" si="270"/>
        <v/>
      </c>
      <c r="T1342" s="42" t="str">
        <f t="shared" si="266"/>
        <v>Diameter (mm, uitwendig)=;Wanddikte (mm)=;Druk (barg)=;Rekgrens (N/mm^2)=;Charpy energie (J)=</v>
      </c>
      <c r="U1342" s="44" t="e">
        <f>INDEX('bijlage A. Frequentie Tabel'!G:G,MATCH(T1342,'bijlage A. Frequentie Tabel'!A:A,0))</f>
        <v>#N/A</v>
      </c>
      <c r="V1342" s="43">
        <f t="shared" si="267"/>
        <v>0</v>
      </c>
      <c r="W1342" s="80">
        <f t="shared" si="271"/>
        <v>23.196467403779828</v>
      </c>
      <c r="X1342" t="e">
        <f t="shared" si="268"/>
        <v>#N/A</v>
      </c>
      <c r="Y1342"/>
      <c r="Z1342">
        <f t="shared" si="272"/>
        <v>0.4</v>
      </c>
      <c r="AA1342">
        <f t="shared" si="273"/>
        <v>1</v>
      </c>
      <c r="AB1342">
        <f t="shared" si="273"/>
        <v>1</v>
      </c>
      <c r="AC1342">
        <f t="shared" si="274"/>
        <v>0.4</v>
      </c>
      <c r="AD1342" t="e">
        <f>INDEX('bijlage C. Cluster maatregelen'!C:C,MATCH('5.Bepalen Faalfreq'!K1342,'bijlage C. Cluster maatregelen'!A:A,0))</f>
        <v>#N/A</v>
      </c>
      <c r="AE1342" t="e">
        <f>INDEX('bijlage C. Cluster maatregelen'!C:C,MATCH('5.Bepalen Faalfreq'!L1342,'bijlage C. Cluster maatregelen'!A:A,0))</f>
        <v>#N/A</v>
      </c>
      <c r="AF1342" t="e">
        <f>INDEX('bijlage C. Cluster maatregelen'!C:C,MATCH('5.Bepalen Faalfreq'!M1342,'bijlage C. Cluster maatregelen'!A:A,0))</f>
        <v>#N/A</v>
      </c>
      <c r="AG1342" t="e">
        <f>INDEX('bijlage C. Cluster maatregelen'!C:C,MATCH('5.Bepalen Faalfreq'!N1342,'bijlage C. Cluster maatregelen'!A:A,0))</f>
        <v>#N/A</v>
      </c>
      <c r="AH1342" t="e">
        <f t="shared" si="275"/>
        <v>#N/A</v>
      </c>
      <c r="AI1342" t="e">
        <f t="shared" si="276"/>
        <v>#N/A</v>
      </c>
      <c r="AJ1342" t="e">
        <f t="shared" si="269"/>
        <v>#N/A</v>
      </c>
    </row>
    <row r="1343" spans="1:36" x14ac:dyDescent="0.25">
      <c r="A1343" s="203"/>
      <c r="B1343" s="203"/>
      <c r="C1343" s="203"/>
      <c r="D1343" s="203"/>
      <c r="E1343" s="203"/>
      <c r="F1343" s="203"/>
      <c r="G1343" s="203"/>
      <c r="H1343" s="203"/>
      <c r="I1343" s="203"/>
      <c r="J1343" s="203"/>
      <c r="K1343" s="203"/>
      <c r="L1343" s="203"/>
      <c r="M1343" s="203"/>
      <c r="N1343" s="203"/>
      <c r="O1343" s="204">
        <f t="shared" si="265"/>
        <v>0</v>
      </c>
      <c r="P1343" s="80" t="str">
        <f>IFERROR(R1343+'4. Gegevens leiding'!$I$26,"")</f>
        <v/>
      </c>
      <c r="Q1343" s="155" t="str">
        <f>IFERROR(R1344+'4. Gegevens leiding'!$I$26,"")</f>
        <v/>
      </c>
      <c r="R1343" s="155" t="str">
        <f t="shared" si="277"/>
        <v/>
      </c>
      <c r="S1343" s="43" t="str">
        <f t="shared" si="270"/>
        <v/>
      </c>
      <c r="T1343" s="42" t="str">
        <f t="shared" si="266"/>
        <v>Diameter (mm, uitwendig)=;Wanddikte (mm)=;Druk (barg)=;Rekgrens (N/mm^2)=;Charpy energie (J)=</v>
      </c>
      <c r="U1343" s="44" t="e">
        <f>INDEX('bijlage A. Frequentie Tabel'!G:G,MATCH(T1343,'bijlage A. Frequentie Tabel'!A:A,0))</f>
        <v>#N/A</v>
      </c>
      <c r="V1343" s="43">
        <f t="shared" si="267"/>
        <v>0</v>
      </c>
      <c r="W1343" s="80">
        <f t="shared" si="271"/>
        <v>23.196467403779828</v>
      </c>
      <c r="X1343" t="e">
        <f t="shared" si="268"/>
        <v>#N/A</v>
      </c>
      <c r="Y1343"/>
      <c r="Z1343">
        <f t="shared" si="272"/>
        <v>0.4</v>
      </c>
      <c r="AA1343">
        <f t="shared" si="273"/>
        <v>1</v>
      </c>
      <c r="AB1343">
        <f t="shared" si="273"/>
        <v>1</v>
      </c>
      <c r="AC1343">
        <f t="shared" si="274"/>
        <v>0.4</v>
      </c>
      <c r="AD1343" t="e">
        <f>INDEX('bijlage C. Cluster maatregelen'!C:C,MATCH('5.Bepalen Faalfreq'!K1343,'bijlage C. Cluster maatregelen'!A:A,0))</f>
        <v>#N/A</v>
      </c>
      <c r="AE1343" t="e">
        <f>INDEX('bijlage C. Cluster maatregelen'!C:C,MATCH('5.Bepalen Faalfreq'!L1343,'bijlage C. Cluster maatregelen'!A:A,0))</f>
        <v>#N/A</v>
      </c>
      <c r="AF1343" t="e">
        <f>INDEX('bijlage C. Cluster maatregelen'!C:C,MATCH('5.Bepalen Faalfreq'!M1343,'bijlage C. Cluster maatregelen'!A:A,0))</f>
        <v>#N/A</v>
      </c>
      <c r="AG1343" t="e">
        <f>INDEX('bijlage C. Cluster maatregelen'!C:C,MATCH('5.Bepalen Faalfreq'!N1343,'bijlage C. Cluster maatregelen'!A:A,0))</f>
        <v>#N/A</v>
      </c>
      <c r="AH1343" t="e">
        <f t="shared" si="275"/>
        <v>#N/A</v>
      </c>
      <c r="AI1343" t="e">
        <f t="shared" si="276"/>
        <v>#N/A</v>
      </c>
      <c r="AJ1343" t="e">
        <f t="shared" si="269"/>
        <v>#N/A</v>
      </c>
    </row>
    <row r="1344" spans="1:36" x14ac:dyDescent="0.25">
      <c r="A1344" s="203"/>
      <c r="B1344" s="203"/>
      <c r="C1344" s="203"/>
      <c r="D1344" s="203"/>
      <c r="E1344" s="203"/>
      <c r="F1344" s="203"/>
      <c r="G1344" s="203"/>
      <c r="H1344" s="203"/>
      <c r="I1344" s="203"/>
      <c r="J1344" s="203"/>
      <c r="K1344" s="203"/>
      <c r="L1344" s="203"/>
      <c r="M1344" s="203"/>
      <c r="N1344" s="203"/>
      <c r="O1344" s="204">
        <f t="shared" si="265"/>
        <v>0</v>
      </c>
      <c r="P1344" s="80" t="str">
        <f>IFERROR(R1344+'4. Gegevens leiding'!$I$26,"")</f>
        <v/>
      </c>
      <c r="Q1344" s="155" t="str">
        <f>IFERROR(R1345+'4. Gegevens leiding'!$I$26,"")</f>
        <v/>
      </c>
      <c r="R1344" s="155" t="str">
        <f t="shared" si="277"/>
        <v/>
      </c>
      <c r="S1344" s="43" t="str">
        <f t="shared" si="270"/>
        <v/>
      </c>
      <c r="T1344" s="42" t="str">
        <f t="shared" si="266"/>
        <v>Diameter (mm, uitwendig)=;Wanddikte (mm)=;Druk (barg)=;Rekgrens (N/mm^2)=;Charpy energie (J)=</v>
      </c>
      <c r="U1344" s="44" t="e">
        <f>INDEX('bijlage A. Frequentie Tabel'!G:G,MATCH(T1344,'bijlage A. Frequentie Tabel'!A:A,0))</f>
        <v>#N/A</v>
      </c>
      <c r="V1344" s="43">
        <f t="shared" si="267"/>
        <v>0</v>
      </c>
      <c r="W1344" s="80">
        <f t="shared" si="271"/>
        <v>23.196467403779828</v>
      </c>
      <c r="X1344" t="e">
        <f t="shared" si="268"/>
        <v>#N/A</v>
      </c>
      <c r="Y1344"/>
      <c r="Z1344">
        <f t="shared" si="272"/>
        <v>0.4</v>
      </c>
      <c r="AA1344">
        <f t="shared" si="273"/>
        <v>1</v>
      </c>
      <c r="AB1344">
        <f t="shared" si="273"/>
        <v>1</v>
      </c>
      <c r="AC1344">
        <f t="shared" si="274"/>
        <v>0.4</v>
      </c>
      <c r="AD1344" t="e">
        <f>INDEX('bijlage C. Cluster maatregelen'!C:C,MATCH('5.Bepalen Faalfreq'!K1344,'bijlage C. Cluster maatregelen'!A:A,0))</f>
        <v>#N/A</v>
      </c>
      <c r="AE1344" t="e">
        <f>INDEX('bijlage C. Cluster maatregelen'!C:C,MATCH('5.Bepalen Faalfreq'!L1344,'bijlage C. Cluster maatregelen'!A:A,0))</f>
        <v>#N/A</v>
      </c>
      <c r="AF1344" t="e">
        <f>INDEX('bijlage C. Cluster maatregelen'!C:C,MATCH('5.Bepalen Faalfreq'!M1344,'bijlage C. Cluster maatregelen'!A:A,0))</f>
        <v>#N/A</v>
      </c>
      <c r="AG1344" t="e">
        <f>INDEX('bijlage C. Cluster maatregelen'!C:C,MATCH('5.Bepalen Faalfreq'!N1344,'bijlage C. Cluster maatregelen'!A:A,0))</f>
        <v>#N/A</v>
      </c>
      <c r="AH1344" t="e">
        <f t="shared" si="275"/>
        <v>#N/A</v>
      </c>
      <c r="AI1344" t="e">
        <f t="shared" si="276"/>
        <v>#N/A</v>
      </c>
      <c r="AJ1344" t="e">
        <f t="shared" si="269"/>
        <v>#N/A</v>
      </c>
    </row>
    <row r="1345" spans="1:36" x14ac:dyDescent="0.25">
      <c r="A1345" s="203"/>
      <c r="B1345" s="203"/>
      <c r="C1345" s="203"/>
      <c r="D1345" s="203"/>
      <c r="E1345" s="203"/>
      <c r="F1345" s="203"/>
      <c r="G1345" s="203"/>
      <c r="H1345" s="203"/>
      <c r="I1345" s="203"/>
      <c r="J1345" s="203"/>
      <c r="K1345" s="203"/>
      <c r="L1345" s="203"/>
      <c r="M1345" s="203"/>
      <c r="N1345" s="203"/>
      <c r="O1345" s="204">
        <f t="shared" si="265"/>
        <v>0</v>
      </c>
      <c r="P1345" s="80" t="str">
        <f>IFERROR(R1345+'4. Gegevens leiding'!$I$26,"")</f>
        <v/>
      </c>
      <c r="Q1345" s="155" t="str">
        <f>IFERROR(R1346+'4. Gegevens leiding'!$I$26,"")</f>
        <v/>
      </c>
      <c r="R1345" s="155" t="str">
        <f t="shared" si="277"/>
        <v/>
      </c>
      <c r="S1345" s="43" t="str">
        <f t="shared" si="270"/>
        <v/>
      </c>
      <c r="T1345" s="42" t="str">
        <f t="shared" si="266"/>
        <v>Diameter (mm, uitwendig)=;Wanddikte (mm)=;Druk (barg)=;Rekgrens (N/mm^2)=;Charpy energie (J)=</v>
      </c>
      <c r="U1345" s="44" t="e">
        <f>INDEX('bijlage A. Frequentie Tabel'!G:G,MATCH(T1345,'bijlage A. Frequentie Tabel'!A:A,0))</f>
        <v>#N/A</v>
      </c>
      <c r="V1345" s="43">
        <f t="shared" si="267"/>
        <v>0</v>
      </c>
      <c r="W1345" s="80">
        <f t="shared" si="271"/>
        <v>23.196467403779828</v>
      </c>
      <c r="X1345" t="e">
        <f t="shared" si="268"/>
        <v>#N/A</v>
      </c>
      <c r="Y1345"/>
      <c r="Z1345">
        <f t="shared" si="272"/>
        <v>0.4</v>
      </c>
      <c r="AA1345">
        <f t="shared" si="273"/>
        <v>1</v>
      </c>
      <c r="AB1345">
        <f t="shared" si="273"/>
        <v>1</v>
      </c>
      <c r="AC1345">
        <f t="shared" si="274"/>
        <v>0.4</v>
      </c>
      <c r="AD1345" t="e">
        <f>INDEX('bijlage C. Cluster maatregelen'!C:C,MATCH('5.Bepalen Faalfreq'!K1345,'bijlage C. Cluster maatregelen'!A:A,0))</f>
        <v>#N/A</v>
      </c>
      <c r="AE1345" t="e">
        <f>INDEX('bijlage C. Cluster maatregelen'!C:C,MATCH('5.Bepalen Faalfreq'!L1345,'bijlage C. Cluster maatregelen'!A:A,0))</f>
        <v>#N/A</v>
      </c>
      <c r="AF1345" t="e">
        <f>INDEX('bijlage C. Cluster maatregelen'!C:C,MATCH('5.Bepalen Faalfreq'!M1345,'bijlage C. Cluster maatregelen'!A:A,0))</f>
        <v>#N/A</v>
      </c>
      <c r="AG1345" t="e">
        <f>INDEX('bijlage C. Cluster maatregelen'!C:C,MATCH('5.Bepalen Faalfreq'!N1345,'bijlage C. Cluster maatregelen'!A:A,0))</f>
        <v>#N/A</v>
      </c>
      <c r="AH1345" t="e">
        <f t="shared" si="275"/>
        <v>#N/A</v>
      </c>
      <c r="AI1345" t="e">
        <f t="shared" si="276"/>
        <v>#N/A</v>
      </c>
      <c r="AJ1345" t="e">
        <f t="shared" si="269"/>
        <v>#N/A</v>
      </c>
    </row>
    <row r="1346" spans="1:36" x14ac:dyDescent="0.25">
      <c r="A1346" s="203"/>
      <c r="B1346" s="203"/>
      <c r="C1346" s="203"/>
      <c r="D1346" s="203"/>
      <c r="E1346" s="203"/>
      <c r="F1346" s="203"/>
      <c r="G1346" s="203"/>
      <c r="H1346" s="203"/>
      <c r="I1346" s="203"/>
      <c r="J1346" s="203"/>
      <c r="K1346" s="203"/>
      <c r="L1346" s="203"/>
      <c r="M1346" s="203"/>
      <c r="N1346" s="203"/>
      <c r="O1346" s="204">
        <f t="shared" si="265"/>
        <v>0</v>
      </c>
      <c r="P1346" s="80" t="str">
        <f>IFERROR(R1346+'4. Gegevens leiding'!$I$26,"")</f>
        <v/>
      </c>
      <c r="Q1346" s="155" t="str">
        <f>IFERROR(R1347+'4. Gegevens leiding'!$I$26,"")</f>
        <v/>
      </c>
      <c r="R1346" s="155" t="str">
        <f t="shared" si="277"/>
        <v/>
      </c>
      <c r="S1346" s="43" t="str">
        <f t="shared" si="270"/>
        <v/>
      </c>
      <c r="T1346" s="42" t="str">
        <f t="shared" si="266"/>
        <v>Diameter (mm, uitwendig)=;Wanddikte (mm)=;Druk (barg)=;Rekgrens (N/mm^2)=;Charpy energie (J)=</v>
      </c>
      <c r="U1346" s="44" t="e">
        <f>INDEX('bijlage A. Frequentie Tabel'!G:G,MATCH(T1346,'bijlage A. Frequentie Tabel'!A:A,0))</f>
        <v>#N/A</v>
      </c>
      <c r="V1346" s="43">
        <f t="shared" si="267"/>
        <v>0</v>
      </c>
      <c r="W1346" s="80">
        <f t="shared" si="271"/>
        <v>23.196467403779828</v>
      </c>
      <c r="X1346" t="e">
        <f t="shared" si="268"/>
        <v>#N/A</v>
      </c>
      <c r="Y1346"/>
      <c r="Z1346">
        <f t="shared" si="272"/>
        <v>0.4</v>
      </c>
      <c r="AA1346">
        <f t="shared" si="273"/>
        <v>1</v>
      </c>
      <c r="AB1346">
        <f t="shared" si="273"/>
        <v>1</v>
      </c>
      <c r="AC1346">
        <f t="shared" si="274"/>
        <v>0.4</v>
      </c>
      <c r="AD1346" t="e">
        <f>INDEX('bijlage C. Cluster maatregelen'!C:C,MATCH('5.Bepalen Faalfreq'!K1346,'bijlage C. Cluster maatregelen'!A:A,0))</f>
        <v>#N/A</v>
      </c>
      <c r="AE1346" t="e">
        <f>INDEX('bijlage C. Cluster maatregelen'!C:C,MATCH('5.Bepalen Faalfreq'!L1346,'bijlage C. Cluster maatregelen'!A:A,0))</f>
        <v>#N/A</v>
      </c>
      <c r="AF1346" t="e">
        <f>INDEX('bijlage C. Cluster maatregelen'!C:C,MATCH('5.Bepalen Faalfreq'!M1346,'bijlage C. Cluster maatregelen'!A:A,0))</f>
        <v>#N/A</v>
      </c>
      <c r="AG1346" t="e">
        <f>INDEX('bijlage C. Cluster maatregelen'!C:C,MATCH('5.Bepalen Faalfreq'!N1346,'bijlage C. Cluster maatregelen'!A:A,0))</f>
        <v>#N/A</v>
      </c>
      <c r="AH1346" t="e">
        <f t="shared" si="275"/>
        <v>#N/A</v>
      </c>
      <c r="AI1346" t="e">
        <f t="shared" si="276"/>
        <v>#N/A</v>
      </c>
      <c r="AJ1346" t="e">
        <f t="shared" si="269"/>
        <v>#N/A</v>
      </c>
    </row>
    <row r="1347" spans="1:36" x14ac:dyDescent="0.25">
      <c r="A1347" s="203"/>
      <c r="B1347" s="203"/>
      <c r="C1347" s="203"/>
      <c r="D1347" s="203"/>
      <c r="E1347" s="203"/>
      <c r="F1347" s="203"/>
      <c r="G1347" s="203"/>
      <c r="H1347" s="203"/>
      <c r="I1347" s="203"/>
      <c r="J1347" s="203"/>
      <c r="K1347" s="203"/>
      <c r="L1347" s="203"/>
      <c r="M1347" s="203"/>
      <c r="N1347" s="203"/>
      <c r="O1347" s="204">
        <f t="shared" si="265"/>
        <v>0</v>
      </c>
      <c r="P1347" s="80" t="str">
        <f>IFERROR(R1347+'4. Gegevens leiding'!$I$26,"")</f>
        <v/>
      </c>
      <c r="Q1347" s="155" t="str">
        <f>IFERROR(R1348+'4. Gegevens leiding'!$I$26,"")</f>
        <v/>
      </c>
      <c r="R1347" s="155" t="str">
        <f t="shared" si="277"/>
        <v/>
      </c>
      <c r="S1347" s="43" t="str">
        <f t="shared" si="270"/>
        <v/>
      </c>
      <c r="T1347" s="42" t="str">
        <f t="shared" si="266"/>
        <v>Diameter (mm, uitwendig)=;Wanddikte (mm)=;Druk (barg)=;Rekgrens (N/mm^2)=;Charpy energie (J)=</v>
      </c>
      <c r="U1347" s="44" t="e">
        <f>INDEX('bijlage A. Frequentie Tabel'!G:G,MATCH(T1347,'bijlage A. Frequentie Tabel'!A:A,0))</f>
        <v>#N/A</v>
      </c>
      <c r="V1347" s="43">
        <f t="shared" si="267"/>
        <v>0</v>
      </c>
      <c r="W1347" s="80">
        <f t="shared" si="271"/>
        <v>23.196467403779828</v>
      </c>
      <c r="X1347" t="e">
        <f t="shared" si="268"/>
        <v>#N/A</v>
      </c>
      <c r="Y1347"/>
      <c r="Z1347">
        <f t="shared" si="272"/>
        <v>0.4</v>
      </c>
      <c r="AA1347">
        <f t="shared" si="273"/>
        <v>1</v>
      </c>
      <c r="AB1347">
        <f t="shared" si="273"/>
        <v>1</v>
      </c>
      <c r="AC1347">
        <f t="shared" si="274"/>
        <v>0.4</v>
      </c>
      <c r="AD1347" t="e">
        <f>INDEX('bijlage C. Cluster maatregelen'!C:C,MATCH('5.Bepalen Faalfreq'!K1347,'bijlage C. Cluster maatregelen'!A:A,0))</f>
        <v>#N/A</v>
      </c>
      <c r="AE1347" t="e">
        <f>INDEX('bijlage C. Cluster maatregelen'!C:C,MATCH('5.Bepalen Faalfreq'!L1347,'bijlage C. Cluster maatregelen'!A:A,0))</f>
        <v>#N/A</v>
      </c>
      <c r="AF1347" t="e">
        <f>INDEX('bijlage C. Cluster maatregelen'!C:C,MATCH('5.Bepalen Faalfreq'!M1347,'bijlage C. Cluster maatregelen'!A:A,0))</f>
        <v>#N/A</v>
      </c>
      <c r="AG1347" t="e">
        <f>INDEX('bijlage C. Cluster maatregelen'!C:C,MATCH('5.Bepalen Faalfreq'!N1347,'bijlage C. Cluster maatregelen'!A:A,0))</f>
        <v>#N/A</v>
      </c>
      <c r="AH1347" t="e">
        <f t="shared" si="275"/>
        <v>#N/A</v>
      </c>
      <c r="AI1347" t="e">
        <f t="shared" si="276"/>
        <v>#N/A</v>
      </c>
      <c r="AJ1347" t="e">
        <f t="shared" si="269"/>
        <v>#N/A</v>
      </c>
    </row>
    <row r="1348" spans="1:36" x14ac:dyDescent="0.25">
      <c r="A1348" s="203"/>
      <c r="B1348" s="203"/>
      <c r="C1348" s="203"/>
      <c r="D1348" s="203"/>
      <c r="E1348" s="203"/>
      <c r="F1348" s="203"/>
      <c r="G1348" s="203"/>
      <c r="H1348" s="203"/>
      <c r="I1348" s="203"/>
      <c r="J1348" s="203"/>
      <c r="K1348" s="203"/>
      <c r="L1348" s="203"/>
      <c r="M1348" s="203"/>
      <c r="N1348" s="203"/>
      <c r="O1348" s="204">
        <f t="shared" si="265"/>
        <v>0</v>
      </c>
      <c r="P1348" s="80" t="str">
        <f>IFERROR(R1348+'4. Gegevens leiding'!$I$26,"")</f>
        <v/>
      </c>
      <c r="Q1348" s="155" t="str">
        <f>IFERROR(R1349+'4. Gegevens leiding'!$I$26,"")</f>
        <v/>
      </c>
      <c r="R1348" s="155" t="str">
        <f t="shared" si="277"/>
        <v/>
      </c>
      <c r="S1348" s="43" t="str">
        <f t="shared" si="270"/>
        <v/>
      </c>
      <c r="T1348" s="42" t="str">
        <f t="shared" si="266"/>
        <v>Diameter (mm, uitwendig)=;Wanddikte (mm)=;Druk (barg)=;Rekgrens (N/mm^2)=;Charpy energie (J)=</v>
      </c>
      <c r="U1348" s="44" t="e">
        <f>INDEX('bijlage A. Frequentie Tabel'!G:G,MATCH(T1348,'bijlage A. Frequentie Tabel'!A:A,0))</f>
        <v>#N/A</v>
      </c>
      <c r="V1348" s="43">
        <f t="shared" si="267"/>
        <v>0</v>
      </c>
      <c r="W1348" s="80">
        <f t="shared" si="271"/>
        <v>23.196467403779828</v>
      </c>
      <c r="X1348" t="e">
        <f t="shared" si="268"/>
        <v>#N/A</v>
      </c>
      <c r="Y1348"/>
      <c r="Z1348">
        <f t="shared" si="272"/>
        <v>0.4</v>
      </c>
      <c r="AA1348">
        <f t="shared" si="273"/>
        <v>1</v>
      </c>
      <c r="AB1348">
        <f t="shared" si="273"/>
        <v>1</v>
      </c>
      <c r="AC1348">
        <f t="shared" si="274"/>
        <v>0.4</v>
      </c>
      <c r="AD1348" t="e">
        <f>INDEX('bijlage C. Cluster maatregelen'!C:C,MATCH('5.Bepalen Faalfreq'!K1348,'bijlage C. Cluster maatregelen'!A:A,0))</f>
        <v>#N/A</v>
      </c>
      <c r="AE1348" t="e">
        <f>INDEX('bijlage C. Cluster maatregelen'!C:C,MATCH('5.Bepalen Faalfreq'!L1348,'bijlage C. Cluster maatregelen'!A:A,0))</f>
        <v>#N/A</v>
      </c>
      <c r="AF1348" t="e">
        <f>INDEX('bijlage C. Cluster maatregelen'!C:C,MATCH('5.Bepalen Faalfreq'!M1348,'bijlage C. Cluster maatregelen'!A:A,0))</f>
        <v>#N/A</v>
      </c>
      <c r="AG1348" t="e">
        <f>INDEX('bijlage C. Cluster maatregelen'!C:C,MATCH('5.Bepalen Faalfreq'!N1348,'bijlage C. Cluster maatregelen'!A:A,0))</f>
        <v>#N/A</v>
      </c>
      <c r="AH1348" t="e">
        <f t="shared" si="275"/>
        <v>#N/A</v>
      </c>
      <c r="AI1348" t="e">
        <f t="shared" si="276"/>
        <v>#N/A</v>
      </c>
      <c r="AJ1348" t="e">
        <f t="shared" si="269"/>
        <v>#N/A</v>
      </c>
    </row>
    <row r="1349" spans="1:36" x14ac:dyDescent="0.25">
      <c r="A1349" s="203"/>
      <c r="B1349" s="203"/>
      <c r="C1349" s="203"/>
      <c r="D1349" s="203"/>
      <c r="E1349" s="203"/>
      <c r="F1349" s="203"/>
      <c r="G1349" s="203"/>
      <c r="H1349" s="203"/>
      <c r="I1349" s="203"/>
      <c r="J1349" s="203"/>
      <c r="K1349" s="203"/>
      <c r="L1349" s="203"/>
      <c r="M1349" s="203"/>
      <c r="N1349" s="203"/>
      <c r="O1349" s="204">
        <f t="shared" ref="O1349:O1412" si="278">D1349-(2*F1349)</f>
        <v>0</v>
      </c>
      <c r="P1349" s="80" t="str">
        <f>IFERROR(R1349+'4. Gegevens leiding'!$I$26,"")</f>
        <v/>
      </c>
      <c r="Q1349" s="155" t="str">
        <f>IFERROR(R1350+'4. Gegevens leiding'!$I$26,"")</f>
        <v/>
      </c>
      <c r="R1349" s="155" t="str">
        <f t="shared" si="277"/>
        <v/>
      </c>
      <c r="S1349" s="43" t="str">
        <f t="shared" si="270"/>
        <v/>
      </c>
      <c r="T1349" s="42" t="str">
        <f t="shared" ref="T1349:T1412" si="279">CONCATENATE($D$1,"=",D1349,";",$F$1,"=",F1349,";",$E$1,"=",E1349,";",$G$1,"=",G1349,";",$I$1,"=",I1349)</f>
        <v>Diameter (mm, uitwendig)=;Wanddikte (mm)=;Druk (barg)=;Rekgrens (N/mm^2)=;Charpy energie (J)=</v>
      </c>
      <c r="U1349" s="44" t="e">
        <f>INDEX('bijlage A. Frequentie Tabel'!G:G,MATCH(T1349,'bijlage A. Frequentie Tabel'!A:A,0))</f>
        <v>#N/A</v>
      </c>
      <c r="V1349" s="43">
        <f t="shared" ref="V1349:V1412" si="280">IF((H1349+J1349)&gt;2,2,(H1349+J1349))</f>
        <v>0</v>
      </c>
      <c r="W1349" s="80">
        <f t="shared" si="271"/>
        <v>23.196467403779828</v>
      </c>
      <c r="X1349" t="e">
        <f t="shared" ref="X1349:X1412" si="281">U1349*W1349</f>
        <v>#N/A</v>
      </c>
      <c r="Y1349"/>
      <c r="Z1349">
        <f t="shared" si="272"/>
        <v>0.4</v>
      </c>
      <c r="AA1349">
        <f t="shared" si="273"/>
        <v>1</v>
      </c>
      <c r="AB1349">
        <f t="shared" si="273"/>
        <v>1</v>
      </c>
      <c r="AC1349">
        <f t="shared" si="274"/>
        <v>0.4</v>
      </c>
      <c r="AD1349" t="e">
        <f>INDEX('bijlage C. Cluster maatregelen'!C:C,MATCH('5.Bepalen Faalfreq'!K1349,'bijlage C. Cluster maatregelen'!A:A,0))</f>
        <v>#N/A</v>
      </c>
      <c r="AE1349" t="e">
        <f>INDEX('bijlage C. Cluster maatregelen'!C:C,MATCH('5.Bepalen Faalfreq'!L1349,'bijlage C. Cluster maatregelen'!A:A,0))</f>
        <v>#N/A</v>
      </c>
      <c r="AF1349" t="e">
        <f>INDEX('bijlage C. Cluster maatregelen'!C:C,MATCH('5.Bepalen Faalfreq'!M1349,'bijlage C. Cluster maatregelen'!A:A,0))</f>
        <v>#N/A</v>
      </c>
      <c r="AG1349" t="e">
        <f>INDEX('bijlage C. Cluster maatregelen'!C:C,MATCH('5.Bepalen Faalfreq'!N1349,'bijlage C. Cluster maatregelen'!A:A,0))</f>
        <v>#N/A</v>
      </c>
      <c r="AH1349" t="e">
        <f t="shared" si="275"/>
        <v>#N/A</v>
      </c>
      <c r="AI1349" t="e">
        <f t="shared" si="276"/>
        <v>#N/A</v>
      </c>
      <c r="AJ1349" t="e">
        <f t="shared" ref="AJ1349:AJ1412" si="282">AI1349*X1349</f>
        <v>#N/A</v>
      </c>
    </row>
    <row r="1350" spans="1:36" x14ac:dyDescent="0.25">
      <c r="A1350" s="203"/>
      <c r="B1350" s="203"/>
      <c r="C1350" s="203"/>
      <c r="D1350" s="203"/>
      <c r="E1350" s="203"/>
      <c r="F1350" s="203"/>
      <c r="G1350" s="203"/>
      <c r="H1350" s="203"/>
      <c r="I1350" s="203"/>
      <c r="J1350" s="203"/>
      <c r="K1350" s="203"/>
      <c r="L1350" s="203"/>
      <c r="M1350" s="203"/>
      <c r="N1350" s="203"/>
      <c r="O1350" s="204">
        <f t="shared" si="278"/>
        <v>0</v>
      </c>
      <c r="P1350" s="80" t="str">
        <f>IFERROR(R1350+'4. Gegevens leiding'!$I$26,"")</f>
        <v/>
      </c>
      <c r="Q1350" s="155" t="str">
        <f>IFERROR(R1351+'4. Gegevens leiding'!$I$26,"")</f>
        <v/>
      </c>
      <c r="R1350" s="155" t="str">
        <f t="shared" si="277"/>
        <v/>
      </c>
      <c r="S1350" s="43" t="str">
        <f t="shared" ref="S1350:S1413" si="283">IFERROR(Q1350-P1350, "")</f>
        <v/>
      </c>
      <c r="T1350" s="42" t="str">
        <f t="shared" si="279"/>
        <v>Diameter (mm, uitwendig)=;Wanddikte (mm)=;Druk (barg)=;Rekgrens (N/mm^2)=;Charpy energie (J)=</v>
      </c>
      <c r="U1350" s="44" t="e">
        <f>INDEX('bijlage A. Frequentie Tabel'!G:G,MATCH(T1350,'bijlage A. Frequentie Tabel'!A:A,0))</f>
        <v>#N/A</v>
      </c>
      <c r="V1350" s="43">
        <f t="shared" si="280"/>
        <v>0</v>
      </c>
      <c r="W1350" s="80">
        <f t="shared" ref="W1350:W1413" si="284">EXP(2.4*(1.31-V1350))</f>
        <v>23.196467403779828</v>
      </c>
      <c r="X1350" t="e">
        <f t="shared" si="281"/>
        <v>#N/A</v>
      </c>
      <c r="Y1350"/>
      <c r="Z1350">
        <f t="shared" ref="Z1350:Z1413" si="285">Z$3</f>
        <v>0.4</v>
      </c>
      <c r="AA1350">
        <f t="shared" ref="AA1350:AB1413" si="286">AA$3</f>
        <v>1</v>
      </c>
      <c r="AB1350">
        <f t="shared" si="286"/>
        <v>1</v>
      </c>
      <c r="AC1350">
        <f t="shared" ref="AC1350:AC1413" si="287">Z1350*AA1350*AB1350</f>
        <v>0.4</v>
      </c>
      <c r="AD1350" t="e">
        <f>INDEX('bijlage C. Cluster maatregelen'!C:C,MATCH('5.Bepalen Faalfreq'!K1350,'bijlage C. Cluster maatregelen'!A:A,0))</f>
        <v>#N/A</v>
      </c>
      <c r="AE1350" t="e">
        <f>INDEX('bijlage C. Cluster maatregelen'!C:C,MATCH('5.Bepalen Faalfreq'!L1350,'bijlage C. Cluster maatregelen'!A:A,0))</f>
        <v>#N/A</v>
      </c>
      <c r="AF1350" t="e">
        <f>INDEX('bijlage C. Cluster maatregelen'!C:C,MATCH('5.Bepalen Faalfreq'!M1350,'bijlage C. Cluster maatregelen'!A:A,0))</f>
        <v>#N/A</v>
      </c>
      <c r="AG1350" t="e">
        <f>INDEX('bijlage C. Cluster maatregelen'!C:C,MATCH('5.Bepalen Faalfreq'!N1350,'bijlage C. Cluster maatregelen'!A:A,0))</f>
        <v>#N/A</v>
      </c>
      <c r="AH1350" t="e">
        <f t="shared" ref="AH1350:AH1413" si="288">IF(AG1350=1,1,((Z1350*AB1350)^-1)/AG1350)</f>
        <v>#N/A</v>
      </c>
      <c r="AI1350" t="e">
        <f t="shared" ref="AI1350:AI1413" si="289">AC1350*AD1350*AE1350*AF1350*AH1350</f>
        <v>#N/A</v>
      </c>
      <c r="AJ1350" t="e">
        <f t="shared" si="282"/>
        <v>#N/A</v>
      </c>
    </row>
    <row r="1351" spans="1:36" x14ac:dyDescent="0.25">
      <c r="A1351" s="203"/>
      <c r="B1351" s="203"/>
      <c r="C1351" s="203"/>
      <c r="D1351" s="203"/>
      <c r="E1351" s="203"/>
      <c r="F1351" s="203"/>
      <c r="G1351" s="203"/>
      <c r="H1351" s="203"/>
      <c r="I1351" s="203"/>
      <c r="J1351" s="203"/>
      <c r="K1351" s="203"/>
      <c r="L1351" s="203"/>
      <c r="M1351" s="203"/>
      <c r="N1351" s="203"/>
      <c r="O1351" s="204">
        <f t="shared" si="278"/>
        <v>0</v>
      </c>
      <c r="P1351" s="80" t="str">
        <f>IFERROR(R1351+'4. Gegevens leiding'!$I$26,"")</f>
        <v/>
      </c>
      <c r="Q1351" s="155" t="str">
        <f>IFERROR(R1352+'4. Gegevens leiding'!$I$26,"")</f>
        <v/>
      </c>
      <c r="R1351" s="155" t="str">
        <f t="shared" ref="R1351:R1414" si="290">IF(ISBLANK(A1351),"",R1350+SQRT((A1351-A1350)^2+(B1351-B1350)^2))</f>
        <v/>
      </c>
      <c r="S1351" s="43" t="str">
        <f t="shared" si="283"/>
        <v/>
      </c>
      <c r="T1351" s="42" t="str">
        <f t="shared" si="279"/>
        <v>Diameter (mm, uitwendig)=;Wanddikte (mm)=;Druk (barg)=;Rekgrens (N/mm^2)=;Charpy energie (J)=</v>
      </c>
      <c r="U1351" s="44" t="e">
        <f>INDEX('bijlage A. Frequentie Tabel'!G:G,MATCH(T1351,'bijlage A. Frequentie Tabel'!A:A,0))</f>
        <v>#N/A</v>
      </c>
      <c r="V1351" s="43">
        <f t="shared" si="280"/>
        <v>0</v>
      </c>
      <c r="W1351" s="80">
        <f t="shared" si="284"/>
        <v>23.196467403779828</v>
      </c>
      <c r="X1351" t="e">
        <f t="shared" si="281"/>
        <v>#N/A</v>
      </c>
      <c r="Y1351"/>
      <c r="Z1351">
        <f t="shared" si="285"/>
        <v>0.4</v>
      </c>
      <c r="AA1351">
        <f t="shared" si="286"/>
        <v>1</v>
      </c>
      <c r="AB1351">
        <f t="shared" si="286"/>
        <v>1</v>
      </c>
      <c r="AC1351">
        <f t="shared" si="287"/>
        <v>0.4</v>
      </c>
      <c r="AD1351" t="e">
        <f>INDEX('bijlage C. Cluster maatregelen'!C:C,MATCH('5.Bepalen Faalfreq'!K1351,'bijlage C. Cluster maatregelen'!A:A,0))</f>
        <v>#N/A</v>
      </c>
      <c r="AE1351" t="e">
        <f>INDEX('bijlage C. Cluster maatregelen'!C:C,MATCH('5.Bepalen Faalfreq'!L1351,'bijlage C. Cluster maatregelen'!A:A,0))</f>
        <v>#N/A</v>
      </c>
      <c r="AF1351" t="e">
        <f>INDEX('bijlage C. Cluster maatregelen'!C:C,MATCH('5.Bepalen Faalfreq'!M1351,'bijlage C. Cluster maatregelen'!A:A,0))</f>
        <v>#N/A</v>
      </c>
      <c r="AG1351" t="e">
        <f>INDEX('bijlage C. Cluster maatregelen'!C:C,MATCH('5.Bepalen Faalfreq'!N1351,'bijlage C. Cluster maatregelen'!A:A,0))</f>
        <v>#N/A</v>
      </c>
      <c r="AH1351" t="e">
        <f t="shared" si="288"/>
        <v>#N/A</v>
      </c>
      <c r="AI1351" t="e">
        <f t="shared" si="289"/>
        <v>#N/A</v>
      </c>
      <c r="AJ1351" t="e">
        <f t="shared" si="282"/>
        <v>#N/A</v>
      </c>
    </row>
    <row r="1352" spans="1:36" x14ac:dyDescent="0.25">
      <c r="A1352" s="203"/>
      <c r="B1352" s="203"/>
      <c r="C1352" s="203"/>
      <c r="D1352" s="203"/>
      <c r="E1352" s="203"/>
      <c r="F1352" s="203"/>
      <c r="G1352" s="203"/>
      <c r="H1352" s="203"/>
      <c r="I1352" s="203"/>
      <c r="J1352" s="203"/>
      <c r="K1352" s="203"/>
      <c r="L1352" s="203"/>
      <c r="M1352" s="203"/>
      <c r="N1352" s="203"/>
      <c r="O1352" s="204">
        <f t="shared" si="278"/>
        <v>0</v>
      </c>
      <c r="P1352" s="80" t="str">
        <f>IFERROR(R1352+'4. Gegevens leiding'!$I$26,"")</f>
        <v/>
      </c>
      <c r="Q1352" s="155" t="str">
        <f>IFERROR(R1353+'4. Gegevens leiding'!$I$26,"")</f>
        <v/>
      </c>
      <c r="R1352" s="155" t="str">
        <f t="shared" si="290"/>
        <v/>
      </c>
      <c r="S1352" s="43" t="str">
        <f t="shared" si="283"/>
        <v/>
      </c>
      <c r="T1352" s="42" t="str">
        <f t="shared" si="279"/>
        <v>Diameter (mm, uitwendig)=;Wanddikte (mm)=;Druk (barg)=;Rekgrens (N/mm^2)=;Charpy energie (J)=</v>
      </c>
      <c r="U1352" s="44" t="e">
        <f>INDEX('bijlage A. Frequentie Tabel'!G:G,MATCH(T1352,'bijlage A. Frequentie Tabel'!A:A,0))</f>
        <v>#N/A</v>
      </c>
      <c r="V1352" s="43">
        <f t="shared" si="280"/>
        <v>0</v>
      </c>
      <c r="W1352" s="80">
        <f t="shared" si="284"/>
        <v>23.196467403779828</v>
      </c>
      <c r="X1352" t="e">
        <f t="shared" si="281"/>
        <v>#N/A</v>
      </c>
      <c r="Y1352"/>
      <c r="Z1352">
        <f t="shared" si="285"/>
        <v>0.4</v>
      </c>
      <c r="AA1352">
        <f t="shared" si="286"/>
        <v>1</v>
      </c>
      <c r="AB1352">
        <f t="shared" si="286"/>
        <v>1</v>
      </c>
      <c r="AC1352">
        <f t="shared" si="287"/>
        <v>0.4</v>
      </c>
      <c r="AD1352" t="e">
        <f>INDEX('bijlage C. Cluster maatregelen'!C:C,MATCH('5.Bepalen Faalfreq'!K1352,'bijlage C. Cluster maatregelen'!A:A,0))</f>
        <v>#N/A</v>
      </c>
      <c r="AE1352" t="e">
        <f>INDEX('bijlage C. Cluster maatregelen'!C:C,MATCH('5.Bepalen Faalfreq'!L1352,'bijlage C. Cluster maatregelen'!A:A,0))</f>
        <v>#N/A</v>
      </c>
      <c r="AF1352" t="e">
        <f>INDEX('bijlage C. Cluster maatregelen'!C:C,MATCH('5.Bepalen Faalfreq'!M1352,'bijlage C. Cluster maatregelen'!A:A,0))</f>
        <v>#N/A</v>
      </c>
      <c r="AG1352" t="e">
        <f>INDEX('bijlage C. Cluster maatregelen'!C:C,MATCH('5.Bepalen Faalfreq'!N1352,'bijlage C. Cluster maatregelen'!A:A,0))</f>
        <v>#N/A</v>
      </c>
      <c r="AH1352" t="e">
        <f t="shared" si="288"/>
        <v>#N/A</v>
      </c>
      <c r="AI1352" t="e">
        <f t="shared" si="289"/>
        <v>#N/A</v>
      </c>
      <c r="AJ1352" t="e">
        <f t="shared" si="282"/>
        <v>#N/A</v>
      </c>
    </row>
    <row r="1353" spans="1:36" x14ac:dyDescent="0.25">
      <c r="A1353" s="203"/>
      <c r="B1353" s="203"/>
      <c r="C1353" s="203"/>
      <c r="D1353" s="203"/>
      <c r="E1353" s="203"/>
      <c r="F1353" s="203"/>
      <c r="G1353" s="203"/>
      <c r="H1353" s="203"/>
      <c r="I1353" s="203"/>
      <c r="J1353" s="203"/>
      <c r="K1353" s="203"/>
      <c r="L1353" s="203"/>
      <c r="M1353" s="203"/>
      <c r="N1353" s="203"/>
      <c r="O1353" s="204">
        <f t="shared" si="278"/>
        <v>0</v>
      </c>
      <c r="P1353" s="80" t="str">
        <f>IFERROR(R1353+'4. Gegevens leiding'!$I$26,"")</f>
        <v/>
      </c>
      <c r="Q1353" s="155" t="str">
        <f>IFERROR(R1354+'4. Gegevens leiding'!$I$26,"")</f>
        <v/>
      </c>
      <c r="R1353" s="155" t="str">
        <f t="shared" si="290"/>
        <v/>
      </c>
      <c r="S1353" s="43" t="str">
        <f t="shared" si="283"/>
        <v/>
      </c>
      <c r="T1353" s="42" t="str">
        <f t="shared" si="279"/>
        <v>Diameter (mm, uitwendig)=;Wanddikte (mm)=;Druk (barg)=;Rekgrens (N/mm^2)=;Charpy energie (J)=</v>
      </c>
      <c r="U1353" s="44" t="e">
        <f>INDEX('bijlage A. Frequentie Tabel'!G:G,MATCH(T1353,'bijlage A. Frequentie Tabel'!A:A,0))</f>
        <v>#N/A</v>
      </c>
      <c r="V1353" s="43">
        <f t="shared" si="280"/>
        <v>0</v>
      </c>
      <c r="W1353" s="80">
        <f t="shared" si="284"/>
        <v>23.196467403779828</v>
      </c>
      <c r="X1353" t="e">
        <f t="shared" si="281"/>
        <v>#N/A</v>
      </c>
      <c r="Y1353"/>
      <c r="Z1353">
        <f t="shared" si="285"/>
        <v>0.4</v>
      </c>
      <c r="AA1353">
        <f t="shared" si="286"/>
        <v>1</v>
      </c>
      <c r="AB1353">
        <f t="shared" si="286"/>
        <v>1</v>
      </c>
      <c r="AC1353">
        <f t="shared" si="287"/>
        <v>0.4</v>
      </c>
      <c r="AD1353" t="e">
        <f>INDEX('bijlage C. Cluster maatregelen'!C:C,MATCH('5.Bepalen Faalfreq'!K1353,'bijlage C. Cluster maatregelen'!A:A,0))</f>
        <v>#N/A</v>
      </c>
      <c r="AE1353" t="e">
        <f>INDEX('bijlage C. Cluster maatregelen'!C:C,MATCH('5.Bepalen Faalfreq'!L1353,'bijlage C. Cluster maatregelen'!A:A,0))</f>
        <v>#N/A</v>
      </c>
      <c r="AF1353" t="e">
        <f>INDEX('bijlage C. Cluster maatregelen'!C:C,MATCH('5.Bepalen Faalfreq'!M1353,'bijlage C. Cluster maatregelen'!A:A,0))</f>
        <v>#N/A</v>
      </c>
      <c r="AG1353" t="e">
        <f>INDEX('bijlage C. Cluster maatregelen'!C:C,MATCH('5.Bepalen Faalfreq'!N1353,'bijlage C. Cluster maatregelen'!A:A,0))</f>
        <v>#N/A</v>
      </c>
      <c r="AH1353" t="e">
        <f t="shared" si="288"/>
        <v>#N/A</v>
      </c>
      <c r="AI1353" t="e">
        <f t="shared" si="289"/>
        <v>#N/A</v>
      </c>
      <c r="AJ1353" t="e">
        <f t="shared" si="282"/>
        <v>#N/A</v>
      </c>
    </row>
    <row r="1354" spans="1:36" x14ac:dyDescent="0.25">
      <c r="A1354" s="203"/>
      <c r="B1354" s="203"/>
      <c r="C1354" s="203"/>
      <c r="D1354" s="203"/>
      <c r="E1354" s="203"/>
      <c r="F1354" s="203"/>
      <c r="G1354" s="203"/>
      <c r="H1354" s="203"/>
      <c r="I1354" s="203"/>
      <c r="J1354" s="203"/>
      <c r="K1354" s="203"/>
      <c r="L1354" s="203"/>
      <c r="M1354" s="203"/>
      <c r="N1354" s="203"/>
      <c r="O1354" s="204">
        <f t="shared" si="278"/>
        <v>0</v>
      </c>
      <c r="P1354" s="80" t="str">
        <f>IFERROR(R1354+'4. Gegevens leiding'!$I$26,"")</f>
        <v/>
      </c>
      <c r="Q1354" s="155" t="str">
        <f>IFERROR(R1355+'4. Gegevens leiding'!$I$26,"")</f>
        <v/>
      </c>
      <c r="R1354" s="155" t="str">
        <f t="shared" si="290"/>
        <v/>
      </c>
      <c r="S1354" s="43" t="str">
        <f t="shared" si="283"/>
        <v/>
      </c>
      <c r="T1354" s="42" t="str">
        <f t="shared" si="279"/>
        <v>Diameter (mm, uitwendig)=;Wanddikte (mm)=;Druk (barg)=;Rekgrens (N/mm^2)=;Charpy energie (J)=</v>
      </c>
      <c r="U1354" s="44" t="e">
        <f>INDEX('bijlage A. Frequentie Tabel'!G:G,MATCH(T1354,'bijlage A. Frequentie Tabel'!A:A,0))</f>
        <v>#N/A</v>
      </c>
      <c r="V1354" s="43">
        <f t="shared" si="280"/>
        <v>0</v>
      </c>
      <c r="W1354" s="80">
        <f t="shared" si="284"/>
        <v>23.196467403779828</v>
      </c>
      <c r="X1354" t="e">
        <f t="shared" si="281"/>
        <v>#N/A</v>
      </c>
      <c r="Y1354"/>
      <c r="Z1354">
        <f t="shared" si="285"/>
        <v>0.4</v>
      </c>
      <c r="AA1354">
        <f t="shared" si="286"/>
        <v>1</v>
      </c>
      <c r="AB1354">
        <f t="shared" si="286"/>
        <v>1</v>
      </c>
      <c r="AC1354">
        <f t="shared" si="287"/>
        <v>0.4</v>
      </c>
      <c r="AD1354" t="e">
        <f>INDEX('bijlage C. Cluster maatregelen'!C:C,MATCH('5.Bepalen Faalfreq'!K1354,'bijlage C. Cluster maatregelen'!A:A,0))</f>
        <v>#N/A</v>
      </c>
      <c r="AE1354" t="e">
        <f>INDEX('bijlage C. Cluster maatregelen'!C:C,MATCH('5.Bepalen Faalfreq'!L1354,'bijlage C. Cluster maatregelen'!A:A,0))</f>
        <v>#N/A</v>
      </c>
      <c r="AF1354" t="e">
        <f>INDEX('bijlage C. Cluster maatregelen'!C:C,MATCH('5.Bepalen Faalfreq'!M1354,'bijlage C. Cluster maatregelen'!A:A,0))</f>
        <v>#N/A</v>
      </c>
      <c r="AG1354" t="e">
        <f>INDEX('bijlage C. Cluster maatregelen'!C:C,MATCH('5.Bepalen Faalfreq'!N1354,'bijlage C. Cluster maatregelen'!A:A,0))</f>
        <v>#N/A</v>
      </c>
      <c r="AH1354" t="e">
        <f t="shared" si="288"/>
        <v>#N/A</v>
      </c>
      <c r="AI1354" t="e">
        <f t="shared" si="289"/>
        <v>#N/A</v>
      </c>
      <c r="AJ1354" t="e">
        <f t="shared" si="282"/>
        <v>#N/A</v>
      </c>
    </row>
    <row r="1355" spans="1:36" x14ac:dyDescent="0.25">
      <c r="A1355" s="203"/>
      <c r="B1355" s="203"/>
      <c r="C1355" s="203"/>
      <c r="D1355" s="203"/>
      <c r="E1355" s="203"/>
      <c r="F1355" s="203"/>
      <c r="G1355" s="203"/>
      <c r="H1355" s="203"/>
      <c r="I1355" s="203"/>
      <c r="J1355" s="203"/>
      <c r="K1355" s="203"/>
      <c r="L1355" s="203"/>
      <c r="M1355" s="203"/>
      <c r="N1355" s="203"/>
      <c r="O1355" s="204">
        <f t="shared" si="278"/>
        <v>0</v>
      </c>
      <c r="P1355" s="80" t="str">
        <f>IFERROR(R1355+'4. Gegevens leiding'!$I$26,"")</f>
        <v/>
      </c>
      <c r="Q1355" s="155" t="str">
        <f>IFERROR(R1356+'4. Gegevens leiding'!$I$26,"")</f>
        <v/>
      </c>
      <c r="R1355" s="155" t="str">
        <f t="shared" si="290"/>
        <v/>
      </c>
      <c r="S1355" s="43" t="str">
        <f t="shared" si="283"/>
        <v/>
      </c>
      <c r="T1355" s="42" t="str">
        <f t="shared" si="279"/>
        <v>Diameter (mm, uitwendig)=;Wanddikte (mm)=;Druk (barg)=;Rekgrens (N/mm^2)=;Charpy energie (J)=</v>
      </c>
      <c r="U1355" s="44" t="e">
        <f>INDEX('bijlage A. Frequentie Tabel'!G:G,MATCH(T1355,'bijlage A. Frequentie Tabel'!A:A,0))</f>
        <v>#N/A</v>
      </c>
      <c r="V1355" s="43">
        <f t="shared" si="280"/>
        <v>0</v>
      </c>
      <c r="W1355" s="80">
        <f t="shared" si="284"/>
        <v>23.196467403779828</v>
      </c>
      <c r="X1355" t="e">
        <f t="shared" si="281"/>
        <v>#N/A</v>
      </c>
      <c r="Y1355"/>
      <c r="Z1355">
        <f t="shared" si="285"/>
        <v>0.4</v>
      </c>
      <c r="AA1355">
        <f t="shared" si="286"/>
        <v>1</v>
      </c>
      <c r="AB1355">
        <f t="shared" si="286"/>
        <v>1</v>
      </c>
      <c r="AC1355">
        <f t="shared" si="287"/>
        <v>0.4</v>
      </c>
      <c r="AD1355" t="e">
        <f>INDEX('bijlage C. Cluster maatregelen'!C:C,MATCH('5.Bepalen Faalfreq'!K1355,'bijlage C. Cluster maatregelen'!A:A,0))</f>
        <v>#N/A</v>
      </c>
      <c r="AE1355" t="e">
        <f>INDEX('bijlage C. Cluster maatregelen'!C:C,MATCH('5.Bepalen Faalfreq'!L1355,'bijlage C. Cluster maatregelen'!A:A,0))</f>
        <v>#N/A</v>
      </c>
      <c r="AF1355" t="e">
        <f>INDEX('bijlage C. Cluster maatregelen'!C:C,MATCH('5.Bepalen Faalfreq'!M1355,'bijlage C. Cluster maatregelen'!A:A,0))</f>
        <v>#N/A</v>
      </c>
      <c r="AG1355" t="e">
        <f>INDEX('bijlage C. Cluster maatregelen'!C:C,MATCH('5.Bepalen Faalfreq'!N1355,'bijlage C. Cluster maatregelen'!A:A,0))</f>
        <v>#N/A</v>
      </c>
      <c r="AH1355" t="e">
        <f t="shared" si="288"/>
        <v>#N/A</v>
      </c>
      <c r="AI1355" t="e">
        <f t="shared" si="289"/>
        <v>#N/A</v>
      </c>
      <c r="AJ1355" t="e">
        <f t="shared" si="282"/>
        <v>#N/A</v>
      </c>
    </row>
    <row r="1356" spans="1:36" x14ac:dyDescent="0.25">
      <c r="A1356" s="203"/>
      <c r="B1356" s="203"/>
      <c r="C1356" s="203"/>
      <c r="D1356" s="203"/>
      <c r="E1356" s="203"/>
      <c r="F1356" s="203"/>
      <c r="G1356" s="203"/>
      <c r="H1356" s="203"/>
      <c r="I1356" s="203"/>
      <c r="J1356" s="203"/>
      <c r="K1356" s="203"/>
      <c r="L1356" s="203"/>
      <c r="M1356" s="203"/>
      <c r="N1356" s="203"/>
      <c r="O1356" s="204">
        <f t="shared" si="278"/>
        <v>0</v>
      </c>
      <c r="P1356" s="80" t="str">
        <f>IFERROR(R1356+'4. Gegevens leiding'!$I$26,"")</f>
        <v/>
      </c>
      <c r="Q1356" s="155" t="str">
        <f>IFERROR(R1357+'4. Gegevens leiding'!$I$26,"")</f>
        <v/>
      </c>
      <c r="R1356" s="155" t="str">
        <f t="shared" si="290"/>
        <v/>
      </c>
      <c r="S1356" s="43" t="str">
        <f t="shared" si="283"/>
        <v/>
      </c>
      <c r="T1356" s="42" t="str">
        <f t="shared" si="279"/>
        <v>Diameter (mm, uitwendig)=;Wanddikte (mm)=;Druk (barg)=;Rekgrens (N/mm^2)=;Charpy energie (J)=</v>
      </c>
      <c r="U1356" s="44" t="e">
        <f>INDEX('bijlage A. Frequentie Tabel'!G:G,MATCH(T1356,'bijlage A. Frequentie Tabel'!A:A,0))</f>
        <v>#N/A</v>
      </c>
      <c r="V1356" s="43">
        <f t="shared" si="280"/>
        <v>0</v>
      </c>
      <c r="W1356" s="80">
        <f t="shared" si="284"/>
        <v>23.196467403779828</v>
      </c>
      <c r="X1356" t="e">
        <f t="shared" si="281"/>
        <v>#N/A</v>
      </c>
      <c r="Y1356"/>
      <c r="Z1356">
        <f t="shared" si="285"/>
        <v>0.4</v>
      </c>
      <c r="AA1356">
        <f t="shared" si="286"/>
        <v>1</v>
      </c>
      <c r="AB1356">
        <f t="shared" si="286"/>
        <v>1</v>
      </c>
      <c r="AC1356">
        <f t="shared" si="287"/>
        <v>0.4</v>
      </c>
      <c r="AD1356" t="e">
        <f>INDEX('bijlage C. Cluster maatregelen'!C:C,MATCH('5.Bepalen Faalfreq'!K1356,'bijlage C. Cluster maatregelen'!A:A,0))</f>
        <v>#N/A</v>
      </c>
      <c r="AE1356" t="e">
        <f>INDEX('bijlage C. Cluster maatregelen'!C:C,MATCH('5.Bepalen Faalfreq'!L1356,'bijlage C. Cluster maatregelen'!A:A,0))</f>
        <v>#N/A</v>
      </c>
      <c r="AF1356" t="e">
        <f>INDEX('bijlage C. Cluster maatregelen'!C:C,MATCH('5.Bepalen Faalfreq'!M1356,'bijlage C. Cluster maatregelen'!A:A,0))</f>
        <v>#N/A</v>
      </c>
      <c r="AG1356" t="e">
        <f>INDEX('bijlage C. Cluster maatregelen'!C:C,MATCH('5.Bepalen Faalfreq'!N1356,'bijlage C. Cluster maatregelen'!A:A,0))</f>
        <v>#N/A</v>
      </c>
      <c r="AH1356" t="e">
        <f t="shared" si="288"/>
        <v>#N/A</v>
      </c>
      <c r="AI1356" t="e">
        <f t="shared" si="289"/>
        <v>#N/A</v>
      </c>
      <c r="AJ1356" t="e">
        <f t="shared" si="282"/>
        <v>#N/A</v>
      </c>
    </row>
    <row r="1357" spans="1:36" x14ac:dyDescent="0.25">
      <c r="A1357" s="203"/>
      <c r="B1357" s="203"/>
      <c r="C1357" s="203"/>
      <c r="D1357" s="203"/>
      <c r="E1357" s="203"/>
      <c r="F1357" s="203"/>
      <c r="G1357" s="203"/>
      <c r="H1357" s="203"/>
      <c r="I1357" s="203"/>
      <c r="J1357" s="203"/>
      <c r="K1357" s="203"/>
      <c r="L1357" s="203"/>
      <c r="M1357" s="203"/>
      <c r="N1357" s="203"/>
      <c r="O1357" s="204">
        <f t="shared" si="278"/>
        <v>0</v>
      </c>
      <c r="P1357" s="80" t="str">
        <f>IFERROR(R1357+'4. Gegevens leiding'!$I$26,"")</f>
        <v/>
      </c>
      <c r="Q1357" s="155" t="str">
        <f>IFERROR(R1358+'4. Gegevens leiding'!$I$26,"")</f>
        <v/>
      </c>
      <c r="R1357" s="155" t="str">
        <f t="shared" si="290"/>
        <v/>
      </c>
      <c r="S1357" s="43" t="str">
        <f t="shared" si="283"/>
        <v/>
      </c>
      <c r="T1357" s="42" t="str">
        <f t="shared" si="279"/>
        <v>Diameter (mm, uitwendig)=;Wanddikte (mm)=;Druk (barg)=;Rekgrens (N/mm^2)=;Charpy energie (J)=</v>
      </c>
      <c r="U1357" s="44" t="e">
        <f>INDEX('bijlage A. Frequentie Tabel'!G:G,MATCH(T1357,'bijlage A. Frequentie Tabel'!A:A,0))</f>
        <v>#N/A</v>
      </c>
      <c r="V1357" s="43">
        <f t="shared" si="280"/>
        <v>0</v>
      </c>
      <c r="W1357" s="80">
        <f t="shared" si="284"/>
        <v>23.196467403779828</v>
      </c>
      <c r="X1357" t="e">
        <f t="shared" si="281"/>
        <v>#N/A</v>
      </c>
      <c r="Y1357"/>
      <c r="Z1357">
        <f t="shared" si="285"/>
        <v>0.4</v>
      </c>
      <c r="AA1357">
        <f t="shared" si="286"/>
        <v>1</v>
      </c>
      <c r="AB1357">
        <f t="shared" si="286"/>
        <v>1</v>
      </c>
      <c r="AC1357">
        <f t="shared" si="287"/>
        <v>0.4</v>
      </c>
      <c r="AD1357" t="e">
        <f>INDEX('bijlage C. Cluster maatregelen'!C:C,MATCH('5.Bepalen Faalfreq'!K1357,'bijlage C. Cluster maatregelen'!A:A,0))</f>
        <v>#N/A</v>
      </c>
      <c r="AE1357" t="e">
        <f>INDEX('bijlage C. Cluster maatregelen'!C:C,MATCH('5.Bepalen Faalfreq'!L1357,'bijlage C. Cluster maatregelen'!A:A,0))</f>
        <v>#N/A</v>
      </c>
      <c r="AF1357" t="e">
        <f>INDEX('bijlage C. Cluster maatregelen'!C:C,MATCH('5.Bepalen Faalfreq'!M1357,'bijlage C. Cluster maatregelen'!A:A,0))</f>
        <v>#N/A</v>
      </c>
      <c r="AG1357" t="e">
        <f>INDEX('bijlage C. Cluster maatregelen'!C:C,MATCH('5.Bepalen Faalfreq'!N1357,'bijlage C. Cluster maatregelen'!A:A,0))</f>
        <v>#N/A</v>
      </c>
      <c r="AH1357" t="e">
        <f t="shared" si="288"/>
        <v>#N/A</v>
      </c>
      <c r="AI1357" t="e">
        <f t="shared" si="289"/>
        <v>#N/A</v>
      </c>
      <c r="AJ1357" t="e">
        <f t="shared" si="282"/>
        <v>#N/A</v>
      </c>
    </row>
    <row r="1358" spans="1:36" x14ac:dyDescent="0.25">
      <c r="A1358" s="203"/>
      <c r="B1358" s="203"/>
      <c r="C1358" s="203"/>
      <c r="D1358" s="203"/>
      <c r="E1358" s="203"/>
      <c r="F1358" s="203"/>
      <c r="G1358" s="203"/>
      <c r="H1358" s="203"/>
      <c r="I1358" s="203"/>
      <c r="J1358" s="203"/>
      <c r="K1358" s="203"/>
      <c r="L1358" s="203"/>
      <c r="M1358" s="203"/>
      <c r="N1358" s="203"/>
      <c r="O1358" s="204">
        <f t="shared" si="278"/>
        <v>0</v>
      </c>
      <c r="P1358" s="80" t="str">
        <f>IFERROR(R1358+'4. Gegevens leiding'!$I$26,"")</f>
        <v/>
      </c>
      <c r="Q1358" s="155" t="str">
        <f>IFERROR(R1359+'4. Gegevens leiding'!$I$26,"")</f>
        <v/>
      </c>
      <c r="R1358" s="155" t="str">
        <f t="shared" si="290"/>
        <v/>
      </c>
      <c r="S1358" s="43" t="str">
        <f t="shared" si="283"/>
        <v/>
      </c>
      <c r="T1358" s="42" t="str">
        <f t="shared" si="279"/>
        <v>Diameter (mm, uitwendig)=;Wanddikte (mm)=;Druk (barg)=;Rekgrens (N/mm^2)=;Charpy energie (J)=</v>
      </c>
      <c r="U1358" s="44" t="e">
        <f>INDEX('bijlage A. Frequentie Tabel'!G:G,MATCH(T1358,'bijlage A. Frequentie Tabel'!A:A,0))</f>
        <v>#N/A</v>
      </c>
      <c r="V1358" s="43">
        <f t="shared" si="280"/>
        <v>0</v>
      </c>
      <c r="W1358" s="80">
        <f t="shared" si="284"/>
        <v>23.196467403779828</v>
      </c>
      <c r="X1358" t="e">
        <f t="shared" si="281"/>
        <v>#N/A</v>
      </c>
      <c r="Y1358"/>
      <c r="Z1358">
        <f t="shared" si="285"/>
        <v>0.4</v>
      </c>
      <c r="AA1358">
        <f t="shared" si="286"/>
        <v>1</v>
      </c>
      <c r="AB1358">
        <f t="shared" si="286"/>
        <v>1</v>
      </c>
      <c r="AC1358">
        <f t="shared" si="287"/>
        <v>0.4</v>
      </c>
      <c r="AD1358" t="e">
        <f>INDEX('bijlage C. Cluster maatregelen'!C:C,MATCH('5.Bepalen Faalfreq'!K1358,'bijlage C. Cluster maatregelen'!A:A,0))</f>
        <v>#N/A</v>
      </c>
      <c r="AE1358" t="e">
        <f>INDEX('bijlage C. Cluster maatregelen'!C:C,MATCH('5.Bepalen Faalfreq'!L1358,'bijlage C. Cluster maatregelen'!A:A,0))</f>
        <v>#N/A</v>
      </c>
      <c r="AF1358" t="e">
        <f>INDEX('bijlage C. Cluster maatregelen'!C:C,MATCH('5.Bepalen Faalfreq'!M1358,'bijlage C. Cluster maatregelen'!A:A,0))</f>
        <v>#N/A</v>
      </c>
      <c r="AG1358" t="e">
        <f>INDEX('bijlage C. Cluster maatregelen'!C:C,MATCH('5.Bepalen Faalfreq'!N1358,'bijlage C. Cluster maatregelen'!A:A,0))</f>
        <v>#N/A</v>
      </c>
      <c r="AH1358" t="e">
        <f t="shared" si="288"/>
        <v>#N/A</v>
      </c>
      <c r="AI1358" t="e">
        <f t="shared" si="289"/>
        <v>#N/A</v>
      </c>
      <c r="AJ1358" t="e">
        <f t="shared" si="282"/>
        <v>#N/A</v>
      </c>
    </row>
    <row r="1359" spans="1:36" x14ac:dyDescent="0.25">
      <c r="A1359" s="203"/>
      <c r="B1359" s="203"/>
      <c r="C1359" s="203"/>
      <c r="D1359" s="203"/>
      <c r="E1359" s="203"/>
      <c r="F1359" s="203"/>
      <c r="G1359" s="203"/>
      <c r="H1359" s="203"/>
      <c r="I1359" s="203"/>
      <c r="J1359" s="203"/>
      <c r="K1359" s="203"/>
      <c r="L1359" s="203"/>
      <c r="M1359" s="203"/>
      <c r="N1359" s="203"/>
      <c r="O1359" s="204">
        <f t="shared" si="278"/>
        <v>0</v>
      </c>
      <c r="P1359" s="80" t="str">
        <f>IFERROR(R1359+'4. Gegevens leiding'!$I$26,"")</f>
        <v/>
      </c>
      <c r="Q1359" s="155" t="str">
        <f>IFERROR(R1360+'4. Gegevens leiding'!$I$26,"")</f>
        <v/>
      </c>
      <c r="R1359" s="155" t="str">
        <f t="shared" si="290"/>
        <v/>
      </c>
      <c r="S1359" s="43" t="str">
        <f t="shared" si="283"/>
        <v/>
      </c>
      <c r="T1359" s="42" t="str">
        <f t="shared" si="279"/>
        <v>Diameter (mm, uitwendig)=;Wanddikte (mm)=;Druk (barg)=;Rekgrens (N/mm^2)=;Charpy energie (J)=</v>
      </c>
      <c r="U1359" s="44" t="e">
        <f>INDEX('bijlage A. Frequentie Tabel'!G:G,MATCH(T1359,'bijlage A. Frequentie Tabel'!A:A,0))</f>
        <v>#N/A</v>
      </c>
      <c r="V1359" s="43">
        <f t="shared" si="280"/>
        <v>0</v>
      </c>
      <c r="W1359" s="80">
        <f t="shared" si="284"/>
        <v>23.196467403779828</v>
      </c>
      <c r="X1359" t="e">
        <f t="shared" si="281"/>
        <v>#N/A</v>
      </c>
      <c r="Y1359"/>
      <c r="Z1359">
        <f t="shared" si="285"/>
        <v>0.4</v>
      </c>
      <c r="AA1359">
        <f t="shared" si="286"/>
        <v>1</v>
      </c>
      <c r="AB1359">
        <f t="shared" si="286"/>
        <v>1</v>
      </c>
      <c r="AC1359">
        <f t="shared" si="287"/>
        <v>0.4</v>
      </c>
      <c r="AD1359" t="e">
        <f>INDEX('bijlage C. Cluster maatregelen'!C:C,MATCH('5.Bepalen Faalfreq'!K1359,'bijlage C. Cluster maatregelen'!A:A,0))</f>
        <v>#N/A</v>
      </c>
      <c r="AE1359" t="e">
        <f>INDEX('bijlage C. Cluster maatregelen'!C:C,MATCH('5.Bepalen Faalfreq'!L1359,'bijlage C. Cluster maatregelen'!A:A,0))</f>
        <v>#N/A</v>
      </c>
      <c r="AF1359" t="e">
        <f>INDEX('bijlage C. Cluster maatregelen'!C:C,MATCH('5.Bepalen Faalfreq'!M1359,'bijlage C. Cluster maatregelen'!A:A,0))</f>
        <v>#N/A</v>
      </c>
      <c r="AG1359" t="e">
        <f>INDEX('bijlage C. Cluster maatregelen'!C:C,MATCH('5.Bepalen Faalfreq'!N1359,'bijlage C. Cluster maatregelen'!A:A,0))</f>
        <v>#N/A</v>
      </c>
      <c r="AH1359" t="e">
        <f t="shared" si="288"/>
        <v>#N/A</v>
      </c>
      <c r="AI1359" t="e">
        <f t="shared" si="289"/>
        <v>#N/A</v>
      </c>
      <c r="AJ1359" t="e">
        <f t="shared" si="282"/>
        <v>#N/A</v>
      </c>
    </row>
    <row r="1360" spans="1:36" x14ac:dyDescent="0.25">
      <c r="A1360" s="203"/>
      <c r="B1360" s="203"/>
      <c r="C1360" s="203"/>
      <c r="D1360" s="203"/>
      <c r="E1360" s="203"/>
      <c r="F1360" s="203"/>
      <c r="G1360" s="203"/>
      <c r="H1360" s="203"/>
      <c r="I1360" s="203"/>
      <c r="J1360" s="203"/>
      <c r="K1360" s="203"/>
      <c r="L1360" s="203"/>
      <c r="M1360" s="203"/>
      <c r="N1360" s="203"/>
      <c r="O1360" s="204">
        <f t="shared" si="278"/>
        <v>0</v>
      </c>
      <c r="P1360" s="80" t="str">
        <f>IFERROR(R1360+'4. Gegevens leiding'!$I$26,"")</f>
        <v/>
      </c>
      <c r="Q1360" s="155" t="str">
        <f>IFERROR(R1361+'4. Gegevens leiding'!$I$26,"")</f>
        <v/>
      </c>
      <c r="R1360" s="155" t="str">
        <f t="shared" si="290"/>
        <v/>
      </c>
      <c r="S1360" s="43" t="str">
        <f t="shared" si="283"/>
        <v/>
      </c>
      <c r="T1360" s="42" t="str">
        <f t="shared" si="279"/>
        <v>Diameter (mm, uitwendig)=;Wanddikte (mm)=;Druk (barg)=;Rekgrens (N/mm^2)=;Charpy energie (J)=</v>
      </c>
      <c r="U1360" s="44" t="e">
        <f>INDEX('bijlage A. Frequentie Tabel'!G:G,MATCH(T1360,'bijlage A. Frequentie Tabel'!A:A,0))</f>
        <v>#N/A</v>
      </c>
      <c r="V1360" s="43">
        <f t="shared" si="280"/>
        <v>0</v>
      </c>
      <c r="W1360" s="80">
        <f t="shared" si="284"/>
        <v>23.196467403779828</v>
      </c>
      <c r="X1360" t="e">
        <f t="shared" si="281"/>
        <v>#N/A</v>
      </c>
      <c r="Y1360"/>
      <c r="Z1360">
        <f t="shared" si="285"/>
        <v>0.4</v>
      </c>
      <c r="AA1360">
        <f t="shared" si="286"/>
        <v>1</v>
      </c>
      <c r="AB1360">
        <f t="shared" si="286"/>
        <v>1</v>
      </c>
      <c r="AC1360">
        <f t="shared" si="287"/>
        <v>0.4</v>
      </c>
      <c r="AD1360" t="e">
        <f>INDEX('bijlage C. Cluster maatregelen'!C:C,MATCH('5.Bepalen Faalfreq'!K1360,'bijlage C. Cluster maatregelen'!A:A,0))</f>
        <v>#N/A</v>
      </c>
      <c r="AE1360" t="e">
        <f>INDEX('bijlage C. Cluster maatregelen'!C:C,MATCH('5.Bepalen Faalfreq'!L1360,'bijlage C. Cluster maatregelen'!A:A,0))</f>
        <v>#N/A</v>
      </c>
      <c r="AF1360" t="e">
        <f>INDEX('bijlage C. Cluster maatregelen'!C:C,MATCH('5.Bepalen Faalfreq'!M1360,'bijlage C. Cluster maatregelen'!A:A,0))</f>
        <v>#N/A</v>
      </c>
      <c r="AG1360" t="e">
        <f>INDEX('bijlage C. Cluster maatregelen'!C:C,MATCH('5.Bepalen Faalfreq'!N1360,'bijlage C. Cluster maatregelen'!A:A,0))</f>
        <v>#N/A</v>
      </c>
      <c r="AH1360" t="e">
        <f t="shared" si="288"/>
        <v>#N/A</v>
      </c>
      <c r="AI1360" t="e">
        <f t="shared" si="289"/>
        <v>#N/A</v>
      </c>
      <c r="AJ1360" t="e">
        <f t="shared" si="282"/>
        <v>#N/A</v>
      </c>
    </row>
    <row r="1361" spans="1:36" x14ac:dyDescent="0.25">
      <c r="A1361" s="203"/>
      <c r="B1361" s="203"/>
      <c r="C1361" s="203"/>
      <c r="D1361" s="203"/>
      <c r="E1361" s="203"/>
      <c r="F1361" s="203"/>
      <c r="G1361" s="203"/>
      <c r="H1361" s="203"/>
      <c r="I1361" s="203"/>
      <c r="J1361" s="203"/>
      <c r="K1361" s="203"/>
      <c r="L1361" s="203"/>
      <c r="M1361" s="203"/>
      <c r="N1361" s="203"/>
      <c r="O1361" s="204">
        <f t="shared" si="278"/>
        <v>0</v>
      </c>
      <c r="P1361" s="80" t="str">
        <f>IFERROR(R1361+'4. Gegevens leiding'!$I$26,"")</f>
        <v/>
      </c>
      <c r="Q1361" s="155" t="str">
        <f>IFERROR(R1362+'4. Gegevens leiding'!$I$26,"")</f>
        <v/>
      </c>
      <c r="R1361" s="155" t="str">
        <f t="shared" si="290"/>
        <v/>
      </c>
      <c r="S1361" s="43" t="str">
        <f t="shared" si="283"/>
        <v/>
      </c>
      <c r="T1361" s="42" t="str">
        <f t="shared" si="279"/>
        <v>Diameter (mm, uitwendig)=;Wanddikte (mm)=;Druk (barg)=;Rekgrens (N/mm^2)=;Charpy energie (J)=</v>
      </c>
      <c r="U1361" s="44" t="e">
        <f>INDEX('bijlage A. Frequentie Tabel'!G:G,MATCH(T1361,'bijlage A. Frequentie Tabel'!A:A,0))</f>
        <v>#N/A</v>
      </c>
      <c r="V1361" s="43">
        <f t="shared" si="280"/>
        <v>0</v>
      </c>
      <c r="W1361" s="80">
        <f t="shared" si="284"/>
        <v>23.196467403779828</v>
      </c>
      <c r="X1361" t="e">
        <f t="shared" si="281"/>
        <v>#N/A</v>
      </c>
      <c r="Y1361"/>
      <c r="Z1361">
        <f t="shared" si="285"/>
        <v>0.4</v>
      </c>
      <c r="AA1361">
        <f t="shared" si="286"/>
        <v>1</v>
      </c>
      <c r="AB1361">
        <f t="shared" si="286"/>
        <v>1</v>
      </c>
      <c r="AC1361">
        <f t="shared" si="287"/>
        <v>0.4</v>
      </c>
      <c r="AD1361" t="e">
        <f>INDEX('bijlage C. Cluster maatregelen'!C:C,MATCH('5.Bepalen Faalfreq'!K1361,'bijlage C. Cluster maatregelen'!A:A,0))</f>
        <v>#N/A</v>
      </c>
      <c r="AE1361" t="e">
        <f>INDEX('bijlage C. Cluster maatregelen'!C:C,MATCH('5.Bepalen Faalfreq'!L1361,'bijlage C. Cluster maatregelen'!A:A,0))</f>
        <v>#N/A</v>
      </c>
      <c r="AF1361" t="e">
        <f>INDEX('bijlage C. Cluster maatregelen'!C:C,MATCH('5.Bepalen Faalfreq'!M1361,'bijlage C. Cluster maatregelen'!A:A,0))</f>
        <v>#N/A</v>
      </c>
      <c r="AG1361" t="e">
        <f>INDEX('bijlage C. Cluster maatregelen'!C:C,MATCH('5.Bepalen Faalfreq'!N1361,'bijlage C. Cluster maatregelen'!A:A,0))</f>
        <v>#N/A</v>
      </c>
      <c r="AH1361" t="e">
        <f t="shared" si="288"/>
        <v>#N/A</v>
      </c>
      <c r="AI1361" t="e">
        <f t="shared" si="289"/>
        <v>#N/A</v>
      </c>
      <c r="AJ1361" t="e">
        <f t="shared" si="282"/>
        <v>#N/A</v>
      </c>
    </row>
    <row r="1362" spans="1:36" x14ac:dyDescent="0.25">
      <c r="A1362" s="203"/>
      <c r="B1362" s="203"/>
      <c r="C1362" s="203"/>
      <c r="D1362" s="203"/>
      <c r="E1362" s="203"/>
      <c r="F1362" s="203"/>
      <c r="G1362" s="203"/>
      <c r="H1362" s="203"/>
      <c r="I1362" s="203"/>
      <c r="J1362" s="203"/>
      <c r="K1362" s="203"/>
      <c r="L1362" s="203"/>
      <c r="M1362" s="203"/>
      <c r="N1362" s="203"/>
      <c r="O1362" s="204">
        <f t="shared" si="278"/>
        <v>0</v>
      </c>
      <c r="P1362" s="80" t="str">
        <f>IFERROR(R1362+'4. Gegevens leiding'!$I$26,"")</f>
        <v/>
      </c>
      <c r="Q1362" s="155" t="str">
        <f>IFERROR(R1363+'4. Gegevens leiding'!$I$26,"")</f>
        <v/>
      </c>
      <c r="R1362" s="155" t="str">
        <f t="shared" si="290"/>
        <v/>
      </c>
      <c r="S1362" s="43" t="str">
        <f t="shared" si="283"/>
        <v/>
      </c>
      <c r="T1362" s="42" t="str">
        <f t="shared" si="279"/>
        <v>Diameter (mm, uitwendig)=;Wanddikte (mm)=;Druk (barg)=;Rekgrens (N/mm^2)=;Charpy energie (J)=</v>
      </c>
      <c r="U1362" s="44" t="e">
        <f>INDEX('bijlage A. Frequentie Tabel'!G:G,MATCH(T1362,'bijlage A. Frequentie Tabel'!A:A,0))</f>
        <v>#N/A</v>
      </c>
      <c r="V1362" s="43">
        <f t="shared" si="280"/>
        <v>0</v>
      </c>
      <c r="W1362" s="80">
        <f t="shared" si="284"/>
        <v>23.196467403779828</v>
      </c>
      <c r="X1362" t="e">
        <f t="shared" si="281"/>
        <v>#N/A</v>
      </c>
      <c r="Y1362"/>
      <c r="Z1362">
        <f t="shared" si="285"/>
        <v>0.4</v>
      </c>
      <c r="AA1362">
        <f t="shared" si="286"/>
        <v>1</v>
      </c>
      <c r="AB1362">
        <f t="shared" si="286"/>
        <v>1</v>
      </c>
      <c r="AC1362">
        <f t="shared" si="287"/>
        <v>0.4</v>
      </c>
      <c r="AD1362" t="e">
        <f>INDEX('bijlage C. Cluster maatregelen'!C:C,MATCH('5.Bepalen Faalfreq'!K1362,'bijlage C. Cluster maatregelen'!A:A,0))</f>
        <v>#N/A</v>
      </c>
      <c r="AE1362" t="e">
        <f>INDEX('bijlage C. Cluster maatregelen'!C:C,MATCH('5.Bepalen Faalfreq'!L1362,'bijlage C. Cluster maatregelen'!A:A,0))</f>
        <v>#N/A</v>
      </c>
      <c r="AF1362" t="e">
        <f>INDEX('bijlage C. Cluster maatregelen'!C:C,MATCH('5.Bepalen Faalfreq'!M1362,'bijlage C. Cluster maatregelen'!A:A,0))</f>
        <v>#N/A</v>
      </c>
      <c r="AG1362" t="e">
        <f>INDEX('bijlage C. Cluster maatregelen'!C:C,MATCH('5.Bepalen Faalfreq'!N1362,'bijlage C. Cluster maatregelen'!A:A,0))</f>
        <v>#N/A</v>
      </c>
      <c r="AH1362" t="e">
        <f t="shared" si="288"/>
        <v>#N/A</v>
      </c>
      <c r="AI1362" t="e">
        <f t="shared" si="289"/>
        <v>#N/A</v>
      </c>
      <c r="AJ1362" t="e">
        <f t="shared" si="282"/>
        <v>#N/A</v>
      </c>
    </row>
    <row r="1363" spans="1:36" x14ac:dyDescent="0.25">
      <c r="A1363" s="203"/>
      <c r="B1363" s="203"/>
      <c r="C1363" s="203"/>
      <c r="D1363" s="203"/>
      <c r="E1363" s="203"/>
      <c r="F1363" s="203"/>
      <c r="G1363" s="203"/>
      <c r="H1363" s="203"/>
      <c r="I1363" s="203"/>
      <c r="J1363" s="203"/>
      <c r="K1363" s="203"/>
      <c r="L1363" s="203"/>
      <c r="M1363" s="203"/>
      <c r="N1363" s="203"/>
      <c r="O1363" s="204">
        <f t="shared" si="278"/>
        <v>0</v>
      </c>
      <c r="P1363" s="80" t="str">
        <f>IFERROR(R1363+'4. Gegevens leiding'!$I$26,"")</f>
        <v/>
      </c>
      <c r="Q1363" s="155" t="str">
        <f>IFERROR(R1364+'4. Gegevens leiding'!$I$26,"")</f>
        <v/>
      </c>
      <c r="R1363" s="155" t="str">
        <f t="shared" si="290"/>
        <v/>
      </c>
      <c r="S1363" s="43" t="str">
        <f t="shared" si="283"/>
        <v/>
      </c>
      <c r="T1363" s="42" t="str">
        <f t="shared" si="279"/>
        <v>Diameter (mm, uitwendig)=;Wanddikte (mm)=;Druk (barg)=;Rekgrens (N/mm^2)=;Charpy energie (J)=</v>
      </c>
      <c r="U1363" s="44" t="e">
        <f>INDEX('bijlage A. Frequentie Tabel'!G:G,MATCH(T1363,'bijlage A. Frequentie Tabel'!A:A,0))</f>
        <v>#N/A</v>
      </c>
      <c r="V1363" s="43">
        <f t="shared" si="280"/>
        <v>0</v>
      </c>
      <c r="W1363" s="80">
        <f t="shared" si="284"/>
        <v>23.196467403779828</v>
      </c>
      <c r="X1363" t="e">
        <f t="shared" si="281"/>
        <v>#N/A</v>
      </c>
      <c r="Y1363"/>
      <c r="Z1363">
        <f t="shared" si="285"/>
        <v>0.4</v>
      </c>
      <c r="AA1363">
        <f t="shared" si="286"/>
        <v>1</v>
      </c>
      <c r="AB1363">
        <f t="shared" si="286"/>
        <v>1</v>
      </c>
      <c r="AC1363">
        <f t="shared" si="287"/>
        <v>0.4</v>
      </c>
      <c r="AD1363" t="e">
        <f>INDEX('bijlage C. Cluster maatregelen'!C:C,MATCH('5.Bepalen Faalfreq'!K1363,'bijlage C. Cluster maatregelen'!A:A,0))</f>
        <v>#N/A</v>
      </c>
      <c r="AE1363" t="e">
        <f>INDEX('bijlage C. Cluster maatregelen'!C:C,MATCH('5.Bepalen Faalfreq'!L1363,'bijlage C. Cluster maatregelen'!A:A,0))</f>
        <v>#N/A</v>
      </c>
      <c r="AF1363" t="e">
        <f>INDEX('bijlage C. Cluster maatregelen'!C:C,MATCH('5.Bepalen Faalfreq'!M1363,'bijlage C. Cluster maatregelen'!A:A,0))</f>
        <v>#N/A</v>
      </c>
      <c r="AG1363" t="e">
        <f>INDEX('bijlage C. Cluster maatregelen'!C:C,MATCH('5.Bepalen Faalfreq'!N1363,'bijlage C. Cluster maatregelen'!A:A,0))</f>
        <v>#N/A</v>
      </c>
      <c r="AH1363" t="e">
        <f t="shared" si="288"/>
        <v>#N/A</v>
      </c>
      <c r="AI1363" t="e">
        <f t="shared" si="289"/>
        <v>#N/A</v>
      </c>
      <c r="AJ1363" t="e">
        <f t="shared" si="282"/>
        <v>#N/A</v>
      </c>
    </row>
    <row r="1364" spans="1:36" x14ac:dyDescent="0.25">
      <c r="A1364" s="203"/>
      <c r="B1364" s="203"/>
      <c r="C1364" s="203"/>
      <c r="D1364" s="203"/>
      <c r="E1364" s="203"/>
      <c r="F1364" s="203"/>
      <c r="G1364" s="203"/>
      <c r="H1364" s="203"/>
      <c r="I1364" s="203"/>
      <c r="J1364" s="203"/>
      <c r="K1364" s="203"/>
      <c r="L1364" s="203"/>
      <c r="M1364" s="203"/>
      <c r="N1364" s="203"/>
      <c r="O1364" s="204">
        <f t="shared" si="278"/>
        <v>0</v>
      </c>
      <c r="P1364" s="80" t="str">
        <f>IFERROR(R1364+'4. Gegevens leiding'!$I$26,"")</f>
        <v/>
      </c>
      <c r="Q1364" s="155" t="str">
        <f>IFERROR(R1365+'4. Gegevens leiding'!$I$26,"")</f>
        <v/>
      </c>
      <c r="R1364" s="155" t="str">
        <f t="shared" si="290"/>
        <v/>
      </c>
      <c r="S1364" s="43" t="str">
        <f t="shared" si="283"/>
        <v/>
      </c>
      <c r="T1364" s="42" t="str">
        <f t="shared" si="279"/>
        <v>Diameter (mm, uitwendig)=;Wanddikte (mm)=;Druk (barg)=;Rekgrens (N/mm^2)=;Charpy energie (J)=</v>
      </c>
      <c r="U1364" s="44" t="e">
        <f>INDEX('bijlage A. Frequentie Tabel'!G:G,MATCH(T1364,'bijlage A. Frequentie Tabel'!A:A,0))</f>
        <v>#N/A</v>
      </c>
      <c r="V1364" s="43">
        <f t="shared" si="280"/>
        <v>0</v>
      </c>
      <c r="W1364" s="80">
        <f t="shared" si="284"/>
        <v>23.196467403779828</v>
      </c>
      <c r="X1364" t="e">
        <f t="shared" si="281"/>
        <v>#N/A</v>
      </c>
      <c r="Y1364"/>
      <c r="Z1364">
        <f t="shared" si="285"/>
        <v>0.4</v>
      </c>
      <c r="AA1364">
        <f t="shared" si="286"/>
        <v>1</v>
      </c>
      <c r="AB1364">
        <f t="shared" si="286"/>
        <v>1</v>
      </c>
      <c r="AC1364">
        <f t="shared" si="287"/>
        <v>0.4</v>
      </c>
      <c r="AD1364" t="e">
        <f>INDEX('bijlage C. Cluster maatregelen'!C:C,MATCH('5.Bepalen Faalfreq'!K1364,'bijlage C. Cluster maatregelen'!A:A,0))</f>
        <v>#N/A</v>
      </c>
      <c r="AE1364" t="e">
        <f>INDEX('bijlage C. Cluster maatregelen'!C:C,MATCH('5.Bepalen Faalfreq'!L1364,'bijlage C. Cluster maatregelen'!A:A,0))</f>
        <v>#N/A</v>
      </c>
      <c r="AF1364" t="e">
        <f>INDEX('bijlage C. Cluster maatregelen'!C:C,MATCH('5.Bepalen Faalfreq'!M1364,'bijlage C. Cluster maatregelen'!A:A,0))</f>
        <v>#N/A</v>
      </c>
      <c r="AG1364" t="e">
        <f>INDEX('bijlage C. Cluster maatregelen'!C:C,MATCH('5.Bepalen Faalfreq'!N1364,'bijlage C. Cluster maatregelen'!A:A,0))</f>
        <v>#N/A</v>
      </c>
      <c r="AH1364" t="e">
        <f t="shared" si="288"/>
        <v>#N/A</v>
      </c>
      <c r="AI1364" t="e">
        <f t="shared" si="289"/>
        <v>#N/A</v>
      </c>
      <c r="AJ1364" t="e">
        <f t="shared" si="282"/>
        <v>#N/A</v>
      </c>
    </row>
    <row r="1365" spans="1:36" x14ac:dyDescent="0.25">
      <c r="A1365" s="203"/>
      <c r="B1365" s="203"/>
      <c r="C1365" s="203"/>
      <c r="D1365" s="203"/>
      <c r="E1365" s="203"/>
      <c r="F1365" s="203"/>
      <c r="G1365" s="203"/>
      <c r="H1365" s="203"/>
      <c r="I1365" s="203"/>
      <c r="J1365" s="203"/>
      <c r="K1365" s="203"/>
      <c r="L1365" s="203"/>
      <c r="M1365" s="203"/>
      <c r="N1365" s="203"/>
      <c r="O1365" s="204">
        <f t="shared" si="278"/>
        <v>0</v>
      </c>
      <c r="P1365" s="80" t="str">
        <f>IFERROR(R1365+'4. Gegevens leiding'!$I$26,"")</f>
        <v/>
      </c>
      <c r="Q1365" s="155" t="str">
        <f>IFERROR(R1366+'4. Gegevens leiding'!$I$26,"")</f>
        <v/>
      </c>
      <c r="R1365" s="155" t="str">
        <f t="shared" si="290"/>
        <v/>
      </c>
      <c r="S1365" s="43" t="str">
        <f t="shared" si="283"/>
        <v/>
      </c>
      <c r="T1365" s="42" t="str">
        <f t="shared" si="279"/>
        <v>Diameter (mm, uitwendig)=;Wanddikte (mm)=;Druk (barg)=;Rekgrens (N/mm^2)=;Charpy energie (J)=</v>
      </c>
      <c r="U1365" s="44" t="e">
        <f>INDEX('bijlage A. Frequentie Tabel'!G:G,MATCH(T1365,'bijlage A. Frequentie Tabel'!A:A,0))</f>
        <v>#N/A</v>
      </c>
      <c r="V1365" s="43">
        <f t="shared" si="280"/>
        <v>0</v>
      </c>
      <c r="W1365" s="80">
        <f t="shared" si="284"/>
        <v>23.196467403779828</v>
      </c>
      <c r="X1365" t="e">
        <f t="shared" si="281"/>
        <v>#N/A</v>
      </c>
      <c r="Y1365"/>
      <c r="Z1365">
        <f t="shared" si="285"/>
        <v>0.4</v>
      </c>
      <c r="AA1365">
        <f t="shared" si="286"/>
        <v>1</v>
      </c>
      <c r="AB1365">
        <f t="shared" si="286"/>
        <v>1</v>
      </c>
      <c r="AC1365">
        <f t="shared" si="287"/>
        <v>0.4</v>
      </c>
      <c r="AD1365" t="e">
        <f>INDEX('bijlage C. Cluster maatregelen'!C:C,MATCH('5.Bepalen Faalfreq'!K1365,'bijlage C. Cluster maatregelen'!A:A,0))</f>
        <v>#N/A</v>
      </c>
      <c r="AE1365" t="e">
        <f>INDEX('bijlage C. Cluster maatregelen'!C:C,MATCH('5.Bepalen Faalfreq'!L1365,'bijlage C. Cluster maatregelen'!A:A,0))</f>
        <v>#N/A</v>
      </c>
      <c r="AF1365" t="e">
        <f>INDEX('bijlage C. Cluster maatregelen'!C:C,MATCH('5.Bepalen Faalfreq'!M1365,'bijlage C. Cluster maatregelen'!A:A,0))</f>
        <v>#N/A</v>
      </c>
      <c r="AG1365" t="e">
        <f>INDEX('bijlage C. Cluster maatregelen'!C:C,MATCH('5.Bepalen Faalfreq'!N1365,'bijlage C. Cluster maatregelen'!A:A,0))</f>
        <v>#N/A</v>
      </c>
      <c r="AH1365" t="e">
        <f t="shared" si="288"/>
        <v>#N/A</v>
      </c>
      <c r="AI1365" t="e">
        <f t="shared" si="289"/>
        <v>#N/A</v>
      </c>
      <c r="AJ1365" t="e">
        <f t="shared" si="282"/>
        <v>#N/A</v>
      </c>
    </row>
    <row r="1366" spans="1:36" x14ac:dyDescent="0.25">
      <c r="A1366" s="203"/>
      <c r="B1366" s="203"/>
      <c r="C1366" s="203"/>
      <c r="D1366" s="203"/>
      <c r="E1366" s="203"/>
      <c r="F1366" s="203"/>
      <c r="G1366" s="203"/>
      <c r="H1366" s="203"/>
      <c r="I1366" s="203"/>
      <c r="J1366" s="203"/>
      <c r="K1366" s="203"/>
      <c r="L1366" s="203"/>
      <c r="M1366" s="203"/>
      <c r="N1366" s="203"/>
      <c r="O1366" s="204">
        <f t="shared" si="278"/>
        <v>0</v>
      </c>
      <c r="P1366" s="80" t="str">
        <f>IFERROR(R1366+'4. Gegevens leiding'!$I$26,"")</f>
        <v/>
      </c>
      <c r="Q1366" s="155" t="str">
        <f>IFERROR(R1367+'4. Gegevens leiding'!$I$26,"")</f>
        <v/>
      </c>
      <c r="R1366" s="155" t="str">
        <f t="shared" si="290"/>
        <v/>
      </c>
      <c r="S1366" s="43" t="str">
        <f t="shared" si="283"/>
        <v/>
      </c>
      <c r="T1366" s="42" t="str">
        <f t="shared" si="279"/>
        <v>Diameter (mm, uitwendig)=;Wanddikte (mm)=;Druk (barg)=;Rekgrens (N/mm^2)=;Charpy energie (J)=</v>
      </c>
      <c r="U1366" s="44" t="e">
        <f>INDEX('bijlage A. Frequentie Tabel'!G:G,MATCH(T1366,'bijlage A. Frequentie Tabel'!A:A,0))</f>
        <v>#N/A</v>
      </c>
      <c r="V1366" s="43">
        <f t="shared" si="280"/>
        <v>0</v>
      </c>
      <c r="W1366" s="80">
        <f t="shared" si="284"/>
        <v>23.196467403779828</v>
      </c>
      <c r="X1366" t="e">
        <f t="shared" si="281"/>
        <v>#N/A</v>
      </c>
      <c r="Y1366"/>
      <c r="Z1366">
        <f t="shared" si="285"/>
        <v>0.4</v>
      </c>
      <c r="AA1366">
        <f t="shared" si="286"/>
        <v>1</v>
      </c>
      <c r="AB1366">
        <f t="shared" si="286"/>
        <v>1</v>
      </c>
      <c r="AC1366">
        <f t="shared" si="287"/>
        <v>0.4</v>
      </c>
      <c r="AD1366" t="e">
        <f>INDEX('bijlage C. Cluster maatregelen'!C:C,MATCH('5.Bepalen Faalfreq'!K1366,'bijlage C. Cluster maatregelen'!A:A,0))</f>
        <v>#N/A</v>
      </c>
      <c r="AE1366" t="e">
        <f>INDEX('bijlage C. Cluster maatregelen'!C:C,MATCH('5.Bepalen Faalfreq'!L1366,'bijlage C. Cluster maatregelen'!A:A,0))</f>
        <v>#N/A</v>
      </c>
      <c r="AF1366" t="e">
        <f>INDEX('bijlage C. Cluster maatregelen'!C:C,MATCH('5.Bepalen Faalfreq'!M1366,'bijlage C. Cluster maatregelen'!A:A,0))</f>
        <v>#N/A</v>
      </c>
      <c r="AG1366" t="e">
        <f>INDEX('bijlage C. Cluster maatregelen'!C:C,MATCH('5.Bepalen Faalfreq'!N1366,'bijlage C. Cluster maatregelen'!A:A,0))</f>
        <v>#N/A</v>
      </c>
      <c r="AH1366" t="e">
        <f t="shared" si="288"/>
        <v>#N/A</v>
      </c>
      <c r="AI1366" t="e">
        <f t="shared" si="289"/>
        <v>#N/A</v>
      </c>
      <c r="AJ1366" t="e">
        <f t="shared" si="282"/>
        <v>#N/A</v>
      </c>
    </row>
    <row r="1367" spans="1:36" x14ac:dyDescent="0.25">
      <c r="A1367" s="203"/>
      <c r="B1367" s="203"/>
      <c r="C1367" s="203"/>
      <c r="D1367" s="203"/>
      <c r="E1367" s="203"/>
      <c r="F1367" s="203"/>
      <c r="G1367" s="203"/>
      <c r="H1367" s="203"/>
      <c r="I1367" s="203"/>
      <c r="J1367" s="203"/>
      <c r="K1367" s="203"/>
      <c r="L1367" s="203"/>
      <c r="M1367" s="203"/>
      <c r="N1367" s="203"/>
      <c r="O1367" s="204">
        <f t="shared" si="278"/>
        <v>0</v>
      </c>
      <c r="P1367" s="80" t="str">
        <f>IFERROR(R1367+'4. Gegevens leiding'!$I$26,"")</f>
        <v/>
      </c>
      <c r="Q1367" s="155" t="str">
        <f>IFERROR(R1368+'4. Gegevens leiding'!$I$26,"")</f>
        <v/>
      </c>
      <c r="R1367" s="155" t="str">
        <f t="shared" si="290"/>
        <v/>
      </c>
      <c r="S1367" s="43" t="str">
        <f t="shared" si="283"/>
        <v/>
      </c>
      <c r="T1367" s="42" t="str">
        <f t="shared" si="279"/>
        <v>Diameter (mm, uitwendig)=;Wanddikte (mm)=;Druk (barg)=;Rekgrens (N/mm^2)=;Charpy energie (J)=</v>
      </c>
      <c r="U1367" s="44" t="e">
        <f>INDEX('bijlage A. Frequentie Tabel'!G:G,MATCH(T1367,'bijlage A. Frequentie Tabel'!A:A,0))</f>
        <v>#N/A</v>
      </c>
      <c r="V1367" s="43">
        <f t="shared" si="280"/>
        <v>0</v>
      </c>
      <c r="W1367" s="80">
        <f t="shared" si="284"/>
        <v>23.196467403779828</v>
      </c>
      <c r="X1367" t="e">
        <f t="shared" si="281"/>
        <v>#N/A</v>
      </c>
      <c r="Y1367"/>
      <c r="Z1367">
        <f t="shared" si="285"/>
        <v>0.4</v>
      </c>
      <c r="AA1367">
        <f t="shared" si="286"/>
        <v>1</v>
      </c>
      <c r="AB1367">
        <f t="shared" si="286"/>
        <v>1</v>
      </c>
      <c r="AC1367">
        <f t="shared" si="287"/>
        <v>0.4</v>
      </c>
      <c r="AD1367" t="e">
        <f>INDEX('bijlage C. Cluster maatregelen'!C:C,MATCH('5.Bepalen Faalfreq'!K1367,'bijlage C. Cluster maatregelen'!A:A,0))</f>
        <v>#N/A</v>
      </c>
      <c r="AE1367" t="e">
        <f>INDEX('bijlage C. Cluster maatregelen'!C:C,MATCH('5.Bepalen Faalfreq'!L1367,'bijlage C. Cluster maatregelen'!A:A,0))</f>
        <v>#N/A</v>
      </c>
      <c r="AF1367" t="e">
        <f>INDEX('bijlage C. Cluster maatregelen'!C:C,MATCH('5.Bepalen Faalfreq'!M1367,'bijlage C. Cluster maatregelen'!A:A,0))</f>
        <v>#N/A</v>
      </c>
      <c r="AG1367" t="e">
        <f>INDEX('bijlage C. Cluster maatregelen'!C:C,MATCH('5.Bepalen Faalfreq'!N1367,'bijlage C. Cluster maatregelen'!A:A,0))</f>
        <v>#N/A</v>
      </c>
      <c r="AH1367" t="e">
        <f t="shared" si="288"/>
        <v>#N/A</v>
      </c>
      <c r="AI1367" t="e">
        <f t="shared" si="289"/>
        <v>#N/A</v>
      </c>
      <c r="AJ1367" t="e">
        <f t="shared" si="282"/>
        <v>#N/A</v>
      </c>
    </row>
    <row r="1368" spans="1:36" x14ac:dyDescent="0.25">
      <c r="A1368" s="203"/>
      <c r="B1368" s="203"/>
      <c r="C1368" s="203"/>
      <c r="D1368" s="203"/>
      <c r="E1368" s="203"/>
      <c r="F1368" s="203"/>
      <c r="G1368" s="203"/>
      <c r="H1368" s="203"/>
      <c r="I1368" s="203"/>
      <c r="J1368" s="203"/>
      <c r="K1368" s="203"/>
      <c r="L1368" s="203"/>
      <c r="M1368" s="203"/>
      <c r="N1368" s="203"/>
      <c r="O1368" s="204">
        <f t="shared" si="278"/>
        <v>0</v>
      </c>
      <c r="P1368" s="80" t="str">
        <f>IFERROR(R1368+'4. Gegevens leiding'!$I$26,"")</f>
        <v/>
      </c>
      <c r="Q1368" s="155" t="str">
        <f>IFERROR(R1369+'4. Gegevens leiding'!$I$26,"")</f>
        <v/>
      </c>
      <c r="R1368" s="155" t="str">
        <f t="shared" si="290"/>
        <v/>
      </c>
      <c r="S1368" s="43" t="str">
        <f t="shared" si="283"/>
        <v/>
      </c>
      <c r="T1368" s="42" t="str">
        <f t="shared" si="279"/>
        <v>Diameter (mm, uitwendig)=;Wanddikte (mm)=;Druk (barg)=;Rekgrens (N/mm^2)=;Charpy energie (J)=</v>
      </c>
      <c r="U1368" s="44" t="e">
        <f>INDEX('bijlage A. Frequentie Tabel'!G:G,MATCH(T1368,'bijlage A. Frequentie Tabel'!A:A,0))</f>
        <v>#N/A</v>
      </c>
      <c r="V1368" s="43">
        <f t="shared" si="280"/>
        <v>0</v>
      </c>
      <c r="W1368" s="80">
        <f t="shared" si="284"/>
        <v>23.196467403779828</v>
      </c>
      <c r="X1368" t="e">
        <f t="shared" si="281"/>
        <v>#N/A</v>
      </c>
      <c r="Y1368"/>
      <c r="Z1368">
        <f t="shared" si="285"/>
        <v>0.4</v>
      </c>
      <c r="AA1368">
        <f t="shared" si="286"/>
        <v>1</v>
      </c>
      <c r="AB1368">
        <f t="shared" si="286"/>
        <v>1</v>
      </c>
      <c r="AC1368">
        <f t="shared" si="287"/>
        <v>0.4</v>
      </c>
      <c r="AD1368" t="e">
        <f>INDEX('bijlage C. Cluster maatregelen'!C:C,MATCH('5.Bepalen Faalfreq'!K1368,'bijlage C. Cluster maatregelen'!A:A,0))</f>
        <v>#N/A</v>
      </c>
      <c r="AE1368" t="e">
        <f>INDEX('bijlage C. Cluster maatregelen'!C:C,MATCH('5.Bepalen Faalfreq'!L1368,'bijlage C. Cluster maatregelen'!A:A,0))</f>
        <v>#N/A</v>
      </c>
      <c r="AF1368" t="e">
        <f>INDEX('bijlage C. Cluster maatregelen'!C:C,MATCH('5.Bepalen Faalfreq'!M1368,'bijlage C. Cluster maatregelen'!A:A,0))</f>
        <v>#N/A</v>
      </c>
      <c r="AG1368" t="e">
        <f>INDEX('bijlage C. Cluster maatregelen'!C:C,MATCH('5.Bepalen Faalfreq'!N1368,'bijlage C. Cluster maatregelen'!A:A,0))</f>
        <v>#N/A</v>
      </c>
      <c r="AH1368" t="e">
        <f t="shared" si="288"/>
        <v>#N/A</v>
      </c>
      <c r="AI1368" t="e">
        <f t="shared" si="289"/>
        <v>#N/A</v>
      </c>
      <c r="AJ1368" t="e">
        <f t="shared" si="282"/>
        <v>#N/A</v>
      </c>
    </row>
    <row r="1369" spans="1:36" x14ac:dyDescent="0.25">
      <c r="A1369" s="203"/>
      <c r="B1369" s="203"/>
      <c r="C1369" s="203"/>
      <c r="D1369" s="203"/>
      <c r="E1369" s="203"/>
      <c r="F1369" s="203"/>
      <c r="G1369" s="203"/>
      <c r="H1369" s="203"/>
      <c r="I1369" s="203"/>
      <c r="J1369" s="203"/>
      <c r="K1369" s="203"/>
      <c r="L1369" s="203"/>
      <c r="M1369" s="203"/>
      <c r="N1369" s="203"/>
      <c r="O1369" s="204">
        <f t="shared" si="278"/>
        <v>0</v>
      </c>
      <c r="P1369" s="80" t="str">
        <f>IFERROR(R1369+'4. Gegevens leiding'!$I$26,"")</f>
        <v/>
      </c>
      <c r="Q1369" s="155" t="str">
        <f>IFERROR(R1370+'4. Gegevens leiding'!$I$26,"")</f>
        <v/>
      </c>
      <c r="R1369" s="155" t="str">
        <f t="shared" si="290"/>
        <v/>
      </c>
      <c r="S1369" s="43" t="str">
        <f t="shared" si="283"/>
        <v/>
      </c>
      <c r="T1369" s="42" t="str">
        <f t="shared" si="279"/>
        <v>Diameter (mm, uitwendig)=;Wanddikte (mm)=;Druk (barg)=;Rekgrens (N/mm^2)=;Charpy energie (J)=</v>
      </c>
      <c r="U1369" s="44" t="e">
        <f>INDEX('bijlage A. Frequentie Tabel'!G:G,MATCH(T1369,'bijlage A. Frequentie Tabel'!A:A,0))</f>
        <v>#N/A</v>
      </c>
      <c r="V1369" s="43">
        <f t="shared" si="280"/>
        <v>0</v>
      </c>
      <c r="W1369" s="80">
        <f t="shared" si="284"/>
        <v>23.196467403779828</v>
      </c>
      <c r="X1369" t="e">
        <f t="shared" si="281"/>
        <v>#N/A</v>
      </c>
      <c r="Y1369"/>
      <c r="Z1369">
        <f t="shared" si="285"/>
        <v>0.4</v>
      </c>
      <c r="AA1369">
        <f t="shared" si="286"/>
        <v>1</v>
      </c>
      <c r="AB1369">
        <f t="shared" si="286"/>
        <v>1</v>
      </c>
      <c r="AC1369">
        <f t="shared" si="287"/>
        <v>0.4</v>
      </c>
      <c r="AD1369" t="e">
        <f>INDEX('bijlage C. Cluster maatregelen'!C:C,MATCH('5.Bepalen Faalfreq'!K1369,'bijlage C. Cluster maatregelen'!A:A,0))</f>
        <v>#N/A</v>
      </c>
      <c r="AE1369" t="e">
        <f>INDEX('bijlage C. Cluster maatregelen'!C:C,MATCH('5.Bepalen Faalfreq'!L1369,'bijlage C. Cluster maatregelen'!A:A,0))</f>
        <v>#N/A</v>
      </c>
      <c r="AF1369" t="e">
        <f>INDEX('bijlage C. Cluster maatregelen'!C:C,MATCH('5.Bepalen Faalfreq'!M1369,'bijlage C. Cluster maatregelen'!A:A,0))</f>
        <v>#N/A</v>
      </c>
      <c r="AG1369" t="e">
        <f>INDEX('bijlage C. Cluster maatregelen'!C:C,MATCH('5.Bepalen Faalfreq'!N1369,'bijlage C. Cluster maatregelen'!A:A,0))</f>
        <v>#N/A</v>
      </c>
      <c r="AH1369" t="e">
        <f t="shared" si="288"/>
        <v>#N/A</v>
      </c>
      <c r="AI1369" t="e">
        <f t="shared" si="289"/>
        <v>#N/A</v>
      </c>
      <c r="AJ1369" t="e">
        <f t="shared" si="282"/>
        <v>#N/A</v>
      </c>
    </row>
    <row r="1370" spans="1:36" x14ac:dyDescent="0.25">
      <c r="A1370" s="203"/>
      <c r="B1370" s="203"/>
      <c r="C1370" s="203"/>
      <c r="D1370" s="203"/>
      <c r="E1370" s="203"/>
      <c r="F1370" s="203"/>
      <c r="G1370" s="203"/>
      <c r="H1370" s="203"/>
      <c r="I1370" s="203"/>
      <c r="J1370" s="203"/>
      <c r="K1370" s="203"/>
      <c r="L1370" s="203"/>
      <c r="M1370" s="203"/>
      <c r="N1370" s="203"/>
      <c r="O1370" s="204">
        <f t="shared" si="278"/>
        <v>0</v>
      </c>
      <c r="P1370" s="80" t="str">
        <f>IFERROR(R1370+'4. Gegevens leiding'!$I$26,"")</f>
        <v/>
      </c>
      <c r="Q1370" s="155" t="str">
        <f>IFERROR(R1371+'4. Gegevens leiding'!$I$26,"")</f>
        <v/>
      </c>
      <c r="R1370" s="155" t="str">
        <f t="shared" si="290"/>
        <v/>
      </c>
      <c r="S1370" s="43" t="str">
        <f t="shared" si="283"/>
        <v/>
      </c>
      <c r="T1370" s="42" t="str">
        <f t="shared" si="279"/>
        <v>Diameter (mm, uitwendig)=;Wanddikte (mm)=;Druk (barg)=;Rekgrens (N/mm^2)=;Charpy energie (J)=</v>
      </c>
      <c r="U1370" s="44" t="e">
        <f>INDEX('bijlage A. Frequentie Tabel'!G:G,MATCH(T1370,'bijlage A. Frequentie Tabel'!A:A,0))</f>
        <v>#N/A</v>
      </c>
      <c r="V1370" s="43">
        <f t="shared" si="280"/>
        <v>0</v>
      </c>
      <c r="W1370" s="80">
        <f t="shared" si="284"/>
        <v>23.196467403779828</v>
      </c>
      <c r="X1370" t="e">
        <f t="shared" si="281"/>
        <v>#N/A</v>
      </c>
      <c r="Y1370"/>
      <c r="Z1370">
        <f t="shared" si="285"/>
        <v>0.4</v>
      </c>
      <c r="AA1370">
        <f t="shared" si="286"/>
        <v>1</v>
      </c>
      <c r="AB1370">
        <f t="shared" si="286"/>
        <v>1</v>
      </c>
      <c r="AC1370">
        <f t="shared" si="287"/>
        <v>0.4</v>
      </c>
      <c r="AD1370" t="e">
        <f>INDEX('bijlage C. Cluster maatregelen'!C:C,MATCH('5.Bepalen Faalfreq'!K1370,'bijlage C. Cluster maatregelen'!A:A,0))</f>
        <v>#N/A</v>
      </c>
      <c r="AE1370" t="e">
        <f>INDEX('bijlage C. Cluster maatregelen'!C:C,MATCH('5.Bepalen Faalfreq'!L1370,'bijlage C. Cluster maatregelen'!A:A,0))</f>
        <v>#N/A</v>
      </c>
      <c r="AF1370" t="e">
        <f>INDEX('bijlage C. Cluster maatregelen'!C:C,MATCH('5.Bepalen Faalfreq'!M1370,'bijlage C. Cluster maatregelen'!A:A,0))</f>
        <v>#N/A</v>
      </c>
      <c r="AG1370" t="e">
        <f>INDEX('bijlage C. Cluster maatregelen'!C:C,MATCH('5.Bepalen Faalfreq'!N1370,'bijlage C. Cluster maatregelen'!A:A,0))</f>
        <v>#N/A</v>
      </c>
      <c r="AH1370" t="e">
        <f t="shared" si="288"/>
        <v>#N/A</v>
      </c>
      <c r="AI1370" t="e">
        <f t="shared" si="289"/>
        <v>#N/A</v>
      </c>
      <c r="AJ1370" t="e">
        <f t="shared" si="282"/>
        <v>#N/A</v>
      </c>
    </row>
    <row r="1371" spans="1:36" x14ac:dyDescent="0.25">
      <c r="A1371" s="203"/>
      <c r="B1371" s="203"/>
      <c r="C1371" s="203"/>
      <c r="D1371" s="203"/>
      <c r="E1371" s="203"/>
      <c r="F1371" s="203"/>
      <c r="G1371" s="203"/>
      <c r="H1371" s="203"/>
      <c r="I1371" s="203"/>
      <c r="J1371" s="203"/>
      <c r="K1371" s="203"/>
      <c r="L1371" s="203"/>
      <c r="M1371" s="203"/>
      <c r="N1371" s="203"/>
      <c r="O1371" s="204">
        <f t="shared" si="278"/>
        <v>0</v>
      </c>
      <c r="P1371" s="80" t="str">
        <f>IFERROR(R1371+'4. Gegevens leiding'!$I$26,"")</f>
        <v/>
      </c>
      <c r="Q1371" s="155" t="str">
        <f>IFERROR(R1372+'4. Gegevens leiding'!$I$26,"")</f>
        <v/>
      </c>
      <c r="R1371" s="155" t="str">
        <f t="shared" si="290"/>
        <v/>
      </c>
      <c r="S1371" s="43" t="str">
        <f t="shared" si="283"/>
        <v/>
      </c>
      <c r="T1371" s="42" t="str">
        <f t="shared" si="279"/>
        <v>Diameter (mm, uitwendig)=;Wanddikte (mm)=;Druk (barg)=;Rekgrens (N/mm^2)=;Charpy energie (J)=</v>
      </c>
      <c r="U1371" s="44" t="e">
        <f>INDEX('bijlage A. Frequentie Tabel'!G:G,MATCH(T1371,'bijlage A. Frequentie Tabel'!A:A,0))</f>
        <v>#N/A</v>
      </c>
      <c r="V1371" s="43">
        <f t="shared" si="280"/>
        <v>0</v>
      </c>
      <c r="W1371" s="80">
        <f t="shared" si="284"/>
        <v>23.196467403779828</v>
      </c>
      <c r="X1371" t="e">
        <f t="shared" si="281"/>
        <v>#N/A</v>
      </c>
      <c r="Y1371"/>
      <c r="Z1371">
        <f t="shared" si="285"/>
        <v>0.4</v>
      </c>
      <c r="AA1371">
        <f t="shared" si="286"/>
        <v>1</v>
      </c>
      <c r="AB1371">
        <f t="shared" si="286"/>
        <v>1</v>
      </c>
      <c r="AC1371">
        <f t="shared" si="287"/>
        <v>0.4</v>
      </c>
      <c r="AD1371" t="e">
        <f>INDEX('bijlage C. Cluster maatregelen'!C:C,MATCH('5.Bepalen Faalfreq'!K1371,'bijlage C. Cluster maatregelen'!A:A,0))</f>
        <v>#N/A</v>
      </c>
      <c r="AE1371" t="e">
        <f>INDEX('bijlage C. Cluster maatregelen'!C:C,MATCH('5.Bepalen Faalfreq'!L1371,'bijlage C. Cluster maatregelen'!A:A,0))</f>
        <v>#N/A</v>
      </c>
      <c r="AF1371" t="e">
        <f>INDEX('bijlage C. Cluster maatregelen'!C:C,MATCH('5.Bepalen Faalfreq'!M1371,'bijlage C. Cluster maatregelen'!A:A,0))</f>
        <v>#N/A</v>
      </c>
      <c r="AG1371" t="e">
        <f>INDEX('bijlage C. Cluster maatregelen'!C:C,MATCH('5.Bepalen Faalfreq'!N1371,'bijlage C. Cluster maatregelen'!A:A,0))</f>
        <v>#N/A</v>
      </c>
      <c r="AH1371" t="e">
        <f t="shared" si="288"/>
        <v>#N/A</v>
      </c>
      <c r="AI1371" t="e">
        <f t="shared" si="289"/>
        <v>#N/A</v>
      </c>
      <c r="AJ1371" t="e">
        <f t="shared" si="282"/>
        <v>#N/A</v>
      </c>
    </row>
    <row r="1372" spans="1:36" x14ac:dyDescent="0.25">
      <c r="A1372" s="203"/>
      <c r="B1372" s="203"/>
      <c r="C1372" s="203"/>
      <c r="D1372" s="203"/>
      <c r="E1372" s="203"/>
      <c r="F1372" s="203"/>
      <c r="G1372" s="203"/>
      <c r="H1372" s="203"/>
      <c r="I1372" s="203"/>
      <c r="J1372" s="203"/>
      <c r="K1372" s="203"/>
      <c r="L1372" s="203"/>
      <c r="M1372" s="203"/>
      <c r="N1372" s="203"/>
      <c r="O1372" s="204">
        <f t="shared" si="278"/>
        <v>0</v>
      </c>
      <c r="P1372" s="80" t="str">
        <f>IFERROR(R1372+'4. Gegevens leiding'!$I$26,"")</f>
        <v/>
      </c>
      <c r="Q1372" s="155" t="str">
        <f>IFERROR(R1373+'4. Gegevens leiding'!$I$26,"")</f>
        <v/>
      </c>
      <c r="R1372" s="155" t="str">
        <f t="shared" si="290"/>
        <v/>
      </c>
      <c r="S1372" s="43" t="str">
        <f t="shared" si="283"/>
        <v/>
      </c>
      <c r="T1372" s="42" t="str">
        <f t="shared" si="279"/>
        <v>Diameter (mm, uitwendig)=;Wanddikte (mm)=;Druk (barg)=;Rekgrens (N/mm^2)=;Charpy energie (J)=</v>
      </c>
      <c r="U1372" s="44" t="e">
        <f>INDEX('bijlage A. Frequentie Tabel'!G:G,MATCH(T1372,'bijlage A. Frequentie Tabel'!A:A,0))</f>
        <v>#N/A</v>
      </c>
      <c r="V1372" s="43">
        <f t="shared" si="280"/>
        <v>0</v>
      </c>
      <c r="W1372" s="80">
        <f t="shared" si="284"/>
        <v>23.196467403779828</v>
      </c>
      <c r="X1372" t="e">
        <f t="shared" si="281"/>
        <v>#N/A</v>
      </c>
      <c r="Y1372"/>
      <c r="Z1372">
        <f t="shared" si="285"/>
        <v>0.4</v>
      </c>
      <c r="AA1372">
        <f t="shared" si="286"/>
        <v>1</v>
      </c>
      <c r="AB1372">
        <f t="shared" si="286"/>
        <v>1</v>
      </c>
      <c r="AC1372">
        <f t="shared" si="287"/>
        <v>0.4</v>
      </c>
      <c r="AD1372" t="e">
        <f>INDEX('bijlage C. Cluster maatregelen'!C:C,MATCH('5.Bepalen Faalfreq'!K1372,'bijlage C. Cluster maatregelen'!A:A,0))</f>
        <v>#N/A</v>
      </c>
      <c r="AE1372" t="e">
        <f>INDEX('bijlage C. Cluster maatregelen'!C:C,MATCH('5.Bepalen Faalfreq'!L1372,'bijlage C. Cluster maatregelen'!A:A,0))</f>
        <v>#N/A</v>
      </c>
      <c r="AF1372" t="e">
        <f>INDEX('bijlage C. Cluster maatregelen'!C:C,MATCH('5.Bepalen Faalfreq'!M1372,'bijlage C. Cluster maatregelen'!A:A,0))</f>
        <v>#N/A</v>
      </c>
      <c r="AG1372" t="e">
        <f>INDEX('bijlage C. Cluster maatregelen'!C:C,MATCH('5.Bepalen Faalfreq'!N1372,'bijlage C. Cluster maatregelen'!A:A,0))</f>
        <v>#N/A</v>
      </c>
      <c r="AH1372" t="e">
        <f t="shared" si="288"/>
        <v>#N/A</v>
      </c>
      <c r="AI1372" t="e">
        <f t="shared" si="289"/>
        <v>#N/A</v>
      </c>
      <c r="AJ1372" t="e">
        <f t="shared" si="282"/>
        <v>#N/A</v>
      </c>
    </row>
    <row r="1373" spans="1:36" x14ac:dyDescent="0.25">
      <c r="A1373" s="203"/>
      <c r="B1373" s="203"/>
      <c r="C1373" s="203"/>
      <c r="D1373" s="203"/>
      <c r="E1373" s="203"/>
      <c r="F1373" s="203"/>
      <c r="G1373" s="203"/>
      <c r="H1373" s="203"/>
      <c r="I1373" s="203"/>
      <c r="J1373" s="203"/>
      <c r="K1373" s="203"/>
      <c r="L1373" s="203"/>
      <c r="M1373" s="203"/>
      <c r="N1373" s="203"/>
      <c r="O1373" s="204">
        <f t="shared" si="278"/>
        <v>0</v>
      </c>
      <c r="P1373" s="80" t="str">
        <f>IFERROR(R1373+'4. Gegevens leiding'!$I$26,"")</f>
        <v/>
      </c>
      <c r="Q1373" s="155" t="str">
        <f>IFERROR(R1374+'4. Gegevens leiding'!$I$26,"")</f>
        <v/>
      </c>
      <c r="R1373" s="155" t="str">
        <f t="shared" si="290"/>
        <v/>
      </c>
      <c r="S1373" s="43" t="str">
        <f t="shared" si="283"/>
        <v/>
      </c>
      <c r="T1373" s="42" t="str">
        <f t="shared" si="279"/>
        <v>Diameter (mm, uitwendig)=;Wanddikte (mm)=;Druk (barg)=;Rekgrens (N/mm^2)=;Charpy energie (J)=</v>
      </c>
      <c r="U1373" s="44" t="e">
        <f>INDEX('bijlage A. Frequentie Tabel'!G:G,MATCH(T1373,'bijlage A. Frequentie Tabel'!A:A,0))</f>
        <v>#N/A</v>
      </c>
      <c r="V1373" s="43">
        <f t="shared" si="280"/>
        <v>0</v>
      </c>
      <c r="W1373" s="80">
        <f t="shared" si="284"/>
        <v>23.196467403779828</v>
      </c>
      <c r="X1373" t="e">
        <f t="shared" si="281"/>
        <v>#N/A</v>
      </c>
      <c r="Y1373"/>
      <c r="Z1373">
        <f t="shared" si="285"/>
        <v>0.4</v>
      </c>
      <c r="AA1373">
        <f t="shared" si="286"/>
        <v>1</v>
      </c>
      <c r="AB1373">
        <f t="shared" si="286"/>
        <v>1</v>
      </c>
      <c r="AC1373">
        <f t="shared" si="287"/>
        <v>0.4</v>
      </c>
      <c r="AD1373" t="e">
        <f>INDEX('bijlage C. Cluster maatregelen'!C:C,MATCH('5.Bepalen Faalfreq'!K1373,'bijlage C. Cluster maatregelen'!A:A,0))</f>
        <v>#N/A</v>
      </c>
      <c r="AE1373" t="e">
        <f>INDEX('bijlage C. Cluster maatregelen'!C:C,MATCH('5.Bepalen Faalfreq'!L1373,'bijlage C. Cluster maatregelen'!A:A,0))</f>
        <v>#N/A</v>
      </c>
      <c r="AF1373" t="e">
        <f>INDEX('bijlage C. Cluster maatregelen'!C:C,MATCH('5.Bepalen Faalfreq'!M1373,'bijlage C. Cluster maatregelen'!A:A,0))</f>
        <v>#N/A</v>
      </c>
      <c r="AG1373" t="e">
        <f>INDEX('bijlage C. Cluster maatregelen'!C:C,MATCH('5.Bepalen Faalfreq'!N1373,'bijlage C. Cluster maatregelen'!A:A,0))</f>
        <v>#N/A</v>
      </c>
      <c r="AH1373" t="e">
        <f t="shared" si="288"/>
        <v>#N/A</v>
      </c>
      <c r="AI1373" t="e">
        <f t="shared" si="289"/>
        <v>#N/A</v>
      </c>
      <c r="AJ1373" t="e">
        <f t="shared" si="282"/>
        <v>#N/A</v>
      </c>
    </row>
    <row r="1374" spans="1:36" x14ac:dyDescent="0.25">
      <c r="A1374" s="203"/>
      <c r="B1374" s="203"/>
      <c r="C1374" s="203"/>
      <c r="D1374" s="203"/>
      <c r="E1374" s="203"/>
      <c r="F1374" s="203"/>
      <c r="G1374" s="203"/>
      <c r="H1374" s="203"/>
      <c r="I1374" s="203"/>
      <c r="J1374" s="203"/>
      <c r="K1374" s="203"/>
      <c r="L1374" s="203"/>
      <c r="M1374" s="203"/>
      <c r="N1374" s="203"/>
      <c r="O1374" s="204">
        <f t="shared" si="278"/>
        <v>0</v>
      </c>
      <c r="P1374" s="80" t="str">
        <f>IFERROR(R1374+'4. Gegevens leiding'!$I$26,"")</f>
        <v/>
      </c>
      <c r="Q1374" s="155" t="str">
        <f>IFERROR(R1375+'4. Gegevens leiding'!$I$26,"")</f>
        <v/>
      </c>
      <c r="R1374" s="155" t="str">
        <f t="shared" si="290"/>
        <v/>
      </c>
      <c r="S1374" s="43" t="str">
        <f t="shared" si="283"/>
        <v/>
      </c>
      <c r="T1374" s="42" t="str">
        <f t="shared" si="279"/>
        <v>Diameter (mm, uitwendig)=;Wanddikte (mm)=;Druk (barg)=;Rekgrens (N/mm^2)=;Charpy energie (J)=</v>
      </c>
      <c r="U1374" s="44" t="e">
        <f>INDEX('bijlage A. Frequentie Tabel'!G:G,MATCH(T1374,'bijlage A. Frequentie Tabel'!A:A,0))</f>
        <v>#N/A</v>
      </c>
      <c r="V1374" s="43">
        <f t="shared" si="280"/>
        <v>0</v>
      </c>
      <c r="W1374" s="80">
        <f t="shared" si="284"/>
        <v>23.196467403779828</v>
      </c>
      <c r="X1374" t="e">
        <f t="shared" si="281"/>
        <v>#N/A</v>
      </c>
      <c r="Y1374"/>
      <c r="Z1374">
        <f t="shared" si="285"/>
        <v>0.4</v>
      </c>
      <c r="AA1374">
        <f t="shared" si="286"/>
        <v>1</v>
      </c>
      <c r="AB1374">
        <f t="shared" si="286"/>
        <v>1</v>
      </c>
      <c r="AC1374">
        <f t="shared" si="287"/>
        <v>0.4</v>
      </c>
      <c r="AD1374" t="e">
        <f>INDEX('bijlage C. Cluster maatregelen'!C:C,MATCH('5.Bepalen Faalfreq'!K1374,'bijlage C. Cluster maatregelen'!A:A,0))</f>
        <v>#N/A</v>
      </c>
      <c r="AE1374" t="e">
        <f>INDEX('bijlage C. Cluster maatregelen'!C:C,MATCH('5.Bepalen Faalfreq'!L1374,'bijlage C. Cluster maatregelen'!A:A,0))</f>
        <v>#N/A</v>
      </c>
      <c r="AF1374" t="e">
        <f>INDEX('bijlage C. Cluster maatregelen'!C:C,MATCH('5.Bepalen Faalfreq'!M1374,'bijlage C. Cluster maatregelen'!A:A,0))</f>
        <v>#N/A</v>
      </c>
      <c r="AG1374" t="e">
        <f>INDEX('bijlage C. Cluster maatregelen'!C:C,MATCH('5.Bepalen Faalfreq'!N1374,'bijlage C. Cluster maatregelen'!A:A,0))</f>
        <v>#N/A</v>
      </c>
      <c r="AH1374" t="e">
        <f t="shared" si="288"/>
        <v>#N/A</v>
      </c>
      <c r="AI1374" t="e">
        <f t="shared" si="289"/>
        <v>#N/A</v>
      </c>
      <c r="AJ1374" t="e">
        <f t="shared" si="282"/>
        <v>#N/A</v>
      </c>
    </row>
    <row r="1375" spans="1:36" x14ac:dyDescent="0.25">
      <c r="A1375" s="203"/>
      <c r="B1375" s="203"/>
      <c r="C1375" s="203"/>
      <c r="D1375" s="203"/>
      <c r="E1375" s="203"/>
      <c r="F1375" s="203"/>
      <c r="G1375" s="203"/>
      <c r="H1375" s="203"/>
      <c r="I1375" s="203"/>
      <c r="J1375" s="203"/>
      <c r="K1375" s="203"/>
      <c r="L1375" s="203"/>
      <c r="M1375" s="203"/>
      <c r="N1375" s="203"/>
      <c r="O1375" s="204">
        <f t="shared" si="278"/>
        <v>0</v>
      </c>
      <c r="P1375" s="80" t="str">
        <f>IFERROR(R1375+'4. Gegevens leiding'!$I$26,"")</f>
        <v/>
      </c>
      <c r="Q1375" s="155" t="str">
        <f>IFERROR(R1376+'4. Gegevens leiding'!$I$26,"")</f>
        <v/>
      </c>
      <c r="R1375" s="155" t="str">
        <f t="shared" si="290"/>
        <v/>
      </c>
      <c r="S1375" s="43" t="str">
        <f t="shared" si="283"/>
        <v/>
      </c>
      <c r="T1375" s="42" t="str">
        <f t="shared" si="279"/>
        <v>Diameter (mm, uitwendig)=;Wanddikte (mm)=;Druk (barg)=;Rekgrens (N/mm^2)=;Charpy energie (J)=</v>
      </c>
      <c r="U1375" s="44" t="e">
        <f>INDEX('bijlage A. Frequentie Tabel'!G:G,MATCH(T1375,'bijlage A. Frequentie Tabel'!A:A,0))</f>
        <v>#N/A</v>
      </c>
      <c r="V1375" s="43">
        <f t="shared" si="280"/>
        <v>0</v>
      </c>
      <c r="W1375" s="80">
        <f t="shared" si="284"/>
        <v>23.196467403779828</v>
      </c>
      <c r="X1375" t="e">
        <f t="shared" si="281"/>
        <v>#N/A</v>
      </c>
      <c r="Y1375"/>
      <c r="Z1375">
        <f t="shared" si="285"/>
        <v>0.4</v>
      </c>
      <c r="AA1375">
        <f t="shared" si="286"/>
        <v>1</v>
      </c>
      <c r="AB1375">
        <f t="shared" si="286"/>
        <v>1</v>
      </c>
      <c r="AC1375">
        <f t="shared" si="287"/>
        <v>0.4</v>
      </c>
      <c r="AD1375" t="e">
        <f>INDEX('bijlage C. Cluster maatregelen'!C:C,MATCH('5.Bepalen Faalfreq'!K1375,'bijlage C. Cluster maatregelen'!A:A,0))</f>
        <v>#N/A</v>
      </c>
      <c r="AE1375" t="e">
        <f>INDEX('bijlage C. Cluster maatregelen'!C:C,MATCH('5.Bepalen Faalfreq'!L1375,'bijlage C. Cluster maatregelen'!A:A,0))</f>
        <v>#N/A</v>
      </c>
      <c r="AF1375" t="e">
        <f>INDEX('bijlage C. Cluster maatregelen'!C:C,MATCH('5.Bepalen Faalfreq'!M1375,'bijlage C. Cluster maatregelen'!A:A,0))</f>
        <v>#N/A</v>
      </c>
      <c r="AG1375" t="e">
        <f>INDEX('bijlage C. Cluster maatregelen'!C:C,MATCH('5.Bepalen Faalfreq'!N1375,'bijlage C. Cluster maatregelen'!A:A,0))</f>
        <v>#N/A</v>
      </c>
      <c r="AH1375" t="e">
        <f t="shared" si="288"/>
        <v>#N/A</v>
      </c>
      <c r="AI1375" t="e">
        <f t="shared" si="289"/>
        <v>#N/A</v>
      </c>
      <c r="AJ1375" t="e">
        <f t="shared" si="282"/>
        <v>#N/A</v>
      </c>
    </row>
    <row r="1376" spans="1:36" x14ac:dyDescent="0.25">
      <c r="A1376" s="203"/>
      <c r="B1376" s="203"/>
      <c r="C1376" s="203"/>
      <c r="D1376" s="203"/>
      <c r="E1376" s="203"/>
      <c r="F1376" s="203"/>
      <c r="G1376" s="203"/>
      <c r="H1376" s="203"/>
      <c r="I1376" s="203"/>
      <c r="J1376" s="203"/>
      <c r="K1376" s="203"/>
      <c r="L1376" s="203"/>
      <c r="M1376" s="203"/>
      <c r="N1376" s="203"/>
      <c r="O1376" s="204">
        <f t="shared" si="278"/>
        <v>0</v>
      </c>
      <c r="P1376" s="80" t="str">
        <f>IFERROR(R1376+'4. Gegevens leiding'!$I$26,"")</f>
        <v/>
      </c>
      <c r="Q1376" s="155" t="str">
        <f>IFERROR(R1377+'4. Gegevens leiding'!$I$26,"")</f>
        <v/>
      </c>
      <c r="R1376" s="155" t="str">
        <f t="shared" si="290"/>
        <v/>
      </c>
      <c r="S1376" s="43" t="str">
        <f t="shared" si="283"/>
        <v/>
      </c>
      <c r="T1376" s="42" t="str">
        <f t="shared" si="279"/>
        <v>Diameter (mm, uitwendig)=;Wanddikte (mm)=;Druk (barg)=;Rekgrens (N/mm^2)=;Charpy energie (J)=</v>
      </c>
      <c r="U1376" s="44" t="e">
        <f>INDEX('bijlage A. Frequentie Tabel'!G:G,MATCH(T1376,'bijlage A. Frequentie Tabel'!A:A,0))</f>
        <v>#N/A</v>
      </c>
      <c r="V1376" s="43">
        <f t="shared" si="280"/>
        <v>0</v>
      </c>
      <c r="W1376" s="80">
        <f t="shared" si="284"/>
        <v>23.196467403779828</v>
      </c>
      <c r="X1376" t="e">
        <f t="shared" si="281"/>
        <v>#N/A</v>
      </c>
      <c r="Y1376"/>
      <c r="Z1376">
        <f t="shared" si="285"/>
        <v>0.4</v>
      </c>
      <c r="AA1376">
        <f t="shared" si="286"/>
        <v>1</v>
      </c>
      <c r="AB1376">
        <f t="shared" si="286"/>
        <v>1</v>
      </c>
      <c r="AC1376">
        <f t="shared" si="287"/>
        <v>0.4</v>
      </c>
      <c r="AD1376" t="e">
        <f>INDEX('bijlage C. Cluster maatregelen'!C:C,MATCH('5.Bepalen Faalfreq'!K1376,'bijlage C. Cluster maatregelen'!A:A,0))</f>
        <v>#N/A</v>
      </c>
      <c r="AE1376" t="e">
        <f>INDEX('bijlage C. Cluster maatregelen'!C:C,MATCH('5.Bepalen Faalfreq'!L1376,'bijlage C. Cluster maatregelen'!A:A,0))</f>
        <v>#N/A</v>
      </c>
      <c r="AF1376" t="e">
        <f>INDEX('bijlage C. Cluster maatregelen'!C:C,MATCH('5.Bepalen Faalfreq'!M1376,'bijlage C. Cluster maatregelen'!A:A,0))</f>
        <v>#N/A</v>
      </c>
      <c r="AG1376" t="e">
        <f>INDEX('bijlage C. Cluster maatregelen'!C:C,MATCH('5.Bepalen Faalfreq'!N1376,'bijlage C. Cluster maatregelen'!A:A,0))</f>
        <v>#N/A</v>
      </c>
      <c r="AH1376" t="e">
        <f t="shared" si="288"/>
        <v>#N/A</v>
      </c>
      <c r="AI1376" t="e">
        <f t="shared" si="289"/>
        <v>#N/A</v>
      </c>
      <c r="AJ1376" t="e">
        <f t="shared" si="282"/>
        <v>#N/A</v>
      </c>
    </row>
    <row r="1377" spans="1:36" x14ac:dyDescent="0.25">
      <c r="A1377" s="203"/>
      <c r="B1377" s="203"/>
      <c r="C1377" s="203"/>
      <c r="D1377" s="203"/>
      <c r="E1377" s="203"/>
      <c r="F1377" s="203"/>
      <c r="G1377" s="203"/>
      <c r="H1377" s="203"/>
      <c r="I1377" s="203"/>
      <c r="J1377" s="203"/>
      <c r="K1377" s="203"/>
      <c r="L1377" s="203"/>
      <c r="M1377" s="203"/>
      <c r="N1377" s="203"/>
      <c r="O1377" s="204">
        <f t="shared" si="278"/>
        <v>0</v>
      </c>
      <c r="P1377" s="80" t="str">
        <f>IFERROR(R1377+'4. Gegevens leiding'!$I$26,"")</f>
        <v/>
      </c>
      <c r="Q1377" s="155" t="str">
        <f>IFERROR(R1378+'4. Gegevens leiding'!$I$26,"")</f>
        <v/>
      </c>
      <c r="R1377" s="155" t="str">
        <f t="shared" si="290"/>
        <v/>
      </c>
      <c r="S1377" s="43" t="str">
        <f t="shared" si="283"/>
        <v/>
      </c>
      <c r="T1377" s="42" t="str">
        <f t="shared" si="279"/>
        <v>Diameter (mm, uitwendig)=;Wanddikte (mm)=;Druk (barg)=;Rekgrens (N/mm^2)=;Charpy energie (J)=</v>
      </c>
      <c r="U1377" s="44" t="e">
        <f>INDEX('bijlage A. Frequentie Tabel'!G:G,MATCH(T1377,'bijlage A. Frequentie Tabel'!A:A,0))</f>
        <v>#N/A</v>
      </c>
      <c r="V1377" s="43">
        <f t="shared" si="280"/>
        <v>0</v>
      </c>
      <c r="W1377" s="80">
        <f t="shared" si="284"/>
        <v>23.196467403779828</v>
      </c>
      <c r="X1377" t="e">
        <f t="shared" si="281"/>
        <v>#N/A</v>
      </c>
      <c r="Y1377"/>
      <c r="Z1377">
        <f t="shared" si="285"/>
        <v>0.4</v>
      </c>
      <c r="AA1377">
        <f t="shared" si="286"/>
        <v>1</v>
      </c>
      <c r="AB1377">
        <f t="shared" si="286"/>
        <v>1</v>
      </c>
      <c r="AC1377">
        <f t="shared" si="287"/>
        <v>0.4</v>
      </c>
      <c r="AD1377" t="e">
        <f>INDEX('bijlage C. Cluster maatregelen'!C:C,MATCH('5.Bepalen Faalfreq'!K1377,'bijlage C. Cluster maatregelen'!A:A,0))</f>
        <v>#N/A</v>
      </c>
      <c r="AE1377" t="e">
        <f>INDEX('bijlage C. Cluster maatregelen'!C:C,MATCH('5.Bepalen Faalfreq'!L1377,'bijlage C. Cluster maatregelen'!A:A,0))</f>
        <v>#N/A</v>
      </c>
      <c r="AF1377" t="e">
        <f>INDEX('bijlage C. Cluster maatregelen'!C:C,MATCH('5.Bepalen Faalfreq'!M1377,'bijlage C. Cluster maatregelen'!A:A,0))</f>
        <v>#N/A</v>
      </c>
      <c r="AG1377" t="e">
        <f>INDEX('bijlage C. Cluster maatregelen'!C:C,MATCH('5.Bepalen Faalfreq'!N1377,'bijlage C. Cluster maatregelen'!A:A,0))</f>
        <v>#N/A</v>
      </c>
      <c r="AH1377" t="e">
        <f t="shared" si="288"/>
        <v>#N/A</v>
      </c>
      <c r="AI1377" t="e">
        <f t="shared" si="289"/>
        <v>#N/A</v>
      </c>
      <c r="AJ1377" t="e">
        <f t="shared" si="282"/>
        <v>#N/A</v>
      </c>
    </row>
    <row r="1378" spans="1:36" x14ac:dyDescent="0.25">
      <c r="A1378" s="203"/>
      <c r="B1378" s="203"/>
      <c r="C1378" s="203"/>
      <c r="D1378" s="203"/>
      <c r="E1378" s="203"/>
      <c r="F1378" s="203"/>
      <c r="G1378" s="203"/>
      <c r="H1378" s="203"/>
      <c r="I1378" s="203"/>
      <c r="J1378" s="203"/>
      <c r="K1378" s="203"/>
      <c r="L1378" s="203"/>
      <c r="M1378" s="203"/>
      <c r="N1378" s="203"/>
      <c r="O1378" s="204">
        <f t="shared" si="278"/>
        <v>0</v>
      </c>
      <c r="P1378" s="80" t="str">
        <f>IFERROR(R1378+'4. Gegevens leiding'!$I$26,"")</f>
        <v/>
      </c>
      <c r="Q1378" s="155" t="str">
        <f>IFERROR(R1379+'4. Gegevens leiding'!$I$26,"")</f>
        <v/>
      </c>
      <c r="R1378" s="155" t="str">
        <f t="shared" si="290"/>
        <v/>
      </c>
      <c r="S1378" s="43" t="str">
        <f t="shared" si="283"/>
        <v/>
      </c>
      <c r="T1378" s="42" t="str">
        <f t="shared" si="279"/>
        <v>Diameter (mm, uitwendig)=;Wanddikte (mm)=;Druk (barg)=;Rekgrens (N/mm^2)=;Charpy energie (J)=</v>
      </c>
      <c r="U1378" s="44" t="e">
        <f>INDEX('bijlage A. Frequentie Tabel'!G:G,MATCH(T1378,'bijlage A. Frequentie Tabel'!A:A,0))</f>
        <v>#N/A</v>
      </c>
      <c r="V1378" s="43">
        <f t="shared" si="280"/>
        <v>0</v>
      </c>
      <c r="W1378" s="80">
        <f t="shared" si="284"/>
        <v>23.196467403779828</v>
      </c>
      <c r="X1378" t="e">
        <f t="shared" si="281"/>
        <v>#N/A</v>
      </c>
      <c r="Y1378"/>
      <c r="Z1378">
        <f t="shared" si="285"/>
        <v>0.4</v>
      </c>
      <c r="AA1378">
        <f t="shared" si="286"/>
        <v>1</v>
      </c>
      <c r="AB1378">
        <f t="shared" si="286"/>
        <v>1</v>
      </c>
      <c r="AC1378">
        <f t="shared" si="287"/>
        <v>0.4</v>
      </c>
      <c r="AD1378" t="e">
        <f>INDEX('bijlage C. Cluster maatregelen'!C:C,MATCH('5.Bepalen Faalfreq'!K1378,'bijlage C. Cluster maatregelen'!A:A,0))</f>
        <v>#N/A</v>
      </c>
      <c r="AE1378" t="e">
        <f>INDEX('bijlage C. Cluster maatregelen'!C:C,MATCH('5.Bepalen Faalfreq'!L1378,'bijlage C. Cluster maatregelen'!A:A,0))</f>
        <v>#N/A</v>
      </c>
      <c r="AF1378" t="e">
        <f>INDEX('bijlage C. Cluster maatregelen'!C:C,MATCH('5.Bepalen Faalfreq'!M1378,'bijlage C. Cluster maatregelen'!A:A,0))</f>
        <v>#N/A</v>
      </c>
      <c r="AG1378" t="e">
        <f>INDEX('bijlage C. Cluster maatregelen'!C:C,MATCH('5.Bepalen Faalfreq'!N1378,'bijlage C. Cluster maatregelen'!A:A,0))</f>
        <v>#N/A</v>
      </c>
      <c r="AH1378" t="e">
        <f t="shared" si="288"/>
        <v>#N/A</v>
      </c>
      <c r="AI1378" t="e">
        <f t="shared" si="289"/>
        <v>#N/A</v>
      </c>
      <c r="AJ1378" t="e">
        <f t="shared" si="282"/>
        <v>#N/A</v>
      </c>
    </row>
    <row r="1379" spans="1:36" x14ac:dyDescent="0.25">
      <c r="A1379" s="203"/>
      <c r="B1379" s="203"/>
      <c r="C1379" s="203"/>
      <c r="D1379" s="203"/>
      <c r="E1379" s="203"/>
      <c r="F1379" s="203"/>
      <c r="G1379" s="203"/>
      <c r="H1379" s="203"/>
      <c r="I1379" s="203"/>
      <c r="J1379" s="203"/>
      <c r="K1379" s="203"/>
      <c r="L1379" s="203"/>
      <c r="M1379" s="203"/>
      <c r="N1379" s="203"/>
      <c r="O1379" s="204">
        <f t="shared" si="278"/>
        <v>0</v>
      </c>
      <c r="P1379" s="80" t="str">
        <f>IFERROR(R1379+'4. Gegevens leiding'!$I$26,"")</f>
        <v/>
      </c>
      <c r="Q1379" s="155" t="str">
        <f>IFERROR(R1380+'4. Gegevens leiding'!$I$26,"")</f>
        <v/>
      </c>
      <c r="R1379" s="155" t="str">
        <f t="shared" si="290"/>
        <v/>
      </c>
      <c r="S1379" s="43" t="str">
        <f t="shared" si="283"/>
        <v/>
      </c>
      <c r="T1379" s="42" t="str">
        <f t="shared" si="279"/>
        <v>Diameter (mm, uitwendig)=;Wanddikte (mm)=;Druk (barg)=;Rekgrens (N/mm^2)=;Charpy energie (J)=</v>
      </c>
      <c r="U1379" s="44" t="e">
        <f>INDEX('bijlage A. Frequentie Tabel'!G:G,MATCH(T1379,'bijlage A. Frequentie Tabel'!A:A,0))</f>
        <v>#N/A</v>
      </c>
      <c r="V1379" s="43">
        <f t="shared" si="280"/>
        <v>0</v>
      </c>
      <c r="W1379" s="80">
        <f t="shared" si="284"/>
        <v>23.196467403779828</v>
      </c>
      <c r="X1379" t="e">
        <f t="shared" si="281"/>
        <v>#N/A</v>
      </c>
      <c r="Y1379"/>
      <c r="Z1379">
        <f t="shared" si="285"/>
        <v>0.4</v>
      </c>
      <c r="AA1379">
        <f t="shared" si="286"/>
        <v>1</v>
      </c>
      <c r="AB1379">
        <f t="shared" si="286"/>
        <v>1</v>
      </c>
      <c r="AC1379">
        <f t="shared" si="287"/>
        <v>0.4</v>
      </c>
      <c r="AD1379" t="e">
        <f>INDEX('bijlage C. Cluster maatregelen'!C:C,MATCH('5.Bepalen Faalfreq'!K1379,'bijlage C. Cluster maatregelen'!A:A,0))</f>
        <v>#N/A</v>
      </c>
      <c r="AE1379" t="e">
        <f>INDEX('bijlage C. Cluster maatregelen'!C:C,MATCH('5.Bepalen Faalfreq'!L1379,'bijlage C. Cluster maatregelen'!A:A,0))</f>
        <v>#N/A</v>
      </c>
      <c r="AF1379" t="e">
        <f>INDEX('bijlage C. Cluster maatregelen'!C:C,MATCH('5.Bepalen Faalfreq'!M1379,'bijlage C. Cluster maatregelen'!A:A,0))</f>
        <v>#N/A</v>
      </c>
      <c r="AG1379" t="e">
        <f>INDEX('bijlage C. Cluster maatregelen'!C:C,MATCH('5.Bepalen Faalfreq'!N1379,'bijlage C. Cluster maatregelen'!A:A,0))</f>
        <v>#N/A</v>
      </c>
      <c r="AH1379" t="e">
        <f t="shared" si="288"/>
        <v>#N/A</v>
      </c>
      <c r="AI1379" t="e">
        <f t="shared" si="289"/>
        <v>#N/A</v>
      </c>
      <c r="AJ1379" t="e">
        <f t="shared" si="282"/>
        <v>#N/A</v>
      </c>
    </row>
    <row r="1380" spans="1:36" x14ac:dyDescent="0.25">
      <c r="A1380" s="203"/>
      <c r="B1380" s="203"/>
      <c r="C1380" s="203"/>
      <c r="D1380" s="203"/>
      <c r="E1380" s="203"/>
      <c r="F1380" s="203"/>
      <c r="G1380" s="203"/>
      <c r="H1380" s="203"/>
      <c r="I1380" s="203"/>
      <c r="J1380" s="203"/>
      <c r="K1380" s="203"/>
      <c r="L1380" s="203"/>
      <c r="M1380" s="203"/>
      <c r="N1380" s="203"/>
      <c r="O1380" s="204">
        <f t="shared" si="278"/>
        <v>0</v>
      </c>
      <c r="P1380" s="80" t="str">
        <f>IFERROR(R1380+'4. Gegevens leiding'!$I$26,"")</f>
        <v/>
      </c>
      <c r="Q1380" s="155" t="str">
        <f>IFERROR(R1381+'4. Gegevens leiding'!$I$26,"")</f>
        <v/>
      </c>
      <c r="R1380" s="155" t="str">
        <f t="shared" si="290"/>
        <v/>
      </c>
      <c r="S1380" s="43" t="str">
        <f t="shared" si="283"/>
        <v/>
      </c>
      <c r="T1380" s="42" t="str">
        <f t="shared" si="279"/>
        <v>Diameter (mm, uitwendig)=;Wanddikte (mm)=;Druk (barg)=;Rekgrens (N/mm^2)=;Charpy energie (J)=</v>
      </c>
      <c r="U1380" s="44" t="e">
        <f>INDEX('bijlage A. Frequentie Tabel'!G:G,MATCH(T1380,'bijlage A. Frequentie Tabel'!A:A,0))</f>
        <v>#N/A</v>
      </c>
      <c r="V1380" s="43">
        <f t="shared" si="280"/>
        <v>0</v>
      </c>
      <c r="W1380" s="80">
        <f t="shared" si="284"/>
        <v>23.196467403779828</v>
      </c>
      <c r="X1380" t="e">
        <f t="shared" si="281"/>
        <v>#N/A</v>
      </c>
      <c r="Y1380"/>
      <c r="Z1380">
        <f t="shared" si="285"/>
        <v>0.4</v>
      </c>
      <c r="AA1380">
        <f t="shared" si="286"/>
        <v>1</v>
      </c>
      <c r="AB1380">
        <f t="shared" si="286"/>
        <v>1</v>
      </c>
      <c r="AC1380">
        <f t="shared" si="287"/>
        <v>0.4</v>
      </c>
      <c r="AD1380" t="e">
        <f>INDEX('bijlage C. Cluster maatregelen'!C:C,MATCH('5.Bepalen Faalfreq'!K1380,'bijlage C. Cluster maatregelen'!A:A,0))</f>
        <v>#N/A</v>
      </c>
      <c r="AE1380" t="e">
        <f>INDEX('bijlage C. Cluster maatregelen'!C:C,MATCH('5.Bepalen Faalfreq'!L1380,'bijlage C. Cluster maatregelen'!A:A,0))</f>
        <v>#N/A</v>
      </c>
      <c r="AF1380" t="e">
        <f>INDEX('bijlage C. Cluster maatregelen'!C:C,MATCH('5.Bepalen Faalfreq'!M1380,'bijlage C. Cluster maatregelen'!A:A,0))</f>
        <v>#N/A</v>
      </c>
      <c r="AG1380" t="e">
        <f>INDEX('bijlage C. Cluster maatregelen'!C:C,MATCH('5.Bepalen Faalfreq'!N1380,'bijlage C. Cluster maatregelen'!A:A,0))</f>
        <v>#N/A</v>
      </c>
      <c r="AH1380" t="e">
        <f t="shared" si="288"/>
        <v>#N/A</v>
      </c>
      <c r="AI1380" t="e">
        <f t="shared" si="289"/>
        <v>#N/A</v>
      </c>
      <c r="AJ1380" t="e">
        <f t="shared" si="282"/>
        <v>#N/A</v>
      </c>
    </row>
    <row r="1381" spans="1:36" x14ac:dyDescent="0.25">
      <c r="A1381" s="203"/>
      <c r="B1381" s="203"/>
      <c r="C1381" s="203"/>
      <c r="D1381" s="203"/>
      <c r="E1381" s="203"/>
      <c r="F1381" s="203"/>
      <c r="G1381" s="203"/>
      <c r="H1381" s="203"/>
      <c r="I1381" s="203"/>
      <c r="J1381" s="203"/>
      <c r="K1381" s="203"/>
      <c r="L1381" s="203"/>
      <c r="M1381" s="203"/>
      <c r="N1381" s="203"/>
      <c r="O1381" s="204">
        <f t="shared" si="278"/>
        <v>0</v>
      </c>
      <c r="P1381" s="80" t="str">
        <f>IFERROR(R1381+'4. Gegevens leiding'!$I$26,"")</f>
        <v/>
      </c>
      <c r="Q1381" s="155" t="str">
        <f>IFERROR(R1382+'4. Gegevens leiding'!$I$26,"")</f>
        <v/>
      </c>
      <c r="R1381" s="155" t="str">
        <f t="shared" si="290"/>
        <v/>
      </c>
      <c r="S1381" s="43" t="str">
        <f t="shared" si="283"/>
        <v/>
      </c>
      <c r="T1381" s="42" t="str">
        <f t="shared" si="279"/>
        <v>Diameter (mm, uitwendig)=;Wanddikte (mm)=;Druk (barg)=;Rekgrens (N/mm^2)=;Charpy energie (J)=</v>
      </c>
      <c r="U1381" s="44" t="e">
        <f>INDEX('bijlage A. Frequentie Tabel'!G:G,MATCH(T1381,'bijlage A. Frequentie Tabel'!A:A,0))</f>
        <v>#N/A</v>
      </c>
      <c r="V1381" s="43">
        <f t="shared" si="280"/>
        <v>0</v>
      </c>
      <c r="W1381" s="80">
        <f t="shared" si="284"/>
        <v>23.196467403779828</v>
      </c>
      <c r="X1381" t="e">
        <f t="shared" si="281"/>
        <v>#N/A</v>
      </c>
      <c r="Y1381"/>
      <c r="Z1381">
        <f t="shared" si="285"/>
        <v>0.4</v>
      </c>
      <c r="AA1381">
        <f t="shared" si="286"/>
        <v>1</v>
      </c>
      <c r="AB1381">
        <f t="shared" si="286"/>
        <v>1</v>
      </c>
      <c r="AC1381">
        <f t="shared" si="287"/>
        <v>0.4</v>
      </c>
      <c r="AD1381" t="e">
        <f>INDEX('bijlage C. Cluster maatregelen'!C:C,MATCH('5.Bepalen Faalfreq'!K1381,'bijlage C. Cluster maatregelen'!A:A,0))</f>
        <v>#N/A</v>
      </c>
      <c r="AE1381" t="e">
        <f>INDEX('bijlage C. Cluster maatregelen'!C:C,MATCH('5.Bepalen Faalfreq'!L1381,'bijlage C. Cluster maatregelen'!A:A,0))</f>
        <v>#N/A</v>
      </c>
      <c r="AF1381" t="e">
        <f>INDEX('bijlage C. Cluster maatregelen'!C:C,MATCH('5.Bepalen Faalfreq'!M1381,'bijlage C. Cluster maatregelen'!A:A,0))</f>
        <v>#N/A</v>
      </c>
      <c r="AG1381" t="e">
        <f>INDEX('bijlage C. Cluster maatregelen'!C:C,MATCH('5.Bepalen Faalfreq'!N1381,'bijlage C. Cluster maatregelen'!A:A,0))</f>
        <v>#N/A</v>
      </c>
      <c r="AH1381" t="e">
        <f t="shared" si="288"/>
        <v>#N/A</v>
      </c>
      <c r="AI1381" t="e">
        <f t="shared" si="289"/>
        <v>#N/A</v>
      </c>
      <c r="AJ1381" t="e">
        <f t="shared" si="282"/>
        <v>#N/A</v>
      </c>
    </row>
    <row r="1382" spans="1:36" x14ac:dyDescent="0.25">
      <c r="A1382" s="203"/>
      <c r="B1382" s="203"/>
      <c r="C1382" s="203"/>
      <c r="D1382" s="203"/>
      <c r="E1382" s="203"/>
      <c r="F1382" s="203"/>
      <c r="G1382" s="203"/>
      <c r="H1382" s="203"/>
      <c r="I1382" s="203"/>
      <c r="J1382" s="203"/>
      <c r="K1382" s="203"/>
      <c r="L1382" s="203"/>
      <c r="M1382" s="203"/>
      <c r="N1382" s="203"/>
      <c r="O1382" s="204">
        <f t="shared" si="278"/>
        <v>0</v>
      </c>
      <c r="P1382" s="80" t="str">
        <f>IFERROR(R1382+'4. Gegevens leiding'!$I$26,"")</f>
        <v/>
      </c>
      <c r="Q1382" s="155" t="str">
        <f>IFERROR(R1383+'4. Gegevens leiding'!$I$26,"")</f>
        <v/>
      </c>
      <c r="R1382" s="155" t="str">
        <f t="shared" si="290"/>
        <v/>
      </c>
      <c r="S1382" s="43" t="str">
        <f t="shared" si="283"/>
        <v/>
      </c>
      <c r="T1382" s="42" t="str">
        <f t="shared" si="279"/>
        <v>Diameter (mm, uitwendig)=;Wanddikte (mm)=;Druk (barg)=;Rekgrens (N/mm^2)=;Charpy energie (J)=</v>
      </c>
      <c r="U1382" s="44" t="e">
        <f>INDEX('bijlage A. Frequentie Tabel'!G:G,MATCH(T1382,'bijlage A. Frequentie Tabel'!A:A,0))</f>
        <v>#N/A</v>
      </c>
      <c r="V1382" s="43">
        <f t="shared" si="280"/>
        <v>0</v>
      </c>
      <c r="W1382" s="80">
        <f t="shared" si="284"/>
        <v>23.196467403779828</v>
      </c>
      <c r="X1382" t="e">
        <f t="shared" si="281"/>
        <v>#N/A</v>
      </c>
      <c r="Y1382"/>
      <c r="Z1382">
        <f t="shared" si="285"/>
        <v>0.4</v>
      </c>
      <c r="AA1382">
        <f t="shared" si="286"/>
        <v>1</v>
      </c>
      <c r="AB1382">
        <f t="shared" si="286"/>
        <v>1</v>
      </c>
      <c r="AC1382">
        <f t="shared" si="287"/>
        <v>0.4</v>
      </c>
      <c r="AD1382" t="e">
        <f>INDEX('bijlage C. Cluster maatregelen'!C:C,MATCH('5.Bepalen Faalfreq'!K1382,'bijlage C. Cluster maatregelen'!A:A,0))</f>
        <v>#N/A</v>
      </c>
      <c r="AE1382" t="e">
        <f>INDEX('bijlage C. Cluster maatregelen'!C:C,MATCH('5.Bepalen Faalfreq'!L1382,'bijlage C. Cluster maatregelen'!A:A,0))</f>
        <v>#N/A</v>
      </c>
      <c r="AF1382" t="e">
        <f>INDEX('bijlage C. Cluster maatregelen'!C:C,MATCH('5.Bepalen Faalfreq'!M1382,'bijlage C. Cluster maatregelen'!A:A,0))</f>
        <v>#N/A</v>
      </c>
      <c r="AG1382" t="e">
        <f>INDEX('bijlage C. Cluster maatregelen'!C:C,MATCH('5.Bepalen Faalfreq'!N1382,'bijlage C. Cluster maatregelen'!A:A,0))</f>
        <v>#N/A</v>
      </c>
      <c r="AH1382" t="e">
        <f t="shared" si="288"/>
        <v>#N/A</v>
      </c>
      <c r="AI1382" t="e">
        <f t="shared" si="289"/>
        <v>#N/A</v>
      </c>
      <c r="AJ1382" t="e">
        <f t="shared" si="282"/>
        <v>#N/A</v>
      </c>
    </row>
    <row r="1383" spans="1:36" x14ac:dyDescent="0.25">
      <c r="A1383" s="203"/>
      <c r="B1383" s="203"/>
      <c r="C1383" s="203"/>
      <c r="D1383" s="203"/>
      <c r="E1383" s="203"/>
      <c r="F1383" s="203"/>
      <c r="G1383" s="203"/>
      <c r="H1383" s="203"/>
      <c r="I1383" s="203"/>
      <c r="J1383" s="203"/>
      <c r="K1383" s="203"/>
      <c r="L1383" s="203"/>
      <c r="M1383" s="203"/>
      <c r="N1383" s="203"/>
      <c r="O1383" s="204">
        <f t="shared" si="278"/>
        <v>0</v>
      </c>
      <c r="P1383" s="80" t="str">
        <f>IFERROR(R1383+'4. Gegevens leiding'!$I$26,"")</f>
        <v/>
      </c>
      <c r="Q1383" s="155" t="str">
        <f>IFERROR(R1384+'4. Gegevens leiding'!$I$26,"")</f>
        <v/>
      </c>
      <c r="R1383" s="155" t="str">
        <f t="shared" si="290"/>
        <v/>
      </c>
      <c r="S1383" s="43" t="str">
        <f t="shared" si="283"/>
        <v/>
      </c>
      <c r="T1383" s="42" t="str">
        <f t="shared" si="279"/>
        <v>Diameter (mm, uitwendig)=;Wanddikte (mm)=;Druk (barg)=;Rekgrens (N/mm^2)=;Charpy energie (J)=</v>
      </c>
      <c r="U1383" s="44" t="e">
        <f>INDEX('bijlage A. Frequentie Tabel'!G:G,MATCH(T1383,'bijlage A. Frequentie Tabel'!A:A,0))</f>
        <v>#N/A</v>
      </c>
      <c r="V1383" s="43">
        <f t="shared" si="280"/>
        <v>0</v>
      </c>
      <c r="W1383" s="80">
        <f t="shared" si="284"/>
        <v>23.196467403779828</v>
      </c>
      <c r="X1383" t="e">
        <f t="shared" si="281"/>
        <v>#N/A</v>
      </c>
      <c r="Y1383"/>
      <c r="Z1383">
        <f t="shared" si="285"/>
        <v>0.4</v>
      </c>
      <c r="AA1383">
        <f t="shared" si="286"/>
        <v>1</v>
      </c>
      <c r="AB1383">
        <f t="shared" si="286"/>
        <v>1</v>
      </c>
      <c r="AC1383">
        <f t="shared" si="287"/>
        <v>0.4</v>
      </c>
      <c r="AD1383" t="e">
        <f>INDEX('bijlage C. Cluster maatregelen'!C:C,MATCH('5.Bepalen Faalfreq'!K1383,'bijlage C. Cluster maatregelen'!A:A,0))</f>
        <v>#N/A</v>
      </c>
      <c r="AE1383" t="e">
        <f>INDEX('bijlage C. Cluster maatregelen'!C:C,MATCH('5.Bepalen Faalfreq'!L1383,'bijlage C. Cluster maatregelen'!A:A,0))</f>
        <v>#N/A</v>
      </c>
      <c r="AF1383" t="e">
        <f>INDEX('bijlage C. Cluster maatregelen'!C:C,MATCH('5.Bepalen Faalfreq'!M1383,'bijlage C. Cluster maatregelen'!A:A,0))</f>
        <v>#N/A</v>
      </c>
      <c r="AG1383" t="e">
        <f>INDEX('bijlage C. Cluster maatregelen'!C:C,MATCH('5.Bepalen Faalfreq'!N1383,'bijlage C. Cluster maatregelen'!A:A,0))</f>
        <v>#N/A</v>
      </c>
      <c r="AH1383" t="e">
        <f t="shared" si="288"/>
        <v>#N/A</v>
      </c>
      <c r="AI1383" t="e">
        <f t="shared" si="289"/>
        <v>#N/A</v>
      </c>
      <c r="AJ1383" t="e">
        <f t="shared" si="282"/>
        <v>#N/A</v>
      </c>
    </row>
    <row r="1384" spans="1:36" x14ac:dyDescent="0.25">
      <c r="A1384" s="203"/>
      <c r="B1384" s="203"/>
      <c r="C1384" s="203"/>
      <c r="D1384" s="203"/>
      <c r="E1384" s="203"/>
      <c r="F1384" s="203"/>
      <c r="G1384" s="203"/>
      <c r="H1384" s="203"/>
      <c r="I1384" s="203"/>
      <c r="J1384" s="203"/>
      <c r="K1384" s="203"/>
      <c r="L1384" s="203"/>
      <c r="M1384" s="203"/>
      <c r="N1384" s="203"/>
      <c r="O1384" s="204">
        <f t="shared" si="278"/>
        <v>0</v>
      </c>
      <c r="P1384" s="80" t="str">
        <f>IFERROR(R1384+'4. Gegevens leiding'!$I$26,"")</f>
        <v/>
      </c>
      <c r="Q1384" s="155" t="str">
        <f>IFERROR(R1385+'4. Gegevens leiding'!$I$26,"")</f>
        <v/>
      </c>
      <c r="R1384" s="155" t="str">
        <f t="shared" si="290"/>
        <v/>
      </c>
      <c r="S1384" s="43" t="str">
        <f t="shared" si="283"/>
        <v/>
      </c>
      <c r="T1384" s="42" t="str">
        <f t="shared" si="279"/>
        <v>Diameter (mm, uitwendig)=;Wanddikte (mm)=;Druk (barg)=;Rekgrens (N/mm^2)=;Charpy energie (J)=</v>
      </c>
      <c r="U1384" s="44" t="e">
        <f>INDEX('bijlage A. Frequentie Tabel'!G:G,MATCH(T1384,'bijlage A. Frequentie Tabel'!A:A,0))</f>
        <v>#N/A</v>
      </c>
      <c r="V1384" s="43">
        <f t="shared" si="280"/>
        <v>0</v>
      </c>
      <c r="W1384" s="80">
        <f t="shared" si="284"/>
        <v>23.196467403779828</v>
      </c>
      <c r="X1384" t="e">
        <f t="shared" si="281"/>
        <v>#N/A</v>
      </c>
      <c r="Y1384"/>
      <c r="Z1384">
        <f t="shared" si="285"/>
        <v>0.4</v>
      </c>
      <c r="AA1384">
        <f t="shared" si="286"/>
        <v>1</v>
      </c>
      <c r="AB1384">
        <f t="shared" si="286"/>
        <v>1</v>
      </c>
      <c r="AC1384">
        <f t="shared" si="287"/>
        <v>0.4</v>
      </c>
      <c r="AD1384" t="e">
        <f>INDEX('bijlage C. Cluster maatregelen'!C:C,MATCH('5.Bepalen Faalfreq'!K1384,'bijlage C. Cluster maatregelen'!A:A,0))</f>
        <v>#N/A</v>
      </c>
      <c r="AE1384" t="e">
        <f>INDEX('bijlage C. Cluster maatregelen'!C:C,MATCH('5.Bepalen Faalfreq'!L1384,'bijlage C. Cluster maatregelen'!A:A,0))</f>
        <v>#N/A</v>
      </c>
      <c r="AF1384" t="e">
        <f>INDEX('bijlage C. Cluster maatregelen'!C:C,MATCH('5.Bepalen Faalfreq'!M1384,'bijlage C. Cluster maatregelen'!A:A,0))</f>
        <v>#N/A</v>
      </c>
      <c r="AG1384" t="e">
        <f>INDEX('bijlage C. Cluster maatregelen'!C:C,MATCH('5.Bepalen Faalfreq'!N1384,'bijlage C. Cluster maatregelen'!A:A,0))</f>
        <v>#N/A</v>
      </c>
      <c r="AH1384" t="e">
        <f t="shared" si="288"/>
        <v>#N/A</v>
      </c>
      <c r="AI1384" t="e">
        <f t="shared" si="289"/>
        <v>#N/A</v>
      </c>
      <c r="AJ1384" t="e">
        <f t="shared" si="282"/>
        <v>#N/A</v>
      </c>
    </row>
    <row r="1385" spans="1:36" x14ac:dyDescent="0.25">
      <c r="A1385" s="203"/>
      <c r="B1385" s="203"/>
      <c r="C1385" s="203"/>
      <c r="D1385" s="203"/>
      <c r="E1385" s="203"/>
      <c r="F1385" s="203"/>
      <c r="G1385" s="203"/>
      <c r="H1385" s="203"/>
      <c r="I1385" s="203"/>
      <c r="J1385" s="203"/>
      <c r="K1385" s="203"/>
      <c r="L1385" s="203"/>
      <c r="M1385" s="203"/>
      <c r="N1385" s="203"/>
      <c r="O1385" s="204">
        <f t="shared" si="278"/>
        <v>0</v>
      </c>
      <c r="P1385" s="80" t="str">
        <f>IFERROR(R1385+'4. Gegevens leiding'!$I$26,"")</f>
        <v/>
      </c>
      <c r="Q1385" s="155" t="str">
        <f>IFERROR(R1386+'4. Gegevens leiding'!$I$26,"")</f>
        <v/>
      </c>
      <c r="R1385" s="155" t="str">
        <f t="shared" si="290"/>
        <v/>
      </c>
      <c r="S1385" s="43" t="str">
        <f t="shared" si="283"/>
        <v/>
      </c>
      <c r="T1385" s="42" t="str">
        <f t="shared" si="279"/>
        <v>Diameter (mm, uitwendig)=;Wanddikte (mm)=;Druk (barg)=;Rekgrens (N/mm^2)=;Charpy energie (J)=</v>
      </c>
      <c r="U1385" s="44" t="e">
        <f>INDEX('bijlage A. Frequentie Tabel'!G:G,MATCH(T1385,'bijlage A. Frequentie Tabel'!A:A,0))</f>
        <v>#N/A</v>
      </c>
      <c r="V1385" s="43">
        <f t="shared" si="280"/>
        <v>0</v>
      </c>
      <c r="W1385" s="80">
        <f t="shared" si="284"/>
        <v>23.196467403779828</v>
      </c>
      <c r="X1385" t="e">
        <f t="shared" si="281"/>
        <v>#N/A</v>
      </c>
      <c r="Y1385"/>
      <c r="Z1385">
        <f t="shared" si="285"/>
        <v>0.4</v>
      </c>
      <c r="AA1385">
        <f t="shared" si="286"/>
        <v>1</v>
      </c>
      <c r="AB1385">
        <f t="shared" si="286"/>
        <v>1</v>
      </c>
      <c r="AC1385">
        <f t="shared" si="287"/>
        <v>0.4</v>
      </c>
      <c r="AD1385" t="e">
        <f>INDEX('bijlage C. Cluster maatregelen'!C:C,MATCH('5.Bepalen Faalfreq'!K1385,'bijlage C. Cluster maatregelen'!A:A,0))</f>
        <v>#N/A</v>
      </c>
      <c r="AE1385" t="e">
        <f>INDEX('bijlage C. Cluster maatregelen'!C:C,MATCH('5.Bepalen Faalfreq'!L1385,'bijlage C. Cluster maatregelen'!A:A,0))</f>
        <v>#N/A</v>
      </c>
      <c r="AF1385" t="e">
        <f>INDEX('bijlage C. Cluster maatregelen'!C:C,MATCH('5.Bepalen Faalfreq'!M1385,'bijlage C. Cluster maatregelen'!A:A,0))</f>
        <v>#N/A</v>
      </c>
      <c r="AG1385" t="e">
        <f>INDEX('bijlage C. Cluster maatregelen'!C:C,MATCH('5.Bepalen Faalfreq'!N1385,'bijlage C. Cluster maatregelen'!A:A,0))</f>
        <v>#N/A</v>
      </c>
      <c r="AH1385" t="e">
        <f t="shared" si="288"/>
        <v>#N/A</v>
      </c>
      <c r="AI1385" t="e">
        <f t="shared" si="289"/>
        <v>#N/A</v>
      </c>
      <c r="AJ1385" t="e">
        <f t="shared" si="282"/>
        <v>#N/A</v>
      </c>
    </row>
    <row r="1386" spans="1:36" x14ac:dyDescent="0.25">
      <c r="A1386" s="203"/>
      <c r="B1386" s="203"/>
      <c r="C1386" s="203"/>
      <c r="D1386" s="203"/>
      <c r="E1386" s="203"/>
      <c r="F1386" s="203"/>
      <c r="G1386" s="203"/>
      <c r="H1386" s="203"/>
      <c r="I1386" s="203"/>
      <c r="J1386" s="203"/>
      <c r="K1386" s="203"/>
      <c r="L1386" s="203"/>
      <c r="M1386" s="203"/>
      <c r="N1386" s="203"/>
      <c r="O1386" s="204">
        <f t="shared" si="278"/>
        <v>0</v>
      </c>
      <c r="P1386" s="80" t="str">
        <f>IFERROR(R1386+'4. Gegevens leiding'!$I$26,"")</f>
        <v/>
      </c>
      <c r="Q1386" s="155" t="str">
        <f>IFERROR(R1387+'4. Gegevens leiding'!$I$26,"")</f>
        <v/>
      </c>
      <c r="R1386" s="155" t="str">
        <f t="shared" si="290"/>
        <v/>
      </c>
      <c r="S1386" s="43" t="str">
        <f t="shared" si="283"/>
        <v/>
      </c>
      <c r="T1386" s="42" t="str">
        <f t="shared" si="279"/>
        <v>Diameter (mm, uitwendig)=;Wanddikte (mm)=;Druk (barg)=;Rekgrens (N/mm^2)=;Charpy energie (J)=</v>
      </c>
      <c r="U1386" s="44" t="e">
        <f>INDEX('bijlage A. Frequentie Tabel'!G:G,MATCH(T1386,'bijlage A. Frequentie Tabel'!A:A,0))</f>
        <v>#N/A</v>
      </c>
      <c r="V1386" s="43">
        <f t="shared" si="280"/>
        <v>0</v>
      </c>
      <c r="W1386" s="80">
        <f t="shared" si="284"/>
        <v>23.196467403779828</v>
      </c>
      <c r="X1386" t="e">
        <f t="shared" si="281"/>
        <v>#N/A</v>
      </c>
      <c r="Y1386"/>
      <c r="Z1386">
        <f t="shared" si="285"/>
        <v>0.4</v>
      </c>
      <c r="AA1386">
        <f t="shared" si="286"/>
        <v>1</v>
      </c>
      <c r="AB1386">
        <f t="shared" si="286"/>
        <v>1</v>
      </c>
      <c r="AC1386">
        <f t="shared" si="287"/>
        <v>0.4</v>
      </c>
      <c r="AD1386" t="e">
        <f>INDEX('bijlage C. Cluster maatregelen'!C:C,MATCH('5.Bepalen Faalfreq'!K1386,'bijlage C. Cluster maatregelen'!A:A,0))</f>
        <v>#N/A</v>
      </c>
      <c r="AE1386" t="e">
        <f>INDEX('bijlage C. Cluster maatregelen'!C:C,MATCH('5.Bepalen Faalfreq'!L1386,'bijlage C. Cluster maatregelen'!A:A,0))</f>
        <v>#N/A</v>
      </c>
      <c r="AF1386" t="e">
        <f>INDEX('bijlage C. Cluster maatregelen'!C:C,MATCH('5.Bepalen Faalfreq'!M1386,'bijlage C. Cluster maatregelen'!A:A,0))</f>
        <v>#N/A</v>
      </c>
      <c r="AG1386" t="e">
        <f>INDEX('bijlage C. Cluster maatregelen'!C:C,MATCH('5.Bepalen Faalfreq'!N1386,'bijlage C. Cluster maatregelen'!A:A,0))</f>
        <v>#N/A</v>
      </c>
      <c r="AH1386" t="e">
        <f t="shared" si="288"/>
        <v>#N/A</v>
      </c>
      <c r="AI1386" t="e">
        <f t="shared" si="289"/>
        <v>#N/A</v>
      </c>
      <c r="AJ1386" t="e">
        <f t="shared" si="282"/>
        <v>#N/A</v>
      </c>
    </row>
    <row r="1387" spans="1:36" x14ac:dyDescent="0.25">
      <c r="A1387" s="203"/>
      <c r="B1387" s="203"/>
      <c r="C1387" s="203"/>
      <c r="D1387" s="203"/>
      <c r="E1387" s="203"/>
      <c r="F1387" s="203"/>
      <c r="G1387" s="203"/>
      <c r="H1387" s="203"/>
      <c r="I1387" s="203"/>
      <c r="J1387" s="203"/>
      <c r="K1387" s="203"/>
      <c r="L1387" s="203"/>
      <c r="M1387" s="203"/>
      <c r="N1387" s="203"/>
      <c r="O1387" s="204">
        <f t="shared" si="278"/>
        <v>0</v>
      </c>
      <c r="P1387" s="80" t="str">
        <f>IFERROR(R1387+'4. Gegevens leiding'!$I$26,"")</f>
        <v/>
      </c>
      <c r="Q1387" s="155" t="str">
        <f>IFERROR(R1388+'4. Gegevens leiding'!$I$26,"")</f>
        <v/>
      </c>
      <c r="R1387" s="155" t="str">
        <f t="shared" si="290"/>
        <v/>
      </c>
      <c r="S1387" s="43" t="str">
        <f t="shared" si="283"/>
        <v/>
      </c>
      <c r="T1387" s="42" t="str">
        <f t="shared" si="279"/>
        <v>Diameter (mm, uitwendig)=;Wanddikte (mm)=;Druk (barg)=;Rekgrens (N/mm^2)=;Charpy energie (J)=</v>
      </c>
      <c r="U1387" s="44" t="e">
        <f>INDEX('bijlage A. Frequentie Tabel'!G:G,MATCH(T1387,'bijlage A. Frequentie Tabel'!A:A,0))</f>
        <v>#N/A</v>
      </c>
      <c r="V1387" s="43">
        <f t="shared" si="280"/>
        <v>0</v>
      </c>
      <c r="W1387" s="80">
        <f t="shared" si="284"/>
        <v>23.196467403779828</v>
      </c>
      <c r="X1387" t="e">
        <f t="shared" si="281"/>
        <v>#N/A</v>
      </c>
      <c r="Y1387"/>
      <c r="Z1387">
        <f t="shared" si="285"/>
        <v>0.4</v>
      </c>
      <c r="AA1387">
        <f t="shared" si="286"/>
        <v>1</v>
      </c>
      <c r="AB1387">
        <f t="shared" si="286"/>
        <v>1</v>
      </c>
      <c r="AC1387">
        <f t="shared" si="287"/>
        <v>0.4</v>
      </c>
      <c r="AD1387" t="e">
        <f>INDEX('bijlage C. Cluster maatregelen'!C:C,MATCH('5.Bepalen Faalfreq'!K1387,'bijlage C. Cluster maatregelen'!A:A,0))</f>
        <v>#N/A</v>
      </c>
      <c r="AE1387" t="e">
        <f>INDEX('bijlage C. Cluster maatregelen'!C:C,MATCH('5.Bepalen Faalfreq'!L1387,'bijlage C. Cluster maatregelen'!A:A,0))</f>
        <v>#N/A</v>
      </c>
      <c r="AF1387" t="e">
        <f>INDEX('bijlage C. Cluster maatregelen'!C:C,MATCH('5.Bepalen Faalfreq'!M1387,'bijlage C. Cluster maatregelen'!A:A,0))</f>
        <v>#N/A</v>
      </c>
      <c r="AG1387" t="e">
        <f>INDEX('bijlage C. Cluster maatregelen'!C:C,MATCH('5.Bepalen Faalfreq'!N1387,'bijlage C. Cluster maatregelen'!A:A,0))</f>
        <v>#N/A</v>
      </c>
      <c r="AH1387" t="e">
        <f t="shared" si="288"/>
        <v>#N/A</v>
      </c>
      <c r="AI1387" t="e">
        <f t="shared" si="289"/>
        <v>#N/A</v>
      </c>
      <c r="AJ1387" t="e">
        <f t="shared" si="282"/>
        <v>#N/A</v>
      </c>
    </row>
    <row r="1388" spans="1:36" x14ac:dyDescent="0.25">
      <c r="A1388" s="203"/>
      <c r="B1388" s="203"/>
      <c r="C1388" s="203"/>
      <c r="D1388" s="203"/>
      <c r="E1388" s="203"/>
      <c r="F1388" s="203"/>
      <c r="G1388" s="203"/>
      <c r="H1388" s="203"/>
      <c r="I1388" s="203"/>
      <c r="J1388" s="203"/>
      <c r="K1388" s="203"/>
      <c r="L1388" s="203"/>
      <c r="M1388" s="203"/>
      <c r="N1388" s="203"/>
      <c r="O1388" s="204">
        <f t="shared" si="278"/>
        <v>0</v>
      </c>
      <c r="P1388" s="80" t="str">
        <f>IFERROR(R1388+'4. Gegevens leiding'!$I$26,"")</f>
        <v/>
      </c>
      <c r="Q1388" s="155" t="str">
        <f>IFERROR(R1389+'4. Gegevens leiding'!$I$26,"")</f>
        <v/>
      </c>
      <c r="R1388" s="155" t="str">
        <f t="shared" si="290"/>
        <v/>
      </c>
      <c r="S1388" s="43" t="str">
        <f t="shared" si="283"/>
        <v/>
      </c>
      <c r="T1388" s="42" t="str">
        <f t="shared" si="279"/>
        <v>Diameter (mm, uitwendig)=;Wanddikte (mm)=;Druk (barg)=;Rekgrens (N/mm^2)=;Charpy energie (J)=</v>
      </c>
      <c r="U1388" s="44" t="e">
        <f>INDEX('bijlage A. Frequentie Tabel'!G:G,MATCH(T1388,'bijlage A. Frequentie Tabel'!A:A,0))</f>
        <v>#N/A</v>
      </c>
      <c r="V1388" s="43">
        <f t="shared" si="280"/>
        <v>0</v>
      </c>
      <c r="W1388" s="80">
        <f t="shared" si="284"/>
        <v>23.196467403779828</v>
      </c>
      <c r="X1388" t="e">
        <f t="shared" si="281"/>
        <v>#N/A</v>
      </c>
      <c r="Y1388"/>
      <c r="Z1388">
        <f t="shared" si="285"/>
        <v>0.4</v>
      </c>
      <c r="AA1388">
        <f t="shared" si="286"/>
        <v>1</v>
      </c>
      <c r="AB1388">
        <f t="shared" si="286"/>
        <v>1</v>
      </c>
      <c r="AC1388">
        <f t="shared" si="287"/>
        <v>0.4</v>
      </c>
      <c r="AD1388" t="e">
        <f>INDEX('bijlage C. Cluster maatregelen'!C:C,MATCH('5.Bepalen Faalfreq'!K1388,'bijlage C. Cluster maatregelen'!A:A,0))</f>
        <v>#N/A</v>
      </c>
      <c r="AE1388" t="e">
        <f>INDEX('bijlage C. Cluster maatregelen'!C:C,MATCH('5.Bepalen Faalfreq'!L1388,'bijlage C. Cluster maatregelen'!A:A,0))</f>
        <v>#N/A</v>
      </c>
      <c r="AF1388" t="e">
        <f>INDEX('bijlage C. Cluster maatregelen'!C:C,MATCH('5.Bepalen Faalfreq'!M1388,'bijlage C. Cluster maatregelen'!A:A,0))</f>
        <v>#N/A</v>
      </c>
      <c r="AG1388" t="e">
        <f>INDEX('bijlage C. Cluster maatregelen'!C:C,MATCH('5.Bepalen Faalfreq'!N1388,'bijlage C. Cluster maatregelen'!A:A,0))</f>
        <v>#N/A</v>
      </c>
      <c r="AH1388" t="e">
        <f t="shared" si="288"/>
        <v>#N/A</v>
      </c>
      <c r="AI1388" t="e">
        <f t="shared" si="289"/>
        <v>#N/A</v>
      </c>
      <c r="AJ1388" t="e">
        <f t="shared" si="282"/>
        <v>#N/A</v>
      </c>
    </row>
    <row r="1389" spans="1:36" x14ac:dyDescent="0.25">
      <c r="A1389" s="203"/>
      <c r="B1389" s="203"/>
      <c r="C1389" s="203"/>
      <c r="D1389" s="203"/>
      <c r="E1389" s="203"/>
      <c r="F1389" s="203"/>
      <c r="G1389" s="203"/>
      <c r="H1389" s="203"/>
      <c r="I1389" s="203"/>
      <c r="J1389" s="203"/>
      <c r="K1389" s="203"/>
      <c r="L1389" s="203"/>
      <c r="M1389" s="203"/>
      <c r="N1389" s="203"/>
      <c r="O1389" s="204">
        <f t="shared" si="278"/>
        <v>0</v>
      </c>
      <c r="P1389" s="80" t="str">
        <f>IFERROR(R1389+'4. Gegevens leiding'!$I$26,"")</f>
        <v/>
      </c>
      <c r="Q1389" s="155" t="str">
        <f>IFERROR(R1390+'4. Gegevens leiding'!$I$26,"")</f>
        <v/>
      </c>
      <c r="R1389" s="155" t="str">
        <f t="shared" si="290"/>
        <v/>
      </c>
      <c r="S1389" s="43" t="str">
        <f t="shared" si="283"/>
        <v/>
      </c>
      <c r="T1389" s="42" t="str">
        <f t="shared" si="279"/>
        <v>Diameter (mm, uitwendig)=;Wanddikte (mm)=;Druk (barg)=;Rekgrens (N/mm^2)=;Charpy energie (J)=</v>
      </c>
      <c r="U1389" s="44" t="e">
        <f>INDEX('bijlage A. Frequentie Tabel'!G:G,MATCH(T1389,'bijlage A. Frequentie Tabel'!A:A,0))</f>
        <v>#N/A</v>
      </c>
      <c r="V1389" s="43">
        <f t="shared" si="280"/>
        <v>0</v>
      </c>
      <c r="W1389" s="80">
        <f t="shared" si="284"/>
        <v>23.196467403779828</v>
      </c>
      <c r="X1389" t="e">
        <f t="shared" si="281"/>
        <v>#N/A</v>
      </c>
      <c r="Y1389"/>
      <c r="Z1389">
        <f t="shared" si="285"/>
        <v>0.4</v>
      </c>
      <c r="AA1389">
        <f t="shared" si="286"/>
        <v>1</v>
      </c>
      <c r="AB1389">
        <f t="shared" si="286"/>
        <v>1</v>
      </c>
      <c r="AC1389">
        <f t="shared" si="287"/>
        <v>0.4</v>
      </c>
      <c r="AD1389" t="e">
        <f>INDEX('bijlage C. Cluster maatregelen'!C:C,MATCH('5.Bepalen Faalfreq'!K1389,'bijlage C. Cluster maatregelen'!A:A,0))</f>
        <v>#N/A</v>
      </c>
      <c r="AE1389" t="e">
        <f>INDEX('bijlage C. Cluster maatregelen'!C:C,MATCH('5.Bepalen Faalfreq'!L1389,'bijlage C. Cluster maatregelen'!A:A,0))</f>
        <v>#N/A</v>
      </c>
      <c r="AF1389" t="e">
        <f>INDEX('bijlage C. Cluster maatregelen'!C:C,MATCH('5.Bepalen Faalfreq'!M1389,'bijlage C. Cluster maatregelen'!A:A,0))</f>
        <v>#N/A</v>
      </c>
      <c r="AG1389" t="e">
        <f>INDEX('bijlage C. Cluster maatregelen'!C:C,MATCH('5.Bepalen Faalfreq'!N1389,'bijlage C. Cluster maatregelen'!A:A,0))</f>
        <v>#N/A</v>
      </c>
      <c r="AH1389" t="e">
        <f t="shared" si="288"/>
        <v>#N/A</v>
      </c>
      <c r="AI1389" t="e">
        <f t="shared" si="289"/>
        <v>#N/A</v>
      </c>
      <c r="AJ1389" t="e">
        <f t="shared" si="282"/>
        <v>#N/A</v>
      </c>
    </row>
    <row r="1390" spans="1:36" x14ac:dyDescent="0.25">
      <c r="A1390" s="203"/>
      <c r="B1390" s="203"/>
      <c r="C1390" s="203"/>
      <c r="D1390" s="203"/>
      <c r="E1390" s="203"/>
      <c r="F1390" s="203"/>
      <c r="G1390" s="203"/>
      <c r="H1390" s="203"/>
      <c r="I1390" s="203"/>
      <c r="J1390" s="203"/>
      <c r="K1390" s="203"/>
      <c r="L1390" s="203"/>
      <c r="M1390" s="203"/>
      <c r="N1390" s="203"/>
      <c r="O1390" s="204">
        <f t="shared" si="278"/>
        <v>0</v>
      </c>
      <c r="P1390" s="80" t="str">
        <f>IFERROR(R1390+'4. Gegevens leiding'!$I$26,"")</f>
        <v/>
      </c>
      <c r="Q1390" s="155" t="str">
        <f>IFERROR(R1391+'4. Gegevens leiding'!$I$26,"")</f>
        <v/>
      </c>
      <c r="R1390" s="155" t="str">
        <f t="shared" si="290"/>
        <v/>
      </c>
      <c r="S1390" s="43" t="str">
        <f t="shared" si="283"/>
        <v/>
      </c>
      <c r="T1390" s="42" t="str">
        <f t="shared" si="279"/>
        <v>Diameter (mm, uitwendig)=;Wanddikte (mm)=;Druk (barg)=;Rekgrens (N/mm^2)=;Charpy energie (J)=</v>
      </c>
      <c r="U1390" s="44" t="e">
        <f>INDEX('bijlage A. Frequentie Tabel'!G:G,MATCH(T1390,'bijlage A. Frequentie Tabel'!A:A,0))</f>
        <v>#N/A</v>
      </c>
      <c r="V1390" s="43">
        <f t="shared" si="280"/>
        <v>0</v>
      </c>
      <c r="W1390" s="80">
        <f t="shared" si="284"/>
        <v>23.196467403779828</v>
      </c>
      <c r="X1390" t="e">
        <f t="shared" si="281"/>
        <v>#N/A</v>
      </c>
      <c r="Y1390"/>
      <c r="Z1390">
        <f t="shared" si="285"/>
        <v>0.4</v>
      </c>
      <c r="AA1390">
        <f t="shared" si="286"/>
        <v>1</v>
      </c>
      <c r="AB1390">
        <f t="shared" si="286"/>
        <v>1</v>
      </c>
      <c r="AC1390">
        <f t="shared" si="287"/>
        <v>0.4</v>
      </c>
      <c r="AD1390" t="e">
        <f>INDEX('bijlage C. Cluster maatregelen'!C:C,MATCH('5.Bepalen Faalfreq'!K1390,'bijlage C. Cluster maatregelen'!A:A,0))</f>
        <v>#N/A</v>
      </c>
      <c r="AE1390" t="e">
        <f>INDEX('bijlage C. Cluster maatregelen'!C:C,MATCH('5.Bepalen Faalfreq'!L1390,'bijlage C. Cluster maatregelen'!A:A,0))</f>
        <v>#N/A</v>
      </c>
      <c r="AF1390" t="e">
        <f>INDEX('bijlage C. Cluster maatregelen'!C:C,MATCH('5.Bepalen Faalfreq'!M1390,'bijlage C. Cluster maatregelen'!A:A,0))</f>
        <v>#N/A</v>
      </c>
      <c r="AG1390" t="e">
        <f>INDEX('bijlage C. Cluster maatregelen'!C:C,MATCH('5.Bepalen Faalfreq'!N1390,'bijlage C. Cluster maatregelen'!A:A,0))</f>
        <v>#N/A</v>
      </c>
      <c r="AH1390" t="e">
        <f t="shared" si="288"/>
        <v>#N/A</v>
      </c>
      <c r="AI1390" t="e">
        <f t="shared" si="289"/>
        <v>#N/A</v>
      </c>
      <c r="AJ1390" t="e">
        <f t="shared" si="282"/>
        <v>#N/A</v>
      </c>
    </row>
    <row r="1391" spans="1:36" x14ac:dyDescent="0.25">
      <c r="A1391" s="203"/>
      <c r="B1391" s="203"/>
      <c r="C1391" s="203"/>
      <c r="D1391" s="203"/>
      <c r="E1391" s="203"/>
      <c r="F1391" s="203"/>
      <c r="G1391" s="203"/>
      <c r="H1391" s="203"/>
      <c r="I1391" s="203"/>
      <c r="J1391" s="203"/>
      <c r="K1391" s="203"/>
      <c r="L1391" s="203"/>
      <c r="M1391" s="203"/>
      <c r="N1391" s="203"/>
      <c r="O1391" s="204">
        <f t="shared" si="278"/>
        <v>0</v>
      </c>
      <c r="P1391" s="80" t="str">
        <f>IFERROR(R1391+'4. Gegevens leiding'!$I$26,"")</f>
        <v/>
      </c>
      <c r="Q1391" s="155" t="str">
        <f>IFERROR(R1392+'4. Gegevens leiding'!$I$26,"")</f>
        <v/>
      </c>
      <c r="R1391" s="155" t="str">
        <f t="shared" si="290"/>
        <v/>
      </c>
      <c r="S1391" s="43" t="str">
        <f t="shared" si="283"/>
        <v/>
      </c>
      <c r="T1391" s="42" t="str">
        <f t="shared" si="279"/>
        <v>Diameter (mm, uitwendig)=;Wanddikte (mm)=;Druk (barg)=;Rekgrens (N/mm^2)=;Charpy energie (J)=</v>
      </c>
      <c r="U1391" s="44" t="e">
        <f>INDEX('bijlage A. Frequentie Tabel'!G:G,MATCH(T1391,'bijlage A. Frequentie Tabel'!A:A,0))</f>
        <v>#N/A</v>
      </c>
      <c r="V1391" s="43">
        <f t="shared" si="280"/>
        <v>0</v>
      </c>
      <c r="W1391" s="80">
        <f t="shared" si="284"/>
        <v>23.196467403779828</v>
      </c>
      <c r="X1391" t="e">
        <f t="shared" si="281"/>
        <v>#N/A</v>
      </c>
      <c r="Y1391"/>
      <c r="Z1391">
        <f t="shared" si="285"/>
        <v>0.4</v>
      </c>
      <c r="AA1391">
        <f t="shared" si="286"/>
        <v>1</v>
      </c>
      <c r="AB1391">
        <f t="shared" si="286"/>
        <v>1</v>
      </c>
      <c r="AC1391">
        <f t="shared" si="287"/>
        <v>0.4</v>
      </c>
      <c r="AD1391" t="e">
        <f>INDEX('bijlage C. Cluster maatregelen'!C:C,MATCH('5.Bepalen Faalfreq'!K1391,'bijlage C. Cluster maatregelen'!A:A,0))</f>
        <v>#N/A</v>
      </c>
      <c r="AE1391" t="e">
        <f>INDEX('bijlage C. Cluster maatregelen'!C:C,MATCH('5.Bepalen Faalfreq'!L1391,'bijlage C. Cluster maatregelen'!A:A,0))</f>
        <v>#N/A</v>
      </c>
      <c r="AF1391" t="e">
        <f>INDEX('bijlage C. Cluster maatregelen'!C:C,MATCH('5.Bepalen Faalfreq'!M1391,'bijlage C. Cluster maatregelen'!A:A,0))</f>
        <v>#N/A</v>
      </c>
      <c r="AG1391" t="e">
        <f>INDEX('bijlage C. Cluster maatregelen'!C:C,MATCH('5.Bepalen Faalfreq'!N1391,'bijlage C. Cluster maatregelen'!A:A,0))</f>
        <v>#N/A</v>
      </c>
      <c r="AH1391" t="e">
        <f t="shared" si="288"/>
        <v>#N/A</v>
      </c>
      <c r="AI1391" t="e">
        <f t="shared" si="289"/>
        <v>#N/A</v>
      </c>
      <c r="AJ1391" t="e">
        <f t="shared" si="282"/>
        <v>#N/A</v>
      </c>
    </row>
    <row r="1392" spans="1:36" x14ac:dyDescent="0.25">
      <c r="A1392" s="203"/>
      <c r="B1392" s="203"/>
      <c r="C1392" s="203"/>
      <c r="D1392" s="203"/>
      <c r="E1392" s="203"/>
      <c r="F1392" s="203"/>
      <c r="G1392" s="203"/>
      <c r="H1392" s="203"/>
      <c r="I1392" s="203"/>
      <c r="J1392" s="203"/>
      <c r="K1392" s="203"/>
      <c r="L1392" s="203"/>
      <c r="M1392" s="203"/>
      <c r="N1392" s="203"/>
      <c r="O1392" s="204">
        <f t="shared" si="278"/>
        <v>0</v>
      </c>
      <c r="P1392" s="80" t="str">
        <f>IFERROR(R1392+'4. Gegevens leiding'!$I$26,"")</f>
        <v/>
      </c>
      <c r="Q1392" s="155" t="str">
        <f>IFERROR(R1393+'4. Gegevens leiding'!$I$26,"")</f>
        <v/>
      </c>
      <c r="R1392" s="155" t="str">
        <f t="shared" si="290"/>
        <v/>
      </c>
      <c r="S1392" s="43" t="str">
        <f t="shared" si="283"/>
        <v/>
      </c>
      <c r="T1392" s="42" t="str">
        <f t="shared" si="279"/>
        <v>Diameter (mm, uitwendig)=;Wanddikte (mm)=;Druk (barg)=;Rekgrens (N/mm^2)=;Charpy energie (J)=</v>
      </c>
      <c r="U1392" s="44" t="e">
        <f>INDEX('bijlage A. Frequentie Tabel'!G:G,MATCH(T1392,'bijlage A. Frequentie Tabel'!A:A,0))</f>
        <v>#N/A</v>
      </c>
      <c r="V1392" s="43">
        <f t="shared" si="280"/>
        <v>0</v>
      </c>
      <c r="W1392" s="80">
        <f t="shared" si="284"/>
        <v>23.196467403779828</v>
      </c>
      <c r="X1392" t="e">
        <f t="shared" si="281"/>
        <v>#N/A</v>
      </c>
      <c r="Y1392"/>
      <c r="Z1392">
        <f t="shared" si="285"/>
        <v>0.4</v>
      </c>
      <c r="AA1392">
        <f t="shared" si="286"/>
        <v>1</v>
      </c>
      <c r="AB1392">
        <f t="shared" si="286"/>
        <v>1</v>
      </c>
      <c r="AC1392">
        <f t="shared" si="287"/>
        <v>0.4</v>
      </c>
      <c r="AD1392" t="e">
        <f>INDEX('bijlage C. Cluster maatregelen'!C:C,MATCH('5.Bepalen Faalfreq'!K1392,'bijlage C. Cluster maatregelen'!A:A,0))</f>
        <v>#N/A</v>
      </c>
      <c r="AE1392" t="e">
        <f>INDEX('bijlage C. Cluster maatregelen'!C:C,MATCH('5.Bepalen Faalfreq'!L1392,'bijlage C. Cluster maatregelen'!A:A,0))</f>
        <v>#N/A</v>
      </c>
      <c r="AF1392" t="e">
        <f>INDEX('bijlage C. Cluster maatregelen'!C:C,MATCH('5.Bepalen Faalfreq'!M1392,'bijlage C. Cluster maatregelen'!A:A,0))</f>
        <v>#N/A</v>
      </c>
      <c r="AG1392" t="e">
        <f>INDEX('bijlage C. Cluster maatregelen'!C:C,MATCH('5.Bepalen Faalfreq'!N1392,'bijlage C. Cluster maatregelen'!A:A,0))</f>
        <v>#N/A</v>
      </c>
      <c r="AH1392" t="e">
        <f t="shared" si="288"/>
        <v>#N/A</v>
      </c>
      <c r="AI1392" t="e">
        <f t="shared" si="289"/>
        <v>#N/A</v>
      </c>
      <c r="AJ1392" t="e">
        <f t="shared" si="282"/>
        <v>#N/A</v>
      </c>
    </row>
    <row r="1393" spans="1:36" x14ac:dyDescent="0.25">
      <c r="A1393" s="203"/>
      <c r="B1393" s="203"/>
      <c r="C1393" s="203"/>
      <c r="D1393" s="203"/>
      <c r="E1393" s="203"/>
      <c r="F1393" s="203"/>
      <c r="G1393" s="203"/>
      <c r="H1393" s="203"/>
      <c r="I1393" s="203"/>
      <c r="J1393" s="203"/>
      <c r="K1393" s="203"/>
      <c r="L1393" s="203"/>
      <c r="M1393" s="203"/>
      <c r="N1393" s="203"/>
      <c r="O1393" s="204">
        <f t="shared" si="278"/>
        <v>0</v>
      </c>
      <c r="P1393" s="80" t="str">
        <f>IFERROR(R1393+'4. Gegevens leiding'!$I$26,"")</f>
        <v/>
      </c>
      <c r="Q1393" s="155" t="str">
        <f>IFERROR(R1394+'4. Gegevens leiding'!$I$26,"")</f>
        <v/>
      </c>
      <c r="R1393" s="155" t="str">
        <f t="shared" si="290"/>
        <v/>
      </c>
      <c r="S1393" s="43" t="str">
        <f t="shared" si="283"/>
        <v/>
      </c>
      <c r="T1393" s="42" t="str">
        <f t="shared" si="279"/>
        <v>Diameter (mm, uitwendig)=;Wanddikte (mm)=;Druk (barg)=;Rekgrens (N/mm^2)=;Charpy energie (J)=</v>
      </c>
      <c r="U1393" s="44" t="e">
        <f>INDEX('bijlage A. Frequentie Tabel'!G:G,MATCH(T1393,'bijlage A. Frequentie Tabel'!A:A,0))</f>
        <v>#N/A</v>
      </c>
      <c r="V1393" s="43">
        <f t="shared" si="280"/>
        <v>0</v>
      </c>
      <c r="W1393" s="80">
        <f t="shared" si="284"/>
        <v>23.196467403779828</v>
      </c>
      <c r="X1393" t="e">
        <f t="shared" si="281"/>
        <v>#N/A</v>
      </c>
      <c r="Y1393"/>
      <c r="Z1393">
        <f t="shared" si="285"/>
        <v>0.4</v>
      </c>
      <c r="AA1393">
        <f t="shared" si="286"/>
        <v>1</v>
      </c>
      <c r="AB1393">
        <f t="shared" si="286"/>
        <v>1</v>
      </c>
      <c r="AC1393">
        <f t="shared" si="287"/>
        <v>0.4</v>
      </c>
      <c r="AD1393" t="e">
        <f>INDEX('bijlage C. Cluster maatregelen'!C:C,MATCH('5.Bepalen Faalfreq'!K1393,'bijlage C. Cluster maatregelen'!A:A,0))</f>
        <v>#N/A</v>
      </c>
      <c r="AE1393" t="e">
        <f>INDEX('bijlage C. Cluster maatregelen'!C:C,MATCH('5.Bepalen Faalfreq'!L1393,'bijlage C. Cluster maatregelen'!A:A,0))</f>
        <v>#N/A</v>
      </c>
      <c r="AF1393" t="e">
        <f>INDEX('bijlage C. Cluster maatregelen'!C:C,MATCH('5.Bepalen Faalfreq'!M1393,'bijlage C. Cluster maatregelen'!A:A,0))</f>
        <v>#N/A</v>
      </c>
      <c r="AG1393" t="e">
        <f>INDEX('bijlage C. Cluster maatregelen'!C:C,MATCH('5.Bepalen Faalfreq'!N1393,'bijlage C. Cluster maatregelen'!A:A,0))</f>
        <v>#N/A</v>
      </c>
      <c r="AH1393" t="e">
        <f t="shared" si="288"/>
        <v>#N/A</v>
      </c>
      <c r="AI1393" t="e">
        <f t="shared" si="289"/>
        <v>#N/A</v>
      </c>
      <c r="AJ1393" t="e">
        <f t="shared" si="282"/>
        <v>#N/A</v>
      </c>
    </row>
    <row r="1394" spans="1:36" x14ac:dyDescent="0.25">
      <c r="A1394" s="203"/>
      <c r="B1394" s="203"/>
      <c r="C1394" s="203"/>
      <c r="D1394" s="203"/>
      <c r="E1394" s="203"/>
      <c r="F1394" s="203"/>
      <c r="G1394" s="203"/>
      <c r="H1394" s="203"/>
      <c r="I1394" s="203"/>
      <c r="J1394" s="203"/>
      <c r="K1394" s="203"/>
      <c r="L1394" s="203"/>
      <c r="M1394" s="203"/>
      <c r="N1394" s="203"/>
      <c r="O1394" s="204">
        <f t="shared" si="278"/>
        <v>0</v>
      </c>
      <c r="P1394" s="80" t="str">
        <f>IFERROR(R1394+'4. Gegevens leiding'!$I$26,"")</f>
        <v/>
      </c>
      <c r="Q1394" s="155" t="str">
        <f>IFERROR(R1395+'4. Gegevens leiding'!$I$26,"")</f>
        <v/>
      </c>
      <c r="R1394" s="155" t="str">
        <f t="shared" si="290"/>
        <v/>
      </c>
      <c r="S1394" s="43" t="str">
        <f t="shared" si="283"/>
        <v/>
      </c>
      <c r="T1394" s="42" t="str">
        <f t="shared" si="279"/>
        <v>Diameter (mm, uitwendig)=;Wanddikte (mm)=;Druk (barg)=;Rekgrens (N/mm^2)=;Charpy energie (J)=</v>
      </c>
      <c r="U1394" s="44" t="e">
        <f>INDEX('bijlage A. Frequentie Tabel'!G:G,MATCH(T1394,'bijlage A. Frequentie Tabel'!A:A,0))</f>
        <v>#N/A</v>
      </c>
      <c r="V1394" s="43">
        <f t="shared" si="280"/>
        <v>0</v>
      </c>
      <c r="W1394" s="80">
        <f t="shared" si="284"/>
        <v>23.196467403779828</v>
      </c>
      <c r="X1394" t="e">
        <f t="shared" si="281"/>
        <v>#N/A</v>
      </c>
      <c r="Y1394"/>
      <c r="Z1394">
        <f t="shared" si="285"/>
        <v>0.4</v>
      </c>
      <c r="AA1394">
        <f t="shared" si="286"/>
        <v>1</v>
      </c>
      <c r="AB1394">
        <f t="shared" si="286"/>
        <v>1</v>
      </c>
      <c r="AC1394">
        <f t="shared" si="287"/>
        <v>0.4</v>
      </c>
      <c r="AD1394" t="e">
        <f>INDEX('bijlage C. Cluster maatregelen'!C:C,MATCH('5.Bepalen Faalfreq'!K1394,'bijlage C. Cluster maatregelen'!A:A,0))</f>
        <v>#N/A</v>
      </c>
      <c r="AE1394" t="e">
        <f>INDEX('bijlage C. Cluster maatregelen'!C:C,MATCH('5.Bepalen Faalfreq'!L1394,'bijlage C. Cluster maatregelen'!A:A,0))</f>
        <v>#N/A</v>
      </c>
      <c r="AF1394" t="e">
        <f>INDEX('bijlage C. Cluster maatregelen'!C:C,MATCH('5.Bepalen Faalfreq'!M1394,'bijlage C. Cluster maatregelen'!A:A,0))</f>
        <v>#N/A</v>
      </c>
      <c r="AG1394" t="e">
        <f>INDEX('bijlage C. Cluster maatregelen'!C:C,MATCH('5.Bepalen Faalfreq'!N1394,'bijlage C. Cluster maatregelen'!A:A,0))</f>
        <v>#N/A</v>
      </c>
      <c r="AH1394" t="e">
        <f t="shared" si="288"/>
        <v>#N/A</v>
      </c>
      <c r="AI1394" t="e">
        <f t="shared" si="289"/>
        <v>#N/A</v>
      </c>
      <c r="AJ1394" t="e">
        <f t="shared" si="282"/>
        <v>#N/A</v>
      </c>
    </row>
    <row r="1395" spans="1:36" x14ac:dyDescent="0.25">
      <c r="A1395" s="203"/>
      <c r="B1395" s="203"/>
      <c r="C1395" s="203"/>
      <c r="D1395" s="203"/>
      <c r="E1395" s="203"/>
      <c r="F1395" s="203"/>
      <c r="G1395" s="203"/>
      <c r="H1395" s="203"/>
      <c r="I1395" s="203"/>
      <c r="J1395" s="203"/>
      <c r="K1395" s="203"/>
      <c r="L1395" s="203"/>
      <c r="M1395" s="203"/>
      <c r="N1395" s="203"/>
      <c r="O1395" s="204">
        <f t="shared" si="278"/>
        <v>0</v>
      </c>
      <c r="P1395" s="80" t="str">
        <f>IFERROR(R1395+'4. Gegevens leiding'!$I$26,"")</f>
        <v/>
      </c>
      <c r="Q1395" s="155" t="str">
        <f>IFERROR(R1396+'4. Gegevens leiding'!$I$26,"")</f>
        <v/>
      </c>
      <c r="R1395" s="155" t="str">
        <f t="shared" si="290"/>
        <v/>
      </c>
      <c r="S1395" s="43" t="str">
        <f t="shared" si="283"/>
        <v/>
      </c>
      <c r="T1395" s="42" t="str">
        <f t="shared" si="279"/>
        <v>Diameter (mm, uitwendig)=;Wanddikte (mm)=;Druk (barg)=;Rekgrens (N/mm^2)=;Charpy energie (J)=</v>
      </c>
      <c r="U1395" s="44" t="e">
        <f>INDEX('bijlage A. Frequentie Tabel'!G:G,MATCH(T1395,'bijlage A. Frequentie Tabel'!A:A,0))</f>
        <v>#N/A</v>
      </c>
      <c r="V1395" s="43">
        <f t="shared" si="280"/>
        <v>0</v>
      </c>
      <c r="W1395" s="80">
        <f t="shared" si="284"/>
        <v>23.196467403779828</v>
      </c>
      <c r="X1395" t="e">
        <f t="shared" si="281"/>
        <v>#N/A</v>
      </c>
      <c r="Y1395"/>
      <c r="Z1395">
        <f t="shared" si="285"/>
        <v>0.4</v>
      </c>
      <c r="AA1395">
        <f t="shared" si="286"/>
        <v>1</v>
      </c>
      <c r="AB1395">
        <f t="shared" si="286"/>
        <v>1</v>
      </c>
      <c r="AC1395">
        <f t="shared" si="287"/>
        <v>0.4</v>
      </c>
      <c r="AD1395" t="e">
        <f>INDEX('bijlage C. Cluster maatregelen'!C:C,MATCH('5.Bepalen Faalfreq'!K1395,'bijlage C. Cluster maatregelen'!A:A,0))</f>
        <v>#N/A</v>
      </c>
      <c r="AE1395" t="e">
        <f>INDEX('bijlage C. Cluster maatregelen'!C:C,MATCH('5.Bepalen Faalfreq'!L1395,'bijlage C. Cluster maatregelen'!A:A,0))</f>
        <v>#N/A</v>
      </c>
      <c r="AF1395" t="e">
        <f>INDEX('bijlage C. Cluster maatregelen'!C:C,MATCH('5.Bepalen Faalfreq'!M1395,'bijlage C. Cluster maatregelen'!A:A,0))</f>
        <v>#N/A</v>
      </c>
      <c r="AG1395" t="e">
        <f>INDEX('bijlage C. Cluster maatregelen'!C:C,MATCH('5.Bepalen Faalfreq'!N1395,'bijlage C. Cluster maatregelen'!A:A,0))</f>
        <v>#N/A</v>
      </c>
      <c r="AH1395" t="e">
        <f t="shared" si="288"/>
        <v>#N/A</v>
      </c>
      <c r="AI1395" t="e">
        <f t="shared" si="289"/>
        <v>#N/A</v>
      </c>
      <c r="AJ1395" t="e">
        <f t="shared" si="282"/>
        <v>#N/A</v>
      </c>
    </row>
    <row r="1396" spans="1:36" x14ac:dyDescent="0.25">
      <c r="A1396" s="203"/>
      <c r="B1396" s="203"/>
      <c r="C1396" s="203"/>
      <c r="D1396" s="203"/>
      <c r="E1396" s="203"/>
      <c r="F1396" s="203"/>
      <c r="G1396" s="203"/>
      <c r="H1396" s="203"/>
      <c r="I1396" s="203"/>
      <c r="J1396" s="203"/>
      <c r="K1396" s="203"/>
      <c r="L1396" s="203"/>
      <c r="M1396" s="203"/>
      <c r="N1396" s="203"/>
      <c r="O1396" s="204">
        <f t="shared" si="278"/>
        <v>0</v>
      </c>
      <c r="P1396" s="80" t="str">
        <f>IFERROR(R1396+'4. Gegevens leiding'!$I$26,"")</f>
        <v/>
      </c>
      <c r="Q1396" s="155" t="str">
        <f>IFERROR(R1397+'4. Gegevens leiding'!$I$26,"")</f>
        <v/>
      </c>
      <c r="R1396" s="155" t="str">
        <f t="shared" si="290"/>
        <v/>
      </c>
      <c r="S1396" s="43" t="str">
        <f t="shared" si="283"/>
        <v/>
      </c>
      <c r="T1396" s="42" t="str">
        <f t="shared" si="279"/>
        <v>Diameter (mm, uitwendig)=;Wanddikte (mm)=;Druk (barg)=;Rekgrens (N/mm^2)=;Charpy energie (J)=</v>
      </c>
      <c r="U1396" s="44" t="e">
        <f>INDEX('bijlage A. Frequentie Tabel'!G:G,MATCH(T1396,'bijlage A. Frequentie Tabel'!A:A,0))</f>
        <v>#N/A</v>
      </c>
      <c r="V1396" s="43">
        <f t="shared" si="280"/>
        <v>0</v>
      </c>
      <c r="W1396" s="80">
        <f t="shared" si="284"/>
        <v>23.196467403779828</v>
      </c>
      <c r="X1396" t="e">
        <f t="shared" si="281"/>
        <v>#N/A</v>
      </c>
      <c r="Y1396"/>
      <c r="Z1396">
        <f t="shared" si="285"/>
        <v>0.4</v>
      </c>
      <c r="AA1396">
        <f t="shared" si="286"/>
        <v>1</v>
      </c>
      <c r="AB1396">
        <f t="shared" si="286"/>
        <v>1</v>
      </c>
      <c r="AC1396">
        <f t="shared" si="287"/>
        <v>0.4</v>
      </c>
      <c r="AD1396" t="e">
        <f>INDEX('bijlage C. Cluster maatregelen'!C:C,MATCH('5.Bepalen Faalfreq'!K1396,'bijlage C. Cluster maatregelen'!A:A,0))</f>
        <v>#N/A</v>
      </c>
      <c r="AE1396" t="e">
        <f>INDEX('bijlage C. Cluster maatregelen'!C:C,MATCH('5.Bepalen Faalfreq'!L1396,'bijlage C. Cluster maatregelen'!A:A,0))</f>
        <v>#N/A</v>
      </c>
      <c r="AF1396" t="e">
        <f>INDEX('bijlage C. Cluster maatregelen'!C:C,MATCH('5.Bepalen Faalfreq'!M1396,'bijlage C. Cluster maatregelen'!A:A,0))</f>
        <v>#N/A</v>
      </c>
      <c r="AG1396" t="e">
        <f>INDEX('bijlage C. Cluster maatregelen'!C:C,MATCH('5.Bepalen Faalfreq'!N1396,'bijlage C. Cluster maatregelen'!A:A,0))</f>
        <v>#N/A</v>
      </c>
      <c r="AH1396" t="e">
        <f t="shared" si="288"/>
        <v>#N/A</v>
      </c>
      <c r="AI1396" t="e">
        <f t="shared" si="289"/>
        <v>#N/A</v>
      </c>
      <c r="AJ1396" t="e">
        <f t="shared" si="282"/>
        <v>#N/A</v>
      </c>
    </row>
    <row r="1397" spans="1:36" x14ac:dyDescent="0.25">
      <c r="A1397" s="203"/>
      <c r="B1397" s="203"/>
      <c r="C1397" s="203"/>
      <c r="D1397" s="203"/>
      <c r="E1397" s="203"/>
      <c r="F1397" s="203"/>
      <c r="G1397" s="203"/>
      <c r="H1397" s="203"/>
      <c r="I1397" s="203"/>
      <c r="J1397" s="203"/>
      <c r="K1397" s="203"/>
      <c r="L1397" s="203"/>
      <c r="M1397" s="203"/>
      <c r="N1397" s="203"/>
      <c r="O1397" s="204">
        <f t="shared" si="278"/>
        <v>0</v>
      </c>
      <c r="P1397" s="80" t="str">
        <f>IFERROR(R1397+'4. Gegevens leiding'!$I$26,"")</f>
        <v/>
      </c>
      <c r="Q1397" s="155" t="str">
        <f>IFERROR(R1398+'4. Gegevens leiding'!$I$26,"")</f>
        <v/>
      </c>
      <c r="R1397" s="155" t="str">
        <f t="shared" si="290"/>
        <v/>
      </c>
      <c r="S1397" s="43" t="str">
        <f t="shared" si="283"/>
        <v/>
      </c>
      <c r="T1397" s="42" t="str">
        <f t="shared" si="279"/>
        <v>Diameter (mm, uitwendig)=;Wanddikte (mm)=;Druk (barg)=;Rekgrens (N/mm^2)=;Charpy energie (J)=</v>
      </c>
      <c r="U1397" s="44" t="e">
        <f>INDEX('bijlage A. Frequentie Tabel'!G:G,MATCH(T1397,'bijlage A. Frequentie Tabel'!A:A,0))</f>
        <v>#N/A</v>
      </c>
      <c r="V1397" s="43">
        <f t="shared" si="280"/>
        <v>0</v>
      </c>
      <c r="W1397" s="80">
        <f t="shared" si="284"/>
        <v>23.196467403779828</v>
      </c>
      <c r="X1397" t="e">
        <f t="shared" si="281"/>
        <v>#N/A</v>
      </c>
      <c r="Y1397"/>
      <c r="Z1397">
        <f t="shared" si="285"/>
        <v>0.4</v>
      </c>
      <c r="AA1397">
        <f t="shared" si="286"/>
        <v>1</v>
      </c>
      <c r="AB1397">
        <f t="shared" si="286"/>
        <v>1</v>
      </c>
      <c r="AC1397">
        <f t="shared" si="287"/>
        <v>0.4</v>
      </c>
      <c r="AD1397" t="e">
        <f>INDEX('bijlage C. Cluster maatregelen'!C:C,MATCH('5.Bepalen Faalfreq'!K1397,'bijlage C. Cluster maatregelen'!A:A,0))</f>
        <v>#N/A</v>
      </c>
      <c r="AE1397" t="e">
        <f>INDEX('bijlage C. Cluster maatregelen'!C:C,MATCH('5.Bepalen Faalfreq'!L1397,'bijlage C. Cluster maatregelen'!A:A,0))</f>
        <v>#N/A</v>
      </c>
      <c r="AF1397" t="e">
        <f>INDEX('bijlage C. Cluster maatregelen'!C:C,MATCH('5.Bepalen Faalfreq'!M1397,'bijlage C. Cluster maatregelen'!A:A,0))</f>
        <v>#N/A</v>
      </c>
      <c r="AG1397" t="e">
        <f>INDEX('bijlage C. Cluster maatregelen'!C:C,MATCH('5.Bepalen Faalfreq'!N1397,'bijlage C. Cluster maatregelen'!A:A,0))</f>
        <v>#N/A</v>
      </c>
      <c r="AH1397" t="e">
        <f t="shared" si="288"/>
        <v>#N/A</v>
      </c>
      <c r="AI1397" t="e">
        <f t="shared" si="289"/>
        <v>#N/A</v>
      </c>
      <c r="AJ1397" t="e">
        <f t="shared" si="282"/>
        <v>#N/A</v>
      </c>
    </row>
    <row r="1398" spans="1:36" x14ac:dyDescent="0.25">
      <c r="A1398" s="203"/>
      <c r="B1398" s="203"/>
      <c r="C1398" s="203"/>
      <c r="D1398" s="203"/>
      <c r="E1398" s="203"/>
      <c r="F1398" s="203"/>
      <c r="G1398" s="203"/>
      <c r="H1398" s="203"/>
      <c r="I1398" s="203"/>
      <c r="J1398" s="203"/>
      <c r="K1398" s="203"/>
      <c r="L1398" s="203"/>
      <c r="M1398" s="203"/>
      <c r="N1398" s="203"/>
      <c r="O1398" s="204">
        <f t="shared" si="278"/>
        <v>0</v>
      </c>
      <c r="P1398" s="80" t="str">
        <f>IFERROR(R1398+'4. Gegevens leiding'!$I$26,"")</f>
        <v/>
      </c>
      <c r="Q1398" s="155" t="str">
        <f>IFERROR(R1399+'4. Gegevens leiding'!$I$26,"")</f>
        <v/>
      </c>
      <c r="R1398" s="155" t="str">
        <f t="shared" si="290"/>
        <v/>
      </c>
      <c r="S1398" s="43" t="str">
        <f t="shared" si="283"/>
        <v/>
      </c>
      <c r="T1398" s="42" t="str">
        <f t="shared" si="279"/>
        <v>Diameter (mm, uitwendig)=;Wanddikte (mm)=;Druk (barg)=;Rekgrens (N/mm^2)=;Charpy energie (J)=</v>
      </c>
      <c r="U1398" s="44" t="e">
        <f>INDEX('bijlage A. Frequentie Tabel'!G:G,MATCH(T1398,'bijlage A. Frequentie Tabel'!A:A,0))</f>
        <v>#N/A</v>
      </c>
      <c r="V1398" s="43">
        <f t="shared" si="280"/>
        <v>0</v>
      </c>
      <c r="W1398" s="80">
        <f t="shared" si="284"/>
        <v>23.196467403779828</v>
      </c>
      <c r="X1398" t="e">
        <f t="shared" si="281"/>
        <v>#N/A</v>
      </c>
      <c r="Y1398"/>
      <c r="Z1398">
        <f t="shared" si="285"/>
        <v>0.4</v>
      </c>
      <c r="AA1398">
        <f t="shared" si="286"/>
        <v>1</v>
      </c>
      <c r="AB1398">
        <f t="shared" si="286"/>
        <v>1</v>
      </c>
      <c r="AC1398">
        <f t="shared" si="287"/>
        <v>0.4</v>
      </c>
      <c r="AD1398" t="e">
        <f>INDEX('bijlage C. Cluster maatregelen'!C:C,MATCH('5.Bepalen Faalfreq'!K1398,'bijlage C. Cluster maatregelen'!A:A,0))</f>
        <v>#N/A</v>
      </c>
      <c r="AE1398" t="e">
        <f>INDEX('bijlage C. Cluster maatregelen'!C:C,MATCH('5.Bepalen Faalfreq'!L1398,'bijlage C. Cluster maatregelen'!A:A,0))</f>
        <v>#N/A</v>
      </c>
      <c r="AF1398" t="e">
        <f>INDEX('bijlage C. Cluster maatregelen'!C:C,MATCH('5.Bepalen Faalfreq'!M1398,'bijlage C. Cluster maatregelen'!A:A,0))</f>
        <v>#N/A</v>
      </c>
      <c r="AG1398" t="e">
        <f>INDEX('bijlage C. Cluster maatregelen'!C:C,MATCH('5.Bepalen Faalfreq'!N1398,'bijlage C. Cluster maatregelen'!A:A,0))</f>
        <v>#N/A</v>
      </c>
      <c r="AH1398" t="e">
        <f t="shared" si="288"/>
        <v>#N/A</v>
      </c>
      <c r="AI1398" t="e">
        <f t="shared" si="289"/>
        <v>#N/A</v>
      </c>
      <c r="AJ1398" t="e">
        <f t="shared" si="282"/>
        <v>#N/A</v>
      </c>
    </row>
    <row r="1399" spans="1:36" x14ac:dyDescent="0.25">
      <c r="A1399" s="203"/>
      <c r="B1399" s="203"/>
      <c r="C1399" s="203"/>
      <c r="D1399" s="203"/>
      <c r="E1399" s="203"/>
      <c r="F1399" s="203"/>
      <c r="G1399" s="203"/>
      <c r="H1399" s="203"/>
      <c r="I1399" s="203"/>
      <c r="J1399" s="203"/>
      <c r="K1399" s="203"/>
      <c r="L1399" s="203"/>
      <c r="M1399" s="203"/>
      <c r="N1399" s="203"/>
      <c r="O1399" s="204">
        <f t="shared" si="278"/>
        <v>0</v>
      </c>
      <c r="P1399" s="80" t="str">
        <f>IFERROR(R1399+'4. Gegevens leiding'!$I$26,"")</f>
        <v/>
      </c>
      <c r="Q1399" s="155" t="str">
        <f>IFERROR(R1400+'4. Gegevens leiding'!$I$26,"")</f>
        <v/>
      </c>
      <c r="R1399" s="155" t="str">
        <f t="shared" si="290"/>
        <v/>
      </c>
      <c r="S1399" s="43" t="str">
        <f t="shared" si="283"/>
        <v/>
      </c>
      <c r="T1399" s="42" t="str">
        <f t="shared" si="279"/>
        <v>Diameter (mm, uitwendig)=;Wanddikte (mm)=;Druk (barg)=;Rekgrens (N/mm^2)=;Charpy energie (J)=</v>
      </c>
      <c r="U1399" s="44" t="e">
        <f>INDEX('bijlage A. Frequentie Tabel'!G:G,MATCH(T1399,'bijlage A. Frequentie Tabel'!A:A,0))</f>
        <v>#N/A</v>
      </c>
      <c r="V1399" s="43">
        <f t="shared" si="280"/>
        <v>0</v>
      </c>
      <c r="W1399" s="80">
        <f t="shared" si="284"/>
        <v>23.196467403779828</v>
      </c>
      <c r="X1399" t="e">
        <f t="shared" si="281"/>
        <v>#N/A</v>
      </c>
      <c r="Y1399"/>
      <c r="Z1399">
        <f t="shared" si="285"/>
        <v>0.4</v>
      </c>
      <c r="AA1399">
        <f t="shared" si="286"/>
        <v>1</v>
      </c>
      <c r="AB1399">
        <f t="shared" si="286"/>
        <v>1</v>
      </c>
      <c r="AC1399">
        <f t="shared" si="287"/>
        <v>0.4</v>
      </c>
      <c r="AD1399" t="e">
        <f>INDEX('bijlage C. Cluster maatregelen'!C:C,MATCH('5.Bepalen Faalfreq'!K1399,'bijlage C. Cluster maatregelen'!A:A,0))</f>
        <v>#N/A</v>
      </c>
      <c r="AE1399" t="e">
        <f>INDEX('bijlage C. Cluster maatregelen'!C:C,MATCH('5.Bepalen Faalfreq'!L1399,'bijlage C. Cluster maatregelen'!A:A,0))</f>
        <v>#N/A</v>
      </c>
      <c r="AF1399" t="e">
        <f>INDEX('bijlage C. Cluster maatregelen'!C:C,MATCH('5.Bepalen Faalfreq'!M1399,'bijlage C. Cluster maatregelen'!A:A,0))</f>
        <v>#N/A</v>
      </c>
      <c r="AG1399" t="e">
        <f>INDEX('bijlage C. Cluster maatregelen'!C:C,MATCH('5.Bepalen Faalfreq'!N1399,'bijlage C. Cluster maatregelen'!A:A,0))</f>
        <v>#N/A</v>
      </c>
      <c r="AH1399" t="e">
        <f t="shared" si="288"/>
        <v>#N/A</v>
      </c>
      <c r="AI1399" t="e">
        <f t="shared" si="289"/>
        <v>#N/A</v>
      </c>
      <c r="AJ1399" t="e">
        <f t="shared" si="282"/>
        <v>#N/A</v>
      </c>
    </row>
    <row r="1400" spans="1:36" x14ac:dyDescent="0.25">
      <c r="A1400" s="203"/>
      <c r="B1400" s="203"/>
      <c r="C1400" s="203"/>
      <c r="D1400" s="203"/>
      <c r="E1400" s="203"/>
      <c r="F1400" s="203"/>
      <c r="G1400" s="203"/>
      <c r="H1400" s="203"/>
      <c r="I1400" s="203"/>
      <c r="J1400" s="203"/>
      <c r="K1400" s="203"/>
      <c r="L1400" s="203"/>
      <c r="M1400" s="203"/>
      <c r="N1400" s="203"/>
      <c r="O1400" s="204">
        <f t="shared" si="278"/>
        <v>0</v>
      </c>
      <c r="P1400" s="80" t="str">
        <f>IFERROR(R1400+'4. Gegevens leiding'!$I$26,"")</f>
        <v/>
      </c>
      <c r="Q1400" s="155" t="str">
        <f>IFERROR(R1401+'4. Gegevens leiding'!$I$26,"")</f>
        <v/>
      </c>
      <c r="R1400" s="155" t="str">
        <f t="shared" si="290"/>
        <v/>
      </c>
      <c r="S1400" s="43" t="str">
        <f t="shared" si="283"/>
        <v/>
      </c>
      <c r="T1400" s="42" t="str">
        <f t="shared" si="279"/>
        <v>Diameter (mm, uitwendig)=;Wanddikte (mm)=;Druk (barg)=;Rekgrens (N/mm^2)=;Charpy energie (J)=</v>
      </c>
      <c r="U1400" s="44" t="e">
        <f>INDEX('bijlage A. Frequentie Tabel'!G:G,MATCH(T1400,'bijlage A. Frequentie Tabel'!A:A,0))</f>
        <v>#N/A</v>
      </c>
      <c r="V1400" s="43">
        <f t="shared" si="280"/>
        <v>0</v>
      </c>
      <c r="W1400" s="80">
        <f t="shared" si="284"/>
        <v>23.196467403779828</v>
      </c>
      <c r="X1400" t="e">
        <f t="shared" si="281"/>
        <v>#N/A</v>
      </c>
      <c r="Y1400"/>
      <c r="Z1400">
        <f t="shared" si="285"/>
        <v>0.4</v>
      </c>
      <c r="AA1400">
        <f t="shared" si="286"/>
        <v>1</v>
      </c>
      <c r="AB1400">
        <f t="shared" si="286"/>
        <v>1</v>
      </c>
      <c r="AC1400">
        <f t="shared" si="287"/>
        <v>0.4</v>
      </c>
      <c r="AD1400" t="e">
        <f>INDEX('bijlage C. Cluster maatregelen'!C:C,MATCH('5.Bepalen Faalfreq'!K1400,'bijlage C. Cluster maatregelen'!A:A,0))</f>
        <v>#N/A</v>
      </c>
      <c r="AE1400" t="e">
        <f>INDEX('bijlage C. Cluster maatregelen'!C:C,MATCH('5.Bepalen Faalfreq'!L1400,'bijlage C. Cluster maatregelen'!A:A,0))</f>
        <v>#N/A</v>
      </c>
      <c r="AF1400" t="e">
        <f>INDEX('bijlage C. Cluster maatregelen'!C:C,MATCH('5.Bepalen Faalfreq'!M1400,'bijlage C. Cluster maatregelen'!A:A,0))</f>
        <v>#N/A</v>
      </c>
      <c r="AG1400" t="e">
        <f>INDEX('bijlage C. Cluster maatregelen'!C:C,MATCH('5.Bepalen Faalfreq'!N1400,'bijlage C. Cluster maatregelen'!A:A,0))</f>
        <v>#N/A</v>
      </c>
      <c r="AH1400" t="e">
        <f t="shared" si="288"/>
        <v>#N/A</v>
      </c>
      <c r="AI1400" t="e">
        <f t="shared" si="289"/>
        <v>#N/A</v>
      </c>
      <c r="AJ1400" t="e">
        <f t="shared" si="282"/>
        <v>#N/A</v>
      </c>
    </row>
    <row r="1401" spans="1:36" x14ac:dyDescent="0.25">
      <c r="A1401" s="203"/>
      <c r="B1401" s="203"/>
      <c r="C1401" s="203"/>
      <c r="D1401" s="203"/>
      <c r="E1401" s="203"/>
      <c r="F1401" s="203"/>
      <c r="G1401" s="203"/>
      <c r="H1401" s="203"/>
      <c r="I1401" s="203"/>
      <c r="J1401" s="203"/>
      <c r="K1401" s="203"/>
      <c r="L1401" s="203"/>
      <c r="M1401" s="203"/>
      <c r="N1401" s="203"/>
      <c r="O1401" s="204">
        <f t="shared" si="278"/>
        <v>0</v>
      </c>
      <c r="P1401" s="80" t="str">
        <f>IFERROR(R1401+'4. Gegevens leiding'!$I$26,"")</f>
        <v/>
      </c>
      <c r="Q1401" s="155" t="str">
        <f>IFERROR(R1402+'4. Gegevens leiding'!$I$26,"")</f>
        <v/>
      </c>
      <c r="R1401" s="155" t="str">
        <f t="shared" si="290"/>
        <v/>
      </c>
      <c r="S1401" s="43" t="str">
        <f t="shared" si="283"/>
        <v/>
      </c>
      <c r="T1401" s="42" t="str">
        <f t="shared" si="279"/>
        <v>Diameter (mm, uitwendig)=;Wanddikte (mm)=;Druk (barg)=;Rekgrens (N/mm^2)=;Charpy energie (J)=</v>
      </c>
      <c r="U1401" s="44" t="e">
        <f>INDEX('bijlage A. Frequentie Tabel'!G:G,MATCH(T1401,'bijlage A. Frequentie Tabel'!A:A,0))</f>
        <v>#N/A</v>
      </c>
      <c r="V1401" s="43">
        <f t="shared" si="280"/>
        <v>0</v>
      </c>
      <c r="W1401" s="80">
        <f t="shared" si="284"/>
        <v>23.196467403779828</v>
      </c>
      <c r="X1401" t="e">
        <f t="shared" si="281"/>
        <v>#N/A</v>
      </c>
      <c r="Y1401"/>
      <c r="Z1401">
        <f t="shared" si="285"/>
        <v>0.4</v>
      </c>
      <c r="AA1401">
        <f t="shared" si="286"/>
        <v>1</v>
      </c>
      <c r="AB1401">
        <f t="shared" si="286"/>
        <v>1</v>
      </c>
      <c r="AC1401">
        <f t="shared" si="287"/>
        <v>0.4</v>
      </c>
      <c r="AD1401" t="e">
        <f>INDEX('bijlage C. Cluster maatregelen'!C:C,MATCH('5.Bepalen Faalfreq'!K1401,'bijlage C. Cluster maatregelen'!A:A,0))</f>
        <v>#N/A</v>
      </c>
      <c r="AE1401" t="e">
        <f>INDEX('bijlage C. Cluster maatregelen'!C:C,MATCH('5.Bepalen Faalfreq'!L1401,'bijlage C. Cluster maatregelen'!A:A,0))</f>
        <v>#N/A</v>
      </c>
      <c r="AF1401" t="e">
        <f>INDEX('bijlage C. Cluster maatregelen'!C:C,MATCH('5.Bepalen Faalfreq'!M1401,'bijlage C. Cluster maatregelen'!A:A,0))</f>
        <v>#N/A</v>
      </c>
      <c r="AG1401" t="e">
        <f>INDEX('bijlage C. Cluster maatregelen'!C:C,MATCH('5.Bepalen Faalfreq'!N1401,'bijlage C. Cluster maatregelen'!A:A,0))</f>
        <v>#N/A</v>
      </c>
      <c r="AH1401" t="e">
        <f t="shared" si="288"/>
        <v>#N/A</v>
      </c>
      <c r="AI1401" t="e">
        <f t="shared" si="289"/>
        <v>#N/A</v>
      </c>
      <c r="AJ1401" t="e">
        <f t="shared" si="282"/>
        <v>#N/A</v>
      </c>
    </row>
    <row r="1402" spans="1:36" x14ac:dyDescent="0.25">
      <c r="A1402" s="203"/>
      <c r="B1402" s="203"/>
      <c r="C1402" s="203"/>
      <c r="D1402" s="203"/>
      <c r="E1402" s="203"/>
      <c r="F1402" s="203"/>
      <c r="G1402" s="203"/>
      <c r="H1402" s="203"/>
      <c r="I1402" s="203"/>
      <c r="J1402" s="203"/>
      <c r="K1402" s="203"/>
      <c r="L1402" s="203"/>
      <c r="M1402" s="203"/>
      <c r="N1402" s="203"/>
      <c r="O1402" s="204">
        <f t="shared" si="278"/>
        <v>0</v>
      </c>
      <c r="P1402" s="80" t="str">
        <f>IFERROR(R1402+'4. Gegevens leiding'!$I$26,"")</f>
        <v/>
      </c>
      <c r="Q1402" s="155" t="str">
        <f>IFERROR(R1403+'4. Gegevens leiding'!$I$26,"")</f>
        <v/>
      </c>
      <c r="R1402" s="155" t="str">
        <f t="shared" si="290"/>
        <v/>
      </c>
      <c r="S1402" s="43" t="str">
        <f t="shared" si="283"/>
        <v/>
      </c>
      <c r="T1402" s="42" t="str">
        <f t="shared" si="279"/>
        <v>Diameter (mm, uitwendig)=;Wanddikte (mm)=;Druk (barg)=;Rekgrens (N/mm^2)=;Charpy energie (J)=</v>
      </c>
      <c r="U1402" s="44" t="e">
        <f>INDEX('bijlage A. Frequentie Tabel'!G:G,MATCH(T1402,'bijlage A. Frequentie Tabel'!A:A,0))</f>
        <v>#N/A</v>
      </c>
      <c r="V1402" s="43">
        <f t="shared" si="280"/>
        <v>0</v>
      </c>
      <c r="W1402" s="80">
        <f t="shared" si="284"/>
        <v>23.196467403779828</v>
      </c>
      <c r="X1402" t="e">
        <f t="shared" si="281"/>
        <v>#N/A</v>
      </c>
      <c r="Y1402"/>
      <c r="Z1402">
        <f t="shared" si="285"/>
        <v>0.4</v>
      </c>
      <c r="AA1402">
        <f t="shared" si="286"/>
        <v>1</v>
      </c>
      <c r="AB1402">
        <f t="shared" si="286"/>
        <v>1</v>
      </c>
      <c r="AC1402">
        <f t="shared" si="287"/>
        <v>0.4</v>
      </c>
      <c r="AD1402" t="e">
        <f>INDEX('bijlage C. Cluster maatregelen'!C:C,MATCH('5.Bepalen Faalfreq'!K1402,'bijlage C. Cluster maatregelen'!A:A,0))</f>
        <v>#N/A</v>
      </c>
      <c r="AE1402" t="e">
        <f>INDEX('bijlage C. Cluster maatregelen'!C:C,MATCH('5.Bepalen Faalfreq'!L1402,'bijlage C. Cluster maatregelen'!A:A,0))</f>
        <v>#N/A</v>
      </c>
      <c r="AF1402" t="e">
        <f>INDEX('bijlage C. Cluster maatregelen'!C:C,MATCH('5.Bepalen Faalfreq'!M1402,'bijlage C. Cluster maatregelen'!A:A,0))</f>
        <v>#N/A</v>
      </c>
      <c r="AG1402" t="e">
        <f>INDEX('bijlage C. Cluster maatregelen'!C:C,MATCH('5.Bepalen Faalfreq'!N1402,'bijlage C. Cluster maatregelen'!A:A,0))</f>
        <v>#N/A</v>
      </c>
      <c r="AH1402" t="e">
        <f t="shared" si="288"/>
        <v>#N/A</v>
      </c>
      <c r="AI1402" t="e">
        <f t="shared" si="289"/>
        <v>#N/A</v>
      </c>
      <c r="AJ1402" t="e">
        <f t="shared" si="282"/>
        <v>#N/A</v>
      </c>
    </row>
    <row r="1403" spans="1:36" x14ac:dyDescent="0.25">
      <c r="A1403" s="203"/>
      <c r="B1403" s="203"/>
      <c r="C1403" s="203"/>
      <c r="D1403" s="203"/>
      <c r="E1403" s="203"/>
      <c r="F1403" s="203"/>
      <c r="G1403" s="203"/>
      <c r="H1403" s="203"/>
      <c r="I1403" s="203"/>
      <c r="J1403" s="203"/>
      <c r="K1403" s="203"/>
      <c r="L1403" s="203"/>
      <c r="M1403" s="203"/>
      <c r="N1403" s="203"/>
      <c r="O1403" s="204">
        <f t="shared" si="278"/>
        <v>0</v>
      </c>
      <c r="P1403" s="80" t="str">
        <f>IFERROR(R1403+'4. Gegevens leiding'!$I$26,"")</f>
        <v/>
      </c>
      <c r="Q1403" s="155" t="str">
        <f>IFERROR(R1404+'4. Gegevens leiding'!$I$26,"")</f>
        <v/>
      </c>
      <c r="R1403" s="155" t="str">
        <f t="shared" si="290"/>
        <v/>
      </c>
      <c r="S1403" s="43" t="str">
        <f t="shared" si="283"/>
        <v/>
      </c>
      <c r="T1403" s="42" t="str">
        <f t="shared" si="279"/>
        <v>Diameter (mm, uitwendig)=;Wanddikte (mm)=;Druk (barg)=;Rekgrens (N/mm^2)=;Charpy energie (J)=</v>
      </c>
      <c r="U1403" s="44" t="e">
        <f>INDEX('bijlage A. Frequentie Tabel'!G:G,MATCH(T1403,'bijlage A. Frequentie Tabel'!A:A,0))</f>
        <v>#N/A</v>
      </c>
      <c r="V1403" s="43">
        <f t="shared" si="280"/>
        <v>0</v>
      </c>
      <c r="W1403" s="80">
        <f t="shared" si="284"/>
        <v>23.196467403779828</v>
      </c>
      <c r="X1403" t="e">
        <f t="shared" si="281"/>
        <v>#N/A</v>
      </c>
      <c r="Y1403"/>
      <c r="Z1403">
        <f t="shared" si="285"/>
        <v>0.4</v>
      </c>
      <c r="AA1403">
        <f t="shared" si="286"/>
        <v>1</v>
      </c>
      <c r="AB1403">
        <f t="shared" si="286"/>
        <v>1</v>
      </c>
      <c r="AC1403">
        <f t="shared" si="287"/>
        <v>0.4</v>
      </c>
      <c r="AD1403" t="e">
        <f>INDEX('bijlage C. Cluster maatregelen'!C:C,MATCH('5.Bepalen Faalfreq'!K1403,'bijlage C. Cluster maatregelen'!A:A,0))</f>
        <v>#N/A</v>
      </c>
      <c r="AE1403" t="e">
        <f>INDEX('bijlage C. Cluster maatregelen'!C:C,MATCH('5.Bepalen Faalfreq'!L1403,'bijlage C. Cluster maatregelen'!A:A,0))</f>
        <v>#N/A</v>
      </c>
      <c r="AF1403" t="e">
        <f>INDEX('bijlage C. Cluster maatregelen'!C:C,MATCH('5.Bepalen Faalfreq'!M1403,'bijlage C. Cluster maatregelen'!A:A,0))</f>
        <v>#N/A</v>
      </c>
      <c r="AG1403" t="e">
        <f>INDEX('bijlage C. Cluster maatregelen'!C:C,MATCH('5.Bepalen Faalfreq'!N1403,'bijlage C. Cluster maatregelen'!A:A,0))</f>
        <v>#N/A</v>
      </c>
      <c r="AH1403" t="e">
        <f t="shared" si="288"/>
        <v>#N/A</v>
      </c>
      <c r="AI1403" t="e">
        <f t="shared" si="289"/>
        <v>#N/A</v>
      </c>
      <c r="AJ1403" t="e">
        <f t="shared" si="282"/>
        <v>#N/A</v>
      </c>
    </row>
    <row r="1404" spans="1:36" x14ac:dyDescent="0.25">
      <c r="A1404" s="203"/>
      <c r="B1404" s="203"/>
      <c r="C1404" s="203"/>
      <c r="D1404" s="203"/>
      <c r="E1404" s="203"/>
      <c r="F1404" s="203"/>
      <c r="G1404" s="203"/>
      <c r="H1404" s="203"/>
      <c r="I1404" s="203"/>
      <c r="J1404" s="203"/>
      <c r="K1404" s="203"/>
      <c r="L1404" s="203"/>
      <c r="M1404" s="203"/>
      <c r="N1404" s="203"/>
      <c r="O1404" s="204">
        <f t="shared" si="278"/>
        <v>0</v>
      </c>
      <c r="P1404" s="80" t="str">
        <f>IFERROR(R1404+'4. Gegevens leiding'!$I$26,"")</f>
        <v/>
      </c>
      <c r="Q1404" s="155" t="str">
        <f>IFERROR(R1405+'4. Gegevens leiding'!$I$26,"")</f>
        <v/>
      </c>
      <c r="R1404" s="155" t="str">
        <f t="shared" si="290"/>
        <v/>
      </c>
      <c r="S1404" s="43" t="str">
        <f t="shared" si="283"/>
        <v/>
      </c>
      <c r="T1404" s="42" t="str">
        <f t="shared" si="279"/>
        <v>Diameter (mm, uitwendig)=;Wanddikte (mm)=;Druk (barg)=;Rekgrens (N/mm^2)=;Charpy energie (J)=</v>
      </c>
      <c r="U1404" s="44" t="e">
        <f>INDEX('bijlage A. Frequentie Tabel'!G:G,MATCH(T1404,'bijlage A. Frequentie Tabel'!A:A,0))</f>
        <v>#N/A</v>
      </c>
      <c r="V1404" s="43">
        <f t="shared" si="280"/>
        <v>0</v>
      </c>
      <c r="W1404" s="80">
        <f t="shared" si="284"/>
        <v>23.196467403779828</v>
      </c>
      <c r="X1404" t="e">
        <f t="shared" si="281"/>
        <v>#N/A</v>
      </c>
      <c r="Y1404"/>
      <c r="Z1404">
        <f t="shared" si="285"/>
        <v>0.4</v>
      </c>
      <c r="AA1404">
        <f t="shared" si="286"/>
        <v>1</v>
      </c>
      <c r="AB1404">
        <f t="shared" si="286"/>
        <v>1</v>
      </c>
      <c r="AC1404">
        <f t="shared" si="287"/>
        <v>0.4</v>
      </c>
      <c r="AD1404" t="e">
        <f>INDEX('bijlage C. Cluster maatregelen'!C:C,MATCH('5.Bepalen Faalfreq'!K1404,'bijlage C. Cluster maatregelen'!A:A,0))</f>
        <v>#N/A</v>
      </c>
      <c r="AE1404" t="e">
        <f>INDEX('bijlage C. Cluster maatregelen'!C:C,MATCH('5.Bepalen Faalfreq'!L1404,'bijlage C. Cluster maatregelen'!A:A,0))</f>
        <v>#N/A</v>
      </c>
      <c r="AF1404" t="e">
        <f>INDEX('bijlage C. Cluster maatregelen'!C:C,MATCH('5.Bepalen Faalfreq'!M1404,'bijlage C. Cluster maatregelen'!A:A,0))</f>
        <v>#N/A</v>
      </c>
      <c r="AG1404" t="e">
        <f>INDEX('bijlage C. Cluster maatregelen'!C:C,MATCH('5.Bepalen Faalfreq'!N1404,'bijlage C. Cluster maatregelen'!A:A,0))</f>
        <v>#N/A</v>
      </c>
      <c r="AH1404" t="e">
        <f t="shared" si="288"/>
        <v>#N/A</v>
      </c>
      <c r="AI1404" t="e">
        <f t="shared" si="289"/>
        <v>#N/A</v>
      </c>
      <c r="AJ1404" t="e">
        <f t="shared" si="282"/>
        <v>#N/A</v>
      </c>
    </row>
    <row r="1405" spans="1:36" x14ac:dyDescent="0.25">
      <c r="A1405" s="203"/>
      <c r="B1405" s="203"/>
      <c r="C1405" s="203"/>
      <c r="D1405" s="203"/>
      <c r="E1405" s="203"/>
      <c r="F1405" s="203"/>
      <c r="G1405" s="203"/>
      <c r="H1405" s="203"/>
      <c r="I1405" s="203"/>
      <c r="J1405" s="203"/>
      <c r="K1405" s="203"/>
      <c r="L1405" s="203"/>
      <c r="M1405" s="203"/>
      <c r="N1405" s="203"/>
      <c r="O1405" s="204">
        <f t="shared" si="278"/>
        <v>0</v>
      </c>
      <c r="P1405" s="80" t="str">
        <f>IFERROR(R1405+'4. Gegevens leiding'!$I$26,"")</f>
        <v/>
      </c>
      <c r="Q1405" s="155" t="str">
        <f>IFERROR(R1406+'4. Gegevens leiding'!$I$26,"")</f>
        <v/>
      </c>
      <c r="R1405" s="155" t="str">
        <f t="shared" si="290"/>
        <v/>
      </c>
      <c r="S1405" s="43" t="str">
        <f t="shared" si="283"/>
        <v/>
      </c>
      <c r="T1405" s="42" t="str">
        <f t="shared" si="279"/>
        <v>Diameter (mm, uitwendig)=;Wanddikte (mm)=;Druk (barg)=;Rekgrens (N/mm^2)=;Charpy energie (J)=</v>
      </c>
      <c r="U1405" s="44" t="e">
        <f>INDEX('bijlage A. Frequentie Tabel'!G:G,MATCH(T1405,'bijlage A. Frequentie Tabel'!A:A,0))</f>
        <v>#N/A</v>
      </c>
      <c r="V1405" s="43">
        <f t="shared" si="280"/>
        <v>0</v>
      </c>
      <c r="W1405" s="80">
        <f t="shared" si="284"/>
        <v>23.196467403779828</v>
      </c>
      <c r="X1405" t="e">
        <f t="shared" si="281"/>
        <v>#N/A</v>
      </c>
      <c r="Y1405"/>
      <c r="Z1405">
        <f t="shared" si="285"/>
        <v>0.4</v>
      </c>
      <c r="AA1405">
        <f t="shared" si="286"/>
        <v>1</v>
      </c>
      <c r="AB1405">
        <f t="shared" si="286"/>
        <v>1</v>
      </c>
      <c r="AC1405">
        <f t="shared" si="287"/>
        <v>0.4</v>
      </c>
      <c r="AD1405" t="e">
        <f>INDEX('bijlage C. Cluster maatregelen'!C:C,MATCH('5.Bepalen Faalfreq'!K1405,'bijlage C. Cluster maatregelen'!A:A,0))</f>
        <v>#N/A</v>
      </c>
      <c r="AE1405" t="e">
        <f>INDEX('bijlage C. Cluster maatregelen'!C:C,MATCH('5.Bepalen Faalfreq'!L1405,'bijlage C. Cluster maatregelen'!A:A,0))</f>
        <v>#N/A</v>
      </c>
      <c r="AF1405" t="e">
        <f>INDEX('bijlage C. Cluster maatregelen'!C:C,MATCH('5.Bepalen Faalfreq'!M1405,'bijlage C. Cluster maatregelen'!A:A,0))</f>
        <v>#N/A</v>
      </c>
      <c r="AG1405" t="e">
        <f>INDEX('bijlage C. Cluster maatregelen'!C:C,MATCH('5.Bepalen Faalfreq'!N1405,'bijlage C. Cluster maatregelen'!A:A,0))</f>
        <v>#N/A</v>
      </c>
      <c r="AH1405" t="e">
        <f t="shared" si="288"/>
        <v>#N/A</v>
      </c>
      <c r="AI1405" t="e">
        <f t="shared" si="289"/>
        <v>#N/A</v>
      </c>
      <c r="AJ1405" t="e">
        <f t="shared" si="282"/>
        <v>#N/A</v>
      </c>
    </row>
    <row r="1406" spans="1:36" x14ac:dyDescent="0.25">
      <c r="A1406" s="203"/>
      <c r="B1406" s="203"/>
      <c r="C1406" s="203"/>
      <c r="D1406" s="203"/>
      <c r="E1406" s="203"/>
      <c r="F1406" s="203"/>
      <c r="G1406" s="203"/>
      <c r="H1406" s="203"/>
      <c r="I1406" s="203"/>
      <c r="J1406" s="203"/>
      <c r="K1406" s="203"/>
      <c r="L1406" s="203"/>
      <c r="M1406" s="203"/>
      <c r="N1406" s="203"/>
      <c r="O1406" s="204">
        <f t="shared" si="278"/>
        <v>0</v>
      </c>
      <c r="P1406" s="80" t="str">
        <f>IFERROR(R1406+'4. Gegevens leiding'!$I$26,"")</f>
        <v/>
      </c>
      <c r="Q1406" s="155" t="str">
        <f>IFERROR(R1407+'4. Gegevens leiding'!$I$26,"")</f>
        <v/>
      </c>
      <c r="R1406" s="155" t="str">
        <f t="shared" si="290"/>
        <v/>
      </c>
      <c r="S1406" s="43" t="str">
        <f t="shared" si="283"/>
        <v/>
      </c>
      <c r="T1406" s="42" t="str">
        <f t="shared" si="279"/>
        <v>Diameter (mm, uitwendig)=;Wanddikte (mm)=;Druk (barg)=;Rekgrens (N/mm^2)=;Charpy energie (J)=</v>
      </c>
      <c r="U1406" s="44" t="e">
        <f>INDEX('bijlage A. Frequentie Tabel'!G:G,MATCH(T1406,'bijlage A. Frequentie Tabel'!A:A,0))</f>
        <v>#N/A</v>
      </c>
      <c r="V1406" s="43">
        <f t="shared" si="280"/>
        <v>0</v>
      </c>
      <c r="W1406" s="80">
        <f t="shared" si="284"/>
        <v>23.196467403779828</v>
      </c>
      <c r="X1406" t="e">
        <f t="shared" si="281"/>
        <v>#N/A</v>
      </c>
      <c r="Y1406"/>
      <c r="Z1406">
        <f t="shared" si="285"/>
        <v>0.4</v>
      </c>
      <c r="AA1406">
        <f t="shared" si="286"/>
        <v>1</v>
      </c>
      <c r="AB1406">
        <f t="shared" si="286"/>
        <v>1</v>
      </c>
      <c r="AC1406">
        <f t="shared" si="287"/>
        <v>0.4</v>
      </c>
      <c r="AD1406" t="e">
        <f>INDEX('bijlage C. Cluster maatregelen'!C:C,MATCH('5.Bepalen Faalfreq'!K1406,'bijlage C. Cluster maatregelen'!A:A,0))</f>
        <v>#N/A</v>
      </c>
      <c r="AE1406" t="e">
        <f>INDEX('bijlage C. Cluster maatregelen'!C:C,MATCH('5.Bepalen Faalfreq'!L1406,'bijlage C. Cluster maatregelen'!A:A,0))</f>
        <v>#N/A</v>
      </c>
      <c r="AF1406" t="e">
        <f>INDEX('bijlage C. Cluster maatregelen'!C:C,MATCH('5.Bepalen Faalfreq'!M1406,'bijlage C. Cluster maatregelen'!A:A,0))</f>
        <v>#N/A</v>
      </c>
      <c r="AG1406" t="e">
        <f>INDEX('bijlage C. Cluster maatregelen'!C:C,MATCH('5.Bepalen Faalfreq'!N1406,'bijlage C. Cluster maatregelen'!A:A,0))</f>
        <v>#N/A</v>
      </c>
      <c r="AH1406" t="e">
        <f t="shared" si="288"/>
        <v>#N/A</v>
      </c>
      <c r="AI1406" t="e">
        <f t="shared" si="289"/>
        <v>#N/A</v>
      </c>
      <c r="AJ1406" t="e">
        <f t="shared" si="282"/>
        <v>#N/A</v>
      </c>
    </row>
    <row r="1407" spans="1:36" x14ac:dyDescent="0.25">
      <c r="A1407" s="203"/>
      <c r="B1407" s="203"/>
      <c r="C1407" s="203"/>
      <c r="D1407" s="203"/>
      <c r="E1407" s="203"/>
      <c r="F1407" s="203"/>
      <c r="G1407" s="203"/>
      <c r="H1407" s="203"/>
      <c r="I1407" s="203"/>
      <c r="J1407" s="203"/>
      <c r="K1407" s="203"/>
      <c r="L1407" s="203"/>
      <c r="M1407" s="203"/>
      <c r="N1407" s="203"/>
      <c r="O1407" s="204">
        <f t="shared" si="278"/>
        <v>0</v>
      </c>
      <c r="P1407" s="80" t="str">
        <f>IFERROR(R1407+'4. Gegevens leiding'!$I$26,"")</f>
        <v/>
      </c>
      <c r="Q1407" s="155" t="str">
        <f>IFERROR(R1408+'4. Gegevens leiding'!$I$26,"")</f>
        <v/>
      </c>
      <c r="R1407" s="155" t="str">
        <f t="shared" si="290"/>
        <v/>
      </c>
      <c r="S1407" s="43" t="str">
        <f t="shared" si="283"/>
        <v/>
      </c>
      <c r="T1407" s="42" t="str">
        <f t="shared" si="279"/>
        <v>Diameter (mm, uitwendig)=;Wanddikte (mm)=;Druk (barg)=;Rekgrens (N/mm^2)=;Charpy energie (J)=</v>
      </c>
      <c r="U1407" s="44" t="e">
        <f>INDEX('bijlage A. Frequentie Tabel'!G:G,MATCH(T1407,'bijlage A. Frequentie Tabel'!A:A,0))</f>
        <v>#N/A</v>
      </c>
      <c r="V1407" s="43">
        <f t="shared" si="280"/>
        <v>0</v>
      </c>
      <c r="W1407" s="80">
        <f t="shared" si="284"/>
        <v>23.196467403779828</v>
      </c>
      <c r="X1407" t="e">
        <f t="shared" si="281"/>
        <v>#N/A</v>
      </c>
      <c r="Y1407"/>
      <c r="Z1407">
        <f t="shared" si="285"/>
        <v>0.4</v>
      </c>
      <c r="AA1407">
        <f t="shared" si="286"/>
        <v>1</v>
      </c>
      <c r="AB1407">
        <f t="shared" si="286"/>
        <v>1</v>
      </c>
      <c r="AC1407">
        <f t="shared" si="287"/>
        <v>0.4</v>
      </c>
      <c r="AD1407" t="e">
        <f>INDEX('bijlage C. Cluster maatregelen'!C:C,MATCH('5.Bepalen Faalfreq'!K1407,'bijlage C. Cluster maatregelen'!A:A,0))</f>
        <v>#N/A</v>
      </c>
      <c r="AE1407" t="e">
        <f>INDEX('bijlage C. Cluster maatregelen'!C:C,MATCH('5.Bepalen Faalfreq'!L1407,'bijlage C. Cluster maatregelen'!A:A,0))</f>
        <v>#N/A</v>
      </c>
      <c r="AF1407" t="e">
        <f>INDEX('bijlage C. Cluster maatregelen'!C:C,MATCH('5.Bepalen Faalfreq'!M1407,'bijlage C. Cluster maatregelen'!A:A,0))</f>
        <v>#N/A</v>
      </c>
      <c r="AG1407" t="e">
        <f>INDEX('bijlage C. Cluster maatregelen'!C:C,MATCH('5.Bepalen Faalfreq'!N1407,'bijlage C. Cluster maatregelen'!A:A,0))</f>
        <v>#N/A</v>
      </c>
      <c r="AH1407" t="e">
        <f t="shared" si="288"/>
        <v>#N/A</v>
      </c>
      <c r="AI1407" t="e">
        <f t="shared" si="289"/>
        <v>#N/A</v>
      </c>
      <c r="AJ1407" t="e">
        <f t="shared" si="282"/>
        <v>#N/A</v>
      </c>
    </row>
    <row r="1408" spans="1:36" x14ac:dyDescent="0.25">
      <c r="A1408" s="203"/>
      <c r="B1408" s="203"/>
      <c r="C1408" s="203"/>
      <c r="D1408" s="203"/>
      <c r="E1408" s="203"/>
      <c r="F1408" s="203"/>
      <c r="G1408" s="203"/>
      <c r="H1408" s="203"/>
      <c r="I1408" s="203"/>
      <c r="J1408" s="203"/>
      <c r="K1408" s="203"/>
      <c r="L1408" s="203"/>
      <c r="M1408" s="203"/>
      <c r="N1408" s="203"/>
      <c r="O1408" s="204">
        <f t="shared" si="278"/>
        <v>0</v>
      </c>
      <c r="P1408" s="80" t="str">
        <f>IFERROR(R1408+'4. Gegevens leiding'!$I$26,"")</f>
        <v/>
      </c>
      <c r="Q1408" s="155" t="str">
        <f>IFERROR(R1409+'4. Gegevens leiding'!$I$26,"")</f>
        <v/>
      </c>
      <c r="R1408" s="155" t="str">
        <f t="shared" si="290"/>
        <v/>
      </c>
      <c r="S1408" s="43" t="str">
        <f t="shared" si="283"/>
        <v/>
      </c>
      <c r="T1408" s="42" t="str">
        <f t="shared" si="279"/>
        <v>Diameter (mm, uitwendig)=;Wanddikte (mm)=;Druk (barg)=;Rekgrens (N/mm^2)=;Charpy energie (J)=</v>
      </c>
      <c r="U1408" s="44" t="e">
        <f>INDEX('bijlage A. Frequentie Tabel'!G:G,MATCH(T1408,'bijlage A. Frequentie Tabel'!A:A,0))</f>
        <v>#N/A</v>
      </c>
      <c r="V1408" s="43">
        <f t="shared" si="280"/>
        <v>0</v>
      </c>
      <c r="W1408" s="80">
        <f t="shared" si="284"/>
        <v>23.196467403779828</v>
      </c>
      <c r="X1408" t="e">
        <f t="shared" si="281"/>
        <v>#N/A</v>
      </c>
      <c r="Y1408"/>
      <c r="Z1408">
        <f t="shared" si="285"/>
        <v>0.4</v>
      </c>
      <c r="AA1408">
        <f t="shared" si="286"/>
        <v>1</v>
      </c>
      <c r="AB1408">
        <f t="shared" si="286"/>
        <v>1</v>
      </c>
      <c r="AC1408">
        <f t="shared" si="287"/>
        <v>0.4</v>
      </c>
      <c r="AD1408" t="e">
        <f>INDEX('bijlage C. Cluster maatregelen'!C:C,MATCH('5.Bepalen Faalfreq'!K1408,'bijlage C. Cluster maatregelen'!A:A,0))</f>
        <v>#N/A</v>
      </c>
      <c r="AE1408" t="e">
        <f>INDEX('bijlage C. Cluster maatregelen'!C:C,MATCH('5.Bepalen Faalfreq'!L1408,'bijlage C. Cluster maatregelen'!A:A,0))</f>
        <v>#N/A</v>
      </c>
      <c r="AF1408" t="e">
        <f>INDEX('bijlage C. Cluster maatregelen'!C:C,MATCH('5.Bepalen Faalfreq'!M1408,'bijlage C. Cluster maatregelen'!A:A,0))</f>
        <v>#N/A</v>
      </c>
      <c r="AG1408" t="e">
        <f>INDEX('bijlage C. Cluster maatregelen'!C:C,MATCH('5.Bepalen Faalfreq'!N1408,'bijlage C. Cluster maatregelen'!A:A,0))</f>
        <v>#N/A</v>
      </c>
      <c r="AH1408" t="e">
        <f t="shared" si="288"/>
        <v>#N/A</v>
      </c>
      <c r="AI1408" t="e">
        <f t="shared" si="289"/>
        <v>#N/A</v>
      </c>
      <c r="AJ1408" t="e">
        <f t="shared" si="282"/>
        <v>#N/A</v>
      </c>
    </row>
    <row r="1409" spans="1:36" x14ac:dyDescent="0.25">
      <c r="A1409" s="203"/>
      <c r="B1409" s="203"/>
      <c r="C1409" s="203"/>
      <c r="D1409" s="203"/>
      <c r="E1409" s="203"/>
      <c r="F1409" s="203"/>
      <c r="G1409" s="203"/>
      <c r="H1409" s="203"/>
      <c r="I1409" s="203"/>
      <c r="J1409" s="203"/>
      <c r="K1409" s="203"/>
      <c r="L1409" s="203"/>
      <c r="M1409" s="203"/>
      <c r="N1409" s="203"/>
      <c r="O1409" s="204">
        <f t="shared" si="278"/>
        <v>0</v>
      </c>
      <c r="P1409" s="80" t="str">
        <f>IFERROR(R1409+'4. Gegevens leiding'!$I$26,"")</f>
        <v/>
      </c>
      <c r="Q1409" s="155" t="str">
        <f>IFERROR(R1410+'4. Gegevens leiding'!$I$26,"")</f>
        <v/>
      </c>
      <c r="R1409" s="155" t="str">
        <f t="shared" si="290"/>
        <v/>
      </c>
      <c r="S1409" s="43" t="str">
        <f t="shared" si="283"/>
        <v/>
      </c>
      <c r="T1409" s="42" t="str">
        <f t="shared" si="279"/>
        <v>Diameter (mm, uitwendig)=;Wanddikte (mm)=;Druk (barg)=;Rekgrens (N/mm^2)=;Charpy energie (J)=</v>
      </c>
      <c r="U1409" s="44" t="e">
        <f>INDEX('bijlage A. Frequentie Tabel'!G:G,MATCH(T1409,'bijlage A. Frequentie Tabel'!A:A,0))</f>
        <v>#N/A</v>
      </c>
      <c r="V1409" s="43">
        <f t="shared" si="280"/>
        <v>0</v>
      </c>
      <c r="W1409" s="80">
        <f t="shared" si="284"/>
        <v>23.196467403779828</v>
      </c>
      <c r="X1409" t="e">
        <f t="shared" si="281"/>
        <v>#N/A</v>
      </c>
      <c r="Y1409"/>
      <c r="Z1409">
        <f t="shared" si="285"/>
        <v>0.4</v>
      </c>
      <c r="AA1409">
        <f t="shared" si="286"/>
        <v>1</v>
      </c>
      <c r="AB1409">
        <f t="shared" si="286"/>
        <v>1</v>
      </c>
      <c r="AC1409">
        <f t="shared" si="287"/>
        <v>0.4</v>
      </c>
      <c r="AD1409" t="e">
        <f>INDEX('bijlage C. Cluster maatregelen'!C:C,MATCH('5.Bepalen Faalfreq'!K1409,'bijlage C. Cluster maatregelen'!A:A,0))</f>
        <v>#N/A</v>
      </c>
      <c r="AE1409" t="e">
        <f>INDEX('bijlage C. Cluster maatregelen'!C:C,MATCH('5.Bepalen Faalfreq'!L1409,'bijlage C. Cluster maatregelen'!A:A,0))</f>
        <v>#N/A</v>
      </c>
      <c r="AF1409" t="e">
        <f>INDEX('bijlage C. Cluster maatregelen'!C:C,MATCH('5.Bepalen Faalfreq'!M1409,'bijlage C. Cluster maatregelen'!A:A,0))</f>
        <v>#N/A</v>
      </c>
      <c r="AG1409" t="e">
        <f>INDEX('bijlage C. Cluster maatregelen'!C:C,MATCH('5.Bepalen Faalfreq'!N1409,'bijlage C. Cluster maatregelen'!A:A,0))</f>
        <v>#N/A</v>
      </c>
      <c r="AH1409" t="e">
        <f t="shared" si="288"/>
        <v>#N/A</v>
      </c>
      <c r="AI1409" t="e">
        <f t="shared" si="289"/>
        <v>#N/A</v>
      </c>
      <c r="AJ1409" t="e">
        <f t="shared" si="282"/>
        <v>#N/A</v>
      </c>
    </row>
    <row r="1410" spans="1:36" x14ac:dyDescent="0.25">
      <c r="A1410" s="203"/>
      <c r="B1410" s="203"/>
      <c r="C1410" s="203"/>
      <c r="D1410" s="203"/>
      <c r="E1410" s="203"/>
      <c r="F1410" s="203"/>
      <c r="G1410" s="203"/>
      <c r="H1410" s="203"/>
      <c r="I1410" s="203"/>
      <c r="J1410" s="203"/>
      <c r="K1410" s="203"/>
      <c r="L1410" s="203"/>
      <c r="M1410" s="203"/>
      <c r="N1410" s="203"/>
      <c r="O1410" s="204">
        <f t="shared" si="278"/>
        <v>0</v>
      </c>
      <c r="P1410" s="80" t="str">
        <f>IFERROR(R1410+'4. Gegevens leiding'!$I$26,"")</f>
        <v/>
      </c>
      <c r="Q1410" s="155" t="str">
        <f>IFERROR(R1411+'4. Gegevens leiding'!$I$26,"")</f>
        <v/>
      </c>
      <c r="R1410" s="155" t="str">
        <f t="shared" si="290"/>
        <v/>
      </c>
      <c r="S1410" s="43" t="str">
        <f t="shared" si="283"/>
        <v/>
      </c>
      <c r="T1410" s="42" t="str">
        <f t="shared" si="279"/>
        <v>Diameter (mm, uitwendig)=;Wanddikte (mm)=;Druk (barg)=;Rekgrens (N/mm^2)=;Charpy energie (J)=</v>
      </c>
      <c r="U1410" s="44" t="e">
        <f>INDEX('bijlage A. Frequentie Tabel'!G:G,MATCH(T1410,'bijlage A. Frequentie Tabel'!A:A,0))</f>
        <v>#N/A</v>
      </c>
      <c r="V1410" s="43">
        <f t="shared" si="280"/>
        <v>0</v>
      </c>
      <c r="W1410" s="80">
        <f t="shared" si="284"/>
        <v>23.196467403779828</v>
      </c>
      <c r="X1410" t="e">
        <f t="shared" si="281"/>
        <v>#N/A</v>
      </c>
      <c r="Y1410"/>
      <c r="Z1410">
        <f t="shared" si="285"/>
        <v>0.4</v>
      </c>
      <c r="AA1410">
        <f t="shared" si="286"/>
        <v>1</v>
      </c>
      <c r="AB1410">
        <f t="shared" si="286"/>
        <v>1</v>
      </c>
      <c r="AC1410">
        <f t="shared" si="287"/>
        <v>0.4</v>
      </c>
      <c r="AD1410" t="e">
        <f>INDEX('bijlage C. Cluster maatregelen'!C:C,MATCH('5.Bepalen Faalfreq'!K1410,'bijlage C. Cluster maatregelen'!A:A,0))</f>
        <v>#N/A</v>
      </c>
      <c r="AE1410" t="e">
        <f>INDEX('bijlage C. Cluster maatregelen'!C:C,MATCH('5.Bepalen Faalfreq'!L1410,'bijlage C. Cluster maatregelen'!A:A,0))</f>
        <v>#N/A</v>
      </c>
      <c r="AF1410" t="e">
        <f>INDEX('bijlage C. Cluster maatregelen'!C:C,MATCH('5.Bepalen Faalfreq'!M1410,'bijlage C. Cluster maatregelen'!A:A,0))</f>
        <v>#N/A</v>
      </c>
      <c r="AG1410" t="e">
        <f>INDEX('bijlage C. Cluster maatregelen'!C:C,MATCH('5.Bepalen Faalfreq'!N1410,'bijlage C. Cluster maatregelen'!A:A,0))</f>
        <v>#N/A</v>
      </c>
      <c r="AH1410" t="e">
        <f t="shared" si="288"/>
        <v>#N/A</v>
      </c>
      <c r="AI1410" t="e">
        <f t="shared" si="289"/>
        <v>#N/A</v>
      </c>
      <c r="AJ1410" t="e">
        <f t="shared" si="282"/>
        <v>#N/A</v>
      </c>
    </row>
    <row r="1411" spans="1:36" x14ac:dyDescent="0.25">
      <c r="A1411" s="203"/>
      <c r="B1411" s="203"/>
      <c r="C1411" s="203"/>
      <c r="D1411" s="203"/>
      <c r="E1411" s="203"/>
      <c r="F1411" s="203"/>
      <c r="G1411" s="203"/>
      <c r="H1411" s="203"/>
      <c r="I1411" s="203"/>
      <c r="J1411" s="203"/>
      <c r="K1411" s="203"/>
      <c r="L1411" s="203"/>
      <c r="M1411" s="203"/>
      <c r="N1411" s="203"/>
      <c r="O1411" s="204">
        <f t="shared" si="278"/>
        <v>0</v>
      </c>
      <c r="P1411" s="80" t="str">
        <f>IFERROR(R1411+'4. Gegevens leiding'!$I$26,"")</f>
        <v/>
      </c>
      <c r="Q1411" s="155" t="str">
        <f>IFERROR(R1412+'4. Gegevens leiding'!$I$26,"")</f>
        <v/>
      </c>
      <c r="R1411" s="155" t="str">
        <f t="shared" si="290"/>
        <v/>
      </c>
      <c r="S1411" s="43" t="str">
        <f t="shared" si="283"/>
        <v/>
      </c>
      <c r="T1411" s="42" t="str">
        <f t="shared" si="279"/>
        <v>Diameter (mm, uitwendig)=;Wanddikte (mm)=;Druk (barg)=;Rekgrens (N/mm^2)=;Charpy energie (J)=</v>
      </c>
      <c r="U1411" s="44" t="e">
        <f>INDEX('bijlage A. Frequentie Tabel'!G:G,MATCH(T1411,'bijlage A. Frequentie Tabel'!A:A,0))</f>
        <v>#N/A</v>
      </c>
      <c r="V1411" s="43">
        <f t="shared" si="280"/>
        <v>0</v>
      </c>
      <c r="W1411" s="80">
        <f t="shared" si="284"/>
        <v>23.196467403779828</v>
      </c>
      <c r="X1411" t="e">
        <f t="shared" si="281"/>
        <v>#N/A</v>
      </c>
      <c r="Y1411"/>
      <c r="Z1411">
        <f t="shared" si="285"/>
        <v>0.4</v>
      </c>
      <c r="AA1411">
        <f t="shared" si="286"/>
        <v>1</v>
      </c>
      <c r="AB1411">
        <f t="shared" si="286"/>
        <v>1</v>
      </c>
      <c r="AC1411">
        <f t="shared" si="287"/>
        <v>0.4</v>
      </c>
      <c r="AD1411" t="e">
        <f>INDEX('bijlage C. Cluster maatregelen'!C:C,MATCH('5.Bepalen Faalfreq'!K1411,'bijlage C. Cluster maatregelen'!A:A,0))</f>
        <v>#N/A</v>
      </c>
      <c r="AE1411" t="e">
        <f>INDEX('bijlage C. Cluster maatregelen'!C:C,MATCH('5.Bepalen Faalfreq'!L1411,'bijlage C. Cluster maatregelen'!A:A,0))</f>
        <v>#N/A</v>
      </c>
      <c r="AF1411" t="e">
        <f>INDEX('bijlage C. Cluster maatregelen'!C:C,MATCH('5.Bepalen Faalfreq'!M1411,'bijlage C. Cluster maatregelen'!A:A,0))</f>
        <v>#N/A</v>
      </c>
      <c r="AG1411" t="e">
        <f>INDEX('bijlage C. Cluster maatregelen'!C:C,MATCH('5.Bepalen Faalfreq'!N1411,'bijlage C. Cluster maatregelen'!A:A,0))</f>
        <v>#N/A</v>
      </c>
      <c r="AH1411" t="e">
        <f t="shared" si="288"/>
        <v>#N/A</v>
      </c>
      <c r="AI1411" t="e">
        <f t="shared" si="289"/>
        <v>#N/A</v>
      </c>
      <c r="AJ1411" t="e">
        <f t="shared" si="282"/>
        <v>#N/A</v>
      </c>
    </row>
    <row r="1412" spans="1:36" x14ac:dyDescent="0.25">
      <c r="A1412" s="203"/>
      <c r="B1412" s="203"/>
      <c r="C1412" s="203"/>
      <c r="D1412" s="203"/>
      <c r="E1412" s="203"/>
      <c r="F1412" s="203"/>
      <c r="G1412" s="203"/>
      <c r="H1412" s="203"/>
      <c r="I1412" s="203"/>
      <c r="J1412" s="203"/>
      <c r="K1412" s="203"/>
      <c r="L1412" s="203"/>
      <c r="M1412" s="203"/>
      <c r="N1412" s="203"/>
      <c r="O1412" s="204">
        <f t="shared" si="278"/>
        <v>0</v>
      </c>
      <c r="P1412" s="80" t="str">
        <f>IFERROR(R1412+'4. Gegevens leiding'!$I$26,"")</f>
        <v/>
      </c>
      <c r="Q1412" s="155" t="str">
        <f>IFERROR(R1413+'4. Gegevens leiding'!$I$26,"")</f>
        <v/>
      </c>
      <c r="R1412" s="155" t="str">
        <f t="shared" si="290"/>
        <v/>
      </c>
      <c r="S1412" s="43" t="str">
        <f t="shared" si="283"/>
        <v/>
      </c>
      <c r="T1412" s="42" t="str">
        <f t="shared" si="279"/>
        <v>Diameter (mm, uitwendig)=;Wanddikte (mm)=;Druk (barg)=;Rekgrens (N/mm^2)=;Charpy energie (J)=</v>
      </c>
      <c r="U1412" s="44" t="e">
        <f>INDEX('bijlage A. Frequentie Tabel'!G:G,MATCH(T1412,'bijlage A. Frequentie Tabel'!A:A,0))</f>
        <v>#N/A</v>
      </c>
      <c r="V1412" s="43">
        <f t="shared" si="280"/>
        <v>0</v>
      </c>
      <c r="W1412" s="80">
        <f t="shared" si="284"/>
        <v>23.196467403779828</v>
      </c>
      <c r="X1412" t="e">
        <f t="shared" si="281"/>
        <v>#N/A</v>
      </c>
      <c r="Y1412"/>
      <c r="Z1412">
        <f t="shared" si="285"/>
        <v>0.4</v>
      </c>
      <c r="AA1412">
        <f t="shared" si="286"/>
        <v>1</v>
      </c>
      <c r="AB1412">
        <f t="shared" si="286"/>
        <v>1</v>
      </c>
      <c r="AC1412">
        <f t="shared" si="287"/>
        <v>0.4</v>
      </c>
      <c r="AD1412" t="e">
        <f>INDEX('bijlage C. Cluster maatregelen'!C:C,MATCH('5.Bepalen Faalfreq'!K1412,'bijlage C. Cluster maatregelen'!A:A,0))</f>
        <v>#N/A</v>
      </c>
      <c r="AE1412" t="e">
        <f>INDEX('bijlage C. Cluster maatregelen'!C:C,MATCH('5.Bepalen Faalfreq'!L1412,'bijlage C. Cluster maatregelen'!A:A,0))</f>
        <v>#N/A</v>
      </c>
      <c r="AF1412" t="e">
        <f>INDEX('bijlage C. Cluster maatregelen'!C:C,MATCH('5.Bepalen Faalfreq'!M1412,'bijlage C. Cluster maatregelen'!A:A,0))</f>
        <v>#N/A</v>
      </c>
      <c r="AG1412" t="e">
        <f>INDEX('bijlage C. Cluster maatregelen'!C:C,MATCH('5.Bepalen Faalfreq'!N1412,'bijlage C. Cluster maatregelen'!A:A,0))</f>
        <v>#N/A</v>
      </c>
      <c r="AH1412" t="e">
        <f t="shared" si="288"/>
        <v>#N/A</v>
      </c>
      <c r="AI1412" t="e">
        <f t="shared" si="289"/>
        <v>#N/A</v>
      </c>
      <c r="AJ1412" t="e">
        <f t="shared" si="282"/>
        <v>#N/A</v>
      </c>
    </row>
    <row r="1413" spans="1:36" x14ac:dyDescent="0.25">
      <c r="A1413" s="203"/>
      <c r="B1413" s="203"/>
      <c r="C1413" s="203"/>
      <c r="D1413" s="203"/>
      <c r="E1413" s="203"/>
      <c r="F1413" s="203"/>
      <c r="G1413" s="203"/>
      <c r="H1413" s="203"/>
      <c r="I1413" s="203"/>
      <c r="J1413" s="203"/>
      <c r="K1413" s="203"/>
      <c r="L1413" s="203"/>
      <c r="M1413" s="203"/>
      <c r="N1413" s="203"/>
      <c r="O1413" s="204">
        <f t="shared" ref="O1413:O1476" si="291">D1413-(2*F1413)</f>
        <v>0</v>
      </c>
      <c r="P1413" s="80" t="str">
        <f>IFERROR(R1413+'4. Gegevens leiding'!$I$26,"")</f>
        <v/>
      </c>
      <c r="Q1413" s="155" t="str">
        <f>IFERROR(R1414+'4. Gegevens leiding'!$I$26,"")</f>
        <v/>
      </c>
      <c r="R1413" s="155" t="str">
        <f t="shared" si="290"/>
        <v/>
      </c>
      <c r="S1413" s="43" t="str">
        <f t="shared" si="283"/>
        <v/>
      </c>
      <c r="T1413" s="42" t="str">
        <f t="shared" ref="T1413:T1476" si="292">CONCATENATE($D$1,"=",D1413,";",$F$1,"=",F1413,";",$E$1,"=",E1413,";",$G$1,"=",G1413,";",$I$1,"=",I1413)</f>
        <v>Diameter (mm, uitwendig)=;Wanddikte (mm)=;Druk (barg)=;Rekgrens (N/mm^2)=;Charpy energie (J)=</v>
      </c>
      <c r="U1413" s="44" t="e">
        <f>INDEX('bijlage A. Frequentie Tabel'!G:G,MATCH(T1413,'bijlage A. Frequentie Tabel'!A:A,0))</f>
        <v>#N/A</v>
      </c>
      <c r="V1413" s="43">
        <f t="shared" ref="V1413:V1476" si="293">IF((H1413+J1413)&gt;2,2,(H1413+J1413))</f>
        <v>0</v>
      </c>
      <c r="W1413" s="80">
        <f t="shared" si="284"/>
        <v>23.196467403779828</v>
      </c>
      <c r="X1413" t="e">
        <f t="shared" ref="X1413:X1476" si="294">U1413*W1413</f>
        <v>#N/A</v>
      </c>
      <c r="Y1413"/>
      <c r="Z1413">
        <f t="shared" si="285"/>
        <v>0.4</v>
      </c>
      <c r="AA1413">
        <f t="shared" si="286"/>
        <v>1</v>
      </c>
      <c r="AB1413">
        <f t="shared" si="286"/>
        <v>1</v>
      </c>
      <c r="AC1413">
        <f t="shared" si="287"/>
        <v>0.4</v>
      </c>
      <c r="AD1413" t="e">
        <f>INDEX('bijlage C. Cluster maatregelen'!C:C,MATCH('5.Bepalen Faalfreq'!K1413,'bijlage C. Cluster maatregelen'!A:A,0))</f>
        <v>#N/A</v>
      </c>
      <c r="AE1413" t="e">
        <f>INDEX('bijlage C. Cluster maatregelen'!C:C,MATCH('5.Bepalen Faalfreq'!L1413,'bijlage C. Cluster maatregelen'!A:A,0))</f>
        <v>#N/A</v>
      </c>
      <c r="AF1413" t="e">
        <f>INDEX('bijlage C. Cluster maatregelen'!C:C,MATCH('5.Bepalen Faalfreq'!M1413,'bijlage C. Cluster maatregelen'!A:A,0))</f>
        <v>#N/A</v>
      </c>
      <c r="AG1413" t="e">
        <f>INDEX('bijlage C. Cluster maatregelen'!C:C,MATCH('5.Bepalen Faalfreq'!N1413,'bijlage C. Cluster maatregelen'!A:A,0))</f>
        <v>#N/A</v>
      </c>
      <c r="AH1413" t="e">
        <f t="shared" si="288"/>
        <v>#N/A</v>
      </c>
      <c r="AI1413" t="e">
        <f t="shared" si="289"/>
        <v>#N/A</v>
      </c>
      <c r="AJ1413" t="e">
        <f t="shared" ref="AJ1413:AJ1476" si="295">AI1413*X1413</f>
        <v>#N/A</v>
      </c>
    </row>
    <row r="1414" spans="1:36" x14ac:dyDescent="0.25">
      <c r="A1414" s="203"/>
      <c r="B1414" s="203"/>
      <c r="C1414" s="203"/>
      <c r="D1414" s="203"/>
      <c r="E1414" s="203"/>
      <c r="F1414" s="203"/>
      <c r="G1414" s="203"/>
      <c r="H1414" s="203"/>
      <c r="I1414" s="203"/>
      <c r="J1414" s="203"/>
      <c r="K1414" s="203"/>
      <c r="L1414" s="203"/>
      <c r="M1414" s="203"/>
      <c r="N1414" s="203"/>
      <c r="O1414" s="204">
        <f t="shared" si="291"/>
        <v>0</v>
      </c>
      <c r="P1414" s="80" t="str">
        <f>IFERROR(R1414+'4. Gegevens leiding'!$I$26,"")</f>
        <v/>
      </c>
      <c r="Q1414" s="155" t="str">
        <f>IFERROR(R1415+'4. Gegevens leiding'!$I$26,"")</f>
        <v/>
      </c>
      <c r="R1414" s="155" t="str">
        <f t="shared" si="290"/>
        <v/>
      </c>
      <c r="S1414" s="43" t="str">
        <f t="shared" ref="S1414:S1477" si="296">IFERROR(Q1414-P1414, "")</f>
        <v/>
      </c>
      <c r="T1414" s="42" t="str">
        <f t="shared" si="292"/>
        <v>Diameter (mm, uitwendig)=;Wanddikte (mm)=;Druk (barg)=;Rekgrens (N/mm^2)=;Charpy energie (J)=</v>
      </c>
      <c r="U1414" s="44" t="e">
        <f>INDEX('bijlage A. Frequentie Tabel'!G:G,MATCH(T1414,'bijlage A. Frequentie Tabel'!A:A,0))</f>
        <v>#N/A</v>
      </c>
      <c r="V1414" s="43">
        <f t="shared" si="293"/>
        <v>0</v>
      </c>
      <c r="W1414" s="80">
        <f t="shared" ref="W1414:W1477" si="297">EXP(2.4*(1.31-V1414))</f>
        <v>23.196467403779828</v>
      </c>
      <c r="X1414" t="e">
        <f t="shared" si="294"/>
        <v>#N/A</v>
      </c>
      <c r="Y1414"/>
      <c r="Z1414">
        <f t="shared" ref="Z1414:Z1477" si="298">Z$3</f>
        <v>0.4</v>
      </c>
      <c r="AA1414">
        <f t="shared" ref="AA1414:AB1477" si="299">AA$3</f>
        <v>1</v>
      </c>
      <c r="AB1414">
        <f t="shared" si="299"/>
        <v>1</v>
      </c>
      <c r="AC1414">
        <f t="shared" ref="AC1414:AC1477" si="300">Z1414*AA1414*AB1414</f>
        <v>0.4</v>
      </c>
      <c r="AD1414" t="e">
        <f>INDEX('bijlage C. Cluster maatregelen'!C:C,MATCH('5.Bepalen Faalfreq'!K1414,'bijlage C. Cluster maatregelen'!A:A,0))</f>
        <v>#N/A</v>
      </c>
      <c r="AE1414" t="e">
        <f>INDEX('bijlage C. Cluster maatregelen'!C:C,MATCH('5.Bepalen Faalfreq'!L1414,'bijlage C. Cluster maatregelen'!A:A,0))</f>
        <v>#N/A</v>
      </c>
      <c r="AF1414" t="e">
        <f>INDEX('bijlage C. Cluster maatregelen'!C:C,MATCH('5.Bepalen Faalfreq'!M1414,'bijlage C. Cluster maatregelen'!A:A,0))</f>
        <v>#N/A</v>
      </c>
      <c r="AG1414" t="e">
        <f>INDEX('bijlage C. Cluster maatregelen'!C:C,MATCH('5.Bepalen Faalfreq'!N1414,'bijlage C. Cluster maatregelen'!A:A,0))</f>
        <v>#N/A</v>
      </c>
      <c r="AH1414" t="e">
        <f t="shared" ref="AH1414:AH1477" si="301">IF(AG1414=1,1,((Z1414*AB1414)^-1)/AG1414)</f>
        <v>#N/A</v>
      </c>
      <c r="AI1414" t="e">
        <f t="shared" ref="AI1414:AI1477" si="302">AC1414*AD1414*AE1414*AF1414*AH1414</f>
        <v>#N/A</v>
      </c>
      <c r="AJ1414" t="e">
        <f t="shared" si="295"/>
        <v>#N/A</v>
      </c>
    </row>
    <row r="1415" spans="1:36" x14ac:dyDescent="0.25">
      <c r="A1415" s="203"/>
      <c r="B1415" s="203"/>
      <c r="C1415" s="203"/>
      <c r="D1415" s="203"/>
      <c r="E1415" s="203"/>
      <c r="F1415" s="203"/>
      <c r="G1415" s="203"/>
      <c r="H1415" s="203"/>
      <c r="I1415" s="203"/>
      <c r="J1415" s="203"/>
      <c r="K1415" s="203"/>
      <c r="L1415" s="203"/>
      <c r="M1415" s="203"/>
      <c r="N1415" s="203"/>
      <c r="O1415" s="204">
        <f t="shared" si="291"/>
        <v>0</v>
      </c>
      <c r="P1415" s="80" t="str">
        <f>IFERROR(R1415+'4. Gegevens leiding'!$I$26,"")</f>
        <v/>
      </c>
      <c r="Q1415" s="155" t="str">
        <f>IFERROR(R1416+'4. Gegevens leiding'!$I$26,"")</f>
        <v/>
      </c>
      <c r="R1415" s="155" t="str">
        <f t="shared" ref="R1415:R1478" si="303">IF(ISBLANK(A1415),"",R1414+SQRT((A1415-A1414)^2+(B1415-B1414)^2))</f>
        <v/>
      </c>
      <c r="S1415" s="43" t="str">
        <f t="shared" si="296"/>
        <v/>
      </c>
      <c r="T1415" s="42" t="str">
        <f t="shared" si="292"/>
        <v>Diameter (mm, uitwendig)=;Wanddikte (mm)=;Druk (barg)=;Rekgrens (N/mm^2)=;Charpy energie (J)=</v>
      </c>
      <c r="U1415" s="44" t="e">
        <f>INDEX('bijlage A. Frequentie Tabel'!G:G,MATCH(T1415,'bijlage A. Frequentie Tabel'!A:A,0))</f>
        <v>#N/A</v>
      </c>
      <c r="V1415" s="43">
        <f t="shared" si="293"/>
        <v>0</v>
      </c>
      <c r="W1415" s="80">
        <f t="shared" si="297"/>
        <v>23.196467403779828</v>
      </c>
      <c r="X1415" t="e">
        <f t="shared" si="294"/>
        <v>#N/A</v>
      </c>
      <c r="Y1415"/>
      <c r="Z1415">
        <f t="shared" si="298"/>
        <v>0.4</v>
      </c>
      <c r="AA1415">
        <f t="shared" si="299"/>
        <v>1</v>
      </c>
      <c r="AB1415">
        <f t="shared" si="299"/>
        <v>1</v>
      </c>
      <c r="AC1415">
        <f t="shared" si="300"/>
        <v>0.4</v>
      </c>
      <c r="AD1415" t="e">
        <f>INDEX('bijlage C. Cluster maatregelen'!C:C,MATCH('5.Bepalen Faalfreq'!K1415,'bijlage C. Cluster maatregelen'!A:A,0))</f>
        <v>#N/A</v>
      </c>
      <c r="AE1415" t="e">
        <f>INDEX('bijlage C. Cluster maatregelen'!C:C,MATCH('5.Bepalen Faalfreq'!L1415,'bijlage C. Cluster maatregelen'!A:A,0))</f>
        <v>#N/A</v>
      </c>
      <c r="AF1415" t="e">
        <f>INDEX('bijlage C. Cluster maatregelen'!C:C,MATCH('5.Bepalen Faalfreq'!M1415,'bijlage C. Cluster maatregelen'!A:A,0))</f>
        <v>#N/A</v>
      </c>
      <c r="AG1415" t="e">
        <f>INDEX('bijlage C. Cluster maatregelen'!C:C,MATCH('5.Bepalen Faalfreq'!N1415,'bijlage C. Cluster maatregelen'!A:A,0))</f>
        <v>#N/A</v>
      </c>
      <c r="AH1415" t="e">
        <f t="shared" si="301"/>
        <v>#N/A</v>
      </c>
      <c r="AI1415" t="e">
        <f t="shared" si="302"/>
        <v>#N/A</v>
      </c>
      <c r="AJ1415" t="e">
        <f t="shared" si="295"/>
        <v>#N/A</v>
      </c>
    </row>
    <row r="1416" spans="1:36" x14ac:dyDescent="0.25">
      <c r="A1416" s="203"/>
      <c r="B1416" s="203"/>
      <c r="C1416" s="203"/>
      <c r="D1416" s="203"/>
      <c r="E1416" s="203"/>
      <c r="F1416" s="203"/>
      <c r="G1416" s="203"/>
      <c r="H1416" s="203"/>
      <c r="I1416" s="203"/>
      <c r="J1416" s="203"/>
      <c r="K1416" s="203"/>
      <c r="L1416" s="203"/>
      <c r="M1416" s="203"/>
      <c r="N1416" s="203"/>
      <c r="O1416" s="204">
        <f t="shared" si="291"/>
        <v>0</v>
      </c>
      <c r="P1416" s="80" t="str">
        <f>IFERROR(R1416+'4. Gegevens leiding'!$I$26,"")</f>
        <v/>
      </c>
      <c r="Q1416" s="155" t="str">
        <f>IFERROR(R1417+'4. Gegevens leiding'!$I$26,"")</f>
        <v/>
      </c>
      <c r="R1416" s="155" t="str">
        <f t="shared" si="303"/>
        <v/>
      </c>
      <c r="S1416" s="43" t="str">
        <f t="shared" si="296"/>
        <v/>
      </c>
      <c r="T1416" s="42" t="str">
        <f t="shared" si="292"/>
        <v>Diameter (mm, uitwendig)=;Wanddikte (mm)=;Druk (barg)=;Rekgrens (N/mm^2)=;Charpy energie (J)=</v>
      </c>
      <c r="U1416" s="44" t="e">
        <f>INDEX('bijlage A. Frequentie Tabel'!G:G,MATCH(T1416,'bijlage A. Frequentie Tabel'!A:A,0))</f>
        <v>#N/A</v>
      </c>
      <c r="V1416" s="43">
        <f t="shared" si="293"/>
        <v>0</v>
      </c>
      <c r="W1416" s="80">
        <f t="shared" si="297"/>
        <v>23.196467403779828</v>
      </c>
      <c r="X1416" t="e">
        <f t="shared" si="294"/>
        <v>#N/A</v>
      </c>
      <c r="Y1416"/>
      <c r="Z1416">
        <f t="shared" si="298"/>
        <v>0.4</v>
      </c>
      <c r="AA1416">
        <f t="shared" si="299"/>
        <v>1</v>
      </c>
      <c r="AB1416">
        <f t="shared" si="299"/>
        <v>1</v>
      </c>
      <c r="AC1416">
        <f t="shared" si="300"/>
        <v>0.4</v>
      </c>
      <c r="AD1416" t="e">
        <f>INDEX('bijlage C. Cluster maatregelen'!C:C,MATCH('5.Bepalen Faalfreq'!K1416,'bijlage C. Cluster maatregelen'!A:A,0))</f>
        <v>#N/A</v>
      </c>
      <c r="AE1416" t="e">
        <f>INDEX('bijlage C. Cluster maatregelen'!C:C,MATCH('5.Bepalen Faalfreq'!L1416,'bijlage C. Cluster maatregelen'!A:A,0))</f>
        <v>#N/A</v>
      </c>
      <c r="AF1416" t="e">
        <f>INDEX('bijlage C. Cluster maatregelen'!C:C,MATCH('5.Bepalen Faalfreq'!M1416,'bijlage C. Cluster maatregelen'!A:A,0))</f>
        <v>#N/A</v>
      </c>
      <c r="AG1416" t="e">
        <f>INDEX('bijlage C. Cluster maatregelen'!C:C,MATCH('5.Bepalen Faalfreq'!N1416,'bijlage C. Cluster maatregelen'!A:A,0))</f>
        <v>#N/A</v>
      </c>
      <c r="AH1416" t="e">
        <f t="shared" si="301"/>
        <v>#N/A</v>
      </c>
      <c r="AI1416" t="e">
        <f t="shared" si="302"/>
        <v>#N/A</v>
      </c>
      <c r="AJ1416" t="e">
        <f t="shared" si="295"/>
        <v>#N/A</v>
      </c>
    </row>
    <row r="1417" spans="1:36" x14ac:dyDescent="0.25">
      <c r="A1417" s="203"/>
      <c r="B1417" s="203"/>
      <c r="C1417" s="203"/>
      <c r="D1417" s="203"/>
      <c r="E1417" s="203"/>
      <c r="F1417" s="203"/>
      <c r="G1417" s="203"/>
      <c r="H1417" s="203"/>
      <c r="I1417" s="203"/>
      <c r="J1417" s="203"/>
      <c r="K1417" s="203"/>
      <c r="L1417" s="203"/>
      <c r="M1417" s="203"/>
      <c r="N1417" s="203"/>
      <c r="O1417" s="204">
        <f t="shared" si="291"/>
        <v>0</v>
      </c>
      <c r="P1417" s="80" t="str">
        <f>IFERROR(R1417+'4. Gegevens leiding'!$I$26,"")</f>
        <v/>
      </c>
      <c r="Q1417" s="155" t="str">
        <f>IFERROR(R1418+'4. Gegevens leiding'!$I$26,"")</f>
        <v/>
      </c>
      <c r="R1417" s="155" t="str">
        <f t="shared" si="303"/>
        <v/>
      </c>
      <c r="S1417" s="43" t="str">
        <f t="shared" si="296"/>
        <v/>
      </c>
      <c r="T1417" s="42" t="str">
        <f t="shared" si="292"/>
        <v>Diameter (mm, uitwendig)=;Wanddikte (mm)=;Druk (barg)=;Rekgrens (N/mm^2)=;Charpy energie (J)=</v>
      </c>
      <c r="U1417" s="44" t="e">
        <f>INDEX('bijlage A. Frequentie Tabel'!G:G,MATCH(T1417,'bijlage A. Frequentie Tabel'!A:A,0))</f>
        <v>#N/A</v>
      </c>
      <c r="V1417" s="43">
        <f t="shared" si="293"/>
        <v>0</v>
      </c>
      <c r="W1417" s="80">
        <f t="shared" si="297"/>
        <v>23.196467403779828</v>
      </c>
      <c r="X1417" t="e">
        <f t="shared" si="294"/>
        <v>#N/A</v>
      </c>
      <c r="Y1417"/>
      <c r="Z1417">
        <f t="shared" si="298"/>
        <v>0.4</v>
      </c>
      <c r="AA1417">
        <f t="shared" si="299"/>
        <v>1</v>
      </c>
      <c r="AB1417">
        <f t="shared" si="299"/>
        <v>1</v>
      </c>
      <c r="AC1417">
        <f t="shared" si="300"/>
        <v>0.4</v>
      </c>
      <c r="AD1417" t="e">
        <f>INDEX('bijlage C. Cluster maatregelen'!C:C,MATCH('5.Bepalen Faalfreq'!K1417,'bijlage C. Cluster maatregelen'!A:A,0))</f>
        <v>#N/A</v>
      </c>
      <c r="AE1417" t="e">
        <f>INDEX('bijlage C. Cluster maatregelen'!C:C,MATCH('5.Bepalen Faalfreq'!L1417,'bijlage C. Cluster maatregelen'!A:A,0))</f>
        <v>#N/A</v>
      </c>
      <c r="AF1417" t="e">
        <f>INDEX('bijlage C. Cluster maatregelen'!C:C,MATCH('5.Bepalen Faalfreq'!M1417,'bijlage C. Cluster maatregelen'!A:A,0))</f>
        <v>#N/A</v>
      </c>
      <c r="AG1417" t="e">
        <f>INDEX('bijlage C. Cluster maatregelen'!C:C,MATCH('5.Bepalen Faalfreq'!N1417,'bijlage C. Cluster maatregelen'!A:A,0))</f>
        <v>#N/A</v>
      </c>
      <c r="AH1417" t="e">
        <f t="shared" si="301"/>
        <v>#N/A</v>
      </c>
      <c r="AI1417" t="e">
        <f t="shared" si="302"/>
        <v>#N/A</v>
      </c>
      <c r="AJ1417" t="e">
        <f t="shared" si="295"/>
        <v>#N/A</v>
      </c>
    </row>
    <row r="1418" spans="1:36" x14ac:dyDescent="0.25">
      <c r="A1418" s="203"/>
      <c r="B1418" s="203"/>
      <c r="C1418" s="203"/>
      <c r="D1418" s="203"/>
      <c r="E1418" s="203"/>
      <c r="F1418" s="203"/>
      <c r="G1418" s="203"/>
      <c r="H1418" s="203"/>
      <c r="I1418" s="203"/>
      <c r="J1418" s="203"/>
      <c r="K1418" s="203"/>
      <c r="L1418" s="203"/>
      <c r="M1418" s="203"/>
      <c r="N1418" s="203"/>
      <c r="O1418" s="204">
        <f t="shared" si="291"/>
        <v>0</v>
      </c>
      <c r="P1418" s="80" t="str">
        <f>IFERROR(R1418+'4. Gegevens leiding'!$I$26,"")</f>
        <v/>
      </c>
      <c r="Q1418" s="155" t="str">
        <f>IFERROR(R1419+'4. Gegevens leiding'!$I$26,"")</f>
        <v/>
      </c>
      <c r="R1418" s="155" t="str">
        <f t="shared" si="303"/>
        <v/>
      </c>
      <c r="S1418" s="43" t="str">
        <f t="shared" si="296"/>
        <v/>
      </c>
      <c r="T1418" s="42" t="str">
        <f t="shared" si="292"/>
        <v>Diameter (mm, uitwendig)=;Wanddikte (mm)=;Druk (barg)=;Rekgrens (N/mm^2)=;Charpy energie (J)=</v>
      </c>
      <c r="U1418" s="44" t="e">
        <f>INDEX('bijlage A. Frequentie Tabel'!G:G,MATCH(T1418,'bijlage A. Frequentie Tabel'!A:A,0))</f>
        <v>#N/A</v>
      </c>
      <c r="V1418" s="43">
        <f t="shared" si="293"/>
        <v>0</v>
      </c>
      <c r="W1418" s="80">
        <f t="shared" si="297"/>
        <v>23.196467403779828</v>
      </c>
      <c r="X1418" t="e">
        <f t="shared" si="294"/>
        <v>#N/A</v>
      </c>
      <c r="Y1418"/>
      <c r="Z1418">
        <f t="shared" si="298"/>
        <v>0.4</v>
      </c>
      <c r="AA1418">
        <f t="shared" si="299"/>
        <v>1</v>
      </c>
      <c r="AB1418">
        <f t="shared" si="299"/>
        <v>1</v>
      </c>
      <c r="AC1418">
        <f t="shared" si="300"/>
        <v>0.4</v>
      </c>
      <c r="AD1418" t="e">
        <f>INDEX('bijlage C. Cluster maatregelen'!C:C,MATCH('5.Bepalen Faalfreq'!K1418,'bijlage C. Cluster maatregelen'!A:A,0))</f>
        <v>#N/A</v>
      </c>
      <c r="AE1418" t="e">
        <f>INDEX('bijlage C. Cluster maatregelen'!C:C,MATCH('5.Bepalen Faalfreq'!L1418,'bijlage C. Cluster maatregelen'!A:A,0))</f>
        <v>#N/A</v>
      </c>
      <c r="AF1418" t="e">
        <f>INDEX('bijlage C. Cluster maatregelen'!C:C,MATCH('5.Bepalen Faalfreq'!M1418,'bijlage C. Cluster maatregelen'!A:A,0))</f>
        <v>#N/A</v>
      </c>
      <c r="AG1418" t="e">
        <f>INDEX('bijlage C. Cluster maatregelen'!C:C,MATCH('5.Bepalen Faalfreq'!N1418,'bijlage C. Cluster maatregelen'!A:A,0))</f>
        <v>#N/A</v>
      </c>
      <c r="AH1418" t="e">
        <f t="shared" si="301"/>
        <v>#N/A</v>
      </c>
      <c r="AI1418" t="e">
        <f t="shared" si="302"/>
        <v>#N/A</v>
      </c>
      <c r="AJ1418" t="e">
        <f t="shared" si="295"/>
        <v>#N/A</v>
      </c>
    </row>
    <row r="1419" spans="1:36" x14ac:dyDescent="0.25">
      <c r="A1419" s="203"/>
      <c r="B1419" s="203"/>
      <c r="C1419" s="203"/>
      <c r="D1419" s="203"/>
      <c r="E1419" s="203"/>
      <c r="F1419" s="203"/>
      <c r="G1419" s="203"/>
      <c r="H1419" s="203"/>
      <c r="I1419" s="203"/>
      <c r="J1419" s="203"/>
      <c r="K1419" s="203"/>
      <c r="L1419" s="203"/>
      <c r="M1419" s="203"/>
      <c r="N1419" s="203"/>
      <c r="O1419" s="204">
        <f t="shared" si="291"/>
        <v>0</v>
      </c>
      <c r="P1419" s="80" t="str">
        <f>IFERROR(R1419+'4. Gegevens leiding'!$I$26,"")</f>
        <v/>
      </c>
      <c r="Q1419" s="155" t="str">
        <f>IFERROR(R1420+'4. Gegevens leiding'!$I$26,"")</f>
        <v/>
      </c>
      <c r="R1419" s="155" t="str">
        <f t="shared" si="303"/>
        <v/>
      </c>
      <c r="S1419" s="43" t="str">
        <f t="shared" si="296"/>
        <v/>
      </c>
      <c r="T1419" s="42" t="str">
        <f t="shared" si="292"/>
        <v>Diameter (mm, uitwendig)=;Wanddikte (mm)=;Druk (barg)=;Rekgrens (N/mm^2)=;Charpy energie (J)=</v>
      </c>
      <c r="U1419" s="44" t="e">
        <f>INDEX('bijlage A. Frequentie Tabel'!G:G,MATCH(T1419,'bijlage A. Frequentie Tabel'!A:A,0))</f>
        <v>#N/A</v>
      </c>
      <c r="V1419" s="43">
        <f t="shared" si="293"/>
        <v>0</v>
      </c>
      <c r="W1419" s="80">
        <f t="shared" si="297"/>
        <v>23.196467403779828</v>
      </c>
      <c r="X1419" t="e">
        <f t="shared" si="294"/>
        <v>#N/A</v>
      </c>
      <c r="Y1419"/>
      <c r="Z1419">
        <f t="shared" si="298"/>
        <v>0.4</v>
      </c>
      <c r="AA1419">
        <f t="shared" si="299"/>
        <v>1</v>
      </c>
      <c r="AB1419">
        <f t="shared" si="299"/>
        <v>1</v>
      </c>
      <c r="AC1419">
        <f t="shared" si="300"/>
        <v>0.4</v>
      </c>
      <c r="AD1419" t="e">
        <f>INDEX('bijlage C. Cluster maatregelen'!C:C,MATCH('5.Bepalen Faalfreq'!K1419,'bijlage C. Cluster maatregelen'!A:A,0))</f>
        <v>#N/A</v>
      </c>
      <c r="AE1419" t="e">
        <f>INDEX('bijlage C. Cluster maatregelen'!C:C,MATCH('5.Bepalen Faalfreq'!L1419,'bijlage C. Cluster maatregelen'!A:A,0))</f>
        <v>#N/A</v>
      </c>
      <c r="AF1419" t="e">
        <f>INDEX('bijlage C. Cluster maatregelen'!C:C,MATCH('5.Bepalen Faalfreq'!M1419,'bijlage C. Cluster maatregelen'!A:A,0))</f>
        <v>#N/A</v>
      </c>
      <c r="AG1419" t="e">
        <f>INDEX('bijlage C. Cluster maatregelen'!C:C,MATCH('5.Bepalen Faalfreq'!N1419,'bijlage C. Cluster maatregelen'!A:A,0))</f>
        <v>#N/A</v>
      </c>
      <c r="AH1419" t="e">
        <f t="shared" si="301"/>
        <v>#N/A</v>
      </c>
      <c r="AI1419" t="e">
        <f t="shared" si="302"/>
        <v>#N/A</v>
      </c>
      <c r="AJ1419" t="e">
        <f t="shared" si="295"/>
        <v>#N/A</v>
      </c>
    </row>
    <row r="1420" spans="1:36" x14ac:dyDescent="0.25">
      <c r="A1420" s="203"/>
      <c r="B1420" s="203"/>
      <c r="C1420" s="203"/>
      <c r="D1420" s="203"/>
      <c r="E1420" s="203"/>
      <c r="F1420" s="203"/>
      <c r="G1420" s="203"/>
      <c r="H1420" s="203"/>
      <c r="I1420" s="203"/>
      <c r="J1420" s="203"/>
      <c r="K1420" s="203"/>
      <c r="L1420" s="203"/>
      <c r="M1420" s="203"/>
      <c r="N1420" s="203"/>
      <c r="O1420" s="204">
        <f t="shared" si="291"/>
        <v>0</v>
      </c>
      <c r="P1420" s="80" t="str">
        <f>IFERROR(R1420+'4. Gegevens leiding'!$I$26,"")</f>
        <v/>
      </c>
      <c r="Q1420" s="155" t="str">
        <f>IFERROR(R1421+'4. Gegevens leiding'!$I$26,"")</f>
        <v/>
      </c>
      <c r="R1420" s="155" t="str">
        <f t="shared" si="303"/>
        <v/>
      </c>
      <c r="S1420" s="43" t="str">
        <f t="shared" si="296"/>
        <v/>
      </c>
      <c r="T1420" s="42" t="str">
        <f t="shared" si="292"/>
        <v>Diameter (mm, uitwendig)=;Wanddikte (mm)=;Druk (barg)=;Rekgrens (N/mm^2)=;Charpy energie (J)=</v>
      </c>
      <c r="U1420" s="44" t="e">
        <f>INDEX('bijlage A. Frequentie Tabel'!G:G,MATCH(T1420,'bijlage A. Frequentie Tabel'!A:A,0))</f>
        <v>#N/A</v>
      </c>
      <c r="V1420" s="43">
        <f t="shared" si="293"/>
        <v>0</v>
      </c>
      <c r="W1420" s="80">
        <f t="shared" si="297"/>
        <v>23.196467403779828</v>
      </c>
      <c r="X1420" t="e">
        <f t="shared" si="294"/>
        <v>#N/A</v>
      </c>
      <c r="Y1420"/>
      <c r="Z1420">
        <f t="shared" si="298"/>
        <v>0.4</v>
      </c>
      <c r="AA1420">
        <f t="shared" si="299"/>
        <v>1</v>
      </c>
      <c r="AB1420">
        <f t="shared" si="299"/>
        <v>1</v>
      </c>
      <c r="AC1420">
        <f t="shared" si="300"/>
        <v>0.4</v>
      </c>
      <c r="AD1420" t="e">
        <f>INDEX('bijlage C. Cluster maatregelen'!C:C,MATCH('5.Bepalen Faalfreq'!K1420,'bijlage C. Cluster maatregelen'!A:A,0))</f>
        <v>#N/A</v>
      </c>
      <c r="AE1420" t="e">
        <f>INDEX('bijlage C. Cluster maatregelen'!C:C,MATCH('5.Bepalen Faalfreq'!L1420,'bijlage C. Cluster maatregelen'!A:A,0))</f>
        <v>#N/A</v>
      </c>
      <c r="AF1420" t="e">
        <f>INDEX('bijlage C. Cluster maatregelen'!C:C,MATCH('5.Bepalen Faalfreq'!M1420,'bijlage C. Cluster maatregelen'!A:A,0))</f>
        <v>#N/A</v>
      </c>
      <c r="AG1420" t="e">
        <f>INDEX('bijlage C. Cluster maatregelen'!C:C,MATCH('5.Bepalen Faalfreq'!N1420,'bijlage C. Cluster maatregelen'!A:A,0))</f>
        <v>#N/A</v>
      </c>
      <c r="AH1420" t="e">
        <f t="shared" si="301"/>
        <v>#N/A</v>
      </c>
      <c r="AI1420" t="e">
        <f t="shared" si="302"/>
        <v>#N/A</v>
      </c>
      <c r="AJ1420" t="e">
        <f t="shared" si="295"/>
        <v>#N/A</v>
      </c>
    </row>
    <row r="1421" spans="1:36" x14ac:dyDescent="0.25">
      <c r="A1421" s="203"/>
      <c r="B1421" s="203"/>
      <c r="C1421" s="203"/>
      <c r="D1421" s="203"/>
      <c r="E1421" s="203"/>
      <c r="F1421" s="203"/>
      <c r="G1421" s="203"/>
      <c r="H1421" s="203"/>
      <c r="I1421" s="203"/>
      <c r="J1421" s="203"/>
      <c r="K1421" s="203"/>
      <c r="L1421" s="203"/>
      <c r="M1421" s="203"/>
      <c r="N1421" s="203"/>
      <c r="O1421" s="204">
        <f t="shared" si="291"/>
        <v>0</v>
      </c>
      <c r="P1421" s="80" t="str">
        <f>IFERROR(R1421+'4. Gegevens leiding'!$I$26,"")</f>
        <v/>
      </c>
      <c r="Q1421" s="155" t="str">
        <f>IFERROR(R1422+'4. Gegevens leiding'!$I$26,"")</f>
        <v/>
      </c>
      <c r="R1421" s="155" t="str">
        <f t="shared" si="303"/>
        <v/>
      </c>
      <c r="S1421" s="43" t="str">
        <f t="shared" si="296"/>
        <v/>
      </c>
      <c r="T1421" s="42" t="str">
        <f t="shared" si="292"/>
        <v>Diameter (mm, uitwendig)=;Wanddikte (mm)=;Druk (barg)=;Rekgrens (N/mm^2)=;Charpy energie (J)=</v>
      </c>
      <c r="U1421" s="44" t="e">
        <f>INDEX('bijlage A. Frequentie Tabel'!G:G,MATCH(T1421,'bijlage A. Frequentie Tabel'!A:A,0))</f>
        <v>#N/A</v>
      </c>
      <c r="V1421" s="43">
        <f t="shared" si="293"/>
        <v>0</v>
      </c>
      <c r="W1421" s="80">
        <f t="shared" si="297"/>
        <v>23.196467403779828</v>
      </c>
      <c r="X1421" t="e">
        <f t="shared" si="294"/>
        <v>#N/A</v>
      </c>
      <c r="Y1421"/>
      <c r="Z1421">
        <f t="shared" si="298"/>
        <v>0.4</v>
      </c>
      <c r="AA1421">
        <f t="shared" si="299"/>
        <v>1</v>
      </c>
      <c r="AB1421">
        <f t="shared" si="299"/>
        <v>1</v>
      </c>
      <c r="AC1421">
        <f t="shared" si="300"/>
        <v>0.4</v>
      </c>
      <c r="AD1421" t="e">
        <f>INDEX('bijlage C. Cluster maatregelen'!C:C,MATCH('5.Bepalen Faalfreq'!K1421,'bijlage C. Cluster maatregelen'!A:A,0))</f>
        <v>#N/A</v>
      </c>
      <c r="AE1421" t="e">
        <f>INDEX('bijlage C. Cluster maatregelen'!C:C,MATCH('5.Bepalen Faalfreq'!L1421,'bijlage C. Cluster maatregelen'!A:A,0))</f>
        <v>#N/A</v>
      </c>
      <c r="AF1421" t="e">
        <f>INDEX('bijlage C. Cluster maatregelen'!C:C,MATCH('5.Bepalen Faalfreq'!M1421,'bijlage C. Cluster maatregelen'!A:A,0))</f>
        <v>#N/A</v>
      </c>
      <c r="AG1421" t="e">
        <f>INDEX('bijlage C. Cluster maatregelen'!C:C,MATCH('5.Bepalen Faalfreq'!N1421,'bijlage C. Cluster maatregelen'!A:A,0))</f>
        <v>#N/A</v>
      </c>
      <c r="AH1421" t="e">
        <f t="shared" si="301"/>
        <v>#N/A</v>
      </c>
      <c r="AI1421" t="e">
        <f t="shared" si="302"/>
        <v>#N/A</v>
      </c>
      <c r="AJ1421" t="e">
        <f t="shared" si="295"/>
        <v>#N/A</v>
      </c>
    </row>
    <row r="1422" spans="1:36" x14ac:dyDescent="0.25">
      <c r="A1422" s="203"/>
      <c r="B1422" s="203"/>
      <c r="C1422" s="203"/>
      <c r="D1422" s="203"/>
      <c r="E1422" s="203"/>
      <c r="F1422" s="203"/>
      <c r="G1422" s="203"/>
      <c r="H1422" s="203"/>
      <c r="I1422" s="203"/>
      <c r="J1422" s="203"/>
      <c r="K1422" s="203"/>
      <c r="L1422" s="203"/>
      <c r="M1422" s="203"/>
      <c r="N1422" s="203"/>
      <c r="O1422" s="204">
        <f t="shared" si="291"/>
        <v>0</v>
      </c>
      <c r="P1422" s="80" t="str">
        <f>IFERROR(R1422+'4. Gegevens leiding'!$I$26,"")</f>
        <v/>
      </c>
      <c r="Q1422" s="155" t="str">
        <f>IFERROR(R1423+'4. Gegevens leiding'!$I$26,"")</f>
        <v/>
      </c>
      <c r="R1422" s="155" t="str">
        <f t="shared" si="303"/>
        <v/>
      </c>
      <c r="S1422" s="43" t="str">
        <f t="shared" si="296"/>
        <v/>
      </c>
      <c r="T1422" s="42" t="str">
        <f t="shared" si="292"/>
        <v>Diameter (mm, uitwendig)=;Wanddikte (mm)=;Druk (barg)=;Rekgrens (N/mm^2)=;Charpy energie (J)=</v>
      </c>
      <c r="U1422" s="44" t="e">
        <f>INDEX('bijlage A. Frequentie Tabel'!G:G,MATCH(T1422,'bijlage A. Frequentie Tabel'!A:A,0))</f>
        <v>#N/A</v>
      </c>
      <c r="V1422" s="43">
        <f t="shared" si="293"/>
        <v>0</v>
      </c>
      <c r="W1422" s="80">
        <f t="shared" si="297"/>
        <v>23.196467403779828</v>
      </c>
      <c r="X1422" t="e">
        <f t="shared" si="294"/>
        <v>#N/A</v>
      </c>
      <c r="Y1422"/>
      <c r="Z1422">
        <f t="shared" si="298"/>
        <v>0.4</v>
      </c>
      <c r="AA1422">
        <f t="shared" si="299"/>
        <v>1</v>
      </c>
      <c r="AB1422">
        <f t="shared" si="299"/>
        <v>1</v>
      </c>
      <c r="AC1422">
        <f t="shared" si="300"/>
        <v>0.4</v>
      </c>
      <c r="AD1422" t="e">
        <f>INDEX('bijlage C. Cluster maatregelen'!C:C,MATCH('5.Bepalen Faalfreq'!K1422,'bijlage C. Cluster maatregelen'!A:A,0))</f>
        <v>#N/A</v>
      </c>
      <c r="AE1422" t="e">
        <f>INDEX('bijlage C. Cluster maatregelen'!C:C,MATCH('5.Bepalen Faalfreq'!L1422,'bijlage C. Cluster maatregelen'!A:A,0))</f>
        <v>#N/A</v>
      </c>
      <c r="AF1422" t="e">
        <f>INDEX('bijlage C. Cluster maatregelen'!C:C,MATCH('5.Bepalen Faalfreq'!M1422,'bijlage C. Cluster maatregelen'!A:A,0))</f>
        <v>#N/A</v>
      </c>
      <c r="AG1422" t="e">
        <f>INDEX('bijlage C. Cluster maatregelen'!C:C,MATCH('5.Bepalen Faalfreq'!N1422,'bijlage C. Cluster maatregelen'!A:A,0))</f>
        <v>#N/A</v>
      </c>
      <c r="AH1422" t="e">
        <f t="shared" si="301"/>
        <v>#N/A</v>
      </c>
      <c r="AI1422" t="e">
        <f t="shared" si="302"/>
        <v>#N/A</v>
      </c>
      <c r="AJ1422" t="e">
        <f t="shared" si="295"/>
        <v>#N/A</v>
      </c>
    </row>
    <row r="1423" spans="1:36" x14ac:dyDescent="0.25">
      <c r="A1423" s="203"/>
      <c r="B1423" s="203"/>
      <c r="C1423" s="203"/>
      <c r="D1423" s="203"/>
      <c r="E1423" s="203"/>
      <c r="F1423" s="203"/>
      <c r="G1423" s="203"/>
      <c r="H1423" s="203"/>
      <c r="I1423" s="203"/>
      <c r="J1423" s="203"/>
      <c r="K1423" s="203"/>
      <c r="L1423" s="203"/>
      <c r="M1423" s="203"/>
      <c r="N1423" s="203"/>
      <c r="O1423" s="204">
        <f t="shared" si="291"/>
        <v>0</v>
      </c>
      <c r="P1423" s="80" t="str">
        <f>IFERROR(R1423+'4. Gegevens leiding'!$I$26,"")</f>
        <v/>
      </c>
      <c r="Q1423" s="155" t="str">
        <f>IFERROR(R1424+'4. Gegevens leiding'!$I$26,"")</f>
        <v/>
      </c>
      <c r="R1423" s="155" t="str">
        <f t="shared" si="303"/>
        <v/>
      </c>
      <c r="S1423" s="43" t="str">
        <f t="shared" si="296"/>
        <v/>
      </c>
      <c r="T1423" s="42" t="str">
        <f t="shared" si="292"/>
        <v>Diameter (mm, uitwendig)=;Wanddikte (mm)=;Druk (barg)=;Rekgrens (N/mm^2)=;Charpy energie (J)=</v>
      </c>
      <c r="U1423" s="44" t="e">
        <f>INDEX('bijlage A. Frequentie Tabel'!G:G,MATCH(T1423,'bijlage A. Frequentie Tabel'!A:A,0))</f>
        <v>#N/A</v>
      </c>
      <c r="V1423" s="43">
        <f t="shared" si="293"/>
        <v>0</v>
      </c>
      <c r="W1423" s="80">
        <f t="shared" si="297"/>
        <v>23.196467403779828</v>
      </c>
      <c r="X1423" t="e">
        <f t="shared" si="294"/>
        <v>#N/A</v>
      </c>
      <c r="Y1423"/>
      <c r="Z1423">
        <f t="shared" si="298"/>
        <v>0.4</v>
      </c>
      <c r="AA1423">
        <f t="shared" si="299"/>
        <v>1</v>
      </c>
      <c r="AB1423">
        <f t="shared" si="299"/>
        <v>1</v>
      </c>
      <c r="AC1423">
        <f t="shared" si="300"/>
        <v>0.4</v>
      </c>
      <c r="AD1423" t="e">
        <f>INDEX('bijlage C. Cluster maatregelen'!C:C,MATCH('5.Bepalen Faalfreq'!K1423,'bijlage C. Cluster maatregelen'!A:A,0))</f>
        <v>#N/A</v>
      </c>
      <c r="AE1423" t="e">
        <f>INDEX('bijlage C. Cluster maatregelen'!C:C,MATCH('5.Bepalen Faalfreq'!L1423,'bijlage C. Cluster maatregelen'!A:A,0))</f>
        <v>#N/A</v>
      </c>
      <c r="AF1423" t="e">
        <f>INDEX('bijlage C. Cluster maatregelen'!C:C,MATCH('5.Bepalen Faalfreq'!M1423,'bijlage C. Cluster maatregelen'!A:A,0))</f>
        <v>#N/A</v>
      </c>
      <c r="AG1423" t="e">
        <f>INDEX('bijlage C. Cluster maatregelen'!C:C,MATCH('5.Bepalen Faalfreq'!N1423,'bijlage C. Cluster maatregelen'!A:A,0))</f>
        <v>#N/A</v>
      </c>
      <c r="AH1423" t="e">
        <f t="shared" si="301"/>
        <v>#N/A</v>
      </c>
      <c r="AI1423" t="e">
        <f t="shared" si="302"/>
        <v>#N/A</v>
      </c>
      <c r="AJ1423" t="e">
        <f t="shared" si="295"/>
        <v>#N/A</v>
      </c>
    </row>
    <row r="1424" spans="1:36" x14ac:dyDescent="0.25">
      <c r="A1424" s="203"/>
      <c r="B1424" s="203"/>
      <c r="C1424" s="203"/>
      <c r="D1424" s="203"/>
      <c r="E1424" s="203"/>
      <c r="F1424" s="203"/>
      <c r="G1424" s="203"/>
      <c r="H1424" s="203"/>
      <c r="I1424" s="203"/>
      <c r="J1424" s="203"/>
      <c r="K1424" s="203"/>
      <c r="L1424" s="203"/>
      <c r="M1424" s="203"/>
      <c r="N1424" s="203"/>
      <c r="O1424" s="204">
        <f t="shared" si="291"/>
        <v>0</v>
      </c>
      <c r="P1424" s="80" t="str">
        <f>IFERROR(R1424+'4. Gegevens leiding'!$I$26,"")</f>
        <v/>
      </c>
      <c r="Q1424" s="155" t="str">
        <f>IFERROR(R1425+'4. Gegevens leiding'!$I$26,"")</f>
        <v/>
      </c>
      <c r="R1424" s="155" t="str">
        <f t="shared" si="303"/>
        <v/>
      </c>
      <c r="S1424" s="43" t="str">
        <f t="shared" si="296"/>
        <v/>
      </c>
      <c r="T1424" s="42" t="str">
        <f t="shared" si="292"/>
        <v>Diameter (mm, uitwendig)=;Wanddikte (mm)=;Druk (barg)=;Rekgrens (N/mm^2)=;Charpy energie (J)=</v>
      </c>
      <c r="U1424" s="44" t="e">
        <f>INDEX('bijlage A. Frequentie Tabel'!G:G,MATCH(T1424,'bijlage A. Frequentie Tabel'!A:A,0))</f>
        <v>#N/A</v>
      </c>
      <c r="V1424" s="43">
        <f t="shared" si="293"/>
        <v>0</v>
      </c>
      <c r="W1424" s="80">
        <f t="shared" si="297"/>
        <v>23.196467403779828</v>
      </c>
      <c r="X1424" t="e">
        <f t="shared" si="294"/>
        <v>#N/A</v>
      </c>
      <c r="Y1424"/>
      <c r="Z1424">
        <f t="shared" si="298"/>
        <v>0.4</v>
      </c>
      <c r="AA1424">
        <f t="shared" si="299"/>
        <v>1</v>
      </c>
      <c r="AB1424">
        <f t="shared" si="299"/>
        <v>1</v>
      </c>
      <c r="AC1424">
        <f t="shared" si="300"/>
        <v>0.4</v>
      </c>
      <c r="AD1424" t="e">
        <f>INDEX('bijlage C. Cluster maatregelen'!C:C,MATCH('5.Bepalen Faalfreq'!K1424,'bijlage C. Cluster maatregelen'!A:A,0))</f>
        <v>#N/A</v>
      </c>
      <c r="AE1424" t="e">
        <f>INDEX('bijlage C. Cluster maatregelen'!C:C,MATCH('5.Bepalen Faalfreq'!L1424,'bijlage C. Cluster maatregelen'!A:A,0))</f>
        <v>#N/A</v>
      </c>
      <c r="AF1424" t="e">
        <f>INDEX('bijlage C. Cluster maatregelen'!C:C,MATCH('5.Bepalen Faalfreq'!M1424,'bijlage C. Cluster maatregelen'!A:A,0))</f>
        <v>#N/A</v>
      </c>
      <c r="AG1424" t="e">
        <f>INDEX('bijlage C. Cluster maatregelen'!C:C,MATCH('5.Bepalen Faalfreq'!N1424,'bijlage C. Cluster maatregelen'!A:A,0))</f>
        <v>#N/A</v>
      </c>
      <c r="AH1424" t="e">
        <f t="shared" si="301"/>
        <v>#N/A</v>
      </c>
      <c r="AI1424" t="e">
        <f t="shared" si="302"/>
        <v>#N/A</v>
      </c>
      <c r="AJ1424" t="e">
        <f t="shared" si="295"/>
        <v>#N/A</v>
      </c>
    </row>
    <row r="1425" spans="1:36" x14ac:dyDescent="0.25">
      <c r="A1425" s="203"/>
      <c r="B1425" s="203"/>
      <c r="C1425" s="203"/>
      <c r="D1425" s="203"/>
      <c r="E1425" s="203"/>
      <c r="F1425" s="203"/>
      <c r="G1425" s="203"/>
      <c r="H1425" s="203"/>
      <c r="I1425" s="203"/>
      <c r="J1425" s="203"/>
      <c r="K1425" s="203"/>
      <c r="L1425" s="203"/>
      <c r="M1425" s="203"/>
      <c r="N1425" s="203"/>
      <c r="O1425" s="204">
        <f t="shared" si="291"/>
        <v>0</v>
      </c>
      <c r="P1425" s="80" t="str">
        <f>IFERROR(R1425+'4. Gegevens leiding'!$I$26,"")</f>
        <v/>
      </c>
      <c r="Q1425" s="155" t="str">
        <f>IFERROR(R1426+'4. Gegevens leiding'!$I$26,"")</f>
        <v/>
      </c>
      <c r="R1425" s="155" t="str">
        <f t="shared" si="303"/>
        <v/>
      </c>
      <c r="S1425" s="43" t="str">
        <f t="shared" si="296"/>
        <v/>
      </c>
      <c r="T1425" s="42" t="str">
        <f t="shared" si="292"/>
        <v>Diameter (mm, uitwendig)=;Wanddikte (mm)=;Druk (barg)=;Rekgrens (N/mm^2)=;Charpy energie (J)=</v>
      </c>
      <c r="U1425" s="44" t="e">
        <f>INDEX('bijlage A. Frequentie Tabel'!G:G,MATCH(T1425,'bijlage A. Frequentie Tabel'!A:A,0))</f>
        <v>#N/A</v>
      </c>
      <c r="V1425" s="43">
        <f t="shared" si="293"/>
        <v>0</v>
      </c>
      <c r="W1425" s="80">
        <f t="shared" si="297"/>
        <v>23.196467403779828</v>
      </c>
      <c r="X1425" t="e">
        <f t="shared" si="294"/>
        <v>#N/A</v>
      </c>
      <c r="Y1425"/>
      <c r="Z1425">
        <f t="shared" si="298"/>
        <v>0.4</v>
      </c>
      <c r="AA1425">
        <f t="shared" si="299"/>
        <v>1</v>
      </c>
      <c r="AB1425">
        <f t="shared" si="299"/>
        <v>1</v>
      </c>
      <c r="AC1425">
        <f t="shared" si="300"/>
        <v>0.4</v>
      </c>
      <c r="AD1425" t="e">
        <f>INDEX('bijlage C. Cluster maatregelen'!C:C,MATCH('5.Bepalen Faalfreq'!K1425,'bijlage C. Cluster maatregelen'!A:A,0))</f>
        <v>#N/A</v>
      </c>
      <c r="AE1425" t="e">
        <f>INDEX('bijlage C. Cluster maatregelen'!C:C,MATCH('5.Bepalen Faalfreq'!L1425,'bijlage C. Cluster maatregelen'!A:A,0))</f>
        <v>#N/A</v>
      </c>
      <c r="AF1425" t="e">
        <f>INDEX('bijlage C. Cluster maatregelen'!C:C,MATCH('5.Bepalen Faalfreq'!M1425,'bijlage C. Cluster maatregelen'!A:A,0))</f>
        <v>#N/A</v>
      </c>
      <c r="AG1425" t="e">
        <f>INDEX('bijlage C. Cluster maatregelen'!C:C,MATCH('5.Bepalen Faalfreq'!N1425,'bijlage C. Cluster maatregelen'!A:A,0))</f>
        <v>#N/A</v>
      </c>
      <c r="AH1425" t="e">
        <f t="shared" si="301"/>
        <v>#N/A</v>
      </c>
      <c r="AI1425" t="e">
        <f t="shared" si="302"/>
        <v>#N/A</v>
      </c>
      <c r="AJ1425" t="e">
        <f t="shared" si="295"/>
        <v>#N/A</v>
      </c>
    </row>
    <row r="1426" spans="1:36" x14ac:dyDescent="0.25">
      <c r="A1426" s="203"/>
      <c r="B1426" s="203"/>
      <c r="C1426" s="203"/>
      <c r="D1426" s="203"/>
      <c r="E1426" s="203"/>
      <c r="F1426" s="203"/>
      <c r="G1426" s="203"/>
      <c r="H1426" s="203"/>
      <c r="I1426" s="203"/>
      <c r="J1426" s="203"/>
      <c r="K1426" s="203"/>
      <c r="L1426" s="203"/>
      <c r="M1426" s="203"/>
      <c r="N1426" s="203"/>
      <c r="O1426" s="204">
        <f t="shared" si="291"/>
        <v>0</v>
      </c>
      <c r="P1426" s="80" t="str">
        <f>IFERROR(R1426+'4. Gegevens leiding'!$I$26,"")</f>
        <v/>
      </c>
      <c r="Q1426" s="155" t="str">
        <f>IFERROR(R1427+'4. Gegevens leiding'!$I$26,"")</f>
        <v/>
      </c>
      <c r="R1426" s="155" t="str">
        <f t="shared" si="303"/>
        <v/>
      </c>
      <c r="S1426" s="43" t="str">
        <f t="shared" si="296"/>
        <v/>
      </c>
      <c r="T1426" s="42" t="str">
        <f t="shared" si="292"/>
        <v>Diameter (mm, uitwendig)=;Wanddikte (mm)=;Druk (barg)=;Rekgrens (N/mm^2)=;Charpy energie (J)=</v>
      </c>
      <c r="U1426" s="44" t="e">
        <f>INDEX('bijlage A. Frequentie Tabel'!G:G,MATCH(T1426,'bijlage A. Frequentie Tabel'!A:A,0))</f>
        <v>#N/A</v>
      </c>
      <c r="V1426" s="43">
        <f t="shared" si="293"/>
        <v>0</v>
      </c>
      <c r="W1426" s="80">
        <f t="shared" si="297"/>
        <v>23.196467403779828</v>
      </c>
      <c r="X1426" t="e">
        <f t="shared" si="294"/>
        <v>#N/A</v>
      </c>
      <c r="Y1426"/>
      <c r="Z1426">
        <f t="shared" si="298"/>
        <v>0.4</v>
      </c>
      <c r="AA1426">
        <f t="shared" si="299"/>
        <v>1</v>
      </c>
      <c r="AB1426">
        <f t="shared" si="299"/>
        <v>1</v>
      </c>
      <c r="AC1426">
        <f t="shared" si="300"/>
        <v>0.4</v>
      </c>
      <c r="AD1426" t="e">
        <f>INDEX('bijlage C. Cluster maatregelen'!C:C,MATCH('5.Bepalen Faalfreq'!K1426,'bijlage C. Cluster maatregelen'!A:A,0))</f>
        <v>#N/A</v>
      </c>
      <c r="AE1426" t="e">
        <f>INDEX('bijlage C. Cluster maatregelen'!C:C,MATCH('5.Bepalen Faalfreq'!L1426,'bijlage C. Cluster maatregelen'!A:A,0))</f>
        <v>#N/A</v>
      </c>
      <c r="AF1426" t="e">
        <f>INDEX('bijlage C. Cluster maatregelen'!C:C,MATCH('5.Bepalen Faalfreq'!M1426,'bijlage C. Cluster maatregelen'!A:A,0))</f>
        <v>#N/A</v>
      </c>
      <c r="AG1426" t="e">
        <f>INDEX('bijlage C. Cluster maatregelen'!C:C,MATCH('5.Bepalen Faalfreq'!N1426,'bijlage C. Cluster maatregelen'!A:A,0))</f>
        <v>#N/A</v>
      </c>
      <c r="AH1426" t="e">
        <f t="shared" si="301"/>
        <v>#N/A</v>
      </c>
      <c r="AI1426" t="e">
        <f t="shared" si="302"/>
        <v>#N/A</v>
      </c>
      <c r="AJ1426" t="e">
        <f t="shared" si="295"/>
        <v>#N/A</v>
      </c>
    </row>
    <row r="1427" spans="1:36" x14ac:dyDescent="0.25">
      <c r="A1427" s="203"/>
      <c r="B1427" s="203"/>
      <c r="C1427" s="203"/>
      <c r="D1427" s="203"/>
      <c r="E1427" s="203"/>
      <c r="F1427" s="203"/>
      <c r="G1427" s="203"/>
      <c r="H1427" s="203"/>
      <c r="I1427" s="203"/>
      <c r="J1427" s="203"/>
      <c r="K1427" s="203"/>
      <c r="L1427" s="203"/>
      <c r="M1427" s="203"/>
      <c r="N1427" s="203"/>
      <c r="O1427" s="204">
        <f t="shared" si="291"/>
        <v>0</v>
      </c>
      <c r="P1427" s="80" t="str">
        <f>IFERROR(R1427+'4. Gegevens leiding'!$I$26,"")</f>
        <v/>
      </c>
      <c r="Q1427" s="155" t="str">
        <f>IFERROR(R1428+'4. Gegevens leiding'!$I$26,"")</f>
        <v/>
      </c>
      <c r="R1427" s="155" t="str">
        <f t="shared" si="303"/>
        <v/>
      </c>
      <c r="S1427" s="43" t="str">
        <f t="shared" si="296"/>
        <v/>
      </c>
      <c r="T1427" s="42" t="str">
        <f t="shared" si="292"/>
        <v>Diameter (mm, uitwendig)=;Wanddikte (mm)=;Druk (barg)=;Rekgrens (N/mm^2)=;Charpy energie (J)=</v>
      </c>
      <c r="U1427" s="44" t="e">
        <f>INDEX('bijlage A. Frequentie Tabel'!G:G,MATCH(T1427,'bijlage A. Frequentie Tabel'!A:A,0))</f>
        <v>#N/A</v>
      </c>
      <c r="V1427" s="43">
        <f t="shared" si="293"/>
        <v>0</v>
      </c>
      <c r="W1427" s="80">
        <f t="shared" si="297"/>
        <v>23.196467403779828</v>
      </c>
      <c r="X1427" t="e">
        <f t="shared" si="294"/>
        <v>#N/A</v>
      </c>
      <c r="Y1427"/>
      <c r="Z1427">
        <f t="shared" si="298"/>
        <v>0.4</v>
      </c>
      <c r="AA1427">
        <f t="shared" si="299"/>
        <v>1</v>
      </c>
      <c r="AB1427">
        <f t="shared" si="299"/>
        <v>1</v>
      </c>
      <c r="AC1427">
        <f t="shared" si="300"/>
        <v>0.4</v>
      </c>
      <c r="AD1427" t="e">
        <f>INDEX('bijlage C. Cluster maatregelen'!C:C,MATCH('5.Bepalen Faalfreq'!K1427,'bijlage C. Cluster maatregelen'!A:A,0))</f>
        <v>#N/A</v>
      </c>
      <c r="AE1427" t="e">
        <f>INDEX('bijlage C. Cluster maatregelen'!C:C,MATCH('5.Bepalen Faalfreq'!L1427,'bijlage C. Cluster maatregelen'!A:A,0))</f>
        <v>#N/A</v>
      </c>
      <c r="AF1427" t="e">
        <f>INDEX('bijlage C. Cluster maatregelen'!C:C,MATCH('5.Bepalen Faalfreq'!M1427,'bijlage C. Cluster maatregelen'!A:A,0))</f>
        <v>#N/A</v>
      </c>
      <c r="AG1427" t="e">
        <f>INDEX('bijlage C. Cluster maatregelen'!C:C,MATCH('5.Bepalen Faalfreq'!N1427,'bijlage C. Cluster maatregelen'!A:A,0))</f>
        <v>#N/A</v>
      </c>
      <c r="AH1427" t="e">
        <f t="shared" si="301"/>
        <v>#N/A</v>
      </c>
      <c r="AI1427" t="e">
        <f t="shared" si="302"/>
        <v>#N/A</v>
      </c>
      <c r="AJ1427" t="e">
        <f t="shared" si="295"/>
        <v>#N/A</v>
      </c>
    </row>
    <row r="1428" spans="1:36" x14ac:dyDescent="0.25">
      <c r="A1428" s="203"/>
      <c r="B1428" s="203"/>
      <c r="C1428" s="203"/>
      <c r="D1428" s="203"/>
      <c r="E1428" s="203"/>
      <c r="F1428" s="203"/>
      <c r="G1428" s="203"/>
      <c r="H1428" s="203"/>
      <c r="I1428" s="203"/>
      <c r="J1428" s="203"/>
      <c r="K1428" s="203"/>
      <c r="L1428" s="203"/>
      <c r="M1428" s="203"/>
      <c r="N1428" s="203"/>
      <c r="O1428" s="204">
        <f t="shared" si="291"/>
        <v>0</v>
      </c>
      <c r="P1428" s="80" t="str">
        <f>IFERROR(R1428+'4. Gegevens leiding'!$I$26,"")</f>
        <v/>
      </c>
      <c r="Q1428" s="155" t="str">
        <f>IFERROR(R1429+'4. Gegevens leiding'!$I$26,"")</f>
        <v/>
      </c>
      <c r="R1428" s="155" t="str">
        <f t="shared" si="303"/>
        <v/>
      </c>
      <c r="S1428" s="43" t="str">
        <f t="shared" si="296"/>
        <v/>
      </c>
      <c r="T1428" s="42" t="str">
        <f t="shared" si="292"/>
        <v>Diameter (mm, uitwendig)=;Wanddikte (mm)=;Druk (barg)=;Rekgrens (N/mm^2)=;Charpy energie (J)=</v>
      </c>
      <c r="U1428" s="44" t="e">
        <f>INDEX('bijlage A. Frequentie Tabel'!G:G,MATCH(T1428,'bijlage A. Frequentie Tabel'!A:A,0))</f>
        <v>#N/A</v>
      </c>
      <c r="V1428" s="43">
        <f t="shared" si="293"/>
        <v>0</v>
      </c>
      <c r="W1428" s="80">
        <f t="shared" si="297"/>
        <v>23.196467403779828</v>
      </c>
      <c r="X1428" t="e">
        <f t="shared" si="294"/>
        <v>#N/A</v>
      </c>
      <c r="Y1428"/>
      <c r="Z1428">
        <f t="shared" si="298"/>
        <v>0.4</v>
      </c>
      <c r="AA1428">
        <f t="shared" si="299"/>
        <v>1</v>
      </c>
      <c r="AB1428">
        <f t="shared" si="299"/>
        <v>1</v>
      </c>
      <c r="AC1428">
        <f t="shared" si="300"/>
        <v>0.4</v>
      </c>
      <c r="AD1428" t="e">
        <f>INDEX('bijlage C. Cluster maatregelen'!C:C,MATCH('5.Bepalen Faalfreq'!K1428,'bijlage C. Cluster maatregelen'!A:A,0))</f>
        <v>#N/A</v>
      </c>
      <c r="AE1428" t="e">
        <f>INDEX('bijlage C. Cluster maatregelen'!C:C,MATCH('5.Bepalen Faalfreq'!L1428,'bijlage C. Cluster maatregelen'!A:A,0))</f>
        <v>#N/A</v>
      </c>
      <c r="AF1428" t="e">
        <f>INDEX('bijlage C. Cluster maatregelen'!C:C,MATCH('5.Bepalen Faalfreq'!M1428,'bijlage C. Cluster maatregelen'!A:A,0))</f>
        <v>#N/A</v>
      </c>
      <c r="AG1428" t="e">
        <f>INDEX('bijlage C. Cluster maatregelen'!C:C,MATCH('5.Bepalen Faalfreq'!N1428,'bijlage C. Cluster maatregelen'!A:A,0))</f>
        <v>#N/A</v>
      </c>
      <c r="AH1428" t="e">
        <f t="shared" si="301"/>
        <v>#N/A</v>
      </c>
      <c r="AI1428" t="e">
        <f t="shared" si="302"/>
        <v>#N/A</v>
      </c>
      <c r="AJ1428" t="e">
        <f t="shared" si="295"/>
        <v>#N/A</v>
      </c>
    </row>
    <row r="1429" spans="1:36" x14ac:dyDescent="0.25">
      <c r="A1429" s="203"/>
      <c r="B1429" s="203"/>
      <c r="C1429" s="203"/>
      <c r="D1429" s="203"/>
      <c r="E1429" s="203"/>
      <c r="F1429" s="203"/>
      <c r="G1429" s="203"/>
      <c r="H1429" s="203"/>
      <c r="I1429" s="203"/>
      <c r="J1429" s="203"/>
      <c r="K1429" s="203"/>
      <c r="L1429" s="203"/>
      <c r="M1429" s="203"/>
      <c r="N1429" s="203"/>
      <c r="O1429" s="204">
        <f t="shared" si="291"/>
        <v>0</v>
      </c>
      <c r="P1429" s="80" t="str">
        <f>IFERROR(R1429+'4. Gegevens leiding'!$I$26,"")</f>
        <v/>
      </c>
      <c r="Q1429" s="155" t="str">
        <f>IFERROR(R1430+'4. Gegevens leiding'!$I$26,"")</f>
        <v/>
      </c>
      <c r="R1429" s="155" t="str">
        <f t="shared" si="303"/>
        <v/>
      </c>
      <c r="S1429" s="43" t="str">
        <f t="shared" si="296"/>
        <v/>
      </c>
      <c r="T1429" s="42" t="str">
        <f t="shared" si="292"/>
        <v>Diameter (mm, uitwendig)=;Wanddikte (mm)=;Druk (barg)=;Rekgrens (N/mm^2)=;Charpy energie (J)=</v>
      </c>
      <c r="U1429" s="44" t="e">
        <f>INDEX('bijlage A. Frequentie Tabel'!G:G,MATCH(T1429,'bijlage A. Frequentie Tabel'!A:A,0))</f>
        <v>#N/A</v>
      </c>
      <c r="V1429" s="43">
        <f t="shared" si="293"/>
        <v>0</v>
      </c>
      <c r="W1429" s="80">
        <f t="shared" si="297"/>
        <v>23.196467403779828</v>
      </c>
      <c r="X1429" t="e">
        <f t="shared" si="294"/>
        <v>#N/A</v>
      </c>
      <c r="Y1429"/>
      <c r="Z1429">
        <f t="shared" si="298"/>
        <v>0.4</v>
      </c>
      <c r="AA1429">
        <f t="shared" si="299"/>
        <v>1</v>
      </c>
      <c r="AB1429">
        <f t="shared" si="299"/>
        <v>1</v>
      </c>
      <c r="AC1429">
        <f t="shared" si="300"/>
        <v>0.4</v>
      </c>
      <c r="AD1429" t="e">
        <f>INDEX('bijlage C. Cluster maatregelen'!C:C,MATCH('5.Bepalen Faalfreq'!K1429,'bijlage C. Cluster maatregelen'!A:A,0))</f>
        <v>#N/A</v>
      </c>
      <c r="AE1429" t="e">
        <f>INDEX('bijlage C. Cluster maatregelen'!C:C,MATCH('5.Bepalen Faalfreq'!L1429,'bijlage C. Cluster maatregelen'!A:A,0))</f>
        <v>#N/A</v>
      </c>
      <c r="AF1429" t="e">
        <f>INDEX('bijlage C. Cluster maatregelen'!C:C,MATCH('5.Bepalen Faalfreq'!M1429,'bijlage C. Cluster maatregelen'!A:A,0))</f>
        <v>#N/A</v>
      </c>
      <c r="AG1429" t="e">
        <f>INDEX('bijlage C. Cluster maatregelen'!C:C,MATCH('5.Bepalen Faalfreq'!N1429,'bijlage C. Cluster maatregelen'!A:A,0))</f>
        <v>#N/A</v>
      </c>
      <c r="AH1429" t="e">
        <f t="shared" si="301"/>
        <v>#N/A</v>
      </c>
      <c r="AI1429" t="e">
        <f t="shared" si="302"/>
        <v>#N/A</v>
      </c>
      <c r="AJ1429" t="e">
        <f t="shared" si="295"/>
        <v>#N/A</v>
      </c>
    </row>
    <row r="1430" spans="1:36" x14ac:dyDescent="0.25">
      <c r="A1430" s="203"/>
      <c r="B1430" s="203"/>
      <c r="C1430" s="203"/>
      <c r="D1430" s="203"/>
      <c r="E1430" s="203"/>
      <c r="F1430" s="203"/>
      <c r="G1430" s="203"/>
      <c r="H1430" s="203"/>
      <c r="I1430" s="203"/>
      <c r="J1430" s="203"/>
      <c r="K1430" s="203"/>
      <c r="L1430" s="203"/>
      <c r="M1430" s="203"/>
      <c r="N1430" s="203"/>
      <c r="O1430" s="204">
        <f t="shared" si="291"/>
        <v>0</v>
      </c>
      <c r="P1430" s="80" t="str">
        <f>IFERROR(R1430+'4. Gegevens leiding'!$I$26,"")</f>
        <v/>
      </c>
      <c r="Q1430" s="155" t="str">
        <f>IFERROR(R1431+'4. Gegevens leiding'!$I$26,"")</f>
        <v/>
      </c>
      <c r="R1430" s="155" t="str">
        <f t="shared" si="303"/>
        <v/>
      </c>
      <c r="S1430" s="43" t="str">
        <f t="shared" si="296"/>
        <v/>
      </c>
      <c r="T1430" s="42" t="str">
        <f t="shared" si="292"/>
        <v>Diameter (mm, uitwendig)=;Wanddikte (mm)=;Druk (barg)=;Rekgrens (N/mm^2)=;Charpy energie (J)=</v>
      </c>
      <c r="U1430" s="44" t="e">
        <f>INDEX('bijlage A. Frequentie Tabel'!G:G,MATCH(T1430,'bijlage A. Frequentie Tabel'!A:A,0))</f>
        <v>#N/A</v>
      </c>
      <c r="V1430" s="43">
        <f t="shared" si="293"/>
        <v>0</v>
      </c>
      <c r="W1430" s="80">
        <f t="shared" si="297"/>
        <v>23.196467403779828</v>
      </c>
      <c r="X1430" t="e">
        <f t="shared" si="294"/>
        <v>#N/A</v>
      </c>
      <c r="Y1430"/>
      <c r="Z1430">
        <f t="shared" si="298"/>
        <v>0.4</v>
      </c>
      <c r="AA1430">
        <f t="shared" si="299"/>
        <v>1</v>
      </c>
      <c r="AB1430">
        <f t="shared" si="299"/>
        <v>1</v>
      </c>
      <c r="AC1430">
        <f t="shared" si="300"/>
        <v>0.4</v>
      </c>
      <c r="AD1430" t="e">
        <f>INDEX('bijlage C. Cluster maatregelen'!C:C,MATCH('5.Bepalen Faalfreq'!K1430,'bijlage C. Cluster maatregelen'!A:A,0))</f>
        <v>#N/A</v>
      </c>
      <c r="AE1430" t="e">
        <f>INDEX('bijlage C. Cluster maatregelen'!C:C,MATCH('5.Bepalen Faalfreq'!L1430,'bijlage C. Cluster maatregelen'!A:A,0))</f>
        <v>#N/A</v>
      </c>
      <c r="AF1430" t="e">
        <f>INDEX('bijlage C. Cluster maatregelen'!C:C,MATCH('5.Bepalen Faalfreq'!M1430,'bijlage C. Cluster maatregelen'!A:A,0))</f>
        <v>#N/A</v>
      </c>
      <c r="AG1430" t="e">
        <f>INDEX('bijlage C. Cluster maatregelen'!C:C,MATCH('5.Bepalen Faalfreq'!N1430,'bijlage C. Cluster maatregelen'!A:A,0))</f>
        <v>#N/A</v>
      </c>
      <c r="AH1430" t="e">
        <f t="shared" si="301"/>
        <v>#N/A</v>
      </c>
      <c r="AI1430" t="e">
        <f t="shared" si="302"/>
        <v>#N/A</v>
      </c>
      <c r="AJ1430" t="e">
        <f t="shared" si="295"/>
        <v>#N/A</v>
      </c>
    </row>
    <row r="1431" spans="1:36" x14ac:dyDescent="0.25">
      <c r="A1431" s="203"/>
      <c r="B1431" s="203"/>
      <c r="C1431" s="203"/>
      <c r="D1431" s="203"/>
      <c r="E1431" s="203"/>
      <c r="F1431" s="203"/>
      <c r="G1431" s="203"/>
      <c r="H1431" s="203"/>
      <c r="I1431" s="203"/>
      <c r="J1431" s="203"/>
      <c r="K1431" s="203"/>
      <c r="L1431" s="203"/>
      <c r="M1431" s="203"/>
      <c r="N1431" s="203"/>
      <c r="O1431" s="204">
        <f t="shared" si="291"/>
        <v>0</v>
      </c>
      <c r="P1431" s="80" t="str">
        <f>IFERROR(R1431+'4. Gegevens leiding'!$I$26,"")</f>
        <v/>
      </c>
      <c r="Q1431" s="155" t="str">
        <f>IFERROR(R1432+'4. Gegevens leiding'!$I$26,"")</f>
        <v/>
      </c>
      <c r="R1431" s="155" t="str">
        <f t="shared" si="303"/>
        <v/>
      </c>
      <c r="S1431" s="43" t="str">
        <f t="shared" si="296"/>
        <v/>
      </c>
      <c r="T1431" s="42" t="str">
        <f t="shared" si="292"/>
        <v>Diameter (mm, uitwendig)=;Wanddikte (mm)=;Druk (barg)=;Rekgrens (N/mm^2)=;Charpy energie (J)=</v>
      </c>
      <c r="U1431" s="44" t="e">
        <f>INDEX('bijlage A. Frequentie Tabel'!G:G,MATCH(T1431,'bijlage A. Frequentie Tabel'!A:A,0))</f>
        <v>#N/A</v>
      </c>
      <c r="V1431" s="43">
        <f t="shared" si="293"/>
        <v>0</v>
      </c>
      <c r="W1431" s="80">
        <f t="shared" si="297"/>
        <v>23.196467403779828</v>
      </c>
      <c r="X1431" t="e">
        <f t="shared" si="294"/>
        <v>#N/A</v>
      </c>
      <c r="Y1431"/>
      <c r="Z1431">
        <f t="shared" si="298"/>
        <v>0.4</v>
      </c>
      <c r="AA1431">
        <f t="shared" si="299"/>
        <v>1</v>
      </c>
      <c r="AB1431">
        <f t="shared" si="299"/>
        <v>1</v>
      </c>
      <c r="AC1431">
        <f t="shared" si="300"/>
        <v>0.4</v>
      </c>
      <c r="AD1431" t="e">
        <f>INDEX('bijlage C. Cluster maatregelen'!C:C,MATCH('5.Bepalen Faalfreq'!K1431,'bijlage C. Cluster maatregelen'!A:A,0))</f>
        <v>#N/A</v>
      </c>
      <c r="AE1431" t="e">
        <f>INDEX('bijlage C. Cluster maatregelen'!C:C,MATCH('5.Bepalen Faalfreq'!L1431,'bijlage C. Cluster maatregelen'!A:A,0))</f>
        <v>#N/A</v>
      </c>
      <c r="AF1431" t="e">
        <f>INDEX('bijlage C. Cluster maatregelen'!C:C,MATCH('5.Bepalen Faalfreq'!M1431,'bijlage C. Cluster maatregelen'!A:A,0))</f>
        <v>#N/A</v>
      </c>
      <c r="AG1431" t="e">
        <f>INDEX('bijlage C. Cluster maatregelen'!C:C,MATCH('5.Bepalen Faalfreq'!N1431,'bijlage C. Cluster maatregelen'!A:A,0))</f>
        <v>#N/A</v>
      </c>
      <c r="AH1431" t="e">
        <f t="shared" si="301"/>
        <v>#N/A</v>
      </c>
      <c r="AI1431" t="e">
        <f t="shared" si="302"/>
        <v>#N/A</v>
      </c>
      <c r="AJ1431" t="e">
        <f t="shared" si="295"/>
        <v>#N/A</v>
      </c>
    </row>
    <row r="1432" spans="1:36" x14ac:dyDescent="0.25">
      <c r="A1432" s="203"/>
      <c r="B1432" s="203"/>
      <c r="C1432" s="203"/>
      <c r="D1432" s="203"/>
      <c r="E1432" s="203"/>
      <c r="F1432" s="203"/>
      <c r="G1432" s="203"/>
      <c r="H1432" s="203"/>
      <c r="I1432" s="203"/>
      <c r="J1432" s="203"/>
      <c r="K1432" s="203"/>
      <c r="L1432" s="203"/>
      <c r="M1432" s="203"/>
      <c r="N1432" s="203"/>
      <c r="O1432" s="204">
        <f t="shared" si="291"/>
        <v>0</v>
      </c>
      <c r="P1432" s="80" t="str">
        <f>IFERROR(R1432+'4. Gegevens leiding'!$I$26,"")</f>
        <v/>
      </c>
      <c r="Q1432" s="155" t="str">
        <f>IFERROR(R1433+'4. Gegevens leiding'!$I$26,"")</f>
        <v/>
      </c>
      <c r="R1432" s="155" t="str">
        <f t="shared" si="303"/>
        <v/>
      </c>
      <c r="S1432" s="43" t="str">
        <f t="shared" si="296"/>
        <v/>
      </c>
      <c r="T1432" s="42" t="str">
        <f t="shared" si="292"/>
        <v>Diameter (mm, uitwendig)=;Wanddikte (mm)=;Druk (barg)=;Rekgrens (N/mm^2)=;Charpy energie (J)=</v>
      </c>
      <c r="U1432" s="44" t="e">
        <f>INDEX('bijlage A. Frequentie Tabel'!G:G,MATCH(T1432,'bijlage A. Frequentie Tabel'!A:A,0))</f>
        <v>#N/A</v>
      </c>
      <c r="V1432" s="43">
        <f t="shared" si="293"/>
        <v>0</v>
      </c>
      <c r="W1432" s="80">
        <f t="shared" si="297"/>
        <v>23.196467403779828</v>
      </c>
      <c r="X1432" t="e">
        <f t="shared" si="294"/>
        <v>#N/A</v>
      </c>
      <c r="Y1432"/>
      <c r="Z1432">
        <f t="shared" si="298"/>
        <v>0.4</v>
      </c>
      <c r="AA1432">
        <f t="shared" si="299"/>
        <v>1</v>
      </c>
      <c r="AB1432">
        <f t="shared" si="299"/>
        <v>1</v>
      </c>
      <c r="AC1432">
        <f t="shared" si="300"/>
        <v>0.4</v>
      </c>
      <c r="AD1432" t="e">
        <f>INDEX('bijlage C. Cluster maatregelen'!C:C,MATCH('5.Bepalen Faalfreq'!K1432,'bijlage C. Cluster maatregelen'!A:A,0))</f>
        <v>#N/A</v>
      </c>
      <c r="AE1432" t="e">
        <f>INDEX('bijlage C. Cluster maatregelen'!C:C,MATCH('5.Bepalen Faalfreq'!L1432,'bijlage C. Cluster maatregelen'!A:A,0))</f>
        <v>#N/A</v>
      </c>
      <c r="AF1432" t="e">
        <f>INDEX('bijlage C. Cluster maatregelen'!C:C,MATCH('5.Bepalen Faalfreq'!M1432,'bijlage C. Cluster maatregelen'!A:A,0))</f>
        <v>#N/A</v>
      </c>
      <c r="AG1432" t="e">
        <f>INDEX('bijlage C. Cluster maatregelen'!C:C,MATCH('5.Bepalen Faalfreq'!N1432,'bijlage C. Cluster maatregelen'!A:A,0))</f>
        <v>#N/A</v>
      </c>
      <c r="AH1432" t="e">
        <f t="shared" si="301"/>
        <v>#N/A</v>
      </c>
      <c r="AI1432" t="e">
        <f t="shared" si="302"/>
        <v>#N/A</v>
      </c>
      <c r="AJ1432" t="e">
        <f t="shared" si="295"/>
        <v>#N/A</v>
      </c>
    </row>
    <row r="1433" spans="1:36" x14ac:dyDescent="0.25">
      <c r="A1433" s="203"/>
      <c r="B1433" s="203"/>
      <c r="C1433" s="203"/>
      <c r="D1433" s="203"/>
      <c r="E1433" s="203"/>
      <c r="F1433" s="203"/>
      <c r="G1433" s="203"/>
      <c r="H1433" s="203"/>
      <c r="I1433" s="203"/>
      <c r="J1433" s="203"/>
      <c r="K1433" s="203"/>
      <c r="L1433" s="203"/>
      <c r="M1433" s="203"/>
      <c r="N1433" s="203"/>
      <c r="O1433" s="204">
        <f t="shared" si="291"/>
        <v>0</v>
      </c>
      <c r="P1433" s="80" t="str">
        <f>IFERROR(R1433+'4. Gegevens leiding'!$I$26,"")</f>
        <v/>
      </c>
      <c r="Q1433" s="155" t="str">
        <f>IFERROR(R1434+'4. Gegevens leiding'!$I$26,"")</f>
        <v/>
      </c>
      <c r="R1433" s="155" t="str">
        <f t="shared" si="303"/>
        <v/>
      </c>
      <c r="S1433" s="43" t="str">
        <f t="shared" si="296"/>
        <v/>
      </c>
      <c r="T1433" s="42" t="str">
        <f t="shared" si="292"/>
        <v>Diameter (mm, uitwendig)=;Wanddikte (mm)=;Druk (barg)=;Rekgrens (N/mm^2)=;Charpy energie (J)=</v>
      </c>
      <c r="U1433" s="44" t="e">
        <f>INDEX('bijlage A. Frequentie Tabel'!G:G,MATCH(T1433,'bijlage A. Frequentie Tabel'!A:A,0))</f>
        <v>#N/A</v>
      </c>
      <c r="V1433" s="43">
        <f t="shared" si="293"/>
        <v>0</v>
      </c>
      <c r="W1433" s="80">
        <f t="shared" si="297"/>
        <v>23.196467403779828</v>
      </c>
      <c r="X1433" t="e">
        <f t="shared" si="294"/>
        <v>#N/A</v>
      </c>
      <c r="Y1433"/>
      <c r="Z1433">
        <f t="shared" si="298"/>
        <v>0.4</v>
      </c>
      <c r="AA1433">
        <f t="shared" si="299"/>
        <v>1</v>
      </c>
      <c r="AB1433">
        <f t="shared" si="299"/>
        <v>1</v>
      </c>
      <c r="AC1433">
        <f t="shared" si="300"/>
        <v>0.4</v>
      </c>
      <c r="AD1433" t="e">
        <f>INDEX('bijlage C. Cluster maatregelen'!C:C,MATCH('5.Bepalen Faalfreq'!K1433,'bijlage C. Cluster maatregelen'!A:A,0))</f>
        <v>#N/A</v>
      </c>
      <c r="AE1433" t="e">
        <f>INDEX('bijlage C. Cluster maatregelen'!C:C,MATCH('5.Bepalen Faalfreq'!L1433,'bijlage C. Cluster maatregelen'!A:A,0))</f>
        <v>#N/A</v>
      </c>
      <c r="AF1433" t="e">
        <f>INDEX('bijlage C. Cluster maatregelen'!C:C,MATCH('5.Bepalen Faalfreq'!M1433,'bijlage C. Cluster maatregelen'!A:A,0))</f>
        <v>#N/A</v>
      </c>
      <c r="AG1433" t="e">
        <f>INDEX('bijlage C. Cluster maatregelen'!C:C,MATCH('5.Bepalen Faalfreq'!N1433,'bijlage C. Cluster maatregelen'!A:A,0))</f>
        <v>#N/A</v>
      </c>
      <c r="AH1433" t="e">
        <f t="shared" si="301"/>
        <v>#N/A</v>
      </c>
      <c r="AI1433" t="e">
        <f t="shared" si="302"/>
        <v>#N/A</v>
      </c>
      <c r="AJ1433" t="e">
        <f t="shared" si="295"/>
        <v>#N/A</v>
      </c>
    </row>
    <row r="1434" spans="1:36" x14ac:dyDescent="0.25">
      <c r="A1434" s="203"/>
      <c r="B1434" s="203"/>
      <c r="C1434" s="203"/>
      <c r="D1434" s="203"/>
      <c r="E1434" s="203"/>
      <c r="F1434" s="203"/>
      <c r="G1434" s="203"/>
      <c r="H1434" s="203"/>
      <c r="I1434" s="203"/>
      <c r="J1434" s="203"/>
      <c r="K1434" s="203"/>
      <c r="L1434" s="203"/>
      <c r="M1434" s="203"/>
      <c r="N1434" s="203"/>
      <c r="O1434" s="204">
        <f t="shared" si="291"/>
        <v>0</v>
      </c>
      <c r="P1434" s="80" t="str">
        <f>IFERROR(R1434+'4. Gegevens leiding'!$I$26,"")</f>
        <v/>
      </c>
      <c r="Q1434" s="155" t="str">
        <f>IFERROR(R1435+'4. Gegevens leiding'!$I$26,"")</f>
        <v/>
      </c>
      <c r="R1434" s="155" t="str">
        <f t="shared" si="303"/>
        <v/>
      </c>
      <c r="S1434" s="43" t="str">
        <f t="shared" si="296"/>
        <v/>
      </c>
      <c r="T1434" s="42" t="str">
        <f t="shared" si="292"/>
        <v>Diameter (mm, uitwendig)=;Wanddikte (mm)=;Druk (barg)=;Rekgrens (N/mm^2)=;Charpy energie (J)=</v>
      </c>
      <c r="U1434" s="44" t="e">
        <f>INDEX('bijlage A. Frequentie Tabel'!G:G,MATCH(T1434,'bijlage A. Frequentie Tabel'!A:A,0))</f>
        <v>#N/A</v>
      </c>
      <c r="V1434" s="43">
        <f t="shared" si="293"/>
        <v>0</v>
      </c>
      <c r="W1434" s="80">
        <f t="shared" si="297"/>
        <v>23.196467403779828</v>
      </c>
      <c r="X1434" t="e">
        <f t="shared" si="294"/>
        <v>#N/A</v>
      </c>
      <c r="Y1434"/>
      <c r="Z1434">
        <f t="shared" si="298"/>
        <v>0.4</v>
      </c>
      <c r="AA1434">
        <f t="shared" si="299"/>
        <v>1</v>
      </c>
      <c r="AB1434">
        <f t="shared" si="299"/>
        <v>1</v>
      </c>
      <c r="AC1434">
        <f t="shared" si="300"/>
        <v>0.4</v>
      </c>
      <c r="AD1434" t="e">
        <f>INDEX('bijlage C. Cluster maatregelen'!C:C,MATCH('5.Bepalen Faalfreq'!K1434,'bijlage C. Cluster maatregelen'!A:A,0))</f>
        <v>#N/A</v>
      </c>
      <c r="AE1434" t="e">
        <f>INDEX('bijlage C. Cluster maatregelen'!C:C,MATCH('5.Bepalen Faalfreq'!L1434,'bijlage C. Cluster maatregelen'!A:A,0))</f>
        <v>#N/A</v>
      </c>
      <c r="AF1434" t="e">
        <f>INDEX('bijlage C. Cluster maatregelen'!C:C,MATCH('5.Bepalen Faalfreq'!M1434,'bijlage C. Cluster maatregelen'!A:A,0))</f>
        <v>#N/A</v>
      </c>
      <c r="AG1434" t="e">
        <f>INDEX('bijlage C. Cluster maatregelen'!C:C,MATCH('5.Bepalen Faalfreq'!N1434,'bijlage C. Cluster maatregelen'!A:A,0))</f>
        <v>#N/A</v>
      </c>
      <c r="AH1434" t="e">
        <f t="shared" si="301"/>
        <v>#N/A</v>
      </c>
      <c r="AI1434" t="e">
        <f t="shared" si="302"/>
        <v>#N/A</v>
      </c>
      <c r="AJ1434" t="e">
        <f t="shared" si="295"/>
        <v>#N/A</v>
      </c>
    </row>
    <row r="1435" spans="1:36" x14ac:dyDescent="0.25">
      <c r="A1435" s="203"/>
      <c r="B1435" s="203"/>
      <c r="C1435" s="203"/>
      <c r="D1435" s="203"/>
      <c r="E1435" s="203"/>
      <c r="F1435" s="203"/>
      <c r="G1435" s="203"/>
      <c r="H1435" s="203"/>
      <c r="I1435" s="203"/>
      <c r="J1435" s="203"/>
      <c r="K1435" s="203"/>
      <c r="L1435" s="203"/>
      <c r="M1435" s="203"/>
      <c r="N1435" s="203"/>
      <c r="O1435" s="204">
        <f t="shared" si="291"/>
        <v>0</v>
      </c>
      <c r="P1435" s="80" t="str">
        <f>IFERROR(R1435+'4. Gegevens leiding'!$I$26,"")</f>
        <v/>
      </c>
      <c r="Q1435" s="155" t="str">
        <f>IFERROR(R1436+'4. Gegevens leiding'!$I$26,"")</f>
        <v/>
      </c>
      <c r="R1435" s="155" t="str">
        <f t="shared" si="303"/>
        <v/>
      </c>
      <c r="S1435" s="43" t="str">
        <f t="shared" si="296"/>
        <v/>
      </c>
      <c r="T1435" s="42" t="str">
        <f t="shared" si="292"/>
        <v>Diameter (mm, uitwendig)=;Wanddikte (mm)=;Druk (barg)=;Rekgrens (N/mm^2)=;Charpy energie (J)=</v>
      </c>
      <c r="U1435" s="44" t="e">
        <f>INDEX('bijlage A. Frequentie Tabel'!G:G,MATCH(T1435,'bijlage A. Frequentie Tabel'!A:A,0))</f>
        <v>#N/A</v>
      </c>
      <c r="V1435" s="43">
        <f t="shared" si="293"/>
        <v>0</v>
      </c>
      <c r="W1435" s="80">
        <f t="shared" si="297"/>
        <v>23.196467403779828</v>
      </c>
      <c r="X1435" t="e">
        <f t="shared" si="294"/>
        <v>#N/A</v>
      </c>
      <c r="Y1435"/>
      <c r="Z1435">
        <f t="shared" si="298"/>
        <v>0.4</v>
      </c>
      <c r="AA1435">
        <f t="shared" si="299"/>
        <v>1</v>
      </c>
      <c r="AB1435">
        <f t="shared" si="299"/>
        <v>1</v>
      </c>
      <c r="AC1435">
        <f t="shared" si="300"/>
        <v>0.4</v>
      </c>
      <c r="AD1435" t="e">
        <f>INDEX('bijlage C. Cluster maatregelen'!C:C,MATCH('5.Bepalen Faalfreq'!K1435,'bijlage C. Cluster maatregelen'!A:A,0))</f>
        <v>#N/A</v>
      </c>
      <c r="AE1435" t="e">
        <f>INDEX('bijlage C. Cluster maatregelen'!C:C,MATCH('5.Bepalen Faalfreq'!L1435,'bijlage C. Cluster maatregelen'!A:A,0))</f>
        <v>#N/A</v>
      </c>
      <c r="AF1435" t="e">
        <f>INDEX('bijlage C. Cluster maatregelen'!C:C,MATCH('5.Bepalen Faalfreq'!M1435,'bijlage C. Cluster maatregelen'!A:A,0))</f>
        <v>#N/A</v>
      </c>
      <c r="AG1435" t="e">
        <f>INDEX('bijlage C. Cluster maatregelen'!C:C,MATCH('5.Bepalen Faalfreq'!N1435,'bijlage C. Cluster maatregelen'!A:A,0))</f>
        <v>#N/A</v>
      </c>
      <c r="AH1435" t="e">
        <f t="shared" si="301"/>
        <v>#N/A</v>
      </c>
      <c r="AI1435" t="e">
        <f t="shared" si="302"/>
        <v>#N/A</v>
      </c>
      <c r="AJ1435" t="e">
        <f t="shared" si="295"/>
        <v>#N/A</v>
      </c>
    </row>
    <row r="1436" spans="1:36" x14ac:dyDescent="0.25">
      <c r="A1436" s="203"/>
      <c r="B1436" s="203"/>
      <c r="C1436" s="203"/>
      <c r="D1436" s="203"/>
      <c r="E1436" s="203"/>
      <c r="F1436" s="203"/>
      <c r="G1436" s="203"/>
      <c r="H1436" s="203"/>
      <c r="I1436" s="203"/>
      <c r="J1436" s="203"/>
      <c r="K1436" s="203"/>
      <c r="L1436" s="203"/>
      <c r="M1436" s="203"/>
      <c r="N1436" s="203"/>
      <c r="O1436" s="204">
        <f t="shared" si="291"/>
        <v>0</v>
      </c>
      <c r="P1436" s="80" t="str">
        <f>IFERROR(R1436+'4. Gegevens leiding'!$I$26,"")</f>
        <v/>
      </c>
      <c r="Q1436" s="155" t="str">
        <f>IFERROR(R1437+'4. Gegevens leiding'!$I$26,"")</f>
        <v/>
      </c>
      <c r="R1436" s="155" t="str">
        <f t="shared" si="303"/>
        <v/>
      </c>
      <c r="S1436" s="43" t="str">
        <f t="shared" si="296"/>
        <v/>
      </c>
      <c r="T1436" s="42" t="str">
        <f t="shared" si="292"/>
        <v>Diameter (mm, uitwendig)=;Wanddikte (mm)=;Druk (barg)=;Rekgrens (N/mm^2)=;Charpy energie (J)=</v>
      </c>
      <c r="U1436" s="44" t="e">
        <f>INDEX('bijlage A. Frequentie Tabel'!G:G,MATCH(T1436,'bijlage A. Frequentie Tabel'!A:A,0))</f>
        <v>#N/A</v>
      </c>
      <c r="V1436" s="43">
        <f t="shared" si="293"/>
        <v>0</v>
      </c>
      <c r="W1436" s="80">
        <f t="shared" si="297"/>
        <v>23.196467403779828</v>
      </c>
      <c r="X1436" t="e">
        <f t="shared" si="294"/>
        <v>#N/A</v>
      </c>
      <c r="Y1436"/>
      <c r="Z1436">
        <f t="shared" si="298"/>
        <v>0.4</v>
      </c>
      <c r="AA1436">
        <f t="shared" si="299"/>
        <v>1</v>
      </c>
      <c r="AB1436">
        <f t="shared" si="299"/>
        <v>1</v>
      </c>
      <c r="AC1436">
        <f t="shared" si="300"/>
        <v>0.4</v>
      </c>
      <c r="AD1436" t="e">
        <f>INDEX('bijlage C. Cluster maatregelen'!C:C,MATCH('5.Bepalen Faalfreq'!K1436,'bijlage C. Cluster maatregelen'!A:A,0))</f>
        <v>#N/A</v>
      </c>
      <c r="AE1436" t="e">
        <f>INDEX('bijlage C. Cluster maatregelen'!C:C,MATCH('5.Bepalen Faalfreq'!L1436,'bijlage C. Cluster maatregelen'!A:A,0))</f>
        <v>#N/A</v>
      </c>
      <c r="AF1436" t="e">
        <f>INDEX('bijlage C. Cluster maatregelen'!C:C,MATCH('5.Bepalen Faalfreq'!M1436,'bijlage C. Cluster maatregelen'!A:A,0))</f>
        <v>#N/A</v>
      </c>
      <c r="AG1436" t="e">
        <f>INDEX('bijlage C. Cluster maatregelen'!C:C,MATCH('5.Bepalen Faalfreq'!N1436,'bijlage C. Cluster maatregelen'!A:A,0))</f>
        <v>#N/A</v>
      </c>
      <c r="AH1436" t="e">
        <f t="shared" si="301"/>
        <v>#N/A</v>
      </c>
      <c r="AI1436" t="e">
        <f t="shared" si="302"/>
        <v>#N/A</v>
      </c>
      <c r="AJ1436" t="e">
        <f t="shared" si="295"/>
        <v>#N/A</v>
      </c>
    </row>
    <row r="1437" spans="1:36" x14ac:dyDescent="0.25">
      <c r="A1437" s="203"/>
      <c r="B1437" s="203"/>
      <c r="C1437" s="203"/>
      <c r="D1437" s="203"/>
      <c r="E1437" s="203"/>
      <c r="F1437" s="203"/>
      <c r="G1437" s="203"/>
      <c r="H1437" s="203"/>
      <c r="I1437" s="203"/>
      <c r="J1437" s="203"/>
      <c r="K1437" s="203"/>
      <c r="L1437" s="203"/>
      <c r="M1437" s="203"/>
      <c r="N1437" s="203"/>
      <c r="O1437" s="204">
        <f t="shared" si="291"/>
        <v>0</v>
      </c>
      <c r="P1437" s="80" t="str">
        <f>IFERROR(R1437+'4. Gegevens leiding'!$I$26,"")</f>
        <v/>
      </c>
      <c r="Q1437" s="155" t="str">
        <f>IFERROR(R1438+'4. Gegevens leiding'!$I$26,"")</f>
        <v/>
      </c>
      <c r="R1437" s="155" t="str">
        <f t="shared" si="303"/>
        <v/>
      </c>
      <c r="S1437" s="43" t="str">
        <f t="shared" si="296"/>
        <v/>
      </c>
      <c r="T1437" s="42" t="str">
        <f t="shared" si="292"/>
        <v>Diameter (mm, uitwendig)=;Wanddikte (mm)=;Druk (barg)=;Rekgrens (N/mm^2)=;Charpy energie (J)=</v>
      </c>
      <c r="U1437" s="44" t="e">
        <f>INDEX('bijlage A. Frequentie Tabel'!G:G,MATCH(T1437,'bijlage A. Frequentie Tabel'!A:A,0))</f>
        <v>#N/A</v>
      </c>
      <c r="V1437" s="43">
        <f t="shared" si="293"/>
        <v>0</v>
      </c>
      <c r="W1437" s="80">
        <f t="shared" si="297"/>
        <v>23.196467403779828</v>
      </c>
      <c r="X1437" t="e">
        <f t="shared" si="294"/>
        <v>#N/A</v>
      </c>
      <c r="Y1437"/>
      <c r="Z1437">
        <f t="shared" si="298"/>
        <v>0.4</v>
      </c>
      <c r="AA1437">
        <f t="shared" si="299"/>
        <v>1</v>
      </c>
      <c r="AB1437">
        <f t="shared" si="299"/>
        <v>1</v>
      </c>
      <c r="AC1437">
        <f t="shared" si="300"/>
        <v>0.4</v>
      </c>
      <c r="AD1437" t="e">
        <f>INDEX('bijlage C. Cluster maatregelen'!C:C,MATCH('5.Bepalen Faalfreq'!K1437,'bijlage C. Cluster maatregelen'!A:A,0))</f>
        <v>#N/A</v>
      </c>
      <c r="AE1437" t="e">
        <f>INDEX('bijlage C. Cluster maatregelen'!C:C,MATCH('5.Bepalen Faalfreq'!L1437,'bijlage C. Cluster maatregelen'!A:A,0))</f>
        <v>#N/A</v>
      </c>
      <c r="AF1437" t="e">
        <f>INDEX('bijlage C. Cluster maatregelen'!C:C,MATCH('5.Bepalen Faalfreq'!M1437,'bijlage C. Cluster maatregelen'!A:A,0))</f>
        <v>#N/A</v>
      </c>
      <c r="AG1437" t="e">
        <f>INDEX('bijlage C. Cluster maatregelen'!C:C,MATCH('5.Bepalen Faalfreq'!N1437,'bijlage C. Cluster maatregelen'!A:A,0))</f>
        <v>#N/A</v>
      </c>
      <c r="AH1437" t="e">
        <f t="shared" si="301"/>
        <v>#N/A</v>
      </c>
      <c r="AI1437" t="e">
        <f t="shared" si="302"/>
        <v>#N/A</v>
      </c>
      <c r="AJ1437" t="e">
        <f t="shared" si="295"/>
        <v>#N/A</v>
      </c>
    </row>
    <row r="1438" spans="1:36" x14ac:dyDescent="0.25">
      <c r="A1438" s="203"/>
      <c r="B1438" s="203"/>
      <c r="C1438" s="203"/>
      <c r="D1438" s="203"/>
      <c r="E1438" s="203"/>
      <c r="F1438" s="203"/>
      <c r="G1438" s="203"/>
      <c r="H1438" s="203"/>
      <c r="I1438" s="203"/>
      <c r="J1438" s="203"/>
      <c r="K1438" s="203"/>
      <c r="L1438" s="203"/>
      <c r="M1438" s="203"/>
      <c r="N1438" s="203"/>
      <c r="O1438" s="204">
        <f t="shared" si="291"/>
        <v>0</v>
      </c>
      <c r="P1438" s="80" t="str">
        <f>IFERROR(R1438+'4. Gegevens leiding'!$I$26,"")</f>
        <v/>
      </c>
      <c r="Q1438" s="155" t="str">
        <f>IFERROR(R1439+'4. Gegevens leiding'!$I$26,"")</f>
        <v/>
      </c>
      <c r="R1438" s="155" t="str">
        <f t="shared" si="303"/>
        <v/>
      </c>
      <c r="S1438" s="43" t="str">
        <f t="shared" si="296"/>
        <v/>
      </c>
      <c r="T1438" s="42" t="str">
        <f t="shared" si="292"/>
        <v>Diameter (mm, uitwendig)=;Wanddikte (mm)=;Druk (barg)=;Rekgrens (N/mm^2)=;Charpy energie (J)=</v>
      </c>
      <c r="U1438" s="44" t="e">
        <f>INDEX('bijlage A. Frequentie Tabel'!G:G,MATCH(T1438,'bijlage A. Frequentie Tabel'!A:A,0))</f>
        <v>#N/A</v>
      </c>
      <c r="V1438" s="43">
        <f t="shared" si="293"/>
        <v>0</v>
      </c>
      <c r="W1438" s="80">
        <f t="shared" si="297"/>
        <v>23.196467403779828</v>
      </c>
      <c r="X1438" t="e">
        <f t="shared" si="294"/>
        <v>#N/A</v>
      </c>
      <c r="Y1438"/>
      <c r="Z1438">
        <f t="shared" si="298"/>
        <v>0.4</v>
      </c>
      <c r="AA1438">
        <f t="shared" si="299"/>
        <v>1</v>
      </c>
      <c r="AB1438">
        <f t="shared" si="299"/>
        <v>1</v>
      </c>
      <c r="AC1438">
        <f t="shared" si="300"/>
        <v>0.4</v>
      </c>
      <c r="AD1438" t="e">
        <f>INDEX('bijlage C. Cluster maatregelen'!C:C,MATCH('5.Bepalen Faalfreq'!K1438,'bijlage C. Cluster maatregelen'!A:A,0))</f>
        <v>#N/A</v>
      </c>
      <c r="AE1438" t="e">
        <f>INDEX('bijlage C. Cluster maatregelen'!C:C,MATCH('5.Bepalen Faalfreq'!L1438,'bijlage C. Cluster maatregelen'!A:A,0))</f>
        <v>#N/A</v>
      </c>
      <c r="AF1438" t="e">
        <f>INDEX('bijlage C. Cluster maatregelen'!C:C,MATCH('5.Bepalen Faalfreq'!M1438,'bijlage C. Cluster maatregelen'!A:A,0))</f>
        <v>#N/A</v>
      </c>
      <c r="AG1438" t="e">
        <f>INDEX('bijlage C. Cluster maatregelen'!C:C,MATCH('5.Bepalen Faalfreq'!N1438,'bijlage C. Cluster maatregelen'!A:A,0))</f>
        <v>#N/A</v>
      </c>
      <c r="AH1438" t="e">
        <f t="shared" si="301"/>
        <v>#N/A</v>
      </c>
      <c r="AI1438" t="e">
        <f t="shared" si="302"/>
        <v>#N/A</v>
      </c>
      <c r="AJ1438" t="e">
        <f t="shared" si="295"/>
        <v>#N/A</v>
      </c>
    </row>
    <row r="1439" spans="1:36" x14ac:dyDescent="0.25">
      <c r="A1439" s="203"/>
      <c r="B1439" s="203"/>
      <c r="C1439" s="203"/>
      <c r="D1439" s="203"/>
      <c r="E1439" s="203"/>
      <c r="F1439" s="203"/>
      <c r="G1439" s="203"/>
      <c r="H1439" s="203"/>
      <c r="I1439" s="203"/>
      <c r="J1439" s="203"/>
      <c r="K1439" s="203"/>
      <c r="L1439" s="203"/>
      <c r="M1439" s="203"/>
      <c r="N1439" s="203"/>
      <c r="O1439" s="204">
        <f t="shared" si="291"/>
        <v>0</v>
      </c>
      <c r="P1439" s="80" t="str">
        <f>IFERROR(R1439+'4. Gegevens leiding'!$I$26,"")</f>
        <v/>
      </c>
      <c r="Q1439" s="155" t="str">
        <f>IFERROR(R1440+'4. Gegevens leiding'!$I$26,"")</f>
        <v/>
      </c>
      <c r="R1439" s="155" t="str">
        <f t="shared" si="303"/>
        <v/>
      </c>
      <c r="S1439" s="43" t="str">
        <f t="shared" si="296"/>
        <v/>
      </c>
      <c r="T1439" s="42" t="str">
        <f t="shared" si="292"/>
        <v>Diameter (mm, uitwendig)=;Wanddikte (mm)=;Druk (barg)=;Rekgrens (N/mm^2)=;Charpy energie (J)=</v>
      </c>
      <c r="U1439" s="44" t="e">
        <f>INDEX('bijlage A. Frequentie Tabel'!G:G,MATCH(T1439,'bijlage A. Frequentie Tabel'!A:A,0))</f>
        <v>#N/A</v>
      </c>
      <c r="V1439" s="43">
        <f t="shared" si="293"/>
        <v>0</v>
      </c>
      <c r="W1439" s="80">
        <f t="shared" si="297"/>
        <v>23.196467403779828</v>
      </c>
      <c r="X1439" t="e">
        <f t="shared" si="294"/>
        <v>#N/A</v>
      </c>
      <c r="Y1439"/>
      <c r="Z1439">
        <f t="shared" si="298"/>
        <v>0.4</v>
      </c>
      <c r="AA1439">
        <f t="shared" si="299"/>
        <v>1</v>
      </c>
      <c r="AB1439">
        <f t="shared" si="299"/>
        <v>1</v>
      </c>
      <c r="AC1439">
        <f t="shared" si="300"/>
        <v>0.4</v>
      </c>
      <c r="AD1439" t="e">
        <f>INDEX('bijlage C. Cluster maatregelen'!C:C,MATCH('5.Bepalen Faalfreq'!K1439,'bijlage C. Cluster maatregelen'!A:A,0))</f>
        <v>#N/A</v>
      </c>
      <c r="AE1439" t="e">
        <f>INDEX('bijlage C. Cluster maatregelen'!C:C,MATCH('5.Bepalen Faalfreq'!L1439,'bijlage C. Cluster maatregelen'!A:A,0))</f>
        <v>#N/A</v>
      </c>
      <c r="AF1439" t="e">
        <f>INDEX('bijlage C. Cluster maatregelen'!C:C,MATCH('5.Bepalen Faalfreq'!M1439,'bijlage C. Cluster maatregelen'!A:A,0))</f>
        <v>#N/A</v>
      </c>
      <c r="AG1439" t="e">
        <f>INDEX('bijlage C. Cluster maatregelen'!C:C,MATCH('5.Bepalen Faalfreq'!N1439,'bijlage C. Cluster maatregelen'!A:A,0))</f>
        <v>#N/A</v>
      </c>
      <c r="AH1439" t="e">
        <f t="shared" si="301"/>
        <v>#N/A</v>
      </c>
      <c r="AI1439" t="e">
        <f t="shared" si="302"/>
        <v>#N/A</v>
      </c>
      <c r="AJ1439" t="e">
        <f t="shared" si="295"/>
        <v>#N/A</v>
      </c>
    </row>
    <row r="1440" spans="1:36" x14ac:dyDescent="0.25">
      <c r="A1440" s="203"/>
      <c r="B1440" s="203"/>
      <c r="C1440" s="203"/>
      <c r="D1440" s="203"/>
      <c r="E1440" s="203"/>
      <c r="F1440" s="203"/>
      <c r="G1440" s="203"/>
      <c r="H1440" s="203"/>
      <c r="I1440" s="203"/>
      <c r="J1440" s="203"/>
      <c r="K1440" s="203"/>
      <c r="L1440" s="203"/>
      <c r="M1440" s="203"/>
      <c r="N1440" s="203"/>
      <c r="O1440" s="204">
        <f t="shared" si="291"/>
        <v>0</v>
      </c>
      <c r="P1440" s="80" t="str">
        <f>IFERROR(R1440+'4. Gegevens leiding'!$I$26,"")</f>
        <v/>
      </c>
      <c r="Q1440" s="155" t="str">
        <f>IFERROR(R1441+'4. Gegevens leiding'!$I$26,"")</f>
        <v/>
      </c>
      <c r="R1440" s="155" t="str">
        <f t="shared" si="303"/>
        <v/>
      </c>
      <c r="S1440" s="43" t="str">
        <f t="shared" si="296"/>
        <v/>
      </c>
      <c r="T1440" s="42" t="str">
        <f t="shared" si="292"/>
        <v>Diameter (mm, uitwendig)=;Wanddikte (mm)=;Druk (barg)=;Rekgrens (N/mm^2)=;Charpy energie (J)=</v>
      </c>
      <c r="U1440" s="44" t="e">
        <f>INDEX('bijlage A. Frequentie Tabel'!G:G,MATCH(T1440,'bijlage A. Frequentie Tabel'!A:A,0))</f>
        <v>#N/A</v>
      </c>
      <c r="V1440" s="43">
        <f t="shared" si="293"/>
        <v>0</v>
      </c>
      <c r="W1440" s="80">
        <f t="shared" si="297"/>
        <v>23.196467403779828</v>
      </c>
      <c r="X1440" t="e">
        <f t="shared" si="294"/>
        <v>#N/A</v>
      </c>
      <c r="Y1440"/>
      <c r="Z1440">
        <f t="shared" si="298"/>
        <v>0.4</v>
      </c>
      <c r="AA1440">
        <f t="shared" si="299"/>
        <v>1</v>
      </c>
      <c r="AB1440">
        <f t="shared" si="299"/>
        <v>1</v>
      </c>
      <c r="AC1440">
        <f t="shared" si="300"/>
        <v>0.4</v>
      </c>
      <c r="AD1440" t="e">
        <f>INDEX('bijlage C. Cluster maatregelen'!C:C,MATCH('5.Bepalen Faalfreq'!K1440,'bijlage C. Cluster maatregelen'!A:A,0))</f>
        <v>#N/A</v>
      </c>
      <c r="AE1440" t="e">
        <f>INDEX('bijlage C. Cluster maatregelen'!C:C,MATCH('5.Bepalen Faalfreq'!L1440,'bijlage C. Cluster maatregelen'!A:A,0))</f>
        <v>#N/A</v>
      </c>
      <c r="AF1440" t="e">
        <f>INDEX('bijlage C. Cluster maatregelen'!C:C,MATCH('5.Bepalen Faalfreq'!M1440,'bijlage C. Cluster maatregelen'!A:A,0))</f>
        <v>#N/A</v>
      </c>
      <c r="AG1440" t="e">
        <f>INDEX('bijlage C. Cluster maatregelen'!C:C,MATCH('5.Bepalen Faalfreq'!N1440,'bijlage C. Cluster maatregelen'!A:A,0))</f>
        <v>#N/A</v>
      </c>
      <c r="AH1440" t="e">
        <f t="shared" si="301"/>
        <v>#N/A</v>
      </c>
      <c r="AI1440" t="e">
        <f t="shared" si="302"/>
        <v>#N/A</v>
      </c>
      <c r="AJ1440" t="e">
        <f t="shared" si="295"/>
        <v>#N/A</v>
      </c>
    </row>
    <row r="1441" spans="1:36" x14ac:dyDescent="0.25">
      <c r="A1441" s="203"/>
      <c r="B1441" s="203"/>
      <c r="C1441" s="203"/>
      <c r="D1441" s="203"/>
      <c r="E1441" s="203"/>
      <c r="F1441" s="203"/>
      <c r="G1441" s="203"/>
      <c r="H1441" s="203"/>
      <c r="I1441" s="203"/>
      <c r="J1441" s="203"/>
      <c r="K1441" s="203"/>
      <c r="L1441" s="203"/>
      <c r="M1441" s="203"/>
      <c r="N1441" s="203"/>
      <c r="O1441" s="204">
        <f t="shared" si="291"/>
        <v>0</v>
      </c>
      <c r="P1441" s="80" t="str">
        <f>IFERROR(R1441+'4. Gegevens leiding'!$I$26,"")</f>
        <v/>
      </c>
      <c r="Q1441" s="155" t="str">
        <f>IFERROR(R1442+'4. Gegevens leiding'!$I$26,"")</f>
        <v/>
      </c>
      <c r="R1441" s="155" t="str">
        <f t="shared" si="303"/>
        <v/>
      </c>
      <c r="S1441" s="43" t="str">
        <f t="shared" si="296"/>
        <v/>
      </c>
      <c r="T1441" s="42" t="str">
        <f t="shared" si="292"/>
        <v>Diameter (mm, uitwendig)=;Wanddikte (mm)=;Druk (barg)=;Rekgrens (N/mm^2)=;Charpy energie (J)=</v>
      </c>
      <c r="U1441" s="44" t="e">
        <f>INDEX('bijlage A. Frequentie Tabel'!G:G,MATCH(T1441,'bijlage A. Frequentie Tabel'!A:A,0))</f>
        <v>#N/A</v>
      </c>
      <c r="V1441" s="43">
        <f t="shared" si="293"/>
        <v>0</v>
      </c>
      <c r="W1441" s="80">
        <f t="shared" si="297"/>
        <v>23.196467403779828</v>
      </c>
      <c r="X1441" t="e">
        <f t="shared" si="294"/>
        <v>#N/A</v>
      </c>
      <c r="Y1441"/>
      <c r="Z1441">
        <f t="shared" si="298"/>
        <v>0.4</v>
      </c>
      <c r="AA1441">
        <f t="shared" si="299"/>
        <v>1</v>
      </c>
      <c r="AB1441">
        <f t="shared" si="299"/>
        <v>1</v>
      </c>
      <c r="AC1441">
        <f t="shared" si="300"/>
        <v>0.4</v>
      </c>
      <c r="AD1441" t="e">
        <f>INDEX('bijlage C. Cluster maatregelen'!C:C,MATCH('5.Bepalen Faalfreq'!K1441,'bijlage C. Cluster maatregelen'!A:A,0))</f>
        <v>#N/A</v>
      </c>
      <c r="AE1441" t="e">
        <f>INDEX('bijlage C. Cluster maatregelen'!C:C,MATCH('5.Bepalen Faalfreq'!L1441,'bijlage C. Cluster maatregelen'!A:A,0))</f>
        <v>#N/A</v>
      </c>
      <c r="AF1441" t="e">
        <f>INDEX('bijlage C. Cluster maatregelen'!C:C,MATCH('5.Bepalen Faalfreq'!M1441,'bijlage C. Cluster maatregelen'!A:A,0))</f>
        <v>#N/A</v>
      </c>
      <c r="AG1441" t="e">
        <f>INDEX('bijlage C. Cluster maatregelen'!C:C,MATCH('5.Bepalen Faalfreq'!N1441,'bijlage C. Cluster maatregelen'!A:A,0))</f>
        <v>#N/A</v>
      </c>
      <c r="AH1441" t="e">
        <f t="shared" si="301"/>
        <v>#N/A</v>
      </c>
      <c r="AI1441" t="e">
        <f t="shared" si="302"/>
        <v>#N/A</v>
      </c>
      <c r="AJ1441" t="e">
        <f t="shared" si="295"/>
        <v>#N/A</v>
      </c>
    </row>
    <row r="1442" spans="1:36" x14ac:dyDescent="0.25">
      <c r="A1442" s="203"/>
      <c r="B1442" s="203"/>
      <c r="C1442" s="203"/>
      <c r="D1442" s="203"/>
      <c r="E1442" s="203"/>
      <c r="F1442" s="203"/>
      <c r="G1442" s="203"/>
      <c r="H1442" s="203"/>
      <c r="I1442" s="203"/>
      <c r="J1442" s="203"/>
      <c r="K1442" s="203"/>
      <c r="L1442" s="203"/>
      <c r="M1442" s="203"/>
      <c r="N1442" s="203"/>
      <c r="O1442" s="204">
        <f t="shared" si="291"/>
        <v>0</v>
      </c>
      <c r="P1442" s="80" t="str">
        <f>IFERROR(R1442+'4. Gegevens leiding'!$I$26,"")</f>
        <v/>
      </c>
      <c r="Q1442" s="155" t="str">
        <f>IFERROR(R1443+'4. Gegevens leiding'!$I$26,"")</f>
        <v/>
      </c>
      <c r="R1442" s="155" t="str">
        <f t="shared" si="303"/>
        <v/>
      </c>
      <c r="S1442" s="43" t="str">
        <f t="shared" si="296"/>
        <v/>
      </c>
      <c r="T1442" s="42" t="str">
        <f t="shared" si="292"/>
        <v>Diameter (mm, uitwendig)=;Wanddikte (mm)=;Druk (barg)=;Rekgrens (N/mm^2)=;Charpy energie (J)=</v>
      </c>
      <c r="U1442" s="44" t="e">
        <f>INDEX('bijlage A. Frequentie Tabel'!G:G,MATCH(T1442,'bijlage A. Frequentie Tabel'!A:A,0))</f>
        <v>#N/A</v>
      </c>
      <c r="V1442" s="43">
        <f t="shared" si="293"/>
        <v>0</v>
      </c>
      <c r="W1442" s="80">
        <f t="shared" si="297"/>
        <v>23.196467403779828</v>
      </c>
      <c r="X1442" t="e">
        <f t="shared" si="294"/>
        <v>#N/A</v>
      </c>
      <c r="Y1442"/>
      <c r="Z1442">
        <f t="shared" si="298"/>
        <v>0.4</v>
      </c>
      <c r="AA1442">
        <f t="shared" si="299"/>
        <v>1</v>
      </c>
      <c r="AB1442">
        <f t="shared" si="299"/>
        <v>1</v>
      </c>
      <c r="AC1442">
        <f t="shared" si="300"/>
        <v>0.4</v>
      </c>
      <c r="AD1442" t="e">
        <f>INDEX('bijlage C. Cluster maatregelen'!C:C,MATCH('5.Bepalen Faalfreq'!K1442,'bijlage C. Cluster maatregelen'!A:A,0))</f>
        <v>#N/A</v>
      </c>
      <c r="AE1442" t="e">
        <f>INDEX('bijlage C. Cluster maatregelen'!C:C,MATCH('5.Bepalen Faalfreq'!L1442,'bijlage C. Cluster maatregelen'!A:A,0))</f>
        <v>#N/A</v>
      </c>
      <c r="AF1442" t="e">
        <f>INDEX('bijlage C. Cluster maatregelen'!C:C,MATCH('5.Bepalen Faalfreq'!M1442,'bijlage C. Cluster maatregelen'!A:A,0))</f>
        <v>#N/A</v>
      </c>
      <c r="AG1442" t="e">
        <f>INDEX('bijlage C. Cluster maatregelen'!C:C,MATCH('5.Bepalen Faalfreq'!N1442,'bijlage C. Cluster maatregelen'!A:A,0))</f>
        <v>#N/A</v>
      </c>
      <c r="AH1442" t="e">
        <f t="shared" si="301"/>
        <v>#N/A</v>
      </c>
      <c r="AI1442" t="e">
        <f t="shared" si="302"/>
        <v>#N/A</v>
      </c>
      <c r="AJ1442" t="e">
        <f t="shared" si="295"/>
        <v>#N/A</v>
      </c>
    </row>
    <row r="1443" spans="1:36" x14ac:dyDescent="0.25">
      <c r="A1443" s="203"/>
      <c r="B1443" s="203"/>
      <c r="C1443" s="203"/>
      <c r="D1443" s="203"/>
      <c r="E1443" s="203"/>
      <c r="F1443" s="203"/>
      <c r="G1443" s="203"/>
      <c r="H1443" s="203"/>
      <c r="I1443" s="203"/>
      <c r="J1443" s="203"/>
      <c r="K1443" s="203"/>
      <c r="L1443" s="203"/>
      <c r="M1443" s="203"/>
      <c r="N1443" s="203"/>
      <c r="O1443" s="204">
        <f t="shared" si="291"/>
        <v>0</v>
      </c>
      <c r="P1443" s="80" t="str">
        <f>IFERROR(R1443+'4. Gegevens leiding'!$I$26,"")</f>
        <v/>
      </c>
      <c r="Q1443" s="155" t="str">
        <f>IFERROR(R1444+'4. Gegevens leiding'!$I$26,"")</f>
        <v/>
      </c>
      <c r="R1443" s="155" t="str">
        <f t="shared" si="303"/>
        <v/>
      </c>
      <c r="S1443" s="43" t="str">
        <f t="shared" si="296"/>
        <v/>
      </c>
      <c r="T1443" s="42" t="str">
        <f t="shared" si="292"/>
        <v>Diameter (mm, uitwendig)=;Wanddikte (mm)=;Druk (barg)=;Rekgrens (N/mm^2)=;Charpy energie (J)=</v>
      </c>
      <c r="U1443" s="44" t="e">
        <f>INDEX('bijlage A. Frequentie Tabel'!G:G,MATCH(T1443,'bijlage A. Frequentie Tabel'!A:A,0))</f>
        <v>#N/A</v>
      </c>
      <c r="V1443" s="43">
        <f t="shared" si="293"/>
        <v>0</v>
      </c>
      <c r="W1443" s="80">
        <f t="shared" si="297"/>
        <v>23.196467403779828</v>
      </c>
      <c r="X1443" t="e">
        <f t="shared" si="294"/>
        <v>#N/A</v>
      </c>
      <c r="Y1443"/>
      <c r="Z1443">
        <f t="shared" si="298"/>
        <v>0.4</v>
      </c>
      <c r="AA1443">
        <f t="shared" si="299"/>
        <v>1</v>
      </c>
      <c r="AB1443">
        <f t="shared" si="299"/>
        <v>1</v>
      </c>
      <c r="AC1443">
        <f t="shared" si="300"/>
        <v>0.4</v>
      </c>
      <c r="AD1443" t="e">
        <f>INDEX('bijlage C. Cluster maatregelen'!C:C,MATCH('5.Bepalen Faalfreq'!K1443,'bijlage C. Cluster maatregelen'!A:A,0))</f>
        <v>#N/A</v>
      </c>
      <c r="AE1443" t="e">
        <f>INDEX('bijlage C. Cluster maatregelen'!C:C,MATCH('5.Bepalen Faalfreq'!L1443,'bijlage C. Cluster maatregelen'!A:A,0))</f>
        <v>#N/A</v>
      </c>
      <c r="AF1443" t="e">
        <f>INDEX('bijlage C. Cluster maatregelen'!C:C,MATCH('5.Bepalen Faalfreq'!M1443,'bijlage C. Cluster maatregelen'!A:A,0))</f>
        <v>#N/A</v>
      </c>
      <c r="AG1443" t="e">
        <f>INDEX('bijlage C. Cluster maatregelen'!C:C,MATCH('5.Bepalen Faalfreq'!N1443,'bijlage C. Cluster maatregelen'!A:A,0))</f>
        <v>#N/A</v>
      </c>
      <c r="AH1443" t="e">
        <f t="shared" si="301"/>
        <v>#N/A</v>
      </c>
      <c r="AI1443" t="e">
        <f t="shared" si="302"/>
        <v>#N/A</v>
      </c>
      <c r="AJ1443" t="e">
        <f t="shared" si="295"/>
        <v>#N/A</v>
      </c>
    </row>
    <row r="1444" spans="1:36" x14ac:dyDescent="0.25">
      <c r="A1444" s="203"/>
      <c r="B1444" s="203"/>
      <c r="C1444" s="203"/>
      <c r="D1444" s="203"/>
      <c r="E1444" s="203"/>
      <c r="F1444" s="203"/>
      <c r="G1444" s="203"/>
      <c r="H1444" s="203"/>
      <c r="I1444" s="203"/>
      <c r="J1444" s="203"/>
      <c r="K1444" s="203"/>
      <c r="L1444" s="203"/>
      <c r="M1444" s="203"/>
      <c r="N1444" s="203"/>
      <c r="O1444" s="204">
        <f t="shared" si="291"/>
        <v>0</v>
      </c>
      <c r="P1444" s="80" t="str">
        <f>IFERROR(R1444+'4. Gegevens leiding'!$I$26,"")</f>
        <v/>
      </c>
      <c r="Q1444" s="155" t="str">
        <f>IFERROR(R1445+'4. Gegevens leiding'!$I$26,"")</f>
        <v/>
      </c>
      <c r="R1444" s="155" t="str">
        <f t="shared" si="303"/>
        <v/>
      </c>
      <c r="S1444" s="43" t="str">
        <f t="shared" si="296"/>
        <v/>
      </c>
      <c r="T1444" s="42" t="str">
        <f t="shared" si="292"/>
        <v>Diameter (mm, uitwendig)=;Wanddikte (mm)=;Druk (barg)=;Rekgrens (N/mm^2)=;Charpy energie (J)=</v>
      </c>
      <c r="U1444" s="44" t="e">
        <f>INDEX('bijlage A. Frequentie Tabel'!G:G,MATCH(T1444,'bijlage A. Frequentie Tabel'!A:A,0))</f>
        <v>#N/A</v>
      </c>
      <c r="V1444" s="43">
        <f t="shared" si="293"/>
        <v>0</v>
      </c>
      <c r="W1444" s="80">
        <f t="shared" si="297"/>
        <v>23.196467403779828</v>
      </c>
      <c r="X1444" t="e">
        <f t="shared" si="294"/>
        <v>#N/A</v>
      </c>
      <c r="Y1444"/>
      <c r="Z1444">
        <f t="shared" si="298"/>
        <v>0.4</v>
      </c>
      <c r="AA1444">
        <f t="shared" si="299"/>
        <v>1</v>
      </c>
      <c r="AB1444">
        <f t="shared" si="299"/>
        <v>1</v>
      </c>
      <c r="AC1444">
        <f t="shared" si="300"/>
        <v>0.4</v>
      </c>
      <c r="AD1444" t="e">
        <f>INDEX('bijlage C. Cluster maatregelen'!C:C,MATCH('5.Bepalen Faalfreq'!K1444,'bijlage C. Cluster maatregelen'!A:A,0))</f>
        <v>#N/A</v>
      </c>
      <c r="AE1444" t="e">
        <f>INDEX('bijlage C. Cluster maatregelen'!C:C,MATCH('5.Bepalen Faalfreq'!L1444,'bijlage C. Cluster maatregelen'!A:A,0))</f>
        <v>#N/A</v>
      </c>
      <c r="AF1444" t="e">
        <f>INDEX('bijlage C. Cluster maatregelen'!C:C,MATCH('5.Bepalen Faalfreq'!M1444,'bijlage C. Cluster maatregelen'!A:A,0))</f>
        <v>#N/A</v>
      </c>
      <c r="AG1444" t="e">
        <f>INDEX('bijlage C. Cluster maatregelen'!C:C,MATCH('5.Bepalen Faalfreq'!N1444,'bijlage C. Cluster maatregelen'!A:A,0))</f>
        <v>#N/A</v>
      </c>
      <c r="AH1444" t="e">
        <f t="shared" si="301"/>
        <v>#N/A</v>
      </c>
      <c r="AI1444" t="e">
        <f t="shared" si="302"/>
        <v>#N/A</v>
      </c>
      <c r="AJ1444" t="e">
        <f t="shared" si="295"/>
        <v>#N/A</v>
      </c>
    </row>
    <row r="1445" spans="1:36" x14ac:dyDescent="0.25">
      <c r="A1445" s="203"/>
      <c r="B1445" s="203"/>
      <c r="C1445" s="203"/>
      <c r="D1445" s="203"/>
      <c r="E1445" s="203"/>
      <c r="F1445" s="203"/>
      <c r="G1445" s="203"/>
      <c r="H1445" s="203"/>
      <c r="I1445" s="203"/>
      <c r="J1445" s="203"/>
      <c r="K1445" s="203"/>
      <c r="L1445" s="203"/>
      <c r="M1445" s="203"/>
      <c r="N1445" s="203"/>
      <c r="O1445" s="204">
        <f t="shared" si="291"/>
        <v>0</v>
      </c>
      <c r="P1445" s="80" t="str">
        <f>IFERROR(R1445+'4. Gegevens leiding'!$I$26,"")</f>
        <v/>
      </c>
      <c r="Q1445" s="155" t="str">
        <f>IFERROR(R1446+'4. Gegevens leiding'!$I$26,"")</f>
        <v/>
      </c>
      <c r="R1445" s="155" t="str">
        <f t="shared" si="303"/>
        <v/>
      </c>
      <c r="S1445" s="43" t="str">
        <f t="shared" si="296"/>
        <v/>
      </c>
      <c r="T1445" s="42" t="str">
        <f t="shared" si="292"/>
        <v>Diameter (mm, uitwendig)=;Wanddikte (mm)=;Druk (barg)=;Rekgrens (N/mm^2)=;Charpy energie (J)=</v>
      </c>
      <c r="U1445" s="44" t="e">
        <f>INDEX('bijlage A. Frequentie Tabel'!G:G,MATCH(T1445,'bijlage A. Frequentie Tabel'!A:A,0))</f>
        <v>#N/A</v>
      </c>
      <c r="V1445" s="43">
        <f t="shared" si="293"/>
        <v>0</v>
      </c>
      <c r="W1445" s="80">
        <f t="shared" si="297"/>
        <v>23.196467403779828</v>
      </c>
      <c r="X1445" t="e">
        <f t="shared" si="294"/>
        <v>#N/A</v>
      </c>
      <c r="Y1445"/>
      <c r="Z1445">
        <f t="shared" si="298"/>
        <v>0.4</v>
      </c>
      <c r="AA1445">
        <f t="shared" si="299"/>
        <v>1</v>
      </c>
      <c r="AB1445">
        <f t="shared" si="299"/>
        <v>1</v>
      </c>
      <c r="AC1445">
        <f t="shared" si="300"/>
        <v>0.4</v>
      </c>
      <c r="AD1445" t="e">
        <f>INDEX('bijlage C. Cluster maatregelen'!C:C,MATCH('5.Bepalen Faalfreq'!K1445,'bijlage C. Cluster maatregelen'!A:A,0))</f>
        <v>#N/A</v>
      </c>
      <c r="AE1445" t="e">
        <f>INDEX('bijlage C. Cluster maatregelen'!C:C,MATCH('5.Bepalen Faalfreq'!L1445,'bijlage C. Cluster maatregelen'!A:A,0))</f>
        <v>#N/A</v>
      </c>
      <c r="AF1445" t="e">
        <f>INDEX('bijlage C. Cluster maatregelen'!C:C,MATCH('5.Bepalen Faalfreq'!M1445,'bijlage C. Cluster maatregelen'!A:A,0))</f>
        <v>#N/A</v>
      </c>
      <c r="AG1445" t="e">
        <f>INDEX('bijlage C. Cluster maatregelen'!C:C,MATCH('5.Bepalen Faalfreq'!N1445,'bijlage C. Cluster maatregelen'!A:A,0))</f>
        <v>#N/A</v>
      </c>
      <c r="AH1445" t="e">
        <f t="shared" si="301"/>
        <v>#N/A</v>
      </c>
      <c r="AI1445" t="e">
        <f t="shared" si="302"/>
        <v>#N/A</v>
      </c>
      <c r="AJ1445" t="e">
        <f t="shared" si="295"/>
        <v>#N/A</v>
      </c>
    </row>
    <row r="1446" spans="1:36" x14ac:dyDescent="0.25">
      <c r="A1446" s="203"/>
      <c r="B1446" s="203"/>
      <c r="C1446" s="203"/>
      <c r="D1446" s="203"/>
      <c r="E1446" s="203"/>
      <c r="F1446" s="203"/>
      <c r="G1446" s="203"/>
      <c r="H1446" s="203"/>
      <c r="I1446" s="203"/>
      <c r="J1446" s="203"/>
      <c r="K1446" s="203"/>
      <c r="L1446" s="203"/>
      <c r="M1446" s="203"/>
      <c r="N1446" s="203"/>
      <c r="O1446" s="204">
        <f t="shared" si="291"/>
        <v>0</v>
      </c>
      <c r="P1446" s="80" t="str">
        <f>IFERROR(R1446+'4. Gegevens leiding'!$I$26,"")</f>
        <v/>
      </c>
      <c r="Q1446" s="155" t="str">
        <f>IFERROR(R1447+'4. Gegevens leiding'!$I$26,"")</f>
        <v/>
      </c>
      <c r="R1446" s="155" t="str">
        <f t="shared" si="303"/>
        <v/>
      </c>
      <c r="S1446" s="43" t="str">
        <f t="shared" si="296"/>
        <v/>
      </c>
      <c r="T1446" s="42" t="str">
        <f t="shared" si="292"/>
        <v>Diameter (mm, uitwendig)=;Wanddikte (mm)=;Druk (barg)=;Rekgrens (N/mm^2)=;Charpy energie (J)=</v>
      </c>
      <c r="U1446" s="44" t="e">
        <f>INDEX('bijlage A. Frequentie Tabel'!G:G,MATCH(T1446,'bijlage A. Frequentie Tabel'!A:A,0))</f>
        <v>#N/A</v>
      </c>
      <c r="V1446" s="43">
        <f t="shared" si="293"/>
        <v>0</v>
      </c>
      <c r="W1446" s="80">
        <f t="shared" si="297"/>
        <v>23.196467403779828</v>
      </c>
      <c r="X1446" t="e">
        <f t="shared" si="294"/>
        <v>#N/A</v>
      </c>
      <c r="Y1446"/>
      <c r="Z1446">
        <f t="shared" si="298"/>
        <v>0.4</v>
      </c>
      <c r="AA1446">
        <f t="shared" si="299"/>
        <v>1</v>
      </c>
      <c r="AB1446">
        <f t="shared" si="299"/>
        <v>1</v>
      </c>
      <c r="AC1446">
        <f t="shared" si="300"/>
        <v>0.4</v>
      </c>
      <c r="AD1446" t="e">
        <f>INDEX('bijlage C. Cluster maatregelen'!C:C,MATCH('5.Bepalen Faalfreq'!K1446,'bijlage C. Cluster maatregelen'!A:A,0))</f>
        <v>#N/A</v>
      </c>
      <c r="AE1446" t="e">
        <f>INDEX('bijlage C. Cluster maatregelen'!C:C,MATCH('5.Bepalen Faalfreq'!L1446,'bijlage C. Cluster maatregelen'!A:A,0))</f>
        <v>#N/A</v>
      </c>
      <c r="AF1446" t="e">
        <f>INDEX('bijlage C. Cluster maatregelen'!C:C,MATCH('5.Bepalen Faalfreq'!M1446,'bijlage C. Cluster maatregelen'!A:A,0))</f>
        <v>#N/A</v>
      </c>
      <c r="AG1446" t="e">
        <f>INDEX('bijlage C. Cluster maatregelen'!C:C,MATCH('5.Bepalen Faalfreq'!N1446,'bijlage C. Cluster maatregelen'!A:A,0))</f>
        <v>#N/A</v>
      </c>
      <c r="AH1446" t="e">
        <f t="shared" si="301"/>
        <v>#N/A</v>
      </c>
      <c r="AI1446" t="e">
        <f t="shared" si="302"/>
        <v>#N/A</v>
      </c>
      <c r="AJ1446" t="e">
        <f t="shared" si="295"/>
        <v>#N/A</v>
      </c>
    </row>
    <row r="1447" spans="1:36" x14ac:dyDescent="0.25">
      <c r="A1447" s="203"/>
      <c r="B1447" s="203"/>
      <c r="C1447" s="203"/>
      <c r="D1447" s="203"/>
      <c r="E1447" s="203"/>
      <c r="F1447" s="203"/>
      <c r="G1447" s="203"/>
      <c r="H1447" s="203"/>
      <c r="I1447" s="203"/>
      <c r="J1447" s="203"/>
      <c r="K1447" s="203"/>
      <c r="L1447" s="203"/>
      <c r="M1447" s="203"/>
      <c r="N1447" s="203"/>
      <c r="O1447" s="204">
        <f t="shared" si="291"/>
        <v>0</v>
      </c>
      <c r="P1447" s="80" t="str">
        <f>IFERROR(R1447+'4. Gegevens leiding'!$I$26,"")</f>
        <v/>
      </c>
      <c r="Q1447" s="155" t="str">
        <f>IFERROR(R1448+'4. Gegevens leiding'!$I$26,"")</f>
        <v/>
      </c>
      <c r="R1447" s="155" t="str">
        <f t="shared" si="303"/>
        <v/>
      </c>
      <c r="S1447" s="43" t="str">
        <f t="shared" si="296"/>
        <v/>
      </c>
      <c r="T1447" s="42" t="str">
        <f t="shared" si="292"/>
        <v>Diameter (mm, uitwendig)=;Wanddikte (mm)=;Druk (barg)=;Rekgrens (N/mm^2)=;Charpy energie (J)=</v>
      </c>
      <c r="U1447" s="44" t="e">
        <f>INDEX('bijlage A. Frequentie Tabel'!G:G,MATCH(T1447,'bijlage A. Frequentie Tabel'!A:A,0))</f>
        <v>#N/A</v>
      </c>
      <c r="V1447" s="43">
        <f t="shared" si="293"/>
        <v>0</v>
      </c>
      <c r="W1447" s="80">
        <f t="shared" si="297"/>
        <v>23.196467403779828</v>
      </c>
      <c r="X1447" t="e">
        <f t="shared" si="294"/>
        <v>#N/A</v>
      </c>
      <c r="Y1447"/>
      <c r="Z1447">
        <f t="shared" si="298"/>
        <v>0.4</v>
      </c>
      <c r="AA1447">
        <f t="shared" si="299"/>
        <v>1</v>
      </c>
      <c r="AB1447">
        <f t="shared" si="299"/>
        <v>1</v>
      </c>
      <c r="AC1447">
        <f t="shared" si="300"/>
        <v>0.4</v>
      </c>
      <c r="AD1447" t="e">
        <f>INDEX('bijlage C. Cluster maatregelen'!C:C,MATCH('5.Bepalen Faalfreq'!K1447,'bijlage C. Cluster maatregelen'!A:A,0))</f>
        <v>#N/A</v>
      </c>
      <c r="AE1447" t="e">
        <f>INDEX('bijlage C. Cluster maatregelen'!C:C,MATCH('5.Bepalen Faalfreq'!L1447,'bijlage C. Cluster maatregelen'!A:A,0))</f>
        <v>#N/A</v>
      </c>
      <c r="AF1447" t="e">
        <f>INDEX('bijlage C. Cluster maatregelen'!C:C,MATCH('5.Bepalen Faalfreq'!M1447,'bijlage C. Cluster maatregelen'!A:A,0))</f>
        <v>#N/A</v>
      </c>
      <c r="AG1447" t="e">
        <f>INDEX('bijlage C. Cluster maatregelen'!C:C,MATCH('5.Bepalen Faalfreq'!N1447,'bijlage C. Cluster maatregelen'!A:A,0))</f>
        <v>#N/A</v>
      </c>
      <c r="AH1447" t="e">
        <f t="shared" si="301"/>
        <v>#N/A</v>
      </c>
      <c r="AI1447" t="e">
        <f t="shared" si="302"/>
        <v>#N/A</v>
      </c>
      <c r="AJ1447" t="e">
        <f t="shared" si="295"/>
        <v>#N/A</v>
      </c>
    </row>
    <row r="1448" spans="1:36" x14ac:dyDescent="0.25">
      <c r="A1448" s="203"/>
      <c r="B1448" s="203"/>
      <c r="C1448" s="203"/>
      <c r="D1448" s="203"/>
      <c r="E1448" s="203"/>
      <c r="F1448" s="203"/>
      <c r="G1448" s="203"/>
      <c r="H1448" s="203"/>
      <c r="I1448" s="203"/>
      <c r="J1448" s="203"/>
      <c r="K1448" s="203"/>
      <c r="L1448" s="203"/>
      <c r="M1448" s="203"/>
      <c r="N1448" s="203"/>
      <c r="O1448" s="204">
        <f t="shared" si="291"/>
        <v>0</v>
      </c>
      <c r="P1448" s="80" t="str">
        <f>IFERROR(R1448+'4. Gegevens leiding'!$I$26,"")</f>
        <v/>
      </c>
      <c r="Q1448" s="155" t="str">
        <f>IFERROR(R1449+'4. Gegevens leiding'!$I$26,"")</f>
        <v/>
      </c>
      <c r="R1448" s="155" t="str">
        <f t="shared" si="303"/>
        <v/>
      </c>
      <c r="S1448" s="43" t="str">
        <f t="shared" si="296"/>
        <v/>
      </c>
      <c r="T1448" s="42" t="str">
        <f t="shared" si="292"/>
        <v>Diameter (mm, uitwendig)=;Wanddikte (mm)=;Druk (barg)=;Rekgrens (N/mm^2)=;Charpy energie (J)=</v>
      </c>
      <c r="U1448" s="44" t="e">
        <f>INDEX('bijlage A. Frequentie Tabel'!G:G,MATCH(T1448,'bijlage A. Frequentie Tabel'!A:A,0))</f>
        <v>#N/A</v>
      </c>
      <c r="V1448" s="43">
        <f t="shared" si="293"/>
        <v>0</v>
      </c>
      <c r="W1448" s="80">
        <f t="shared" si="297"/>
        <v>23.196467403779828</v>
      </c>
      <c r="X1448" t="e">
        <f t="shared" si="294"/>
        <v>#N/A</v>
      </c>
      <c r="Y1448"/>
      <c r="Z1448">
        <f t="shared" si="298"/>
        <v>0.4</v>
      </c>
      <c r="AA1448">
        <f t="shared" si="299"/>
        <v>1</v>
      </c>
      <c r="AB1448">
        <f t="shared" si="299"/>
        <v>1</v>
      </c>
      <c r="AC1448">
        <f t="shared" si="300"/>
        <v>0.4</v>
      </c>
      <c r="AD1448" t="e">
        <f>INDEX('bijlage C. Cluster maatregelen'!C:C,MATCH('5.Bepalen Faalfreq'!K1448,'bijlage C. Cluster maatregelen'!A:A,0))</f>
        <v>#N/A</v>
      </c>
      <c r="AE1448" t="e">
        <f>INDEX('bijlage C. Cluster maatregelen'!C:C,MATCH('5.Bepalen Faalfreq'!L1448,'bijlage C. Cluster maatregelen'!A:A,0))</f>
        <v>#N/A</v>
      </c>
      <c r="AF1448" t="e">
        <f>INDEX('bijlage C. Cluster maatregelen'!C:C,MATCH('5.Bepalen Faalfreq'!M1448,'bijlage C. Cluster maatregelen'!A:A,0))</f>
        <v>#N/A</v>
      </c>
      <c r="AG1448" t="e">
        <f>INDEX('bijlage C. Cluster maatregelen'!C:C,MATCH('5.Bepalen Faalfreq'!N1448,'bijlage C. Cluster maatregelen'!A:A,0))</f>
        <v>#N/A</v>
      </c>
      <c r="AH1448" t="e">
        <f t="shared" si="301"/>
        <v>#N/A</v>
      </c>
      <c r="AI1448" t="e">
        <f t="shared" si="302"/>
        <v>#N/A</v>
      </c>
      <c r="AJ1448" t="e">
        <f t="shared" si="295"/>
        <v>#N/A</v>
      </c>
    </row>
    <row r="1449" spans="1:36" x14ac:dyDescent="0.25">
      <c r="A1449" s="203"/>
      <c r="B1449" s="203"/>
      <c r="C1449" s="203"/>
      <c r="D1449" s="203"/>
      <c r="E1449" s="203"/>
      <c r="F1449" s="203"/>
      <c r="G1449" s="203"/>
      <c r="H1449" s="203"/>
      <c r="I1449" s="203"/>
      <c r="J1449" s="203"/>
      <c r="K1449" s="203"/>
      <c r="L1449" s="203"/>
      <c r="M1449" s="203"/>
      <c r="N1449" s="203"/>
      <c r="O1449" s="204">
        <f t="shared" si="291"/>
        <v>0</v>
      </c>
      <c r="P1449" s="80" t="str">
        <f>IFERROR(R1449+'4. Gegevens leiding'!$I$26,"")</f>
        <v/>
      </c>
      <c r="Q1449" s="155" t="str">
        <f>IFERROR(R1450+'4. Gegevens leiding'!$I$26,"")</f>
        <v/>
      </c>
      <c r="R1449" s="155" t="str">
        <f t="shared" si="303"/>
        <v/>
      </c>
      <c r="S1449" s="43" t="str">
        <f t="shared" si="296"/>
        <v/>
      </c>
      <c r="T1449" s="42" t="str">
        <f t="shared" si="292"/>
        <v>Diameter (mm, uitwendig)=;Wanddikte (mm)=;Druk (barg)=;Rekgrens (N/mm^2)=;Charpy energie (J)=</v>
      </c>
      <c r="U1449" s="44" t="e">
        <f>INDEX('bijlage A. Frequentie Tabel'!G:G,MATCH(T1449,'bijlage A. Frequentie Tabel'!A:A,0))</f>
        <v>#N/A</v>
      </c>
      <c r="V1449" s="43">
        <f t="shared" si="293"/>
        <v>0</v>
      </c>
      <c r="W1449" s="80">
        <f t="shared" si="297"/>
        <v>23.196467403779828</v>
      </c>
      <c r="X1449" t="e">
        <f t="shared" si="294"/>
        <v>#N/A</v>
      </c>
      <c r="Y1449"/>
      <c r="Z1449">
        <f t="shared" si="298"/>
        <v>0.4</v>
      </c>
      <c r="AA1449">
        <f t="shared" si="299"/>
        <v>1</v>
      </c>
      <c r="AB1449">
        <f t="shared" si="299"/>
        <v>1</v>
      </c>
      <c r="AC1449">
        <f t="shared" si="300"/>
        <v>0.4</v>
      </c>
      <c r="AD1449" t="e">
        <f>INDEX('bijlage C. Cluster maatregelen'!C:C,MATCH('5.Bepalen Faalfreq'!K1449,'bijlage C. Cluster maatregelen'!A:A,0))</f>
        <v>#N/A</v>
      </c>
      <c r="AE1449" t="e">
        <f>INDEX('bijlage C. Cluster maatregelen'!C:C,MATCH('5.Bepalen Faalfreq'!L1449,'bijlage C. Cluster maatregelen'!A:A,0))</f>
        <v>#N/A</v>
      </c>
      <c r="AF1449" t="e">
        <f>INDEX('bijlage C. Cluster maatregelen'!C:C,MATCH('5.Bepalen Faalfreq'!M1449,'bijlage C. Cluster maatregelen'!A:A,0))</f>
        <v>#N/A</v>
      </c>
      <c r="AG1449" t="e">
        <f>INDEX('bijlage C. Cluster maatregelen'!C:C,MATCH('5.Bepalen Faalfreq'!N1449,'bijlage C. Cluster maatregelen'!A:A,0))</f>
        <v>#N/A</v>
      </c>
      <c r="AH1449" t="e">
        <f t="shared" si="301"/>
        <v>#N/A</v>
      </c>
      <c r="AI1449" t="e">
        <f t="shared" si="302"/>
        <v>#N/A</v>
      </c>
      <c r="AJ1449" t="e">
        <f t="shared" si="295"/>
        <v>#N/A</v>
      </c>
    </row>
    <row r="1450" spans="1:36" x14ac:dyDescent="0.25">
      <c r="A1450" s="203"/>
      <c r="B1450" s="203"/>
      <c r="C1450" s="203"/>
      <c r="D1450" s="203"/>
      <c r="E1450" s="203"/>
      <c r="F1450" s="203"/>
      <c r="G1450" s="203"/>
      <c r="H1450" s="203"/>
      <c r="I1450" s="203"/>
      <c r="J1450" s="203"/>
      <c r="K1450" s="203"/>
      <c r="L1450" s="203"/>
      <c r="M1450" s="203"/>
      <c r="N1450" s="203"/>
      <c r="O1450" s="204">
        <f t="shared" si="291"/>
        <v>0</v>
      </c>
      <c r="P1450" s="80" t="str">
        <f>IFERROR(R1450+'4. Gegevens leiding'!$I$26,"")</f>
        <v/>
      </c>
      <c r="Q1450" s="155" t="str">
        <f>IFERROR(R1451+'4. Gegevens leiding'!$I$26,"")</f>
        <v/>
      </c>
      <c r="R1450" s="155" t="str">
        <f t="shared" si="303"/>
        <v/>
      </c>
      <c r="S1450" s="43" t="str">
        <f t="shared" si="296"/>
        <v/>
      </c>
      <c r="T1450" s="42" t="str">
        <f t="shared" si="292"/>
        <v>Diameter (mm, uitwendig)=;Wanddikte (mm)=;Druk (barg)=;Rekgrens (N/mm^2)=;Charpy energie (J)=</v>
      </c>
      <c r="U1450" s="44" t="e">
        <f>INDEX('bijlage A. Frequentie Tabel'!G:G,MATCH(T1450,'bijlage A. Frequentie Tabel'!A:A,0))</f>
        <v>#N/A</v>
      </c>
      <c r="V1450" s="43">
        <f t="shared" si="293"/>
        <v>0</v>
      </c>
      <c r="W1450" s="80">
        <f t="shared" si="297"/>
        <v>23.196467403779828</v>
      </c>
      <c r="X1450" t="e">
        <f t="shared" si="294"/>
        <v>#N/A</v>
      </c>
      <c r="Y1450"/>
      <c r="Z1450">
        <f t="shared" si="298"/>
        <v>0.4</v>
      </c>
      <c r="AA1450">
        <f t="shared" si="299"/>
        <v>1</v>
      </c>
      <c r="AB1450">
        <f t="shared" si="299"/>
        <v>1</v>
      </c>
      <c r="AC1450">
        <f t="shared" si="300"/>
        <v>0.4</v>
      </c>
      <c r="AD1450" t="e">
        <f>INDEX('bijlage C. Cluster maatregelen'!C:C,MATCH('5.Bepalen Faalfreq'!K1450,'bijlage C. Cluster maatregelen'!A:A,0))</f>
        <v>#N/A</v>
      </c>
      <c r="AE1450" t="e">
        <f>INDEX('bijlage C. Cluster maatregelen'!C:C,MATCH('5.Bepalen Faalfreq'!L1450,'bijlage C. Cluster maatregelen'!A:A,0))</f>
        <v>#N/A</v>
      </c>
      <c r="AF1450" t="e">
        <f>INDEX('bijlage C. Cluster maatregelen'!C:C,MATCH('5.Bepalen Faalfreq'!M1450,'bijlage C. Cluster maatregelen'!A:A,0))</f>
        <v>#N/A</v>
      </c>
      <c r="AG1450" t="e">
        <f>INDEX('bijlage C. Cluster maatregelen'!C:C,MATCH('5.Bepalen Faalfreq'!N1450,'bijlage C. Cluster maatregelen'!A:A,0))</f>
        <v>#N/A</v>
      </c>
      <c r="AH1450" t="e">
        <f t="shared" si="301"/>
        <v>#N/A</v>
      </c>
      <c r="AI1450" t="e">
        <f t="shared" si="302"/>
        <v>#N/A</v>
      </c>
      <c r="AJ1450" t="e">
        <f t="shared" si="295"/>
        <v>#N/A</v>
      </c>
    </row>
    <row r="1451" spans="1:36" x14ac:dyDescent="0.25">
      <c r="A1451" s="203"/>
      <c r="B1451" s="203"/>
      <c r="C1451" s="203"/>
      <c r="D1451" s="203"/>
      <c r="E1451" s="203"/>
      <c r="F1451" s="203"/>
      <c r="G1451" s="203"/>
      <c r="H1451" s="203"/>
      <c r="I1451" s="203"/>
      <c r="J1451" s="203"/>
      <c r="K1451" s="203"/>
      <c r="L1451" s="203"/>
      <c r="M1451" s="203"/>
      <c r="N1451" s="203"/>
      <c r="O1451" s="204">
        <f t="shared" si="291"/>
        <v>0</v>
      </c>
      <c r="P1451" s="80" t="str">
        <f>IFERROR(R1451+'4. Gegevens leiding'!$I$26,"")</f>
        <v/>
      </c>
      <c r="Q1451" s="155" t="str">
        <f>IFERROR(R1452+'4. Gegevens leiding'!$I$26,"")</f>
        <v/>
      </c>
      <c r="R1451" s="155" t="str">
        <f t="shared" si="303"/>
        <v/>
      </c>
      <c r="S1451" s="43" t="str">
        <f t="shared" si="296"/>
        <v/>
      </c>
      <c r="T1451" s="42" t="str">
        <f t="shared" si="292"/>
        <v>Diameter (mm, uitwendig)=;Wanddikte (mm)=;Druk (barg)=;Rekgrens (N/mm^2)=;Charpy energie (J)=</v>
      </c>
      <c r="U1451" s="44" t="e">
        <f>INDEX('bijlage A. Frequentie Tabel'!G:G,MATCH(T1451,'bijlage A. Frequentie Tabel'!A:A,0))</f>
        <v>#N/A</v>
      </c>
      <c r="V1451" s="43">
        <f t="shared" si="293"/>
        <v>0</v>
      </c>
      <c r="W1451" s="80">
        <f t="shared" si="297"/>
        <v>23.196467403779828</v>
      </c>
      <c r="X1451" t="e">
        <f t="shared" si="294"/>
        <v>#N/A</v>
      </c>
      <c r="Y1451"/>
      <c r="Z1451">
        <f t="shared" si="298"/>
        <v>0.4</v>
      </c>
      <c r="AA1451">
        <f t="shared" si="299"/>
        <v>1</v>
      </c>
      <c r="AB1451">
        <f t="shared" si="299"/>
        <v>1</v>
      </c>
      <c r="AC1451">
        <f t="shared" si="300"/>
        <v>0.4</v>
      </c>
      <c r="AD1451" t="e">
        <f>INDEX('bijlage C. Cluster maatregelen'!C:C,MATCH('5.Bepalen Faalfreq'!K1451,'bijlage C. Cluster maatregelen'!A:A,0))</f>
        <v>#N/A</v>
      </c>
      <c r="AE1451" t="e">
        <f>INDEX('bijlage C. Cluster maatregelen'!C:C,MATCH('5.Bepalen Faalfreq'!L1451,'bijlage C. Cluster maatregelen'!A:A,0))</f>
        <v>#N/A</v>
      </c>
      <c r="AF1451" t="e">
        <f>INDEX('bijlage C. Cluster maatregelen'!C:C,MATCH('5.Bepalen Faalfreq'!M1451,'bijlage C. Cluster maatregelen'!A:A,0))</f>
        <v>#N/A</v>
      </c>
      <c r="AG1451" t="e">
        <f>INDEX('bijlage C. Cluster maatregelen'!C:C,MATCH('5.Bepalen Faalfreq'!N1451,'bijlage C. Cluster maatregelen'!A:A,0))</f>
        <v>#N/A</v>
      </c>
      <c r="AH1451" t="e">
        <f t="shared" si="301"/>
        <v>#N/A</v>
      </c>
      <c r="AI1451" t="e">
        <f t="shared" si="302"/>
        <v>#N/A</v>
      </c>
      <c r="AJ1451" t="e">
        <f t="shared" si="295"/>
        <v>#N/A</v>
      </c>
    </row>
    <row r="1452" spans="1:36" x14ac:dyDescent="0.25">
      <c r="A1452" s="203"/>
      <c r="B1452" s="203"/>
      <c r="C1452" s="203"/>
      <c r="D1452" s="203"/>
      <c r="E1452" s="203"/>
      <c r="F1452" s="203"/>
      <c r="G1452" s="203"/>
      <c r="H1452" s="203"/>
      <c r="I1452" s="203"/>
      <c r="J1452" s="203"/>
      <c r="K1452" s="203"/>
      <c r="L1452" s="203"/>
      <c r="M1452" s="203"/>
      <c r="N1452" s="203"/>
      <c r="O1452" s="204">
        <f t="shared" si="291"/>
        <v>0</v>
      </c>
      <c r="P1452" s="80" t="str">
        <f>IFERROR(R1452+'4. Gegevens leiding'!$I$26,"")</f>
        <v/>
      </c>
      <c r="Q1452" s="155" t="str">
        <f>IFERROR(R1453+'4. Gegevens leiding'!$I$26,"")</f>
        <v/>
      </c>
      <c r="R1452" s="155" t="str">
        <f t="shared" si="303"/>
        <v/>
      </c>
      <c r="S1452" s="43" t="str">
        <f t="shared" si="296"/>
        <v/>
      </c>
      <c r="T1452" s="42" t="str">
        <f t="shared" si="292"/>
        <v>Diameter (mm, uitwendig)=;Wanddikte (mm)=;Druk (barg)=;Rekgrens (N/mm^2)=;Charpy energie (J)=</v>
      </c>
      <c r="U1452" s="44" t="e">
        <f>INDEX('bijlage A. Frequentie Tabel'!G:G,MATCH(T1452,'bijlage A. Frequentie Tabel'!A:A,0))</f>
        <v>#N/A</v>
      </c>
      <c r="V1452" s="43">
        <f t="shared" si="293"/>
        <v>0</v>
      </c>
      <c r="W1452" s="80">
        <f t="shared" si="297"/>
        <v>23.196467403779828</v>
      </c>
      <c r="X1452" t="e">
        <f t="shared" si="294"/>
        <v>#N/A</v>
      </c>
      <c r="Y1452"/>
      <c r="Z1452">
        <f t="shared" si="298"/>
        <v>0.4</v>
      </c>
      <c r="AA1452">
        <f t="shared" si="299"/>
        <v>1</v>
      </c>
      <c r="AB1452">
        <f t="shared" si="299"/>
        <v>1</v>
      </c>
      <c r="AC1452">
        <f t="shared" si="300"/>
        <v>0.4</v>
      </c>
      <c r="AD1452" t="e">
        <f>INDEX('bijlage C. Cluster maatregelen'!C:C,MATCH('5.Bepalen Faalfreq'!K1452,'bijlage C. Cluster maatregelen'!A:A,0))</f>
        <v>#N/A</v>
      </c>
      <c r="AE1452" t="e">
        <f>INDEX('bijlage C. Cluster maatregelen'!C:C,MATCH('5.Bepalen Faalfreq'!L1452,'bijlage C. Cluster maatregelen'!A:A,0))</f>
        <v>#N/A</v>
      </c>
      <c r="AF1452" t="e">
        <f>INDEX('bijlage C. Cluster maatregelen'!C:C,MATCH('5.Bepalen Faalfreq'!M1452,'bijlage C. Cluster maatregelen'!A:A,0))</f>
        <v>#N/A</v>
      </c>
      <c r="AG1452" t="e">
        <f>INDEX('bijlage C. Cluster maatregelen'!C:C,MATCH('5.Bepalen Faalfreq'!N1452,'bijlage C. Cluster maatregelen'!A:A,0))</f>
        <v>#N/A</v>
      </c>
      <c r="AH1452" t="e">
        <f t="shared" si="301"/>
        <v>#N/A</v>
      </c>
      <c r="AI1452" t="e">
        <f t="shared" si="302"/>
        <v>#N/A</v>
      </c>
      <c r="AJ1452" t="e">
        <f t="shared" si="295"/>
        <v>#N/A</v>
      </c>
    </row>
    <row r="1453" spans="1:36" x14ac:dyDescent="0.25">
      <c r="A1453" s="203"/>
      <c r="B1453" s="203"/>
      <c r="C1453" s="203"/>
      <c r="D1453" s="203"/>
      <c r="E1453" s="203"/>
      <c r="F1453" s="203"/>
      <c r="G1453" s="203"/>
      <c r="H1453" s="203"/>
      <c r="I1453" s="203"/>
      <c r="J1453" s="203"/>
      <c r="K1453" s="203"/>
      <c r="L1453" s="203"/>
      <c r="M1453" s="203"/>
      <c r="N1453" s="203"/>
      <c r="O1453" s="204">
        <f t="shared" si="291"/>
        <v>0</v>
      </c>
      <c r="P1453" s="80" t="str">
        <f>IFERROR(R1453+'4. Gegevens leiding'!$I$26,"")</f>
        <v/>
      </c>
      <c r="Q1453" s="155" t="str">
        <f>IFERROR(R1454+'4. Gegevens leiding'!$I$26,"")</f>
        <v/>
      </c>
      <c r="R1453" s="155" t="str">
        <f t="shared" si="303"/>
        <v/>
      </c>
      <c r="S1453" s="43" t="str">
        <f t="shared" si="296"/>
        <v/>
      </c>
      <c r="T1453" s="42" t="str">
        <f t="shared" si="292"/>
        <v>Diameter (mm, uitwendig)=;Wanddikte (mm)=;Druk (barg)=;Rekgrens (N/mm^2)=;Charpy energie (J)=</v>
      </c>
      <c r="U1453" s="44" t="e">
        <f>INDEX('bijlage A. Frequentie Tabel'!G:G,MATCH(T1453,'bijlage A. Frequentie Tabel'!A:A,0))</f>
        <v>#N/A</v>
      </c>
      <c r="V1453" s="43">
        <f t="shared" si="293"/>
        <v>0</v>
      </c>
      <c r="W1453" s="80">
        <f t="shared" si="297"/>
        <v>23.196467403779828</v>
      </c>
      <c r="X1453" t="e">
        <f t="shared" si="294"/>
        <v>#N/A</v>
      </c>
      <c r="Y1453"/>
      <c r="Z1453">
        <f t="shared" si="298"/>
        <v>0.4</v>
      </c>
      <c r="AA1453">
        <f t="shared" si="299"/>
        <v>1</v>
      </c>
      <c r="AB1453">
        <f t="shared" si="299"/>
        <v>1</v>
      </c>
      <c r="AC1453">
        <f t="shared" si="300"/>
        <v>0.4</v>
      </c>
      <c r="AD1453" t="e">
        <f>INDEX('bijlage C. Cluster maatregelen'!C:C,MATCH('5.Bepalen Faalfreq'!K1453,'bijlage C. Cluster maatregelen'!A:A,0))</f>
        <v>#N/A</v>
      </c>
      <c r="AE1453" t="e">
        <f>INDEX('bijlage C. Cluster maatregelen'!C:C,MATCH('5.Bepalen Faalfreq'!L1453,'bijlage C. Cluster maatregelen'!A:A,0))</f>
        <v>#N/A</v>
      </c>
      <c r="AF1453" t="e">
        <f>INDEX('bijlage C. Cluster maatregelen'!C:C,MATCH('5.Bepalen Faalfreq'!M1453,'bijlage C. Cluster maatregelen'!A:A,0))</f>
        <v>#N/A</v>
      </c>
      <c r="AG1453" t="e">
        <f>INDEX('bijlage C. Cluster maatregelen'!C:C,MATCH('5.Bepalen Faalfreq'!N1453,'bijlage C. Cluster maatregelen'!A:A,0))</f>
        <v>#N/A</v>
      </c>
      <c r="AH1453" t="e">
        <f t="shared" si="301"/>
        <v>#N/A</v>
      </c>
      <c r="AI1453" t="e">
        <f t="shared" si="302"/>
        <v>#N/A</v>
      </c>
      <c r="AJ1453" t="e">
        <f t="shared" si="295"/>
        <v>#N/A</v>
      </c>
    </row>
    <row r="1454" spans="1:36" x14ac:dyDescent="0.25">
      <c r="A1454" s="203"/>
      <c r="B1454" s="203"/>
      <c r="C1454" s="203"/>
      <c r="D1454" s="203"/>
      <c r="E1454" s="203"/>
      <c r="F1454" s="203"/>
      <c r="G1454" s="203"/>
      <c r="H1454" s="203"/>
      <c r="I1454" s="203"/>
      <c r="J1454" s="203"/>
      <c r="K1454" s="203"/>
      <c r="L1454" s="203"/>
      <c r="M1454" s="203"/>
      <c r="N1454" s="203"/>
      <c r="O1454" s="204">
        <f t="shared" si="291"/>
        <v>0</v>
      </c>
      <c r="P1454" s="80" t="str">
        <f>IFERROR(R1454+'4. Gegevens leiding'!$I$26,"")</f>
        <v/>
      </c>
      <c r="Q1454" s="155" t="str">
        <f>IFERROR(R1455+'4. Gegevens leiding'!$I$26,"")</f>
        <v/>
      </c>
      <c r="R1454" s="155" t="str">
        <f t="shared" si="303"/>
        <v/>
      </c>
      <c r="S1454" s="43" t="str">
        <f t="shared" si="296"/>
        <v/>
      </c>
      <c r="T1454" s="42" t="str">
        <f t="shared" si="292"/>
        <v>Diameter (mm, uitwendig)=;Wanddikte (mm)=;Druk (barg)=;Rekgrens (N/mm^2)=;Charpy energie (J)=</v>
      </c>
      <c r="U1454" s="44" t="e">
        <f>INDEX('bijlage A. Frequentie Tabel'!G:G,MATCH(T1454,'bijlage A. Frequentie Tabel'!A:A,0))</f>
        <v>#N/A</v>
      </c>
      <c r="V1454" s="43">
        <f t="shared" si="293"/>
        <v>0</v>
      </c>
      <c r="W1454" s="80">
        <f t="shared" si="297"/>
        <v>23.196467403779828</v>
      </c>
      <c r="X1454" t="e">
        <f t="shared" si="294"/>
        <v>#N/A</v>
      </c>
      <c r="Y1454"/>
      <c r="Z1454">
        <f t="shared" si="298"/>
        <v>0.4</v>
      </c>
      <c r="AA1454">
        <f t="shared" si="299"/>
        <v>1</v>
      </c>
      <c r="AB1454">
        <f t="shared" si="299"/>
        <v>1</v>
      </c>
      <c r="AC1454">
        <f t="shared" si="300"/>
        <v>0.4</v>
      </c>
      <c r="AD1454" t="e">
        <f>INDEX('bijlage C. Cluster maatregelen'!C:C,MATCH('5.Bepalen Faalfreq'!K1454,'bijlage C. Cluster maatregelen'!A:A,0))</f>
        <v>#N/A</v>
      </c>
      <c r="AE1454" t="e">
        <f>INDEX('bijlage C. Cluster maatregelen'!C:C,MATCH('5.Bepalen Faalfreq'!L1454,'bijlage C. Cluster maatregelen'!A:A,0))</f>
        <v>#N/A</v>
      </c>
      <c r="AF1454" t="e">
        <f>INDEX('bijlage C. Cluster maatregelen'!C:C,MATCH('5.Bepalen Faalfreq'!M1454,'bijlage C. Cluster maatregelen'!A:A,0))</f>
        <v>#N/A</v>
      </c>
      <c r="AG1454" t="e">
        <f>INDEX('bijlage C. Cluster maatregelen'!C:C,MATCH('5.Bepalen Faalfreq'!N1454,'bijlage C. Cluster maatregelen'!A:A,0))</f>
        <v>#N/A</v>
      </c>
      <c r="AH1454" t="e">
        <f t="shared" si="301"/>
        <v>#N/A</v>
      </c>
      <c r="AI1454" t="e">
        <f t="shared" si="302"/>
        <v>#N/A</v>
      </c>
      <c r="AJ1454" t="e">
        <f t="shared" si="295"/>
        <v>#N/A</v>
      </c>
    </row>
    <row r="1455" spans="1:36" x14ac:dyDescent="0.25">
      <c r="A1455" s="203"/>
      <c r="B1455" s="203"/>
      <c r="C1455" s="203"/>
      <c r="D1455" s="203"/>
      <c r="E1455" s="203"/>
      <c r="F1455" s="203"/>
      <c r="G1455" s="203"/>
      <c r="H1455" s="203"/>
      <c r="I1455" s="203"/>
      <c r="J1455" s="203"/>
      <c r="K1455" s="203"/>
      <c r="L1455" s="203"/>
      <c r="M1455" s="203"/>
      <c r="N1455" s="203"/>
      <c r="O1455" s="204">
        <f t="shared" si="291"/>
        <v>0</v>
      </c>
      <c r="P1455" s="80" t="str">
        <f>IFERROR(R1455+'4. Gegevens leiding'!$I$26,"")</f>
        <v/>
      </c>
      <c r="Q1455" s="155" t="str">
        <f>IFERROR(R1456+'4. Gegevens leiding'!$I$26,"")</f>
        <v/>
      </c>
      <c r="R1455" s="155" t="str">
        <f t="shared" si="303"/>
        <v/>
      </c>
      <c r="S1455" s="43" t="str">
        <f t="shared" si="296"/>
        <v/>
      </c>
      <c r="T1455" s="42" t="str">
        <f t="shared" si="292"/>
        <v>Diameter (mm, uitwendig)=;Wanddikte (mm)=;Druk (barg)=;Rekgrens (N/mm^2)=;Charpy energie (J)=</v>
      </c>
      <c r="U1455" s="44" t="e">
        <f>INDEX('bijlage A. Frequentie Tabel'!G:G,MATCH(T1455,'bijlage A. Frequentie Tabel'!A:A,0))</f>
        <v>#N/A</v>
      </c>
      <c r="V1455" s="43">
        <f t="shared" si="293"/>
        <v>0</v>
      </c>
      <c r="W1455" s="80">
        <f t="shared" si="297"/>
        <v>23.196467403779828</v>
      </c>
      <c r="X1455" t="e">
        <f t="shared" si="294"/>
        <v>#N/A</v>
      </c>
      <c r="Y1455"/>
      <c r="Z1455">
        <f t="shared" si="298"/>
        <v>0.4</v>
      </c>
      <c r="AA1455">
        <f t="shared" si="299"/>
        <v>1</v>
      </c>
      <c r="AB1455">
        <f t="shared" si="299"/>
        <v>1</v>
      </c>
      <c r="AC1455">
        <f t="shared" si="300"/>
        <v>0.4</v>
      </c>
      <c r="AD1455" t="e">
        <f>INDEX('bijlage C. Cluster maatregelen'!C:C,MATCH('5.Bepalen Faalfreq'!K1455,'bijlage C. Cluster maatregelen'!A:A,0))</f>
        <v>#N/A</v>
      </c>
      <c r="AE1455" t="e">
        <f>INDEX('bijlage C. Cluster maatregelen'!C:C,MATCH('5.Bepalen Faalfreq'!L1455,'bijlage C. Cluster maatregelen'!A:A,0))</f>
        <v>#N/A</v>
      </c>
      <c r="AF1455" t="e">
        <f>INDEX('bijlage C. Cluster maatregelen'!C:C,MATCH('5.Bepalen Faalfreq'!M1455,'bijlage C. Cluster maatregelen'!A:A,0))</f>
        <v>#N/A</v>
      </c>
      <c r="AG1455" t="e">
        <f>INDEX('bijlage C. Cluster maatregelen'!C:C,MATCH('5.Bepalen Faalfreq'!N1455,'bijlage C. Cluster maatregelen'!A:A,0))</f>
        <v>#N/A</v>
      </c>
      <c r="AH1455" t="e">
        <f t="shared" si="301"/>
        <v>#N/A</v>
      </c>
      <c r="AI1455" t="e">
        <f t="shared" si="302"/>
        <v>#N/A</v>
      </c>
      <c r="AJ1455" t="e">
        <f t="shared" si="295"/>
        <v>#N/A</v>
      </c>
    </row>
    <row r="1456" spans="1:36" x14ac:dyDescent="0.25">
      <c r="A1456" s="203"/>
      <c r="B1456" s="203"/>
      <c r="C1456" s="203"/>
      <c r="D1456" s="203"/>
      <c r="E1456" s="203"/>
      <c r="F1456" s="203"/>
      <c r="G1456" s="203"/>
      <c r="H1456" s="203"/>
      <c r="I1456" s="203"/>
      <c r="J1456" s="203"/>
      <c r="K1456" s="203"/>
      <c r="L1456" s="203"/>
      <c r="M1456" s="203"/>
      <c r="N1456" s="203"/>
      <c r="O1456" s="204">
        <f t="shared" si="291"/>
        <v>0</v>
      </c>
      <c r="P1456" s="80" t="str">
        <f>IFERROR(R1456+'4. Gegevens leiding'!$I$26,"")</f>
        <v/>
      </c>
      <c r="Q1456" s="155" t="str">
        <f>IFERROR(R1457+'4. Gegevens leiding'!$I$26,"")</f>
        <v/>
      </c>
      <c r="R1456" s="155" t="str">
        <f t="shared" si="303"/>
        <v/>
      </c>
      <c r="S1456" s="43" t="str">
        <f t="shared" si="296"/>
        <v/>
      </c>
      <c r="T1456" s="42" t="str">
        <f t="shared" si="292"/>
        <v>Diameter (mm, uitwendig)=;Wanddikte (mm)=;Druk (barg)=;Rekgrens (N/mm^2)=;Charpy energie (J)=</v>
      </c>
      <c r="U1456" s="44" t="e">
        <f>INDEX('bijlage A. Frequentie Tabel'!G:G,MATCH(T1456,'bijlage A. Frequentie Tabel'!A:A,0))</f>
        <v>#N/A</v>
      </c>
      <c r="V1456" s="43">
        <f t="shared" si="293"/>
        <v>0</v>
      </c>
      <c r="W1456" s="80">
        <f t="shared" si="297"/>
        <v>23.196467403779828</v>
      </c>
      <c r="X1456" t="e">
        <f t="shared" si="294"/>
        <v>#N/A</v>
      </c>
      <c r="Y1456"/>
      <c r="Z1456">
        <f t="shared" si="298"/>
        <v>0.4</v>
      </c>
      <c r="AA1456">
        <f t="shared" si="299"/>
        <v>1</v>
      </c>
      <c r="AB1456">
        <f t="shared" si="299"/>
        <v>1</v>
      </c>
      <c r="AC1456">
        <f t="shared" si="300"/>
        <v>0.4</v>
      </c>
      <c r="AD1456" t="e">
        <f>INDEX('bijlage C. Cluster maatregelen'!C:C,MATCH('5.Bepalen Faalfreq'!K1456,'bijlage C. Cluster maatregelen'!A:A,0))</f>
        <v>#N/A</v>
      </c>
      <c r="AE1456" t="e">
        <f>INDEX('bijlage C. Cluster maatregelen'!C:C,MATCH('5.Bepalen Faalfreq'!L1456,'bijlage C. Cluster maatregelen'!A:A,0))</f>
        <v>#N/A</v>
      </c>
      <c r="AF1456" t="e">
        <f>INDEX('bijlage C. Cluster maatregelen'!C:C,MATCH('5.Bepalen Faalfreq'!M1456,'bijlage C. Cluster maatregelen'!A:A,0))</f>
        <v>#N/A</v>
      </c>
      <c r="AG1456" t="e">
        <f>INDEX('bijlage C. Cluster maatregelen'!C:C,MATCH('5.Bepalen Faalfreq'!N1456,'bijlage C. Cluster maatregelen'!A:A,0))</f>
        <v>#N/A</v>
      </c>
      <c r="AH1456" t="e">
        <f t="shared" si="301"/>
        <v>#N/A</v>
      </c>
      <c r="AI1456" t="e">
        <f t="shared" si="302"/>
        <v>#N/A</v>
      </c>
      <c r="AJ1456" t="e">
        <f t="shared" si="295"/>
        <v>#N/A</v>
      </c>
    </row>
    <row r="1457" spans="1:36" x14ac:dyDescent="0.25">
      <c r="A1457" s="203"/>
      <c r="B1457" s="203"/>
      <c r="C1457" s="203"/>
      <c r="D1457" s="203"/>
      <c r="E1457" s="203"/>
      <c r="F1457" s="203"/>
      <c r="G1457" s="203"/>
      <c r="H1457" s="203"/>
      <c r="I1457" s="203"/>
      <c r="J1457" s="203"/>
      <c r="K1457" s="203"/>
      <c r="L1457" s="203"/>
      <c r="M1457" s="203"/>
      <c r="N1457" s="203"/>
      <c r="O1457" s="204">
        <f t="shared" si="291"/>
        <v>0</v>
      </c>
      <c r="P1457" s="80" t="str">
        <f>IFERROR(R1457+'4. Gegevens leiding'!$I$26,"")</f>
        <v/>
      </c>
      <c r="Q1457" s="155" t="str">
        <f>IFERROR(R1458+'4. Gegevens leiding'!$I$26,"")</f>
        <v/>
      </c>
      <c r="R1457" s="155" t="str">
        <f t="shared" si="303"/>
        <v/>
      </c>
      <c r="S1457" s="43" t="str">
        <f t="shared" si="296"/>
        <v/>
      </c>
      <c r="T1457" s="42" t="str">
        <f t="shared" si="292"/>
        <v>Diameter (mm, uitwendig)=;Wanddikte (mm)=;Druk (barg)=;Rekgrens (N/mm^2)=;Charpy energie (J)=</v>
      </c>
      <c r="U1457" s="44" t="e">
        <f>INDEX('bijlage A. Frequentie Tabel'!G:G,MATCH(T1457,'bijlage A. Frequentie Tabel'!A:A,0))</f>
        <v>#N/A</v>
      </c>
      <c r="V1457" s="43">
        <f t="shared" si="293"/>
        <v>0</v>
      </c>
      <c r="W1457" s="80">
        <f t="shared" si="297"/>
        <v>23.196467403779828</v>
      </c>
      <c r="X1457" t="e">
        <f t="shared" si="294"/>
        <v>#N/A</v>
      </c>
      <c r="Y1457"/>
      <c r="Z1457">
        <f t="shared" si="298"/>
        <v>0.4</v>
      </c>
      <c r="AA1457">
        <f t="shared" si="299"/>
        <v>1</v>
      </c>
      <c r="AB1457">
        <f t="shared" si="299"/>
        <v>1</v>
      </c>
      <c r="AC1457">
        <f t="shared" si="300"/>
        <v>0.4</v>
      </c>
      <c r="AD1457" t="e">
        <f>INDEX('bijlage C. Cluster maatregelen'!C:C,MATCH('5.Bepalen Faalfreq'!K1457,'bijlage C. Cluster maatregelen'!A:A,0))</f>
        <v>#N/A</v>
      </c>
      <c r="AE1457" t="e">
        <f>INDEX('bijlage C. Cluster maatregelen'!C:C,MATCH('5.Bepalen Faalfreq'!L1457,'bijlage C. Cluster maatregelen'!A:A,0))</f>
        <v>#N/A</v>
      </c>
      <c r="AF1457" t="e">
        <f>INDEX('bijlage C. Cluster maatregelen'!C:C,MATCH('5.Bepalen Faalfreq'!M1457,'bijlage C. Cluster maatregelen'!A:A,0))</f>
        <v>#N/A</v>
      </c>
      <c r="AG1457" t="e">
        <f>INDEX('bijlage C. Cluster maatregelen'!C:C,MATCH('5.Bepalen Faalfreq'!N1457,'bijlage C. Cluster maatregelen'!A:A,0))</f>
        <v>#N/A</v>
      </c>
      <c r="AH1457" t="e">
        <f t="shared" si="301"/>
        <v>#N/A</v>
      </c>
      <c r="AI1457" t="e">
        <f t="shared" si="302"/>
        <v>#N/A</v>
      </c>
      <c r="AJ1457" t="e">
        <f t="shared" si="295"/>
        <v>#N/A</v>
      </c>
    </row>
    <row r="1458" spans="1:36" x14ac:dyDescent="0.25">
      <c r="A1458" s="203"/>
      <c r="B1458" s="203"/>
      <c r="C1458" s="203"/>
      <c r="D1458" s="203"/>
      <c r="E1458" s="203"/>
      <c r="F1458" s="203"/>
      <c r="G1458" s="203"/>
      <c r="H1458" s="203"/>
      <c r="I1458" s="203"/>
      <c r="J1458" s="203"/>
      <c r="K1458" s="203"/>
      <c r="L1458" s="203"/>
      <c r="M1458" s="203"/>
      <c r="N1458" s="203"/>
      <c r="O1458" s="204">
        <f t="shared" si="291"/>
        <v>0</v>
      </c>
      <c r="P1458" s="80" t="str">
        <f>IFERROR(R1458+'4. Gegevens leiding'!$I$26,"")</f>
        <v/>
      </c>
      <c r="Q1458" s="155" t="str">
        <f>IFERROR(R1459+'4. Gegevens leiding'!$I$26,"")</f>
        <v/>
      </c>
      <c r="R1458" s="155" t="str">
        <f t="shared" si="303"/>
        <v/>
      </c>
      <c r="S1458" s="43" t="str">
        <f t="shared" si="296"/>
        <v/>
      </c>
      <c r="T1458" s="42" t="str">
        <f t="shared" si="292"/>
        <v>Diameter (mm, uitwendig)=;Wanddikte (mm)=;Druk (barg)=;Rekgrens (N/mm^2)=;Charpy energie (J)=</v>
      </c>
      <c r="U1458" s="44" t="e">
        <f>INDEX('bijlage A. Frequentie Tabel'!G:G,MATCH(T1458,'bijlage A. Frequentie Tabel'!A:A,0))</f>
        <v>#N/A</v>
      </c>
      <c r="V1458" s="43">
        <f t="shared" si="293"/>
        <v>0</v>
      </c>
      <c r="W1458" s="80">
        <f t="shared" si="297"/>
        <v>23.196467403779828</v>
      </c>
      <c r="X1458" t="e">
        <f t="shared" si="294"/>
        <v>#N/A</v>
      </c>
      <c r="Y1458"/>
      <c r="Z1458">
        <f t="shared" si="298"/>
        <v>0.4</v>
      </c>
      <c r="AA1458">
        <f t="shared" si="299"/>
        <v>1</v>
      </c>
      <c r="AB1458">
        <f t="shared" si="299"/>
        <v>1</v>
      </c>
      <c r="AC1458">
        <f t="shared" si="300"/>
        <v>0.4</v>
      </c>
      <c r="AD1458" t="e">
        <f>INDEX('bijlage C. Cluster maatregelen'!C:C,MATCH('5.Bepalen Faalfreq'!K1458,'bijlage C. Cluster maatregelen'!A:A,0))</f>
        <v>#N/A</v>
      </c>
      <c r="AE1458" t="e">
        <f>INDEX('bijlage C. Cluster maatregelen'!C:C,MATCH('5.Bepalen Faalfreq'!L1458,'bijlage C. Cluster maatregelen'!A:A,0))</f>
        <v>#N/A</v>
      </c>
      <c r="AF1458" t="e">
        <f>INDEX('bijlage C. Cluster maatregelen'!C:C,MATCH('5.Bepalen Faalfreq'!M1458,'bijlage C. Cluster maatregelen'!A:A,0))</f>
        <v>#N/A</v>
      </c>
      <c r="AG1458" t="e">
        <f>INDEX('bijlage C. Cluster maatregelen'!C:C,MATCH('5.Bepalen Faalfreq'!N1458,'bijlage C. Cluster maatregelen'!A:A,0))</f>
        <v>#N/A</v>
      </c>
      <c r="AH1458" t="e">
        <f t="shared" si="301"/>
        <v>#N/A</v>
      </c>
      <c r="AI1458" t="e">
        <f t="shared" si="302"/>
        <v>#N/A</v>
      </c>
      <c r="AJ1458" t="e">
        <f t="shared" si="295"/>
        <v>#N/A</v>
      </c>
    </row>
    <row r="1459" spans="1:36" x14ac:dyDescent="0.25">
      <c r="A1459" s="203"/>
      <c r="B1459" s="203"/>
      <c r="C1459" s="203"/>
      <c r="D1459" s="203"/>
      <c r="E1459" s="203"/>
      <c r="F1459" s="203"/>
      <c r="G1459" s="203"/>
      <c r="H1459" s="203"/>
      <c r="I1459" s="203"/>
      <c r="J1459" s="203"/>
      <c r="K1459" s="203"/>
      <c r="L1459" s="203"/>
      <c r="M1459" s="203"/>
      <c r="N1459" s="203"/>
      <c r="O1459" s="204">
        <f t="shared" si="291"/>
        <v>0</v>
      </c>
      <c r="P1459" s="80" t="str">
        <f>IFERROR(R1459+'4. Gegevens leiding'!$I$26,"")</f>
        <v/>
      </c>
      <c r="Q1459" s="155" t="str">
        <f>IFERROR(R1460+'4. Gegevens leiding'!$I$26,"")</f>
        <v/>
      </c>
      <c r="R1459" s="155" t="str">
        <f t="shared" si="303"/>
        <v/>
      </c>
      <c r="S1459" s="43" t="str">
        <f t="shared" si="296"/>
        <v/>
      </c>
      <c r="T1459" s="42" t="str">
        <f t="shared" si="292"/>
        <v>Diameter (mm, uitwendig)=;Wanddikte (mm)=;Druk (barg)=;Rekgrens (N/mm^2)=;Charpy energie (J)=</v>
      </c>
      <c r="U1459" s="44" t="e">
        <f>INDEX('bijlage A. Frequentie Tabel'!G:G,MATCH(T1459,'bijlage A. Frequentie Tabel'!A:A,0))</f>
        <v>#N/A</v>
      </c>
      <c r="V1459" s="43">
        <f t="shared" si="293"/>
        <v>0</v>
      </c>
      <c r="W1459" s="80">
        <f t="shared" si="297"/>
        <v>23.196467403779828</v>
      </c>
      <c r="X1459" t="e">
        <f t="shared" si="294"/>
        <v>#N/A</v>
      </c>
      <c r="Y1459"/>
      <c r="Z1459">
        <f t="shared" si="298"/>
        <v>0.4</v>
      </c>
      <c r="AA1459">
        <f t="shared" si="299"/>
        <v>1</v>
      </c>
      <c r="AB1459">
        <f t="shared" si="299"/>
        <v>1</v>
      </c>
      <c r="AC1459">
        <f t="shared" si="300"/>
        <v>0.4</v>
      </c>
      <c r="AD1459" t="e">
        <f>INDEX('bijlage C. Cluster maatregelen'!C:C,MATCH('5.Bepalen Faalfreq'!K1459,'bijlage C. Cluster maatregelen'!A:A,0))</f>
        <v>#N/A</v>
      </c>
      <c r="AE1459" t="e">
        <f>INDEX('bijlage C. Cluster maatregelen'!C:C,MATCH('5.Bepalen Faalfreq'!L1459,'bijlage C. Cluster maatregelen'!A:A,0))</f>
        <v>#N/A</v>
      </c>
      <c r="AF1459" t="e">
        <f>INDEX('bijlage C. Cluster maatregelen'!C:C,MATCH('5.Bepalen Faalfreq'!M1459,'bijlage C. Cluster maatregelen'!A:A,0))</f>
        <v>#N/A</v>
      </c>
      <c r="AG1459" t="e">
        <f>INDEX('bijlage C. Cluster maatregelen'!C:C,MATCH('5.Bepalen Faalfreq'!N1459,'bijlage C. Cluster maatregelen'!A:A,0))</f>
        <v>#N/A</v>
      </c>
      <c r="AH1459" t="e">
        <f t="shared" si="301"/>
        <v>#N/A</v>
      </c>
      <c r="AI1459" t="e">
        <f t="shared" si="302"/>
        <v>#N/A</v>
      </c>
      <c r="AJ1459" t="e">
        <f t="shared" si="295"/>
        <v>#N/A</v>
      </c>
    </row>
    <row r="1460" spans="1:36" x14ac:dyDescent="0.25">
      <c r="A1460" s="203"/>
      <c r="B1460" s="203"/>
      <c r="C1460" s="203"/>
      <c r="D1460" s="203"/>
      <c r="E1460" s="203"/>
      <c r="F1460" s="203"/>
      <c r="G1460" s="203"/>
      <c r="H1460" s="203"/>
      <c r="I1460" s="203"/>
      <c r="J1460" s="203"/>
      <c r="K1460" s="203"/>
      <c r="L1460" s="203"/>
      <c r="M1460" s="203"/>
      <c r="N1460" s="203"/>
      <c r="O1460" s="204">
        <f t="shared" si="291"/>
        <v>0</v>
      </c>
      <c r="P1460" s="80" t="str">
        <f>IFERROR(R1460+'4. Gegevens leiding'!$I$26,"")</f>
        <v/>
      </c>
      <c r="Q1460" s="155" t="str">
        <f>IFERROR(R1461+'4. Gegevens leiding'!$I$26,"")</f>
        <v/>
      </c>
      <c r="R1460" s="155" t="str">
        <f t="shared" si="303"/>
        <v/>
      </c>
      <c r="S1460" s="43" t="str">
        <f t="shared" si="296"/>
        <v/>
      </c>
      <c r="T1460" s="42" t="str">
        <f t="shared" si="292"/>
        <v>Diameter (mm, uitwendig)=;Wanddikte (mm)=;Druk (barg)=;Rekgrens (N/mm^2)=;Charpy energie (J)=</v>
      </c>
      <c r="U1460" s="44" t="e">
        <f>INDEX('bijlage A. Frequentie Tabel'!G:G,MATCH(T1460,'bijlage A. Frequentie Tabel'!A:A,0))</f>
        <v>#N/A</v>
      </c>
      <c r="V1460" s="43">
        <f t="shared" si="293"/>
        <v>0</v>
      </c>
      <c r="W1460" s="80">
        <f t="shared" si="297"/>
        <v>23.196467403779828</v>
      </c>
      <c r="X1460" t="e">
        <f t="shared" si="294"/>
        <v>#N/A</v>
      </c>
      <c r="Y1460"/>
      <c r="Z1460">
        <f t="shared" si="298"/>
        <v>0.4</v>
      </c>
      <c r="AA1460">
        <f t="shared" si="299"/>
        <v>1</v>
      </c>
      <c r="AB1460">
        <f t="shared" si="299"/>
        <v>1</v>
      </c>
      <c r="AC1460">
        <f t="shared" si="300"/>
        <v>0.4</v>
      </c>
      <c r="AD1460" t="e">
        <f>INDEX('bijlage C. Cluster maatregelen'!C:C,MATCH('5.Bepalen Faalfreq'!K1460,'bijlage C. Cluster maatregelen'!A:A,0))</f>
        <v>#N/A</v>
      </c>
      <c r="AE1460" t="e">
        <f>INDEX('bijlage C. Cluster maatregelen'!C:C,MATCH('5.Bepalen Faalfreq'!L1460,'bijlage C. Cluster maatregelen'!A:A,0))</f>
        <v>#N/A</v>
      </c>
      <c r="AF1460" t="e">
        <f>INDEX('bijlage C. Cluster maatregelen'!C:C,MATCH('5.Bepalen Faalfreq'!M1460,'bijlage C. Cluster maatregelen'!A:A,0))</f>
        <v>#N/A</v>
      </c>
      <c r="AG1460" t="e">
        <f>INDEX('bijlage C. Cluster maatregelen'!C:C,MATCH('5.Bepalen Faalfreq'!N1460,'bijlage C. Cluster maatregelen'!A:A,0))</f>
        <v>#N/A</v>
      </c>
      <c r="AH1460" t="e">
        <f t="shared" si="301"/>
        <v>#N/A</v>
      </c>
      <c r="AI1460" t="e">
        <f t="shared" si="302"/>
        <v>#N/A</v>
      </c>
      <c r="AJ1460" t="e">
        <f t="shared" si="295"/>
        <v>#N/A</v>
      </c>
    </row>
    <row r="1461" spans="1:36" x14ac:dyDescent="0.25">
      <c r="A1461" s="203"/>
      <c r="B1461" s="203"/>
      <c r="C1461" s="203"/>
      <c r="D1461" s="203"/>
      <c r="E1461" s="203"/>
      <c r="F1461" s="203"/>
      <c r="G1461" s="203"/>
      <c r="H1461" s="203"/>
      <c r="I1461" s="203"/>
      <c r="J1461" s="203"/>
      <c r="K1461" s="203"/>
      <c r="L1461" s="203"/>
      <c r="M1461" s="203"/>
      <c r="N1461" s="203"/>
      <c r="O1461" s="204">
        <f t="shared" si="291"/>
        <v>0</v>
      </c>
      <c r="P1461" s="80" t="str">
        <f>IFERROR(R1461+'4. Gegevens leiding'!$I$26,"")</f>
        <v/>
      </c>
      <c r="Q1461" s="155" t="str">
        <f>IFERROR(R1462+'4. Gegevens leiding'!$I$26,"")</f>
        <v/>
      </c>
      <c r="R1461" s="155" t="str">
        <f t="shared" si="303"/>
        <v/>
      </c>
      <c r="S1461" s="43" t="str">
        <f t="shared" si="296"/>
        <v/>
      </c>
      <c r="T1461" s="42" t="str">
        <f t="shared" si="292"/>
        <v>Diameter (mm, uitwendig)=;Wanddikte (mm)=;Druk (barg)=;Rekgrens (N/mm^2)=;Charpy energie (J)=</v>
      </c>
      <c r="U1461" s="44" t="e">
        <f>INDEX('bijlage A. Frequentie Tabel'!G:G,MATCH(T1461,'bijlage A. Frequentie Tabel'!A:A,0))</f>
        <v>#N/A</v>
      </c>
      <c r="V1461" s="43">
        <f t="shared" si="293"/>
        <v>0</v>
      </c>
      <c r="W1461" s="80">
        <f t="shared" si="297"/>
        <v>23.196467403779828</v>
      </c>
      <c r="X1461" t="e">
        <f t="shared" si="294"/>
        <v>#N/A</v>
      </c>
      <c r="Y1461"/>
      <c r="Z1461">
        <f t="shared" si="298"/>
        <v>0.4</v>
      </c>
      <c r="AA1461">
        <f t="shared" si="299"/>
        <v>1</v>
      </c>
      <c r="AB1461">
        <f t="shared" si="299"/>
        <v>1</v>
      </c>
      <c r="AC1461">
        <f t="shared" si="300"/>
        <v>0.4</v>
      </c>
      <c r="AD1461" t="e">
        <f>INDEX('bijlage C. Cluster maatregelen'!C:C,MATCH('5.Bepalen Faalfreq'!K1461,'bijlage C. Cluster maatregelen'!A:A,0))</f>
        <v>#N/A</v>
      </c>
      <c r="AE1461" t="e">
        <f>INDEX('bijlage C. Cluster maatregelen'!C:C,MATCH('5.Bepalen Faalfreq'!L1461,'bijlage C. Cluster maatregelen'!A:A,0))</f>
        <v>#N/A</v>
      </c>
      <c r="AF1461" t="e">
        <f>INDEX('bijlage C. Cluster maatregelen'!C:C,MATCH('5.Bepalen Faalfreq'!M1461,'bijlage C. Cluster maatregelen'!A:A,0))</f>
        <v>#N/A</v>
      </c>
      <c r="AG1461" t="e">
        <f>INDEX('bijlage C. Cluster maatregelen'!C:C,MATCH('5.Bepalen Faalfreq'!N1461,'bijlage C. Cluster maatregelen'!A:A,0))</f>
        <v>#N/A</v>
      </c>
      <c r="AH1461" t="e">
        <f t="shared" si="301"/>
        <v>#N/A</v>
      </c>
      <c r="AI1461" t="e">
        <f t="shared" si="302"/>
        <v>#N/A</v>
      </c>
      <c r="AJ1461" t="e">
        <f t="shared" si="295"/>
        <v>#N/A</v>
      </c>
    </row>
    <row r="1462" spans="1:36" x14ac:dyDescent="0.25">
      <c r="A1462" s="203"/>
      <c r="B1462" s="203"/>
      <c r="C1462" s="203"/>
      <c r="D1462" s="203"/>
      <c r="E1462" s="203"/>
      <c r="F1462" s="203"/>
      <c r="G1462" s="203"/>
      <c r="H1462" s="203"/>
      <c r="I1462" s="203"/>
      <c r="J1462" s="203"/>
      <c r="K1462" s="203"/>
      <c r="L1462" s="203"/>
      <c r="M1462" s="203"/>
      <c r="N1462" s="203"/>
      <c r="O1462" s="204">
        <f t="shared" si="291"/>
        <v>0</v>
      </c>
      <c r="P1462" s="80" t="str">
        <f>IFERROR(R1462+'4. Gegevens leiding'!$I$26,"")</f>
        <v/>
      </c>
      <c r="Q1462" s="155" t="str">
        <f>IFERROR(R1463+'4. Gegevens leiding'!$I$26,"")</f>
        <v/>
      </c>
      <c r="R1462" s="155" t="str">
        <f t="shared" si="303"/>
        <v/>
      </c>
      <c r="S1462" s="43" t="str">
        <f t="shared" si="296"/>
        <v/>
      </c>
      <c r="T1462" s="42" t="str">
        <f t="shared" si="292"/>
        <v>Diameter (mm, uitwendig)=;Wanddikte (mm)=;Druk (barg)=;Rekgrens (N/mm^2)=;Charpy energie (J)=</v>
      </c>
      <c r="U1462" s="44" t="e">
        <f>INDEX('bijlage A. Frequentie Tabel'!G:G,MATCH(T1462,'bijlage A. Frequentie Tabel'!A:A,0))</f>
        <v>#N/A</v>
      </c>
      <c r="V1462" s="43">
        <f t="shared" si="293"/>
        <v>0</v>
      </c>
      <c r="W1462" s="80">
        <f t="shared" si="297"/>
        <v>23.196467403779828</v>
      </c>
      <c r="X1462" t="e">
        <f t="shared" si="294"/>
        <v>#N/A</v>
      </c>
      <c r="Y1462"/>
      <c r="Z1462">
        <f t="shared" si="298"/>
        <v>0.4</v>
      </c>
      <c r="AA1462">
        <f t="shared" si="299"/>
        <v>1</v>
      </c>
      <c r="AB1462">
        <f t="shared" si="299"/>
        <v>1</v>
      </c>
      <c r="AC1462">
        <f t="shared" si="300"/>
        <v>0.4</v>
      </c>
      <c r="AD1462" t="e">
        <f>INDEX('bijlage C. Cluster maatregelen'!C:C,MATCH('5.Bepalen Faalfreq'!K1462,'bijlage C. Cluster maatregelen'!A:A,0))</f>
        <v>#N/A</v>
      </c>
      <c r="AE1462" t="e">
        <f>INDEX('bijlage C. Cluster maatregelen'!C:C,MATCH('5.Bepalen Faalfreq'!L1462,'bijlage C. Cluster maatregelen'!A:A,0))</f>
        <v>#N/A</v>
      </c>
      <c r="AF1462" t="e">
        <f>INDEX('bijlage C. Cluster maatregelen'!C:C,MATCH('5.Bepalen Faalfreq'!M1462,'bijlage C. Cluster maatregelen'!A:A,0))</f>
        <v>#N/A</v>
      </c>
      <c r="AG1462" t="e">
        <f>INDEX('bijlage C. Cluster maatregelen'!C:C,MATCH('5.Bepalen Faalfreq'!N1462,'bijlage C. Cluster maatregelen'!A:A,0))</f>
        <v>#N/A</v>
      </c>
      <c r="AH1462" t="e">
        <f t="shared" si="301"/>
        <v>#N/A</v>
      </c>
      <c r="AI1462" t="e">
        <f t="shared" si="302"/>
        <v>#N/A</v>
      </c>
      <c r="AJ1462" t="e">
        <f t="shared" si="295"/>
        <v>#N/A</v>
      </c>
    </row>
    <row r="1463" spans="1:36" x14ac:dyDescent="0.25">
      <c r="A1463" s="203"/>
      <c r="B1463" s="203"/>
      <c r="C1463" s="203"/>
      <c r="D1463" s="203"/>
      <c r="E1463" s="203"/>
      <c r="F1463" s="203"/>
      <c r="G1463" s="203"/>
      <c r="H1463" s="203"/>
      <c r="I1463" s="203"/>
      <c r="J1463" s="203"/>
      <c r="K1463" s="203"/>
      <c r="L1463" s="203"/>
      <c r="M1463" s="203"/>
      <c r="N1463" s="203"/>
      <c r="O1463" s="204">
        <f t="shared" si="291"/>
        <v>0</v>
      </c>
      <c r="P1463" s="80" t="str">
        <f>IFERROR(R1463+'4. Gegevens leiding'!$I$26,"")</f>
        <v/>
      </c>
      <c r="Q1463" s="155" t="str">
        <f>IFERROR(R1464+'4. Gegevens leiding'!$I$26,"")</f>
        <v/>
      </c>
      <c r="R1463" s="155" t="str">
        <f t="shared" si="303"/>
        <v/>
      </c>
      <c r="S1463" s="43" t="str">
        <f t="shared" si="296"/>
        <v/>
      </c>
      <c r="T1463" s="42" t="str">
        <f t="shared" si="292"/>
        <v>Diameter (mm, uitwendig)=;Wanddikte (mm)=;Druk (barg)=;Rekgrens (N/mm^2)=;Charpy energie (J)=</v>
      </c>
      <c r="U1463" s="44" t="e">
        <f>INDEX('bijlage A. Frequentie Tabel'!G:G,MATCH(T1463,'bijlage A. Frequentie Tabel'!A:A,0))</f>
        <v>#N/A</v>
      </c>
      <c r="V1463" s="43">
        <f t="shared" si="293"/>
        <v>0</v>
      </c>
      <c r="W1463" s="80">
        <f t="shared" si="297"/>
        <v>23.196467403779828</v>
      </c>
      <c r="X1463" t="e">
        <f t="shared" si="294"/>
        <v>#N/A</v>
      </c>
      <c r="Y1463"/>
      <c r="Z1463">
        <f t="shared" si="298"/>
        <v>0.4</v>
      </c>
      <c r="AA1463">
        <f t="shared" si="299"/>
        <v>1</v>
      </c>
      <c r="AB1463">
        <f t="shared" si="299"/>
        <v>1</v>
      </c>
      <c r="AC1463">
        <f t="shared" si="300"/>
        <v>0.4</v>
      </c>
      <c r="AD1463" t="e">
        <f>INDEX('bijlage C. Cluster maatregelen'!C:C,MATCH('5.Bepalen Faalfreq'!K1463,'bijlage C. Cluster maatregelen'!A:A,0))</f>
        <v>#N/A</v>
      </c>
      <c r="AE1463" t="e">
        <f>INDEX('bijlage C. Cluster maatregelen'!C:C,MATCH('5.Bepalen Faalfreq'!L1463,'bijlage C. Cluster maatregelen'!A:A,0))</f>
        <v>#N/A</v>
      </c>
      <c r="AF1463" t="e">
        <f>INDEX('bijlage C. Cluster maatregelen'!C:C,MATCH('5.Bepalen Faalfreq'!M1463,'bijlage C. Cluster maatregelen'!A:A,0))</f>
        <v>#N/A</v>
      </c>
      <c r="AG1463" t="e">
        <f>INDEX('bijlage C. Cluster maatregelen'!C:C,MATCH('5.Bepalen Faalfreq'!N1463,'bijlage C. Cluster maatregelen'!A:A,0))</f>
        <v>#N/A</v>
      </c>
      <c r="AH1463" t="e">
        <f t="shared" si="301"/>
        <v>#N/A</v>
      </c>
      <c r="AI1463" t="e">
        <f t="shared" si="302"/>
        <v>#N/A</v>
      </c>
      <c r="AJ1463" t="e">
        <f t="shared" si="295"/>
        <v>#N/A</v>
      </c>
    </row>
    <row r="1464" spans="1:36" x14ac:dyDescent="0.25">
      <c r="A1464" s="203"/>
      <c r="B1464" s="203"/>
      <c r="C1464" s="203"/>
      <c r="D1464" s="203"/>
      <c r="E1464" s="203"/>
      <c r="F1464" s="203"/>
      <c r="G1464" s="203"/>
      <c r="H1464" s="203"/>
      <c r="I1464" s="203"/>
      <c r="J1464" s="203"/>
      <c r="K1464" s="203"/>
      <c r="L1464" s="203"/>
      <c r="M1464" s="203"/>
      <c r="N1464" s="203"/>
      <c r="O1464" s="204">
        <f t="shared" si="291"/>
        <v>0</v>
      </c>
      <c r="P1464" s="80" t="str">
        <f>IFERROR(R1464+'4. Gegevens leiding'!$I$26,"")</f>
        <v/>
      </c>
      <c r="Q1464" s="155" t="str">
        <f>IFERROR(R1465+'4. Gegevens leiding'!$I$26,"")</f>
        <v/>
      </c>
      <c r="R1464" s="155" t="str">
        <f t="shared" si="303"/>
        <v/>
      </c>
      <c r="S1464" s="43" t="str">
        <f t="shared" si="296"/>
        <v/>
      </c>
      <c r="T1464" s="42" t="str">
        <f t="shared" si="292"/>
        <v>Diameter (mm, uitwendig)=;Wanddikte (mm)=;Druk (barg)=;Rekgrens (N/mm^2)=;Charpy energie (J)=</v>
      </c>
      <c r="U1464" s="44" t="e">
        <f>INDEX('bijlage A. Frequentie Tabel'!G:G,MATCH(T1464,'bijlage A. Frequentie Tabel'!A:A,0))</f>
        <v>#N/A</v>
      </c>
      <c r="V1464" s="43">
        <f t="shared" si="293"/>
        <v>0</v>
      </c>
      <c r="W1464" s="80">
        <f t="shared" si="297"/>
        <v>23.196467403779828</v>
      </c>
      <c r="X1464" t="e">
        <f t="shared" si="294"/>
        <v>#N/A</v>
      </c>
      <c r="Y1464"/>
      <c r="Z1464">
        <f t="shared" si="298"/>
        <v>0.4</v>
      </c>
      <c r="AA1464">
        <f t="shared" si="299"/>
        <v>1</v>
      </c>
      <c r="AB1464">
        <f t="shared" si="299"/>
        <v>1</v>
      </c>
      <c r="AC1464">
        <f t="shared" si="300"/>
        <v>0.4</v>
      </c>
      <c r="AD1464" t="e">
        <f>INDEX('bijlage C. Cluster maatregelen'!C:C,MATCH('5.Bepalen Faalfreq'!K1464,'bijlage C. Cluster maatregelen'!A:A,0))</f>
        <v>#N/A</v>
      </c>
      <c r="AE1464" t="e">
        <f>INDEX('bijlage C. Cluster maatregelen'!C:C,MATCH('5.Bepalen Faalfreq'!L1464,'bijlage C. Cluster maatregelen'!A:A,0))</f>
        <v>#N/A</v>
      </c>
      <c r="AF1464" t="e">
        <f>INDEX('bijlage C. Cluster maatregelen'!C:C,MATCH('5.Bepalen Faalfreq'!M1464,'bijlage C. Cluster maatregelen'!A:A,0))</f>
        <v>#N/A</v>
      </c>
      <c r="AG1464" t="e">
        <f>INDEX('bijlage C. Cluster maatregelen'!C:C,MATCH('5.Bepalen Faalfreq'!N1464,'bijlage C. Cluster maatregelen'!A:A,0))</f>
        <v>#N/A</v>
      </c>
      <c r="AH1464" t="e">
        <f t="shared" si="301"/>
        <v>#N/A</v>
      </c>
      <c r="AI1464" t="e">
        <f t="shared" si="302"/>
        <v>#N/A</v>
      </c>
      <c r="AJ1464" t="e">
        <f t="shared" si="295"/>
        <v>#N/A</v>
      </c>
    </row>
    <row r="1465" spans="1:36" x14ac:dyDescent="0.25">
      <c r="A1465" s="203"/>
      <c r="B1465" s="203"/>
      <c r="C1465" s="203"/>
      <c r="D1465" s="203"/>
      <c r="E1465" s="203"/>
      <c r="F1465" s="203"/>
      <c r="G1465" s="203"/>
      <c r="H1465" s="203"/>
      <c r="I1465" s="203"/>
      <c r="J1465" s="203"/>
      <c r="K1465" s="203"/>
      <c r="L1465" s="203"/>
      <c r="M1465" s="203"/>
      <c r="N1465" s="203"/>
      <c r="O1465" s="204">
        <f t="shared" si="291"/>
        <v>0</v>
      </c>
      <c r="P1465" s="80" t="str">
        <f>IFERROR(R1465+'4. Gegevens leiding'!$I$26,"")</f>
        <v/>
      </c>
      <c r="Q1465" s="155" t="str">
        <f>IFERROR(R1466+'4. Gegevens leiding'!$I$26,"")</f>
        <v/>
      </c>
      <c r="R1465" s="155" t="str">
        <f t="shared" si="303"/>
        <v/>
      </c>
      <c r="S1465" s="43" t="str">
        <f t="shared" si="296"/>
        <v/>
      </c>
      <c r="T1465" s="42" t="str">
        <f t="shared" si="292"/>
        <v>Diameter (mm, uitwendig)=;Wanddikte (mm)=;Druk (barg)=;Rekgrens (N/mm^2)=;Charpy energie (J)=</v>
      </c>
      <c r="U1465" s="44" t="e">
        <f>INDEX('bijlage A. Frequentie Tabel'!G:G,MATCH(T1465,'bijlage A. Frequentie Tabel'!A:A,0))</f>
        <v>#N/A</v>
      </c>
      <c r="V1465" s="43">
        <f t="shared" si="293"/>
        <v>0</v>
      </c>
      <c r="W1465" s="80">
        <f t="shared" si="297"/>
        <v>23.196467403779828</v>
      </c>
      <c r="X1465" t="e">
        <f t="shared" si="294"/>
        <v>#N/A</v>
      </c>
      <c r="Y1465"/>
      <c r="Z1465">
        <f t="shared" si="298"/>
        <v>0.4</v>
      </c>
      <c r="AA1465">
        <f t="shared" si="299"/>
        <v>1</v>
      </c>
      <c r="AB1465">
        <f t="shared" si="299"/>
        <v>1</v>
      </c>
      <c r="AC1465">
        <f t="shared" si="300"/>
        <v>0.4</v>
      </c>
      <c r="AD1465" t="e">
        <f>INDEX('bijlage C. Cluster maatregelen'!C:C,MATCH('5.Bepalen Faalfreq'!K1465,'bijlage C. Cluster maatregelen'!A:A,0))</f>
        <v>#N/A</v>
      </c>
      <c r="AE1465" t="e">
        <f>INDEX('bijlage C. Cluster maatregelen'!C:C,MATCH('5.Bepalen Faalfreq'!L1465,'bijlage C. Cluster maatregelen'!A:A,0))</f>
        <v>#N/A</v>
      </c>
      <c r="AF1465" t="e">
        <f>INDEX('bijlage C. Cluster maatregelen'!C:C,MATCH('5.Bepalen Faalfreq'!M1465,'bijlage C. Cluster maatregelen'!A:A,0))</f>
        <v>#N/A</v>
      </c>
      <c r="AG1465" t="e">
        <f>INDEX('bijlage C. Cluster maatregelen'!C:C,MATCH('5.Bepalen Faalfreq'!N1465,'bijlage C. Cluster maatregelen'!A:A,0))</f>
        <v>#N/A</v>
      </c>
      <c r="AH1465" t="e">
        <f t="shared" si="301"/>
        <v>#N/A</v>
      </c>
      <c r="AI1465" t="e">
        <f t="shared" si="302"/>
        <v>#N/A</v>
      </c>
      <c r="AJ1465" t="e">
        <f t="shared" si="295"/>
        <v>#N/A</v>
      </c>
    </row>
    <row r="1466" spans="1:36" x14ac:dyDescent="0.25">
      <c r="A1466" s="203"/>
      <c r="B1466" s="203"/>
      <c r="C1466" s="203"/>
      <c r="D1466" s="203"/>
      <c r="E1466" s="203"/>
      <c r="F1466" s="203"/>
      <c r="G1466" s="203"/>
      <c r="H1466" s="203"/>
      <c r="I1466" s="203"/>
      <c r="J1466" s="203"/>
      <c r="K1466" s="203"/>
      <c r="L1466" s="203"/>
      <c r="M1466" s="203"/>
      <c r="N1466" s="203"/>
      <c r="O1466" s="204">
        <f t="shared" si="291"/>
        <v>0</v>
      </c>
      <c r="P1466" s="80" t="str">
        <f>IFERROR(R1466+'4. Gegevens leiding'!$I$26,"")</f>
        <v/>
      </c>
      <c r="Q1466" s="155" t="str">
        <f>IFERROR(R1467+'4. Gegevens leiding'!$I$26,"")</f>
        <v/>
      </c>
      <c r="R1466" s="155" t="str">
        <f t="shared" si="303"/>
        <v/>
      </c>
      <c r="S1466" s="43" t="str">
        <f t="shared" si="296"/>
        <v/>
      </c>
      <c r="T1466" s="42" t="str">
        <f t="shared" si="292"/>
        <v>Diameter (mm, uitwendig)=;Wanddikte (mm)=;Druk (barg)=;Rekgrens (N/mm^2)=;Charpy energie (J)=</v>
      </c>
      <c r="U1466" s="44" t="e">
        <f>INDEX('bijlage A. Frequentie Tabel'!G:G,MATCH(T1466,'bijlage A. Frequentie Tabel'!A:A,0))</f>
        <v>#N/A</v>
      </c>
      <c r="V1466" s="43">
        <f t="shared" si="293"/>
        <v>0</v>
      </c>
      <c r="W1466" s="80">
        <f t="shared" si="297"/>
        <v>23.196467403779828</v>
      </c>
      <c r="X1466" t="e">
        <f t="shared" si="294"/>
        <v>#N/A</v>
      </c>
      <c r="Y1466"/>
      <c r="Z1466">
        <f t="shared" si="298"/>
        <v>0.4</v>
      </c>
      <c r="AA1466">
        <f t="shared" si="299"/>
        <v>1</v>
      </c>
      <c r="AB1466">
        <f t="shared" si="299"/>
        <v>1</v>
      </c>
      <c r="AC1466">
        <f t="shared" si="300"/>
        <v>0.4</v>
      </c>
      <c r="AD1466" t="e">
        <f>INDEX('bijlage C. Cluster maatregelen'!C:C,MATCH('5.Bepalen Faalfreq'!K1466,'bijlage C. Cluster maatregelen'!A:A,0))</f>
        <v>#N/A</v>
      </c>
      <c r="AE1466" t="e">
        <f>INDEX('bijlage C. Cluster maatregelen'!C:C,MATCH('5.Bepalen Faalfreq'!L1466,'bijlage C. Cluster maatregelen'!A:A,0))</f>
        <v>#N/A</v>
      </c>
      <c r="AF1466" t="e">
        <f>INDEX('bijlage C. Cluster maatregelen'!C:C,MATCH('5.Bepalen Faalfreq'!M1466,'bijlage C. Cluster maatregelen'!A:A,0))</f>
        <v>#N/A</v>
      </c>
      <c r="AG1466" t="e">
        <f>INDEX('bijlage C. Cluster maatregelen'!C:C,MATCH('5.Bepalen Faalfreq'!N1466,'bijlage C. Cluster maatregelen'!A:A,0))</f>
        <v>#N/A</v>
      </c>
      <c r="AH1466" t="e">
        <f t="shared" si="301"/>
        <v>#N/A</v>
      </c>
      <c r="AI1466" t="e">
        <f t="shared" si="302"/>
        <v>#N/A</v>
      </c>
      <c r="AJ1466" t="e">
        <f t="shared" si="295"/>
        <v>#N/A</v>
      </c>
    </row>
    <row r="1467" spans="1:36" x14ac:dyDescent="0.25">
      <c r="A1467" s="203"/>
      <c r="B1467" s="203"/>
      <c r="C1467" s="203"/>
      <c r="D1467" s="203"/>
      <c r="E1467" s="203"/>
      <c r="F1467" s="203"/>
      <c r="G1467" s="203"/>
      <c r="H1467" s="203"/>
      <c r="I1467" s="203"/>
      <c r="J1467" s="203"/>
      <c r="K1467" s="203"/>
      <c r="L1467" s="203"/>
      <c r="M1467" s="203"/>
      <c r="N1467" s="203"/>
      <c r="O1467" s="204">
        <f t="shared" si="291"/>
        <v>0</v>
      </c>
      <c r="P1467" s="80" t="str">
        <f>IFERROR(R1467+'4. Gegevens leiding'!$I$26,"")</f>
        <v/>
      </c>
      <c r="Q1467" s="155" t="str">
        <f>IFERROR(R1468+'4. Gegevens leiding'!$I$26,"")</f>
        <v/>
      </c>
      <c r="R1467" s="155" t="str">
        <f t="shared" si="303"/>
        <v/>
      </c>
      <c r="S1467" s="43" t="str">
        <f t="shared" si="296"/>
        <v/>
      </c>
      <c r="T1467" s="42" t="str">
        <f t="shared" si="292"/>
        <v>Diameter (mm, uitwendig)=;Wanddikte (mm)=;Druk (barg)=;Rekgrens (N/mm^2)=;Charpy energie (J)=</v>
      </c>
      <c r="U1467" s="44" t="e">
        <f>INDEX('bijlage A. Frequentie Tabel'!G:G,MATCH(T1467,'bijlage A. Frequentie Tabel'!A:A,0))</f>
        <v>#N/A</v>
      </c>
      <c r="V1467" s="43">
        <f t="shared" si="293"/>
        <v>0</v>
      </c>
      <c r="W1467" s="80">
        <f t="shared" si="297"/>
        <v>23.196467403779828</v>
      </c>
      <c r="X1467" t="e">
        <f t="shared" si="294"/>
        <v>#N/A</v>
      </c>
      <c r="Y1467"/>
      <c r="Z1467">
        <f t="shared" si="298"/>
        <v>0.4</v>
      </c>
      <c r="AA1467">
        <f t="shared" si="299"/>
        <v>1</v>
      </c>
      <c r="AB1467">
        <f t="shared" si="299"/>
        <v>1</v>
      </c>
      <c r="AC1467">
        <f t="shared" si="300"/>
        <v>0.4</v>
      </c>
      <c r="AD1467" t="e">
        <f>INDEX('bijlage C. Cluster maatregelen'!C:C,MATCH('5.Bepalen Faalfreq'!K1467,'bijlage C. Cluster maatregelen'!A:A,0))</f>
        <v>#N/A</v>
      </c>
      <c r="AE1467" t="e">
        <f>INDEX('bijlage C. Cluster maatregelen'!C:C,MATCH('5.Bepalen Faalfreq'!L1467,'bijlage C. Cluster maatregelen'!A:A,0))</f>
        <v>#N/A</v>
      </c>
      <c r="AF1467" t="e">
        <f>INDEX('bijlage C. Cluster maatregelen'!C:C,MATCH('5.Bepalen Faalfreq'!M1467,'bijlage C. Cluster maatregelen'!A:A,0))</f>
        <v>#N/A</v>
      </c>
      <c r="AG1467" t="e">
        <f>INDEX('bijlage C. Cluster maatregelen'!C:C,MATCH('5.Bepalen Faalfreq'!N1467,'bijlage C. Cluster maatregelen'!A:A,0))</f>
        <v>#N/A</v>
      </c>
      <c r="AH1467" t="e">
        <f t="shared" si="301"/>
        <v>#N/A</v>
      </c>
      <c r="AI1467" t="e">
        <f t="shared" si="302"/>
        <v>#N/A</v>
      </c>
      <c r="AJ1467" t="e">
        <f t="shared" si="295"/>
        <v>#N/A</v>
      </c>
    </row>
    <row r="1468" spans="1:36" x14ac:dyDescent="0.25">
      <c r="A1468" s="203"/>
      <c r="B1468" s="203"/>
      <c r="C1468" s="203"/>
      <c r="D1468" s="203"/>
      <c r="E1468" s="203"/>
      <c r="F1468" s="203"/>
      <c r="G1468" s="203"/>
      <c r="H1468" s="203"/>
      <c r="I1468" s="203"/>
      <c r="J1468" s="203"/>
      <c r="K1468" s="203"/>
      <c r="L1468" s="203"/>
      <c r="M1468" s="203"/>
      <c r="N1468" s="203"/>
      <c r="O1468" s="204">
        <f t="shared" si="291"/>
        <v>0</v>
      </c>
      <c r="P1468" s="80" t="str">
        <f>IFERROR(R1468+'4. Gegevens leiding'!$I$26,"")</f>
        <v/>
      </c>
      <c r="Q1468" s="155" t="str">
        <f>IFERROR(R1469+'4. Gegevens leiding'!$I$26,"")</f>
        <v/>
      </c>
      <c r="R1468" s="155" t="str">
        <f t="shared" si="303"/>
        <v/>
      </c>
      <c r="S1468" s="43" t="str">
        <f t="shared" si="296"/>
        <v/>
      </c>
      <c r="T1468" s="42" t="str">
        <f t="shared" si="292"/>
        <v>Diameter (mm, uitwendig)=;Wanddikte (mm)=;Druk (barg)=;Rekgrens (N/mm^2)=;Charpy energie (J)=</v>
      </c>
      <c r="U1468" s="44" t="e">
        <f>INDEX('bijlage A. Frequentie Tabel'!G:G,MATCH(T1468,'bijlage A. Frequentie Tabel'!A:A,0))</f>
        <v>#N/A</v>
      </c>
      <c r="V1468" s="43">
        <f t="shared" si="293"/>
        <v>0</v>
      </c>
      <c r="W1468" s="80">
        <f t="shared" si="297"/>
        <v>23.196467403779828</v>
      </c>
      <c r="X1468" t="e">
        <f t="shared" si="294"/>
        <v>#N/A</v>
      </c>
      <c r="Y1468"/>
      <c r="Z1468">
        <f t="shared" si="298"/>
        <v>0.4</v>
      </c>
      <c r="AA1468">
        <f t="shared" si="299"/>
        <v>1</v>
      </c>
      <c r="AB1468">
        <f t="shared" si="299"/>
        <v>1</v>
      </c>
      <c r="AC1468">
        <f t="shared" si="300"/>
        <v>0.4</v>
      </c>
      <c r="AD1468" t="e">
        <f>INDEX('bijlage C. Cluster maatregelen'!C:C,MATCH('5.Bepalen Faalfreq'!K1468,'bijlage C. Cluster maatregelen'!A:A,0))</f>
        <v>#N/A</v>
      </c>
      <c r="AE1468" t="e">
        <f>INDEX('bijlage C. Cluster maatregelen'!C:C,MATCH('5.Bepalen Faalfreq'!L1468,'bijlage C. Cluster maatregelen'!A:A,0))</f>
        <v>#N/A</v>
      </c>
      <c r="AF1468" t="e">
        <f>INDEX('bijlage C. Cluster maatregelen'!C:C,MATCH('5.Bepalen Faalfreq'!M1468,'bijlage C. Cluster maatregelen'!A:A,0))</f>
        <v>#N/A</v>
      </c>
      <c r="AG1468" t="e">
        <f>INDEX('bijlage C. Cluster maatregelen'!C:C,MATCH('5.Bepalen Faalfreq'!N1468,'bijlage C. Cluster maatregelen'!A:A,0))</f>
        <v>#N/A</v>
      </c>
      <c r="AH1468" t="e">
        <f t="shared" si="301"/>
        <v>#N/A</v>
      </c>
      <c r="AI1468" t="e">
        <f t="shared" si="302"/>
        <v>#N/A</v>
      </c>
      <c r="AJ1468" t="e">
        <f t="shared" si="295"/>
        <v>#N/A</v>
      </c>
    </row>
    <row r="1469" spans="1:36" x14ac:dyDescent="0.25">
      <c r="A1469" s="203"/>
      <c r="B1469" s="203"/>
      <c r="C1469" s="203"/>
      <c r="D1469" s="203"/>
      <c r="E1469" s="203"/>
      <c r="F1469" s="203"/>
      <c r="G1469" s="203"/>
      <c r="H1469" s="203"/>
      <c r="I1469" s="203"/>
      <c r="J1469" s="203"/>
      <c r="K1469" s="203"/>
      <c r="L1469" s="203"/>
      <c r="M1469" s="203"/>
      <c r="N1469" s="203"/>
      <c r="O1469" s="204">
        <f t="shared" si="291"/>
        <v>0</v>
      </c>
      <c r="P1469" s="80" t="str">
        <f>IFERROR(R1469+'4. Gegevens leiding'!$I$26,"")</f>
        <v/>
      </c>
      <c r="Q1469" s="155" t="str">
        <f>IFERROR(R1470+'4. Gegevens leiding'!$I$26,"")</f>
        <v/>
      </c>
      <c r="R1469" s="155" t="str">
        <f t="shared" si="303"/>
        <v/>
      </c>
      <c r="S1469" s="43" t="str">
        <f t="shared" si="296"/>
        <v/>
      </c>
      <c r="T1469" s="42" t="str">
        <f t="shared" si="292"/>
        <v>Diameter (mm, uitwendig)=;Wanddikte (mm)=;Druk (barg)=;Rekgrens (N/mm^2)=;Charpy energie (J)=</v>
      </c>
      <c r="U1469" s="44" t="e">
        <f>INDEX('bijlage A. Frequentie Tabel'!G:G,MATCH(T1469,'bijlage A. Frequentie Tabel'!A:A,0))</f>
        <v>#N/A</v>
      </c>
      <c r="V1469" s="43">
        <f t="shared" si="293"/>
        <v>0</v>
      </c>
      <c r="W1469" s="80">
        <f t="shared" si="297"/>
        <v>23.196467403779828</v>
      </c>
      <c r="X1469" t="e">
        <f t="shared" si="294"/>
        <v>#N/A</v>
      </c>
      <c r="Y1469"/>
      <c r="Z1469">
        <f t="shared" si="298"/>
        <v>0.4</v>
      </c>
      <c r="AA1469">
        <f t="shared" si="299"/>
        <v>1</v>
      </c>
      <c r="AB1469">
        <f t="shared" si="299"/>
        <v>1</v>
      </c>
      <c r="AC1469">
        <f t="shared" si="300"/>
        <v>0.4</v>
      </c>
      <c r="AD1469" t="e">
        <f>INDEX('bijlage C. Cluster maatregelen'!C:C,MATCH('5.Bepalen Faalfreq'!K1469,'bijlage C. Cluster maatregelen'!A:A,0))</f>
        <v>#N/A</v>
      </c>
      <c r="AE1469" t="e">
        <f>INDEX('bijlage C. Cluster maatregelen'!C:C,MATCH('5.Bepalen Faalfreq'!L1469,'bijlage C. Cluster maatregelen'!A:A,0))</f>
        <v>#N/A</v>
      </c>
      <c r="AF1469" t="e">
        <f>INDEX('bijlage C. Cluster maatregelen'!C:C,MATCH('5.Bepalen Faalfreq'!M1469,'bijlage C. Cluster maatregelen'!A:A,0))</f>
        <v>#N/A</v>
      </c>
      <c r="AG1469" t="e">
        <f>INDEX('bijlage C. Cluster maatregelen'!C:C,MATCH('5.Bepalen Faalfreq'!N1469,'bijlage C. Cluster maatregelen'!A:A,0))</f>
        <v>#N/A</v>
      </c>
      <c r="AH1469" t="e">
        <f t="shared" si="301"/>
        <v>#N/A</v>
      </c>
      <c r="AI1469" t="e">
        <f t="shared" si="302"/>
        <v>#N/A</v>
      </c>
      <c r="AJ1469" t="e">
        <f t="shared" si="295"/>
        <v>#N/A</v>
      </c>
    </row>
    <row r="1470" spans="1:36" x14ac:dyDescent="0.25">
      <c r="A1470" s="203"/>
      <c r="B1470" s="203"/>
      <c r="C1470" s="203"/>
      <c r="D1470" s="203"/>
      <c r="E1470" s="203"/>
      <c r="F1470" s="203"/>
      <c r="G1470" s="203"/>
      <c r="H1470" s="203"/>
      <c r="I1470" s="203"/>
      <c r="J1470" s="203"/>
      <c r="K1470" s="203"/>
      <c r="L1470" s="203"/>
      <c r="M1470" s="203"/>
      <c r="N1470" s="203"/>
      <c r="O1470" s="204">
        <f t="shared" si="291"/>
        <v>0</v>
      </c>
      <c r="P1470" s="80" t="str">
        <f>IFERROR(R1470+'4. Gegevens leiding'!$I$26,"")</f>
        <v/>
      </c>
      <c r="Q1470" s="155" t="str">
        <f>IFERROR(R1471+'4. Gegevens leiding'!$I$26,"")</f>
        <v/>
      </c>
      <c r="R1470" s="155" t="str">
        <f t="shared" si="303"/>
        <v/>
      </c>
      <c r="S1470" s="43" t="str">
        <f t="shared" si="296"/>
        <v/>
      </c>
      <c r="T1470" s="42" t="str">
        <f t="shared" si="292"/>
        <v>Diameter (mm, uitwendig)=;Wanddikte (mm)=;Druk (barg)=;Rekgrens (N/mm^2)=;Charpy energie (J)=</v>
      </c>
      <c r="U1470" s="44" t="e">
        <f>INDEX('bijlage A. Frequentie Tabel'!G:G,MATCH(T1470,'bijlage A. Frequentie Tabel'!A:A,0))</f>
        <v>#N/A</v>
      </c>
      <c r="V1470" s="43">
        <f t="shared" si="293"/>
        <v>0</v>
      </c>
      <c r="W1470" s="80">
        <f t="shared" si="297"/>
        <v>23.196467403779828</v>
      </c>
      <c r="X1470" t="e">
        <f t="shared" si="294"/>
        <v>#N/A</v>
      </c>
      <c r="Y1470"/>
      <c r="Z1470">
        <f t="shared" si="298"/>
        <v>0.4</v>
      </c>
      <c r="AA1470">
        <f t="shared" si="299"/>
        <v>1</v>
      </c>
      <c r="AB1470">
        <f t="shared" si="299"/>
        <v>1</v>
      </c>
      <c r="AC1470">
        <f t="shared" si="300"/>
        <v>0.4</v>
      </c>
      <c r="AD1470" t="e">
        <f>INDEX('bijlage C. Cluster maatregelen'!C:C,MATCH('5.Bepalen Faalfreq'!K1470,'bijlage C. Cluster maatregelen'!A:A,0))</f>
        <v>#N/A</v>
      </c>
      <c r="AE1470" t="e">
        <f>INDEX('bijlage C. Cluster maatregelen'!C:C,MATCH('5.Bepalen Faalfreq'!L1470,'bijlage C. Cluster maatregelen'!A:A,0))</f>
        <v>#N/A</v>
      </c>
      <c r="AF1470" t="e">
        <f>INDEX('bijlage C. Cluster maatregelen'!C:C,MATCH('5.Bepalen Faalfreq'!M1470,'bijlage C. Cluster maatregelen'!A:A,0))</f>
        <v>#N/A</v>
      </c>
      <c r="AG1470" t="e">
        <f>INDEX('bijlage C. Cluster maatregelen'!C:C,MATCH('5.Bepalen Faalfreq'!N1470,'bijlage C. Cluster maatregelen'!A:A,0))</f>
        <v>#N/A</v>
      </c>
      <c r="AH1470" t="e">
        <f t="shared" si="301"/>
        <v>#N/A</v>
      </c>
      <c r="AI1470" t="e">
        <f t="shared" si="302"/>
        <v>#N/A</v>
      </c>
      <c r="AJ1470" t="e">
        <f t="shared" si="295"/>
        <v>#N/A</v>
      </c>
    </row>
    <row r="1471" spans="1:36" x14ac:dyDescent="0.25">
      <c r="A1471" s="203"/>
      <c r="B1471" s="203"/>
      <c r="C1471" s="203"/>
      <c r="D1471" s="203"/>
      <c r="E1471" s="203"/>
      <c r="F1471" s="203"/>
      <c r="G1471" s="203"/>
      <c r="H1471" s="203"/>
      <c r="I1471" s="203"/>
      <c r="J1471" s="203"/>
      <c r="K1471" s="203"/>
      <c r="L1471" s="203"/>
      <c r="M1471" s="203"/>
      <c r="N1471" s="203"/>
      <c r="O1471" s="204">
        <f t="shared" si="291"/>
        <v>0</v>
      </c>
      <c r="P1471" s="80" t="str">
        <f>IFERROR(R1471+'4. Gegevens leiding'!$I$26,"")</f>
        <v/>
      </c>
      <c r="Q1471" s="155" t="str">
        <f>IFERROR(R1472+'4. Gegevens leiding'!$I$26,"")</f>
        <v/>
      </c>
      <c r="R1471" s="155" t="str">
        <f t="shared" si="303"/>
        <v/>
      </c>
      <c r="S1471" s="43" t="str">
        <f t="shared" si="296"/>
        <v/>
      </c>
      <c r="T1471" s="42" t="str">
        <f t="shared" si="292"/>
        <v>Diameter (mm, uitwendig)=;Wanddikte (mm)=;Druk (barg)=;Rekgrens (N/mm^2)=;Charpy energie (J)=</v>
      </c>
      <c r="U1471" s="44" t="e">
        <f>INDEX('bijlage A. Frequentie Tabel'!G:G,MATCH(T1471,'bijlage A. Frequentie Tabel'!A:A,0))</f>
        <v>#N/A</v>
      </c>
      <c r="V1471" s="43">
        <f t="shared" si="293"/>
        <v>0</v>
      </c>
      <c r="W1471" s="80">
        <f t="shared" si="297"/>
        <v>23.196467403779828</v>
      </c>
      <c r="X1471" t="e">
        <f t="shared" si="294"/>
        <v>#N/A</v>
      </c>
      <c r="Y1471"/>
      <c r="Z1471">
        <f t="shared" si="298"/>
        <v>0.4</v>
      </c>
      <c r="AA1471">
        <f t="shared" si="299"/>
        <v>1</v>
      </c>
      <c r="AB1471">
        <f t="shared" si="299"/>
        <v>1</v>
      </c>
      <c r="AC1471">
        <f t="shared" si="300"/>
        <v>0.4</v>
      </c>
      <c r="AD1471" t="e">
        <f>INDEX('bijlage C. Cluster maatregelen'!C:C,MATCH('5.Bepalen Faalfreq'!K1471,'bijlage C. Cluster maatregelen'!A:A,0))</f>
        <v>#N/A</v>
      </c>
      <c r="AE1471" t="e">
        <f>INDEX('bijlage C. Cluster maatregelen'!C:C,MATCH('5.Bepalen Faalfreq'!L1471,'bijlage C. Cluster maatregelen'!A:A,0))</f>
        <v>#N/A</v>
      </c>
      <c r="AF1471" t="e">
        <f>INDEX('bijlage C. Cluster maatregelen'!C:C,MATCH('5.Bepalen Faalfreq'!M1471,'bijlage C. Cluster maatregelen'!A:A,0))</f>
        <v>#N/A</v>
      </c>
      <c r="AG1471" t="e">
        <f>INDEX('bijlage C. Cluster maatregelen'!C:C,MATCH('5.Bepalen Faalfreq'!N1471,'bijlage C. Cluster maatregelen'!A:A,0))</f>
        <v>#N/A</v>
      </c>
      <c r="AH1471" t="e">
        <f t="shared" si="301"/>
        <v>#N/A</v>
      </c>
      <c r="AI1471" t="e">
        <f t="shared" si="302"/>
        <v>#N/A</v>
      </c>
      <c r="AJ1471" t="e">
        <f t="shared" si="295"/>
        <v>#N/A</v>
      </c>
    </row>
    <row r="1472" spans="1:36" x14ac:dyDescent="0.25">
      <c r="A1472" s="203"/>
      <c r="B1472" s="203"/>
      <c r="C1472" s="203"/>
      <c r="D1472" s="203"/>
      <c r="E1472" s="203"/>
      <c r="F1472" s="203"/>
      <c r="G1472" s="203"/>
      <c r="H1472" s="203"/>
      <c r="I1472" s="203"/>
      <c r="J1472" s="203"/>
      <c r="K1472" s="203"/>
      <c r="L1472" s="203"/>
      <c r="M1472" s="203"/>
      <c r="N1472" s="203"/>
      <c r="O1472" s="204">
        <f t="shared" si="291"/>
        <v>0</v>
      </c>
      <c r="P1472" s="80" t="str">
        <f>IFERROR(R1472+'4. Gegevens leiding'!$I$26,"")</f>
        <v/>
      </c>
      <c r="Q1472" s="155" t="str">
        <f>IFERROR(R1473+'4. Gegevens leiding'!$I$26,"")</f>
        <v/>
      </c>
      <c r="R1472" s="155" t="str">
        <f t="shared" si="303"/>
        <v/>
      </c>
      <c r="S1472" s="43" t="str">
        <f t="shared" si="296"/>
        <v/>
      </c>
      <c r="T1472" s="42" t="str">
        <f t="shared" si="292"/>
        <v>Diameter (mm, uitwendig)=;Wanddikte (mm)=;Druk (barg)=;Rekgrens (N/mm^2)=;Charpy energie (J)=</v>
      </c>
      <c r="U1472" s="44" t="e">
        <f>INDEX('bijlage A. Frequentie Tabel'!G:G,MATCH(T1472,'bijlage A. Frequentie Tabel'!A:A,0))</f>
        <v>#N/A</v>
      </c>
      <c r="V1472" s="43">
        <f t="shared" si="293"/>
        <v>0</v>
      </c>
      <c r="W1472" s="80">
        <f t="shared" si="297"/>
        <v>23.196467403779828</v>
      </c>
      <c r="X1472" t="e">
        <f t="shared" si="294"/>
        <v>#N/A</v>
      </c>
      <c r="Y1472"/>
      <c r="Z1472">
        <f t="shared" si="298"/>
        <v>0.4</v>
      </c>
      <c r="AA1472">
        <f t="shared" si="299"/>
        <v>1</v>
      </c>
      <c r="AB1472">
        <f t="shared" si="299"/>
        <v>1</v>
      </c>
      <c r="AC1472">
        <f t="shared" si="300"/>
        <v>0.4</v>
      </c>
      <c r="AD1472" t="e">
        <f>INDEX('bijlage C. Cluster maatregelen'!C:C,MATCH('5.Bepalen Faalfreq'!K1472,'bijlage C. Cluster maatregelen'!A:A,0))</f>
        <v>#N/A</v>
      </c>
      <c r="AE1472" t="e">
        <f>INDEX('bijlage C. Cluster maatregelen'!C:C,MATCH('5.Bepalen Faalfreq'!L1472,'bijlage C. Cluster maatregelen'!A:A,0))</f>
        <v>#N/A</v>
      </c>
      <c r="AF1472" t="e">
        <f>INDEX('bijlage C. Cluster maatregelen'!C:C,MATCH('5.Bepalen Faalfreq'!M1472,'bijlage C. Cluster maatregelen'!A:A,0))</f>
        <v>#N/A</v>
      </c>
      <c r="AG1472" t="e">
        <f>INDEX('bijlage C. Cluster maatregelen'!C:C,MATCH('5.Bepalen Faalfreq'!N1472,'bijlage C. Cluster maatregelen'!A:A,0))</f>
        <v>#N/A</v>
      </c>
      <c r="AH1472" t="e">
        <f t="shared" si="301"/>
        <v>#N/A</v>
      </c>
      <c r="AI1472" t="e">
        <f t="shared" si="302"/>
        <v>#N/A</v>
      </c>
      <c r="AJ1472" t="e">
        <f t="shared" si="295"/>
        <v>#N/A</v>
      </c>
    </row>
    <row r="1473" spans="1:36" x14ac:dyDescent="0.25">
      <c r="A1473" s="203"/>
      <c r="B1473" s="203"/>
      <c r="C1473" s="203"/>
      <c r="D1473" s="203"/>
      <c r="E1473" s="203"/>
      <c r="F1473" s="203"/>
      <c r="G1473" s="203"/>
      <c r="H1473" s="203"/>
      <c r="I1473" s="203"/>
      <c r="J1473" s="203"/>
      <c r="K1473" s="203"/>
      <c r="L1473" s="203"/>
      <c r="M1473" s="203"/>
      <c r="N1473" s="203"/>
      <c r="O1473" s="204">
        <f t="shared" si="291"/>
        <v>0</v>
      </c>
      <c r="P1473" s="80" t="str">
        <f>IFERROR(R1473+'4. Gegevens leiding'!$I$26,"")</f>
        <v/>
      </c>
      <c r="Q1473" s="155" t="str">
        <f>IFERROR(R1474+'4. Gegevens leiding'!$I$26,"")</f>
        <v/>
      </c>
      <c r="R1473" s="155" t="str">
        <f t="shared" si="303"/>
        <v/>
      </c>
      <c r="S1473" s="43" t="str">
        <f t="shared" si="296"/>
        <v/>
      </c>
      <c r="T1473" s="42" t="str">
        <f t="shared" si="292"/>
        <v>Diameter (mm, uitwendig)=;Wanddikte (mm)=;Druk (barg)=;Rekgrens (N/mm^2)=;Charpy energie (J)=</v>
      </c>
      <c r="U1473" s="44" t="e">
        <f>INDEX('bijlage A. Frequentie Tabel'!G:G,MATCH(T1473,'bijlage A. Frequentie Tabel'!A:A,0))</f>
        <v>#N/A</v>
      </c>
      <c r="V1473" s="43">
        <f t="shared" si="293"/>
        <v>0</v>
      </c>
      <c r="W1473" s="80">
        <f t="shared" si="297"/>
        <v>23.196467403779828</v>
      </c>
      <c r="X1473" t="e">
        <f t="shared" si="294"/>
        <v>#N/A</v>
      </c>
      <c r="Y1473"/>
      <c r="Z1473">
        <f t="shared" si="298"/>
        <v>0.4</v>
      </c>
      <c r="AA1473">
        <f t="shared" si="299"/>
        <v>1</v>
      </c>
      <c r="AB1473">
        <f t="shared" si="299"/>
        <v>1</v>
      </c>
      <c r="AC1473">
        <f t="shared" si="300"/>
        <v>0.4</v>
      </c>
      <c r="AD1473" t="e">
        <f>INDEX('bijlage C. Cluster maatregelen'!C:C,MATCH('5.Bepalen Faalfreq'!K1473,'bijlage C. Cluster maatregelen'!A:A,0))</f>
        <v>#N/A</v>
      </c>
      <c r="AE1473" t="e">
        <f>INDEX('bijlage C. Cluster maatregelen'!C:C,MATCH('5.Bepalen Faalfreq'!L1473,'bijlage C. Cluster maatregelen'!A:A,0))</f>
        <v>#N/A</v>
      </c>
      <c r="AF1473" t="e">
        <f>INDEX('bijlage C. Cluster maatregelen'!C:C,MATCH('5.Bepalen Faalfreq'!M1473,'bijlage C. Cluster maatregelen'!A:A,0))</f>
        <v>#N/A</v>
      </c>
      <c r="AG1473" t="e">
        <f>INDEX('bijlage C. Cluster maatregelen'!C:C,MATCH('5.Bepalen Faalfreq'!N1473,'bijlage C. Cluster maatregelen'!A:A,0))</f>
        <v>#N/A</v>
      </c>
      <c r="AH1473" t="e">
        <f t="shared" si="301"/>
        <v>#N/A</v>
      </c>
      <c r="AI1473" t="e">
        <f t="shared" si="302"/>
        <v>#N/A</v>
      </c>
      <c r="AJ1473" t="e">
        <f t="shared" si="295"/>
        <v>#N/A</v>
      </c>
    </row>
    <row r="1474" spans="1:36" x14ac:dyDescent="0.25">
      <c r="A1474" s="203"/>
      <c r="B1474" s="203"/>
      <c r="C1474" s="203"/>
      <c r="D1474" s="203"/>
      <c r="E1474" s="203"/>
      <c r="F1474" s="203"/>
      <c r="G1474" s="203"/>
      <c r="H1474" s="203"/>
      <c r="I1474" s="203"/>
      <c r="J1474" s="203"/>
      <c r="K1474" s="203"/>
      <c r="L1474" s="203"/>
      <c r="M1474" s="203"/>
      <c r="N1474" s="203"/>
      <c r="O1474" s="204">
        <f t="shared" si="291"/>
        <v>0</v>
      </c>
      <c r="P1474" s="80" t="str">
        <f>IFERROR(R1474+'4. Gegevens leiding'!$I$26,"")</f>
        <v/>
      </c>
      <c r="Q1474" s="155" t="str">
        <f>IFERROR(R1475+'4. Gegevens leiding'!$I$26,"")</f>
        <v/>
      </c>
      <c r="R1474" s="155" t="str">
        <f t="shared" si="303"/>
        <v/>
      </c>
      <c r="S1474" s="43" t="str">
        <f t="shared" si="296"/>
        <v/>
      </c>
      <c r="T1474" s="42" t="str">
        <f t="shared" si="292"/>
        <v>Diameter (mm, uitwendig)=;Wanddikte (mm)=;Druk (barg)=;Rekgrens (N/mm^2)=;Charpy energie (J)=</v>
      </c>
      <c r="U1474" s="44" t="e">
        <f>INDEX('bijlage A. Frequentie Tabel'!G:G,MATCH(T1474,'bijlage A. Frequentie Tabel'!A:A,0))</f>
        <v>#N/A</v>
      </c>
      <c r="V1474" s="43">
        <f t="shared" si="293"/>
        <v>0</v>
      </c>
      <c r="W1474" s="80">
        <f t="shared" si="297"/>
        <v>23.196467403779828</v>
      </c>
      <c r="X1474" t="e">
        <f t="shared" si="294"/>
        <v>#N/A</v>
      </c>
      <c r="Y1474"/>
      <c r="Z1474">
        <f t="shared" si="298"/>
        <v>0.4</v>
      </c>
      <c r="AA1474">
        <f t="shared" si="299"/>
        <v>1</v>
      </c>
      <c r="AB1474">
        <f t="shared" si="299"/>
        <v>1</v>
      </c>
      <c r="AC1474">
        <f t="shared" si="300"/>
        <v>0.4</v>
      </c>
      <c r="AD1474" t="e">
        <f>INDEX('bijlage C. Cluster maatregelen'!C:C,MATCH('5.Bepalen Faalfreq'!K1474,'bijlage C. Cluster maatregelen'!A:A,0))</f>
        <v>#N/A</v>
      </c>
      <c r="AE1474" t="e">
        <f>INDEX('bijlage C. Cluster maatregelen'!C:C,MATCH('5.Bepalen Faalfreq'!L1474,'bijlage C. Cluster maatregelen'!A:A,0))</f>
        <v>#N/A</v>
      </c>
      <c r="AF1474" t="e">
        <f>INDEX('bijlage C. Cluster maatregelen'!C:C,MATCH('5.Bepalen Faalfreq'!M1474,'bijlage C. Cluster maatregelen'!A:A,0))</f>
        <v>#N/A</v>
      </c>
      <c r="AG1474" t="e">
        <f>INDEX('bijlage C. Cluster maatregelen'!C:C,MATCH('5.Bepalen Faalfreq'!N1474,'bijlage C. Cluster maatregelen'!A:A,0))</f>
        <v>#N/A</v>
      </c>
      <c r="AH1474" t="e">
        <f t="shared" si="301"/>
        <v>#N/A</v>
      </c>
      <c r="AI1474" t="e">
        <f t="shared" si="302"/>
        <v>#N/A</v>
      </c>
      <c r="AJ1474" t="e">
        <f t="shared" si="295"/>
        <v>#N/A</v>
      </c>
    </row>
    <row r="1475" spans="1:36" x14ac:dyDescent="0.25">
      <c r="A1475" s="203"/>
      <c r="B1475" s="203"/>
      <c r="C1475" s="203"/>
      <c r="D1475" s="203"/>
      <c r="E1475" s="203"/>
      <c r="F1475" s="203"/>
      <c r="G1475" s="203"/>
      <c r="H1475" s="203"/>
      <c r="I1475" s="203"/>
      <c r="J1475" s="203"/>
      <c r="K1475" s="203"/>
      <c r="L1475" s="203"/>
      <c r="M1475" s="203"/>
      <c r="N1475" s="203"/>
      <c r="O1475" s="204">
        <f t="shared" si="291"/>
        <v>0</v>
      </c>
      <c r="P1475" s="80" t="str">
        <f>IFERROR(R1475+'4. Gegevens leiding'!$I$26,"")</f>
        <v/>
      </c>
      <c r="Q1475" s="155" t="str">
        <f>IFERROR(R1476+'4. Gegevens leiding'!$I$26,"")</f>
        <v/>
      </c>
      <c r="R1475" s="155" t="str">
        <f t="shared" si="303"/>
        <v/>
      </c>
      <c r="S1475" s="43" t="str">
        <f t="shared" si="296"/>
        <v/>
      </c>
      <c r="T1475" s="42" t="str">
        <f t="shared" si="292"/>
        <v>Diameter (mm, uitwendig)=;Wanddikte (mm)=;Druk (barg)=;Rekgrens (N/mm^2)=;Charpy energie (J)=</v>
      </c>
      <c r="U1475" s="44" t="e">
        <f>INDEX('bijlage A. Frequentie Tabel'!G:G,MATCH(T1475,'bijlage A. Frequentie Tabel'!A:A,0))</f>
        <v>#N/A</v>
      </c>
      <c r="V1475" s="43">
        <f t="shared" si="293"/>
        <v>0</v>
      </c>
      <c r="W1475" s="80">
        <f t="shared" si="297"/>
        <v>23.196467403779828</v>
      </c>
      <c r="X1475" t="e">
        <f t="shared" si="294"/>
        <v>#N/A</v>
      </c>
      <c r="Y1475"/>
      <c r="Z1475">
        <f t="shared" si="298"/>
        <v>0.4</v>
      </c>
      <c r="AA1475">
        <f t="shared" si="299"/>
        <v>1</v>
      </c>
      <c r="AB1475">
        <f t="shared" si="299"/>
        <v>1</v>
      </c>
      <c r="AC1475">
        <f t="shared" si="300"/>
        <v>0.4</v>
      </c>
      <c r="AD1475" t="e">
        <f>INDEX('bijlage C. Cluster maatregelen'!C:C,MATCH('5.Bepalen Faalfreq'!K1475,'bijlage C. Cluster maatregelen'!A:A,0))</f>
        <v>#N/A</v>
      </c>
      <c r="AE1475" t="e">
        <f>INDEX('bijlage C. Cluster maatregelen'!C:C,MATCH('5.Bepalen Faalfreq'!L1475,'bijlage C. Cluster maatregelen'!A:A,0))</f>
        <v>#N/A</v>
      </c>
      <c r="AF1475" t="e">
        <f>INDEX('bijlage C. Cluster maatregelen'!C:C,MATCH('5.Bepalen Faalfreq'!M1475,'bijlage C. Cluster maatregelen'!A:A,0))</f>
        <v>#N/A</v>
      </c>
      <c r="AG1475" t="e">
        <f>INDEX('bijlage C. Cluster maatregelen'!C:C,MATCH('5.Bepalen Faalfreq'!N1475,'bijlage C. Cluster maatregelen'!A:A,0))</f>
        <v>#N/A</v>
      </c>
      <c r="AH1475" t="e">
        <f t="shared" si="301"/>
        <v>#N/A</v>
      </c>
      <c r="AI1475" t="e">
        <f t="shared" si="302"/>
        <v>#N/A</v>
      </c>
      <c r="AJ1475" t="e">
        <f t="shared" si="295"/>
        <v>#N/A</v>
      </c>
    </row>
    <row r="1476" spans="1:36" x14ac:dyDescent="0.25">
      <c r="A1476" s="203"/>
      <c r="B1476" s="203"/>
      <c r="C1476" s="203"/>
      <c r="D1476" s="203"/>
      <c r="E1476" s="203"/>
      <c r="F1476" s="203"/>
      <c r="G1476" s="203"/>
      <c r="H1476" s="203"/>
      <c r="I1476" s="203"/>
      <c r="J1476" s="203"/>
      <c r="K1476" s="203"/>
      <c r="L1476" s="203"/>
      <c r="M1476" s="203"/>
      <c r="N1476" s="203"/>
      <c r="O1476" s="204">
        <f t="shared" si="291"/>
        <v>0</v>
      </c>
      <c r="P1476" s="80" t="str">
        <f>IFERROR(R1476+'4. Gegevens leiding'!$I$26,"")</f>
        <v/>
      </c>
      <c r="Q1476" s="155" t="str">
        <f>IFERROR(R1477+'4. Gegevens leiding'!$I$26,"")</f>
        <v/>
      </c>
      <c r="R1476" s="155" t="str">
        <f t="shared" si="303"/>
        <v/>
      </c>
      <c r="S1476" s="43" t="str">
        <f t="shared" si="296"/>
        <v/>
      </c>
      <c r="T1476" s="42" t="str">
        <f t="shared" si="292"/>
        <v>Diameter (mm, uitwendig)=;Wanddikte (mm)=;Druk (barg)=;Rekgrens (N/mm^2)=;Charpy energie (J)=</v>
      </c>
      <c r="U1476" s="44" t="e">
        <f>INDEX('bijlage A. Frequentie Tabel'!G:G,MATCH(T1476,'bijlage A. Frequentie Tabel'!A:A,0))</f>
        <v>#N/A</v>
      </c>
      <c r="V1476" s="43">
        <f t="shared" si="293"/>
        <v>0</v>
      </c>
      <c r="W1476" s="80">
        <f t="shared" si="297"/>
        <v>23.196467403779828</v>
      </c>
      <c r="X1476" t="e">
        <f t="shared" si="294"/>
        <v>#N/A</v>
      </c>
      <c r="Y1476"/>
      <c r="Z1476">
        <f t="shared" si="298"/>
        <v>0.4</v>
      </c>
      <c r="AA1476">
        <f t="shared" si="299"/>
        <v>1</v>
      </c>
      <c r="AB1476">
        <f t="shared" si="299"/>
        <v>1</v>
      </c>
      <c r="AC1476">
        <f t="shared" si="300"/>
        <v>0.4</v>
      </c>
      <c r="AD1476" t="e">
        <f>INDEX('bijlage C. Cluster maatregelen'!C:C,MATCH('5.Bepalen Faalfreq'!K1476,'bijlage C. Cluster maatregelen'!A:A,0))</f>
        <v>#N/A</v>
      </c>
      <c r="AE1476" t="e">
        <f>INDEX('bijlage C. Cluster maatregelen'!C:C,MATCH('5.Bepalen Faalfreq'!L1476,'bijlage C. Cluster maatregelen'!A:A,0))</f>
        <v>#N/A</v>
      </c>
      <c r="AF1476" t="e">
        <f>INDEX('bijlage C. Cluster maatregelen'!C:C,MATCH('5.Bepalen Faalfreq'!M1476,'bijlage C. Cluster maatregelen'!A:A,0))</f>
        <v>#N/A</v>
      </c>
      <c r="AG1476" t="e">
        <f>INDEX('bijlage C. Cluster maatregelen'!C:C,MATCH('5.Bepalen Faalfreq'!N1476,'bijlage C. Cluster maatregelen'!A:A,0))</f>
        <v>#N/A</v>
      </c>
      <c r="AH1476" t="e">
        <f t="shared" si="301"/>
        <v>#N/A</v>
      </c>
      <c r="AI1476" t="e">
        <f t="shared" si="302"/>
        <v>#N/A</v>
      </c>
      <c r="AJ1476" t="e">
        <f t="shared" si="295"/>
        <v>#N/A</v>
      </c>
    </row>
    <row r="1477" spans="1:36" x14ac:dyDescent="0.25">
      <c r="A1477" s="203"/>
      <c r="B1477" s="203"/>
      <c r="C1477" s="203"/>
      <c r="D1477" s="203"/>
      <c r="E1477" s="203"/>
      <c r="F1477" s="203"/>
      <c r="G1477" s="203"/>
      <c r="H1477" s="203"/>
      <c r="I1477" s="203"/>
      <c r="J1477" s="203"/>
      <c r="K1477" s="203"/>
      <c r="L1477" s="203"/>
      <c r="M1477" s="203"/>
      <c r="N1477" s="203"/>
      <c r="O1477" s="204">
        <f t="shared" ref="O1477:O1540" si="304">D1477-(2*F1477)</f>
        <v>0</v>
      </c>
      <c r="P1477" s="80" t="str">
        <f>IFERROR(R1477+'4. Gegevens leiding'!$I$26,"")</f>
        <v/>
      </c>
      <c r="Q1477" s="155" t="str">
        <f>IFERROR(R1478+'4. Gegevens leiding'!$I$26,"")</f>
        <v/>
      </c>
      <c r="R1477" s="155" t="str">
        <f t="shared" si="303"/>
        <v/>
      </c>
      <c r="S1477" s="43" t="str">
        <f t="shared" si="296"/>
        <v/>
      </c>
      <c r="T1477" s="42" t="str">
        <f t="shared" ref="T1477:T1540" si="305">CONCATENATE($D$1,"=",D1477,";",$F$1,"=",F1477,";",$E$1,"=",E1477,";",$G$1,"=",G1477,";",$I$1,"=",I1477)</f>
        <v>Diameter (mm, uitwendig)=;Wanddikte (mm)=;Druk (barg)=;Rekgrens (N/mm^2)=;Charpy energie (J)=</v>
      </c>
      <c r="U1477" s="44" t="e">
        <f>INDEX('bijlage A. Frequentie Tabel'!G:G,MATCH(T1477,'bijlage A. Frequentie Tabel'!A:A,0))</f>
        <v>#N/A</v>
      </c>
      <c r="V1477" s="43">
        <f t="shared" ref="V1477:V1540" si="306">IF((H1477+J1477)&gt;2,2,(H1477+J1477))</f>
        <v>0</v>
      </c>
      <c r="W1477" s="80">
        <f t="shared" si="297"/>
        <v>23.196467403779828</v>
      </c>
      <c r="X1477" t="e">
        <f t="shared" ref="X1477:X1540" si="307">U1477*W1477</f>
        <v>#N/A</v>
      </c>
      <c r="Y1477"/>
      <c r="Z1477">
        <f t="shared" si="298"/>
        <v>0.4</v>
      </c>
      <c r="AA1477">
        <f t="shared" si="299"/>
        <v>1</v>
      </c>
      <c r="AB1477">
        <f t="shared" si="299"/>
        <v>1</v>
      </c>
      <c r="AC1477">
        <f t="shared" si="300"/>
        <v>0.4</v>
      </c>
      <c r="AD1477" t="e">
        <f>INDEX('bijlage C. Cluster maatregelen'!C:C,MATCH('5.Bepalen Faalfreq'!K1477,'bijlage C. Cluster maatregelen'!A:A,0))</f>
        <v>#N/A</v>
      </c>
      <c r="AE1477" t="e">
        <f>INDEX('bijlage C. Cluster maatregelen'!C:C,MATCH('5.Bepalen Faalfreq'!L1477,'bijlage C. Cluster maatregelen'!A:A,0))</f>
        <v>#N/A</v>
      </c>
      <c r="AF1477" t="e">
        <f>INDEX('bijlage C. Cluster maatregelen'!C:C,MATCH('5.Bepalen Faalfreq'!M1477,'bijlage C. Cluster maatregelen'!A:A,0))</f>
        <v>#N/A</v>
      </c>
      <c r="AG1477" t="e">
        <f>INDEX('bijlage C. Cluster maatregelen'!C:C,MATCH('5.Bepalen Faalfreq'!N1477,'bijlage C. Cluster maatregelen'!A:A,0))</f>
        <v>#N/A</v>
      </c>
      <c r="AH1477" t="e">
        <f t="shared" si="301"/>
        <v>#N/A</v>
      </c>
      <c r="AI1477" t="e">
        <f t="shared" si="302"/>
        <v>#N/A</v>
      </c>
      <c r="AJ1477" t="e">
        <f t="shared" ref="AJ1477:AJ1540" si="308">AI1477*X1477</f>
        <v>#N/A</v>
      </c>
    </row>
    <row r="1478" spans="1:36" x14ac:dyDescent="0.25">
      <c r="A1478" s="203"/>
      <c r="B1478" s="203"/>
      <c r="C1478" s="203"/>
      <c r="D1478" s="203"/>
      <c r="E1478" s="203"/>
      <c r="F1478" s="203"/>
      <c r="G1478" s="203"/>
      <c r="H1478" s="203"/>
      <c r="I1478" s="203"/>
      <c r="J1478" s="203"/>
      <c r="K1478" s="203"/>
      <c r="L1478" s="203"/>
      <c r="M1478" s="203"/>
      <c r="N1478" s="203"/>
      <c r="O1478" s="204">
        <f t="shared" si="304"/>
        <v>0</v>
      </c>
      <c r="P1478" s="80" t="str">
        <f>IFERROR(R1478+'4. Gegevens leiding'!$I$26,"")</f>
        <v/>
      </c>
      <c r="Q1478" s="155" t="str">
        <f>IFERROR(R1479+'4. Gegevens leiding'!$I$26,"")</f>
        <v/>
      </c>
      <c r="R1478" s="155" t="str">
        <f t="shared" si="303"/>
        <v/>
      </c>
      <c r="S1478" s="43" t="str">
        <f t="shared" ref="S1478:S1541" si="309">IFERROR(Q1478-P1478, "")</f>
        <v/>
      </c>
      <c r="T1478" s="42" t="str">
        <f t="shared" si="305"/>
        <v>Diameter (mm, uitwendig)=;Wanddikte (mm)=;Druk (barg)=;Rekgrens (N/mm^2)=;Charpy energie (J)=</v>
      </c>
      <c r="U1478" s="44" t="e">
        <f>INDEX('bijlage A. Frequentie Tabel'!G:G,MATCH(T1478,'bijlage A. Frequentie Tabel'!A:A,0))</f>
        <v>#N/A</v>
      </c>
      <c r="V1478" s="43">
        <f t="shared" si="306"/>
        <v>0</v>
      </c>
      <c r="W1478" s="80">
        <f t="shared" ref="W1478:W1541" si="310">EXP(2.4*(1.31-V1478))</f>
        <v>23.196467403779828</v>
      </c>
      <c r="X1478" t="e">
        <f t="shared" si="307"/>
        <v>#N/A</v>
      </c>
      <c r="Y1478"/>
      <c r="Z1478">
        <f t="shared" ref="Z1478:Z1541" si="311">Z$3</f>
        <v>0.4</v>
      </c>
      <c r="AA1478">
        <f t="shared" ref="AA1478:AB1541" si="312">AA$3</f>
        <v>1</v>
      </c>
      <c r="AB1478">
        <f t="shared" si="312"/>
        <v>1</v>
      </c>
      <c r="AC1478">
        <f t="shared" ref="AC1478:AC1541" si="313">Z1478*AA1478*AB1478</f>
        <v>0.4</v>
      </c>
      <c r="AD1478" t="e">
        <f>INDEX('bijlage C. Cluster maatregelen'!C:C,MATCH('5.Bepalen Faalfreq'!K1478,'bijlage C. Cluster maatregelen'!A:A,0))</f>
        <v>#N/A</v>
      </c>
      <c r="AE1478" t="e">
        <f>INDEX('bijlage C. Cluster maatregelen'!C:C,MATCH('5.Bepalen Faalfreq'!L1478,'bijlage C. Cluster maatregelen'!A:A,0))</f>
        <v>#N/A</v>
      </c>
      <c r="AF1478" t="e">
        <f>INDEX('bijlage C. Cluster maatregelen'!C:C,MATCH('5.Bepalen Faalfreq'!M1478,'bijlage C. Cluster maatregelen'!A:A,0))</f>
        <v>#N/A</v>
      </c>
      <c r="AG1478" t="e">
        <f>INDEX('bijlage C. Cluster maatregelen'!C:C,MATCH('5.Bepalen Faalfreq'!N1478,'bijlage C. Cluster maatregelen'!A:A,0))</f>
        <v>#N/A</v>
      </c>
      <c r="AH1478" t="e">
        <f t="shared" ref="AH1478:AH1541" si="314">IF(AG1478=1,1,((Z1478*AB1478)^-1)/AG1478)</f>
        <v>#N/A</v>
      </c>
      <c r="AI1478" t="e">
        <f t="shared" ref="AI1478:AI1541" si="315">AC1478*AD1478*AE1478*AF1478*AH1478</f>
        <v>#N/A</v>
      </c>
      <c r="AJ1478" t="e">
        <f t="shared" si="308"/>
        <v>#N/A</v>
      </c>
    </row>
    <row r="1479" spans="1:36" x14ac:dyDescent="0.25">
      <c r="A1479" s="203"/>
      <c r="B1479" s="203"/>
      <c r="C1479" s="203"/>
      <c r="D1479" s="203"/>
      <c r="E1479" s="203"/>
      <c r="F1479" s="203"/>
      <c r="G1479" s="203"/>
      <c r="H1479" s="203"/>
      <c r="I1479" s="203"/>
      <c r="J1479" s="203"/>
      <c r="K1479" s="203"/>
      <c r="L1479" s="203"/>
      <c r="M1479" s="203"/>
      <c r="N1479" s="203"/>
      <c r="O1479" s="204">
        <f t="shared" si="304"/>
        <v>0</v>
      </c>
      <c r="P1479" s="80" t="str">
        <f>IFERROR(R1479+'4. Gegevens leiding'!$I$26,"")</f>
        <v/>
      </c>
      <c r="Q1479" s="155" t="str">
        <f>IFERROR(R1480+'4. Gegevens leiding'!$I$26,"")</f>
        <v/>
      </c>
      <c r="R1479" s="155" t="str">
        <f t="shared" ref="R1479:R1542" si="316">IF(ISBLANK(A1479),"",R1478+SQRT((A1479-A1478)^2+(B1479-B1478)^2))</f>
        <v/>
      </c>
      <c r="S1479" s="43" t="str">
        <f t="shared" si="309"/>
        <v/>
      </c>
      <c r="T1479" s="42" t="str">
        <f t="shared" si="305"/>
        <v>Diameter (mm, uitwendig)=;Wanddikte (mm)=;Druk (barg)=;Rekgrens (N/mm^2)=;Charpy energie (J)=</v>
      </c>
      <c r="U1479" s="44" t="e">
        <f>INDEX('bijlage A. Frequentie Tabel'!G:G,MATCH(T1479,'bijlage A. Frequentie Tabel'!A:A,0))</f>
        <v>#N/A</v>
      </c>
      <c r="V1479" s="43">
        <f t="shared" si="306"/>
        <v>0</v>
      </c>
      <c r="W1479" s="80">
        <f t="shared" si="310"/>
        <v>23.196467403779828</v>
      </c>
      <c r="X1479" t="e">
        <f t="shared" si="307"/>
        <v>#N/A</v>
      </c>
      <c r="Y1479"/>
      <c r="Z1479">
        <f t="shared" si="311"/>
        <v>0.4</v>
      </c>
      <c r="AA1479">
        <f t="shared" si="312"/>
        <v>1</v>
      </c>
      <c r="AB1479">
        <f t="shared" si="312"/>
        <v>1</v>
      </c>
      <c r="AC1479">
        <f t="shared" si="313"/>
        <v>0.4</v>
      </c>
      <c r="AD1479" t="e">
        <f>INDEX('bijlage C. Cluster maatregelen'!C:C,MATCH('5.Bepalen Faalfreq'!K1479,'bijlage C. Cluster maatregelen'!A:A,0))</f>
        <v>#N/A</v>
      </c>
      <c r="AE1479" t="e">
        <f>INDEX('bijlage C. Cluster maatregelen'!C:C,MATCH('5.Bepalen Faalfreq'!L1479,'bijlage C. Cluster maatregelen'!A:A,0))</f>
        <v>#N/A</v>
      </c>
      <c r="AF1479" t="e">
        <f>INDEX('bijlage C. Cluster maatregelen'!C:C,MATCH('5.Bepalen Faalfreq'!M1479,'bijlage C. Cluster maatregelen'!A:A,0))</f>
        <v>#N/A</v>
      </c>
      <c r="AG1479" t="e">
        <f>INDEX('bijlage C. Cluster maatregelen'!C:C,MATCH('5.Bepalen Faalfreq'!N1479,'bijlage C. Cluster maatregelen'!A:A,0))</f>
        <v>#N/A</v>
      </c>
      <c r="AH1479" t="e">
        <f t="shared" si="314"/>
        <v>#N/A</v>
      </c>
      <c r="AI1479" t="e">
        <f t="shared" si="315"/>
        <v>#N/A</v>
      </c>
      <c r="AJ1479" t="e">
        <f t="shared" si="308"/>
        <v>#N/A</v>
      </c>
    </row>
    <row r="1480" spans="1:36" x14ac:dyDescent="0.25">
      <c r="A1480" s="203"/>
      <c r="B1480" s="203"/>
      <c r="C1480" s="203"/>
      <c r="D1480" s="203"/>
      <c r="E1480" s="203"/>
      <c r="F1480" s="203"/>
      <c r="G1480" s="203"/>
      <c r="H1480" s="203"/>
      <c r="I1480" s="203"/>
      <c r="J1480" s="203"/>
      <c r="K1480" s="203"/>
      <c r="L1480" s="203"/>
      <c r="M1480" s="203"/>
      <c r="N1480" s="203"/>
      <c r="O1480" s="204">
        <f t="shared" si="304"/>
        <v>0</v>
      </c>
      <c r="P1480" s="80" t="str">
        <f>IFERROR(R1480+'4. Gegevens leiding'!$I$26,"")</f>
        <v/>
      </c>
      <c r="Q1480" s="155" t="str">
        <f>IFERROR(R1481+'4. Gegevens leiding'!$I$26,"")</f>
        <v/>
      </c>
      <c r="R1480" s="155" t="str">
        <f t="shared" si="316"/>
        <v/>
      </c>
      <c r="S1480" s="43" t="str">
        <f t="shared" si="309"/>
        <v/>
      </c>
      <c r="T1480" s="42" t="str">
        <f t="shared" si="305"/>
        <v>Diameter (mm, uitwendig)=;Wanddikte (mm)=;Druk (barg)=;Rekgrens (N/mm^2)=;Charpy energie (J)=</v>
      </c>
      <c r="U1480" s="44" t="e">
        <f>INDEX('bijlage A. Frequentie Tabel'!G:G,MATCH(T1480,'bijlage A. Frequentie Tabel'!A:A,0))</f>
        <v>#N/A</v>
      </c>
      <c r="V1480" s="43">
        <f t="shared" si="306"/>
        <v>0</v>
      </c>
      <c r="W1480" s="80">
        <f t="shared" si="310"/>
        <v>23.196467403779828</v>
      </c>
      <c r="X1480" t="e">
        <f t="shared" si="307"/>
        <v>#N/A</v>
      </c>
      <c r="Y1480"/>
      <c r="Z1480">
        <f t="shared" si="311"/>
        <v>0.4</v>
      </c>
      <c r="AA1480">
        <f t="shared" si="312"/>
        <v>1</v>
      </c>
      <c r="AB1480">
        <f t="shared" si="312"/>
        <v>1</v>
      </c>
      <c r="AC1480">
        <f t="shared" si="313"/>
        <v>0.4</v>
      </c>
      <c r="AD1480" t="e">
        <f>INDEX('bijlage C. Cluster maatregelen'!C:C,MATCH('5.Bepalen Faalfreq'!K1480,'bijlage C. Cluster maatregelen'!A:A,0))</f>
        <v>#N/A</v>
      </c>
      <c r="AE1480" t="e">
        <f>INDEX('bijlage C. Cluster maatregelen'!C:C,MATCH('5.Bepalen Faalfreq'!L1480,'bijlage C. Cluster maatregelen'!A:A,0))</f>
        <v>#N/A</v>
      </c>
      <c r="AF1480" t="e">
        <f>INDEX('bijlage C. Cluster maatregelen'!C:C,MATCH('5.Bepalen Faalfreq'!M1480,'bijlage C. Cluster maatregelen'!A:A,0))</f>
        <v>#N/A</v>
      </c>
      <c r="AG1480" t="e">
        <f>INDEX('bijlage C. Cluster maatregelen'!C:C,MATCH('5.Bepalen Faalfreq'!N1480,'bijlage C. Cluster maatregelen'!A:A,0))</f>
        <v>#N/A</v>
      </c>
      <c r="AH1480" t="e">
        <f t="shared" si="314"/>
        <v>#N/A</v>
      </c>
      <c r="AI1480" t="e">
        <f t="shared" si="315"/>
        <v>#N/A</v>
      </c>
      <c r="AJ1480" t="e">
        <f t="shared" si="308"/>
        <v>#N/A</v>
      </c>
    </row>
    <row r="1481" spans="1:36" x14ac:dyDescent="0.25">
      <c r="A1481" s="203"/>
      <c r="B1481" s="203"/>
      <c r="C1481" s="203"/>
      <c r="D1481" s="203"/>
      <c r="E1481" s="203"/>
      <c r="F1481" s="203"/>
      <c r="G1481" s="203"/>
      <c r="H1481" s="203"/>
      <c r="I1481" s="203"/>
      <c r="J1481" s="203"/>
      <c r="K1481" s="203"/>
      <c r="L1481" s="203"/>
      <c r="M1481" s="203"/>
      <c r="N1481" s="203"/>
      <c r="O1481" s="204">
        <f t="shared" si="304"/>
        <v>0</v>
      </c>
      <c r="P1481" s="80" t="str">
        <f>IFERROR(R1481+'4. Gegevens leiding'!$I$26,"")</f>
        <v/>
      </c>
      <c r="Q1481" s="155" t="str">
        <f>IFERROR(R1482+'4. Gegevens leiding'!$I$26,"")</f>
        <v/>
      </c>
      <c r="R1481" s="155" t="str">
        <f t="shared" si="316"/>
        <v/>
      </c>
      <c r="S1481" s="43" t="str">
        <f t="shared" si="309"/>
        <v/>
      </c>
      <c r="T1481" s="42" t="str">
        <f t="shared" si="305"/>
        <v>Diameter (mm, uitwendig)=;Wanddikte (mm)=;Druk (barg)=;Rekgrens (N/mm^2)=;Charpy energie (J)=</v>
      </c>
      <c r="U1481" s="44" t="e">
        <f>INDEX('bijlage A. Frequentie Tabel'!G:G,MATCH(T1481,'bijlage A. Frequentie Tabel'!A:A,0))</f>
        <v>#N/A</v>
      </c>
      <c r="V1481" s="43">
        <f t="shared" si="306"/>
        <v>0</v>
      </c>
      <c r="W1481" s="80">
        <f t="shared" si="310"/>
        <v>23.196467403779828</v>
      </c>
      <c r="X1481" t="e">
        <f t="shared" si="307"/>
        <v>#N/A</v>
      </c>
      <c r="Y1481"/>
      <c r="Z1481">
        <f t="shared" si="311"/>
        <v>0.4</v>
      </c>
      <c r="AA1481">
        <f t="shared" si="312"/>
        <v>1</v>
      </c>
      <c r="AB1481">
        <f t="shared" si="312"/>
        <v>1</v>
      </c>
      <c r="AC1481">
        <f t="shared" si="313"/>
        <v>0.4</v>
      </c>
      <c r="AD1481" t="e">
        <f>INDEX('bijlage C. Cluster maatregelen'!C:C,MATCH('5.Bepalen Faalfreq'!K1481,'bijlage C. Cluster maatregelen'!A:A,0))</f>
        <v>#N/A</v>
      </c>
      <c r="AE1481" t="e">
        <f>INDEX('bijlage C. Cluster maatregelen'!C:C,MATCH('5.Bepalen Faalfreq'!L1481,'bijlage C. Cluster maatregelen'!A:A,0))</f>
        <v>#N/A</v>
      </c>
      <c r="AF1481" t="e">
        <f>INDEX('bijlage C. Cluster maatregelen'!C:C,MATCH('5.Bepalen Faalfreq'!M1481,'bijlage C. Cluster maatregelen'!A:A,0))</f>
        <v>#N/A</v>
      </c>
      <c r="AG1481" t="e">
        <f>INDEX('bijlage C. Cluster maatregelen'!C:C,MATCH('5.Bepalen Faalfreq'!N1481,'bijlage C. Cluster maatregelen'!A:A,0))</f>
        <v>#N/A</v>
      </c>
      <c r="AH1481" t="e">
        <f t="shared" si="314"/>
        <v>#N/A</v>
      </c>
      <c r="AI1481" t="e">
        <f t="shared" si="315"/>
        <v>#N/A</v>
      </c>
      <c r="AJ1481" t="e">
        <f t="shared" si="308"/>
        <v>#N/A</v>
      </c>
    </row>
    <row r="1482" spans="1:36" x14ac:dyDescent="0.25">
      <c r="A1482" s="203"/>
      <c r="B1482" s="203"/>
      <c r="C1482" s="203"/>
      <c r="D1482" s="203"/>
      <c r="E1482" s="203"/>
      <c r="F1482" s="203"/>
      <c r="G1482" s="203"/>
      <c r="H1482" s="203"/>
      <c r="I1482" s="203"/>
      <c r="J1482" s="203"/>
      <c r="K1482" s="203"/>
      <c r="L1482" s="203"/>
      <c r="M1482" s="203"/>
      <c r="N1482" s="203"/>
      <c r="O1482" s="204">
        <f t="shared" si="304"/>
        <v>0</v>
      </c>
      <c r="P1482" s="80" t="str">
        <f>IFERROR(R1482+'4. Gegevens leiding'!$I$26,"")</f>
        <v/>
      </c>
      <c r="Q1482" s="155" t="str">
        <f>IFERROR(R1483+'4. Gegevens leiding'!$I$26,"")</f>
        <v/>
      </c>
      <c r="R1482" s="155" t="str">
        <f t="shared" si="316"/>
        <v/>
      </c>
      <c r="S1482" s="43" t="str">
        <f t="shared" si="309"/>
        <v/>
      </c>
      <c r="T1482" s="42" t="str">
        <f t="shared" si="305"/>
        <v>Diameter (mm, uitwendig)=;Wanddikte (mm)=;Druk (barg)=;Rekgrens (N/mm^2)=;Charpy energie (J)=</v>
      </c>
      <c r="U1482" s="44" t="e">
        <f>INDEX('bijlage A. Frequentie Tabel'!G:G,MATCH(T1482,'bijlage A. Frequentie Tabel'!A:A,0))</f>
        <v>#N/A</v>
      </c>
      <c r="V1482" s="43">
        <f t="shared" si="306"/>
        <v>0</v>
      </c>
      <c r="W1482" s="80">
        <f t="shared" si="310"/>
        <v>23.196467403779828</v>
      </c>
      <c r="X1482" t="e">
        <f t="shared" si="307"/>
        <v>#N/A</v>
      </c>
      <c r="Y1482"/>
      <c r="Z1482">
        <f t="shared" si="311"/>
        <v>0.4</v>
      </c>
      <c r="AA1482">
        <f t="shared" si="312"/>
        <v>1</v>
      </c>
      <c r="AB1482">
        <f t="shared" si="312"/>
        <v>1</v>
      </c>
      <c r="AC1482">
        <f t="shared" si="313"/>
        <v>0.4</v>
      </c>
      <c r="AD1482" t="e">
        <f>INDEX('bijlage C. Cluster maatregelen'!C:C,MATCH('5.Bepalen Faalfreq'!K1482,'bijlage C. Cluster maatregelen'!A:A,0))</f>
        <v>#N/A</v>
      </c>
      <c r="AE1482" t="e">
        <f>INDEX('bijlage C. Cluster maatregelen'!C:C,MATCH('5.Bepalen Faalfreq'!L1482,'bijlage C. Cluster maatregelen'!A:A,0))</f>
        <v>#N/A</v>
      </c>
      <c r="AF1482" t="e">
        <f>INDEX('bijlage C. Cluster maatregelen'!C:C,MATCH('5.Bepalen Faalfreq'!M1482,'bijlage C. Cluster maatregelen'!A:A,0))</f>
        <v>#N/A</v>
      </c>
      <c r="AG1482" t="e">
        <f>INDEX('bijlage C. Cluster maatregelen'!C:C,MATCH('5.Bepalen Faalfreq'!N1482,'bijlage C. Cluster maatregelen'!A:A,0))</f>
        <v>#N/A</v>
      </c>
      <c r="AH1482" t="e">
        <f t="shared" si="314"/>
        <v>#N/A</v>
      </c>
      <c r="AI1482" t="e">
        <f t="shared" si="315"/>
        <v>#N/A</v>
      </c>
      <c r="AJ1482" t="e">
        <f t="shared" si="308"/>
        <v>#N/A</v>
      </c>
    </row>
    <row r="1483" spans="1:36" x14ac:dyDescent="0.25">
      <c r="A1483" s="203"/>
      <c r="B1483" s="203"/>
      <c r="C1483" s="203"/>
      <c r="D1483" s="203"/>
      <c r="E1483" s="203"/>
      <c r="F1483" s="203"/>
      <c r="G1483" s="203"/>
      <c r="H1483" s="203"/>
      <c r="I1483" s="203"/>
      <c r="J1483" s="203"/>
      <c r="K1483" s="203"/>
      <c r="L1483" s="203"/>
      <c r="M1483" s="203"/>
      <c r="N1483" s="203"/>
      <c r="O1483" s="204">
        <f t="shared" si="304"/>
        <v>0</v>
      </c>
      <c r="P1483" s="80" t="str">
        <f>IFERROR(R1483+'4. Gegevens leiding'!$I$26,"")</f>
        <v/>
      </c>
      <c r="Q1483" s="155" t="str">
        <f>IFERROR(R1484+'4. Gegevens leiding'!$I$26,"")</f>
        <v/>
      </c>
      <c r="R1483" s="155" t="str">
        <f t="shared" si="316"/>
        <v/>
      </c>
      <c r="S1483" s="43" t="str">
        <f t="shared" si="309"/>
        <v/>
      </c>
      <c r="T1483" s="42" t="str">
        <f t="shared" si="305"/>
        <v>Diameter (mm, uitwendig)=;Wanddikte (mm)=;Druk (barg)=;Rekgrens (N/mm^2)=;Charpy energie (J)=</v>
      </c>
      <c r="U1483" s="44" t="e">
        <f>INDEX('bijlage A. Frequentie Tabel'!G:G,MATCH(T1483,'bijlage A. Frequentie Tabel'!A:A,0))</f>
        <v>#N/A</v>
      </c>
      <c r="V1483" s="43">
        <f t="shared" si="306"/>
        <v>0</v>
      </c>
      <c r="W1483" s="80">
        <f t="shared" si="310"/>
        <v>23.196467403779828</v>
      </c>
      <c r="X1483" t="e">
        <f t="shared" si="307"/>
        <v>#N/A</v>
      </c>
      <c r="Y1483"/>
      <c r="Z1483">
        <f t="shared" si="311"/>
        <v>0.4</v>
      </c>
      <c r="AA1483">
        <f t="shared" si="312"/>
        <v>1</v>
      </c>
      <c r="AB1483">
        <f t="shared" si="312"/>
        <v>1</v>
      </c>
      <c r="AC1483">
        <f t="shared" si="313"/>
        <v>0.4</v>
      </c>
      <c r="AD1483" t="e">
        <f>INDEX('bijlage C. Cluster maatregelen'!C:C,MATCH('5.Bepalen Faalfreq'!K1483,'bijlage C. Cluster maatregelen'!A:A,0))</f>
        <v>#N/A</v>
      </c>
      <c r="AE1483" t="e">
        <f>INDEX('bijlage C. Cluster maatregelen'!C:C,MATCH('5.Bepalen Faalfreq'!L1483,'bijlage C. Cluster maatregelen'!A:A,0))</f>
        <v>#N/A</v>
      </c>
      <c r="AF1483" t="e">
        <f>INDEX('bijlage C. Cluster maatregelen'!C:C,MATCH('5.Bepalen Faalfreq'!M1483,'bijlage C. Cluster maatregelen'!A:A,0))</f>
        <v>#N/A</v>
      </c>
      <c r="AG1483" t="e">
        <f>INDEX('bijlage C. Cluster maatregelen'!C:C,MATCH('5.Bepalen Faalfreq'!N1483,'bijlage C. Cluster maatregelen'!A:A,0))</f>
        <v>#N/A</v>
      </c>
      <c r="AH1483" t="e">
        <f t="shared" si="314"/>
        <v>#N/A</v>
      </c>
      <c r="AI1483" t="e">
        <f t="shared" si="315"/>
        <v>#N/A</v>
      </c>
      <c r="AJ1483" t="e">
        <f t="shared" si="308"/>
        <v>#N/A</v>
      </c>
    </row>
    <row r="1484" spans="1:36" x14ac:dyDescent="0.25">
      <c r="A1484" s="203"/>
      <c r="B1484" s="203"/>
      <c r="C1484" s="203"/>
      <c r="D1484" s="203"/>
      <c r="E1484" s="203"/>
      <c r="F1484" s="203"/>
      <c r="G1484" s="203"/>
      <c r="H1484" s="203"/>
      <c r="I1484" s="203"/>
      <c r="J1484" s="203"/>
      <c r="K1484" s="203"/>
      <c r="L1484" s="203"/>
      <c r="M1484" s="203"/>
      <c r="N1484" s="203"/>
      <c r="O1484" s="204">
        <f t="shared" si="304"/>
        <v>0</v>
      </c>
      <c r="P1484" s="80" t="str">
        <f>IFERROR(R1484+'4. Gegevens leiding'!$I$26,"")</f>
        <v/>
      </c>
      <c r="Q1484" s="155" t="str">
        <f>IFERROR(R1485+'4. Gegevens leiding'!$I$26,"")</f>
        <v/>
      </c>
      <c r="R1484" s="155" t="str">
        <f t="shared" si="316"/>
        <v/>
      </c>
      <c r="S1484" s="43" t="str">
        <f t="shared" si="309"/>
        <v/>
      </c>
      <c r="T1484" s="42" t="str">
        <f t="shared" si="305"/>
        <v>Diameter (mm, uitwendig)=;Wanddikte (mm)=;Druk (barg)=;Rekgrens (N/mm^2)=;Charpy energie (J)=</v>
      </c>
      <c r="U1484" s="44" t="e">
        <f>INDEX('bijlage A. Frequentie Tabel'!G:G,MATCH(T1484,'bijlage A. Frequentie Tabel'!A:A,0))</f>
        <v>#N/A</v>
      </c>
      <c r="V1484" s="43">
        <f t="shared" si="306"/>
        <v>0</v>
      </c>
      <c r="W1484" s="80">
        <f t="shared" si="310"/>
        <v>23.196467403779828</v>
      </c>
      <c r="X1484" t="e">
        <f t="shared" si="307"/>
        <v>#N/A</v>
      </c>
      <c r="Y1484"/>
      <c r="Z1484">
        <f t="shared" si="311"/>
        <v>0.4</v>
      </c>
      <c r="AA1484">
        <f t="shared" si="312"/>
        <v>1</v>
      </c>
      <c r="AB1484">
        <f t="shared" si="312"/>
        <v>1</v>
      </c>
      <c r="AC1484">
        <f t="shared" si="313"/>
        <v>0.4</v>
      </c>
      <c r="AD1484" t="e">
        <f>INDEX('bijlage C. Cluster maatregelen'!C:C,MATCH('5.Bepalen Faalfreq'!K1484,'bijlage C. Cluster maatregelen'!A:A,0))</f>
        <v>#N/A</v>
      </c>
      <c r="AE1484" t="e">
        <f>INDEX('bijlage C. Cluster maatregelen'!C:C,MATCH('5.Bepalen Faalfreq'!L1484,'bijlage C. Cluster maatregelen'!A:A,0))</f>
        <v>#N/A</v>
      </c>
      <c r="AF1484" t="e">
        <f>INDEX('bijlage C. Cluster maatregelen'!C:C,MATCH('5.Bepalen Faalfreq'!M1484,'bijlage C. Cluster maatregelen'!A:A,0))</f>
        <v>#N/A</v>
      </c>
      <c r="AG1484" t="e">
        <f>INDEX('bijlage C. Cluster maatregelen'!C:C,MATCH('5.Bepalen Faalfreq'!N1484,'bijlage C. Cluster maatregelen'!A:A,0))</f>
        <v>#N/A</v>
      </c>
      <c r="AH1484" t="e">
        <f t="shared" si="314"/>
        <v>#N/A</v>
      </c>
      <c r="AI1484" t="e">
        <f t="shared" si="315"/>
        <v>#N/A</v>
      </c>
      <c r="AJ1484" t="e">
        <f t="shared" si="308"/>
        <v>#N/A</v>
      </c>
    </row>
    <row r="1485" spans="1:36" x14ac:dyDescent="0.25">
      <c r="A1485" s="203"/>
      <c r="B1485" s="203"/>
      <c r="C1485" s="203"/>
      <c r="D1485" s="203"/>
      <c r="E1485" s="203"/>
      <c r="F1485" s="203"/>
      <c r="G1485" s="203"/>
      <c r="H1485" s="203"/>
      <c r="I1485" s="203"/>
      <c r="J1485" s="203"/>
      <c r="K1485" s="203"/>
      <c r="L1485" s="203"/>
      <c r="M1485" s="203"/>
      <c r="N1485" s="203"/>
      <c r="O1485" s="204">
        <f t="shared" si="304"/>
        <v>0</v>
      </c>
      <c r="P1485" s="80" t="str">
        <f>IFERROR(R1485+'4. Gegevens leiding'!$I$26,"")</f>
        <v/>
      </c>
      <c r="Q1485" s="155" t="str">
        <f>IFERROR(R1486+'4. Gegevens leiding'!$I$26,"")</f>
        <v/>
      </c>
      <c r="R1485" s="155" t="str">
        <f t="shared" si="316"/>
        <v/>
      </c>
      <c r="S1485" s="43" t="str">
        <f t="shared" si="309"/>
        <v/>
      </c>
      <c r="T1485" s="42" t="str">
        <f t="shared" si="305"/>
        <v>Diameter (mm, uitwendig)=;Wanddikte (mm)=;Druk (barg)=;Rekgrens (N/mm^2)=;Charpy energie (J)=</v>
      </c>
      <c r="U1485" s="44" t="e">
        <f>INDEX('bijlage A. Frequentie Tabel'!G:G,MATCH(T1485,'bijlage A. Frequentie Tabel'!A:A,0))</f>
        <v>#N/A</v>
      </c>
      <c r="V1485" s="43">
        <f t="shared" si="306"/>
        <v>0</v>
      </c>
      <c r="W1485" s="80">
        <f t="shared" si="310"/>
        <v>23.196467403779828</v>
      </c>
      <c r="X1485" t="e">
        <f t="shared" si="307"/>
        <v>#N/A</v>
      </c>
      <c r="Y1485"/>
      <c r="Z1485">
        <f t="shared" si="311"/>
        <v>0.4</v>
      </c>
      <c r="AA1485">
        <f t="shared" si="312"/>
        <v>1</v>
      </c>
      <c r="AB1485">
        <f t="shared" si="312"/>
        <v>1</v>
      </c>
      <c r="AC1485">
        <f t="shared" si="313"/>
        <v>0.4</v>
      </c>
      <c r="AD1485" t="e">
        <f>INDEX('bijlage C. Cluster maatregelen'!C:C,MATCH('5.Bepalen Faalfreq'!K1485,'bijlage C. Cluster maatregelen'!A:A,0))</f>
        <v>#N/A</v>
      </c>
      <c r="AE1485" t="e">
        <f>INDEX('bijlage C. Cluster maatregelen'!C:C,MATCH('5.Bepalen Faalfreq'!L1485,'bijlage C. Cluster maatregelen'!A:A,0))</f>
        <v>#N/A</v>
      </c>
      <c r="AF1485" t="e">
        <f>INDEX('bijlage C. Cluster maatregelen'!C:C,MATCH('5.Bepalen Faalfreq'!M1485,'bijlage C. Cluster maatregelen'!A:A,0))</f>
        <v>#N/A</v>
      </c>
      <c r="AG1485" t="e">
        <f>INDEX('bijlage C. Cluster maatregelen'!C:C,MATCH('5.Bepalen Faalfreq'!N1485,'bijlage C. Cluster maatregelen'!A:A,0))</f>
        <v>#N/A</v>
      </c>
      <c r="AH1485" t="e">
        <f t="shared" si="314"/>
        <v>#N/A</v>
      </c>
      <c r="AI1485" t="e">
        <f t="shared" si="315"/>
        <v>#N/A</v>
      </c>
      <c r="AJ1485" t="e">
        <f t="shared" si="308"/>
        <v>#N/A</v>
      </c>
    </row>
    <row r="1486" spans="1:36" x14ac:dyDescent="0.25">
      <c r="A1486" s="203"/>
      <c r="B1486" s="203"/>
      <c r="C1486" s="203"/>
      <c r="D1486" s="203"/>
      <c r="E1486" s="203"/>
      <c r="F1486" s="203"/>
      <c r="G1486" s="203"/>
      <c r="H1486" s="203"/>
      <c r="I1486" s="203"/>
      <c r="J1486" s="203"/>
      <c r="K1486" s="203"/>
      <c r="L1486" s="203"/>
      <c r="M1486" s="203"/>
      <c r="N1486" s="203"/>
      <c r="O1486" s="204">
        <f t="shared" si="304"/>
        <v>0</v>
      </c>
      <c r="P1486" s="80" t="str">
        <f>IFERROR(R1486+'4. Gegevens leiding'!$I$26,"")</f>
        <v/>
      </c>
      <c r="Q1486" s="155" t="str">
        <f>IFERROR(R1487+'4. Gegevens leiding'!$I$26,"")</f>
        <v/>
      </c>
      <c r="R1486" s="155" t="str">
        <f t="shared" si="316"/>
        <v/>
      </c>
      <c r="S1486" s="43" t="str">
        <f t="shared" si="309"/>
        <v/>
      </c>
      <c r="T1486" s="42" t="str">
        <f t="shared" si="305"/>
        <v>Diameter (mm, uitwendig)=;Wanddikte (mm)=;Druk (barg)=;Rekgrens (N/mm^2)=;Charpy energie (J)=</v>
      </c>
      <c r="U1486" s="44" t="e">
        <f>INDEX('bijlage A. Frequentie Tabel'!G:G,MATCH(T1486,'bijlage A. Frequentie Tabel'!A:A,0))</f>
        <v>#N/A</v>
      </c>
      <c r="V1486" s="43">
        <f t="shared" si="306"/>
        <v>0</v>
      </c>
      <c r="W1486" s="80">
        <f t="shared" si="310"/>
        <v>23.196467403779828</v>
      </c>
      <c r="X1486" t="e">
        <f t="shared" si="307"/>
        <v>#N/A</v>
      </c>
      <c r="Y1486"/>
      <c r="Z1486">
        <f t="shared" si="311"/>
        <v>0.4</v>
      </c>
      <c r="AA1486">
        <f t="shared" si="312"/>
        <v>1</v>
      </c>
      <c r="AB1486">
        <f t="shared" si="312"/>
        <v>1</v>
      </c>
      <c r="AC1486">
        <f t="shared" si="313"/>
        <v>0.4</v>
      </c>
      <c r="AD1486" t="e">
        <f>INDEX('bijlage C. Cluster maatregelen'!C:C,MATCH('5.Bepalen Faalfreq'!K1486,'bijlage C. Cluster maatregelen'!A:A,0))</f>
        <v>#N/A</v>
      </c>
      <c r="AE1486" t="e">
        <f>INDEX('bijlage C. Cluster maatregelen'!C:C,MATCH('5.Bepalen Faalfreq'!L1486,'bijlage C. Cluster maatregelen'!A:A,0))</f>
        <v>#N/A</v>
      </c>
      <c r="AF1486" t="e">
        <f>INDEX('bijlage C. Cluster maatregelen'!C:C,MATCH('5.Bepalen Faalfreq'!M1486,'bijlage C. Cluster maatregelen'!A:A,0))</f>
        <v>#N/A</v>
      </c>
      <c r="AG1486" t="e">
        <f>INDEX('bijlage C. Cluster maatregelen'!C:C,MATCH('5.Bepalen Faalfreq'!N1486,'bijlage C. Cluster maatregelen'!A:A,0))</f>
        <v>#N/A</v>
      </c>
      <c r="AH1486" t="e">
        <f t="shared" si="314"/>
        <v>#N/A</v>
      </c>
      <c r="AI1486" t="e">
        <f t="shared" si="315"/>
        <v>#N/A</v>
      </c>
      <c r="AJ1486" t="e">
        <f t="shared" si="308"/>
        <v>#N/A</v>
      </c>
    </row>
    <row r="1487" spans="1:36" x14ac:dyDescent="0.25">
      <c r="A1487" s="203"/>
      <c r="B1487" s="203"/>
      <c r="C1487" s="203"/>
      <c r="D1487" s="203"/>
      <c r="E1487" s="203"/>
      <c r="F1487" s="203"/>
      <c r="G1487" s="203"/>
      <c r="H1487" s="203"/>
      <c r="I1487" s="203"/>
      <c r="J1487" s="203"/>
      <c r="K1487" s="203"/>
      <c r="L1487" s="203"/>
      <c r="M1487" s="203"/>
      <c r="N1487" s="203"/>
      <c r="O1487" s="204">
        <f t="shared" si="304"/>
        <v>0</v>
      </c>
      <c r="P1487" s="80" t="str">
        <f>IFERROR(R1487+'4. Gegevens leiding'!$I$26,"")</f>
        <v/>
      </c>
      <c r="Q1487" s="155" t="str">
        <f>IFERROR(R1488+'4. Gegevens leiding'!$I$26,"")</f>
        <v/>
      </c>
      <c r="R1487" s="155" t="str">
        <f t="shared" si="316"/>
        <v/>
      </c>
      <c r="S1487" s="43" t="str">
        <f t="shared" si="309"/>
        <v/>
      </c>
      <c r="T1487" s="42" t="str">
        <f t="shared" si="305"/>
        <v>Diameter (mm, uitwendig)=;Wanddikte (mm)=;Druk (barg)=;Rekgrens (N/mm^2)=;Charpy energie (J)=</v>
      </c>
      <c r="U1487" s="44" t="e">
        <f>INDEX('bijlage A. Frequentie Tabel'!G:G,MATCH(T1487,'bijlage A. Frequentie Tabel'!A:A,0))</f>
        <v>#N/A</v>
      </c>
      <c r="V1487" s="43">
        <f t="shared" si="306"/>
        <v>0</v>
      </c>
      <c r="W1487" s="80">
        <f t="shared" si="310"/>
        <v>23.196467403779828</v>
      </c>
      <c r="X1487" t="e">
        <f t="shared" si="307"/>
        <v>#N/A</v>
      </c>
      <c r="Y1487"/>
      <c r="Z1487">
        <f t="shared" si="311"/>
        <v>0.4</v>
      </c>
      <c r="AA1487">
        <f t="shared" si="312"/>
        <v>1</v>
      </c>
      <c r="AB1487">
        <f t="shared" si="312"/>
        <v>1</v>
      </c>
      <c r="AC1487">
        <f t="shared" si="313"/>
        <v>0.4</v>
      </c>
      <c r="AD1487" t="e">
        <f>INDEX('bijlage C. Cluster maatregelen'!C:C,MATCH('5.Bepalen Faalfreq'!K1487,'bijlage C. Cluster maatregelen'!A:A,0))</f>
        <v>#N/A</v>
      </c>
      <c r="AE1487" t="e">
        <f>INDEX('bijlage C. Cluster maatregelen'!C:C,MATCH('5.Bepalen Faalfreq'!L1487,'bijlage C. Cluster maatregelen'!A:A,0))</f>
        <v>#N/A</v>
      </c>
      <c r="AF1487" t="e">
        <f>INDEX('bijlage C. Cluster maatregelen'!C:C,MATCH('5.Bepalen Faalfreq'!M1487,'bijlage C. Cluster maatregelen'!A:A,0))</f>
        <v>#N/A</v>
      </c>
      <c r="AG1487" t="e">
        <f>INDEX('bijlage C. Cluster maatregelen'!C:C,MATCH('5.Bepalen Faalfreq'!N1487,'bijlage C. Cluster maatregelen'!A:A,0))</f>
        <v>#N/A</v>
      </c>
      <c r="AH1487" t="e">
        <f t="shared" si="314"/>
        <v>#N/A</v>
      </c>
      <c r="AI1487" t="e">
        <f t="shared" si="315"/>
        <v>#N/A</v>
      </c>
      <c r="AJ1487" t="e">
        <f t="shared" si="308"/>
        <v>#N/A</v>
      </c>
    </row>
    <row r="1488" spans="1:36" x14ac:dyDescent="0.25">
      <c r="A1488" s="203"/>
      <c r="B1488" s="203"/>
      <c r="C1488" s="203"/>
      <c r="D1488" s="203"/>
      <c r="E1488" s="203"/>
      <c r="F1488" s="203"/>
      <c r="G1488" s="203"/>
      <c r="H1488" s="203"/>
      <c r="I1488" s="203"/>
      <c r="J1488" s="203"/>
      <c r="K1488" s="203"/>
      <c r="L1488" s="203"/>
      <c r="M1488" s="203"/>
      <c r="N1488" s="203"/>
      <c r="O1488" s="204">
        <f t="shared" si="304"/>
        <v>0</v>
      </c>
      <c r="P1488" s="80" t="str">
        <f>IFERROR(R1488+'4. Gegevens leiding'!$I$26,"")</f>
        <v/>
      </c>
      <c r="Q1488" s="155" t="str">
        <f>IFERROR(R1489+'4. Gegevens leiding'!$I$26,"")</f>
        <v/>
      </c>
      <c r="R1488" s="155" t="str">
        <f t="shared" si="316"/>
        <v/>
      </c>
      <c r="S1488" s="43" t="str">
        <f t="shared" si="309"/>
        <v/>
      </c>
      <c r="T1488" s="42" t="str">
        <f t="shared" si="305"/>
        <v>Diameter (mm, uitwendig)=;Wanddikte (mm)=;Druk (barg)=;Rekgrens (N/mm^2)=;Charpy energie (J)=</v>
      </c>
      <c r="U1488" s="44" t="e">
        <f>INDEX('bijlage A. Frequentie Tabel'!G:G,MATCH(T1488,'bijlage A. Frequentie Tabel'!A:A,0))</f>
        <v>#N/A</v>
      </c>
      <c r="V1488" s="43">
        <f t="shared" si="306"/>
        <v>0</v>
      </c>
      <c r="W1488" s="80">
        <f t="shared" si="310"/>
        <v>23.196467403779828</v>
      </c>
      <c r="X1488" t="e">
        <f t="shared" si="307"/>
        <v>#N/A</v>
      </c>
      <c r="Y1488"/>
      <c r="Z1488">
        <f t="shared" si="311"/>
        <v>0.4</v>
      </c>
      <c r="AA1488">
        <f t="shared" si="312"/>
        <v>1</v>
      </c>
      <c r="AB1488">
        <f t="shared" si="312"/>
        <v>1</v>
      </c>
      <c r="AC1488">
        <f t="shared" si="313"/>
        <v>0.4</v>
      </c>
      <c r="AD1488" t="e">
        <f>INDEX('bijlage C. Cluster maatregelen'!C:C,MATCH('5.Bepalen Faalfreq'!K1488,'bijlage C. Cluster maatregelen'!A:A,0))</f>
        <v>#N/A</v>
      </c>
      <c r="AE1488" t="e">
        <f>INDEX('bijlage C. Cluster maatregelen'!C:C,MATCH('5.Bepalen Faalfreq'!L1488,'bijlage C. Cluster maatregelen'!A:A,0))</f>
        <v>#N/A</v>
      </c>
      <c r="AF1488" t="e">
        <f>INDEX('bijlage C. Cluster maatregelen'!C:C,MATCH('5.Bepalen Faalfreq'!M1488,'bijlage C. Cluster maatregelen'!A:A,0))</f>
        <v>#N/A</v>
      </c>
      <c r="AG1488" t="e">
        <f>INDEX('bijlage C. Cluster maatregelen'!C:C,MATCH('5.Bepalen Faalfreq'!N1488,'bijlage C. Cluster maatregelen'!A:A,0))</f>
        <v>#N/A</v>
      </c>
      <c r="AH1488" t="e">
        <f t="shared" si="314"/>
        <v>#N/A</v>
      </c>
      <c r="AI1488" t="e">
        <f t="shared" si="315"/>
        <v>#N/A</v>
      </c>
      <c r="AJ1488" t="e">
        <f t="shared" si="308"/>
        <v>#N/A</v>
      </c>
    </row>
    <row r="1489" spans="1:36" x14ac:dyDescent="0.25">
      <c r="A1489" s="203"/>
      <c r="B1489" s="203"/>
      <c r="C1489" s="203"/>
      <c r="D1489" s="203"/>
      <c r="E1489" s="203"/>
      <c r="F1489" s="203"/>
      <c r="G1489" s="203"/>
      <c r="H1489" s="203"/>
      <c r="I1489" s="203"/>
      <c r="J1489" s="203"/>
      <c r="K1489" s="203"/>
      <c r="L1489" s="203"/>
      <c r="M1489" s="203"/>
      <c r="N1489" s="203"/>
      <c r="O1489" s="204">
        <f t="shared" si="304"/>
        <v>0</v>
      </c>
      <c r="P1489" s="80" t="str">
        <f>IFERROR(R1489+'4. Gegevens leiding'!$I$26,"")</f>
        <v/>
      </c>
      <c r="Q1489" s="155" t="str">
        <f>IFERROR(R1490+'4. Gegevens leiding'!$I$26,"")</f>
        <v/>
      </c>
      <c r="R1489" s="155" t="str">
        <f t="shared" si="316"/>
        <v/>
      </c>
      <c r="S1489" s="43" t="str">
        <f t="shared" si="309"/>
        <v/>
      </c>
      <c r="T1489" s="42" t="str">
        <f t="shared" si="305"/>
        <v>Diameter (mm, uitwendig)=;Wanddikte (mm)=;Druk (barg)=;Rekgrens (N/mm^2)=;Charpy energie (J)=</v>
      </c>
      <c r="U1489" s="44" t="e">
        <f>INDEX('bijlage A. Frequentie Tabel'!G:G,MATCH(T1489,'bijlage A. Frequentie Tabel'!A:A,0))</f>
        <v>#N/A</v>
      </c>
      <c r="V1489" s="43">
        <f t="shared" si="306"/>
        <v>0</v>
      </c>
      <c r="W1489" s="80">
        <f t="shared" si="310"/>
        <v>23.196467403779828</v>
      </c>
      <c r="X1489" t="e">
        <f t="shared" si="307"/>
        <v>#N/A</v>
      </c>
      <c r="Y1489"/>
      <c r="Z1489">
        <f t="shared" si="311"/>
        <v>0.4</v>
      </c>
      <c r="AA1489">
        <f t="shared" si="312"/>
        <v>1</v>
      </c>
      <c r="AB1489">
        <f t="shared" si="312"/>
        <v>1</v>
      </c>
      <c r="AC1489">
        <f t="shared" si="313"/>
        <v>0.4</v>
      </c>
      <c r="AD1489" t="e">
        <f>INDEX('bijlage C. Cluster maatregelen'!C:C,MATCH('5.Bepalen Faalfreq'!K1489,'bijlage C. Cluster maatregelen'!A:A,0))</f>
        <v>#N/A</v>
      </c>
      <c r="AE1489" t="e">
        <f>INDEX('bijlage C. Cluster maatregelen'!C:C,MATCH('5.Bepalen Faalfreq'!L1489,'bijlage C. Cluster maatregelen'!A:A,0))</f>
        <v>#N/A</v>
      </c>
      <c r="AF1489" t="e">
        <f>INDEX('bijlage C. Cluster maatregelen'!C:C,MATCH('5.Bepalen Faalfreq'!M1489,'bijlage C. Cluster maatregelen'!A:A,0))</f>
        <v>#N/A</v>
      </c>
      <c r="AG1489" t="e">
        <f>INDEX('bijlage C. Cluster maatregelen'!C:C,MATCH('5.Bepalen Faalfreq'!N1489,'bijlage C. Cluster maatregelen'!A:A,0))</f>
        <v>#N/A</v>
      </c>
      <c r="AH1489" t="e">
        <f t="shared" si="314"/>
        <v>#N/A</v>
      </c>
      <c r="AI1489" t="e">
        <f t="shared" si="315"/>
        <v>#N/A</v>
      </c>
      <c r="AJ1489" t="e">
        <f t="shared" si="308"/>
        <v>#N/A</v>
      </c>
    </row>
    <row r="1490" spans="1:36" x14ac:dyDescent="0.25">
      <c r="A1490" s="203"/>
      <c r="B1490" s="203"/>
      <c r="C1490" s="203"/>
      <c r="D1490" s="203"/>
      <c r="E1490" s="203"/>
      <c r="F1490" s="203"/>
      <c r="G1490" s="203"/>
      <c r="H1490" s="203"/>
      <c r="I1490" s="203"/>
      <c r="J1490" s="203"/>
      <c r="K1490" s="203"/>
      <c r="L1490" s="203"/>
      <c r="M1490" s="203"/>
      <c r="N1490" s="203"/>
      <c r="O1490" s="204">
        <f t="shared" si="304"/>
        <v>0</v>
      </c>
      <c r="P1490" s="80" t="str">
        <f>IFERROR(R1490+'4. Gegevens leiding'!$I$26,"")</f>
        <v/>
      </c>
      <c r="Q1490" s="155" t="str">
        <f>IFERROR(R1491+'4. Gegevens leiding'!$I$26,"")</f>
        <v/>
      </c>
      <c r="R1490" s="155" t="str">
        <f t="shared" si="316"/>
        <v/>
      </c>
      <c r="S1490" s="43" t="str">
        <f t="shared" si="309"/>
        <v/>
      </c>
      <c r="T1490" s="42" t="str">
        <f t="shared" si="305"/>
        <v>Diameter (mm, uitwendig)=;Wanddikte (mm)=;Druk (barg)=;Rekgrens (N/mm^2)=;Charpy energie (J)=</v>
      </c>
      <c r="U1490" s="44" t="e">
        <f>INDEX('bijlage A. Frequentie Tabel'!G:G,MATCH(T1490,'bijlage A. Frequentie Tabel'!A:A,0))</f>
        <v>#N/A</v>
      </c>
      <c r="V1490" s="43">
        <f t="shared" si="306"/>
        <v>0</v>
      </c>
      <c r="W1490" s="80">
        <f t="shared" si="310"/>
        <v>23.196467403779828</v>
      </c>
      <c r="X1490" t="e">
        <f t="shared" si="307"/>
        <v>#N/A</v>
      </c>
      <c r="Y1490"/>
      <c r="Z1490">
        <f t="shared" si="311"/>
        <v>0.4</v>
      </c>
      <c r="AA1490">
        <f t="shared" si="312"/>
        <v>1</v>
      </c>
      <c r="AB1490">
        <f t="shared" si="312"/>
        <v>1</v>
      </c>
      <c r="AC1490">
        <f t="shared" si="313"/>
        <v>0.4</v>
      </c>
      <c r="AD1490" t="e">
        <f>INDEX('bijlage C. Cluster maatregelen'!C:C,MATCH('5.Bepalen Faalfreq'!K1490,'bijlage C. Cluster maatregelen'!A:A,0))</f>
        <v>#N/A</v>
      </c>
      <c r="AE1490" t="e">
        <f>INDEX('bijlage C. Cluster maatregelen'!C:C,MATCH('5.Bepalen Faalfreq'!L1490,'bijlage C. Cluster maatregelen'!A:A,0))</f>
        <v>#N/A</v>
      </c>
      <c r="AF1490" t="e">
        <f>INDEX('bijlage C. Cluster maatregelen'!C:C,MATCH('5.Bepalen Faalfreq'!M1490,'bijlage C. Cluster maatregelen'!A:A,0))</f>
        <v>#N/A</v>
      </c>
      <c r="AG1490" t="e">
        <f>INDEX('bijlage C. Cluster maatregelen'!C:C,MATCH('5.Bepalen Faalfreq'!N1490,'bijlage C. Cluster maatregelen'!A:A,0))</f>
        <v>#N/A</v>
      </c>
      <c r="AH1490" t="e">
        <f t="shared" si="314"/>
        <v>#N/A</v>
      </c>
      <c r="AI1490" t="e">
        <f t="shared" si="315"/>
        <v>#N/A</v>
      </c>
      <c r="AJ1490" t="e">
        <f t="shared" si="308"/>
        <v>#N/A</v>
      </c>
    </row>
    <row r="1491" spans="1:36" x14ac:dyDescent="0.25">
      <c r="A1491" s="203"/>
      <c r="B1491" s="203"/>
      <c r="C1491" s="203"/>
      <c r="D1491" s="203"/>
      <c r="E1491" s="203"/>
      <c r="F1491" s="203"/>
      <c r="G1491" s="203"/>
      <c r="H1491" s="203"/>
      <c r="I1491" s="203"/>
      <c r="J1491" s="203"/>
      <c r="K1491" s="203"/>
      <c r="L1491" s="203"/>
      <c r="M1491" s="203"/>
      <c r="N1491" s="203"/>
      <c r="O1491" s="204">
        <f t="shared" si="304"/>
        <v>0</v>
      </c>
      <c r="P1491" s="80" t="str">
        <f>IFERROR(R1491+'4. Gegevens leiding'!$I$26,"")</f>
        <v/>
      </c>
      <c r="Q1491" s="155" t="str">
        <f>IFERROR(R1492+'4. Gegevens leiding'!$I$26,"")</f>
        <v/>
      </c>
      <c r="R1491" s="155" t="str">
        <f t="shared" si="316"/>
        <v/>
      </c>
      <c r="S1491" s="43" t="str">
        <f t="shared" si="309"/>
        <v/>
      </c>
      <c r="T1491" s="42" t="str">
        <f t="shared" si="305"/>
        <v>Diameter (mm, uitwendig)=;Wanddikte (mm)=;Druk (barg)=;Rekgrens (N/mm^2)=;Charpy energie (J)=</v>
      </c>
      <c r="U1491" s="44" t="e">
        <f>INDEX('bijlage A. Frequentie Tabel'!G:G,MATCH(T1491,'bijlage A. Frequentie Tabel'!A:A,0))</f>
        <v>#N/A</v>
      </c>
      <c r="V1491" s="43">
        <f t="shared" si="306"/>
        <v>0</v>
      </c>
      <c r="W1491" s="80">
        <f t="shared" si="310"/>
        <v>23.196467403779828</v>
      </c>
      <c r="X1491" t="e">
        <f t="shared" si="307"/>
        <v>#N/A</v>
      </c>
      <c r="Y1491"/>
      <c r="Z1491">
        <f t="shared" si="311"/>
        <v>0.4</v>
      </c>
      <c r="AA1491">
        <f t="shared" si="312"/>
        <v>1</v>
      </c>
      <c r="AB1491">
        <f t="shared" si="312"/>
        <v>1</v>
      </c>
      <c r="AC1491">
        <f t="shared" si="313"/>
        <v>0.4</v>
      </c>
      <c r="AD1491" t="e">
        <f>INDEX('bijlage C. Cluster maatregelen'!C:C,MATCH('5.Bepalen Faalfreq'!K1491,'bijlage C. Cluster maatregelen'!A:A,0))</f>
        <v>#N/A</v>
      </c>
      <c r="AE1491" t="e">
        <f>INDEX('bijlage C. Cluster maatregelen'!C:C,MATCH('5.Bepalen Faalfreq'!L1491,'bijlage C. Cluster maatregelen'!A:A,0))</f>
        <v>#N/A</v>
      </c>
      <c r="AF1491" t="e">
        <f>INDEX('bijlage C. Cluster maatregelen'!C:C,MATCH('5.Bepalen Faalfreq'!M1491,'bijlage C. Cluster maatregelen'!A:A,0))</f>
        <v>#N/A</v>
      </c>
      <c r="AG1491" t="e">
        <f>INDEX('bijlage C. Cluster maatregelen'!C:C,MATCH('5.Bepalen Faalfreq'!N1491,'bijlage C. Cluster maatregelen'!A:A,0))</f>
        <v>#N/A</v>
      </c>
      <c r="AH1491" t="e">
        <f t="shared" si="314"/>
        <v>#N/A</v>
      </c>
      <c r="AI1491" t="e">
        <f t="shared" si="315"/>
        <v>#N/A</v>
      </c>
      <c r="AJ1491" t="e">
        <f t="shared" si="308"/>
        <v>#N/A</v>
      </c>
    </row>
    <row r="1492" spans="1:36" x14ac:dyDescent="0.25">
      <c r="A1492" s="203"/>
      <c r="B1492" s="203"/>
      <c r="C1492" s="203"/>
      <c r="D1492" s="203"/>
      <c r="E1492" s="203"/>
      <c r="F1492" s="203"/>
      <c r="G1492" s="203"/>
      <c r="H1492" s="203"/>
      <c r="I1492" s="203"/>
      <c r="J1492" s="203"/>
      <c r="K1492" s="203"/>
      <c r="L1492" s="203"/>
      <c r="M1492" s="203"/>
      <c r="N1492" s="203"/>
      <c r="O1492" s="204">
        <f t="shared" si="304"/>
        <v>0</v>
      </c>
      <c r="P1492" s="80" t="str">
        <f>IFERROR(R1492+'4. Gegevens leiding'!$I$26,"")</f>
        <v/>
      </c>
      <c r="Q1492" s="155" t="str">
        <f>IFERROR(R1493+'4. Gegevens leiding'!$I$26,"")</f>
        <v/>
      </c>
      <c r="R1492" s="155" t="str">
        <f t="shared" si="316"/>
        <v/>
      </c>
      <c r="S1492" s="43" t="str">
        <f t="shared" si="309"/>
        <v/>
      </c>
      <c r="T1492" s="42" t="str">
        <f t="shared" si="305"/>
        <v>Diameter (mm, uitwendig)=;Wanddikte (mm)=;Druk (barg)=;Rekgrens (N/mm^2)=;Charpy energie (J)=</v>
      </c>
      <c r="U1492" s="44" t="e">
        <f>INDEX('bijlage A. Frequentie Tabel'!G:G,MATCH(T1492,'bijlage A. Frequentie Tabel'!A:A,0))</f>
        <v>#N/A</v>
      </c>
      <c r="V1492" s="43">
        <f t="shared" si="306"/>
        <v>0</v>
      </c>
      <c r="W1492" s="80">
        <f t="shared" si="310"/>
        <v>23.196467403779828</v>
      </c>
      <c r="X1492" t="e">
        <f t="shared" si="307"/>
        <v>#N/A</v>
      </c>
      <c r="Y1492"/>
      <c r="Z1492">
        <f t="shared" si="311"/>
        <v>0.4</v>
      </c>
      <c r="AA1492">
        <f t="shared" si="312"/>
        <v>1</v>
      </c>
      <c r="AB1492">
        <f t="shared" si="312"/>
        <v>1</v>
      </c>
      <c r="AC1492">
        <f t="shared" si="313"/>
        <v>0.4</v>
      </c>
      <c r="AD1492" t="e">
        <f>INDEX('bijlage C. Cluster maatregelen'!C:C,MATCH('5.Bepalen Faalfreq'!K1492,'bijlage C. Cluster maatregelen'!A:A,0))</f>
        <v>#N/A</v>
      </c>
      <c r="AE1492" t="e">
        <f>INDEX('bijlage C. Cluster maatregelen'!C:C,MATCH('5.Bepalen Faalfreq'!L1492,'bijlage C. Cluster maatregelen'!A:A,0))</f>
        <v>#N/A</v>
      </c>
      <c r="AF1492" t="e">
        <f>INDEX('bijlage C. Cluster maatregelen'!C:C,MATCH('5.Bepalen Faalfreq'!M1492,'bijlage C. Cluster maatregelen'!A:A,0))</f>
        <v>#N/A</v>
      </c>
      <c r="AG1492" t="e">
        <f>INDEX('bijlage C. Cluster maatregelen'!C:C,MATCH('5.Bepalen Faalfreq'!N1492,'bijlage C. Cluster maatregelen'!A:A,0))</f>
        <v>#N/A</v>
      </c>
      <c r="AH1492" t="e">
        <f t="shared" si="314"/>
        <v>#N/A</v>
      </c>
      <c r="AI1492" t="e">
        <f t="shared" si="315"/>
        <v>#N/A</v>
      </c>
      <c r="AJ1492" t="e">
        <f t="shared" si="308"/>
        <v>#N/A</v>
      </c>
    </row>
    <row r="1493" spans="1:36" x14ac:dyDescent="0.25">
      <c r="A1493" s="203"/>
      <c r="B1493" s="203"/>
      <c r="C1493" s="203"/>
      <c r="D1493" s="203"/>
      <c r="E1493" s="203"/>
      <c r="F1493" s="203"/>
      <c r="G1493" s="203"/>
      <c r="H1493" s="203"/>
      <c r="I1493" s="203"/>
      <c r="J1493" s="203"/>
      <c r="K1493" s="203"/>
      <c r="L1493" s="203"/>
      <c r="M1493" s="203"/>
      <c r="N1493" s="203"/>
      <c r="O1493" s="204">
        <f t="shared" si="304"/>
        <v>0</v>
      </c>
      <c r="P1493" s="80" t="str">
        <f>IFERROR(R1493+'4. Gegevens leiding'!$I$26,"")</f>
        <v/>
      </c>
      <c r="Q1493" s="155" t="str">
        <f>IFERROR(R1494+'4. Gegevens leiding'!$I$26,"")</f>
        <v/>
      </c>
      <c r="R1493" s="155" t="str">
        <f t="shared" si="316"/>
        <v/>
      </c>
      <c r="S1493" s="43" t="str">
        <f t="shared" si="309"/>
        <v/>
      </c>
      <c r="T1493" s="42" t="str">
        <f t="shared" si="305"/>
        <v>Diameter (mm, uitwendig)=;Wanddikte (mm)=;Druk (barg)=;Rekgrens (N/mm^2)=;Charpy energie (J)=</v>
      </c>
      <c r="U1493" s="44" t="e">
        <f>INDEX('bijlage A. Frequentie Tabel'!G:G,MATCH(T1493,'bijlage A. Frequentie Tabel'!A:A,0))</f>
        <v>#N/A</v>
      </c>
      <c r="V1493" s="43">
        <f t="shared" si="306"/>
        <v>0</v>
      </c>
      <c r="W1493" s="80">
        <f t="shared" si="310"/>
        <v>23.196467403779828</v>
      </c>
      <c r="X1493" t="e">
        <f t="shared" si="307"/>
        <v>#N/A</v>
      </c>
      <c r="Y1493"/>
      <c r="Z1493">
        <f t="shared" si="311"/>
        <v>0.4</v>
      </c>
      <c r="AA1493">
        <f t="shared" si="312"/>
        <v>1</v>
      </c>
      <c r="AB1493">
        <f t="shared" si="312"/>
        <v>1</v>
      </c>
      <c r="AC1493">
        <f t="shared" si="313"/>
        <v>0.4</v>
      </c>
      <c r="AD1493" t="e">
        <f>INDEX('bijlage C. Cluster maatregelen'!C:C,MATCH('5.Bepalen Faalfreq'!K1493,'bijlage C. Cluster maatregelen'!A:A,0))</f>
        <v>#N/A</v>
      </c>
      <c r="AE1493" t="e">
        <f>INDEX('bijlage C. Cluster maatregelen'!C:C,MATCH('5.Bepalen Faalfreq'!L1493,'bijlage C. Cluster maatregelen'!A:A,0))</f>
        <v>#N/A</v>
      </c>
      <c r="AF1493" t="e">
        <f>INDEX('bijlage C. Cluster maatregelen'!C:C,MATCH('5.Bepalen Faalfreq'!M1493,'bijlage C. Cluster maatregelen'!A:A,0))</f>
        <v>#N/A</v>
      </c>
      <c r="AG1493" t="e">
        <f>INDEX('bijlage C. Cluster maatregelen'!C:C,MATCH('5.Bepalen Faalfreq'!N1493,'bijlage C. Cluster maatregelen'!A:A,0))</f>
        <v>#N/A</v>
      </c>
      <c r="AH1493" t="e">
        <f t="shared" si="314"/>
        <v>#N/A</v>
      </c>
      <c r="AI1493" t="e">
        <f t="shared" si="315"/>
        <v>#N/A</v>
      </c>
      <c r="AJ1493" t="e">
        <f t="shared" si="308"/>
        <v>#N/A</v>
      </c>
    </row>
    <row r="1494" spans="1:36" x14ac:dyDescent="0.25">
      <c r="A1494" s="203"/>
      <c r="B1494" s="203"/>
      <c r="C1494" s="203"/>
      <c r="D1494" s="203"/>
      <c r="E1494" s="203"/>
      <c r="F1494" s="203"/>
      <c r="G1494" s="203"/>
      <c r="H1494" s="203"/>
      <c r="I1494" s="203"/>
      <c r="J1494" s="203"/>
      <c r="K1494" s="203"/>
      <c r="L1494" s="203"/>
      <c r="M1494" s="203"/>
      <c r="N1494" s="203"/>
      <c r="O1494" s="204">
        <f t="shared" si="304"/>
        <v>0</v>
      </c>
      <c r="P1494" s="80" t="str">
        <f>IFERROR(R1494+'4. Gegevens leiding'!$I$26,"")</f>
        <v/>
      </c>
      <c r="Q1494" s="155" t="str">
        <f>IFERROR(R1495+'4. Gegevens leiding'!$I$26,"")</f>
        <v/>
      </c>
      <c r="R1494" s="155" t="str">
        <f t="shared" si="316"/>
        <v/>
      </c>
      <c r="S1494" s="43" t="str">
        <f t="shared" si="309"/>
        <v/>
      </c>
      <c r="T1494" s="42" t="str">
        <f t="shared" si="305"/>
        <v>Diameter (mm, uitwendig)=;Wanddikte (mm)=;Druk (barg)=;Rekgrens (N/mm^2)=;Charpy energie (J)=</v>
      </c>
      <c r="U1494" s="44" t="e">
        <f>INDEX('bijlage A. Frequentie Tabel'!G:G,MATCH(T1494,'bijlage A. Frequentie Tabel'!A:A,0))</f>
        <v>#N/A</v>
      </c>
      <c r="V1494" s="43">
        <f t="shared" si="306"/>
        <v>0</v>
      </c>
      <c r="W1494" s="80">
        <f t="shared" si="310"/>
        <v>23.196467403779828</v>
      </c>
      <c r="X1494" t="e">
        <f t="shared" si="307"/>
        <v>#N/A</v>
      </c>
      <c r="Y1494"/>
      <c r="Z1494">
        <f t="shared" si="311"/>
        <v>0.4</v>
      </c>
      <c r="AA1494">
        <f t="shared" si="312"/>
        <v>1</v>
      </c>
      <c r="AB1494">
        <f t="shared" si="312"/>
        <v>1</v>
      </c>
      <c r="AC1494">
        <f t="shared" si="313"/>
        <v>0.4</v>
      </c>
      <c r="AD1494" t="e">
        <f>INDEX('bijlage C. Cluster maatregelen'!C:C,MATCH('5.Bepalen Faalfreq'!K1494,'bijlage C. Cluster maatregelen'!A:A,0))</f>
        <v>#N/A</v>
      </c>
      <c r="AE1494" t="e">
        <f>INDEX('bijlage C. Cluster maatregelen'!C:C,MATCH('5.Bepalen Faalfreq'!L1494,'bijlage C. Cluster maatregelen'!A:A,0))</f>
        <v>#N/A</v>
      </c>
      <c r="AF1494" t="e">
        <f>INDEX('bijlage C. Cluster maatregelen'!C:C,MATCH('5.Bepalen Faalfreq'!M1494,'bijlage C. Cluster maatregelen'!A:A,0))</f>
        <v>#N/A</v>
      </c>
      <c r="AG1494" t="e">
        <f>INDEX('bijlage C. Cluster maatregelen'!C:C,MATCH('5.Bepalen Faalfreq'!N1494,'bijlage C. Cluster maatregelen'!A:A,0))</f>
        <v>#N/A</v>
      </c>
      <c r="AH1494" t="e">
        <f t="shared" si="314"/>
        <v>#N/A</v>
      </c>
      <c r="AI1494" t="e">
        <f t="shared" si="315"/>
        <v>#N/A</v>
      </c>
      <c r="AJ1494" t="e">
        <f t="shared" si="308"/>
        <v>#N/A</v>
      </c>
    </row>
    <row r="1495" spans="1:36" x14ac:dyDescent="0.25">
      <c r="A1495" s="203"/>
      <c r="B1495" s="203"/>
      <c r="C1495" s="203"/>
      <c r="D1495" s="203"/>
      <c r="E1495" s="203"/>
      <c r="F1495" s="203"/>
      <c r="G1495" s="203"/>
      <c r="H1495" s="203"/>
      <c r="I1495" s="203"/>
      <c r="J1495" s="203"/>
      <c r="K1495" s="203"/>
      <c r="L1495" s="203"/>
      <c r="M1495" s="203"/>
      <c r="N1495" s="203"/>
      <c r="O1495" s="204">
        <f t="shared" si="304"/>
        <v>0</v>
      </c>
      <c r="P1495" s="80" t="str">
        <f>IFERROR(R1495+'4. Gegevens leiding'!$I$26,"")</f>
        <v/>
      </c>
      <c r="Q1495" s="155" t="str">
        <f>IFERROR(R1496+'4. Gegevens leiding'!$I$26,"")</f>
        <v/>
      </c>
      <c r="R1495" s="155" t="str">
        <f t="shared" si="316"/>
        <v/>
      </c>
      <c r="S1495" s="43" t="str">
        <f t="shared" si="309"/>
        <v/>
      </c>
      <c r="T1495" s="42" t="str">
        <f t="shared" si="305"/>
        <v>Diameter (mm, uitwendig)=;Wanddikte (mm)=;Druk (barg)=;Rekgrens (N/mm^2)=;Charpy energie (J)=</v>
      </c>
      <c r="U1495" s="44" t="e">
        <f>INDEX('bijlage A. Frequentie Tabel'!G:G,MATCH(T1495,'bijlage A. Frequentie Tabel'!A:A,0))</f>
        <v>#N/A</v>
      </c>
      <c r="V1495" s="43">
        <f t="shared" si="306"/>
        <v>0</v>
      </c>
      <c r="W1495" s="80">
        <f t="shared" si="310"/>
        <v>23.196467403779828</v>
      </c>
      <c r="X1495" t="e">
        <f t="shared" si="307"/>
        <v>#N/A</v>
      </c>
      <c r="Y1495"/>
      <c r="Z1495">
        <f t="shared" si="311"/>
        <v>0.4</v>
      </c>
      <c r="AA1495">
        <f t="shared" si="312"/>
        <v>1</v>
      </c>
      <c r="AB1495">
        <f t="shared" si="312"/>
        <v>1</v>
      </c>
      <c r="AC1495">
        <f t="shared" si="313"/>
        <v>0.4</v>
      </c>
      <c r="AD1495" t="e">
        <f>INDEX('bijlage C. Cluster maatregelen'!C:C,MATCH('5.Bepalen Faalfreq'!K1495,'bijlage C. Cluster maatregelen'!A:A,0))</f>
        <v>#N/A</v>
      </c>
      <c r="AE1495" t="e">
        <f>INDEX('bijlage C. Cluster maatregelen'!C:C,MATCH('5.Bepalen Faalfreq'!L1495,'bijlage C. Cluster maatregelen'!A:A,0))</f>
        <v>#N/A</v>
      </c>
      <c r="AF1495" t="e">
        <f>INDEX('bijlage C. Cluster maatregelen'!C:C,MATCH('5.Bepalen Faalfreq'!M1495,'bijlage C. Cluster maatregelen'!A:A,0))</f>
        <v>#N/A</v>
      </c>
      <c r="AG1495" t="e">
        <f>INDEX('bijlage C. Cluster maatregelen'!C:C,MATCH('5.Bepalen Faalfreq'!N1495,'bijlage C. Cluster maatregelen'!A:A,0))</f>
        <v>#N/A</v>
      </c>
      <c r="AH1495" t="e">
        <f t="shared" si="314"/>
        <v>#N/A</v>
      </c>
      <c r="AI1495" t="e">
        <f t="shared" si="315"/>
        <v>#N/A</v>
      </c>
      <c r="AJ1495" t="e">
        <f t="shared" si="308"/>
        <v>#N/A</v>
      </c>
    </row>
    <row r="1496" spans="1:36" x14ac:dyDescent="0.25">
      <c r="A1496" s="203"/>
      <c r="B1496" s="203"/>
      <c r="C1496" s="203"/>
      <c r="D1496" s="203"/>
      <c r="E1496" s="203"/>
      <c r="F1496" s="203"/>
      <c r="G1496" s="203"/>
      <c r="H1496" s="203"/>
      <c r="I1496" s="203"/>
      <c r="J1496" s="203"/>
      <c r="K1496" s="203"/>
      <c r="L1496" s="203"/>
      <c r="M1496" s="203"/>
      <c r="N1496" s="203"/>
      <c r="O1496" s="204">
        <f t="shared" si="304"/>
        <v>0</v>
      </c>
      <c r="P1496" s="80" t="str">
        <f>IFERROR(R1496+'4. Gegevens leiding'!$I$26,"")</f>
        <v/>
      </c>
      <c r="Q1496" s="155" t="str">
        <f>IFERROR(R1497+'4. Gegevens leiding'!$I$26,"")</f>
        <v/>
      </c>
      <c r="R1496" s="155" t="str">
        <f t="shared" si="316"/>
        <v/>
      </c>
      <c r="S1496" s="43" t="str">
        <f t="shared" si="309"/>
        <v/>
      </c>
      <c r="T1496" s="42" t="str">
        <f t="shared" si="305"/>
        <v>Diameter (mm, uitwendig)=;Wanddikte (mm)=;Druk (barg)=;Rekgrens (N/mm^2)=;Charpy energie (J)=</v>
      </c>
      <c r="U1496" s="44" t="e">
        <f>INDEX('bijlage A. Frequentie Tabel'!G:G,MATCH(T1496,'bijlage A. Frequentie Tabel'!A:A,0))</f>
        <v>#N/A</v>
      </c>
      <c r="V1496" s="43">
        <f t="shared" si="306"/>
        <v>0</v>
      </c>
      <c r="W1496" s="80">
        <f t="shared" si="310"/>
        <v>23.196467403779828</v>
      </c>
      <c r="X1496" t="e">
        <f t="shared" si="307"/>
        <v>#N/A</v>
      </c>
      <c r="Y1496"/>
      <c r="Z1496">
        <f t="shared" si="311"/>
        <v>0.4</v>
      </c>
      <c r="AA1496">
        <f t="shared" si="312"/>
        <v>1</v>
      </c>
      <c r="AB1496">
        <f t="shared" si="312"/>
        <v>1</v>
      </c>
      <c r="AC1496">
        <f t="shared" si="313"/>
        <v>0.4</v>
      </c>
      <c r="AD1496" t="e">
        <f>INDEX('bijlage C. Cluster maatregelen'!C:C,MATCH('5.Bepalen Faalfreq'!K1496,'bijlage C. Cluster maatregelen'!A:A,0))</f>
        <v>#N/A</v>
      </c>
      <c r="AE1496" t="e">
        <f>INDEX('bijlage C. Cluster maatregelen'!C:C,MATCH('5.Bepalen Faalfreq'!L1496,'bijlage C. Cluster maatregelen'!A:A,0))</f>
        <v>#N/A</v>
      </c>
      <c r="AF1496" t="e">
        <f>INDEX('bijlage C. Cluster maatregelen'!C:C,MATCH('5.Bepalen Faalfreq'!M1496,'bijlage C. Cluster maatregelen'!A:A,0))</f>
        <v>#N/A</v>
      </c>
      <c r="AG1496" t="e">
        <f>INDEX('bijlage C. Cluster maatregelen'!C:C,MATCH('5.Bepalen Faalfreq'!N1496,'bijlage C. Cluster maatregelen'!A:A,0))</f>
        <v>#N/A</v>
      </c>
      <c r="AH1496" t="e">
        <f t="shared" si="314"/>
        <v>#N/A</v>
      </c>
      <c r="AI1496" t="e">
        <f t="shared" si="315"/>
        <v>#N/A</v>
      </c>
      <c r="AJ1496" t="e">
        <f t="shared" si="308"/>
        <v>#N/A</v>
      </c>
    </row>
    <row r="1497" spans="1:36" x14ac:dyDescent="0.25">
      <c r="A1497" s="203"/>
      <c r="B1497" s="203"/>
      <c r="C1497" s="203"/>
      <c r="D1497" s="203"/>
      <c r="E1497" s="203"/>
      <c r="F1497" s="203"/>
      <c r="G1497" s="203"/>
      <c r="H1497" s="203"/>
      <c r="I1497" s="203"/>
      <c r="J1497" s="203"/>
      <c r="K1497" s="203"/>
      <c r="L1497" s="203"/>
      <c r="M1497" s="203"/>
      <c r="N1497" s="203"/>
      <c r="O1497" s="204">
        <f t="shared" si="304"/>
        <v>0</v>
      </c>
      <c r="P1497" s="80" t="str">
        <f>IFERROR(R1497+'4. Gegevens leiding'!$I$26,"")</f>
        <v/>
      </c>
      <c r="Q1497" s="155" t="str">
        <f>IFERROR(R1498+'4. Gegevens leiding'!$I$26,"")</f>
        <v/>
      </c>
      <c r="R1497" s="155" t="str">
        <f t="shared" si="316"/>
        <v/>
      </c>
      <c r="S1497" s="43" t="str">
        <f t="shared" si="309"/>
        <v/>
      </c>
      <c r="T1497" s="42" t="str">
        <f t="shared" si="305"/>
        <v>Diameter (mm, uitwendig)=;Wanddikte (mm)=;Druk (barg)=;Rekgrens (N/mm^2)=;Charpy energie (J)=</v>
      </c>
      <c r="U1497" s="44" t="e">
        <f>INDEX('bijlage A. Frequentie Tabel'!G:G,MATCH(T1497,'bijlage A. Frequentie Tabel'!A:A,0))</f>
        <v>#N/A</v>
      </c>
      <c r="V1497" s="43">
        <f t="shared" si="306"/>
        <v>0</v>
      </c>
      <c r="W1497" s="80">
        <f t="shared" si="310"/>
        <v>23.196467403779828</v>
      </c>
      <c r="X1497" t="e">
        <f t="shared" si="307"/>
        <v>#N/A</v>
      </c>
      <c r="Y1497"/>
      <c r="Z1497">
        <f t="shared" si="311"/>
        <v>0.4</v>
      </c>
      <c r="AA1497">
        <f t="shared" si="312"/>
        <v>1</v>
      </c>
      <c r="AB1497">
        <f t="shared" si="312"/>
        <v>1</v>
      </c>
      <c r="AC1497">
        <f t="shared" si="313"/>
        <v>0.4</v>
      </c>
      <c r="AD1497" t="e">
        <f>INDEX('bijlage C. Cluster maatregelen'!C:C,MATCH('5.Bepalen Faalfreq'!K1497,'bijlage C. Cluster maatregelen'!A:A,0))</f>
        <v>#N/A</v>
      </c>
      <c r="AE1497" t="e">
        <f>INDEX('bijlage C. Cluster maatregelen'!C:C,MATCH('5.Bepalen Faalfreq'!L1497,'bijlage C. Cluster maatregelen'!A:A,0))</f>
        <v>#N/A</v>
      </c>
      <c r="AF1497" t="e">
        <f>INDEX('bijlage C. Cluster maatregelen'!C:C,MATCH('5.Bepalen Faalfreq'!M1497,'bijlage C. Cluster maatregelen'!A:A,0))</f>
        <v>#N/A</v>
      </c>
      <c r="AG1497" t="e">
        <f>INDEX('bijlage C. Cluster maatregelen'!C:C,MATCH('5.Bepalen Faalfreq'!N1497,'bijlage C. Cluster maatregelen'!A:A,0))</f>
        <v>#N/A</v>
      </c>
      <c r="AH1497" t="e">
        <f t="shared" si="314"/>
        <v>#N/A</v>
      </c>
      <c r="AI1497" t="e">
        <f t="shared" si="315"/>
        <v>#N/A</v>
      </c>
      <c r="AJ1497" t="e">
        <f t="shared" si="308"/>
        <v>#N/A</v>
      </c>
    </row>
    <row r="1498" spans="1:36" x14ac:dyDescent="0.25">
      <c r="A1498" s="203"/>
      <c r="B1498" s="203"/>
      <c r="C1498" s="203"/>
      <c r="D1498" s="203"/>
      <c r="E1498" s="203"/>
      <c r="F1498" s="203"/>
      <c r="G1498" s="203"/>
      <c r="H1498" s="203"/>
      <c r="I1498" s="203"/>
      <c r="J1498" s="203"/>
      <c r="K1498" s="203"/>
      <c r="L1498" s="203"/>
      <c r="M1498" s="203"/>
      <c r="N1498" s="203"/>
      <c r="O1498" s="204">
        <f t="shared" si="304"/>
        <v>0</v>
      </c>
      <c r="P1498" s="80" t="str">
        <f>IFERROR(R1498+'4. Gegevens leiding'!$I$26,"")</f>
        <v/>
      </c>
      <c r="Q1498" s="155" t="str">
        <f>IFERROR(R1499+'4. Gegevens leiding'!$I$26,"")</f>
        <v/>
      </c>
      <c r="R1498" s="155" t="str">
        <f t="shared" si="316"/>
        <v/>
      </c>
      <c r="S1498" s="43" t="str">
        <f t="shared" si="309"/>
        <v/>
      </c>
      <c r="T1498" s="42" t="str">
        <f t="shared" si="305"/>
        <v>Diameter (mm, uitwendig)=;Wanddikte (mm)=;Druk (barg)=;Rekgrens (N/mm^2)=;Charpy energie (J)=</v>
      </c>
      <c r="U1498" s="44" t="e">
        <f>INDEX('bijlage A. Frequentie Tabel'!G:G,MATCH(T1498,'bijlage A. Frequentie Tabel'!A:A,0))</f>
        <v>#N/A</v>
      </c>
      <c r="V1498" s="43">
        <f t="shared" si="306"/>
        <v>0</v>
      </c>
      <c r="W1498" s="80">
        <f t="shared" si="310"/>
        <v>23.196467403779828</v>
      </c>
      <c r="X1498" t="e">
        <f t="shared" si="307"/>
        <v>#N/A</v>
      </c>
      <c r="Y1498"/>
      <c r="Z1498">
        <f t="shared" si="311"/>
        <v>0.4</v>
      </c>
      <c r="AA1498">
        <f t="shared" si="312"/>
        <v>1</v>
      </c>
      <c r="AB1498">
        <f t="shared" si="312"/>
        <v>1</v>
      </c>
      <c r="AC1498">
        <f t="shared" si="313"/>
        <v>0.4</v>
      </c>
      <c r="AD1498" t="e">
        <f>INDEX('bijlage C. Cluster maatregelen'!C:C,MATCH('5.Bepalen Faalfreq'!K1498,'bijlage C. Cluster maatregelen'!A:A,0))</f>
        <v>#N/A</v>
      </c>
      <c r="AE1498" t="e">
        <f>INDEX('bijlage C. Cluster maatregelen'!C:C,MATCH('5.Bepalen Faalfreq'!L1498,'bijlage C. Cluster maatregelen'!A:A,0))</f>
        <v>#N/A</v>
      </c>
      <c r="AF1498" t="e">
        <f>INDEX('bijlage C. Cluster maatregelen'!C:C,MATCH('5.Bepalen Faalfreq'!M1498,'bijlage C. Cluster maatregelen'!A:A,0))</f>
        <v>#N/A</v>
      </c>
      <c r="AG1498" t="e">
        <f>INDEX('bijlage C. Cluster maatregelen'!C:C,MATCH('5.Bepalen Faalfreq'!N1498,'bijlage C. Cluster maatregelen'!A:A,0))</f>
        <v>#N/A</v>
      </c>
      <c r="AH1498" t="e">
        <f t="shared" si="314"/>
        <v>#N/A</v>
      </c>
      <c r="AI1498" t="e">
        <f t="shared" si="315"/>
        <v>#N/A</v>
      </c>
      <c r="AJ1498" t="e">
        <f t="shared" si="308"/>
        <v>#N/A</v>
      </c>
    </row>
    <row r="1499" spans="1:36" x14ac:dyDescent="0.25">
      <c r="A1499" s="203"/>
      <c r="B1499" s="203"/>
      <c r="C1499" s="203"/>
      <c r="D1499" s="203"/>
      <c r="E1499" s="203"/>
      <c r="F1499" s="203"/>
      <c r="G1499" s="203"/>
      <c r="H1499" s="203"/>
      <c r="I1499" s="203"/>
      <c r="J1499" s="203"/>
      <c r="K1499" s="203"/>
      <c r="L1499" s="203"/>
      <c r="M1499" s="203"/>
      <c r="N1499" s="203"/>
      <c r="O1499" s="204">
        <f t="shared" si="304"/>
        <v>0</v>
      </c>
      <c r="P1499" s="80" t="str">
        <f>IFERROR(R1499+'4. Gegevens leiding'!$I$26,"")</f>
        <v/>
      </c>
      <c r="Q1499" s="155" t="str">
        <f>IFERROR(R1500+'4. Gegevens leiding'!$I$26,"")</f>
        <v/>
      </c>
      <c r="R1499" s="155" t="str">
        <f t="shared" si="316"/>
        <v/>
      </c>
      <c r="S1499" s="43" t="str">
        <f t="shared" si="309"/>
        <v/>
      </c>
      <c r="T1499" s="42" t="str">
        <f t="shared" si="305"/>
        <v>Diameter (mm, uitwendig)=;Wanddikte (mm)=;Druk (barg)=;Rekgrens (N/mm^2)=;Charpy energie (J)=</v>
      </c>
      <c r="U1499" s="44" t="e">
        <f>INDEX('bijlage A. Frequentie Tabel'!G:G,MATCH(T1499,'bijlage A. Frequentie Tabel'!A:A,0))</f>
        <v>#N/A</v>
      </c>
      <c r="V1499" s="43">
        <f t="shared" si="306"/>
        <v>0</v>
      </c>
      <c r="W1499" s="80">
        <f t="shared" si="310"/>
        <v>23.196467403779828</v>
      </c>
      <c r="X1499" t="e">
        <f t="shared" si="307"/>
        <v>#N/A</v>
      </c>
      <c r="Y1499"/>
      <c r="Z1499">
        <f t="shared" si="311"/>
        <v>0.4</v>
      </c>
      <c r="AA1499">
        <f t="shared" si="312"/>
        <v>1</v>
      </c>
      <c r="AB1499">
        <f t="shared" si="312"/>
        <v>1</v>
      </c>
      <c r="AC1499">
        <f t="shared" si="313"/>
        <v>0.4</v>
      </c>
      <c r="AD1499" t="e">
        <f>INDEX('bijlage C. Cluster maatregelen'!C:C,MATCH('5.Bepalen Faalfreq'!K1499,'bijlage C. Cluster maatregelen'!A:A,0))</f>
        <v>#N/A</v>
      </c>
      <c r="AE1499" t="e">
        <f>INDEX('bijlage C. Cluster maatregelen'!C:C,MATCH('5.Bepalen Faalfreq'!L1499,'bijlage C. Cluster maatregelen'!A:A,0))</f>
        <v>#N/A</v>
      </c>
      <c r="AF1499" t="e">
        <f>INDEX('bijlage C. Cluster maatregelen'!C:C,MATCH('5.Bepalen Faalfreq'!M1499,'bijlage C. Cluster maatregelen'!A:A,0))</f>
        <v>#N/A</v>
      </c>
      <c r="AG1499" t="e">
        <f>INDEX('bijlage C. Cluster maatregelen'!C:C,MATCH('5.Bepalen Faalfreq'!N1499,'bijlage C. Cluster maatregelen'!A:A,0))</f>
        <v>#N/A</v>
      </c>
      <c r="AH1499" t="e">
        <f t="shared" si="314"/>
        <v>#N/A</v>
      </c>
      <c r="AI1499" t="e">
        <f t="shared" si="315"/>
        <v>#N/A</v>
      </c>
      <c r="AJ1499" t="e">
        <f t="shared" si="308"/>
        <v>#N/A</v>
      </c>
    </row>
    <row r="1500" spans="1:36" x14ac:dyDescent="0.25">
      <c r="A1500" s="203"/>
      <c r="B1500" s="203"/>
      <c r="C1500" s="203"/>
      <c r="D1500" s="203"/>
      <c r="E1500" s="203"/>
      <c r="F1500" s="203"/>
      <c r="G1500" s="203"/>
      <c r="H1500" s="203"/>
      <c r="I1500" s="203"/>
      <c r="J1500" s="203"/>
      <c r="K1500" s="203"/>
      <c r="L1500" s="203"/>
      <c r="M1500" s="203"/>
      <c r="N1500" s="203"/>
      <c r="O1500" s="204">
        <f t="shared" si="304"/>
        <v>0</v>
      </c>
      <c r="P1500" s="80" t="str">
        <f>IFERROR(R1500+'4. Gegevens leiding'!$I$26,"")</f>
        <v/>
      </c>
      <c r="Q1500" s="155" t="str">
        <f>IFERROR(R1501+'4. Gegevens leiding'!$I$26,"")</f>
        <v/>
      </c>
      <c r="R1500" s="155" t="str">
        <f t="shared" si="316"/>
        <v/>
      </c>
      <c r="S1500" s="43" t="str">
        <f t="shared" si="309"/>
        <v/>
      </c>
      <c r="T1500" s="42" t="str">
        <f t="shared" si="305"/>
        <v>Diameter (mm, uitwendig)=;Wanddikte (mm)=;Druk (barg)=;Rekgrens (N/mm^2)=;Charpy energie (J)=</v>
      </c>
      <c r="U1500" s="44" t="e">
        <f>INDEX('bijlage A. Frequentie Tabel'!G:G,MATCH(T1500,'bijlage A. Frequentie Tabel'!A:A,0))</f>
        <v>#N/A</v>
      </c>
      <c r="V1500" s="43">
        <f t="shared" si="306"/>
        <v>0</v>
      </c>
      <c r="W1500" s="80">
        <f t="shared" si="310"/>
        <v>23.196467403779828</v>
      </c>
      <c r="X1500" t="e">
        <f t="shared" si="307"/>
        <v>#N/A</v>
      </c>
      <c r="Y1500"/>
      <c r="Z1500">
        <f t="shared" si="311"/>
        <v>0.4</v>
      </c>
      <c r="AA1500">
        <f t="shared" si="312"/>
        <v>1</v>
      </c>
      <c r="AB1500">
        <f t="shared" si="312"/>
        <v>1</v>
      </c>
      <c r="AC1500">
        <f t="shared" si="313"/>
        <v>0.4</v>
      </c>
      <c r="AD1500" t="e">
        <f>INDEX('bijlage C. Cluster maatregelen'!C:C,MATCH('5.Bepalen Faalfreq'!K1500,'bijlage C. Cluster maatregelen'!A:A,0))</f>
        <v>#N/A</v>
      </c>
      <c r="AE1500" t="e">
        <f>INDEX('bijlage C. Cluster maatregelen'!C:C,MATCH('5.Bepalen Faalfreq'!L1500,'bijlage C. Cluster maatregelen'!A:A,0))</f>
        <v>#N/A</v>
      </c>
      <c r="AF1500" t="e">
        <f>INDEX('bijlage C. Cluster maatregelen'!C:C,MATCH('5.Bepalen Faalfreq'!M1500,'bijlage C. Cluster maatregelen'!A:A,0))</f>
        <v>#N/A</v>
      </c>
      <c r="AG1500" t="e">
        <f>INDEX('bijlage C. Cluster maatregelen'!C:C,MATCH('5.Bepalen Faalfreq'!N1500,'bijlage C. Cluster maatregelen'!A:A,0))</f>
        <v>#N/A</v>
      </c>
      <c r="AH1500" t="e">
        <f t="shared" si="314"/>
        <v>#N/A</v>
      </c>
      <c r="AI1500" t="e">
        <f t="shared" si="315"/>
        <v>#N/A</v>
      </c>
      <c r="AJ1500" t="e">
        <f t="shared" si="308"/>
        <v>#N/A</v>
      </c>
    </row>
    <row r="1501" spans="1:36" x14ac:dyDescent="0.25">
      <c r="A1501" s="203"/>
      <c r="B1501" s="203"/>
      <c r="C1501" s="203"/>
      <c r="D1501" s="203"/>
      <c r="E1501" s="203"/>
      <c r="F1501" s="203"/>
      <c r="G1501" s="203"/>
      <c r="H1501" s="203"/>
      <c r="I1501" s="203"/>
      <c r="J1501" s="203"/>
      <c r="K1501" s="203"/>
      <c r="L1501" s="203"/>
      <c r="M1501" s="203"/>
      <c r="N1501" s="203"/>
      <c r="O1501" s="204">
        <f t="shared" si="304"/>
        <v>0</v>
      </c>
      <c r="P1501" s="80" t="str">
        <f>IFERROR(R1501+'4. Gegevens leiding'!$I$26,"")</f>
        <v/>
      </c>
      <c r="Q1501" s="155" t="str">
        <f>IFERROR(R1502+'4. Gegevens leiding'!$I$26,"")</f>
        <v/>
      </c>
      <c r="R1501" s="155" t="str">
        <f t="shared" si="316"/>
        <v/>
      </c>
      <c r="S1501" s="43" t="str">
        <f t="shared" si="309"/>
        <v/>
      </c>
      <c r="T1501" s="42" t="str">
        <f t="shared" si="305"/>
        <v>Diameter (mm, uitwendig)=;Wanddikte (mm)=;Druk (barg)=;Rekgrens (N/mm^2)=;Charpy energie (J)=</v>
      </c>
      <c r="U1501" s="44" t="e">
        <f>INDEX('bijlage A. Frequentie Tabel'!G:G,MATCH(T1501,'bijlage A. Frequentie Tabel'!A:A,0))</f>
        <v>#N/A</v>
      </c>
      <c r="V1501" s="43">
        <f t="shared" si="306"/>
        <v>0</v>
      </c>
      <c r="W1501" s="80">
        <f t="shared" si="310"/>
        <v>23.196467403779828</v>
      </c>
      <c r="X1501" t="e">
        <f t="shared" si="307"/>
        <v>#N/A</v>
      </c>
      <c r="Y1501"/>
      <c r="Z1501">
        <f t="shared" si="311"/>
        <v>0.4</v>
      </c>
      <c r="AA1501">
        <f t="shared" si="312"/>
        <v>1</v>
      </c>
      <c r="AB1501">
        <f t="shared" si="312"/>
        <v>1</v>
      </c>
      <c r="AC1501">
        <f t="shared" si="313"/>
        <v>0.4</v>
      </c>
      <c r="AD1501" t="e">
        <f>INDEX('bijlage C. Cluster maatregelen'!C:C,MATCH('5.Bepalen Faalfreq'!K1501,'bijlage C. Cluster maatregelen'!A:A,0))</f>
        <v>#N/A</v>
      </c>
      <c r="AE1501" t="e">
        <f>INDEX('bijlage C. Cluster maatregelen'!C:C,MATCH('5.Bepalen Faalfreq'!L1501,'bijlage C. Cluster maatregelen'!A:A,0))</f>
        <v>#N/A</v>
      </c>
      <c r="AF1501" t="e">
        <f>INDEX('bijlage C. Cluster maatregelen'!C:C,MATCH('5.Bepalen Faalfreq'!M1501,'bijlage C. Cluster maatregelen'!A:A,0))</f>
        <v>#N/A</v>
      </c>
      <c r="AG1501" t="e">
        <f>INDEX('bijlage C. Cluster maatregelen'!C:C,MATCH('5.Bepalen Faalfreq'!N1501,'bijlage C. Cluster maatregelen'!A:A,0))</f>
        <v>#N/A</v>
      </c>
      <c r="AH1501" t="e">
        <f t="shared" si="314"/>
        <v>#N/A</v>
      </c>
      <c r="AI1501" t="e">
        <f t="shared" si="315"/>
        <v>#N/A</v>
      </c>
      <c r="AJ1501" t="e">
        <f t="shared" si="308"/>
        <v>#N/A</v>
      </c>
    </row>
    <row r="1502" spans="1:36" x14ac:dyDescent="0.25">
      <c r="A1502" s="203"/>
      <c r="B1502" s="203"/>
      <c r="C1502" s="203"/>
      <c r="D1502" s="203"/>
      <c r="E1502" s="203"/>
      <c r="F1502" s="203"/>
      <c r="G1502" s="203"/>
      <c r="H1502" s="203"/>
      <c r="I1502" s="203"/>
      <c r="J1502" s="203"/>
      <c r="K1502" s="203"/>
      <c r="L1502" s="203"/>
      <c r="M1502" s="203"/>
      <c r="N1502" s="203"/>
      <c r="O1502" s="204">
        <f t="shared" si="304"/>
        <v>0</v>
      </c>
      <c r="P1502" s="80" t="str">
        <f>IFERROR(R1502+'4. Gegevens leiding'!$I$26,"")</f>
        <v/>
      </c>
      <c r="Q1502" s="155" t="str">
        <f>IFERROR(R1503+'4. Gegevens leiding'!$I$26,"")</f>
        <v/>
      </c>
      <c r="R1502" s="155" t="str">
        <f t="shared" si="316"/>
        <v/>
      </c>
      <c r="S1502" s="43" t="str">
        <f t="shared" si="309"/>
        <v/>
      </c>
      <c r="T1502" s="42" t="str">
        <f t="shared" si="305"/>
        <v>Diameter (mm, uitwendig)=;Wanddikte (mm)=;Druk (barg)=;Rekgrens (N/mm^2)=;Charpy energie (J)=</v>
      </c>
      <c r="U1502" s="44" t="e">
        <f>INDEX('bijlage A. Frequentie Tabel'!G:G,MATCH(T1502,'bijlage A. Frequentie Tabel'!A:A,0))</f>
        <v>#N/A</v>
      </c>
      <c r="V1502" s="43">
        <f t="shared" si="306"/>
        <v>0</v>
      </c>
      <c r="W1502" s="80">
        <f t="shared" si="310"/>
        <v>23.196467403779828</v>
      </c>
      <c r="X1502" t="e">
        <f t="shared" si="307"/>
        <v>#N/A</v>
      </c>
      <c r="Y1502"/>
      <c r="Z1502">
        <f t="shared" si="311"/>
        <v>0.4</v>
      </c>
      <c r="AA1502">
        <f t="shared" si="312"/>
        <v>1</v>
      </c>
      <c r="AB1502">
        <f t="shared" si="312"/>
        <v>1</v>
      </c>
      <c r="AC1502">
        <f t="shared" si="313"/>
        <v>0.4</v>
      </c>
      <c r="AD1502" t="e">
        <f>INDEX('bijlage C. Cluster maatregelen'!C:C,MATCH('5.Bepalen Faalfreq'!K1502,'bijlage C. Cluster maatregelen'!A:A,0))</f>
        <v>#N/A</v>
      </c>
      <c r="AE1502" t="e">
        <f>INDEX('bijlage C. Cluster maatregelen'!C:C,MATCH('5.Bepalen Faalfreq'!L1502,'bijlage C. Cluster maatregelen'!A:A,0))</f>
        <v>#N/A</v>
      </c>
      <c r="AF1502" t="e">
        <f>INDEX('bijlage C. Cluster maatregelen'!C:C,MATCH('5.Bepalen Faalfreq'!M1502,'bijlage C. Cluster maatregelen'!A:A,0))</f>
        <v>#N/A</v>
      </c>
      <c r="AG1502" t="e">
        <f>INDEX('bijlage C. Cluster maatregelen'!C:C,MATCH('5.Bepalen Faalfreq'!N1502,'bijlage C. Cluster maatregelen'!A:A,0))</f>
        <v>#N/A</v>
      </c>
      <c r="AH1502" t="e">
        <f t="shared" si="314"/>
        <v>#N/A</v>
      </c>
      <c r="AI1502" t="e">
        <f t="shared" si="315"/>
        <v>#N/A</v>
      </c>
      <c r="AJ1502" t="e">
        <f t="shared" si="308"/>
        <v>#N/A</v>
      </c>
    </row>
    <row r="1503" spans="1:36" x14ac:dyDescent="0.25">
      <c r="A1503" s="203"/>
      <c r="B1503" s="203"/>
      <c r="C1503" s="203"/>
      <c r="D1503" s="203"/>
      <c r="E1503" s="203"/>
      <c r="F1503" s="203"/>
      <c r="G1503" s="203"/>
      <c r="H1503" s="203"/>
      <c r="I1503" s="203"/>
      <c r="J1503" s="203"/>
      <c r="K1503" s="203"/>
      <c r="L1503" s="203"/>
      <c r="M1503" s="203"/>
      <c r="N1503" s="203"/>
      <c r="O1503" s="204">
        <f t="shared" si="304"/>
        <v>0</v>
      </c>
      <c r="P1503" s="80" t="str">
        <f>IFERROR(R1503+'4. Gegevens leiding'!$I$26,"")</f>
        <v/>
      </c>
      <c r="Q1503" s="155" t="str">
        <f>IFERROR(R1504+'4. Gegevens leiding'!$I$26,"")</f>
        <v/>
      </c>
      <c r="R1503" s="155" t="str">
        <f t="shared" si="316"/>
        <v/>
      </c>
      <c r="S1503" s="43" t="str">
        <f t="shared" si="309"/>
        <v/>
      </c>
      <c r="T1503" s="42" t="str">
        <f t="shared" si="305"/>
        <v>Diameter (mm, uitwendig)=;Wanddikte (mm)=;Druk (barg)=;Rekgrens (N/mm^2)=;Charpy energie (J)=</v>
      </c>
      <c r="U1503" s="44" t="e">
        <f>INDEX('bijlage A. Frequentie Tabel'!G:G,MATCH(T1503,'bijlage A. Frequentie Tabel'!A:A,0))</f>
        <v>#N/A</v>
      </c>
      <c r="V1503" s="43">
        <f t="shared" si="306"/>
        <v>0</v>
      </c>
      <c r="W1503" s="80">
        <f t="shared" si="310"/>
        <v>23.196467403779828</v>
      </c>
      <c r="X1503" t="e">
        <f t="shared" si="307"/>
        <v>#N/A</v>
      </c>
      <c r="Y1503"/>
      <c r="Z1503">
        <f t="shared" si="311"/>
        <v>0.4</v>
      </c>
      <c r="AA1503">
        <f t="shared" si="312"/>
        <v>1</v>
      </c>
      <c r="AB1503">
        <f t="shared" si="312"/>
        <v>1</v>
      </c>
      <c r="AC1503">
        <f t="shared" si="313"/>
        <v>0.4</v>
      </c>
      <c r="AD1503" t="e">
        <f>INDEX('bijlage C. Cluster maatregelen'!C:C,MATCH('5.Bepalen Faalfreq'!K1503,'bijlage C. Cluster maatregelen'!A:A,0))</f>
        <v>#N/A</v>
      </c>
      <c r="AE1503" t="e">
        <f>INDEX('bijlage C. Cluster maatregelen'!C:C,MATCH('5.Bepalen Faalfreq'!L1503,'bijlage C. Cluster maatregelen'!A:A,0))</f>
        <v>#N/A</v>
      </c>
      <c r="AF1503" t="e">
        <f>INDEX('bijlage C. Cluster maatregelen'!C:C,MATCH('5.Bepalen Faalfreq'!M1503,'bijlage C. Cluster maatregelen'!A:A,0))</f>
        <v>#N/A</v>
      </c>
      <c r="AG1503" t="e">
        <f>INDEX('bijlage C. Cluster maatregelen'!C:C,MATCH('5.Bepalen Faalfreq'!N1503,'bijlage C. Cluster maatregelen'!A:A,0))</f>
        <v>#N/A</v>
      </c>
      <c r="AH1503" t="e">
        <f t="shared" si="314"/>
        <v>#N/A</v>
      </c>
      <c r="AI1503" t="e">
        <f t="shared" si="315"/>
        <v>#N/A</v>
      </c>
      <c r="AJ1503" t="e">
        <f t="shared" si="308"/>
        <v>#N/A</v>
      </c>
    </row>
    <row r="1504" spans="1:36" x14ac:dyDescent="0.25">
      <c r="A1504" s="203"/>
      <c r="B1504" s="203"/>
      <c r="C1504" s="203"/>
      <c r="D1504" s="203"/>
      <c r="E1504" s="203"/>
      <c r="F1504" s="203"/>
      <c r="G1504" s="203"/>
      <c r="H1504" s="203"/>
      <c r="I1504" s="203"/>
      <c r="J1504" s="203"/>
      <c r="K1504" s="203"/>
      <c r="L1504" s="203"/>
      <c r="M1504" s="203"/>
      <c r="N1504" s="203"/>
      <c r="O1504" s="204">
        <f t="shared" si="304"/>
        <v>0</v>
      </c>
      <c r="P1504" s="80" t="str">
        <f>IFERROR(R1504+'4. Gegevens leiding'!$I$26,"")</f>
        <v/>
      </c>
      <c r="Q1504" s="155" t="str">
        <f>IFERROR(R1505+'4. Gegevens leiding'!$I$26,"")</f>
        <v/>
      </c>
      <c r="R1504" s="155" t="str">
        <f t="shared" si="316"/>
        <v/>
      </c>
      <c r="S1504" s="43" t="str">
        <f t="shared" si="309"/>
        <v/>
      </c>
      <c r="T1504" s="42" t="str">
        <f t="shared" si="305"/>
        <v>Diameter (mm, uitwendig)=;Wanddikte (mm)=;Druk (barg)=;Rekgrens (N/mm^2)=;Charpy energie (J)=</v>
      </c>
      <c r="U1504" s="44" t="e">
        <f>INDEX('bijlage A. Frequentie Tabel'!G:G,MATCH(T1504,'bijlage A. Frequentie Tabel'!A:A,0))</f>
        <v>#N/A</v>
      </c>
      <c r="V1504" s="43">
        <f t="shared" si="306"/>
        <v>0</v>
      </c>
      <c r="W1504" s="80">
        <f t="shared" si="310"/>
        <v>23.196467403779828</v>
      </c>
      <c r="X1504" t="e">
        <f t="shared" si="307"/>
        <v>#N/A</v>
      </c>
      <c r="Y1504"/>
      <c r="Z1504">
        <f t="shared" si="311"/>
        <v>0.4</v>
      </c>
      <c r="AA1504">
        <f t="shared" si="312"/>
        <v>1</v>
      </c>
      <c r="AB1504">
        <f t="shared" si="312"/>
        <v>1</v>
      </c>
      <c r="AC1504">
        <f t="shared" si="313"/>
        <v>0.4</v>
      </c>
      <c r="AD1504" t="e">
        <f>INDEX('bijlage C. Cluster maatregelen'!C:C,MATCH('5.Bepalen Faalfreq'!K1504,'bijlage C. Cluster maatregelen'!A:A,0))</f>
        <v>#N/A</v>
      </c>
      <c r="AE1504" t="e">
        <f>INDEX('bijlage C. Cluster maatregelen'!C:C,MATCH('5.Bepalen Faalfreq'!L1504,'bijlage C. Cluster maatregelen'!A:A,0))</f>
        <v>#N/A</v>
      </c>
      <c r="AF1504" t="e">
        <f>INDEX('bijlage C. Cluster maatregelen'!C:C,MATCH('5.Bepalen Faalfreq'!M1504,'bijlage C. Cluster maatregelen'!A:A,0))</f>
        <v>#N/A</v>
      </c>
      <c r="AG1504" t="e">
        <f>INDEX('bijlage C. Cluster maatregelen'!C:C,MATCH('5.Bepalen Faalfreq'!N1504,'bijlage C. Cluster maatregelen'!A:A,0))</f>
        <v>#N/A</v>
      </c>
      <c r="AH1504" t="e">
        <f t="shared" si="314"/>
        <v>#N/A</v>
      </c>
      <c r="AI1504" t="e">
        <f t="shared" si="315"/>
        <v>#N/A</v>
      </c>
      <c r="AJ1504" t="e">
        <f t="shared" si="308"/>
        <v>#N/A</v>
      </c>
    </row>
    <row r="1505" spans="1:36" x14ac:dyDescent="0.25">
      <c r="A1505" s="203"/>
      <c r="B1505" s="203"/>
      <c r="C1505" s="203"/>
      <c r="D1505" s="203"/>
      <c r="E1505" s="203"/>
      <c r="F1505" s="203"/>
      <c r="G1505" s="203"/>
      <c r="H1505" s="203"/>
      <c r="I1505" s="203"/>
      <c r="J1505" s="203"/>
      <c r="K1505" s="203"/>
      <c r="L1505" s="203"/>
      <c r="M1505" s="203"/>
      <c r="N1505" s="203"/>
      <c r="O1505" s="204">
        <f t="shared" si="304"/>
        <v>0</v>
      </c>
      <c r="P1505" s="80" t="str">
        <f>IFERROR(R1505+'4. Gegevens leiding'!$I$26,"")</f>
        <v/>
      </c>
      <c r="Q1505" s="155" t="str">
        <f>IFERROR(R1506+'4. Gegevens leiding'!$I$26,"")</f>
        <v/>
      </c>
      <c r="R1505" s="155" t="str">
        <f t="shared" si="316"/>
        <v/>
      </c>
      <c r="S1505" s="43" t="str">
        <f t="shared" si="309"/>
        <v/>
      </c>
      <c r="T1505" s="42" t="str">
        <f t="shared" si="305"/>
        <v>Diameter (mm, uitwendig)=;Wanddikte (mm)=;Druk (barg)=;Rekgrens (N/mm^2)=;Charpy energie (J)=</v>
      </c>
      <c r="U1505" s="44" t="e">
        <f>INDEX('bijlage A. Frequentie Tabel'!G:G,MATCH(T1505,'bijlage A. Frequentie Tabel'!A:A,0))</f>
        <v>#N/A</v>
      </c>
      <c r="V1505" s="43">
        <f t="shared" si="306"/>
        <v>0</v>
      </c>
      <c r="W1505" s="80">
        <f t="shared" si="310"/>
        <v>23.196467403779828</v>
      </c>
      <c r="X1505" t="e">
        <f t="shared" si="307"/>
        <v>#N/A</v>
      </c>
      <c r="Y1505"/>
      <c r="Z1505">
        <f t="shared" si="311"/>
        <v>0.4</v>
      </c>
      <c r="AA1505">
        <f t="shared" si="312"/>
        <v>1</v>
      </c>
      <c r="AB1505">
        <f t="shared" si="312"/>
        <v>1</v>
      </c>
      <c r="AC1505">
        <f t="shared" si="313"/>
        <v>0.4</v>
      </c>
      <c r="AD1505" t="e">
        <f>INDEX('bijlage C. Cluster maatregelen'!C:C,MATCH('5.Bepalen Faalfreq'!K1505,'bijlage C. Cluster maatregelen'!A:A,0))</f>
        <v>#N/A</v>
      </c>
      <c r="AE1505" t="e">
        <f>INDEX('bijlage C. Cluster maatregelen'!C:C,MATCH('5.Bepalen Faalfreq'!L1505,'bijlage C. Cluster maatregelen'!A:A,0))</f>
        <v>#N/A</v>
      </c>
      <c r="AF1505" t="e">
        <f>INDEX('bijlage C. Cluster maatregelen'!C:C,MATCH('5.Bepalen Faalfreq'!M1505,'bijlage C. Cluster maatregelen'!A:A,0))</f>
        <v>#N/A</v>
      </c>
      <c r="AG1505" t="e">
        <f>INDEX('bijlage C. Cluster maatregelen'!C:C,MATCH('5.Bepalen Faalfreq'!N1505,'bijlage C. Cluster maatregelen'!A:A,0))</f>
        <v>#N/A</v>
      </c>
      <c r="AH1505" t="e">
        <f t="shared" si="314"/>
        <v>#N/A</v>
      </c>
      <c r="AI1505" t="e">
        <f t="shared" si="315"/>
        <v>#N/A</v>
      </c>
      <c r="AJ1505" t="e">
        <f t="shared" si="308"/>
        <v>#N/A</v>
      </c>
    </row>
    <row r="1506" spans="1:36" x14ac:dyDescent="0.25">
      <c r="A1506" s="203"/>
      <c r="B1506" s="203"/>
      <c r="C1506" s="203"/>
      <c r="D1506" s="203"/>
      <c r="E1506" s="203"/>
      <c r="F1506" s="203"/>
      <c r="G1506" s="203"/>
      <c r="H1506" s="203"/>
      <c r="I1506" s="203"/>
      <c r="J1506" s="203"/>
      <c r="K1506" s="203"/>
      <c r="L1506" s="203"/>
      <c r="M1506" s="203"/>
      <c r="N1506" s="203"/>
      <c r="O1506" s="204">
        <f t="shared" si="304"/>
        <v>0</v>
      </c>
      <c r="P1506" s="80" t="str">
        <f>IFERROR(R1506+'4. Gegevens leiding'!$I$26,"")</f>
        <v/>
      </c>
      <c r="Q1506" s="155" t="str">
        <f>IFERROR(R1507+'4. Gegevens leiding'!$I$26,"")</f>
        <v/>
      </c>
      <c r="R1506" s="155" t="str">
        <f t="shared" si="316"/>
        <v/>
      </c>
      <c r="S1506" s="43" t="str">
        <f t="shared" si="309"/>
        <v/>
      </c>
      <c r="T1506" s="42" t="str">
        <f t="shared" si="305"/>
        <v>Diameter (mm, uitwendig)=;Wanddikte (mm)=;Druk (barg)=;Rekgrens (N/mm^2)=;Charpy energie (J)=</v>
      </c>
      <c r="U1506" s="44" t="e">
        <f>INDEX('bijlage A. Frequentie Tabel'!G:G,MATCH(T1506,'bijlage A. Frequentie Tabel'!A:A,0))</f>
        <v>#N/A</v>
      </c>
      <c r="V1506" s="43">
        <f t="shared" si="306"/>
        <v>0</v>
      </c>
      <c r="W1506" s="80">
        <f t="shared" si="310"/>
        <v>23.196467403779828</v>
      </c>
      <c r="X1506" t="e">
        <f t="shared" si="307"/>
        <v>#N/A</v>
      </c>
      <c r="Y1506"/>
      <c r="Z1506">
        <f t="shared" si="311"/>
        <v>0.4</v>
      </c>
      <c r="AA1506">
        <f t="shared" si="312"/>
        <v>1</v>
      </c>
      <c r="AB1506">
        <f t="shared" si="312"/>
        <v>1</v>
      </c>
      <c r="AC1506">
        <f t="shared" si="313"/>
        <v>0.4</v>
      </c>
      <c r="AD1506" t="e">
        <f>INDEX('bijlage C. Cluster maatregelen'!C:C,MATCH('5.Bepalen Faalfreq'!K1506,'bijlage C. Cluster maatregelen'!A:A,0))</f>
        <v>#N/A</v>
      </c>
      <c r="AE1506" t="e">
        <f>INDEX('bijlage C. Cluster maatregelen'!C:C,MATCH('5.Bepalen Faalfreq'!L1506,'bijlage C. Cluster maatregelen'!A:A,0))</f>
        <v>#N/A</v>
      </c>
      <c r="AF1506" t="e">
        <f>INDEX('bijlage C. Cluster maatregelen'!C:C,MATCH('5.Bepalen Faalfreq'!M1506,'bijlage C. Cluster maatregelen'!A:A,0))</f>
        <v>#N/A</v>
      </c>
      <c r="AG1506" t="e">
        <f>INDEX('bijlage C. Cluster maatregelen'!C:C,MATCH('5.Bepalen Faalfreq'!N1506,'bijlage C. Cluster maatregelen'!A:A,0))</f>
        <v>#N/A</v>
      </c>
      <c r="AH1506" t="e">
        <f t="shared" si="314"/>
        <v>#N/A</v>
      </c>
      <c r="AI1506" t="e">
        <f t="shared" si="315"/>
        <v>#N/A</v>
      </c>
      <c r="AJ1506" t="e">
        <f t="shared" si="308"/>
        <v>#N/A</v>
      </c>
    </row>
    <row r="1507" spans="1:36" x14ac:dyDescent="0.25">
      <c r="A1507" s="203"/>
      <c r="B1507" s="203"/>
      <c r="C1507" s="203"/>
      <c r="D1507" s="203"/>
      <c r="E1507" s="203"/>
      <c r="F1507" s="203"/>
      <c r="G1507" s="203"/>
      <c r="H1507" s="203"/>
      <c r="I1507" s="203"/>
      <c r="J1507" s="203"/>
      <c r="K1507" s="203"/>
      <c r="L1507" s="203"/>
      <c r="M1507" s="203"/>
      <c r="N1507" s="203"/>
      <c r="O1507" s="204">
        <f t="shared" si="304"/>
        <v>0</v>
      </c>
      <c r="P1507" s="80" t="str">
        <f>IFERROR(R1507+'4. Gegevens leiding'!$I$26,"")</f>
        <v/>
      </c>
      <c r="Q1507" s="155" t="str">
        <f>IFERROR(R1508+'4. Gegevens leiding'!$I$26,"")</f>
        <v/>
      </c>
      <c r="R1507" s="155" t="str">
        <f t="shared" si="316"/>
        <v/>
      </c>
      <c r="S1507" s="43" t="str">
        <f t="shared" si="309"/>
        <v/>
      </c>
      <c r="T1507" s="42" t="str">
        <f t="shared" si="305"/>
        <v>Diameter (mm, uitwendig)=;Wanddikte (mm)=;Druk (barg)=;Rekgrens (N/mm^2)=;Charpy energie (J)=</v>
      </c>
      <c r="U1507" s="44" t="e">
        <f>INDEX('bijlage A. Frequentie Tabel'!G:G,MATCH(T1507,'bijlage A. Frequentie Tabel'!A:A,0))</f>
        <v>#N/A</v>
      </c>
      <c r="V1507" s="43">
        <f t="shared" si="306"/>
        <v>0</v>
      </c>
      <c r="W1507" s="80">
        <f t="shared" si="310"/>
        <v>23.196467403779828</v>
      </c>
      <c r="X1507" t="e">
        <f t="shared" si="307"/>
        <v>#N/A</v>
      </c>
      <c r="Y1507"/>
      <c r="Z1507">
        <f t="shared" si="311"/>
        <v>0.4</v>
      </c>
      <c r="AA1507">
        <f t="shared" si="312"/>
        <v>1</v>
      </c>
      <c r="AB1507">
        <f t="shared" si="312"/>
        <v>1</v>
      </c>
      <c r="AC1507">
        <f t="shared" si="313"/>
        <v>0.4</v>
      </c>
      <c r="AD1507" t="e">
        <f>INDEX('bijlage C. Cluster maatregelen'!C:C,MATCH('5.Bepalen Faalfreq'!K1507,'bijlage C. Cluster maatregelen'!A:A,0))</f>
        <v>#N/A</v>
      </c>
      <c r="AE1507" t="e">
        <f>INDEX('bijlage C. Cluster maatregelen'!C:C,MATCH('5.Bepalen Faalfreq'!L1507,'bijlage C. Cluster maatregelen'!A:A,0))</f>
        <v>#N/A</v>
      </c>
      <c r="AF1507" t="e">
        <f>INDEX('bijlage C. Cluster maatregelen'!C:C,MATCH('5.Bepalen Faalfreq'!M1507,'bijlage C. Cluster maatregelen'!A:A,0))</f>
        <v>#N/A</v>
      </c>
      <c r="AG1507" t="e">
        <f>INDEX('bijlage C. Cluster maatregelen'!C:C,MATCH('5.Bepalen Faalfreq'!N1507,'bijlage C. Cluster maatregelen'!A:A,0))</f>
        <v>#N/A</v>
      </c>
      <c r="AH1507" t="e">
        <f t="shared" si="314"/>
        <v>#N/A</v>
      </c>
      <c r="AI1507" t="e">
        <f t="shared" si="315"/>
        <v>#N/A</v>
      </c>
      <c r="AJ1507" t="e">
        <f t="shared" si="308"/>
        <v>#N/A</v>
      </c>
    </row>
    <row r="1508" spans="1:36" x14ac:dyDescent="0.25">
      <c r="A1508" s="203"/>
      <c r="B1508" s="203"/>
      <c r="C1508" s="203"/>
      <c r="D1508" s="203"/>
      <c r="E1508" s="203"/>
      <c r="F1508" s="203"/>
      <c r="G1508" s="203"/>
      <c r="H1508" s="203"/>
      <c r="I1508" s="203"/>
      <c r="J1508" s="203"/>
      <c r="K1508" s="203"/>
      <c r="L1508" s="203"/>
      <c r="M1508" s="203"/>
      <c r="N1508" s="203"/>
      <c r="O1508" s="204">
        <f t="shared" si="304"/>
        <v>0</v>
      </c>
      <c r="P1508" s="80" t="str">
        <f>IFERROR(R1508+'4. Gegevens leiding'!$I$26,"")</f>
        <v/>
      </c>
      <c r="Q1508" s="155" t="str">
        <f>IFERROR(R1509+'4. Gegevens leiding'!$I$26,"")</f>
        <v/>
      </c>
      <c r="R1508" s="155" t="str">
        <f t="shared" si="316"/>
        <v/>
      </c>
      <c r="S1508" s="43" t="str">
        <f t="shared" si="309"/>
        <v/>
      </c>
      <c r="T1508" s="42" t="str">
        <f t="shared" si="305"/>
        <v>Diameter (mm, uitwendig)=;Wanddikte (mm)=;Druk (barg)=;Rekgrens (N/mm^2)=;Charpy energie (J)=</v>
      </c>
      <c r="U1508" s="44" t="e">
        <f>INDEX('bijlage A. Frequentie Tabel'!G:G,MATCH(T1508,'bijlage A. Frequentie Tabel'!A:A,0))</f>
        <v>#N/A</v>
      </c>
      <c r="V1508" s="43">
        <f t="shared" si="306"/>
        <v>0</v>
      </c>
      <c r="W1508" s="80">
        <f t="shared" si="310"/>
        <v>23.196467403779828</v>
      </c>
      <c r="X1508" t="e">
        <f t="shared" si="307"/>
        <v>#N/A</v>
      </c>
      <c r="Y1508"/>
      <c r="Z1508">
        <f t="shared" si="311"/>
        <v>0.4</v>
      </c>
      <c r="AA1508">
        <f t="shared" si="312"/>
        <v>1</v>
      </c>
      <c r="AB1508">
        <f t="shared" si="312"/>
        <v>1</v>
      </c>
      <c r="AC1508">
        <f t="shared" si="313"/>
        <v>0.4</v>
      </c>
      <c r="AD1508" t="e">
        <f>INDEX('bijlage C. Cluster maatregelen'!C:C,MATCH('5.Bepalen Faalfreq'!K1508,'bijlage C. Cluster maatregelen'!A:A,0))</f>
        <v>#N/A</v>
      </c>
      <c r="AE1508" t="e">
        <f>INDEX('bijlage C. Cluster maatregelen'!C:C,MATCH('5.Bepalen Faalfreq'!L1508,'bijlage C. Cluster maatregelen'!A:A,0))</f>
        <v>#N/A</v>
      </c>
      <c r="AF1508" t="e">
        <f>INDEX('bijlage C. Cluster maatregelen'!C:C,MATCH('5.Bepalen Faalfreq'!M1508,'bijlage C. Cluster maatregelen'!A:A,0))</f>
        <v>#N/A</v>
      </c>
      <c r="AG1508" t="e">
        <f>INDEX('bijlage C. Cluster maatregelen'!C:C,MATCH('5.Bepalen Faalfreq'!N1508,'bijlage C. Cluster maatregelen'!A:A,0))</f>
        <v>#N/A</v>
      </c>
      <c r="AH1508" t="e">
        <f t="shared" si="314"/>
        <v>#N/A</v>
      </c>
      <c r="AI1508" t="e">
        <f t="shared" si="315"/>
        <v>#N/A</v>
      </c>
      <c r="AJ1508" t="e">
        <f t="shared" si="308"/>
        <v>#N/A</v>
      </c>
    </row>
    <row r="1509" spans="1:36" x14ac:dyDescent="0.25">
      <c r="A1509" s="203"/>
      <c r="B1509" s="203"/>
      <c r="C1509" s="203"/>
      <c r="D1509" s="203"/>
      <c r="E1509" s="203"/>
      <c r="F1509" s="203"/>
      <c r="G1509" s="203"/>
      <c r="H1509" s="203"/>
      <c r="I1509" s="203"/>
      <c r="J1509" s="203"/>
      <c r="K1509" s="203"/>
      <c r="L1509" s="203"/>
      <c r="M1509" s="203"/>
      <c r="N1509" s="203"/>
      <c r="O1509" s="204">
        <f t="shared" si="304"/>
        <v>0</v>
      </c>
      <c r="P1509" s="80" t="str">
        <f>IFERROR(R1509+'4. Gegevens leiding'!$I$26,"")</f>
        <v/>
      </c>
      <c r="Q1509" s="155" t="str">
        <f>IFERROR(R1510+'4. Gegevens leiding'!$I$26,"")</f>
        <v/>
      </c>
      <c r="R1509" s="155" t="str">
        <f t="shared" si="316"/>
        <v/>
      </c>
      <c r="S1509" s="43" t="str">
        <f t="shared" si="309"/>
        <v/>
      </c>
      <c r="T1509" s="42" t="str">
        <f t="shared" si="305"/>
        <v>Diameter (mm, uitwendig)=;Wanddikte (mm)=;Druk (barg)=;Rekgrens (N/mm^2)=;Charpy energie (J)=</v>
      </c>
      <c r="U1509" s="44" t="e">
        <f>INDEX('bijlage A. Frequentie Tabel'!G:G,MATCH(T1509,'bijlage A. Frequentie Tabel'!A:A,0))</f>
        <v>#N/A</v>
      </c>
      <c r="V1509" s="43">
        <f t="shared" si="306"/>
        <v>0</v>
      </c>
      <c r="W1509" s="80">
        <f t="shared" si="310"/>
        <v>23.196467403779828</v>
      </c>
      <c r="X1509" t="e">
        <f t="shared" si="307"/>
        <v>#N/A</v>
      </c>
      <c r="Y1509"/>
      <c r="Z1509">
        <f t="shared" si="311"/>
        <v>0.4</v>
      </c>
      <c r="AA1509">
        <f t="shared" si="312"/>
        <v>1</v>
      </c>
      <c r="AB1509">
        <f t="shared" si="312"/>
        <v>1</v>
      </c>
      <c r="AC1509">
        <f t="shared" si="313"/>
        <v>0.4</v>
      </c>
      <c r="AD1509" t="e">
        <f>INDEX('bijlage C. Cluster maatregelen'!C:C,MATCH('5.Bepalen Faalfreq'!K1509,'bijlage C. Cluster maatregelen'!A:A,0))</f>
        <v>#N/A</v>
      </c>
      <c r="AE1509" t="e">
        <f>INDEX('bijlage C. Cluster maatregelen'!C:C,MATCH('5.Bepalen Faalfreq'!L1509,'bijlage C. Cluster maatregelen'!A:A,0))</f>
        <v>#N/A</v>
      </c>
      <c r="AF1509" t="e">
        <f>INDEX('bijlage C. Cluster maatregelen'!C:C,MATCH('5.Bepalen Faalfreq'!M1509,'bijlage C. Cluster maatregelen'!A:A,0))</f>
        <v>#N/A</v>
      </c>
      <c r="AG1509" t="e">
        <f>INDEX('bijlage C. Cluster maatregelen'!C:C,MATCH('5.Bepalen Faalfreq'!N1509,'bijlage C. Cluster maatregelen'!A:A,0))</f>
        <v>#N/A</v>
      </c>
      <c r="AH1509" t="e">
        <f t="shared" si="314"/>
        <v>#N/A</v>
      </c>
      <c r="AI1509" t="e">
        <f t="shared" si="315"/>
        <v>#N/A</v>
      </c>
      <c r="AJ1509" t="e">
        <f t="shared" si="308"/>
        <v>#N/A</v>
      </c>
    </row>
    <row r="1510" spans="1:36" x14ac:dyDescent="0.25">
      <c r="A1510" s="203"/>
      <c r="B1510" s="203"/>
      <c r="C1510" s="203"/>
      <c r="D1510" s="203"/>
      <c r="E1510" s="203"/>
      <c r="F1510" s="203"/>
      <c r="G1510" s="203"/>
      <c r="H1510" s="203"/>
      <c r="I1510" s="203"/>
      <c r="J1510" s="203"/>
      <c r="K1510" s="203"/>
      <c r="L1510" s="203"/>
      <c r="M1510" s="203"/>
      <c r="N1510" s="203"/>
      <c r="O1510" s="204">
        <f t="shared" si="304"/>
        <v>0</v>
      </c>
      <c r="P1510" s="80" t="str">
        <f>IFERROR(R1510+'4. Gegevens leiding'!$I$26,"")</f>
        <v/>
      </c>
      <c r="Q1510" s="155" t="str">
        <f>IFERROR(R1511+'4. Gegevens leiding'!$I$26,"")</f>
        <v/>
      </c>
      <c r="R1510" s="155" t="str">
        <f t="shared" si="316"/>
        <v/>
      </c>
      <c r="S1510" s="43" t="str">
        <f t="shared" si="309"/>
        <v/>
      </c>
      <c r="T1510" s="42" t="str">
        <f t="shared" si="305"/>
        <v>Diameter (mm, uitwendig)=;Wanddikte (mm)=;Druk (barg)=;Rekgrens (N/mm^2)=;Charpy energie (J)=</v>
      </c>
      <c r="U1510" s="44" t="e">
        <f>INDEX('bijlage A. Frequentie Tabel'!G:G,MATCH(T1510,'bijlage A. Frequentie Tabel'!A:A,0))</f>
        <v>#N/A</v>
      </c>
      <c r="V1510" s="43">
        <f t="shared" si="306"/>
        <v>0</v>
      </c>
      <c r="W1510" s="80">
        <f t="shared" si="310"/>
        <v>23.196467403779828</v>
      </c>
      <c r="X1510" t="e">
        <f t="shared" si="307"/>
        <v>#N/A</v>
      </c>
      <c r="Y1510"/>
      <c r="Z1510">
        <f t="shared" si="311"/>
        <v>0.4</v>
      </c>
      <c r="AA1510">
        <f t="shared" si="312"/>
        <v>1</v>
      </c>
      <c r="AB1510">
        <f t="shared" si="312"/>
        <v>1</v>
      </c>
      <c r="AC1510">
        <f t="shared" si="313"/>
        <v>0.4</v>
      </c>
      <c r="AD1510" t="e">
        <f>INDEX('bijlage C. Cluster maatregelen'!C:C,MATCH('5.Bepalen Faalfreq'!K1510,'bijlage C. Cluster maatregelen'!A:A,0))</f>
        <v>#N/A</v>
      </c>
      <c r="AE1510" t="e">
        <f>INDEX('bijlage C. Cluster maatregelen'!C:C,MATCH('5.Bepalen Faalfreq'!L1510,'bijlage C. Cluster maatregelen'!A:A,0))</f>
        <v>#N/A</v>
      </c>
      <c r="AF1510" t="e">
        <f>INDEX('bijlage C. Cluster maatregelen'!C:C,MATCH('5.Bepalen Faalfreq'!M1510,'bijlage C. Cluster maatregelen'!A:A,0))</f>
        <v>#N/A</v>
      </c>
      <c r="AG1510" t="e">
        <f>INDEX('bijlage C. Cluster maatregelen'!C:C,MATCH('5.Bepalen Faalfreq'!N1510,'bijlage C. Cluster maatregelen'!A:A,0))</f>
        <v>#N/A</v>
      </c>
      <c r="AH1510" t="e">
        <f t="shared" si="314"/>
        <v>#N/A</v>
      </c>
      <c r="AI1510" t="e">
        <f t="shared" si="315"/>
        <v>#N/A</v>
      </c>
      <c r="AJ1510" t="e">
        <f t="shared" si="308"/>
        <v>#N/A</v>
      </c>
    </row>
    <row r="1511" spans="1:36" x14ac:dyDescent="0.25">
      <c r="A1511" s="203"/>
      <c r="B1511" s="203"/>
      <c r="C1511" s="203"/>
      <c r="D1511" s="203"/>
      <c r="E1511" s="203"/>
      <c r="F1511" s="203"/>
      <c r="G1511" s="203"/>
      <c r="H1511" s="203"/>
      <c r="I1511" s="203"/>
      <c r="J1511" s="203"/>
      <c r="K1511" s="203"/>
      <c r="L1511" s="203"/>
      <c r="M1511" s="203"/>
      <c r="N1511" s="203"/>
      <c r="O1511" s="204">
        <f t="shared" si="304"/>
        <v>0</v>
      </c>
      <c r="P1511" s="80" t="str">
        <f>IFERROR(R1511+'4. Gegevens leiding'!$I$26,"")</f>
        <v/>
      </c>
      <c r="Q1511" s="155" t="str">
        <f>IFERROR(R1512+'4. Gegevens leiding'!$I$26,"")</f>
        <v/>
      </c>
      <c r="R1511" s="155" t="str">
        <f t="shared" si="316"/>
        <v/>
      </c>
      <c r="S1511" s="43" t="str">
        <f t="shared" si="309"/>
        <v/>
      </c>
      <c r="T1511" s="42" t="str">
        <f t="shared" si="305"/>
        <v>Diameter (mm, uitwendig)=;Wanddikte (mm)=;Druk (barg)=;Rekgrens (N/mm^2)=;Charpy energie (J)=</v>
      </c>
      <c r="U1511" s="44" t="e">
        <f>INDEX('bijlage A. Frequentie Tabel'!G:G,MATCH(T1511,'bijlage A. Frequentie Tabel'!A:A,0))</f>
        <v>#N/A</v>
      </c>
      <c r="V1511" s="43">
        <f t="shared" si="306"/>
        <v>0</v>
      </c>
      <c r="W1511" s="80">
        <f t="shared" si="310"/>
        <v>23.196467403779828</v>
      </c>
      <c r="X1511" t="e">
        <f t="shared" si="307"/>
        <v>#N/A</v>
      </c>
      <c r="Y1511"/>
      <c r="Z1511">
        <f t="shared" si="311"/>
        <v>0.4</v>
      </c>
      <c r="AA1511">
        <f t="shared" si="312"/>
        <v>1</v>
      </c>
      <c r="AB1511">
        <f t="shared" si="312"/>
        <v>1</v>
      </c>
      <c r="AC1511">
        <f t="shared" si="313"/>
        <v>0.4</v>
      </c>
      <c r="AD1511" t="e">
        <f>INDEX('bijlage C. Cluster maatregelen'!C:C,MATCH('5.Bepalen Faalfreq'!K1511,'bijlage C. Cluster maatregelen'!A:A,0))</f>
        <v>#N/A</v>
      </c>
      <c r="AE1511" t="e">
        <f>INDEX('bijlage C. Cluster maatregelen'!C:C,MATCH('5.Bepalen Faalfreq'!L1511,'bijlage C. Cluster maatregelen'!A:A,0))</f>
        <v>#N/A</v>
      </c>
      <c r="AF1511" t="e">
        <f>INDEX('bijlage C. Cluster maatregelen'!C:C,MATCH('5.Bepalen Faalfreq'!M1511,'bijlage C. Cluster maatregelen'!A:A,0))</f>
        <v>#N/A</v>
      </c>
      <c r="AG1511" t="e">
        <f>INDEX('bijlage C. Cluster maatregelen'!C:C,MATCH('5.Bepalen Faalfreq'!N1511,'bijlage C. Cluster maatregelen'!A:A,0))</f>
        <v>#N/A</v>
      </c>
      <c r="AH1511" t="e">
        <f t="shared" si="314"/>
        <v>#N/A</v>
      </c>
      <c r="AI1511" t="e">
        <f t="shared" si="315"/>
        <v>#N/A</v>
      </c>
      <c r="AJ1511" t="e">
        <f t="shared" si="308"/>
        <v>#N/A</v>
      </c>
    </row>
    <row r="1512" spans="1:36" x14ac:dyDescent="0.25">
      <c r="A1512" s="203"/>
      <c r="B1512" s="203"/>
      <c r="C1512" s="203"/>
      <c r="D1512" s="203"/>
      <c r="E1512" s="203"/>
      <c r="F1512" s="203"/>
      <c r="G1512" s="203"/>
      <c r="H1512" s="203"/>
      <c r="I1512" s="203"/>
      <c r="J1512" s="203"/>
      <c r="K1512" s="203"/>
      <c r="L1512" s="203"/>
      <c r="M1512" s="203"/>
      <c r="N1512" s="203"/>
      <c r="O1512" s="204">
        <f t="shared" si="304"/>
        <v>0</v>
      </c>
      <c r="P1512" s="80" t="str">
        <f>IFERROR(R1512+'4. Gegevens leiding'!$I$26,"")</f>
        <v/>
      </c>
      <c r="Q1512" s="155" t="str">
        <f>IFERROR(R1513+'4. Gegevens leiding'!$I$26,"")</f>
        <v/>
      </c>
      <c r="R1512" s="155" t="str">
        <f t="shared" si="316"/>
        <v/>
      </c>
      <c r="S1512" s="43" t="str">
        <f t="shared" si="309"/>
        <v/>
      </c>
      <c r="T1512" s="42" t="str">
        <f t="shared" si="305"/>
        <v>Diameter (mm, uitwendig)=;Wanddikte (mm)=;Druk (barg)=;Rekgrens (N/mm^2)=;Charpy energie (J)=</v>
      </c>
      <c r="U1512" s="44" t="e">
        <f>INDEX('bijlage A. Frequentie Tabel'!G:G,MATCH(T1512,'bijlage A. Frequentie Tabel'!A:A,0))</f>
        <v>#N/A</v>
      </c>
      <c r="V1512" s="43">
        <f t="shared" si="306"/>
        <v>0</v>
      </c>
      <c r="W1512" s="80">
        <f t="shared" si="310"/>
        <v>23.196467403779828</v>
      </c>
      <c r="X1512" t="e">
        <f t="shared" si="307"/>
        <v>#N/A</v>
      </c>
      <c r="Y1512"/>
      <c r="Z1512">
        <f t="shared" si="311"/>
        <v>0.4</v>
      </c>
      <c r="AA1512">
        <f t="shared" si="312"/>
        <v>1</v>
      </c>
      <c r="AB1512">
        <f t="shared" si="312"/>
        <v>1</v>
      </c>
      <c r="AC1512">
        <f t="shared" si="313"/>
        <v>0.4</v>
      </c>
      <c r="AD1512" t="e">
        <f>INDEX('bijlage C. Cluster maatregelen'!C:C,MATCH('5.Bepalen Faalfreq'!K1512,'bijlage C. Cluster maatregelen'!A:A,0))</f>
        <v>#N/A</v>
      </c>
      <c r="AE1512" t="e">
        <f>INDEX('bijlage C. Cluster maatregelen'!C:C,MATCH('5.Bepalen Faalfreq'!L1512,'bijlage C. Cluster maatregelen'!A:A,0))</f>
        <v>#N/A</v>
      </c>
      <c r="AF1512" t="e">
        <f>INDEX('bijlage C. Cluster maatregelen'!C:C,MATCH('5.Bepalen Faalfreq'!M1512,'bijlage C. Cluster maatregelen'!A:A,0))</f>
        <v>#N/A</v>
      </c>
      <c r="AG1512" t="e">
        <f>INDEX('bijlage C. Cluster maatregelen'!C:C,MATCH('5.Bepalen Faalfreq'!N1512,'bijlage C. Cluster maatregelen'!A:A,0))</f>
        <v>#N/A</v>
      </c>
      <c r="AH1512" t="e">
        <f t="shared" si="314"/>
        <v>#N/A</v>
      </c>
      <c r="AI1512" t="e">
        <f t="shared" si="315"/>
        <v>#N/A</v>
      </c>
      <c r="AJ1512" t="e">
        <f t="shared" si="308"/>
        <v>#N/A</v>
      </c>
    </row>
    <row r="1513" spans="1:36" x14ac:dyDescent="0.25">
      <c r="A1513" s="203"/>
      <c r="B1513" s="203"/>
      <c r="C1513" s="203"/>
      <c r="D1513" s="203"/>
      <c r="E1513" s="203"/>
      <c r="F1513" s="203"/>
      <c r="G1513" s="203"/>
      <c r="H1513" s="203"/>
      <c r="I1513" s="203"/>
      <c r="J1513" s="203"/>
      <c r="K1513" s="203"/>
      <c r="L1513" s="203"/>
      <c r="M1513" s="203"/>
      <c r="N1513" s="203"/>
      <c r="O1513" s="204">
        <f t="shared" si="304"/>
        <v>0</v>
      </c>
      <c r="P1513" s="80" t="str">
        <f>IFERROR(R1513+'4. Gegevens leiding'!$I$26,"")</f>
        <v/>
      </c>
      <c r="Q1513" s="155" t="str">
        <f>IFERROR(R1514+'4. Gegevens leiding'!$I$26,"")</f>
        <v/>
      </c>
      <c r="R1513" s="155" t="str">
        <f t="shared" si="316"/>
        <v/>
      </c>
      <c r="S1513" s="43" t="str">
        <f t="shared" si="309"/>
        <v/>
      </c>
      <c r="T1513" s="42" t="str">
        <f t="shared" si="305"/>
        <v>Diameter (mm, uitwendig)=;Wanddikte (mm)=;Druk (barg)=;Rekgrens (N/mm^2)=;Charpy energie (J)=</v>
      </c>
      <c r="U1513" s="44" t="e">
        <f>INDEX('bijlage A. Frequentie Tabel'!G:G,MATCH(T1513,'bijlage A. Frequentie Tabel'!A:A,0))</f>
        <v>#N/A</v>
      </c>
      <c r="V1513" s="43">
        <f t="shared" si="306"/>
        <v>0</v>
      </c>
      <c r="W1513" s="80">
        <f t="shared" si="310"/>
        <v>23.196467403779828</v>
      </c>
      <c r="X1513" t="e">
        <f t="shared" si="307"/>
        <v>#N/A</v>
      </c>
      <c r="Y1513"/>
      <c r="Z1513">
        <f t="shared" si="311"/>
        <v>0.4</v>
      </c>
      <c r="AA1513">
        <f t="shared" si="312"/>
        <v>1</v>
      </c>
      <c r="AB1513">
        <f t="shared" si="312"/>
        <v>1</v>
      </c>
      <c r="AC1513">
        <f t="shared" si="313"/>
        <v>0.4</v>
      </c>
      <c r="AD1513" t="e">
        <f>INDEX('bijlage C. Cluster maatregelen'!C:C,MATCH('5.Bepalen Faalfreq'!K1513,'bijlage C. Cluster maatregelen'!A:A,0))</f>
        <v>#N/A</v>
      </c>
      <c r="AE1513" t="e">
        <f>INDEX('bijlage C. Cluster maatregelen'!C:C,MATCH('5.Bepalen Faalfreq'!L1513,'bijlage C. Cluster maatregelen'!A:A,0))</f>
        <v>#N/A</v>
      </c>
      <c r="AF1513" t="e">
        <f>INDEX('bijlage C. Cluster maatregelen'!C:C,MATCH('5.Bepalen Faalfreq'!M1513,'bijlage C. Cluster maatregelen'!A:A,0))</f>
        <v>#N/A</v>
      </c>
      <c r="AG1513" t="e">
        <f>INDEX('bijlage C. Cluster maatregelen'!C:C,MATCH('5.Bepalen Faalfreq'!N1513,'bijlage C. Cluster maatregelen'!A:A,0))</f>
        <v>#N/A</v>
      </c>
      <c r="AH1513" t="e">
        <f t="shared" si="314"/>
        <v>#N/A</v>
      </c>
      <c r="AI1513" t="e">
        <f t="shared" si="315"/>
        <v>#N/A</v>
      </c>
      <c r="AJ1513" t="e">
        <f t="shared" si="308"/>
        <v>#N/A</v>
      </c>
    </row>
    <row r="1514" spans="1:36" x14ac:dyDescent="0.25">
      <c r="A1514" s="203"/>
      <c r="B1514" s="203"/>
      <c r="C1514" s="203"/>
      <c r="D1514" s="203"/>
      <c r="E1514" s="203"/>
      <c r="F1514" s="203"/>
      <c r="G1514" s="203"/>
      <c r="H1514" s="203"/>
      <c r="I1514" s="203"/>
      <c r="J1514" s="203"/>
      <c r="K1514" s="203"/>
      <c r="L1514" s="203"/>
      <c r="M1514" s="203"/>
      <c r="N1514" s="203"/>
      <c r="O1514" s="204">
        <f t="shared" si="304"/>
        <v>0</v>
      </c>
      <c r="P1514" s="80" t="str">
        <f>IFERROR(R1514+'4. Gegevens leiding'!$I$26,"")</f>
        <v/>
      </c>
      <c r="Q1514" s="155" t="str">
        <f>IFERROR(R1515+'4. Gegevens leiding'!$I$26,"")</f>
        <v/>
      </c>
      <c r="R1514" s="155" t="str">
        <f t="shared" si="316"/>
        <v/>
      </c>
      <c r="S1514" s="43" t="str">
        <f t="shared" si="309"/>
        <v/>
      </c>
      <c r="T1514" s="42" t="str">
        <f t="shared" si="305"/>
        <v>Diameter (mm, uitwendig)=;Wanddikte (mm)=;Druk (barg)=;Rekgrens (N/mm^2)=;Charpy energie (J)=</v>
      </c>
      <c r="U1514" s="44" t="e">
        <f>INDEX('bijlage A. Frequentie Tabel'!G:G,MATCH(T1514,'bijlage A. Frequentie Tabel'!A:A,0))</f>
        <v>#N/A</v>
      </c>
      <c r="V1514" s="43">
        <f t="shared" si="306"/>
        <v>0</v>
      </c>
      <c r="W1514" s="80">
        <f t="shared" si="310"/>
        <v>23.196467403779828</v>
      </c>
      <c r="X1514" t="e">
        <f t="shared" si="307"/>
        <v>#N/A</v>
      </c>
      <c r="Y1514"/>
      <c r="Z1514">
        <f t="shared" si="311"/>
        <v>0.4</v>
      </c>
      <c r="AA1514">
        <f t="shared" si="312"/>
        <v>1</v>
      </c>
      <c r="AB1514">
        <f t="shared" si="312"/>
        <v>1</v>
      </c>
      <c r="AC1514">
        <f t="shared" si="313"/>
        <v>0.4</v>
      </c>
      <c r="AD1514" t="e">
        <f>INDEX('bijlage C. Cluster maatregelen'!C:C,MATCH('5.Bepalen Faalfreq'!K1514,'bijlage C. Cluster maatregelen'!A:A,0))</f>
        <v>#N/A</v>
      </c>
      <c r="AE1514" t="e">
        <f>INDEX('bijlage C. Cluster maatregelen'!C:C,MATCH('5.Bepalen Faalfreq'!L1514,'bijlage C. Cluster maatregelen'!A:A,0))</f>
        <v>#N/A</v>
      </c>
      <c r="AF1514" t="e">
        <f>INDEX('bijlage C. Cluster maatregelen'!C:C,MATCH('5.Bepalen Faalfreq'!M1514,'bijlage C. Cluster maatregelen'!A:A,0))</f>
        <v>#N/A</v>
      </c>
      <c r="AG1514" t="e">
        <f>INDEX('bijlage C. Cluster maatregelen'!C:C,MATCH('5.Bepalen Faalfreq'!N1514,'bijlage C. Cluster maatregelen'!A:A,0))</f>
        <v>#N/A</v>
      </c>
      <c r="AH1514" t="e">
        <f t="shared" si="314"/>
        <v>#N/A</v>
      </c>
      <c r="AI1514" t="e">
        <f t="shared" si="315"/>
        <v>#N/A</v>
      </c>
      <c r="AJ1514" t="e">
        <f t="shared" si="308"/>
        <v>#N/A</v>
      </c>
    </row>
    <row r="1515" spans="1:36" x14ac:dyDescent="0.25">
      <c r="A1515" s="203"/>
      <c r="B1515" s="203"/>
      <c r="C1515" s="203"/>
      <c r="D1515" s="203"/>
      <c r="E1515" s="203"/>
      <c r="F1515" s="203"/>
      <c r="G1515" s="203"/>
      <c r="H1515" s="203"/>
      <c r="I1515" s="203"/>
      <c r="J1515" s="203"/>
      <c r="K1515" s="203"/>
      <c r="L1515" s="203"/>
      <c r="M1515" s="203"/>
      <c r="N1515" s="203"/>
      <c r="O1515" s="204">
        <f t="shared" si="304"/>
        <v>0</v>
      </c>
      <c r="P1515" s="80" t="str">
        <f>IFERROR(R1515+'4. Gegevens leiding'!$I$26,"")</f>
        <v/>
      </c>
      <c r="Q1515" s="155" t="str">
        <f>IFERROR(R1516+'4. Gegevens leiding'!$I$26,"")</f>
        <v/>
      </c>
      <c r="R1515" s="155" t="str">
        <f t="shared" si="316"/>
        <v/>
      </c>
      <c r="S1515" s="43" t="str">
        <f t="shared" si="309"/>
        <v/>
      </c>
      <c r="T1515" s="42" t="str">
        <f t="shared" si="305"/>
        <v>Diameter (mm, uitwendig)=;Wanddikte (mm)=;Druk (barg)=;Rekgrens (N/mm^2)=;Charpy energie (J)=</v>
      </c>
      <c r="U1515" s="44" t="e">
        <f>INDEX('bijlage A. Frequentie Tabel'!G:G,MATCH(T1515,'bijlage A. Frequentie Tabel'!A:A,0))</f>
        <v>#N/A</v>
      </c>
      <c r="V1515" s="43">
        <f t="shared" si="306"/>
        <v>0</v>
      </c>
      <c r="W1515" s="80">
        <f t="shared" si="310"/>
        <v>23.196467403779828</v>
      </c>
      <c r="X1515" t="e">
        <f t="shared" si="307"/>
        <v>#N/A</v>
      </c>
      <c r="Y1515"/>
      <c r="Z1515">
        <f t="shared" si="311"/>
        <v>0.4</v>
      </c>
      <c r="AA1515">
        <f t="shared" si="312"/>
        <v>1</v>
      </c>
      <c r="AB1515">
        <f t="shared" si="312"/>
        <v>1</v>
      </c>
      <c r="AC1515">
        <f t="shared" si="313"/>
        <v>0.4</v>
      </c>
      <c r="AD1515" t="e">
        <f>INDEX('bijlage C. Cluster maatregelen'!C:C,MATCH('5.Bepalen Faalfreq'!K1515,'bijlage C. Cluster maatregelen'!A:A,0))</f>
        <v>#N/A</v>
      </c>
      <c r="AE1515" t="e">
        <f>INDEX('bijlage C. Cluster maatregelen'!C:C,MATCH('5.Bepalen Faalfreq'!L1515,'bijlage C. Cluster maatregelen'!A:A,0))</f>
        <v>#N/A</v>
      </c>
      <c r="AF1515" t="e">
        <f>INDEX('bijlage C. Cluster maatregelen'!C:C,MATCH('5.Bepalen Faalfreq'!M1515,'bijlage C. Cluster maatregelen'!A:A,0))</f>
        <v>#N/A</v>
      </c>
      <c r="AG1515" t="e">
        <f>INDEX('bijlage C. Cluster maatregelen'!C:C,MATCH('5.Bepalen Faalfreq'!N1515,'bijlage C. Cluster maatregelen'!A:A,0))</f>
        <v>#N/A</v>
      </c>
      <c r="AH1515" t="e">
        <f t="shared" si="314"/>
        <v>#N/A</v>
      </c>
      <c r="AI1515" t="e">
        <f t="shared" si="315"/>
        <v>#N/A</v>
      </c>
      <c r="AJ1515" t="e">
        <f t="shared" si="308"/>
        <v>#N/A</v>
      </c>
    </row>
    <row r="1516" spans="1:36" x14ac:dyDescent="0.25">
      <c r="A1516" s="203"/>
      <c r="B1516" s="203"/>
      <c r="C1516" s="203"/>
      <c r="D1516" s="203"/>
      <c r="E1516" s="203"/>
      <c r="F1516" s="203"/>
      <c r="G1516" s="203"/>
      <c r="H1516" s="203"/>
      <c r="I1516" s="203"/>
      <c r="J1516" s="203"/>
      <c r="K1516" s="203"/>
      <c r="L1516" s="203"/>
      <c r="M1516" s="203"/>
      <c r="N1516" s="203"/>
      <c r="O1516" s="204">
        <f t="shared" si="304"/>
        <v>0</v>
      </c>
      <c r="P1516" s="80" t="str">
        <f>IFERROR(R1516+'4. Gegevens leiding'!$I$26,"")</f>
        <v/>
      </c>
      <c r="Q1516" s="155" t="str">
        <f>IFERROR(R1517+'4. Gegevens leiding'!$I$26,"")</f>
        <v/>
      </c>
      <c r="R1516" s="155" t="str">
        <f t="shared" si="316"/>
        <v/>
      </c>
      <c r="S1516" s="43" t="str">
        <f t="shared" si="309"/>
        <v/>
      </c>
      <c r="T1516" s="42" t="str">
        <f t="shared" si="305"/>
        <v>Diameter (mm, uitwendig)=;Wanddikte (mm)=;Druk (barg)=;Rekgrens (N/mm^2)=;Charpy energie (J)=</v>
      </c>
      <c r="U1516" s="44" t="e">
        <f>INDEX('bijlage A. Frequentie Tabel'!G:G,MATCH(T1516,'bijlage A. Frequentie Tabel'!A:A,0))</f>
        <v>#N/A</v>
      </c>
      <c r="V1516" s="43">
        <f t="shared" si="306"/>
        <v>0</v>
      </c>
      <c r="W1516" s="80">
        <f t="shared" si="310"/>
        <v>23.196467403779828</v>
      </c>
      <c r="X1516" t="e">
        <f t="shared" si="307"/>
        <v>#N/A</v>
      </c>
      <c r="Y1516"/>
      <c r="Z1516">
        <f t="shared" si="311"/>
        <v>0.4</v>
      </c>
      <c r="AA1516">
        <f t="shared" si="312"/>
        <v>1</v>
      </c>
      <c r="AB1516">
        <f t="shared" si="312"/>
        <v>1</v>
      </c>
      <c r="AC1516">
        <f t="shared" si="313"/>
        <v>0.4</v>
      </c>
      <c r="AD1516" t="e">
        <f>INDEX('bijlage C. Cluster maatregelen'!C:C,MATCH('5.Bepalen Faalfreq'!K1516,'bijlage C. Cluster maatregelen'!A:A,0))</f>
        <v>#N/A</v>
      </c>
      <c r="AE1516" t="e">
        <f>INDEX('bijlage C. Cluster maatregelen'!C:C,MATCH('5.Bepalen Faalfreq'!L1516,'bijlage C. Cluster maatregelen'!A:A,0))</f>
        <v>#N/A</v>
      </c>
      <c r="AF1516" t="e">
        <f>INDEX('bijlage C. Cluster maatregelen'!C:C,MATCH('5.Bepalen Faalfreq'!M1516,'bijlage C. Cluster maatregelen'!A:A,0))</f>
        <v>#N/A</v>
      </c>
      <c r="AG1516" t="e">
        <f>INDEX('bijlage C. Cluster maatregelen'!C:C,MATCH('5.Bepalen Faalfreq'!N1516,'bijlage C. Cluster maatregelen'!A:A,0))</f>
        <v>#N/A</v>
      </c>
      <c r="AH1516" t="e">
        <f t="shared" si="314"/>
        <v>#N/A</v>
      </c>
      <c r="AI1516" t="e">
        <f t="shared" si="315"/>
        <v>#N/A</v>
      </c>
      <c r="AJ1516" t="e">
        <f t="shared" si="308"/>
        <v>#N/A</v>
      </c>
    </row>
    <row r="1517" spans="1:36" x14ac:dyDescent="0.25">
      <c r="A1517" s="203"/>
      <c r="B1517" s="203"/>
      <c r="C1517" s="203"/>
      <c r="D1517" s="203"/>
      <c r="E1517" s="203"/>
      <c r="F1517" s="203"/>
      <c r="G1517" s="203"/>
      <c r="H1517" s="203"/>
      <c r="I1517" s="203"/>
      <c r="J1517" s="203"/>
      <c r="K1517" s="203"/>
      <c r="L1517" s="203"/>
      <c r="M1517" s="203"/>
      <c r="N1517" s="203"/>
      <c r="O1517" s="204">
        <f t="shared" si="304"/>
        <v>0</v>
      </c>
      <c r="P1517" s="80" t="str">
        <f>IFERROR(R1517+'4. Gegevens leiding'!$I$26,"")</f>
        <v/>
      </c>
      <c r="Q1517" s="155" t="str">
        <f>IFERROR(R1518+'4. Gegevens leiding'!$I$26,"")</f>
        <v/>
      </c>
      <c r="R1517" s="155" t="str">
        <f t="shared" si="316"/>
        <v/>
      </c>
      <c r="S1517" s="43" t="str">
        <f t="shared" si="309"/>
        <v/>
      </c>
      <c r="T1517" s="42" t="str">
        <f t="shared" si="305"/>
        <v>Diameter (mm, uitwendig)=;Wanddikte (mm)=;Druk (barg)=;Rekgrens (N/mm^2)=;Charpy energie (J)=</v>
      </c>
      <c r="U1517" s="44" t="e">
        <f>INDEX('bijlage A. Frequentie Tabel'!G:G,MATCH(T1517,'bijlage A. Frequentie Tabel'!A:A,0))</f>
        <v>#N/A</v>
      </c>
      <c r="V1517" s="43">
        <f t="shared" si="306"/>
        <v>0</v>
      </c>
      <c r="W1517" s="80">
        <f t="shared" si="310"/>
        <v>23.196467403779828</v>
      </c>
      <c r="X1517" t="e">
        <f t="shared" si="307"/>
        <v>#N/A</v>
      </c>
      <c r="Y1517"/>
      <c r="Z1517">
        <f t="shared" si="311"/>
        <v>0.4</v>
      </c>
      <c r="AA1517">
        <f t="shared" si="312"/>
        <v>1</v>
      </c>
      <c r="AB1517">
        <f t="shared" si="312"/>
        <v>1</v>
      </c>
      <c r="AC1517">
        <f t="shared" si="313"/>
        <v>0.4</v>
      </c>
      <c r="AD1517" t="e">
        <f>INDEX('bijlage C. Cluster maatregelen'!C:C,MATCH('5.Bepalen Faalfreq'!K1517,'bijlage C. Cluster maatregelen'!A:A,0))</f>
        <v>#N/A</v>
      </c>
      <c r="AE1517" t="e">
        <f>INDEX('bijlage C. Cluster maatregelen'!C:C,MATCH('5.Bepalen Faalfreq'!L1517,'bijlage C. Cluster maatregelen'!A:A,0))</f>
        <v>#N/A</v>
      </c>
      <c r="AF1517" t="e">
        <f>INDEX('bijlage C. Cluster maatregelen'!C:C,MATCH('5.Bepalen Faalfreq'!M1517,'bijlage C. Cluster maatregelen'!A:A,0))</f>
        <v>#N/A</v>
      </c>
      <c r="AG1517" t="e">
        <f>INDEX('bijlage C. Cluster maatregelen'!C:C,MATCH('5.Bepalen Faalfreq'!N1517,'bijlage C. Cluster maatregelen'!A:A,0))</f>
        <v>#N/A</v>
      </c>
      <c r="AH1517" t="e">
        <f t="shared" si="314"/>
        <v>#N/A</v>
      </c>
      <c r="AI1517" t="e">
        <f t="shared" si="315"/>
        <v>#N/A</v>
      </c>
      <c r="AJ1517" t="e">
        <f t="shared" si="308"/>
        <v>#N/A</v>
      </c>
    </row>
    <row r="1518" spans="1:36" x14ac:dyDescent="0.25">
      <c r="A1518" s="203"/>
      <c r="B1518" s="203"/>
      <c r="C1518" s="203"/>
      <c r="D1518" s="203"/>
      <c r="E1518" s="203"/>
      <c r="F1518" s="203"/>
      <c r="G1518" s="203"/>
      <c r="H1518" s="203"/>
      <c r="I1518" s="203"/>
      <c r="J1518" s="203"/>
      <c r="K1518" s="203"/>
      <c r="L1518" s="203"/>
      <c r="M1518" s="203"/>
      <c r="N1518" s="203"/>
      <c r="O1518" s="204">
        <f t="shared" si="304"/>
        <v>0</v>
      </c>
      <c r="P1518" s="80" t="str">
        <f>IFERROR(R1518+'4. Gegevens leiding'!$I$26,"")</f>
        <v/>
      </c>
      <c r="Q1518" s="155" t="str">
        <f>IFERROR(R1519+'4. Gegevens leiding'!$I$26,"")</f>
        <v/>
      </c>
      <c r="R1518" s="155" t="str">
        <f t="shared" si="316"/>
        <v/>
      </c>
      <c r="S1518" s="43" t="str">
        <f t="shared" si="309"/>
        <v/>
      </c>
      <c r="T1518" s="42" t="str">
        <f t="shared" si="305"/>
        <v>Diameter (mm, uitwendig)=;Wanddikte (mm)=;Druk (barg)=;Rekgrens (N/mm^2)=;Charpy energie (J)=</v>
      </c>
      <c r="U1518" s="44" t="e">
        <f>INDEX('bijlage A. Frequentie Tabel'!G:G,MATCH(T1518,'bijlage A. Frequentie Tabel'!A:A,0))</f>
        <v>#N/A</v>
      </c>
      <c r="V1518" s="43">
        <f t="shared" si="306"/>
        <v>0</v>
      </c>
      <c r="W1518" s="80">
        <f t="shared" si="310"/>
        <v>23.196467403779828</v>
      </c>
      <c r="X1518" t="e">
        <f t="shared" si="307"/>
        <v>#N/A</v>
      </c>
      <c r="Y1518"/>
      <c r="Z1518">
        <f t="shared" si="311"/>
        <v>0.4</v>
      </c>
      <c r="AA1518">
        <f t="shared" si="312"/>
        <v>1</v>
      </c>
      <c r="AB1518">
        <f t="shared" si="312"/>
        <v>1</v>
      </c>
      <c r="AC1518">
        <f t="shared" si="313"/>
        <v>0.4</v>
      </c>
      <c r="AD1518" t="e">
        <f>INDEX('bijlage C. Cluster maatregelen'!C:C,MATCH('5.Bepalen Faalfreq'!K1518,'bijlage C. Cluster maatregelen'!A:A,0))</f>
        <v>#N/A</v>
      </c>
      <c r="AE1518" t="e">
        <f>INDEX('bijlage C. Cluster maatregelen'!C:C,MATCH('5.Bepalen Faalfreq'!L1518,'bijlage C. Cluster maatregelen'!A:A,0))</f>
        <v>#N/A</v>
      </c>
      <c r="AF1518" t="e">
        <f>INDEX('bijlage C. Cluster maatregelen'!C:C,MATCH('5.Bepalen Faalfreq'!M1518,'bijlage C. Cluster maatregelen'!A:A,0))</f>
        <v>#N/A</v>
      </c>
      <c r="AG1518" t="e">
        <f>INDEX('bijlage C. Cluster maatregelen'!C:C,MATCH('5.Bepalen Faalfreq'!N1518,'bijlage C. Cluster maatregelen'!A:A,0))</f>
        <v>#N/A</v>
      </c>
      <c r="AH1518" t="e">
        <f t="shared" si="314"/>
        <v>#N/A</v>
      </c>
      <c r="AI1518" t="e">
        <f t="shared" si="315"/>
        <v>#N/A</v>
      </c>
      <c r="AJ1518" t="e">
        <f t="shared" si="308"/>
        <v>#N/A</v>
      </c>
    </row>
    <row r="1519" spans="1:36" x14ac:dyDescent="0.25">
      <c r="A1519" s="203"/>
      <c r="B1519" s="203"/>
      <c r="C1519" s="203"/>
      <c r="D1519" s="203"/>
      <c r="E1519" s="203"/>
      <c r="F1519" s="203"/>
      <c r="G1519" s="203"/>
      <c r="H1519" s="203"/>
      <c r="I1519" s="203"/>
      <c r="J1519" s="203"/>
      <c r="K1519" s="203"/>
      <c r="L1519" s="203"/>
      <c r="M1519" s="203"/>
      <c r="N1519" s="203"/>
      <c r="O1519" s="204">
        <f t="shared" si="304"/>
        <v>0</v>
      </c>
      <c r="P1519" s="80" t="str">
        <f>IFERROR(R1519+'4. Gegevens leiding'!$I$26,"")</f>
        <v/>
      </c>
      <c r="Q1519" s="155" t="str">
        <f>IFERROR(R1520+'4. Gegevens leiding'!$I$26,"")</f>
        <v/>
      </c>
      <c r="R1519" s="155" t="str">
        <f t="shared" si="316"/>
        <v/>
      </c>
      <c r="S1519" s="43" t="str">
        <f t="shared" si="309"/>
        <v/>
      </c>
      <c r="T1519" s="42" t="str">
        <f t="shared" si="305"/>
        <v>Diameter (mm, uitwendig)=;Wanddikte (mm)=;Druk (barg)=;Rekgrens (N/mm^2)=;Charpy energie (J)=</v>
      </c>
      <c r="U1519" s="44" t="e">
        <f>INDEX('bijlage A. Frequentie Tabel'!G:G,MATCH(T1519,'bijlage A. Frequentie Tabel'!A:A,0))</f>
        <v>#N/A</v>
      </c>
      <c r="V1519" s="43">
        <f t="shared" si="306"/>
        <v>0</v>
      </c>
      <c r="W1519" s="80">
        <f t="shared" si="310"/>
        <v>23.196467403779828</v>
      </c>
      <c r="X1519" t="e">
        <f t="shared" si="307"/>
        <v>#N/A</v>
      </c>
      <c r="Y1519"/>
      <c r="Z1519">
        <f t="shared" si="311"/>
        <v>0.4</v>
      </c>
      <c r="AA1519">
        <f t="shared" si="312"/>
        <v>1</v>
      </c>
      <c r="AB1519">
        <f t="shared" si="312"/>
        <v>1</v>
      </c>
      <c r="AC1519">
        <f t="shared" si="313"/>
        <v>0.4</v>
      </c>
      <c r="AD1519" t="e">
        <f>INDEX('bijlage C. Cluster maatregelen'!C:C,MATCH('5.Bepalen Faalfreq'!K1519,'bijlage C. Cluster maatregelen'!A:A,0))</f>
        <v>#N/A</v>
      </c>
      <c r="AE1519" t="e">
        <f>INDEX('bijlage C. Cluster maatregelen'!C:C,MATCH('5.Bepalen Faalfreq'!L1519,'bijlage C. Cluster maatregelen'!A:A,0))</f>
        <v>#N/A</v>
      </c>
      <c r="AF1519" t="e">
        <f>INDEX('bijlage C. Cluster maatregelen'!C:C,MATCH('5.Bepalen Faalfreq'!M1519,'bijlage C. Cluster maatregelen'!A:A,0))</f>
        <v>#N/A</v>
      </c>
      <c r="AG1519" t="e">
        <f>INDEX('bijlage C. Cluster maatregelen'!C:C,MATCH('5.Bepalen Faalfreq'!N1519,'bijlage C. Cluster maatregelen'!A:A,0))</f>
        <v>#N/A</v>
      </c>
      <c r="AH1519" t="e">
        <f t="shared" si="314"/>
        <v>#N/A</v>
      </c>
      <c r="AI1519" t="e">
        <f t="shared" si="315"/>
        <v>#N/A</v>
      </c>
      <c r="AJ1519" t="e">
        <f t="shared" si="308"/>
        <v>#N/A</v>
      </c>
    </row>
    <row r="1520" spans="1:36" x14ac:dyDescent="0.25">
      <c r="A1520" s="203"/>
      <c r="B1520" s="203"/>
      <c r="C1520" s="203"/>
      <c r="D1520" s="203"/>
      <c r="E1520" s="203"/>
      <c r="F1520" s="203"/>
      <c r="G1520" s="203"/>
      <c r="H1520" s="203"/>
      <c r="I1520" s="203"/>
      <c r="J1520" s="203"/>
      <c r="K1520" s="203"/>
      <c r="L1520" s="203"/>
      <c r="M1520" s="203"/>
      <c r="N1520" s="203"/>
      <c r="O1520" s="204">
        <f t="shared" si="304"/>
        <v>0</v>
      </c>
      <c r="P1520" s="80" t="str">
        <f>IFERROR(R1520+'4. Gegevens leiding'!$I$26,"")</f>
        <v/>
      </c>
      <c r="Q1520" s="155" t="str">
        <f>IFERROR(R1521+'4. Gegevens leiding'!$I$26,"")</f>
        <v/>
      </c>
      <c r="R1520" s="155" t="str">
        <f t="shared" si="316"/>
        <v/>
      </c>
      <c r="S1520" s="43" t="str">
        <f t="shared" si="309"/>
        <v/>
      </c>
      <c r="T1520" s="42" t="str">
        <f t="shared" si="305"/>
        <v>Diameter (mm, uitwendig)=;Wanddikte (mm)=;Druk (barg)=;Rekgrens (N/mm^2)=;Charpy energie (J)=</v>
      </c>
      <c r="U1520" s="44" t="e">
        <f>INDEX('bijlage A. Frequentie Tabel'!G:G,MATCH(T1520,'bijlage A. Frequentie Tabel'!A:A,0))</f>
        <v>#N/A</v>
      </c>
      <c r="V1520" s="43">
        <f t="shared" si="306"/>
        <v>0</v>
      </c>
      <c r="W1520" s="80">
        <f t="shared" si="310"/>
        <v>23.196467403779828</v>
      </c>
      <c r="X1520" t="e">
        <f t="shared" si="307"/>
        <v>#N/A</v>
      </c>
      <c r="Y1520"/>
      <c r="Z1520">
        <f t="shared" si="311"/>
        <v>0.4</v>
      </c>
      <c r="AA1520">
        <f t="shared" si="312"/>
        <v>1</v>
      </c>
      <c r="AB1520">
        <f t="shared" si="312"/>
        <v>1</v>
      </c>
      <c r="AC1520">
        <f t="shared" si="313"/>
        <v>0.4</v>
      </c>
      <c r="AD1520" t="e">
        <f>INDEX('bijlage C. Cluster maatregelen'!C:C,MATCH('5.Bepalen Faalfreq'!K1520,'bijlage C. Cluster maatregelen'!A:A,0))</f>
        <v>#N/A</v>
      </c>
      <c r="AE1520" t="e">
        <f>INDEX('bijlage C. Cluster maatregelen'!C:C,MATCH('5.Bepalen Faalfreq'!L1520,'bijlage C. Cluster maatregelen'!A:A,0))</f>
        <v>#N/A</v>
      </c>
      <c r="AF1520" t="e">
        <f>INDEX('bijlage C. Cluster maatregelen'!C:C,MATCH('5.Bepalen Faalfreq'!M1520,'bijlage C. Cluster maatregelen'!A:A,0))</f>
        <v>#N/A</v>
      </c>
      <c r="AG1520" t="e">
        <f>INDEX('bijlage C. Cluster maatregelen'!C:C,MATCH('5.Bepalen Faalfreq'!N1520,'bijlage C. Cluster maatregelen'!A:A,0))</f>
        <v>#N/A</v>
      </c>
      <c r="AH1520" t="e">
        <f t="shared" si="314"/>
        <v>#N/A</v>
      </c>
      <c r="AI1520" t="e">
        <f t="shared" si="315"/>
        <v>#N/A</v>
      </c>
      <c r="AJ1520" t="e">
        <f t="shared" si="308"/>
        <v>#N/A</v>
      </c>
    </row>
    <row r="1521" spans="1:36" x14ac:dyDescent="0.25">
      <c r="A1521" s="203"/>
      <c r="B1521" s="203"/>
      <c r="C1521" s="203"/>
      <c r="D1521" s="203"/>
      <c r="E1521" s="203"/>
      <c r="F1521" s="203"/>
      <c r="G1521" s="203"/>
      <c r="H1521" s="203"/>
      <c r="I1521" s="203"/>
      <c r="J1521" s="203"/>
      <c r="K1521" s="203"/>
      <c r="L1521" s="203"/>
      <c r="M1521" s="203"/>
      <c r="N1521" s="203"/>
      <c r="O1521" s="204">
        <f t="shared" si="304"/>
        <v>0</v>
      </c>
      <c r="P1521" s="80" t="str">
        <f>IFERROR(R1521+'4. Gegevens leiding'!$I$26,"")</f>
        <v/>
      </c>
      <c r="Q1521" s="155" t="str">
        <f>IFERROR(R1522+'4. Gegevens leiding'!$I$26,"")</f>
        <v/>
      </c>
      <c r="R1521" s="155" t="str">
        <f t="shared" si="316"/>
        <v/>
      </c>
      <c r="S1521" s="43" t="str">
        <f t="shared" si="309"/>
        <v/>
      </c>
      <c r="T1521" s="42" t="str">
        <f t="shared" si="305"/>
        <v>Diameter (mm, uitwendig)=;Wanddikte (mm)=;Druk (barg)=;Rekgrens (N/mm^2)=;Charpy energie (J)=</v>
      </c>
      <c r="U1521" s="44" t="e">
        <f>INDEX('bijlage A. Frequentie Tabel'!G:G,MATCH(T1521,'bijlage A. Frequentie Tabel'!A:A,0))</f>
        <v>#N/A</v>
      </c>
      <c r="V1521" s="43">
        <f t="shared" si="306"/>
        <v>0</v>
      </c>
      <c r="W1521" s="80">
        <f t="shared" si="310"/>
        <v>23.196467403779828</v>
      </c>
      <c r="X1521" t="e">
        <f t="shared" si="307"/>
        <v>#N/A</v>
      </c>
      <c r="Y1521"/>
      <c r="Z1521">
        <f t="shared" si="311"/>
        <v>0.4</v>
      </c>
      <c r="AA1521">
        <f t="shared" si="312"/>
        <v>1</v>
      </c>
      <c r="AB1521">
        <f t="shared" si="312"/>
        <v>1</v>
      </c>
      <c r="AC1521">
        <f t="shared" si="313"/>
        <v>0.4</v>
      </c>
      <c r="AD1521" t="e">
        <f>INDEX('bijlage C. Cluster maatregelen'!C:C,MATCH('5.Bepalen Faalfreq'!K1521,'bijlage C. Cluster maatregelen'!A:A,0))</f>
        <v>#N/A</v>
      </c>
      <c r="AE1521" t="e">
        <f>INDEX('bijlage C. Cluster maatregelen'!C:C,MATCH('5.Bepalen Faalfreq'!L1521,'bijlage C. Cluster maatregelen'!A:A,0))</f>
        <v>#N/A</v>
      </c>
      <c r="AF1521" t="e">
        <f>INDEX('bijlage C. Cluster maatregelen'!C:C,MATCH('5.Bepalen Faalfreq'!M1521,'bijlage C. Cluster maatregelen'!A:A,0))</f>
        <v>#N/A</v>
      </c>
      <c r="AG1521" t="e">
        <f>INDEX('bijlage C. Cluster maatregelen'!C:C,MATCH('5.Bepalen Faalfreq'!N1521,'bijlage C. Cluster maatregelen'!A:A,0))</f>
        <v>#N/A</v>
      </c>
      <c r="AH1521" t="e">
        <f t="shared" si="314"/>
        <v>#N/A</v>
      </c>
      <c r="AI1521" t="e">
        <f t="shared" si="315"/>
        <v>#N/A</v>
      </c>
      <c r="AJ1521" t="e">
        <f t="shared" si="308"/>
        <v>#N/A</v>
      </c>
    </row>
    <row r="1522" spans="1:36" x14ac:dyDescent="0.25">
      <c r="A1522" s="203"/>
      <c r="B1522" s="203"/>
      <c r="C1522" s="203"/>
      <c r="D1522" s="203"/>
      <c r="E1522" s="203"/>
      <c r="F1522" s="203"/>
      <c r="G1522" s="203"/>
      <c r="H1522" s="203"/>
      <c r="I1522" s="203"/>
      <c r="J1522" s="203"/>
      <c r="K1522" s="203"/>
      <c r="L1522" s="203"/>
      <c r="M1522" s="203"/>
      <c r="N1522" s="203"/>
      <c r="O1522" s="204">
        <f t="shared" si="304"/>
        <v>0</v>
      </c>
      <c r="P1522" s="80" t="str">
        <f>IFERROR(R1522+'4. Gegevens leiding'!$I$26,"")</f>
        <v/>
      </c>
      <c r="Q1522" s="155" t="str">
        <f>IFERROR(R1523+'4. Gegevens leiding'!$I$26,"")</f>
        <v/>
      </c>
      <c r="R1522" s="155" t="str">
        <f t="shared" si="316"/>
        <v/>
      </c>
      <c r="S1522" s="43" t="str">
        <f t="shared" si="309"/>
        <v/>
      </c>
      <c r="T1522" s="42" t="str">
        <f t="shared" si="305"/>
        <v>Diameter (mm, uitwendig)=;Wanddikte (mm)=;Druk (barg)=;Rekgrens (N/mm^2)=;Charpy energie (J)=</v>
      </c>
      <c r="U1522" s="44" t="e">
        <f>INDEX('bijlage A. Frequentie Tabel'!G:G,MATCH(T1522,'bijlage A. Frequentie Tabel'!A:A,0))</f>
        <v>#N/A</v>
      </c>
      <c r="V1522" s="43">
        <f t="shared" si="306"/>
        <v>0</v>
      </c>
      <c r="W1522" s="80">
        <f t="shared" si="310"/>
        <v>23.196467403779828</v>
      </c>
      <c r="X1522" t="e">
        <f t="shared" si="307"/>
        <v>#N/A</v>
      </c>
      <c r="Y1522"/>
      <c r="Z1522">
        <f t="shared" si="311"/>
        <v>0.4</v>
      </c>
      <c r="AA1522">
        <f t="shared" si="312"/>
        <v>1</v>
      </c>
      <c r="AB1522">
        <f t="shared" si="312"/>
        <v>1</v>
      </c>
      <c r="AC1522">
        <f t="shared" si="313"/>
        <v>0.4</v>
      </c>
      <c r="AD1522" t="e">
        <f>INDEX('bijlage C. Cluster maatregelen'!C:C,MATCH('5.Bepalen Faalfreq'!K1522,'bijlage C. Cluster maatregelen'!A:A,0))</f>
        <v>#N/A</v>
      </c>
      <c r="AE1522" t="e">
        <f>INDEX('bijlage C. Cluster maatregelen'!C:C,MATCH('5.Bepalen Faalfreq'!L1522,'bijlage C. Cluster maatregelen'!A:A,0))</f>
        <v>#N/A</v>
      </c>
      <c r="AF1522" t="e">
        <f>INDEX('bijlage C. Cluster maatregelen'!C:C,MATCH('5.Bepalen Faalfreq'!M1522,'bijlage C. Cluster maatregelen'!A:A,0))</f>
        <v>#N/A</v>
      </c>
      <c r="AG1522" t="e">
        <f>INDEX('bijlage C. Cluster maatregelen'!C:C,MATCH('5.Bepalen Faalfreq'!N1522,'bijlage C. Cluster maatregelen'!A:A,0))</f>
        <v>#N/A</v>
      </c>
      <c r="AH1522" t="e">
        <f t="shared" si="314"/>
        <v>#N/A</v>
      </c>
      <c r="AI1522" t="e">
        <f t="shared" si="315"/>
        <v>#N/A</v>
      </c>
      <c r="AJ1522" t="e">
        <f t="shared" si="308"/>
        <v>#N/A</v>
      </c>
    </row>
    <row r="1523" spans="1:36" x14ac:dyDescent="0.25">
      <c r="A1523" s="203"/>
      <c r="B1523" s="203"/>
      <c r="C1523" s="203"/>
      <c r="D1523" s="203"/>
      <c r="E1523" s="203"/>
      <c r="F1523" s="203"/>
      <c r="G1523" s="203"/>
      <c r="H1523" s="203"/>
      <c r="I1523" s="203"/>
      <c r="J1523" s="203"/>
      <c r="K1523" s="203"/>
      <c r="L1523" s="203"/>
      <c r="M1523" s="203"/>
      <c r="N1523" s="203"/>
      <c r="O1523" s="204">
        <f t="shared" si="304"/>
        <v>0</v>
      </c>
      <c r="P1523" s="80" t="str">
        <f>IFERROR(R1523+'4. Gegevens leiding'!$I$26,"")</f>
        <v/>
      </c>
      <c r="Q1523" s="155" t="str">
        <f>IFERROR(R1524+'4. Gegevens leiding'!$I$26,"")</f>
        <v/>
      </c>
      <c r="R1523" s="155" t="str">
        <f t="shared" si="316"/>
        <v/>
      </c>
      <c r="S1523" s="43" t="str">
        <f t="shared" si="309"/>
        <v/>
      </c>
      <c r="T1523" s="42" t="str">
        <f t="shared" si="305"/>
        <v>Diameter (mm, uitwendig)=;Wanddikte (mm)=;Druk (barg)=;Rekgrens (N/mm^2)=;Charpy energie (J)=</v>
      </c>
      <c r="U1523" s="44" t="e">
        <f>INDEX('bijlage A. Frequentie Tabel'!G:G,MATCH(T1523,'bijlage A. Frequentie Tabel'!A:A,0))</f>
        <v>#N/A</v>
      </c>
      <c r="V1523" s="43">
        <f t="shared" si="306"/>
        <v>0</v>
      </c>
      <c r="W1523" s="80">
        <f t="shared" si="310"/>
        <v>23.196467403779828</v>
      </c>
      <c r="X1523" t="e">
        <f t="shared" si="307"/>
        <v>#N/A</v>
      </c>
      <c r="Y1523"/>
      <c r="Z1523">
        <f t="shared" si="311"/>
        <v>0.4</v>
      </c>
      <c r="AA1523">
        <f t="shared" si="312"/>
        <v>1</v>
      </c>
      <c r="AB1523">
        <f t="shared" si="312"/>
        <v>1</v>
      </c>
      <c r="AC1523">
        <f t="shared" si="313"/>
        <v>0.4</v>
      </c>
      <c r="AD1523" t="e">
        <f>INDEX('bijlage C. Cluster maatregelen'!C:C,MATCH('5.Bepalen Faalfreq'!K1523,'bijlage C. Cluster maatregelen'!A:A,0))</f>
        <v>#N/A</v>
      </c>
      <c r="AE1523" t="e">
        <f>INDEX('bijlage C. Cluster maatregelen'!C:C,MATCH('5.Bepalen Faalfreq'!L1523,'bijlage C. Cluster maatregelen'!A:A,0))</f>
        <v>#N/A</v>
      </c>
      <c r="AF1523" t="e">
        <f>INDEX('bijlage C. Cluster maatregelen'!C:C,MATCH('5.Bepalen Faalfreq'!M1523,'bijlage C. Cluster maatregelen'!A:A,0))</f>
        <v>#N/A</v>
      </c>
      <c r="AG1523" t="e">
        <f>INDEX('bijlage C. Cluster maatregelen'!C:C,MATCH('5.Bepalen Faalfreq'!N1523,'bijlage C. Cluster maatregelen'!A:A,0))</f>
        <v>#N/A</v>
      </c>
      <c r="AH1523" t="e">
        <f t="shared" si="314"/>
        <v>#N/A</v>
      </c>
      <c r="AI1523" t="e">
        <f t="shared" si="315"/>
        <v>#N/A</v>
      </c>
      <c r="AJ1523" t="e">
        <f t="shared" si="308"/>
        <v>#N/A</v>
      </c>
    </row>
    <row r="1524" spans="1:36" x14ac:dyDescent="0.25">
      <c r="A1524" s="203"/>
      <c r="B1524" s="203"/>
      <c r="C1524" s="203"/>
      <c r="D1524" s="203"/>
      <c r="E1524" s="203"/>
      <c r="F1524" s="203"/>
      <c r="G1524" s="203"/>
      <c r="H1524" s="203"/>
      <c r="I1524" s="203"/>
      <c r="J1524" s="203"/>
      <c r="K1524" s="203"/>
      <c r="L1524" s="203"/>
      <c r="M1524" s="203"/>
      <c r="N1524" s="203"/>
      <c r="O1524" s="204">
        <f t="shared" si="304"/>
        <v>0</v>
      </c>
      <c r="P1524" s="80" t="str">
        <f>IFERROR(R1524+'4. Gegevens leiding'!$I$26,"")</f>
        <v/>
      </c>
      <c r="Q1524" s="155" t="str">
        <f>IFERROR(R1525+'4. Gegevens leiding'!$I$26,"")</f>
        <v/>
      </c>
      <c r="R1524" s="155" t="str">
        <f t="shared" si="316"/>
        <v/>
      </c>
      <c r="S1524" s="43" t="str">
        <f t="shared" si="309"/>
        <v/>
      </c>
      <c r="T1524" s="42" t="str">
        <f t="shared" si="305"/>
        <v>Diameter (mm, uitwendig)=;Wanddikte (mm)=;Druk (barg)=;Rekgrens (N/mm^2)=;Charpy energie (J)=</v>
      </c>
      <c r="U1524" s="44" t="e">
        <f>INDEX('bijlage A. Frequentie Tabel'!G:G,MATCH(T1524,'bijlage A. Frequentie Tabel'!A:A,0))</f>
        <v>#N/A</v>
      </c>
      <c r="V1524" s="43">
        <f t="shared" si="306"/>
        <v>0</v>
      </c>
      <c r="W1524" s="80">
        <f t="shared" si="310"/>
        <v>23.196467403779828</v>
      </c>
      <c r="X1524" t="e">
        <f t="shared" si="307"/>
        <v>#N/A</v>
      </c>
      <c r="Y1524"/>
      <c r="Z1524">
        <f t="shared" si="311"/>
        <v>0.4</v>
      </c>
      <c r="AA1524">
        <f t="shared" si="312"/>
        <v>1</v>
      </c>
      <c r="AB1524">
        <f t="shared" si="312"/>
        <v>1</v>
      </c>
      <c r="AC1524">
        <f t="shared" si="313"/>
        <v>0.4</v>
      </c>
      <c r="AD1524" t="e">
        <f>INDEX('bijlage C. Cluster maatregelen'!C:C,MATCH('5.Bepalen Faalfreq'!K1524,'bijlage C. Cluster maatregelen'!A:A,0))</f>
        <v>#N/A</v>
      </c>
      <c r="AE1524" t="e">
        <f>INDEX('bijlage C. Cluster maatregelen'!C:C,MATCH('5.Bepalen Faalfreq'!L1524,'bijlage C. Cluster maatregelen'!A:A,0))</f>
        <v>#N/A</v>
      </c>
      <c r="AF1524" t="e">
        <f>INDEX('bijlage C. Cluster maatregelen'!C:C,MATCH('5.Bepalen Faalfreq'!M1524,'bijlage C. Cluster maatregelen'!A:A,0))</f>
        <v>#N/A</v>
      </c>
      <c r="AG1524" t="e">
        <f>INDEX('bijlage C. Cluster maatregelen'!C:C,MATCH('5.Bepalen Faalfreq'!N1524,'bijlage C. Cluster maatregelen'!A:A,0))</f>
        <v>#N/A</v>
      </c>
      <c r="AH1524" t="e">
        <f t="shared" si="314"/>
        <v>#N/A</v>
      </c>
      <c r="AI1524" t="e">
        <f t="shared" si="315"/>
        <v>#N/A</v>
      </c>
      <c r="AJ1524" t="e">
        <f t="shared" si="308"/>
        <v>#N/A</v>
      </c>
    </row>
    <row r="1525" spans="1:36" x14ac:dyDescent="0.25">
      <c r="A1525" s="203"/>
      <c r="B1525" s="203"/>
      <c r="C1525" s="203"/>
      <c r="D1525" s="203"/>
      <c r="E1525" s="203"/>
      <c r="F1525" s="203"/>
      <c r="G1525" s="203"/>
      <c r="H1525" s="203"/>
      <c r="I1525" s="203"/>
      <c r="J1525" s="203"/>
      <c r="K1525" s="203"/>
      <c r="L1525" s="203"/>
      <c r="M1525" s="203"/>
      <c r="N1525" s="203"/>
      <c r="O1525" s="204">
        <f t="shared" si="304"/>
        <v>0</v>
      </c>
      <c r="P1525" s="80" t="str">
        <f>IFERROR(R1525+'4. Gegevens leiding'!$I$26,"")</f>
        <v/>
      </c>
      <c r="Q1525" s="155" t="str">
        <f>IFERROR(R1526+'4. Gegevens leiding'!$I$26,"")</f>
        <v/>
      </c>
      <c r="R1525" s="155" t="str">
        <f t="shared" si="316"/>
        <v/>
      </c>
      <c r="S1525" s="43" t="str">
        <f t="shared" si="309"/>
        <v/>
      </c>
      <c r="T1525" s="42" t="str">
        <f t="shared" si="305"/>
        <v>Diameter (mm, uitwendig)=;Wanddikte (mm)=;Druk (barg)=;Rekgrens (N/mm^2)=;Charpy energie (J)=</v>
      </c>
      <c r="U1525" s="44" t="e">
        <f>INDEX('bijlage A. Frequentie Tabel'!G:G,MATCH(T1525,'bijlage A. Frequentie Tabel'!A:A,0))</f>
        <v>#N/A</v>
      </c>
      <c r="V1525" s="43">
        <f t="shared" si="306"/>
        <v>0</v>
      </c>
      <c r="W1525" s="80">
        <f t="shared" si="310"/>
        <v>23.196467403779828</v>
      </c>
      <c r="X1525" t="e">
        <f t="shared" si="307"/>
        <v>#N/A</v>
      </c>
      <c r="Y1525"/>
      <c r="Z1525">
        <f t="shared" si="311"/>
        <v>0.4</v>
      </c>
      <c r="AA1525">
        <f t="shared" si="312"/>
        <v>1</v>
      </c>
      <c r="AB1525">
        <f t="shared" si="312"/>
        <v>1</v>
      </c>
      <c r="AC1525">
        <f t="shared" si="313"/>
        <v>0.4</v>
      </c>
      <c r="AD1525" t="e">
        <f>INDEX('bijlage C. Cluster maatregelen'!C:C,MATCH('5.Bepalen Faalfreq'!K1525,'bijlage C. Cluster maatregelen'!A:A,0))</f>
        <v>#N/A</v>
      </c>
      <c r="AE1525" t="e">
        <f>INDEX('bijlage C. Cluster maatregelen'!C:C,MATCH('5.Bepalen Faalfreq'!L1525,'bijlage C. Cluster maatregelen'!A:A,0))</f>
        <v>#N/A</v>
      </c>
      <c r="AF1525" t="e">
        <f>INDEX('bijlage C. Cluster maatregelen'!C:C,MATCH('5.Bepalen Faalfreq'!M1525,'bijlage C. Cluster maatregelen'!A:A,0))</f>
        <v>#N/A</v>
      </c>
      <c r="AG1525" t="e">
        <f>INDEX('bijlage C. Cluster maatregelen'!C:C,MATCH('5.Bepalen Faalfreq'!N1525,'bijlage C. Cluster maatregelen'!A:A,0))</f>
        <v>#N/A</v>
      </c>
      <c r="AH1525" t="e">
        <f t="shared" si="314"/>
        <v>#N/A</v>
      </c>
      <c r="AI1525" t="e">
        <f t="shared" si="315"/>
        <v>#N/A</v>
      </c>
      <c r="AJ1525" t="e">
        <f t="shared" si="308"/>
        <v>#N/A</v>
      </c>
    </row>
    <row r="1526" spans="1:36" x14ac:dyDescent="0.25">
      <c r="A1526" s="203"/>
      <c r="B1526" s="203"/>
      <c r="C1526" s="203"/>
      <c r="D1526" s="203"/>
      <c r="E1526" s="203"/>
      <c r="F1526" s="203"/>
      <c r="G1526" s="203"/>
      <c r="H1526" s="203"/>
      <c r="I1526" s="203"/>
      <c r="J1526" s="203"/>
      <c r="K1526" s="203"/>
      <c r="L1526" s="203"/>
      <c r="M1526" s="203"/>
      <c r="N1526" s="203"/>
      <c r="O1526" s="204">
        <f t="shared" si="304"/>
        <v>0</v>
      </c>
      <c r="P1526" s="80" t="str">
        <f>IFERROR(R1526+'4. Gegevens leiding'!$I$26,"")</f>
        <v/>
      </c>
      <c r="Q1526" s="155" t="str">
        <f>IFERROR(R1527+'4. Gegevens leiding'!$I$26,"")</f>
        <v/>
      </c>
      <c r="R1526" s="155" t="str">
        <f t="shared" si="316"/>
        <v/>
      </c>
      <c r="S1526" s="43" t="str">
        <f t="shared" si="309"/>
        <v/>
      </c>
      <c r="T1526" s="42" t="str">
        <f t="shared" si="305"/>
        <v>Diameter (mm, uitwendig)=;Wanddikte (mm)=;Druk (barg)=;Rekgrens (N/mm^2)=;Charpy energie (J)=</v>
      </c>
      <c r="U1526" s="44" t="e">
        <f>INDEX('bijlage A. Frequentie Tabel'!G:G,MATCH(T1526,'bijlage A. Frequentie Tabel'!A:A,0))</f>
        <v>#N/A</v>
      </c>
      <c r="V1526" s="43">
        <f t="shared" si="306"/>
        <v>0</v>
      </c>
      <c r="W1526" s="80">
        <f t="shared" si="310"/>
        <v>23.196467403779828</v>
      </c>
      <c r="X1526" t="e">
        <f t="shared" si="307"/>
        <v>#N/A</v>
      </c>
      <c r="Y1526"/>
      <c r="Z1526">
        <f t="shared" si="311"/>
        <v>0.4</v>
      </c>
      <c r="AA1526">
        <f t="shared" si="312"/>
        <v>1</v>
      </c>
      <c r="AB1526">
        <f t="shared" si="312"/>
        <v>1</v>
      </c>
      <c r="AC1526">
        <f t="shared" si="313"/>
        <v>0.4</v>
      </c>
      <c r="AD1526" t="e">
        <f>INDEX('bijlage C. Cluster maatregelen'!C:C,MATCH('5.Bepalen Faalfreq'!K1526,'bijlage C. Cluster maatregelen'!A:A,0))</f>
        <v>#N/A</v>
      </c>
      <c r="AE1526" t="e">
        <f>INDEX('bijlage C. Cluster maatregelen'!C:C,MATCH('5.Bepalen Faalfreq'!L1526,'bijlage C. Cluster maatregelen'!A:A,0))</f>
        <v>#N/A</v>
      </c>
      <c r="AF1526" t="e">
        <f>INDEX('bijlage C. Cluster maatregelen'!C:C,MATCH('5.Bepalen Faalfreq'!M1526,'bijlage C. Cluster maatregelen'!A:A,0))</f>
        <v>#N/A</v>
      </c>
      <c r="AG1526" t="e">
        <f>INDEX('bijlage C. Cluster maatregelen'!C:C,MATCH('5.Bepalen Faalfreq'!N1526,'bijlage C. Cluster maatregelen'!A:A,0))</f>
        <v>#N/A</v>
      </c>
      <c r="AH1526" t="e">
        <f t="shared" si="314"/>
        <v>#N/A</v>
      </c>
      <c r="AI1526" t="e">
        <f t="shared" si="315"/>
        <v>#N/A</v>
      </c>
      <c r="AJ1526" t="e">
        <f t="shared" si="308"/>
        <v>#N/A</v>
      </c>
    </row>
    <row r="1527" spans="1:36" x14ac:dyDescent="0.25">
      <c r="A1527" s="203"/>
      <c r="B1527" s="203"/>
      <c r="C1527" s="203"/>
      <c r="D1527" s="203"/>
      <c r="E1527" s="203"/>
      <c r="F1527" s="203"/>
      <c r="G1527" s="203"/>
      <c r="H1527" s="203"/>
      <c r="I1527" s="203"/>
      <c r="J1527" s="203"/>
      <c r="K1527" s="203"/>
      <c r="L1527" s="203"/>
      <c r="M1527" s="203"/>
      <c r="N1527" s="203"/>
      <c r="O1527" s="204">
        <f t="shared" si="304"/>
        <v>0</v>
      </c>
      <c r="P1527" s="80" t="str">
        <f>IFERROR(R1527+'4. Gegevens leiding'!$I$26,"")</f>
        <v/>
      </c>
      <c r="Q1527" s="155" t="str">
        <f>IFERROR(R1528+'4. Gegevens leiding'!$I$26,"")</f>
        <v/>
      </c>
      <c r="R1527" s="155" t="str">
        <f t="shared" si="316"/>
        <v/>
      </c>
      <c r="S1527" s="43" t="str">
        <f t="shared" si="309"/>
        <v/>
      </c>
      <c r="T1527" s="42" t="str">
        <f t="shared" si="305"/>
        <v>Diameter (mm, uitwendig)=;Wanddikte (mm)=;Druk (barg)=;Rekgrens (N/mm^2)=;Charpy energie (J)=</v>
      </c>
      <c r="U1527" s="44" t="e">
        <f>INDEX('bijlage A. Frequentie Tabel'!G:G,MATCH(T1527,'bijlage A. Frequentie Tabel'!A:A,0))</f>
        <v>#N/A</v>
      </c>
      <c r="V1527" s="43">
        <f t="shared" si="306"/>
        <v>0</v>
      </c>
      <c r="W1527" s="80">
        <f t="shared" si="310"/>
        <v>23.196467403779828</v>
      </c>
      <c r="X1527" t="e">
        <f t="shared" si="307"/>
        <v>#N/A</v>
      </c>
      <c r="Y1527"/>
      <c r="Z1527">
        <f t="shared" si="311"/>
        <v>0.4</v>
      </c>
      <c r="AA1527">
        <f t="shared" si="312"/>
        <v>1</v>
      </c>
      <c r="AB1527">
        <f t="shared" si="312"/>
        <v>1</v>
      </c>
      <c r="AC1527">
        <f t="shared" si="313"/>
        <v>0.4</v>
      </c>
      <c r="AD1527" t="e">
        <f>INDEX('bijlage C. Cluster maatregelen'!C:C,MATCH('5.Bepalen Faalfreq'!K1527,'bijlage C. Cluster maatregelen'!A:A,0))</f>
        <v>#N/A</v>
      </c>
      <c r="AE1527" t="e">
        <f>INDEX('bijlage C. Cluster maatregelen'!C:C,MATCH('5.Bepalen Faalfreq'!L1527,'bijlage C. Cluster maatregelen'!A:A,0))</f>
        <v>#N/A</v>
      </c>
      <c r="AF1527" t="e">
        <f>INDEX('bijlage C. Cluster maatregelen'!C:C,MATCH('5.Bepalen Faalfreq'!M1527,'bijlage C. Cluster maatregelen'!A:A,0))</f>
        <v>#N/A</v>
      </c>
      <c r="AG1527" t="e">
        <f>INDEX('bijlage C. Cluster maatregelen'!C:C,MATCH('5.Bepalen Faalfreq'!N1527,'bijlage C. Cluster maatregelen'!A:A,0))</f>
        <v>#N/A</v>
      </c>
      <c r="AH1527" t="e">
        <f t="shared" si="314"/>
        <v>#N/A</v>
      </c>
      <c r="AI1527" t="e">
        <f t="shared" si="315"/>
        <v>#N/A</v>
      </c>
      <c r="AJ1527" t="e">
        <f t="shared" si="308"/>
        <v>#N/A</v>
      </c>
    </row>
    <row r="1528" spans="1:36" x14ac:dyDescent="0.25">
      <c r="A1528" s="203"/>
      <c r="B1528" s="203"/>
      <c r="C1528" s="203"/>
      <c r="D1528" s="203"/>
      <c r="E1528" s="203"/>
      <c r="F1528" s="203"/>
      <c r="G1528" s="203"/>
      <c r="H1528" s="203"/>
      <c r="I1528" s="203"/>
      <c r="J1528" s="203"/>
      <c r="K1528" s="203"/>
      <c r="L1528" s="203"/>
      <c r="M1528" s="203"/>
      <c r="N1528" s="203"/>
      <c r="O1528" s="204">
        <f t="shared" si="304"/>
        <v>0</v>
      </c>
      <c r="P1528" s="80" t="str">
        <f>IFERROR(R1528+'4. Gegevens leiding'!$I$26,"")</f>
        <v/>
      </c>
      <c r="Q1528" s="155" t="str">
        <f>IFERROR(R1529+'4. Gegevens leiding'!$I$26,"")</f>
        <v/>
      </c>
      <c r="R1528" s="155" t="str">
        <f t="shared" si="316"/>
        <v/>
      </c>
      <c r="S1528" s="43" t="str">
        <f t="shared" si="309"/>
        <v/>
      </c>
      <c r="T1528" s="42" t="str">
        <f t="shared" si="305"/>
        <v>Diameter (mm, uitwendig)=;Wanddikte (mm)=;Druk (barg)=;Rekgrens (N/mm^2)=;Charpy energie (J)=</v>
      </c>
      <c r="U1528" s="44" t="e">
        <f>INDEX('bijlage A. Frequentie Tabel'!G:G,MATCH(T1528,'bijlage A. Frequentie Tabel'!A:A,0))</f>
        <v>#N/A</v>
      </c>
      <c r="V1528" s="43">
        <f t="shared" si="306"/>
        <v>0</v>
      </c>
      <c r="W1528" s="80">
        <f t="shared" si="310"/>
        <v>23.196467403779828</v>
      </c>
      <c r="X1528" t="e">
        <f t="shared" si="307"/>
        <v>#N/A</v>
      </c>
      <c r="Y1528"/>
      <c r="Z1528">
        <f t="shared" si="311"/>
        <v>0.4</v>
      </c>
      <c r="AA1528">
        <f t="shared" si="312"/>
        <v>1</v>
      </c>
      <c r="AB1528">
        <f t="shared" si="312"/>
        <v>1</v>
      </c>
      <c r="AC1528">
        <f t="shared" si="313"/>
        <v>0.4</v>
      </c>
      <c r="AD1528" t="e">
        <f>INDEX('bijlage C. Cluster maatregelen'!C:C,MATCH('5.Bepalen Faalfreq'!K1528,'bijlage C. Cluster maatregelen'!A:A,0))</f>
        <v>#N/A</v>
      </c>
      <c r="AE1528" t="e">
        <f>INDEX('bijlage C. Cluster maatregelen'!C:C,MATCH('5.Bepalen Faalfreq'!L1528,'bijlage C. Cluster maatregelen'!A:A,0))</f>
        <v>#N/A</v>
      </c>
      <c r="AF1528" t="e">
        <f>INDEX('bijlage C. Cluster maatregelen'!C:C,MATCH('5.Bepalen Faalfreq'!M1528,'bijlage C. Cluster maatregelen'!A:A,0))</f>
        <v>#N/A</v>
      </c>
      <c r="AG1528" t="e">
        <f>INDEX('bijlage C. Cluster maatregelen'!C:C,MATCH('5.Bepalen Faalfreq'!N1528,'bijlage C. Cluster maatregelen'!A:A,0))</f>
        <v>#N/A</v>
      </c>
      <c r="AH1528" t="e">
        <f t="shared" si="314"/>
        <v>#N/A</v>
      </c>
      <c r="AI1528" t="e">
        <f t="shared" si="315"/>
        <v>#N/A</v>
      </c>
      <c r="AJ1528" t="e">
        <f t="shared" si="308"/>
        <v>#N/A</v>
      </c>
    </row>
    <row r="1529" spans="1:36" x14ac:dyDescent="0.25">
      <c r="A1529" s="203"/>
      <c r="B1529" s="203"/>
      <c r="C1529" s="203"/>
      <c r="D1529" s="203"/>
      <c r="E1529" s="203"/>
      <c r="F1529" s="203"/>
      <c r="G1529" s="203"/>
      <c r="H1529" s="203"/>
      <c r="I1529" s="203"/>
      <c r="J1529" s="203"/>
      <c r="K1529" s="203"/>
      <c r="L1529" s="203"/>
      <c r="M1529" s="203"/>
      <c r="N1529" s="203"/>
      <c r="O1529" s="204">
        <f t="shared" si="304"/>
        <v>0</v>
      </c>
      <c r="P1529" s="80" t="str">
        <f>IFERROR(R1529+'4. Gegevens leiding'!$I$26,"")</f>
        <v/>
      </c>
      <c r="Q1529" s="155" t="str">
        <f>IFERROR(R1530+'4. Gegevens leiding'!$I$26,"")</f>
        <v/>
      </c>
      <c r="R1529" s="155" t="str">
        <f t="shared" si="316"/>
        <v/>
      </c>
      <c r="S1529" s="43" t="str">
        <f t="shared" si="309"/>
        <v/>
      </c>
      <c r="T1529" s="42" t="str">
        <f t="shared" si="305"/>
        <v>Diameter (mm, uitwendig)=;Wanddikte (mm)=;Druk (barg)=;Rekgrens (N/mm^2)=;Charpy energie (J)=</v>
      </c>
      <c r="U1529" s="44" t="e">
        <f>INDEX('bijlage A. Frequentie Tabel'!G:G,MATCH(T1529,'bijlage A. Frequentie Tabel'!A:A,0))</f>
        <v>#N/A</v>
      </c>
      <c r="V1529" s="43">
        <f t="shared" si="306"/>
        <v>0</v>
      </c>
      <c r="W1529" s="80">
        <f t="shared" si="310"/>
        <v>23.196467403779828</v>
      </c>
      <c r="X1529" t="e">
        <f t="shared" si="307"/>
        <v>#N/A</v>
      </c>
      <c r="Y1529"/>
      <c r="Z1529">
        <f t="shared" si="311"/>
        <v>0.4</v>
      </c>
      <c r="AA1529">
        <f t="shared" si="312"/>
        <v>1</v>
      </c>
      <c r="AB1529">
        <f t="shared" si="312"/>
        <v>1</v>
      </c>
      <c r="AC1529">
        <f t="shared" si="313"/>
        <v>0.4</v>
      </c>
      <c r="AD1529" t="e">
        <f>INDEX('bijlage C. Cluster maatregelen'!C:C,MATCH('5.Bepalen Faalfreq'!K1529,'bijlage C. Cluster maatregelen'!A:A,0))</f>
        <v>#N/A</v>
      </c>
      <c r="AE1529" t="e">
        <f>INDEX('bijlage C. Cluster maatregelen'!C:C,MATCH('5.Bepalen Faalfreq'!L1529,'bijlage C. Cluster maatregelen'!A:A,0))</f>
        <v>#N/A</v>
      </c>
      <c r="AF1529" t="e">
        <f>INDEX('bijlage C. Cluster maatregelen'!C:C,MATCH('5.Bepalen Faalfreq'!M1529,'bijlage C. Cluster maatregelen'!A:A,0))</f>
        <v>#N/A</v>
      </c>
      <c r="AG1529" t="e">
        <f>INDEX('bijlage C. Cluster maatregelen'!C:C,MATCH('5.Bepalen Faalfreq'!N1529,'bijlage C. Cluster maatregelen'!A:A,0))</f>
        <v>#N/A</v>
      </c>
      <c r="AH1529" t="e">
        <f t="shared" si="314"/>
        <v>#N/A</v>
      </c>
      <c r="AI1529" t="e">
        <f t="shared" si="315"/>
        <v>#N/A</v>
      </c>
      <c r="AJ1529" t="e">
        <f t="shared" si="308"/>
        <v>#N/A</v>
      </c>
    </row>
    <row r="1530" spans="1:36" x14ac:dyDescent="0.25">
      <c r="A1530" s="203"/>
      <c r="B1530" s="203"/>
      <c r="C1530" s="203"/>
      <c r="D1530" s="203"/>
      <c r="E1530" s="203"/>
      <c r="F1530" s="203"/>
      <c r="G1530" s="203"/>
      <c r="H1530" s="203"/>
      <c r="I1530" s="203"/>
      <c r="J1530" s="203"/>
      <c r="K1530" s="203"/>
      <c r="L1530" s="203"/>
      <c r="M1530" s="203"/>
      <c r="N1530" s="203"/>
      <c r="O1530" s="204">
        <f t="shared" si="304"/>
        <v>0</v>
      </c>
      <c r="P1530" s="80" t="str">
        <f>IFERROR(R1530+'4. Gegevens leiding'!$I$26,"")</f>
        <v/>
      </c>
      <c r="Q1530" s="155" t="str">
        <f>IFERROR(R1531+'4. Gegevens leiding'!$I$26,"")</f>
        <v/>
      </c>
      <c r="R1530" s="155" t="str">
        <f t="shared" si="316"/>
        <v/>
      </c>
      <c r="S1530" s="43" t="str">
        <f t="shared" si="309"/>
        <v/>
      </c>
      <c r="T1530" s="42" t="str">
        <f t="shared" si="305"/>
        <v>Diameter (mm, uitwendig)=;Wanddikte (mm)=;Druk (barg)=;Rekgrens (N/mm^2)=;Charpy energie (J)=</v>
      </c>
      <c r="U1530" s="44" t="e">
        <f>INDEX('bijlage A. Frequentie Tabel'!G:G,MATCH(T1530,'bijlage A. Frequentie Tabel'!A:A,0))</f>
        <v>#N/A</v>
      </c>
      <c r="V1530" s="43">
        <f t="shared" si="306"/>
        <v>0</v>
      </c>
      <c r="W1530" s="80">
        <f t="shared" si="310"/>
        <v>23.196467403779828</v>
      </c>
      <c r="X1530" t="e">
        <f t="shared" si="307"/>
        <v>#N/A</v>
      </c>
      <c r="Y1530"/>
      <c r="Z1530">
        <f t="shared" si="311"/>
        <v>0.4</v>
      </c>
      <c r="AA1530">
        <f t="shared" si="312"/>
        <v>1</v>
      </c>
      <c r="AB1530">
        <f t="shared" si="312"/>
        <v>1</v>
      </c>
      <c r="AC1530">
        <f t="shared" si="313"/>
        <v>0.4</v>
      </c>
      <c r="AD1530" t="e">
        <f>INDEX('bijlage C. Cluster maatregelen'!C:C,MATCH('5.Bepalen Faalfreq'!K1530,'bijlage C. Cluster maatregelen'!A:A,0))</f>
        <v>#N/A</v>
      </c>
      <c r="AE1530" t="e">
        <f>INDEX('bijlage C. Cluster maatregelen'!C:C,MATCH('5.Bepalen Faalfreq'!L1530,'bijlage C. Cluster maatregelen'!A:A,0))</f>
        <v>#N/A</v>
      </c>
      <c r="AF1530" t="e">
        <f>INDEX('bijlage C. Cluster maatregelen'!C:C,MATCH('5.Bepalen Faalfreq'!M1530,'bijlage C. Cluster maatregelen'!A:A,0))</f>
        <v>#N/A</v>
      </c>
      <c r="AG1530" t="e">
        <f>INDEX('bijlage C. Cluster maatregelen'!C:C,MATCH('5.Bepalen Faalfreq'!N1530,'bijlage C. Cluster maatregelen'!A:A,0))</f>
        <v>#N/A</v>
      </c>
      <c r="AH1530" t="e">
        <f t="shared" si="314"/>
        <v>#N/A</v>
      </c>
      <c r="AI1530" t="e">
        <f t="shared" si="315"/>
        <v>#N/A</v>
      </c>
      <c r="AJ1530" t="e">
        <f t="shared" si="308"/>
        <v>#N/A</v>
      </c>
    </row>
    <row r="1531" spans="1:36" x14ac:dyDescent="0.25">
      <c r="A1531" s="203"/>
      <c r="B1531" s="203"/>
      <c r="C1531" s="203"/>
      <c r="D1531" s="203"/>
      <c r="E1531" s="203"/>
      <c r="F1531" s="203"/>
      <c r="G1531" s="203"/>
      <c r="H1531" s="203"/>
      <c r="I1531" s="203"/>
      <c r="J1531" s="203"/>
      <c r="K1531" s="203"/>
      <c r="L1531" s="203"/>
      <c r="M1531" s="203"/>
      <c r="N1531" s="203"/>
      <c r="O1531" s="204">
        <f t="shared" si="304"/>
        <v>0</v>
      </c>
      <c r="P1531" s="80" t="str">
        <f>IFERROR(R1531+'4. Gegevens leiding'!$I$26,"")</f>
        <v/>
      </c>
      <c r="Q1531" s="155" t="str">
        <f>IFERROR(R1532+'4. Gegevens leiding'!$I$26,"")</f>
        <v/>
      </c>
      <c r="R1531" s="155" t="str">
        <f t="shared" si="316"/>
        <v/>
      </c>
      <c r="S1531" s="43" t="str">
        <f t="shared" si="309"/>
        <v/>
      </c>
      <c r="T1531" s="42" t="str">
        <f t="shared" si="305"/>
        <v>Diameter (mm, uitwendig)=;Wanddikte (mm)=;Druk (barg)=;Rekgrens (N/mm^2)=;Charpy energie (J)=</v>
      </c>
      <c r="U1531" s="44" t="e">
        <f>INDEX('bijlage A. Frequentie Tabel'!G:G,MATCH(T1531,'bijlage A. Frequentie Tabel'!A:A,0))</f>
        <v>#N/A</v>
      </c>
      <c r="V1531" s="43">
        <f t="shared" si="306"/>
        <v>0</v>
      </c>
      <c r="W1531" s="80">
        <f t="shared" si="310"/>
        <v>23.196467403779828</v>
      </c>
      <c r="X1531" t="e">
        <f t="shared" si="307"/>
        <v>#N/A</v>
      </c>
      <c r="Y1531"/>
      <c r="Z1531">
        <f t="shared" si="311"/>
        <v>0.4</v>
      </c>
      <c r="AA1531">
        <f t="shared" si="312"/>
        <v>1</v>
      </c>
      <c r="AB1531">
        <f t="shared" si="312"/>
        <v>1</v>
      </c>
      <c r="AC1531">
        <f t="shared" si="313"/>
        <v>0.4</v>
      </c>
      <c r="AD1531" t="e">
        <f>INDEX('bijlage C. Cluster maatregelen'!C:C,MATCH('5.Bepalen Faalfreq'!K1531,'bijlage C. Cluster maatregelen'!A:A,0))</f>
        <v>#N/A</v>
      </c>
      <c r="AE1531" t="e">
        <f>INDEX('bijlage C. Cluster maatregelen'!C:C,MATCH('5.Bepalen Faalfreq'!L1531,'bijlage C. Cluster maatregelen'!A:A,0))</f>
        <v>#N/A</v>
      </c>
      <c r="AF1531" t="e">
        <f>INDEX('bijlage C. Cluster maatregelen'!C:C,MATCH('5.Bepalen Faalfreq'!M1531,'bijlage C. Cluster maatregelen'!A:A,0))</f>
        <v>#N/A</v>
      </c>
      <c r="AG1531" t="e">
        <f>INDEX('bijlage C. Cluster maatregelen'!C:C,MATCH('5.Bepalen Faalfreq'!N1531,'bijlage C. Cluster maatregelen'!A:A,0))</f>
        <v>#N/A</v>
      </c>
      <c r="AH1531" t="e">
        <f t="shared" si="314"/>
        <v>#N/A</v>
      </c>
      <c r="AI1531" t="e">
        <f t="shared" si="315"/>
        <v>#N/A</v>
      </c>
      <c r="AJ1531" t="e">
        <f t="shared" si="308"/>
        <v>#N/A</v>
      </c>
    </row>
    <row r="1532" spans="1:36" x14ac:dyDescent="0.25">
      <c r="A1532" s="203"/>
      <c r="B1532" s="203"/>
      <c r="C1532" s="203"/>
      <c r="D1532" s="203"/>
      <c r="E1532" s="203"/>
      <c r="F1532" s="203"/>
      <c r="G1532" s="203"/>
      <c r="H1532" s="203"/>
      <c r="I1532" s="203"/>
      <c r="J1532" s="203"/>
      <c r="K1532" s="203"/>
      <c r="L1532" s="203"/>
      <c r="M1532" s="203"/>
      <c r="N1532" s="203"/>
      <c r="O1532" s="204">
        <f t="shared" si="304"/>
        <v>0</v>
      </c>
      <c r="P1532" s="80" t="str">
        <f>IFERROR(R1532+'4. Gegevens leiding'!$I$26,"")</f>
        <v/>
      </c>
      <c r="Q1532" s="155" t="str">
        <f>IFERROR(R1533+'4. Gegevens leiding'!$I$26,"")</f>
        <v/>
      </c>
      <c r="R1532" s="155" t="str">
        <f t="shared" si="316"/>
        <v/>
      </c>
      <c r="S1532" s="43" t="str">
        <f t="shared" si="309"/>
        <v/>
      </c>
      <c r="T1532" s="42" t="str">
        <f t="shared" si="305"/>
        <v>Diameter (mm, uitwendig)=;Wanddikte (mm)=;Druk (barg)=;Rekgrens (N/mm^2)=;Charpy energie (J)=</v>
      </c>
      <c r="U1532" s="44" t="e">
        <f>INDEX('bijlage A. Frequentie Tabel'!G:G,MATCH(T1532,'bijlage A. Frequentie Tabel'!A:A,0))</f>
        <v>#N/A</v>
      </c>
      <c r="V1532" s="43">
        <f t="shared" si="306"/>
        <v>0</v>
      </c>
      <c r="W1532" s="80">
        <f t="shared" si="310"/>
        <v>23.196467403779828</v>
      </c>
      <c r="X1532" t="e">
        <f t="shared" si="307"/>
        <v>#N/A</v>
      </c>
      <c r="Y1532"/>
      <c r="Z1532">
        <f t="shared" si="311"/>
        <v>0.4</v>
      </c>
      <c r="AA1532">
        <f t="shared" si="312"/>
        <v>1</v>
      </c>
      <c r="AB1532">
        <f t="shared" si="312"/>
        <v>1</v>
      </c>
      <c r="AC1532">
        <f t="shared" si="313"/>
        <v>0.4</v>
      </c>
      <c r="AD1532" t="e">
        <f>INDEX('bijlage C. Cluster maatregelen'!C:C,MATCH('5.Bepalen Faalfreq'!K1532,'bijlage C. Cluster maatregelen'!A:A,0))</f>
        <v>#N/A</v>
      </c>
      <c r="AE1532" t="e">
        <f>INDEX('bijlage C. Cluster maatregelen'!C:C,MATCH('5.Bepalen Faalfreq'!L1532,'bijlage C. Cluster maatregelen'!A:A,0))</f>
        <v>#N/A</v>
      </c>
      <c r="AF1532" t="e">
        <f>INDEX('bijlage C. Cluster maatregelen'!C:C,MATCH('5.Bepalen Faalfreq'!M1532,'bijlage C. Cluster maatregelen'!A:A,0))</f>
        <v>#N/A</v>
      </c>
      <c r="AG1532" t="e">
        <f>INDEX('bijlage C. Cluster maatregelen'!C:C,MATCH('5.Bepalen Faalfreq'!N1532,'bijlage C. Cluster maatregelen'!A:A,0))</f>
        <v>#N/A</v>
      </c>
      <c r="AH1532" t="e">
        <f t="shared" si="314"/>
        <v>#N/A</v>
      </c>
      <c r="AI1532" t="e">
        <f t="shared" si="315"/>
        <v>#N/A</v>
      </c>
      <c r="AJ1532" t="e">
        <f t="shared" si="308"/>
        <v>#N/A</v>
      </c>
    </row>
    <row r="1533" spans="1:36" x14ac:dyDescent="0.25">
      <c r="A1533" s="203"/>
      <c r="B1533" s="203"/>
      <c r="C1533" s="203"/>
      <c r="D1533" s="203"/>
      <c r="E1533" s="203"/>
      <c r="F1533" s="203"/>
      <c r="G1533" s="203"/>
      <c r="H1533" s="203"/>
      <c r="I1533" s="203"/>
      <c r="J1533" s="203"/>
      <c r="K1533" s="203"/>
      <c r="L1533" s="203"/>
      <c r="M1533" s="203"/>
      <c r="N1533" s="203"/>
      <c r="O1533" s="204">
        <f t="shared" si="304"/>
        <v>0</v>
      </c>
      <c r="P1533" s="80" t="str">
        <f>IFERROR(R1533+'4. Gegevens leiding'!$I$26,"")</f>
        <v/>
      </c>
      <c r="Q1533" s="155" t="str">
        <f>IFERROR(R1534+'4. Gegevens leiding'!$I$26,"")</f>
        <v/>
      </c>
      <c r="R1533" s="155" t="str">
        <f t="shared" si="316"/>
        <v/>
      </c>
      <c r="S1533" s="43" t="str">
        <f t="shared" si="309"/>
        <v/>
      </c>
      <c r="T1533" s="42" t="str">
        <f t="shared" si="305"/>
        <v>Diameter (mm, uitwendig)=;Wanddikte (mm)=;Druk (barg)=;Rekgrens (N/mm^2)=;Charpy energie (J)=</v>
      </c>
      <c r="U1533" s="44" t="e">
        <f>INDEX('bijlage A. Frequentie Tabel'!G:G,MATCH(T1533,'bijlage A. Frequentie Tabel'!A:A,0))</f>
        <v>#N/A</v>
      </c>
      <c r="V1533" s="43">
        <f t="shared" si="306"/>
        <v>0</v>
      </c>
      <c r="W1533" s="80">
        <f t="shared" si="310"/>
        <v>23.196467403779828</v>
      </c>
      <c r="X1533" t="e">
        <f t="shared" si="307"/>
        <v>#N/A</v>
      </c>
      <c r="Y1533"/>
      <c r="Z1533">
        <f t="shared" si="311"/>
        <v>0.4</v>
      </c>
      <c r="AA1533">
        <f t="shared" si="312"/>
        <v>1</v>
      </c>
      <c r="AB1533">
        <f t="shared" si="312"/>
        <v>1</v>
      </c>
      <c r="AC1533">
        <f t="shared" si="313"/>
        <v>0.4</v>
      </c>
      <c r="AD1533" t="e">
        <f>INDEX('bijlage C. Cluster maatregelen'!C:C,MATCH('5.Bepalen Faalfreq'!K1533,'bijlage C. Cluster maatregelen'!A:A,0))</f>
        <v>#N/A</v>
      </c>
      <c r="AE1533" t="e">
        <f>INDEX('bijlage C. Cluster maatregelen'!C:C,MATCH('5.Bepalen Faalfreq'!L1533,'bijlage C. Cluster maatregelen'!A:A,0))</f>
        <v>#N/A</v>
      </c>
      <c r="AF1533" t="e">
        <f>INDEX('bijlage C. Cluster maatregelen'!C:C,MATCH('5.Bepalen Faalfreq'!M1533,'bijlage C. Cluster maatregelen'!A:A,0))</f>
        <v>#N/A</v>
      </c>
      <c r="AG1533" t="e">
        <f>INDEX('bijlage C. Cluster maatregelen'!C:C,MATCH('5.Bepalen Faalfreq'!N1533,'bijlage C. Cluster maatregelen'!A:A,0))</f>
        <v>#N/A</v>
      </c>
      <c r="AH1533" t="e">
        <f t="shared" si="314"/>
        <v>#N/A</v>
      </c>
      <c r="AI1533" t="e">
        <f t="shared" si="315"/>
        <v>#N/A</v>
      </c>
      <c r="AJ1533" t="e">
        <f t="shared" si="308"/>
        <v>#N/A</v>
      </c>
    </row>
    <row r="1534" spans="1:36" x14ac:dyDescent="0.25">
      <c r="A1534" s="203"/>
      <c r="B1534" s="203"/>
      <c r="C1534" s="203"/>
      <c r="D1534" s="203"/>
      <c r="E1534" s="203"/>
      <c r="F1534" s="203"/>
      <c r="G1534" s="203"/>
      <c r="H1534" s="203"/>
      <c r="I1534" s="203"/>
      <c r="J1534" s="203"/>
      <c r="K1534" s="203"/>
      <c r="L1534" s="203"/>
      <c r="M1534" s="203"/>
      <c r="N1534" s="203"/>
      <c r="O1534" s="204">
        <f t="shared" si="304"/>
        <v>0</v>
      </c>
      <c r="P1534" s="80" t="str">
        <f>IFERROR(R1534+'4. Gegevens leiding'!$I$26,"")</f>
        <v/>
      </c>
      <c r="Q1534" s="155" t="str">
        <f>IFERROR(R1535+'4. Gegevens leiding'!$I$26,"")</f>
        <v/>
      </c>
      <c r="R1534" s="155" t="str">
        <f t="shared" si="316"/>
        <v/>
      </c>
      <c r="S1534" s="43" t="str">
        <f t="shared" si="309"/>
        <v/>
      </c>
      <c r="T1534" s="42" t="str">
        <f t="shared" si="305"/>
        <v>Diameter (mm, uitwendig)=;Wanddikte (mm)=;Druk (barg)=;Rekgrens (N/mm^2)=;Charpy energie (J)=</v>
      </c>
      <c r="U1534" s="44" t="e">
        <f>INDEX('bijlage A. Frequentie Tabel'!G:G,MATCH(T1534,'bijlage A. Frequentie Tabel'!A:A,0))</f>
        <v>#N/A</v>
      </c>
      <c r="V1534" s="43">
        <f t="shared" si="306"/>
        <v>0</v>
      </c>
      <c r="W1534" s="80">
        <f t="shared" si="310"/>
        <v>23.196467403779828</v>
      </c>
      <c r="X1534" t="e">
        <f t="shared" si="307"/>
        <v>#N/A</v>
      </c>
      <c r="Y1534"/>
      <c r="Z1534">
        <f t="shared" si="311"/>
        <v>0.4</v>
      </c>
      <c r="AA1534">
        <f t="shared" si="312"/>
        <v>1</v>
      </c>
      <c r="AB1534">
        <f t="shared" si="312"/>
        <v>1</v>
      </c>
      <c r="AC1534">
        <f t="shared" si="313"/>
        <v>0.4</v>
      </c>
      <c r="AD1534" t="e">
        <f>INDEX('bijlage C. Cluster maatregelen'!C:C,MATCH('5.Bepalen Faalfreq'!K1534,'bijlage C. Cluster maatregelen'!A:A,0))</f>
        <v>#N/A</v>
      </c>
      <c r="AE1534" t="e">
        <f>INDEX('bijlage C. Cluster maatregelen'!C:C,MATCH('5.Bepalen Faalfreq'!L1534,'bijlage C. Cluster maatregelen'!A:A,0))</f>
        <v>#N/A</v>
      </c>
      <c r="AF1534" t="e">
        <f>INDEX('bijlage C. Cluster maatregelen'!C:C,MATCH('5.Bepalen Faalfreq'!M1534,'bijlage C. Cluster maatregelen'!A:A,0))</f>
        <v>#N/A</v>
      </c>
      <c r="AG1534" t="e">
        <f>INDEX('bijlage C. Cluster maatregelen'!C:C,MATCH('5.Bepalen Faalfreq'!N1534,'bijlage C. Cluster maatregelen'!A:A,0))</f>
        <v>#N/A</v>
      </c>
      <c r="AH1534" t="e">
        <f t="shared" si="314"/>
        <v>#N/A</v>
      </c>
      <c r="AI1534" t="e">
        <f t="shared" si="315"/>
        <v>#N/A</v>
      </c>
      <c r="AJ1534" t="e">
        <f t="shared" si="308"/>
        <v>#N/A</v>
      </c>
    </row>
    <row r="1535" spans="1:36" x14ac:dyDescent="0.25">
      <c r="A1535" s="203"/>
      <c r="B1535" s="203"/>
      <c r="C1535" s="203"/>
      <c r="D1535" s="203"/>
      <c r="E1535" s="203"/>
      <c r="F1535" s="203"/>
      <c r="G1535" s="203"/>
      <c r="H1535" s="203"/>
      <c r="I1535" s="203"/>
      <c r="J1535" s="203"/>
      <c r="K1535" s="203"/>
      <c r="L1535" s="203"/>
      <c r="M1535" s="203"/>
      <c r="N1535" s="203"/>
      <c r="O1535" s="204">
        <f t="shared" si="304"/>
        <v>0</v>
      </c>
      <c r="P1535" s="80" t="str">
        <f>IFERROR(R1535+'4. Gegevens leiding'!$I$26,"")</f>
        <v/>
      </c>
      <c r="Q1535" s="155" t="str">
        <f>IFERROR(R1536+'4. Gegevens leiding'!$I$26,"")</f>
        <v/>
      </c>
      <c r="R1535" s="155" t="str">
        <f t="shared" si="316"/>
        <v/>
      </c>
      <c r="S1535" s="43" t="str">
        <f t="shared" si="309"/>
        <v/>
      </c>
      <c r="T1535" s="42" t="str">
        <f t="shared" si="305"/>
        <v>Diameter (mm, uitwendig)=;Wanddikte (mm)=;Druk (barg)=;Rekgrens (N/mm^2)=;Charpy energie (J)=</v>
      </c>
      <c r="U1535" s="44" t="e">
        <f>INDEX('bijlage A. Frequentie Tabel'!G:G,MATCH(T1535,'bijlage A. Frequentie Tabel'!A:A,0))</f>
        <v>#N/A</v>
      </c>
      <c r="V1535" s="43">
        <f t="shared" si="306"/>
        <v>0</v>
      </c>
      <c r="W1535" s="80">
        <f t="shared" si="310"/>
        <v>23.196467403779828</v>
      </c>
      <c r="X1535" t="e">
        <f t="shared" si="307"/>
        <v>#N/A</v>
      </c>
      <c r="Y1535"/>
      <c r="Z1535">
        <f t="shared" si="311"/>
        <v>0.4</v>
      </c>
      <c r="AA1535">
        <f t="shared" si="312"/>
        <v>1</v>
      </c>
      <c r="AB1535">
        <f t="shared" si="312"/>
        <v>1</v>
      </c>
      <c r="AC1535">
        <f t="shared" si="313"/>
        <v>0.4</v>
      </c>
      <c r="AD1535" t="e">
        <f>INDEX('bijlage C. Cluster maatregelen'!C:C,MATCH('5.Bepalen Faalfreq'!K1535,'bijlage C. Cluster maatregelen'!A:A,0))</f>
        <v>#N/A</v>
      </c>
      <c r="AE1535" t="e">
        <f>INDEX('bijlage C. Cluster maatregelen'!C:C,MATCH('5.Bepalen Faalfreq'!L1535,'bijlage C. Cluster maatregelen'!A:A,0))</f>
        <v>#N/A</v>
      </c>
      <c r="AF1535" t="e">
        <f>INDEX('bijlage C. Cluster maatregelen'!C:C,MATCH('5.Bepalen Faalfreq'!M1535,'bijlage C. Cluster maatregelen'!A:A,0))</f>
        <v>#N/A</v>
      </c>
      <c r="AG1535" t="e">
        <f>INDEX('bijlage C. Cluster maatregelen'!C:C,MATCH('5.Bepalen Faalfreq'!N1535,'bijlage C. Cluster maatregelen'!A:A,0))</f>
        <v>#N/A</v>
      </c>
      <c r="AH1535" t="e">
        <f t="shared" si="314"/>
        <v>#N/A</v>
      </c>
      <c r="AI1535" t="e">
        <f t="shared" si="315"/>
        <v>#N/A</v>
      </c>
      <c r="AJ1535" t="e">
        <f t="shared" si="308"/>
        <v>#N/A</v>
      </c>
    </row>
    <row r="1536" spans="1:36" x14ac:dyDescent="0.25">
      <c r="A1536" s="203"/>
      <c r="B1536" s="203"/>
      <c r="C1536" s="203"/>
      <c r="D1536" s="203"/>
      <c r="E1536" s="203"/>
      <c r="F1536" s="203"/>
      <c r="G1536" s="203"/>
      <c r="H1536" s="203"/>
      <c r="I1536" s="203"/>
      <c r="J1536" s="203"/>
      <c r="K1536" s="203"/>
      <c r="L1536" s="203"/>
      <c r="M1536" s="203"/>
      <c r="N1536" s="203"/>
      <c r="O1536" s="204">
        <f t="shared" si="304"/>
        <v>0</v>
      </c>
      <c r="P1536" s="80" t="str">
        <f>IFERROR(R1536+'4. Gegevens leiding'!$I$26,"")</f>
        <v/>
      </c>
      <c r="Q1536" s="155" t="str">
        <f>IFERROR(R1537+'4. Gegevens leiding'!$I$26,"")</f>
        <v/>
      </c>
      <c r="R1536" s="155" t="str">
        <f t="shared" si="316"/>
        <v/>
      </c>
      <c r="S1536" s="43" t="str">
        <f t="shared" si="309"/>
        <v/>
      </c>
      <c r="T1536" s="42" t="str">
        <f t="shared" si="305"/>
        <v>Diameter (mm, uitwendig)=;Wanddikte (mm)=;Druk (barg)=;Rekgrens (N/mm^2)=;Charpy energie (J)=</v>
      </c>
      <c r="U1536" s="44" t="e">
        <f>INDEX('bijlage A. Frequentie Tabel'!G:G,MATCH(T1536,'bijlage A. Frequentie Tabel'!A:A,0))</f>
        <v>#N/A</v>
      </c>
      <c r="V1536" s="43">
        <f t="shared" si="306"/>
        <v>0</v>
      </c>
      <c r="W1536" s="80">
        <f t="shared" si="310"/>
        <v>23.196467403779828</v>
      </c>
      <c r="X1536" t="e">
        <f t="shared" si="307"/>
        <v>#N/A</v>
      </c>
      <c r="Y1536"/>
      <c r="Z1536">
        <f t="shared" si="311"/>
        <v>0.4</v>
      </c>
      <c r="AA1536">
        <f t="shared" si="312"/>
        <v>1</v>
      </c>
      <c r="AB1536">
        <f t="shared" si="312"/>
        <v>1</v>
      </c>
      <c r="AC1536">
        <f t="shared" si="313"/>
        <v>0.4</v>
      </c>
      <c r="AD1536" t="e">
        <f>INDEX('bijlage C. Cluster maatregelen'!C:C,MATCH('5.Bepalen Faalfreq'!K1536,'bijlage C. Cluster maatregelen'!A:A,0))</f>
        <v>#N/A</v>
      </c>
      <c r="AE1536" t="e">
        <f>INDEX('bijlage C. Cluster maatregelen'!C:C,MATCH('5.Bepalen Faalfreq'!L1536,'bijlage C. Cluster maatregelen'!A:A,0))</f>
        <v>#N/A</v>
      </c>
      <c r="AF1536" t="e">
        <f>INDEX('bijlage C. Cluster maatregelen'!C:C,MATCH('5.Bepalen Faalfreq'!M1536,'bijlage C. Cluster maatregelen'!A:A,0))</f>
        <v>#N/A</v>
      </c>
      <c r="AG1536" t="e">
        <f>INDEX('bijlage C. Cluster maatregelen'!C:C,MATCH('5.Bepalen Faalfreq'!N1536,'bijlage C. Cluster maatregelen'!A:A,0))</f>
        <v>#N/A</v>
      </c>
      <c r="AH1536" t="e">
        <f t="shared" si="314"/>
        <v>#N/A</v>
      </c>
      <c r="AI1536" t="e">
        <f t="shared" si="315"/>
        <v>#N/A</v>
      </c>
      <c r="AJ1536" t="e">
        <f t="shared" si="308"/>
        <v>#N/A</v>
      </c>
    </row>
    <row r="1537" spans="1:36" x14ac:dyDescent="0.25">
      <c r="A1537" s="203"/>
      <c r="B1537" s="203"/>
      <c r="C1537" s="203"/>
      <c r="D1537" s="203"/>
      <c r="E1537" s="203"/>
      <c r="F1537" s="203"/>
      <c r="G1537" s="203"/>
      <c r="H1537" s="203"/>
      <c r="I1537" s="203"/>
      <c r="J1537" s="203"/>
      <c r="K1537" s="203"/>
      <c r="L1537" s="203"/>
      <c r="M1537" s="203"/>
      <c r="N1537" s="203"/>
      <c r="O1537" s="204">
        <f t="shared" si="304"/>
        <v>0</v>
      </c>
      <c r="P1537" s="80" t="str">
        <f>IFERROR(R1537+'4. Gegevens leiding'!$I$26,"")</f>
        <v/>
      </c>
      <c r="Q1537" s="155" t="str">
        <f>IFERROR(R1538+'4. Gegevens leiding'!$I$26,"")</f>
        <v/>
      </c>
      <c r="R1537" s="155" t="str">
        <f t="shared" si="316"/>
        <v/>
      </c>
      <c r="S1537" s="43" t="str">
        <f t="shared" si="309"/>
        <v/>
      </c>
      <c r="T1537" s="42" t="str">
        <f t="shared" si="305"/>
        <v>Diameter (mm, uitwendig)=;Wanddikte (mm)=;Druk (barg)=;Rekgrens (N/mm^2)=;Charpy energie (J)=</v>
      </c>
      <c r="U1537" s="44" t="e">
        <f>INDEX('bijlage A. Frequentie Tabel'!G:G,MATCH(T1537,'bijlage A. Frequentie Tabel'!A:A,0))</f>
        <v>#N/A</v>
      </c>
      <c r="V1537" s="43">
        <f t="shared" si="306"/>
        <v>0</v>
      </c>
      <c r="W1537" s="80">
        <f t="shared" si="310"/>
        <v>23.196467403779828</v>
      </c>
      <c r="X1537" t="e">
        <f t="shared" si="307"/>
        <v>#N/A</v>
      </c>
      <c r="Y1537"/>
      <c r="Z1537">
        <f t="shared" si="311"/>
        <v>0.4</v>
      </c>
      <c r="AA1537">
        <f t="shared" si="312"/>
        <v>1</v>
      </c>
      <c r="AB1537">
        <f t="shared" si="312"/>
        <v>1</v>
      </c>
      <c r="AC1537">
        <f t="shared" si="313"/>
        <v>0.4</v>
      </c>
      <c r="AD1537" t="e">
        <f>INDEX('bijlage C. Cluster maatregelen'!C:C,MATCH('5.Bepalen Faalfreq'!K1537,'bijlage C. Cluster maatregelen'!A:A,0))</f>
        <v>#N/A</v>
      </c>
      <c r="AE1537" t="e">
        <f>INDEX('bijlage C. Cluster maatregelen'!C:C,MATCH('5.Bepalen Faalfreq'!L1537,'bijlage C. Cluster maatregelen'!A:A,0))</f>
        <v>#N/A</v>
      </c>
      <c r="AF1537" t="e">
        <f>INDEX('bijlage C. Cluster maatregelen'!C:C,MATCH('5.Bepalen Faalfreq'!M1537,'bijlage C. Cluster maatregelen'!A:A,0))</f>
        <v>#N/A</v>
      </c>
      <c r="AG1537" t="e">
        <f>INDEX('bijlage C. Cluster maatregelen'!C:C,MATCH('5.Bepalen Faalfreq'!N1537,'bijlage C. Cluster maatregelen'!A:A,0))</f>
        <v>#N/A</v>
      </c>
      <c r="AH1537" t="e">
        <f t="shared" si="314"/>
        <v>#N/A</v>
      </c>
      <c r="AI1537" t="e">
        <f t="shared" si="315"/>
        <v>#N/A</v>
      </c>
      <c r="AJ1537" t="e">
        <f t="shared" si="308"/>
        <v>#N/A</v>
      </c>
    </row>
    <row r="1538" spans="1:36" x14ac:dyDescent="0.25">
      <c r="A1538" s="203"/>
      <c r="B1538" s="203"/>
      <c r="C1538" s="203"/>
      <c r="D1538" s="203"/>
      <c r="E1538" s="203"/>
      <c r="F1538" s="203"/>
      <c r="G1538" s="203"/>
      <c r="H1538" s="203"/>
      <c r="I1538" s="203"/>
      <c r="J1538" s="203"/>
      <c r="K1538" s="203"/>
      <c r="L1538" s="203"/>
      <c r="M1538" s="203"/>
      <c r="N1538" s="203"/>
      <c r="O1538" s="204">
        <f t="shared" si="304"/>
        <v>0</v>
      </c>
      <c r="P1538" s="80" t="str">
        <f>IFERROR(R1538+'4. Gegevens leiding'!$I$26,"")</f>
        <v/>
      </c>
      <c r="Q1538" s="155" t="str">
        <f>IFERROR(R1539+'4. Gegevens leiding'!$I$26,"")</f>
        <v/>
      </c>
      <c r="R1538" s="155" t="str">
        <f t="shared" si="316"/>
        <v/>
      </c>
      <c r="S1538" s="43" t="str">
        <f t="shared" si="309"/>
        <v/>
      </c>
      <c r="T1538" s="42" t="str">
        <f t="shared" si="305"/>
        <v>Diameter (mm, uitwendig)=;Wanddikte (mm)=;Druk (barg)=;Rekgrens (N/mm^2)=;Charpy energie (J)=</v>
      </c>
      <c r="U1538" s="44" t="e">
        <f>INDEX('bijlage A. Frequentie Tabel'!G:G,MATCH(T1538,'bijlage A. Frequentie Tabel'!A:A,0))</f>
        <v>#N/A</v>
      </c>
      <c r="V1538" s="43">
        <f t="shared" si="306"/>
        <v>0</v>
      </c>
      <c r="W1538" s="80">
        <f t="shared" si="310"/>
        <v>23.196467403779828</v>
      </c>
      <c r="X1538" t="e">
        <f t="shared" si="307"/>
        <v>#N/A</v>
      </c>
      <c r="Y1538"/>
      <c r="Z1538">
        <f t="shared" si="311"/>
        <v>0.4</v>
      </c>
      <c r="AA1538">
        <f t="shared" si="312"/>
        <v>1</v>
      </c>
      <c r="AB1538">
        <f t="shared" si="312"/>
        <v>1</v>
      </c>
      <c r="AC1538">
        <f t="shared" si="313"/>
        <v>0.4</v>
      </c>
      <c r="AD1538" t="e">
        <f>INDEX('bijlage C. Cluster maatregelen'!C:C,MATCH('5.Bepalen Faalfreq'!K1538,'bijlage C. Cluster maatregelen'!A:A,0))</f>
        <v>#N/A</v>
      </c>
      <c r="AE1538" t="e">
        <f>INDEX('bijlage C. Cluster maatregelen'!C:C,MATCH('5.Bepalen Faalfreq'!L1538,'bijlage C. Cluster maatregelen'!A:A,0))</f>
        <v>#N/A</v>
      </c>
      <c r="AF1538" t="e">
        <f>INDEX('bijlage C. Cluster maatregelen'!C:C,MATCH('5.Bepalen Faalfreq'!M1538,'bijlage C. Cluster maatregelen'!A:A,0))</f>
        <v>#N/A</v>
      </c>
      <c r="AG1538" t="e">
        <f>INDEX('bijlage C. Cluster maatregelen'!C:C,MATCH('5.Bepalen Faalfreq'!N1538,'bijlage C. Cluster maatregelen'!A:A,0))</f>
        <v>#N/A</v>
      </c>
      <c r="AH1538" t="e">
        <f t="shared" si="314"/>
        <v>#N/A</v>
      </c>
      <c r="AI1538" t="e">
        <f t="shared" si="315"/>
        <v>#N/A</v>
      </c>
      <c r="AJ1538" t="e">
        <f t="shared" si="308"/>
        <v>#N/A</v>
      </c>
    </row>
    <row r="1539" spans="1:36" x14ac:dyDescent="0.25">
      <c r="A1539" s="203"/>
      <c r="B1539" s="203"/>
      <c r="C1539" s="203"/>
      <c r="D1539" s="203"/>
      <c r="E1539" s="203"/>
      <c r="F1539" s="203"/>
      <c r="G1539" s="203"/>
      <c r="H1539" s="203"/>
      <c r="I1539" s="203"/>
      <c r="J1539" s="203"/>
      <c r="K1539" s="203"/>
      <c r="L1539" s="203"/>
      <c r="M1539" s="203"/>
      <c r="N1539" s="203"/>
      <c r="O1539" s="204">
        <f t="shared" si="304"/>
        <v>0</v>
      </c>
      <c r="P1539" s="80" t="str">
        <f>IFERROR(R1539+'4. Gegevens leiding'!$I$26,"")</f>
        <v/>
      </c>
      <c r="Q1539" s="155" t="str">
        <f>IFERROR(R1540+'4. Gegevens leiding'!$I$26,"")</f>
        <v/>
      </c>
      <c r="R1539" s="155" t="str">
        <f t="shared" si="316"/>
        <v/>
      </c>
      <c r="S1539" s="43" t="str">
        <f t="shared" si="309"/>
        <v/>
      </c>
      <c r="T1539" s="42" t="str">
        <f t="shared" si="305"/>
        <v>Diameter (mm, uitwendig)=;Wanddikte (mm)=;Druk (barg)=;Rekgrens (N/mm^2)=;Charpy energie (J)=</v>
      </c>
      <c r="U1539" s="44" t="e">
        <f>INDEX('bijlage A. Frequentie Tabel'!G:G,MATCH(T1539,'bijlage A. Frequentie Tabel'!A:A,0))</f>
        <v>#N/A</v>
      </c>
      <c r="V1539" s="43">
        <f t="shared" si="306"/>
        <v>0</v>
      </c>
      <c r="W1539" s="80">
        <f t="shared" si="310"/>
        <v>23.196467403779828</v>
      </c>
      <c r="X1539" t="e">
        <f t="shared" si="307"/>
        <v>#N/A</v>
      </c>
      <c r="Y1539"/>
      <c r="Z1539">
        <f t="shared" si="311"/>
        <v>0.4</v>
      </c>
      <c r="AA1539">
        <f t="shared" si="312"/>
        <v>1</v>
      </c>
      <c r="AB1539">
        <f t="shared" si="312"/>
        <v>1</v>
      </c>
      <c r="AC1539">
        <f t="shared" si="313"/>
        <v>0.4</v>
      </c>
      <c r="AD1539" t="e">
        <f>INDEX('bijlage C. Cluster maatregelen'!C:C,MATCH('5.Bepalen Faalfreq'!K1539,'bijlage C. Cluster maatregelen'!A:A,0))</f>
        <v>#N/A</v>
      </c>
      <c r="AE1539" t="e">
        <f>INDEX('bijlage C. Cluster maatregelen'!C:C,MATCH('5.Bepalen Faalfreq'!L1539,'bijlage C. Cluster maatregelen'!A:A,0))</f>
        <v>#N/A</v>
      </c>
      <c r="AF1539" t="e">
        <f>INDEX('bijlage C. Cluster maatregelen'!C:C,MATCH('5.Bepalen Faalfreq'!M1539,'bijlage C. Cluster maatregelen'!A:A,0))</f>
        <v>#N/A</v>
      </c>
      <c r="AG1539" t="e">
        <f>INDEX('bijlage C. Cluster maatregelen'!C:C,MATCH('5.Bepalen Faalfreq'!N1539,'bijlage C. Cluster maatregelen'!A:A,0))</f>
        <v>#N/A</v>
      </c>
      <c r="AH1539" t="e">
        <f t="shared" si="314"/>
        <v>#N/A</v>
      </c>
      <c r="AI1539" t="e">
        <f t="shared" si="315"/>
        <v>#N/A</v>
      </c>
      <c r="AJ1539" t="e">
        <f t="shared" si="308"/>
        <v>#N/A</v>
      </c>
    </row>
    <row r="1540" spans="1:36" x14ac:dyDescent="0.25">
      <c r="A1540" s="203"/>
      <c r="B1540" s="203"/>
      <c r="C1540" s="203"/>
      <c r="D1540" s="203"/>
      <c r="E1540" s="203"/>
      <c r="F1540" s="203"/>
      <c r="G1540" s="203"/>
      <c r="H1540" s="203"/>
      <c r="I1540" s="203"/>
      <c r="J1540" s="203"/>
      <c r="K1540" s="203"/>
      <c r="L1540" s="203"/>
      <c r="M1540" s="203"/>
      <c r="N1540" s="203"/>
      <c r="O1540" s="204">
        <f t="shared" si="304"/>
        <v>0</v>
      </c>
      <c r="P1540" s="80" t="str">
        <f>IFERROR(R1540+'4. Gegevens leiding'!$I$26,"")</f>
        <v/>
      </c>
      <c r="Q1540" s="155" t="str">
        <f>IFERROR(R1541+'4. Gegevens leiding'!$I$26,"")</f>
        <v/>
      </c>
      <c r="R1540" s="155" t="str">
        <f t="shared" si="316"/>
        <v/>
      </c>
      <c r="S1540" s="43" t="str">
        <f t="shared" si="309"/>
        <v/>
      </c>
      <c r="T1540" s="42" t="str">
        <f t="shared" si="305"/>
        <v>Diameter (mm, uitwendig)=;Wanddikte (mm)=;Druk (barg)=;Rekgrens (N/mm^2)=;Charpy energie (J)=</v>
      </c>
      <c r="U1540" s="44" t="e">
        <f>INDEX('bijlage A. Frequentie Tabel'!G:G,MATCH(T1540,'bijlage A. Frequentie Tabel'!A:A,0))</f>
        <v>#N/A</v>
      </c>
      <c r="V1540" s="43">
        <f t="shared" si="306"/>
        <v>0</v>
      </c>
      <c r="W1540" s="80">
        <f t="shared" si="310"/>
        <v>23.196467403779828</v>
      </c>
      <c r="X1540" t="e">
        <f t="shared" si="307"/>
        <v>#N/A</v>
      </c>
      <c r="Y1540"/>
      <c r="Z1540">
        <f t="shared" si="311"/>
        <v>0.4</v>
      </c>
      <c r="AA1540">
        <f t="shared" si="312"/>
        <v>1</v>
      </c>
      <c r="AB1540">
        <f t="shared" si="312"/>
        <v>1</v>
      </c>
      <c r="AC1540">
        <f t="shared" si="313"/>
        <v>0.4</v>
      </c>
      <c r="AD1540" t="e">
        <f>INDEX('bijlage C. Cluster maatregelen'!C:C,MATCH('5.Bepalen Faalfreq'!K1540,'bijlage C. Cluster maatregelen'!A:A,0))</f>
        <v>#N/A</v>
      </c>
      <c r="AE1540" t="e">
        <f>INDEX('bijlage C. Cluster maatregelen'!C:C,MATCH('5.Bepalen Faalfreq'!L1540,'bijlage C. Cluster maatregelen'!A:A,0))</f>
        <v>#N/A</v>
      </c>
      <c r="AF1540" t="e">
        <f>INDEX('bijlage C. Cluster maatregelen'!C:C,MATCH('5.Bepalen Faalfreq'!M1540,'bijlage C. Cluster maatregelen'!A:A,0))</f>
        <v>#N/A</v>
      </c>
      <c r="AG1540" t="e">
        <f>INDEX('bijlage C. Cluster maatregelen'!C:C,MATCH('5.Bepalen Faalfreq'!N1540,'bijlage C. Cluster maatregelen'!A:A,0))</f>
        <v>#N/A</v>
      </c>
      <c r="AH1540" t="e">
        <f t="shared" si="314"/>
        <v>#N/A</v>
      </c>
      <c r="AI1540" t="e">
        <f t="shared" si="315"/>
        <v>#N/A</v>
      </c>
      <c r="AJ1540" t="e">
        <f t="shared" si="308"/>
        <v>#N/A</v>
      </c>
    </row>
    <row r="1541" spans="1:36" x14ac:dyDescent="0.25">
      <c r="A1541" s="203"/>
      <c r="B1541" s="203"/>
      <c r="C1541" s="203"/>
      <c r="D1541" s="203"/>
      <c r="E1541" s="203"/>
      <c r="F1541" s="203"/>
      <c r="G1541" s="203"/>
      <c r="H1541" s="203"/>
      <c r="I1541" s="203"/>
      <c r="J1541" s="203"/>
      <c r="K1541" s="203"/>
      <c r="L1541" s="203"/>
      <c r="M1541" s="203"/>
      <c r="N1541" s="203"/>
      <c r="O1541" s="204">
        <f t="shared" ref="O1541:O1604" si="317">D1541-(2*F1541)</f>
        <v>0</v>
      </c>
      <c r="P1541" s="80" t="str">
        <f>IFERROR(R1541+'4. Gegevens leiding'!$I$26,"")</f>
        <v/>
      </c>
      <c r="Q1541" s="155" t="str">
        <f>IFERROR(R1542+'4. Gegevens leiding'!$I$26,"")</f>
        <v/>
      </c>
      <c r="R1541" s="155" t="str">
        <f t="shared" si="316"/>
        <v/>
      </c>
      <c r="S1541" s="43" t="str">
        <f t="shared" si="309"/>
        <v/>
      </c>
      <c r="T1541" s="42" t="str">
        <f t="shared" ref="T1541:T1604" si="318">CONCATENATE($D$1,"=",D1541,";",$F$1,"=",F1541,";",$E$1,"=",E1541,";",$G$1,"=",G1541,";",$I$1,"=",I1541)</f>
        <v>Diameter (mm, uitwendig)=;Wanddikte (mm)=;Druk (barg)=;Rekgrens (N/mm^2)=;Charpy energie (J)=</v>
      </c>
      <c r="U1541" s="44" t="e">
        <f>INDEX('bijlage A. Frequentie Tabel'!G:G,MATCH(T1541,'bijlage A. Frequentie Tabel'!A:A,0))</f>
        <v>#N/A</v>
      </c>
      <c r="V1541" s="43">
        <f t="shared" ref="V1541:V1604" si="319">IF((H1541+J1541)&gt;2,2,(H1541+J1541))</f>
        <v>0</v>
      </c>
      <c r="W1541" s="80">
        <f t="shared" si="310"/>
        <v>23.196467403779828</v>
      </c>
      <c r="X1541" t="e">
        <f t="shared" ref="X1541:X1604" si="320">U1541*W1541</f>
        <v>#N/A</v>
      </c>
      <c r="Y1541"/>
      <c r="Z1541">
        <f t="shared" si="311"/>
        <v>0.4</v>
      </c>
      <c r="AA1541">
        <f t="shared" si="312"/>
        <v>1</v>
      </c>
      <c r="AB1541">
        <f t="shared" si="312"/>
        <v>1</v>
      </c>
      <c r="AC1541">
        <f t="shared" si="313"/>
        <v>0.4</v>
      </c>
      <c r="AD1541" t="e">
        <f>INDEX('bijlage C. Cluster maatregelen'!C:C,MATCH('5.Bepalen Faalfreq'!K1541,'bijlage C. Cluster maatregelen'!A:A,0))</f>
        <v>#N/A</v>
      </c>
      <c r="AE1541" t="e">
        <f>INDEX('bijlage C. Cluster maatregelen'!C:C,MATCH('5.Bepalen Faalfreq'!L1541,'bijlage C. Cluster maatregelen'!A:A,0))</f>
        <v>#N/A</v>
      </c>
      <c r="AF1541" t="e">
        <f>INDEX('bijlage C. Cluster maatregelen'!C:C,MATCH('5.Bepalen Faalfreq'!M1541,'bijlage C. Cluster maatregelen'!A:A,0))</f>
        <v>#N/A</v>
      </c>
      <c r="AG1541" t="e">
        <f>INDEX('bijlage C. Cluster maatregelen'!C:C,MATCH('5.Bepalen Faalfreq'!N1541,'bijlage C. Cluster maatregelen'!A:A,0))</f>
        <v>#N/A</v>
      </c>
      <c r="AH1541" t="e">
        <f t="shared" si="314"/>
        <v>#N/A</v>
      </c>
      <c r="AI1541" t="e">
        <f t="shared" si="315"/>
        <v>#N/A</v>
      </c>
      <c r="AJ1541" t="e">
        <f t="shared" ref="AJ1541:AJ1604" si="321">AI1541*X1541</f>
        <v>#N/A</v>
      </c>
    </row>
    <row r="1542" spans="1:36" x14ac:dyDescent="0.25">
      <c r="A1542" s="203"/>
      <c r="B1542" s="203"/>
      <c r="C1542" s="203"/>
      <c r="D1542" s="203"/>
      <c r="E1542" s="203"/>
      <c r="F1542" s="203"/>
      <c r="G1542" s="203"/>
      <c r="H1542" s="203"/>
      <c r="I1542" s="203"/>
      <c r="J1542" s="203"/>
      <c r="K1542" s="203"/>
      <c r="L1542" s="203"/>
      <c r="M1542" s="203"/>
      <c r="N1542" s="203"/>
      <c r="O1542" s="204">
        <f t="shared" si="317"/>
        <v>0</v>
      </c>
      <c r="P1542" s="80" t="str">
        <f>IFERROR(R1542+'4. Gegevens leiding'!$I$26,"")</f>
        <v/>
      </c>
      <c r="Q1542" s="155" t="str">
        <f>IFERROR(R1543+'4. Gegevens leiding'!$I$26,"")</f>
        <v/>
      </c>
      <c r="R1542" s="155" t="str">
        <f t="shared" si="316"/>
        <v/>
      </c>
      <c r="S1542" s="43" t="str">
        <f t="shared" ref="S1542:S1605" si="322">IFERROR(Q1542-P1542, "")</f>
        <v/>
      </c>
      <c r="T1542" s="42" t="str">
        <f t="shared" si="318"/>
        <v>Diameter (mm, uitwendig)=;Wanddikte (mm)=;Druk (barg)=;Rekgrens (N/mm^2)=;Charpy energie (J)=</v>
      </c>
      <c r="U1542" s="44" t="e">
        <f>INDEX('bijlage A. Frequentie Tabel'!G:G,MATCH(T1542,'bijlage A. Frequentie Tabel'!A:A,0))</f>
        <v>#N/A</v>
      </c>
      <c r="V1542" s="43">
        <f t="shared" si="319"/>
        <v>0</v>
      </c>
      <c r="W1542" s="80">
        <f t="shared" ref="W1542:W1605" si="323">EXP(2.4*(1.31-V1542))</f>
        <v>23.196467403779828</v>
      </c>
      <c r="X1542" t="e">
        <f t="shared" si="320"/>
        <v>#N/A</v>
      </c>
      <c r="Y1542"/>
      <c r="Z1542">
        <f t="shared" ref="Z1542:Z1605" si="324">Z$3</f>
        <v>0.4</v>
      </c>
      <c r="AA1542">
        <f t="shared" ref="AA1542:AB1605" si="325">AA$3</f>
        <v>1</v>
      </c>
      <c r="AB1542">
        <f t="shared" si="325"/>
        <v>1</v>
      </c>
      <c r="AC1542">
        <f t="shared" ref="AC1542:AC1605" si="326">Z1542*AA1542*AB1542</f>
        <v>0.4</v>
      </c>
      <c r="AD1542" t="e">
        <f>INDEX('bijlage C. Cluster maatregelen'!C:C,MATCH('5.Bepalen Faalfreq'!K1542,'bijlage C. Cluster maatregelen'!A:A,0))</f>
        <v>#N/A</v>
      </c>
      <c r="AE1542" t="e">
        <f>INDEX('bijlage C. Cluster maatregelen'!C:C,MATCH('5.Bepalen Faalfreq'!L1542,'bijlage C. Cluster maatregelen'!A:A,0))</f>
        <v>#N/A</v>
      </c>
      <c r="AF1542" t="e">
        <f>INDEX('bijlage C. Cluster maatregelen'!C:C,MATCH('5.Bepalen Faalfreq'!M1542,'bijlage C. Cluster maatregelen'!A:A,0))</f>
        <v>#N/A</v>
      </c>
      <c r="AG1542" t="e">
        <f>INDEX('bijlage C. Cluster maatregelen'!C:C,MATCH('5.Bepalen Faalfreq'!N1542,'bijlage C. Cluster maatregelen'!A:A,0))</f>
        <v>#N/A</v>
      </c>
      <c r="AH1542" t="e">
        <f t="shared" ref="AH1542:AH1605" si="327">IF(AG1542=1,1,((Z1542*AB1542)^-1)/AG1542)</f>
        <v>#N/A</v>
      </c>
      <c r="AI1542" t="e">
        <f t="shared" ref="AI1542:AI1605" si="328">AC1542*AD1542*AE1542*AF1542*AH1542</f>
        <v>#N/A</v>
      </c>
      <c r="AJ1542" t="e">
        <f t="shared" si="321"/>
        <v>#N/A</v>
      </c>
    </row>
    <row r="1543" spans="1:36" x14ac:dyDescent="0.25">
      <c r="A1543" s="203"/>
      <c r="B1543" s="203"/>
      <c r="C1543" s="203"/>
      <c r="D1543" s="203"/>
      <c r="E1543" s="203"/>
      <c r="F1543" s="203"/>
      <c r="G1543" s="203"/>
      <c r="H1543" s="203"/>
      <c r="I1543" s="203"/>
      <c r="J1543" s="203"/>
      <c r="K1543" s="203"/>
      <c r="L1543" s="203"/>
      <c r="M1543" s="203"/>
      <c r="N1543" s="203"/>
      <c r="O1543" s="204">
        <f t="shared" si="317"/>
        <v>0</v>
      </c>
      <c r="P1543" s="80" t="str">
        <f>IFERROR(R1543+'4. Gegevens leiding'!$I$26,"")</f>
        <v/>
      </c>
      <c r="Q1543" s="155" t="str">
        <f>IFERROR(R1544+'4. Gegevens leiding'!$I$26,"")</f>
        <v/>
      </c>
      <c r="R1543" s="155" t="str">
        <f t="shared" ref="R1543:R1606" si="329">IF(ISBLANK(A1543),"",R1542+SQRT((A1543-A1542)^2+(B1543-B1542)^2))</f>
        <v/>
      </c>
      <c r="S1543" s="43" t="str">
        <f t="shared" si="322"/>
        <v/>
      </c>
      <c r="T1543" s="42" t="str">
        <f t="shared" si="318"/>
        <v>Diameter (mm, uitwendig)=;Wanddikte (mm)=;Druk (barg)=;Rekgrens (N/mm^2)=;Charpy energie (J)=</v>
      </c>
      <c r="U1543" s="44" t="e">
        <f>INDEX('bijlage A. Frequentie Tabel'!G:G,MATCH(T1543,'bijlage A. Frequentie Tabel'!A:A,0))</f>
        <v>#N/A</v>
      </c>
      <c r="V1543" s="43">
        <f t="shared" si="319"/>
        <v>0</v>
      </c>
      <c r="W1543" s="80">
        <f t="shared" si="323"/>
        <v>23.196467403779828</v>
      </c>
      <c r="X1543" t="e">
        <f t="shared" si="320"/>
        <v>#N/A</v>
      </c>
      <c r="Y1543"/>
      <c r="Z1543">
        <f t="shared" si="324"/>
        <v>0.4</v>
      </c>
      <c r="AA1543">
        <f t="shared" si="325"/>
        <v>1</v>
      </c>
      <c r="AB1543">
        <f t="shared" si="325"/>
        <v>1</v>
      </c>
      <c r="AC1543">
        <f t="shared" si="326"/>
        <v>0.4</v>
      </c>
      <c r="AD1543" t="e">
        <f>INDEX('bijlage C. Cluster maatregelen'!C:C,MATCH('5.Bepalen Faalfreq'!K1543,'bijlage C. Cluster maatregelen'!A:A,0))</f>
        <v>#N/A</v>
      </c>
      <c r="AE1543" t="e">
        <f>INDEX('bijlage C. Cluster maatregelen'!C:C,MATCH('5.Bepalen Faalfreq'!L1543,'bijlage C. Cluster maatregelen'!A:A,0))</f>
        <v>#N/A</v>
      </c>
      <c r="AF1543" t="e">
        <f>INDEX('bijlage C. Cluster maatregelen'!C:C,MATCH('5.Bepalen Faalfreq'!M1543,'bijlage C. Cluster maatregelen'!A:A,0))</f>
        <v>#N/A</v>
      </c>
      <c r="AG1543" t="e">
        <f>INDEX('bijlage C. Cluster maatregelen'!C:C,MATCH('5.Bepalen Faalfreq'!N1543,'bijlage C. Cluster maatregelen'!A:A,0))</f>
        <v>#N/A</v>
      </c>
      <c r="AH1543" t="e">
        <f t="shared" si="327"/>
        <v>#N/A</v>
      </c>
      <c r="AI1543" t="e">
        <f t="shared" si="328"/>
        <v>#N/A</v>
      </c>
      <c r="AJ1543" t="e">
        <f t="shared" si="321"/>
        <v>#N/A</v>
      </c>
    </row>
    <row r="1544" spans="1:36" x14ac:dyDescent="0.25">
      <c r="A1544" s="203"/>
      <c r="B1544" s="203"/>
      <c r="C1544" s="203"/>
      <c r="D1544" s="203"/>
      <c r="E1544" s="203"/>
      <c r="F1544" s="203"/>
      <c r="G1544" s="203"/>
      <c r="H1544" s="203"/>
      <c r="I1544" s="203"/>
      <c r="J1544" s="203"/>
      <c r="K1544" s="203"/>
      <c r="L1544" s="203"/>
      <c r="M1544" s="203"/>
      <c r="N1544" s="203"/>
      <c r="O1544" s="204">
        <f t="shared" si="317"/>
        <v>0</v>
      </c>
      <c r="P1544" s="80" t="str">
        <f>IFERROR(R1544+'4. Gegevens leiding'!$I$26,"")</f>
        <v/>
      </c>
      <c r="Q1544" s="155" t="str">
        <f>IFERROR(R1545+'4. Gegevens leiding'!$I$26,"")</f>
        <v/>
      </c>
      <c r="R1544" s="155" t="str">
        <f t="shared" si="329"/>
        <v/>
      </c>
      <c r="S1544" s="43" t="str">
        <f t="shared" si="322"/>
        <v/>
      </c>
      <c r="T1544" s="42" t="str">
        <f t="shared" si="318"/>
        <v>Diameter (mm, uitwendig)=;Wanddikte (mm)=;Druk (barg)=;Rekgrens (N/mm^2)=;Charpy energie (J)=</v>
      </c>
      <c r="U1544" s="44" t="e">
        <f>INDEX('bijlage A. Frequentie Tabel'!G:G,MATCH(T1544,'bijlage A. Frequentie Tabel'!A:A,0))</f>
        <v>#N/A</v>
      </c>
      <c r="V1544" s="43">
        <f t="shared" si="319"/>
        <v>0</v>
      </c>
      <c r="W1544" s="80">
        <f t="shared" si="323"/>
        <v>23.196467403779828</v>
      </c>
      <c r="X1544" t="e">
        <f t="shared" si="320"/>
        <v>#N/A</v>
      </c>
      <c r="Y1544"/>
      <c r="Z1544">
        <f t="shared" si="324"/>
        <v>0.4</v>
      </c>
      <c r="AA1544">
        <f t="shared" si="325"/>
        <v>1</v>
      </c>
      <c r="AB1544">
        <f t="shared" si="325"/>
        <v>1</v>
      </c>
      <c r="AC1544">
        <f t="shared" si="326"/>
        <v>0.4</v>
      </c>
      <c r="AD1544" t="e">
        <f>INDEX('bijlage C. Cluster maatregelen'!C:C,MATCH('5.Bepalen Faalfreq'!K1544,'bijlage C. Cluster maatregelen'!A:A,0))</f>
        <v>#N/A</v>
      </c>
      <c r="AE1544" t="e">
        <f>INDEX('bijlage C. Cluster maatregelen'!C:C,MATCH('5.Bepalen Faalfreq'!L1544,'bijlage C. Cluster maatregelen'!A:A,0))</f>
        <v>#N/A</v>
      </c>
      <c r="AF1544" t="e">
        <f>INDEX('bijlage C. Cluster maatregelen'!C:C,MATCH('5.Bepalen Faalfreq'!M1544,'bijlage C. Cluster maatregelen'!A:A,0))</f>
        <v>#N/A</v>
      </c>
      <c r="AG1544" t="e">
        <f>INDEX('bijlage C. Cluster maatregelen'!C:C,MATCH('5.Bepalen Faalfreq'!N1544,'bijlage C. Cluster maatregelen'!A:A,0))</f>
        <v>#N/A</v>
      </c>
      <c r="AH1544" t="e">
        <f t="shared" si="327"/>
        <v>#N/A</v>
      </c>
      <c r="AI1544" t="e">
        <f t="shared" si="328"/>
        <v>#N/A</v>
      </c>
      <c r="AJ1544" t="e">
        <f t="shared" si="321"/>
        <v>#N/A</v>
      </c>
    </row>
    <row r="1545" spans="1:36" x14ac:dyDescent="0.25">
      <c r="A1545" s="203"/>
      <c r="B1545" s="203"/>
      <c r="C1545" s="203"/>
      <c r="D1545" s="203"/>
      <c r="E1545" s="203"/>
      <c r="F1545" s="203"/>
      <c r="G1545" s="203"/>
      <c r="H1545" s="203"/>
      <c r="I1545" s="203"/>
      <c r="J1545" s="203"/>
      <c r="K1545" s="203"/>
      <c r="L1545" s="203"/>
      <c r="M1545" s="203"/>
      <c r="N1545" s="203"/>
      <c r="O1545" s="204">
        <f t="shared" si="317"/>
        <v>0</v>
      </c>
      <c r="P1545" s="80" t="str">
        <f>IFERROR(R1545+'4. Gegevens leiding'!$I$26,"")</f>
        <v/>
      </c>
      <c r="Q1545" s="155" t="str">
        <f>IFERROR(R1546+'4. Gegevens leiding'!$I$26,"")</f>
        <v/>
      </c>
      <c r="R1545" s="155" t="str">
        <f t="shared" si="329"/>
        <v/>
      </c>
      <c r="S1545" s="43" t="str">
        <f t="shared" si="322"/>
        <v/>
      </c>
      <c r="T1545" s="42" t="str">
        <f t="shared" si="318"/>
        <v>Diameter (mm, uitwendig)=;Wanddikte (mm)=;Druk (barg)=;Rekgrens (N/mm^2)=;Charpy energie (J)=</v>
      </c>
      <c r="U1545" s="44" t="e">
        <f>INDEX('bijlage A. Frequentie Tabel'!G:G,MATCH(T1545,'bijlage A. Frequentie Tabel'!A:A,0))</f>
        <v>#N/A</v>
      </c>
      <c r="V1545" s="43">
        <f t="shared" si="319"/>
        <v>0</v>
      </c>
      <c r="W1545" s="80">
        <f t="shared" si="323"/>
        <v>23.196467403779828</v>
      </c>
      <c r="X1545" t="e">
        <f t="shared" si="320"/>
        <v>#N/A</v>
      </c>
      <c r="Y1545"/>
      <c r="Z1545">
        <f t="shared" si="324"/>
        <v>0.4</v>
      </c>
      <c r="AA1545">
        <f t="shared" si="325"/>
        <v>1</v>
      </c>
      <c r="AB1545">
        <f t="shared" si="325"/>
        <v>1</v>
      </c>
      <c r="AC1545">
        <f t="shared" si="326"/>
        <v>0.4</v>
      </c>
      <c r="AD1545" t="e">
        <f>INDEX('bijlage C. Cluster maatregelen'!C:C,MATCH('5.Bepalen Faalfreq'!K1545,'bijlage C. Cluster maatregelen'!A:A,0))</f>
        <v>#N/A</v>
      </c>
      <c r="AE1545" t="e">
        <f>INDEX('bijlage C. Cluster maatregelen'!C:C,MATCH('5.Bepalen Faalfreq'!L1545,'bijlage C. Cluster maatregelen'!A:A,0))</f>
        <v>#N/A</v>
      </c>
      <c r="AF1545" t="e">
        <f>INDEX('bijlage C. Cluster maatregelen'!C:C,MATCH('5.Bepalen Faalfreq'!M1545,'bijlage C. Cluster maatregelen'!A:A,0))</f>
        <v>#N/A</v>
      </c>
      <c r="AG1545" t="e">
        <f>INDEX('bijlage C. Cluster maatregelen'!C:C,MATCH('5.Bepalen Faalfreq'!N1545,'bijlage C. Cluster maatregelen'!A:A,0))</f>
        <v>#N/A</v>
      </c>
      <c r="AH1545" t="e">
        <f t="shared" si="327"/>
        <v>#N/A</v>
      </c>
      <c r="AI1545" t="e">
        <f t="shared" si="328"/>
        <v>#N/A</v>
      </c>
      <c r="AJ1545" t="e">
        <f t="shared" si="321"/>
        <v>#N/A</v>
      </c>
    </row>
    <row r="1546" spans="1:36" x14ac:dyDescent="0.25">
      <c r="A1546" s="203"/>
      <c r="B1546" s="203"/>
      <c r="C1546" s="203"/>
      <c r="D1546" s="203"/>
      <c r="E1546" s="203"/>
      <c r="F1546" s="203"/>
      <c r="G1546" s="203"/>
      <c r="H1546" s="203"/>
      <c r="I1546" s="203"/>
      <c r="J1546" s="203"/>
      <c r="K1546" s="203"/>
      <c r="L1546" s="203"/>
      <c r="M1546" s="203"/>
      <c r="N1546" s="203"/>
      <c r="O1546" s="204">
        <f t="shared" si="317"/>
        <v>0</v>
      </c>
      <c r="P1546" s="80" t="str">
        <f>IFERROR(R1546+'4. Gegevens leiding'!$I$26,"")</f>
        <v/>
      </c>
      <c r="Q1546" s="155" t="str">
        <f>IFERROR(R1547+'4. Gegevens leiding'!$I$26,"")</f>
        <v/>
      </c>
      <c r="R1546" s="155" t="str">
        <f t="shared" si="329"/>
        <v/>
      </c>
      <c r="S1546" s="43" t="str">
        <f t="shared" si="322"/>
        <v/>
      </c>
      <c r="T1546" s="42" t="str">
        <f t="shared" si="318"/>
        <v>Diameter (mm, uitwendig)=;Wanddikte (mm)=;Druk (barg)=;Rekgrens (N/mm^2)=;Charpy energie (J)=</v>
      </c>
      <c r="U1546" s="44" t="e">
        <f>INDEX('bijlage A. Frequentie Tabel'!G:G,MATCH(T1546,'bijlage A. Frequentie Tabel'!A:A,0))</f>
        <v>#N/A</v>
      </c>
      <c r="V1546" s="43">
        <f t="shared" si="319"/>
        <v>0</v>
      </c>
      <c r="W1546" s="80">
        <f t="shared" si="323"/>
        <v>23.196467403779828</v>
      </c>
      <c r="X1546" t="e">
        <f t="shared" si="320"/>
        <v>#N/A</v>
      </c>
      <c r="Y1546"/>
      <c r="Z1546">
        <f t="shared" si="324"/>
        <v>0.4</v>
      </c>
      <c r="AA1546">
        <f t="shared" si="325"/>
        <v>1</v>
      </c>
      <c r="AB1546">
        <f t="shared" si="325"/>
        <v>1</v>
      </c>
      <c r="AC1546">
        <f t="shared" si="326"/>
        <v>0.4</v>
      </c>
      <c r="AD1546" t="e">
        <f>INDEX('bijlage C. Cluster maatregelen'!C:C,MATCH('5.Bepalen Faalfreq'!K1546,'bijlage C. Cluster maatregelen'!A:A,0))</f>
        <v>#N/A</v>
      </c>
      <c r="AE1546" t="e">
        <f>INDEX('bijlage C. Cluster maatregelen'!C:C,MATCH('5.Bepalen Faalfreq'!L1546,'bijlage C. Cluster maatregelen'!A:A,0))</f>
        <v>#N/A</v>
      </c>
      <c r="AF1546" t="e">
        <f>INDEX('bijlage C. Cluster maatregelen'!C:C,MATCH('5.Bepalen Faalfreq'!M1546,'bijlage C. Cluster maatregelen'!A:A,0))</f>
        <v>#N/A</v>
      </c>
      <c r="AG1546" t="e">
        <f>INDEX('bijlage C. Cluster maatregelen'!C:C,MATCH('5.Bepalen Faalfreq'!N1546,'bijlage C. Cluster maatregelen'!A:A,0))</f>
        <v>#N/A</v>
      </c>
      <c r="AH1546" t="e">
        <f t="shared" si="327"/>
        <v>#N/A</v>
      </c>
      <c r="AI1546" t="e">
        <f t="shared" si="328"/>
        <v>#N/A</v>
      </c>
      <c r="AJ1546" t="e">
        <f t="shared" si="321"/>
        <v>#N/A</v>
      </c>
    </row>
    <row r="1547" spans="1:36" x14ac:dyDescent="0.25">
      <c r="A1547" s="203"/>
      <c r="B1547" s="203"/>
      <c r="C1547" s="203"/>
      <c r="D1547" s="203"/>
      <c r="E1547" s="203"/>
      <c r="F1547" s="203"/>
      <c r="G1547" s="203"/>
      <c r="H1547" s="203"/>
      <c r="I1547" s="203"/>
      <c r="J1547" s="203"/>
      <c r="K1547" s="203"/>
      <c r="L1547" s="203"/>
      <c r="M1547" s="203"/>
      <c r="N1547" s="203"/>
      <c r="O1547" s="204">
        <f t="shared" si="317"/>
        <v>0</v>
      </c>
      <c r="P1547" s="80" t="str">
        <f>IFERROR(R1547+'4. Gegevens leiding'!$I$26,"")</f>
        <v/>
      </c>
      <c r="Q1547" s="155" t="str">
        <f>IFERROR(R1548+'4. Gegevens leiding'!$I$26,"")</f>
        <v/>
      </c>
      <c r="R1547" s="155" t="str">
        <f t="shared" si="329"/>
        <v/>
      </c>
      <c r="S1547" s="43" t="str">
        <f t="shared" si="322"/>
        <v/>
      </c>
      <c r="T1547" s="42" t="str">
        <f t="shared" si="318"/>
        <v>Diameter (mm, uitwendig)=;Wanddikte (mm)=;Druk (barg)=;Rekgrens (N/mm^2)=;Charpy energie (J)=</v>
      </c>
      <c r="U1547" s="44" t="e">
        <f>INDEX('bijlage A. Frequentie Tabel'!G:G,MATCH(T1547,'bijlage A. Frequentie Tabel'!A:A,0))</f>
        <v>#N/A</v>
      </c>
      <c r="V1547" s="43">
        <f t="shared" si="319"/>
        <v>0</v>
      </c>
      <c r="W1547" s="80">
        <f t="shared" si="323"/>
        <v>23.196467403779828</v>
      </c>
      <c r="X1547" t="e">
        <f t="shared" si="320"/>
        <v>#N/A</v>
      </c>
      <c r="Y1547"/>
      <c r="Z1547">
        <f t="shared" si="324"/>
        <v>0.4</v>
      </c>
      <c r="AA1547">
        <f t="shared" si="325"/>
        <v>1</v>
      </c>
      <c r="AB1547">
        <f t="shared" si="325"/>
        <v>1</v>
      </c>
      <c r="AC1547">
        <f t="shared" si="326"/>
        <v>0.4</v>
      </c>
      <c r="AD1547" t="e">
        <f>INDEX('bijlage C. Cluster maatregelen'!C:C,MATCH('5.Bepalen Faalfreq'!K1547,'bijlage C. Cluster maatregelen'!A:A,0))</f>
        <v>#N/A</v>
      </c>
      <c r="AE1547" t="e">
        <f>INDEX('bijlage C. Cluster maatregelen'!C:C,MATCH('5.Bepalen Faalfreq'!L1547,'bijlage C. Cluster maatregelen'!A:A,0))</f>
        <v>#N/A</v>
      </c>
      <c r="AF1547" t="e">
        <f>INDEX('bijlage C. Cluster maatregelen'!C:C,MATCH('5.Bepalen Faalfreq'!M1547,'bijlage C. Cluster maatregelen'!A:A,0))</f>
        <v>#N/A</v>
      </c>
      <c r="AG1547" t="e">
        <f>INDEX('bijlage C. Cluster maatregelen'!C:C,MATCH('5.Bepalen Faalfreq'!N1547,'bijlage C. Cluster maatregelen'!A:A,0))</f>
        <v>#N/A</v>
      </c>
      <c r="AH1547" t="e">
        <f t="shared" si="327"/>
        <v>#N/A</v>
      </c>
      <c r="AI1547" t="e">
        <f t="shared" si="328"/>
        <v>#N/A</v>
      </c>
      <c r="AJ1547" t="e">
        <f t="shared" si="321"/>
        <v>#N/A</v>
      </c>
    </row>
    <row r="1548" spans="1:36" x14ac:dyDescent="0.25">
      <c r="A1548" s="203"/>
      <c r="B1548" s="203"/>
      <c r="C1548" s="203"/>
      <c r="D1548" s="203"/>
      <c r="E1548" s="203"/>
      <c r="F1548" s="203"/>
      <c r="G1548" s="203"/>
      <c r="H1548" s="203"/>
      <c r="I1548" s="203"/>
      <c r="J1548" s="203"/>
      <c r="K1548" s="203"/>
      <c r="L1548" s="203"/>
      <c r="M1548" s="203"/>
      <c r="N1548" s="203"/>
      <c r="O1548" s="204">
        <f t="shared" si="317"/>
        <v>0</v>
      </c>
      <c r="P1548" s="80" t="str">
        <f>IFERROR(R1548+'4. Gegevens leiding'!$I$26,"")</f>
        <v/>
      </c>
      <c r="Q1548" s="155" t="str">
        <f>IFERROR(R1549+'4. Gegevens leiding'!$I$26,"")</f>
        <v/>
      </c>
      <c r="R1548" s="155" t="str">
        <f t="shared" si="329"/>
        <v/>
      </c>
      <c r="S1548" s="43" t="str">
        <f t="shared" si="322"/>
        <v/>
      </c>
      <c r="T1548" s="42" t="str">
        <f t="shared" si="318"/>
        <v>Diameter (mm, uitwendig)=;Wanddikte (mm)=;Druk (barg)=;Rekgrens (N/mm^2)=;Charpy energie (J)=</v>
      </c>
      <c r="U1548" s="44" t="e">
        <f>INDEX('bijlage A. Frequentie Tabel'!G:G,MATCH(T1548,'bijlage A. Frequentie Tabel'!A:A,0))</f>
        <v>#N/A</v>
      </c>
      <c r="V1548" s="43">
        <f t="shared" si="319"/>
        <v>0</v>
      </c>
      <c r="W1548" s="80">
        <f t="shared" si="323"/>
        <v>23.196467403779828</v>
      </c>
      <c r="X1548" t="e">
        <f t="shared" si="320"/>
        <v>#N/A</v>
      </c>
      <c r="Y1548"/>
      <c r="Z1548">
        <f t="shared" si="324"/>
        <v>0.4</v>
      </c>
      <c r="AA1548">
        <f t="shared" si="325"/>
        <v>1</v>
      </c>
      <c r="AB1548">
        <f t="shared" si="325"/>
        <v>1</v>
      </c>
      <c r="AC1548">
        <f t="shared" si="326"/>
        <v>0.4</v>
      </c>
      <c r="AD1548" t="e">
        <f>INDEX('bijlage C. Cluster maatregelen'!C:C,MATCH('5.Bepalen Faalfreq'!K1548,'bijlage C. Cluster maatregelen'!A:A,0))</f>
        <v>#N/A</v>
      </c>
      <c r="AE1548" t="e">
        <f>INDEX('bijlage C. Cluster maatregelen'!C:C,MATCH('5.Bepalen Faalfreq'!L1548,'bijlage C. Cluster maatregelen'!A:A,0))</f>
        <v>#N/A</v>
      </c>
      <c r="AF1548" t="e">
        <f>INDEX('bijlage C. Cluster maatregelen'!C:C,MATCH('5.Bepalen Faalfreq'!M1548,'bijlage C. Cluster maatregelen'!A:A,0))</f>
        <v>#N/A</v>
      </c>
      <c r="AG1548" t="e">
        <f>INDEX('bijlage C. Cluster maatregelen'!C:C,MATCH('5.Bepalen Faalfreq'!N1548,'bijlage C. Cluster maatregelen'!A:A,0))</f>
        <v>#N/A</v>
      </c>
      <c r="AH1548" t="e">
        <f t="shared" si="327"/>
        <v>#N/A</v>
      </c>
      <c r="AI1548" t="e">
        <f t="shared" si="328"/>
        <v>#N/A</v>
      </c>
      <c r="AJ1548" t="e">
        <f t="shared" si="321"/>
        <v>#N/A</v>
      </c>
    </row>
    <row r="1549" spans="1:36" x14ac:dyDescent="0.25">
      <c r="A1549" s="203"/>
      <c r="B1549" s="203"/>
      <c r="C1549" s="203"/>
      <c r="D1549" s="203"/>
      <c r="E1549" s="203"/>
      <c r="F1549" s="203"/>
      <c r="G1549" s="203"/>
      <c r="H1549" s="203"/>
      <c r="I1549" s="203"/>
      <c r="J1549" s="203"/>
      <c r="K1549" s="203"/>
      <c r="L1549" s="203"/>
      <c r="M1549" s="203"/>
      <c r="N1549" s="203"/>
      <c r="O1549" s="204">
        <f t="shared" si="317"/>
        <v>0</v>
      </c>
      <c r="P1549" s="80" t="str">
        <f>IFERROR(R1549+'4. Gegevens leiding'!$I$26,"")</f>
        <v/>
      </c>
      <c r="Q1549" s="155" t="str">
        <f>IFERROR(R1550+'4. Gegevens leiding'!$I$26,"")</f>
        <v/>
      </c>
      <c r="R1549" s="155" t="str">
        <f t="shared" si="329"/>
        <v/>
      </c>
      <c r="S1549" s="43" t="str">
        <f t="shared" si="322"/>
        <v/>
      </c>
      <c r="T1549" s="42" t="str">
        <f t="shared" si="318"/>
        <v>Diameter (mm, uitwendig)=;Wanddikte (mm)=;Druk (barg)=;Rekgrens (N/mm^2)=;Charpy energie (J)=</v>
      </c>
      <c r="U1549" s="44" t="e">
        <f>INDEX('bijlage A. Frequentie Tabel'!G:G,MATCH(T1549,'bijlage A. Frequentie Tabel'!A:A,0))</f>
        <v>#N/A</v>
      </c>
      <c r="V1549" s="43">
        <f t="shared" si="319"/>
        <v>0</v>
      </c>
      <c r="W1549" s="80">
        <f t="shared" si="323"/>
        <v>23.196467403779828</v>
      </c>
      <c r="X1549" t="e">
        <f t="shared" si="320"/>
        <v>#N/A</v>
      </c>
      <c r="Y1549"/>
      <c r="Z1549">
        <f t="shared" si="324"/>
        <v>0.4</v>
      </c>
      <c r="AA1549">
        <f t="shared" si="325"/>
        <v>1</v>
      </c>
      <c r="AB1549">
        <f t="shared" si="325"/>
        <v>1</v>
      </c>
      <c r="AC1549">
        <f t="shared" si="326"/>
        <v>0.4</v>
      </c>
      <c r="AD1549" t="e">
        <f>INDEX('bijlage C. Cluster maatregelen'!C:C,MATCH('5.Bepalen Faalfreq'!K1549,'bijlage C. Cluster maatregelen'!A:A,0))</f>
        <v>#N/A</v>
      </c>
      <c r="AE1549" t="e">
        <f>INDEX('bijlage C. Cluster maatregelen'!C:C,MATCH('5.Bepalen Faalfreq'!L1549,'bijlage C. Cluster maatregelen'!A:A,0))</f>
        <v>#N/A</v>
      </c>
      <c r="AF1549" t="e">
        <f>INDEX('bijlage C. Cluster maatregelen'!C:C,MATCH('5.Bepalen Faalfreq'!M1549,'bijlage C. Cluster maatregelen'!A:A,0))</f>
        <v>#N/A</v>
      </c>
      <c r="AG1549" t="e">
        <f>INDEX('bijlage C. Cluster maatregelen'!C:C,MATCH('5.Bepalen Faalfreq'!N1549,'bijlage C. Cluster maatregelen'!A:A,0))</f>
        <v>#N/A</v>
      </c>
      <c r="AH1549" t="e">
        <f t="shared" si="327"/>
        <v>#N/A</v>
      </c>
      <c r="AI1549" t="e">
        <f t="shared" si="328"/>
        <v>#N/A</v>
      </c>
      <c r="AJ1549" t="e">
        <f t="shared" si="321"/>
        <v>#N/A</v>
      </c>
    </row>
    <row r="1550" spans="1:36" x14ac:dyDescent="0.25">
      <c r="A1550" s="203"/>
      <c r="B1550" s="203"/>
      <c r="C1550" s="203"/>
      <c r="D1550" s="203"/>
      <c r="E1550" s="203"/>
      <c r="F1550" s="203"/>
      <c r="G1550" s="203"/>
      <c r="H1550" s="203"/>
      <c r="I1550" s="203"/>
      <c r="J1550" s="203"/>
      <c r="K1550" s="203"/>
      <c r="L1550" s="203"/>
      <c r="M1550" s="203"/>
      <c r="N1550" s="203"/>
      <c r="O1550" s="204">
        <f t="shared" si="317"/>
        <v>0</v>
      </c>
      <c r="P1550" s="80" t="str">
        <f>IFERROR(R1550+'4. Gegevens leiding'!$I$26,"")</f>
        <v/>
      </c>
      <c r="Q1550" s="155" t="str">
        <f>IFERROR(R1551+'4. Gegevens leiding'!$I$26,"")</f>
        <v/>
      </c>
      <c r="R1550" s="155" t="str">
        <f t="shared" si="329"/>
        <v/>
      </c>
      <c r="S1550" s="43" t="str">
        <f t="shared" si="322"/>
        <v/>
      </c>
      <c r="T1550" s="42" t="str">
        <f t="shared" si="318"/>
        <v>Diameter (mm, uitwendig)=;Wanddikte (mm)=;Druk (barg)=;Rekgrens (N/mm^2)=;Charpy energie (J)=</v>
      </c>
      <c r="U1550" s="44" t="e">
        <f>INDEX('bijlage A. Frequentie Tabel'!G:G,MATCH(T1550,'bijlage A. Frequentie Tabel'!A:A,0))</f>
        <v>#N/A</v>
      </c>
      <c r="V1550" s="43">
        <f t="shared" si="319"/>
        <v>0</v>
      </c>
      <c r="W1550" s="80">
        <f t="shared" si="323"/>
        <v>23.196467403779828</v>
      </c>
      <c r="X1550" t="e">
        <f t="shared" si="320"/>
        <v>#N/A</v>
      </c>
      <c r="Y1550"/>
      <c r="Z1550">
        <f t="shared" si="324"/>
        <v>0.4</v>
      </c>
      <c r="AA1550">
        <f t="shared" si="325"/>
        <v>1</v>
      </c>
      <c r="AB1550">
        <f t="shared" si="325"/>
        <v>1</v>
      </c>
      <c r="AC1550">
        <f t="shared" si="326"/>
        <v>0.4</v>
      </c>
      <c r="AD1550" t="e">
        <f>INDEX('bijlage C. Cluster maatregelen'!C:C,MATCH('5.Bepalen Faalfreq'!K1550,'bijlage C. Cluster maatregelen'!A:A,0))</f>
        <v>#N/A</v>
      </c>
      <c r="AE1550" t="e">
        <f>INDEX('bijlage C. Cluster maatregelen'!C:C,MATCH('5.Bepalen Faalfreq'!L1550,'bijlage C. Cluster maatregelen'!A:A,0))</f>
        <v>#N/A</v>
      </c>
      <c r="AF1550" t="e">
        <f>INDEX('bijlage C. Cluster maatregelen'!C:C,MATCH('5.Bepalen Faalfreq'!M1550,'bijlage C. Cluster maatregelen'!A:A,0))</f>
        <v>#N/A</v>
      </c>
      <c r="AG1550" t="e">
        <f>INDEX('bijlage C. Cluster maatregelen'!C:C,MATCH('5.Bepalen Faalfreq'!N1550,'bijlage C. Cluster maatregelen'!A:A,0))</f>
        <v>#N/A</v>
      </c>
      <c r="AH1550" t="e">
        <f t="shared" si="327"/>
        <v>#N/A</v>
      </c>
      <c r="AI1550" t="e">
        <f t="shared" si="328"/>
        <v>#N/A</v>
      </c>
      <c r="AJ1550" t="e">
        <f t="shared" si="321"/>
        <v>#N/A</v>
      </c>
    </row>
    <row r="1551" spans="1:36" x14ac:dyDescent="0.25">
      <c r="A1551" s="203"/>
      <c r="B1551" s="203"/>
      <c r="C1551" s="203"/>
      <c r="D1551" s="203"/>
      <c r="E1551" s="203"/>
      <c r="F1551" s="203"/>
      <c r="G1551" s="203"/>
      <c r="H1551" s="203"/>
      <c r="I1551" s="203"/>
      <c r="J1551" s="203"/>
      <c r="K1551" s="203"/>
      <c r="L1551" s="203"/>
      <c r="M1551" s="203"/>
      <c r="N1551" s="203"/>
      <c r="O1551" s="204">
        <f t="shared" si="317"/>
        <v>0</v>
      </c>
      <c r="P1551" s="80" t="str">
        <f>IFERROR(R1551+'4. Gegevens leiding'!$I$26,"")</f>
        <v/>
      </c>
      <c r="Q1551" s="155" t="str">
        <f>IFERROR(R1552+'4. Gegevens leiding'!$I$26,"")</f>
        <v/>
      </c>
      <c r="R1551" s="155" t="str">
        <f t="shared" si="329"/>
        <v/>
      </c>
      <c r="S1551" s="43" t="str">
        <f t="shared" si="322"/>
        <v/>
      </c>
      <c r="T1551" s="42" t="str">
        <f t="shared" si="318"/>
        <v>Diameter (mm, uitwendig)=;Wanddikte (mm)=;Druk (barg)=;Rekgrens (N/mm^2)=;Charpy energie (J)=</v>
      </c>
      <c r="U1551" s="44" t="e">
        <f>INDEX('bijlage A. Frequentie Tabel'!G:G,MATCH(T1551,'bijlage A. Frequentie Tabel'!A:A,0))</f>
        <v>#N/A</v>
      </c>
      <c r="V1551" s="43">
        <f t="shared" si="319"/>
        <v>0</v>
      </c>
      <c r="W1551" s="80">
        <f t="shared" si="323"/>
        <v>23.196467403779828</v>
      </c>
      <c r="X1551" t="e">
        <f t="shared" si="320"/>
        <v>#N/A</v>
      </c>
      <c r="Y1551"/>
      <c r="Z1551">
        <f t="shared" si="324"/>
        <v>0.4</v>
      </c>
      <c r="AA1551">
        <f t="shared" si="325"/>
        <v>1</v>
      </c>
      <c r="AB1551">
        <f t="shared" si="325"/>
        <v>1</v>
      </c>
      <c r="AC1551">
        <f t="shared" si="326"/>
        <v>0.4</v>
      </c>
      <c r="AD1551" t="e">
        <f>INDEX('bijlage C. Cluster maatregelen'!C:C,MATCH('5.Bepalen Faalfreq'!K1551,'bijlage C. Cluster maatregelen'!A:A,0))</f>
        <v>#N/A</v>
      </c>
      <c r="AE1551" t="e">
        <f>INDEX('bijlage C. Cluster maatregelen'!C:C,MATCH('5.Bepalen Faalfreq'!L1551,'bijlage C. Cluster maatregelen'!A:A,0))</f>
        <v>#N/A</v>
      </c>
      <c r="AF1551" t="e">
        <f>INDEX('bijlage C. Cluster maatregelen'!C:C,MATCH('5.Bepalen Faalfreq'!M1551,'bijlage C. Cluster maatregelen'!A:A,0))</f>
        <v>#N/A</v>
      </c>
      <c r="AG1551" t="e">
        <f>INDEX('bijlage C. Cluster maatregelen'!C:C,MATCH('5.Bepalen Faalfreq'!N1551,'bijlage C. Cluster maatregelen'!A:A,0))</f>
        <v>#N/A</v>
      </c>
      <c r="AH1551" t="e">
        <f t="shared" si="327"/>
        <v>#N/A</v>
      </c>
      <c r="AI1551" t="e">
        <f t="shared" si="328"/>
        <v>#N/A</v>
      </c>
      <c r="AJ1551" t="e">
        <f t="shared" si="321"/>
        <v>#N/A</v>
      </c>
    </row>
    <row r="1552" spans="1:36" x14ac:dyDescent="0.25">
      <c r="A1552" s="203"/>
      <c r="B1552" s="203"/>
      <c r="C1552" s="203"/>
      <c r="D1552" s="203"/>
      <c r="E1552" s="203"/>
      <c r="F1552" s="203"/>
      <c r="G1552" s="203"/>
      <c r="H1552" s="203"/>
      <c r="I1552" s="203"/>
      <c r="J1552" s="203"/>
      <c r="K1552" s="203"/>
      <c r="L1552" s="203"/>
      <c r="M1552" s="203"/>
      <c r="N1552" s="203"/>
      <c r="O1552" s="204">
        <f t="shared" si="317"/>
        <v>0</v>
      </c>
      <c r="P1552" s="80" t="str">
        <f>IFERROR(R1552+'4. Gegevens leiding'!$I$26,"")</f>
        <v/>
      </c>
      <c r="Q1552" s="155" t="str">
        <f>IFERROR(R1553+'4. Gegevens leiding'!$I$26,"")</f>
        <v/>
      </c>
      <c r="R1552" s="155" t="str">
        <f t="shared" si="329"/>
        <v/>
      </c>
      <c r="S1552" s="43" t="str">
        <f t="shared" si="322"/>
        <v/>
      </c>
      <c r="T1552" s="42" t="str">
        <f t="shared" si="318"/>
        <v>Diameter (mm, uitwendig)=;Wanddikte (mm)=;Druk (barg)=;Rekgrens (N/mm^2)=;Charpy energie (J)=</v>
      </c>
      <c r="U1552" s="44" t="e">
        <f>INDEX('bijlage A. Frequentie Tabel'!G:G,MATCH(T1552,'bijlage A. Frequentie Tabel'!A:A,0))</f>
        <v>#N/A</v>
      </c>
      <c r="V1552" s="43">
        <f t="shared" si="319"/>
        <v>0</v>
      </c>
      <c r="W1552" s="80">
        <f t="shared" si="323"/>
        <v>23.196467403779828</v>
      </c>
      <c r="X1552" t="e">
        <f t="shared" si="320"/>
        <v>#N/A</v>
      </c>
      <c r="Y1552"/>
      <c r="Z1552">
        <f t="shared" si="324"/>
        <v>0.4</v>
      </c>
      <c r="AA1552">
        <f t="shared" si="325"/>
        <v>1</v>
      </c>
      <c r="AB1552">
        <f t="shared" si="325"/>
        <v>1</v>
      </c>
      <c r="AC1552">
        <f t="shared" si="326"/>
        <v>0.4</v>
      </c>
      <c r="AD1552" t="e">
        <f>INDEX('bijlage C. Cluster maatregelen'!C:C,MATCH('5.Bepalen Faalfreq'!K1552,'bijlage C. Cluster maatregelen'!A:A,0))</f>
        <v>#N/A</v>
      </c>
      <c r="AE1552" t="e">
        <f>INDEX('bijlage C. Cluster maatregelen'!C:C,MATCH('5.Bepalen Faalfreq'!L1552,'bijlage C. Cluster maatregelen'!A:A,0))</f>
        <v>#N/A</v>
      </c>
      <c r="AF1552" t="e">
        <f>INDEX('bijlage C. Cluster maatregelen'!C:C,MATCH('5.Bepalen Faalfreq'!M1552,'bijlage C. Cluster maatregelen'!A:A,0))</f>
        <v>#N/A</v>
      </c>
      <c r="AG1552" t="e">
        <f>INDEX('bijlage C. Cluster maatregelen'!C:C,MATCH('5.Bepalen Faalfreq'!N1552,'bijlage C. Cluster maatregelen'!A:A,0))</f>
        <v>#N/A</v>
      </c>
      <c r="AH1552" t="e">
        <f t="shared" si="327"/>
        <v>#N/A</v>
      </c>
      <c r="AI1552" t="e">
        <f t="shared" si="328"/>
        <v>#N/A</v>
      </c>
      <c r="AJ1552" t="e">
        <f t="shared" si="321"/>
        <v>#N/A</v>
      </c>
    </row>
    <row r="1553" spans="1:36" x14ac:dyDescent="0.25">
      <c r="A1553" s="203"/>
      <c r="B1553" s="203"/>
      <c r="C1553" s="203"/>
      <c r="D1553" s="203"/>
      <c r="E1553" s="203"/>
      <c r="F1553" s="203"/>
      <c r="G1553" s="203"/>
      <c r="H1553" s="203"/>
      <c r="I1553" s="203"/>
      <c r="J1553" s="203"/>
      <c r="K1553" s="203"/>
      <c r="L1553" s="203"/>
      <c r="M1553" s="203"/>
      <c r="N1553" s="203"/>
      <c r="O1553" s="204">
        <f t="shared" si="317"/>
        <v>0</v>
      </c>
      <c r="P1553" s="80" t="str">
        <f>IFERROR(R1553+'4. Gegevens leiding'!$I$26,"")</f>
        <v/>
      </c>
      <c r="Q1553" s="155" t="str">
        <f>IFERROR(R1554+'4. Gegevens leiding'!$I$26,"")</f>
        <v/>
      </c>
      <c r="R1553" s="155" t="str">
        <f t="shared" si="329"/>
        <v/>
      </c>
      <c r="S1553" s="43" t="str">
        <f t="shared" si="322"/>
        <v/>
      </c>
      <c r="T1553" s="42" t="str">
        <f t="shared" si="318"/>
        <v>Diameter (mm, uitwendig)=;Wanddikte (mm)=;Druk (barg)=;Rekgrens (N/mm^2)=;Charpy energie (J)=</v>
      </c>
      <c r="U1553" s="44" t="e">
        <f>INDEX('bijlage A. Frequentie Tabel'!G:G,MATCH(T1553,'bijlage A. Frequentie Tabel'!A:A,0))</f>
        <v>#N/A</v>
      </c>
      <c r="V1553" s="43">
        <f t="shared" si="319"/>
        <v>0</v>
      </c>
      <c r="W1553" s="80">
        <f t="shared" si="323"/>
        <v>23.196467403779828</v>
      </c>
      <c r="X1553" t="e">
        <f t="shared" si="320"/>
        <v>#N/A</v>
      </c>
      <c r="Y1553"/>
      <c r="Z1553">
        <f t="shared" si="324"/>
        <v>0.4</v>
      </c>
      <c r="AA1553">
        <f t="shared" si="325"/>
        <v>1</v>
      </c>
      <c r="AB1553">
        <f t="shared" si="325"/>
        <v>1</v>
      </c>
      <c r="AC1553">
        <f t="shared" si="326"/>
        <v>0.4</v>
      </c>
      <c r="AD1553" t="e">
        <f>INDEX('bijlage C. Cluster maatregelen'!C:C,MATCH('5.Bepalen Faalfreq'!K1553,'bijlage C. Cluster maatregelen'!A:A,0))</f>
        <v>#N/A</v>
      </c>
      <c r="AE1553" t="e">
        <f>INDEX('bijlage C. Cluster maatregelen'!C:C,MATCH('5.Bepalen Faalfreq'!L1553,'bijlage C. Cluster maatregelen'!A:A,0))</f>
        <v>#N/A</v>
      </c>
      <c r="AF1553" t="e">
        <f>INDEX('bijlage C. Cluster maatregelen'!C:C,MATCH('5.Bepalen Faalfreq'!M1553,'bijlage C. Cluster maatregelen'!A:A,0))</f>
        <v>#N/A</v>
      </c>
      <c r="AG1553" t="e">
        <f>INDEX('bijlage C. Cluster maatregelen'!C:C,MATCH('5.Bepalen Faalfreq'!N1553,'bijlage C. Cluster maatregelen'!A:A,0))</f>
        <v>#N/A</v>
      </c>
      <c r="AH1553" t="e">
        <f t="shared" si="327"/>
        <v>#N/A</v>
      </c>
      <c r="AI1553" t="e">
        <f t="shared" si="328"/>
        <v>#N/A</v>
      </c>
      <c r="AJ1553" t="e">
        <f t="shared" si="321"/>
        <v>#N/A</v>
      </c>
    </row>
    <row r="1554" spans="1:36" x14ac:dyDescent="0.25">
      <c r="A1554" s="203"/>
      <c r="B1554" s="203"/>
      <c r="C1554" s="203"/>
      <c r="D1554" s="203"/>
      <c r="E1554" s="203"/>
      <c r="F1554" s="203"/>
      <c r="G1554" s="203"/>
      <c r="H1554" s="203"/>
      <c r="I1554" s="203"/>
      <c r="J1554" s="203"/>
      <c r="K1554" s="203"/>
      <c r="L1554" s="203"/>
      <c r="M1554" s="203"/>
      <c r="N1554" s="203"/>
      <c r="O1554" s="204">
        <f t="shared" si="317"/>
        <v>0</v>
      </c>
      <c r="P1554" s="80" t="str">
        <f>IFERROR(R1554+'4. Gegevens leiding'!$I$26,"")</f>
        <v/>
      </c>
      <c r="Q1554" s="155" t="str">
        <f>IFERROR(R1555+'4. Gegevens leiding'!$I$26,"")</f>
        <v/>
      </c>
      <c r="R1554" s="155" t="str">
        <f t="shared" si="329"/>
        <v/>
      </c>
      <c r="S1554" s="43" t="str">
        <f t="shared" si="322"/>
        <v/>
      </c>
      <c r="T1554" s="42" t="str">
        <f t="shared" si="318"/>
        <v>Diameter (mm, uitwendig)=;Wanddikte (mm)=;Druk (barg)=;Rekgrens (N/mm^2)=;Charpy energie (J)=</v>
      </c>
      <c r="U1554" s="44" t="e">
        <f>INDEX('bijlage A. Frequentie Tabel'!G:G,MATCH(T1554,'bijlage A. Frequentie Tabel'!A:A,0))</f>
        <v>#N/A</v>
      </c>
      <c r="V1554" s="43">
        <f t="shared" si="319"/>
        <v>0</v>
      </c>
      <c r="W1554" s="80">
        <f t="shared" si="323"/>
        <v>23.196467403779828</v>
      </c>
      <c r="X1554" t="e">
        <f t="shared" si="320"/>
        <v>#N/A</v>
      </c>
      <c r="Y1554"/>
      <c r="Z1554">
        <f t="shared" si="324"/>
        <v>0.4</v>
      </c>
      <c r="AA1554">
        <f t="shared" si="325"/>
        <v>1</v>
      </c>
      <c r="AB1554">
        <f t="shared" si="325"/>
        <v>1</v>
      </c>
      <c r="AC1554">
        <f t="shared" si="326"/>
        <v>0.4</v>
      </c>
      <c r="AD1554" t="e">
        <f>INDEX('bijlage C. Cluster maatregelen'!C:C,MATCH('5.Bepalen Faalfreq'!K1554,'bijlage C. Cluster maatregelen'!A:A,0))</f>
        <v>#N/A</v>
      </c>
      <c r="AE1554" t="e">
        <f>INDEX('bijlage C. Cluster maatregelen'!C:C,MATCH('5.Bepalen Faalfreq'!L1554,'bijlage C. Cluster maatregelen'!A:A,0))</f>
        <v>#N/A</v>
      </c>
      <c r="AF1554" t="e">
        <f>INDEX('bijlage C. Cluster maatregelen'!C:C,MATCH('5.Bepalen Faalfreq'!M1554,'bijlage C. Cluster maatregelen'!A:A,0))</f>
        <v>#N/A</v>
      </c>
      <c r="AG1554" t="e">
        <f>INDEX('bijlage C. Cluster maatregelen'!C:C,MATCH('5.Bepalen Faalfreq'!N1554,'bijlage C. Cluster maatregelen'!A:A,0))</f>
        <v>#N/A</v>
      </c>
      <c r="AH1554" t="e">
        <f t="shared" si="327"/>
        <v>#N/A</v>
      </c>
      <c r="AI1554" t="e">
        <f t="shared" si="328"/>
        <v>#N/A</v>
      </c>
      <c r="AJ1554" t="e">
        <f t="shared" si="321"/>
        <v>#N/A</v>
      </c>
    </row>
    <row r="1555" spans="1:36" x14ac:dyDescent="0.25">
      <c r="A1555" s="203"/>
      <c r="B1555" s="203"/>
      <c r="C1555" s="203"/>
      <c r="D1555" s="203"/>
      <c r="E1555" s="203"/>
      <c r="F1555" s="203"/>
      <c r="G1555" s="203"/>
      <c r="H1555" s="203"/>
      <c r="I1555" s="203"/>
      <c r="J1555" s="203"/>
      <c r="K1555" s="203"/>
      <c r="L1555" s="203"/>
      <c r="M1555" s="203"/>
      <c r="N1555" s="203"/>
      <c r="O1555" s="204">
        <f t="shared" si="317"/>
        <v>0</v>
      </c>
      <c r="P1555" s="80" t="str">
        <f>IFERROR(R1555+'4. Gegevens leiding'!$I$26,"")</f>
        <v/>
      </c>
      <c r="Q1555" s="155" t="str">
        <f>IFERROR(R1556+'4. Gegevens leiding'!$I$26,"")</f>
        <v/>
      </c>
      <c r="R1555" s="155" t="str">
        <f t="shared" si="329"/>
        <v/>
      </c>
      <c r="S1555" s="43" t="str">
        <f t="shared" si="322"/>
        <v/>
      </c>
      <c r="T1555" s="42" t="str">
        <f t="shared" si="318"/>
        <v>Diameter (mm, uitwendig)=;Wanddikte (mm)=;Druk (barg)=;Rekgrens (N/mm^2)=;Charpy energie (J)=</v>
      </c>
      <c r="U1555" s="44" t="e">
        <f>INDEX('bijlage A. Frequentie Tabel'!G:G,MATCH(T1555,'bijlage A. Frequentie Tabel'!A:A,0))</f>
        <v>#N/A</v>
      </c>
      <c r="V1555" s="43">
        <f t="shared" si="319"/>
        <v>0</v>
      </c>
      <c r="W1555" s="80">
        <f t="shared" si="323"/>
        <v>23.196467403779828</v>
      </c>
      <c r="X1555" t="e">
        <f t="shared" si="320"/>
        <v>#N/A</v>
      </c>
      <c r="Y1555"/>
      <c r="Z1555">
        <f t="shared" si="324"/>
        <v>0.4</v>
      </c>
      <c r="AA1555">
        <f t="shared" si="325"/>
        <v>1</v>
      </c>
      <c r="AB1555">
        <f t="shared" si="325"/>
        <v>1</v>
      </c>
      <c r="AC1555">
        <f t="shared" si="326"/>
        <v>0.4</v>
      </c>
      <c r="AD1555" t="e">
        <f>INDEX('bijlage C. Cluster maatregelen'!C:C,MATCH('5.Bepalen Faalfreq'!K1555,'bijlage C. Cluster maatregelen'!A:A,0))</f>
        <v>#N/A</v>
      </c>
      <c r="AE1555" t="e">
        <f>INDEX('bijlage C. Cluster maatregelen'!C:C,MATCH('5.Bepalen Faalfreq'!L1555,'bijlage C. Cluster maatregelen'!A:A,0))</f>
        <v>#N/A</v>
      </c>
      <c r="AF1555" t="e">
        <f>INDEX('bijlage C. Cluster maatregelen'!C:C,MATCH('5.Bepalen Faalfreq'!M1555,'bijlage C. Cluster maatregelen'!A:A,0))</f>
        <v>#N/A</v>
      </c>
      <c r="AG1555" t="e">
        <f>INDEX('bijlage C. Cluster maatregelen'!C:C,MATCH('5.Bepalen Faalfreq'!N1555,'bijlage C. Cluster maatregelen'!A:A,0))</f>
        <v>#N/A</v>
      </c>
      <c r="AH1555" t="e">
        <f t="shared" si="327"/>
        <v>#N/A</v>
      </c>
      <c r="AI1555" t="e">
        <f t="shared" si="328"/>
        <v>#N/A</v>
      </c>
      <c r="AJ1555" t="e">
        <f t="shared" si="321"/>
        <v>#N/A</v>
      </c>
    </row>
    <row r="1556" spans="1:36" x14ac:dyDescent="0.25">
      <c r="A1556" s="203"/>
      <c r="B1556" s="203"/>
      <c r="C1556" s="203"/>
      <c r="D1556" s="203"/>
      <c r="E1556" s="203"/>
      <c r="F1556" s="203"/>
      <c r="G1556" s="203"/>
      <c r="H1556" s="203"/>
      <c r="I1556" s="203"/>
      <c r="J1556" s="203"/>
      <c r="K1556" s="203"/>
      <c r="L1556" s="203"/>
      <c r="M1556" s="203"/>
      <c r="N1556" s="203"/>
      <c r="O1556" s="204">
        <f t="shared" si="317"/>
        <v>0</v>
      </c>
      <c r="P1556" s="80" t="str">
        <f>IFERROR(R1556+'4. Gegevens leiding'!$I$26,"")</f>
        <v/>
      </c>
      <c r="Q1556" s="155" t="str">
        <f>IFERROR(R1557+'4. Gegevens leiding'!$I$26,"")</f>
        <v/>
      </c>
      <c r="R1556" s="155" t="str">
        <f t="shared" si="329"/>
        <v/>
      </c>
      <c r="S1556" s="43" t="str">
        <f t="shared" si="322"/>
        <v/>
      </c>
      <c r="T1556" s="42" t="str">
        <f t="shared" si="318"/>
        <v>Diameter (mm, uitwendig)=;Wanddikte (mm)=;Druk (barg)=;Rekgrens (N/mm^2)=;Charpy energie (J)=</v>
      </c>
      <c r="U1556" s="44" t="e">
        <f>INDEX('bijlage A. Frequentie Tabel'!G:G,MATCH(T1556,'bijlage A. Frequentie Tabel'!A:A,0))</f>
        <v>#N/A</v>
      </c>
      <c r="V1556" s="43">
        <f t="shared" si="319"/>
        <v>0</v>
      </c>
      <c r="W1556" s="80">
        <f t="shared" si="323"/>
        <v>23.196467403779828</v>
      </c>
      <c r="X1556" t="e">
        <f t="shared" si="320"/>
        <v>#N/A</v>
      </c>
      <c r="Y1556"/>
      <c r="Z1556">
        <f t="shared" si="324"/>
        <v>0.4</v>
      </c>
      <c r="AA1556">
        <f t="shared" si="325"/>
        <v>1</v>
      </c>
      <c r="AB1556">
        <f t="shared" si="325"/>
        <v>1</v>
      </c>
      <c r="AC1556">
        <f t="shared" si="326"/>
        <v>0.4</v>
      </c>
      <c r="AD1556" t="e">
        <f>INDEX('bijlage C. Cluster maatregelen'!C:C,MATCH('5.Bepalen Faalfreq'!K1556,'bijlage C. Cluster maatregelen'!A:A,0))</f>
        <v>#N/A</v>
      </c>
      <c r="AE1556" t="e">
        <f>INDEX('bijlage C. Cluster maatregelen'!C:C,MATCH('5.Bepalen Faalfreq'!L1556,'bijlage C. Cluster maatregelen'!A:A,0))</f>
        <v>#N/A</v>
      </c>
      <c r="AF1556" t="e">
        <f>INDEX('bijlage C. Cluster maatregelen'!C:C,MATCH('5.Bepalen Faalfreq'!M1556,'bijlage C. Cluster maatregelen'!A:A,0))</f>
        <v>#N/A</v>
      </c>
      <c r="AG1556" t="e">
        <f>INDEX('bijlage C. Cluster maatregelen'!C:C,MATCH('5.Bepalen Faalfreq'!N1556,'bijlage C. Cluster maatregelen'!A:A,0))</f>
        <v>#N/A</v>
      </c>
      <c r="AH1556" t="e">
        <f t="shared" si="327"/>
        <v>#N/A</v>
      </c>
      <c r="AI1556" t="e">
        <f t="shared" si="328"/>
        <v>#N/A</v>
      </c>
      <c r="AJ1556" t="e">
        <f t="shared" si="321"/>
        <v>#N/A</v>
      </c>
    </row>
    <row r="1557" spans="1:36" x14ac:dyDescent="0.25">
      <c r="A1557" s="203"/>
      <c r="B1557" s="203"/>
      <c r="C1557" s="203"/>
      <c r="D1557" s="203"/>
      <c r="E1557" s="203"/>
      <c r="F1557" s="203"/>
      <c r="G1557" s="203"/>
      <c r="H1557" s="203"/>
      <c r="I1557" s="203"/>
      <c r="J1557" s="203"/>
      <c r="K1557" s="203"/>
      <c r="L1557" s="203"/>
      <c r="M1557" s="203"/>
      <c r="N1557" s="203"/>
      <c r="O1557" s="204">
        <f t="shared" si="317"/>
        <v>0</v>
      </c>
      <c r="P1557" s="80" t="str">
        <f>IFERROR(R1557+'4. Gegevens leiding'!$I$26,"")</f>
        <v/>
      </c>
      <c r="Q1557" s="155" t="str">
        <f>IFERROR(R1558+'4. Gegevens leiding'!$I$26,"")</f>
        <v/>
      </c>
      <c r="R1557" s="155" t="str">
        <f t="shared" si="329"/>
        <v/>
      </c>
      <c r="S1557" s="43" t="str">
        <f t="shared" si="322"/>
        <v/>
      </c>
      <c r="T1557" s="42" t="str">
        <f t="shared" si="318"/>
        <v>Diameter (mm, uitwendig)=;Wanddikte (mm)=;Druk (barg)=;Rekgrens (N/mm^2)=;Charpy energie (J)=</v>
      </c>
      <c r="U1557" s="44" t="e">
        <f>INDEX('bijlage A. Frequentie Tabel'!G:G,MATCH(T1557,'bijlage A. Frequentie Tabel'!A:A,0))</f>
        <v>#N/A</v>
      </c>
      <c r="V1557" s="43">
        <f t="shared" si="319"/>
        <v>0</v>
      </c>
      <c r="W1557" s="80">
        <f t="shared" si="323"/>
        <v>23.196467403779828</v>
      </c>
      <c r="X1557" t="e">
        <f t="shared" si="320"/>
        <v>#N/A</v>
      </c>
      <c r="Y1557"/>
      <c r="Z1557">
        <f t="shared" si="324"/>
        <v>0.4</v>
      </c>
      <c r="AA1557">
        <f t="shared" si="325"/>
        <v>1</v>
      </c>
      <c r="AB1557">
        <f t="shared" si="325"/>
        <v>1</v>
      </c>
      <c r="AC1557">
        <f t="shared" si="326"/>
        <v>0.4</v>
      </c>
      <c r="AD1557" t="e">
        <f>INDEX('bijlage C. Cluster maatregelen'!C:C,MATCH('5.Bepalen Faalfreq'!K1557,'bijlage C. Cluster maatregelen'!A:A,0))</f>
        <v>#N/A</v>
      </c>
      <c r="AE1557" t="e">
        <f>INDEX('bijlage C. Cluster maatregelen'!C:C,MATCH('5.Bepalen Faalfreq'!L1557,'bijlage C. Cluster maatregelen'!A:A,0))</f>
        <v>#N/A</v>
      </c>
      <c r="AF1557" t="e">
        <f>INDEX('bijlage C. Cluster maatregelen'!C:C,MATCH('5.Bepalen Faalfreq'!M1557,'bijlage C. Cluster maatregelen'!A:A,0))</f>
        <v>#N/A</v>
      </c>
      <c r="AG1557" t="e">
        <f>INDEX('bijlage C. Cluster maatregelen'!C:C,MATCH('5.Bepalen Faalfreq'!N1557,'bijlage C. Cluster maatregelen'!A:A,0))</f>
        <v>#N/A</v>
      </c>
      <c r="AH1557" t="e">
        <f t="shared" si="327"/>
        <v>#N/A</v>
      </c>
      <c r="AI1557" t="e">
        <f t="shared" si="328"/>
        <v>#N/A</v>
      </c>
      <c r="AJ1557" t="e">
        <f t="shared" si="321"/>
        <v>#N/A</v>
      </c>
    </row>
    <row r="1558" spans="1:36" x14ac:dyDescent="0.25">
      <c r="A1558" s="203"/>
      <c r="B1558" s="203"/>
      <c r="C1558" s="203"/>
      <c r="D1558" s="203"/>
      <c r="E1558" s="203"/>
      <c r="F1558" s="203"/>
      <c r="G1558" s="203"/>
      <c r="H1558" s="203"/>
      <c r="I1558" s="203"/>
      <c r="J1558" s="203"/>
      <c r="K1558" s="203"/>
      <c r="L1558" s="203"/>
      <c r="M1558" s="203"/>
      <c r="N1558" s="203"/>
      <c r="O1558" s="204">
        <f t="shared" si="317"/>
        <v>0</v>
      </c>
      <c r="P1558" s="80" t="str">
        <f>IFERROR(R1558+'4. Gegevens leiding'!$I$26,"")</f>
        <v/>
      </c>
      <c r="Q1558" s="155" t="str">
        <f>IFERROR(R1559+'4. Gegevens leiding'!$I$26,"")</f>
        <v/>
      </c>
      <c r="R1558" s="155" t="str">
        <f t="shared" si="329"/>
        <v/>
      </c>
      <c r="S1558" s="43" t="str">
        <f t="shared" si="322"/>
        <v/>
      </c>
      <c r="T1558" s="42" t="str">
        <f t="shared" si="318"/>
        <v>Diameter (mm, uitwendig)=;Wanddikte (mm)=;Druk (barg)=;Rekgrens (N/mm^2)=;Charpy energie (J)=</v>
      </c>
      <c r="U1558" s="44" t="e">
        <f>INDEX('bijlage A. Frequentie Tabel'!G:G,MATCH(T1558,'bijlage A. Frequentie Tabel'!A:A,0))</f>
        <v>#N/A</v>
      </c>
      <c r="V1558" s="43">
        <f t="shared" si="319"/>
        <v>0</v>
      </c>
      <c r="W1558" s="80">
        <f t="shared" si="323"/>
        <v>23.196467403779828</v>
      </c>
      <c r="X1558" t="e">
        <f t="shared" si="320"/>
        <v>#N/A</v>
      </c>
      <c r="Y1558"/>
      <c r="Z1558">
        <f t="shared" si="324"/>
        <v>0.4</v>
      </c>
      <c r="AA1558">
        <f t="shared" si="325"/>
        <v>1</v>
      </c>
      <c r="AB1558">
        <f t="shared" si="325"/>
        <v>1</v>
      </c>
      <c r="AC1558">
        <f t="shared" si="326"/>
        <v>0.4</v>
      </c>
      <c r="AD1558" t="e">
        <f>INDEX('bijlage C. Cluster maatregelen'!C:C,MATCH('5.Bepalen Faalfreq'!K1558,'bijlage C. Cluster maatregelen'!A:A,0))</f>
        <v>#N/A</v>
      </c>
      <c r="AE1558" t="e">
        <f>INDEX('bijlage C. Cluster maatregelen'!C:C,MATCH('5.Bepalen Faalfreq'!L1558,'bijlage C. Cluster maatregelen'!A:A,0))</f>
        <v>#N/A</v>
      </c>
      <c r="AF1558" t="e">
        <f>INDEX('bijlage C. Cluster maatregelen'!C:C,MATCH('5.Bepalen Faalfreq'!M1558,'bijlage C. Cluster maatregelen'!A:A,0))</f>
        <v>#N/A</v>
      </c>
      <c r="AG1558" t="e">
        <f>INDEX('bijlage C. Cluster maatregelen'!C:C,MATCH('5.Bepalen Faalfreq'!N1558,'bijlage C. Cluster maatregelen'!A:A,0))</f>
        <v>#N/A</v>
      </c>
      <c r="AH1558" t="e">
        <f t="shared" si="327"/>
        <v>#N/A</v>
      </c>
      <c r="AI1558" t="e">
        <f t="shared" si="328"/>
        <v>#N/A</v>
      </c>
      <c r="AJ1558" t="e">
        <f t="shared" si="321"/>
        <v>#N/A</v>
      </c>
    </row>
    <row r="1559" spans="1:36" x14ac:dyDescent="0.25">
      <c r="A1559" s="203"/>
      <c r="B1559" s="203"/>
      <c r="C1559" s="203"/>
      <c r="D1559" s="203"/>
      <c r="E1559" s="203"/>
      <c r="F1559" s="203"/>
      <c r="G1559" s="203"/>
      <c r="H1559" s="203"/>
      <c r="I1559" s="203"/>
      <c r="J1559" s="203"/>
      <c r="K1559" s="203"/>
      <c r="L1559" s="203"/>
      <c r="M1559" s="203"/>
      <c r="N1559" s="203"/>
      <c r="O1559" s="204">
        <f t="shared" si="317"/>
        <v>0</v>
      </c>
      <c r="P1559" s="80" t="str">
        <f>IFERROR(R1559+'4. Gegevens leiding'!$I$26,"")</f>
        <v/>
      </c>
      <c r="Q1559" s="155" t="str">
        <f>IFERROR(R1560+'4. Gegevens leiding'!$I$26,"")</f>
        <v/>
      </c>
      <c r="R1559" s="155" t="str">
        <f t="shared" si="329"/>
        <v/>
      </c>
      <c r="S1559" s="43" t="str">
        <f t="shared" si="322"/>
        <v/>
      </c>
      <c r="T1559" s="42" t="str">
        <f t="shared" si="318"/>
        <v>Diameter (mm, uitwendig)=;Wanddikte (mm)=;Druk (barg)=;Rekgrens (N/mm^2)=;Charpy energie (J)=</v>
      </c>
      <c r="U1559" s="44" t="e">
        <f>INDEX('bijlage A. Frequentie Tabel'!G:G,MATCH(T1559,'bijlage A. Frequentie Tabel'!A:A,0))</f>
        <v>#N/A</v>
      </c>
      <c r="V1559" s="43">
        <f t="shared" si="319"/>
        <v>0</v>
      </c>
      <c r="W1559" s="80">
        <f t="shared" si="323"/>
        <v>23.196467403779828</v>
      </c>
      <c r="X1559" t="e">
        <f t="shared" si="320"/>
        <v>#N/A</v>
      </c>
      <c r="Y1559"/>
      <c r="Z1559">
        <f t="shared" si="324"/>
        <v>0.4</v>
      </c>
      <c r="AA1559">
        <f t="shared" si="325"/>
        <v>1</v>
      </c>
      <c r="AB1559">
        <f t="shared" si="325"/>
        <v>1</v>
      </c>
      <c r="AC1559">
        <f t="shared" si="326"/>
        <v>0.4</v>
      </c>
      <c r="AD1559" t="e">
        <f>INDEX('bijlage C. Cluster maatregelen'!C:C,MATCH('5.Bepalen Faalfreq'!K1559,'bijlage C. Cluster maatregelen'!A:A,0))</f>
        <v>#N/A</v>
      </c>
      <c r="AE1559" t="e">
        <f>INDEX('bijlage C. Cluster maatregelen'!C:C,MATCH('5.Bepalen Faalfreq'!L1559,'bijlage C. Cluster maatregelen'!A:A,0))</f>
        <v>#N/A</v>
      </c>
      <c r="AF1559" t="e">
        <f>INDEX('bijlage C. Cluster maatregelen'!C:C,MATCH('5.Bepalen Faalfreq'!M1559,'bijlage C. Cluster maatregelen'!A:A,0))</f>
        <v>#N/A</v>
      </c>
      <c r="AG1559" t="e">
        <f>INDEX('bijlage C. Cluster maatregelen'!C:C,MATCH('5.Bepalen Faalfreq'!N1559,'bijlage C. Cluster maatregelen'!A:A,0))</f>
        <v>#N/A</v>
      </c>
      <c r="AH1559" t="e">
        <f t="shared" si="327"/>
        <v>#N/A</v>
      </c>
      <c r="AI1559" t="e">
        <f t="shared" si="328"/>
        <v>#N/A</v>
      </c>
      <c r="AJ1559" t="e">
        <f t="shared" si="321"/>
        <v>#N/A</v>
      </c>
    </row>
    <row r="1560" spans="1:36" x14ac:dyDescent="0.25">
      <c r="A1560" s="203"/>
      <c r="B1560" s="203"/>
      <c r="C1560" s="203"/>
      <c r="D1560" s="203"/>
      <c r="E1560" s="203"/>
      <c r="F1560" s="203"/>
      <c r="G1560" s="203"/>
      <c r="H1560" s="203"/>
      <c r="I1560" s="203"/>
      <c r="J1560" s="203"/>
      <c r="K1560" s="203"/>
      <c r="L1560" s="203"/>
      <c r="M1560" s="203"/>
      <c r="N1560" s="203"/>
      <c r="O1560" s="204">
        <f t="shared" si="317"/>
        <v>0</v>
      </c>
      <c r="P1560" s="80" t="str">
        <f>IFERROR(R1560+'4. Gegevens leiding'!$I$26,"")</f>
        <v/>
      </c>
      <c r="Q1560" s="155" t="str">
        <f>IFERROR(R1561+'4. Gegevens leiding'!$I$26,"")</f>
        <v/>
      </c>
      <c r="R1560" s="155" t="str">
        <f t="shared" si="329"/>
        <v/>
      </c>
      <c r="S1560" s="43" t="str">
        <f t="shared" si="322"/>
        <v/>
      </c>
      <c r="T1560" s="42" t="str">
        <f t="shared" si="318"/>
        <v>Diameter (mm, uitwendig)=;Wanddikte (mm)=;Druk (barg)=;Rekgrens (N/mm^2)=;Charpy energie (J)=</v>
      </c>
      <c r="U1560" s="44" t="e">
        <f>INDEX('bijlage A. Frequentie Tabel'!G:G,MATCH(T1560,'bijlage A. Frequentie Tabel'!A:A,0))</f>
        <v>#N/A</v>
      </c>
      <c r="V1560" s="43">
        <f t="shared" si="319"/>
        <v>0</v>
      </c>
      <c r="W1560" s="80">
        <f t="shared" si="323"/>
        <v>23.196467403779828</v>
      </c>
      <c r="X1560" t="e">
        <f t="shared" si="320"/>
        <v>#N/A</v>
      </c>
      <c r="Y1560"/>
      <c r="Z1560">
        <f t="shared" si="324"/>
        <v>0.4</v>
      </c>
      <c r="AA1560">
        <f t="shared" si="325"/>
        <v>1</v>
      </c>
      <c r="AB1560">
        <f t="shared" si="325"/>
        <v>1</v>
      </c>
      <c r="AC1560">
        <f t="shared" si="326"/>
        <v>0.4</v>
      </c>
      <c r="AD1560" t="e">
        <f>INDEX('bijlage C. Cluster maatregelen'!C:C,MATCH('5.Bepalen Faalfreq'!K1560,'bijlage C. Cluster maatregelen'!A:A,0))</f>
        <v>#N/A</v>
      </c>
      <c r="AE1560" t="e">
        <f>INDEX('bijlage C. Cluster maatregelen'!C:C,MATCH('5.Bepalen Faalfreq'!L1560,'bijlage C. Cluster maatregelen'!A:A,0))</f>
        <v>#N/A</v>
      </c>
      <c r="AF1560" t="e">
        <f>INDEX('bijlage C. Cluster maatregelen'!C:C,MATCH('5.Bepalen Faalfreq'!M1560,'bijlage C. Cluster maatregelen'!A:A,0))</f>
        <v>#N/A</v>
      </c>
      <c r="AG1560" t="e">
        <f>INDEX('bijlage C. Cluster maatregelen'!C:C,MATCH('5.Bepalen Faalfreq'!N1560,'bijlage C. Cluster maatregelen'!A:A,0))</f>
        <v>#N/A</v>
      </c>
      <c r="AH1560" t="e">
        <f t="shared" si="327"/>
        <v>#N/A</v>
      </c>
      <c r="AI1560" t="e">
        <f t="shared" si="328"/>
        <v>#N/A</v>
      </c>
      <c r="AJ1560" t="e">
        <f t="shared" si="321"/>
        <v>#N/A</v>
      </c>
    </row>
    <row r="1561" spans="1:36" x14ac:dyDescent="0.25">
      <c r="A1561" s="203"/>
      <c r="B1561" s="203"/>
      <c r="C1561" s="203"/>
      <c r="D1561" s="203"/>
      <c r="E1561" s="203"/>
      <c r="F1561" s="203"/>
      <c r="G1561" s="203"/>
      <c r="H1561" s="203"/>
      <c r="I1561" s="203"/>
      <c r="J1561" s="203"/>
      <c r="K1561" s="203"/>
      <c r="L1561" s="203"/>
      <c r="M1561" s="203"/>
      <c r="N1561" s="203"/>
      <c r="O1561" s="204">
        <f t="shared" si="317"/>
        <v>0</v>
      </c>
      <c r="P1561" s="80" t="str">
        <f>IFERROR(R1561+'4. Gegevens leiding'!$I$26,"")</f>
        <v/>
      </c>
      <c r="Q1561" s="155" t="str">
        <f>IFERROR(R1562+'4. Gegevens leiding'!$I$26,"")</f>
        <v/>
      </c>
      <c r="R1561" s="155" t="str">
        <f t="shared" si="329"/>
        <v/>
      </c>
      <c r="S1561" s="43" t="str">
        <f t="shared" si="322"/>
        <v/>
      </c>
      <c r="T1561" s="42" t="str">
        <f t="shared" si="318"/>
        <v>Diameter (mm, uitwendig)=;Wanddikte (mm)=;Druk (barg)=;Rekgrens (N/mm^2)=;Charpy energie (J)=</v>
      </c>
      <c r="U1561" s="44" t="e">
        <f>INDEX('bijlage A. Frequentie Tabel'!G:G,MATCH(T1561,'bijlage A. Frequentie Tabel'!A:A,0))</f>
        <v>#N/A</v>
      </c>
      <c r="V1561" s="43">
        <f t="shared" si="319"/>
        <v>0</v>
      </c>
      <c r="W1561" s="80">
        <f t="shared" si="323"/>
        <v>23.196467403779828</v>
      </c>
      <c r="X1561" t="e">
        <f t="shared" si="320"/>
        <v>#N/A</v>
      </c>
      <c r="Y1561"/>
      <c r="Z1561">
        <f t="shared" si="324"/>
        <v>0.4</v>
      </c>
      <c r="AA1561">
        <f t="shared" si="325"/>
        <v>1</v>
      </c>
      <c r="AB1561">
        <f t="shared" si="325"/>
        <v>1</v>
      </c>
      <c r="AC1561">
        <f t="shared" si="326"/>
        <v>0.4</v>
      </c>
      <c r="AD1561" t="e">
        <f>INDEX('bijlage C. Cluster maatregelen'!C:C,MATCH('5.Bepalen Faalfreq'!K1561,'bijlage C. Cluster maatregelen'!A:A,0))</f>
        <v>#N/A</v>
      </c>
      <c r="AE1561" t="e">
        <f>INDEX('bijlage C. Cluster maatregelen'!C:C,MATCH('5.Bepalen Faalfreq'!L1561,'bijlage C. Cluster maatregelen'!A:A,0))</f>
        <v>#N/A</v>
      </c>
      <c r="AF1561" t="e">
        <f>INDEX('bijlage C. Cluster maatregelen'!C:C,MATCH('5.Bepalen Faalfreq'!M1561,'bijlage C. Cluster maatregelen'!A:A,0))</f>
        <v>#N/A</v>
      </c>
      <c r="AG1561" t="e">
        <f>INDEX('bijlage C. Cluster maatregelen'!C:C,MATCH('5.Bepalen Faalfreq'!N1561,'bijlage C. Cluster maatregelen'!A:A,0))</f>
        <v>#N/A</v>
      </c>
      <c r="AH1561" t="e">
        <f t="shared" si="327"/>
        <v>#N/A</v>
      </c>
      <c r="AI1561" t="e">
        <f t="shared" si="328"/>
        <v>#N/A</v>
      </c>
      <c r="AJ1561" t="e">
        <f t="shared" si="321"/>
        <v>#N/A</v>
      </c>
    </row>
    <row r="1562" spans="1:36" x14ac:dyDescent="0.25">
      <c r="A1562" s="203"/>
      <c r="B1562" s="203"/>
      <c r="C1562" s="203"/>
      <c r="D1562" s="203"/>
      <c r="E1562" s="203"/>
      <c r="F1562" s="203"/>
      <c r="G1562" s="203"/>
      <c r="H1562" s="203"/>
      <c r="I1562" s="203"/>
      <c r="J1562" s="203"/>
      <c r="K1562" s="203"/>
      <c r="L1562" s="203"/>
      <c r="M1562" s="203"/>
      <c r="N1562" s="203"/>
      <c r="O1562" s="204">
        <f t="shared" si="317"/>
        <v>0</v>
      </c>
      <c r="P1562" s="80" t="str">
        <f>IFERROR(R1562+'4. Gegevens leiding'!$I$26,"")</f>
        <v/>
      </c>
      <c r="Q1562" s="155" t="str">
        <f>IFERROR(R1563+'4. Gegevens leiding'!$I$26,"")</f>
        <v/>
      </c>
      <c r="R1562" s="155" t="str">
        <f t="shared" si="329"/>
        <v/>
      </c>
      <c r="S1562" s="43" t="str">
        <f t="shared" si="322"/>
        <v/>
      </c>
      <c r="T1562" s="42" t="str">
        <f t="shared" si="318"/>
        <v>Diameter (mm, uitwendig)=;Wanddikte (mm)=;Druk (barg)=;Rekgrens (N/mm^2)=;Charpy energie (J)=</v>
      </c>
      <c r="U1562" s="44" t="e">
        <f>INDEX('bijlage A. Frequentie Tabel'!G:G,MATCH(T1562,'bijlage A. Frequentie Tabel'!A:A,0))</f>
        <v>#N/A</v>
      </c>
      <c r="V1562" s="43">
        <f t="shared" si="319"/>
        <v>0</v>
      </c>
      <c r="W1562" s="80">
        <f t="shared" si="323"/>
        <v>23.196467403779828</v>
      </c>
      <c r="X1562" t="e">
        <f t="shared" si="320"/>
        <v>#N/A</v>
      </c>
      <c r="Y1562"/>
      <c r="Z1562">
        <f t="shared" si="324"/>
        <v>0.4</v>
      </c>
      <c r="AA1562">
        <f t="shared" si="325"/>
        <v>1</v>
      </c>
      <c r="AB1562">
        <f t="shared" si="325"/>
        <v>1</v>
      </c>
      <c r="AC1562">
        <f t="shared" si="326"/>
        <v>0.4</v>
      </c>
      <c r="AD1562" t="e">
        <f>INDEX('bijlage C. Cluster maatregelen'!C:C,MATCH('5.Bepalen Faalfreq'!K1562,'bijlage C. Cluster maatregelen'!A:A,0))</f>
        <v>#N/A</v>
      </c>
      <c r="AE1562" t="e">
        <f>INDEX('bijlage C. Cluster maatregelen'!C:C,MATCH('5.Bepalen Faalfreq'!L1562,'bijlage C. Cluster maatregelen'!A:A,0))</f>
        <v>#N/A</v>
      </c>
      <c r="AF1562" t="e">
        <f>INDEX('bijlage C. Cluster maatregelen'!C:C,MATCH('5.Bepalen Faalfreq'!M1562,'bijlage C. Cluster maatregelen'!A:A,0))</f>
        <v>#N/A</v>
      </c>
      <c r="AG1562" t="e">
        <f>INDEX('bijlage C. Cluster maatregelen'!C:C,MATCH('5.Bepalen Faalfreq'!N1562,'bijlage C. Cluster maatregelen'!A:A,0))</f>
        <v>#N/A</v>
      </c>
      <c r="AH1562" t="e">
        <f t="shared" si="327"/>
        <v>#N/A</v>
      </c>
      <c r="AI1562" t="e">
        <f t="shared" si="328"/>
        <v>#N/A</v>
      </c>
      <c r="AJ1562" t="e">
        <f t="shared" si="321"/>
        <v>#N/A</v>
      </c>
    </row>
    <row r="1563" spans="1:36" x14ac:dyDescent="0.25">
      <c r="A1563" s="203"/>
      <c r="B1563" s="203"/>
      <c r="C1563" s="203"/>
      <c r="D1563" s="203"/>
      <c r="E1563" s="203"/>
      <c r="F1563" s="203"/>
      <c r="G1563" s="203"/>
      <c r="H1563" s="203"/>
      <c r="I1563" s="203"/>
      <c r="J1563" s="203"/>
      <c r="K1563" s="203"/>
      <c r="L1563" s="203"/>
      <c r="M1563" s="203"/>
      <c r="N1563" s="203"/>
      <c r="O1563" s="204">
        <f t="shared" si="317"/>
        <v>0</v>
      </c>
      <c r="P1563" s="80" t="str">
        <f>IFERROR(R1563+'4. Gegevens leiding'!$I$26,"")</f>
        <v/>
      </c>
      <c r="Q1563" s="155" t="str">
        <f>IFERROR(R1564+'4. Gegevens leiding'!$I$26,"")</f>
        <v/>
      </c>
      <c r="R1563" s="155" t="str">
        <f t="shared" si="329"/>
        <v/>
      </c>
      <c r="S1563" s="43" t="str">
        <f t="shared" si="322"/>
        <v/>
      </c>
      <c r="T1563" s="42" t="str">
        <f t="shared" si="318"/>
        <v>Diameter (mm, uitwendig)=;Wanddikte (mm)=;Druk (barg)=;Rekgrens (N/mm^2)=;Charpy energie (J)=</v>
      </c>
      <c r="U1563" s="44" t="e">
        <f>INDEX('bijlage A. Frequentie Tabel'!G:G,MATCH(T1563,'bijlage A. Frequentie Tabel'!A:A,0))</f>
        <v>#N/A</v>
      </c>
      <c r="V1563" s="43">
        <f t="shared" si="319"/>
        <v>0</v>
      </c>
      <c r="W1563" s="80">
        <f t="shared" si="323"/>
        <v>23.196467403779828</v>
      </c>
      <c r="X1563" t="e">
        <f t="shared" si="320"/>
        <v>#N/A</v>
      </c>
      <c r="Y1563"/>
      <c r="Z1563">
        <f t="shared" si="324"/>
        <v>0.4</v>
      </c>
      <c r="AA1563">
        <f t="shared" si="325"/>
        <v>1</v>
      </c>
      <c r="AB1563">
        <f t="shared" si="325"/>
        <v>1</v>
      </c>
      <c r="AC1563">
        <f t="shared" si="326"/>
        <v>0.4</v>
      </c>
      <c r="AD1563" t="e">
        <f>INDEX('bijlage C. Cluster maatregelen'!C:C,MATCH('5.Bepalen Faalfreq'!K1563,'bijlage C. Cluster maatregelen'!A:A,0))</f>
        <v>#N/A</v>
      </c>
      <c r="AE1563" t="e">
        <f>INDEX('bijlage C. Cluster maatregelen'!C:C,MATCH('5.Bepalen Faalfreq'!L1563,'bijlage C. Cluster maatregelen'!A:A,0))</f>
        <v>#N/A</v>
      </c>
      <c r="AF1563" t="e">
        <f>INDEX('bijlage C. Cluster maatregelen'!C:C,MATCH('5.Bepalen Faalfreq'!M1563,'bijlage C. Cluster maatregelen'!A:A,0))</f>
        <v>#N/A</v>
      </c>
      <c r="AG1563" t="e">
        <f>INDEX('bijlage C. Cluster maatregelen'!C:C,MATCH('5.Bepalen Faalfreq'!N1563,'bijlage C. Cluster maatregelen'!A:A,0))</f>
        <v>#N/A</v>
      </c>
      <c r="AH1563" t="e">
        <f t="shared" si="327"/>
        <v>#N/A</v>
      </c>
      <c r="AI1563" t="e">
        <f t="shared" si="328"/>
        <v>#N/A</v>
      </c>
      <c r="AJ1563" t="e">
        <f t="shared" si="321"/>
        <v>#N/A</v>
      </c>
    </row>
    <row r="1564" spans="1:36" x14ac:dyDescent="0.25">
      <c r="A1564" s="203"/>
      <c r="B1564" s="203"/>
      <c r="C1564" s="203"/>
      <c r="D1564" s="203"/>
      <c r="E1564" s="203"/>
      <c r="F1564" s="203"/>
      <c r="G1564" s="203"/>
      <c r="H1564" s="203"/>
      <c r="I1564" s="203"/>
      <c r="J1564" s="203"/>
      <c r="K1564" s="203"/>
      <c r="L1564" s="203"/>
      <c r="M1564" s="203"/>
      <c r="N1564" s="203"/>
      <c r="O1564" s="204">
        <f t="shared" si="317"/>
        <v>0</v>
      </c>
      <c r="P1564" s="80" t="str">
        <f>IFERROR(R1564+'4. Gegevens leiding'!$I$26,"")</f>
        <v/>
      </c>
      <c r="Q1564" s="155" t="str">
        <f>IFERROR(R1565+'4. Gegevens leiding'!$I$26,"")</f>
        <v/>
      </c>
      <c r="R1564" s="155" t="str">
        <f t="shared" si="329"/>
        <v/>
      </c>
      <c r="S1564" s="43" t="str">
        <f t="shared" si="322"/>
        <v/>
      </c>
      <c r="T1564" s="42" t="str">
        <f t="shared" si="318"/>
        <v>Diameter (mm, uitwendig)=;Wanddikte (mm)=;Druk (barg)=;Rekgrens (N/mm^2)=;Charpy energie (J)=</v>
      </c>
      <c r="U1564" s="44" t="e">
        <f>INDEX('bijlage A. Frequentie Tabel'!G:G,MATCH(T1564,'bijlage A. Frequentie Tabel'!A:A,0))</f>
        <v>#N/A</v>
      </c>
      <c r="V1564" s="43">
        <f t="shared" si="319"/>
        <v>0</v>
      </c>
      <c r="W1564" s="80">
        <f t="shared" si="323"/>
        <v>23.196467403779828</v>
      </c>
      <c r="X1564" t="e">
        <f t="shared" si="320"/>
        <v>#N/A</v>
      </c>
      <c r="Y1564"/>
      <c r="Z1564">
        <f t="shared" si="324"/>
        <v>0.4</v>
      </c>
      <c r="AA1564">
        <f t="shared" si="325"/>
        <v>1</v>
      </c>
      <c r="AB1564">
        <f t="shared" si="325"/>
        <v>1</v>
      </c>
      <c r="AC1564">
        <f t="shared" si="326"/>
        <v>0.4</v>
      </c>
      <c r="AD1564" t="e">
        <f>INDEX('bijlage C. Cluster maatregelen'!C:C,MATCH('5.Bepalen Faalfreq'!K1564,'bijlage C. Cluster maatregelen'!A:A,0))</f>
        <v>#N/A</v>
      </c>
      <c r="AE1564" t="e">
        <f>INDEX('bijlage C. Cluster maatregelen'!C:C,MATCH('5.Bepalen Faalfreq'!L1564,'bijlage C. Cluster maatregelen'!A:A,0))</f>
        <v>#N/A</v>
      </c>
      <c r="AF1564" t="e">
        <f>INDEX('bijlage C. Cluster maatregelen'!C:C,MATCH('5.Bepalen Faalfreq'!M1564,'bijlage C. Cluster maatregelen'!A:A,0))</f>
        <v>#N/A</v>
      </c>
      <c r="AG1564" t="e">
        <f>INDEX('bijlage C. Cluster maatregelen'!C:C,MATCH('5.Bepalen Faalfreq'!N1564,'bijlage C. Cluster maatregelen'!A:A,0))</f>
        <v>#N/A</v>
      </c>
      <c r="AH1564" t="e">
        <f t="shared" si="327"/>
        <v>#N/A</v>
      </c>
      <c r="AI1564" t="e">
        <f t="shared" si="328"/>
        <v>#N/A</v>
      </c>
      <c r="AJ1564" t="e">
        <f t="shared" si="321"/>
        <v>#N/A</v>
      </c>
    </row>
    <row r="1565" spans="1:36" x14ac:dyDescent="0.25">
      <c r="A1565" s="203"/>
      <c r="B1565" s="203"/>
      <c r="C1565" s="203"/>
      <c r="D1565" s="203"/>
      <c r="E1565" s="203"/>
      <c r="F1565" s="203"/>
      <c r="G1565" s="203"/>
      <c r="H1565" s="203"/>
      <c r="I1565" s="203"/>
      <c r="J1565" s="203"/>
      <c r="K1565" s="203"/>
      <c r="L1565" s="203"/>
      <c r="M1565" s="203"/>
      <c r="N1565" s="203"/>
      <c r="O1565" s="204">
        <f t="shared" si="317"/>
        <v>0</v>
      </c>
      <c r="P1565" s="80" t="str">
        <f>IFERROR(R1565+'4. Gegevens leiding'!$I$26,"")</f>
        <v/>
      </c>
      <c r="Q1565" s="155" t="str">
        <f>IFERROR(R1566+'4. Gegevens leiding'!$I$26,"")</f>
        <v/>
      </c>
      <c r="R1565" s="155" t="str">
        <f t="shared" si="329"/>
        <v/>
      </c>
      <c r="S1565" s="43" t="str">
        <f t="shared" si="322"/>
        <v/>
      </c>
      <c r="T1565" s="42" t="str">
        <f t="shared" si="318"/>
        <v>Diameter (mm, uitwendig)=;Wanddikte (mm)=;Druk (barg)=;Rekgrens (N/mm^2)=;Charpy energie (J)=</v>
      </c>
      <c r="U1565" s="44" t="e">
        <f>INDEX('bijlage A. Frequentie Tabel'!G:G,MATCH(T1565,'bijlage A. Frequentie Tabel'!A:A,0))</f>
        <v>#N/A</v>
      </c>
      <c r="V1565" s="43">
        <f t="shared" si="319"/>
        <v>0</v>
      </c>
      <c r="W1565" s="80">
        <f t="shared" si="323"/>
        <v>23.196467403779828</v>
      </c>
      <c r="X1565" t="e">
        <f t="shared" si="320"/>
        <v>#N/A</v>
      </c>
      <c r="Y1565"/>
      <c r="Z1565">
        <f t="shared" si="324"/>
        <v>0.4</v>
      </c>
      <c r="AA1565">
        <f t="shared" si="325"/>
        <v>1</v>
      </c>
      <c r="AB1565">
        <f t="shared" si="325"/>
        <v>1</v>
      </c>
      <c r="AC1565">
        <f t="shared" si="326"/>
        <v>0.4</v>
      </c>
      <c r="AD1565" t="e">
        <f>INDEX('bijlage C. Cluster maatregelen'!C:C,MATCH('5.Bepalen Faalfreq'!K1565,'bijlage C. Cluster maatregelen'!A:A,0))</f>
        <v>#N/A</v>
      </c>
      <c r="AE1565" t="e">
        <f>INDEX('bijlage C. Cluster maatregelen'!C:C,MATCH('5.Bepalen Faalfreq'!L1565,'bijlage C. Cluster maatregelen'!A:A,0))</f>
        <v>#N/A</v>
      </c>
      <c r="AF1565" t="e">
        <f>INDEX('bijlage C. Cluster maatregelen'!C:C,MATCH('5.Bepalen Faalfreq'!M1565,'bijlage C. Cluster maatregelen'!A:A,0))</f>
        <v>#N/A</v>
      </c>
      <c r="AG1565" t="e">
        <f>INDEX('bijlage C. Cluster maatregelen'!C:C,MATCH('5.Bepalen Faalfreq'!N1565,'bijlage C. Cluster maatregelen'!A:A,0))</f>
        <v>#N/A</v>
      </c>
      <c r="AH1565" t="e">
        <f t="shared" si="327"/>
        <v>#N/A</v>
      </c>
      <c r="AI1565" t="e">
        <f t="shared" si="328"/>
        <v>#N/A</v>
      </c>
      <c r="AJ1565" t="e">
        <f t="shared" si="321"/>
        <v>#N/A</v>
      </c>
    </row>
    <row r="1566" spans="1:36" x14ac:dyDescent="0.25">
      <c r="A1566" s="203"/>
      <c r="B1566" s="203"/>
      <c r="C1566" s="203"/>
      <c r="D1566" s="203"/>
      <c r="E1566" s="203"/>
      <c r="F1566" s="203"/>
      <c r="G1566" s="203"/>
      <c r="H1566" s="203"/>
      <c r="I1566" s="203"/>
      <c r="J1566" s="203"/>
      <c r="K1566" s="203"/>
      <c r="L1566" s="203"/>
      <c r="M1566" s="203"/>
      <c r="N1566" s="203"/>
      <c r="O1566" s="204">
        <f t="shared" si="317"/>
        <v>0</v>
      </c>
      <c r="P1566" s="80" t="str">
        <f>IFERROR(R1566+'4. Gegevens leiding'!$I$26,"")</f>
        <v/>
      </c>
      <c r="Q1566" s="155" t="str">
        <f>IFERROR(R1567+'4. Gegevens leiding'!$I$26,"")</f>
        <v/>
      </c>
      <c r="R1566" s="155" t="str">
        <f t="shared" si="329"/>
        <v/>
      </c>
      <c r="S1566" s="43" t="str">
        <f t="shared" si="322"/>
        <v/>
      </c>
      <c r="T1566" s="42" t="str">
        <f t="shared" si="318"/>
        <v>Diameter (mm, uitwendig)=;Wanddikte (mm)=;Druk (barg)=;Rekgrens (N/mm^2)=;Charpy energie (J)=</v>
      </c>
      <c r="U1566" s="44" t="e">
        <f>INDEX('bijlage A. Frequentie Tabel'!G:G,MATCH(T1566,'bijlage A. Frequentie Tabel'!A:A,0))</f>
        <v>#N/A</v>
      </c>
      <c r="V1566" s="43">
        <f t="shared" si="319"/>
        <v>0</v>
      </c>
      <c r="W1566" s="80">
        <f t="shared" si="323"/>
        <v>23.196467403779828</v>
      </c>
      <c r="X1566" t="e">
        <f t="shared" si="320"/>
        <v>#N/A</v>
      </c>
      <c r="Y1566"/>
      <c r="Z1566">
        <f t="shared" si="324"/>
        <v>0.4</v>
      </c>
      <c r="AA1566">
        <f t="shared" si="325"/>
        <v>1</v>
      </c>
      <c r="AB1566">
        <f t="shared" si="325"/>
        <v>1</v>
      </c>
      <c r="AC1566">
        <f t="shared" si="326"/>
        <v>0.4</v>
      </c>
      <c r="AD1566" t="e">
        <f>INDEX('bijlage C. Cluster maatregelen'!C:C,MATCH('5.Bepalen Faalfreq'!K1566,'bijlage C. Cluster maatregelen'!A:A,0))</f>
        <v>#N/A</v>
      </c>
      <c r="AE1566" t="e">
        <f>INDEX('bijlage C. Cluster maatregelen'!C:C,MATCH('5.Bepalen Faalfreq'!L1566,'bijlage C. Cluster maatregelen'!A:A,0))</f>
        <v>#N/A</v>
      </c>
      <c r="AF1566" t="e">
        <f>INDEX('bijlage C. Cluster maatregelen'!C:C,MATCH('5.Bepalen Faalfreq'!M1566,'bijlage C. Cluster maatregelen'!A:A,0))</f>
        <v>#N/A</v>
      </c>
      <c r="AG1566" t="e">
        <f>INDEX('bijlage C. Cluster maatregelen'!C:C,MATCH('5.Bepalen Faalfreq'!N1566,'bijlage C. Cluster maatregelen'!A:A,0))</f>
        <v>#N/A</v>
      </c>
      <c r="AH1566" t="e">
        <f t="shared" si="327"/>
        <v>#N/A</v>
      </c>
      <c r="AI1566" t="e">
        <f t="shared" si="328"/>
        <v>#N/A</v>
      </c>
      <c r="AJ1566" t="e">
        <f t="shared" si="321"/>
        <v>#N/A</v>
      </c>
    </row>
    <row r="1567" spans="1:36" x14ac:dyDescent="0.25">
      <c r="A1567" s="203"/>
      <c r="B1567" s="203"/>
      <c r="C1567" s="203"/>
      <c r="D1567" s="203"/>
      <c r="E1567" s="203"/>
      <c r="F1567" s="203"/>
      <c r="G1567" s="203"/>
      <c r="H1567" s="203"/>
      <c r="I1567" s="203"/>
      <c r="J1567" s="203"/>
      <c r="K1567" s="203"/>
      <c r="L1567" s="203"/>
      <c r="M1567" s="203"/>
      <c r="N1567" s="203"/>
      <c r="O1567" s="204">
        <f t="shared" si="317"/>
        <v>0</v>
      </c>
      <c r="P1567" s="80" t="str">
        <f>IFERROR(R1567+'4. Gegevens leiding'!$I$26,"")</f>
        <v/>
      </c>
      <c r="Q1567" s="155" t="str">
        <f>IFERROR(R1568+'4. Gegevens leiding'!$I$26,"")</f>
        <v/>
      </c>
      <c r="R1567" s="155" t="str">
        <f t="shared" si="329"/>
        <v/>
      </c>
      <c r="S1567" s="43" t="str">
        <f t="shared" si="322"/>
        <v/>
      </c>
      <c r="T1567" s="42" t="str">
        <f t="shared" si="318"/>
        <v>Diameter (mm, uitwendig)=;Wanddikte (mm)=;Druk (barg)=;Rekgrens (N/mm^2)=;Charpy energie (J)=</v>
      </c>
      <c r="U1567" s="44" t="e">
        <f>INDEX('bijlage A. Frequentie Tabel'!G:G,MATCH(T1567,'bijlage A. Frequentie Tabel'!A:A,0))</f>
        <v>#N/A</v>
      </c>
      <c r="V1567" s="43">
        <f t="shared" si="319"/>
        <v>0</v>
      </c>
      <c r="W1567" s="80">
        <f t="shared" si="323"/>
        <v>23.196467403779828</v>
      </c>
      <c r="X1567" t="e">
        <f t="shared" si="320"/>
        <v>#N/A</v>
      </c>
      <c r="Y1567"/>
      <c r="Z1567">
        <f t="shared" si="324"/>
        <v>0.4</v>
      </c>
      <c r="AA1567">
        <f t="shared" si="325"/>
        <v>1</v>
      </c>
      <c r="AB1567">
        <f t="shared" si="325"/>
        <v>1</v>
      </c>
      <c r="AC1567">
        <f t="shared" si="326"/>
        <v>0.4</v>
      </c>
      <c r="AD1567" t="e">
        <f>INDEX('bijlage C. Cluster maatregelen'!C:C,MATCH('5.Bepalen Faalfreq'!K1567,'bijlage C. Cluster maatregelen'!A:A,0))</f>
        <v>#N/A</v>
      </c>
      <c r="AE1567" t="e">
        <f>INDEX('bijlage C. Cluster maatregelen'!C:C,MATCH('5.Bepalen Faalfreq'!L1567,'bijlage C. Cluster maatregelen'!A:A,0))</f>
        <v>#N/A</v>
      </c>
      <c r="AF1567" t="e">
        <f>INDEX('bijlage C. Cluster maatregelen'!C:C,MATCH('5.Bepalen Faalfreq'!M1567,'bijlage C. Cluster maatregelen'!A:A,0))</f>
        <v>#N/A</v>
      </c>
      <c r="AG1567" t="e">
        <f>INDEX('bijlage C. Cluster maatregelen'!C:C,MATCH('5.Bepalen Faalfreq'!N1567,'bijlage C. Cluster maatregelen'!A:A,0))</f>
        <v>#N/A</v>
      </c>
      <c r="AH1567" t="e">
        <f t="shared" si="327"/>
        <v>#N/A</v>
      </c>
      <c r="AI1567" t="e">
        <f t="shared" si="328"/>
        <v>#N/A</v>
      </c>
      <c r="AJ1567" t="e">
        <f t="shared" si="321"/>
        <v>#N/A</v>
      </c>
    </row>
    <row r="1568" spans="1:36" x14ac:dyDescent="0.25">
      <c r="A1568" s="203"/>
      <c r="B1568" s="203"/>
      <c r="C1568" s="203"/>
      <c r="D1568" s="203"/>
      <c r="E1568" s="203"/>
      <c r="F1568" s="203"/>
      <c r="G1568" s="203"/>
      <c r="H1568" s="203"/>
      <c r="I1568" s="203"/>
      <c r="J1568" s="203"/>
      <c r="K1568" s="203"/>
      <c r="L1568" s="203"/>
      <c r="M1568" s="203"/>
      <c r="N1568" s="203"/>
      <c r="O1568" s="204">
        <f t="shared" si="317"/>
        <v>0</v>
      </c>
      <c r="P1568" s="80" t="str">
        <f>IFERROR(R1568+'4. Gegevens leiding'!$I$26,"")</f>
        <v/>
      </c>
      <c r="Q1568" s="155" t="str">
        <f>IFERROR(R1569+'4. Gegevens leiding'!$I$26,"")</f>
        <v/>
      </c>
      <c r="R1568" s="155" t="str">
        <f t="shared" si="329"/>
        <v/>
      </c>
      <c r="S1568" s="43" t="str">
        <f t="shared" si="322"/>
        <v/>
      </c>
      <c r="T1568" s="42" t="str">
        <f t="shared" si="318"/>
        <v>Diameter (mm, uitwendig)=;Wanddikte (mm)=;Druk (barg)=;Rekgrens (N/mm^2)=;Charpy energie (J)=</v>
      </c>
      <c r="U1568" s="44" t="e">
        <f>INDEX('bijlage A. Frequentie Tabel'!G:G,MATCH(T1568,'bijlage A. Frequentie Tabel'!A:A,0))</f>
        <v>#N/A</v>
      </c>
      <c r="V1568" s="43">
        <f t="shared" si="319"/>
        <v>0</v>
      </c>
      <c r="W1568" s="80">
        <f t="shared" si="323"/>
        <v>23.196467403779828</v>
      </c>
      <c r="X1568" t="e">
        <f t="shared" si="320"/>
        <v>#N/A</v>
      </c>
      <c r="Y1568"/>
      <c r="Z1568">
        <f t="shared" si="324"/>
        <v>0.4</v>
      </c>
      <c r="AA1568">
        <f t="shared" si="325"/>
        <v>1</v>
      </c>
      <c r="AB1568">
        <f t="shared" si="325"/>
        <v>1</v>
      </c>
      <c r="AC1568">
        <f t="shared" si="326"/>
        <v>0.4</v>
      </c>
      <c r="AD1568" t="e">
        <f>INDEX('bijlage C. Cluster maatregelen'!C:C,MATCH('5.Bepalen Faalfreq'!K1568,'bijlage C. Cluster maatregelen'!A:A,0))</f>
        <v>#N/A</v>
      </c>
      <c r="AE1568" t="e">
        <f>INDEX('bijlage C. Cluster maatregelen'!C:C,MATCH('5.Bepalen Faalfreq'!L1568,'bijlage C. Cluster maatregelen'!A:A,0))</f>
        <v>#N/A</v>
      </c>
      <c r="AF1568" t="e">
        <f>INDEX('bijlage C. Cluster maatregelen'!C:C,MATCH('5.Bepalen Faalfreq'!M1568,'bijlage C. Cluster maatregelen'!A:A,0))</f>
        <v>#N/A</v>
      </c>
      <c r="AG1568" t="e">
        <f>INDEX('bijlage C. Cluster maatregelen'!C:C,MATCH('5.Bepalen Faalfreq'!N1568,'bijlage C. Cluster maatregelen'!A:A,0))</f>
        <v>#N/A</v>
      </c>
      <c r="AH1568" t="e">
        <f t="shared" si="327"/>
        <v>#N/A</v>
      </c>
      <c r="AI1568" t="e">
        <f t="shared" si="328"/>
        <v>#N/A</v>
      </c>
      <c r="AJ1568" t="e">
        <f t="shared" si="321"/>
        <v>#N/A</v>
      </c>
    </row>
    <row r="1569" spans="1:36" x14ac:dyDescent="0.25">
      <c r="A1569" s="203"/>
      <c r="B1569" s="203"/>
      <c r="C1569" s="203"/>
      <c r="D1569" s="203"/>
      <c r="E1569" s="203"/>
      <c r="F1569" s="203"/>
      <c r="G1569" s="203"/>
      <c r="H1569" s="203"/>
      <c r="I1569" s="203"/>
      <c r="J1569" s="203"/>
      <c r="K1569" s="203"/>
      <c r="L1569" s="203"/>
      <c r="M1569" s="203"/>
      <c r="N1569" s="203"/>
      <c r="O1569" s="204">
        <f t="shared" si="317"/>
        <v>0</v>
      </c>
      <c r="P1569" s="80" t="str">
        <f>IFERROR(R1569+'4. Gegevens leiding'!$I$26,"")</f>
        <v/>
      </c>
      <c r="Q1569" s="155" t="str">
        <f>IFERROR(R1570+'4. Gegevens leiding'!$I$26,"")</f>
        <v/>
      </c>
      <c r="R1569" s="155" t="str">
        <f t="shared" si="329"/>
        <v/>
      </c>
      <c r="S1569" s="43" t="str">
        <f t="shared" si="322"/>
        <v/>
      </c>
      <c r="T1569" s="42" t="str">
        <f t="shared" si="318"/>
        <v>Diameter (mm, uitwendig)=;Wanddikte (mm)=;Druk (barg)=;Rekgrens (N/mm^2)=;Charpy energie (J)=</v>
      </c>
      <c r="U1569" s="44" t="e">
        <f>INDEX('bijlage A. Frequentie Tabel'!G:G,MATCH(T1569,'bijlage A. Frequentie Tabel'!A:A,0))</f>
        <v>#N/A</v>
      </c>
      <c r="V1569" s="43">
        <f t="shared" si="319"/>
        <v>0</v>
      </c>
      <c r="W1569" s="80">
        <f t="shared" si="323"/>
        <v>23.196467403779828</v>
      </c>
      <c r="X1569" t="e">
        <f t="shared" si="320"/>
        <v>#N/A</v>
      </c>
      <c r="Y1569"/>
      <c r="Z1569">
        <f t="shared" si="324"/>
        <v>0.4</v>
      </c>
      <c r="AA1569">
        <f t="shared" si="325"/>
        <v>1</v>
      </c>
      <c r="AB1569">
        <f t="shared" si="325"/>
        <v>1</v>
      </c>
      <c r="AC1569">
        <f t="shared" si="326"/>
        <v>0.4</v>
      </c>
      <c r="AD1569" t="e">
        <f>INDEX('bijlage C. Cluster maatregelen'!C:C,MATCH('5.Bepalen Faalfreq'!K1569,'bijlage C. Cluster maatregelen'!A:A,0))</f>
        <v>#N/A</v>
      </c>
      <c r="AE1569" t="e">
        <f>INDEX('bijlage C. Cluster maatregelen'!C:C,MATCH('5.Bepalen Faalfreq'!L1569,'bijlage C. Cluster maatregelen'!A:A,0))</f>
        <v>#N/A</v>
      </c>
      <c r="AF1569" t="e">
        <f>INDEX('bijlage C. Cluster maatregelen'!C:C,MATCH('5.Bepalen Faalfreq'!M1569,'bijlage C. Cluster maatregelen'!A:A,0))</f>
        <v>#N/A</v>
      </c>
      <c r="AG1569" t="e">
        <f>INDEX('bijlage C. Cluster maatregelen'!C:C,MATCH('5.Bepalen Faalfreq'!N1569,'bijlage C. Cluster maatregelen'!A:A,0))</f>
        <v>#N/A</v>
      </c>
      <c r="AH1569" t="e">
        <f t="shared" si="327"/>
        <v>#N/A</v>
      </c>
      <c r="AI1569" t="e">
        <f t="shared" si="328"/>
        <v>#N/A</v>
      </c>
      <c r="AJ1569" t="e">
        <f t="shared" si="321"/>
        <v>#N/A</v>
      </c>
    </row>
    <row r="1570" spans="1:36" x14ac:dyDescent="0.25">
      <c r="A1570" s="203"/>
      <c r="B1570" s="203"/>
      <c r="C1570" s="203"/>
      <c r="D1570" s="203"/>
      <c r="E1570" s="203"/>
      <c r="F1570" s="203"/>
      <c r="G1570" s="203"/>
      <c r="H1570" s="203"/>
      <c r="I1570" s="203"/>
      <c r="J1570" s="203"/>
      <c r="K1570" s="203"/>
      <c r="L1570" s="203"/>
      <c r="M1570" s="203"/>
      <c r="N1570" s="203"/>
      <c r="O1570" s="204">
        <f t="shared" si="317"/>
        <v>0</v>
      </c>
      <c r="P1570" s="80" t="str">
        <f>IFERROR(R1570+'4. Gegevens leiding'!$I$26,"")</f>
        <v/>
      </c>
      <c r="Q1570" s="155" t="str">
        <f>IFERROR(R1571+'4. Gegevens leiding'!$I$26,"")</f>
        <v/>
      </c>
      <c r="R1570" s="155" t="str">
        <f t="shared" si="329"/>
        <v/>
      </c>
      <c r="S1570" s="43" t="str">
        <f t="shared" si="322"/>
        <v/>
      </c>
      <c r="T1570" s="42" t="str">
        <f t="shared" si="318"/>
        <v>Diameter (mm, uitwendig)=;Wanddikte (mm)=;Druk (barg)=;Rekgrens (N/mm^2)=;Charpy energie (J)=</v>
      </c>
      <c r="U1570" s="44" t="e">
        <f>INDEX('bijlage A. Frequentie Tabel'!G:G,MATCH(T1570,'bijlage A. Frequentie Tabel'!A:A,0))</f>
        <v>#N/A</v>
      </c>
      <c r="V1570" s="43">
        <f t="shared" si="319"/>
        <v>0</v>
      </c>
      <c r="W1570" s="80">
        <f t="shared" si="323"/>
        <v>23.196467403779828</v>
      </c>
      <c r="X1570" t="e">
        <f t="shared" si="320"/>
        <v>#N/A</v>
      </c>
      <c r="Y1570"/>
      <c r="Z1570">
        <f t="shared" si="324"/>
        <v>0.4</v>
      </c>
      <c r="AA1570">
        <f t="shared" si="325"/>
        <v>1</v>
      </c>
      <c r="AB1570">
        <f t="shared" si="325"/>
        <v>1</v>
      </c>
      <c r="AC1570">
        <f t="shared" si="326"/>
        <v>0.4</v>
      </c>
      <c r="AD1570" t="e">
        <f>INDEX('bijlage C. Cluster maatregelen'!C:C,MATCH('5.Bepalen Faalfreq'!K1570,'bijlage C. Cluster maatregelen'!A:A,0))</f>
        <v>#N/A</v>
      </c>
      <c r="AE1570" t="e">
        <f>INDEX('bijlage C. Cluster maatregelen'!C:C,MATCH('5.Bepalen Faalfreq'!L1570,'bijlage C. Cluster maatregelen'!A:A,0))</f>
        <v>#N/A</v>
      </c>
      <c r="AF1570" t="e">
        <f>INDEX('bijlage C. Cluster maatregelen'!C:C,MATCH('5.Bepalen Faalfreq'!M1570,'bijlage C. Cluster maatregelen'!A:A,0))</f>
        <v>#N/A</v>
      </c>
      <c r="AG1570" t="e">
        <f>INDEX('bijlage C. Cluster maatregelen'!C:C,MATCH('5.Bepalen Faalfreq'!N1570,'bijlage C. Cluster maatregelen'!A:A,0))</f>
        <v>#N/A</v>
      </c>
      <c r="AH1570" t="e">
        <f t="shared" si="327"/>
        <v>#N/A</v>
      </c>
      <c r="AI1570" t="e">
        <f t="shared" si="328"/>
        <v>#N/A</v>
      </c>
      <c r="AJ1570" t="e">
        <f t="shared" si="321"/>
        <v>#N/A</v>
      </c>
    </row>
    <row r="1571" spans="1:36" x14ac:dyDescent="0.25">
      <c r="A1571" s="203"/>
      <c r="B1571" s="203"/>
      <c r="C1571" s="203"/>
      <c r="D1571" s="203"/>
      <c r="E1571" s="203"/>
      <c r="F1571" s="203"/>
      <c r="G1571" s="203"/>
      <c r="H1571" s="203"/>
      <c r="I1571" s="203"/>
      <c r="J1571" s="203"/>
      <c r="K1571" s="203"/>
      <c r="L1571" s="203"/>
      <c r="M1571" s="203"/>
      <c r="N1571" s="203"/>
      <c r="O1571" s="204">
        <f t="shared" si="317"/>
        <v>0</v>
      </c>
      <c r="P1571" s="80" t="str">
        <f>IFERROR(R1571+'4. Gegevens leiding'!$I$26,"")</f>
        <v/>
      </c>
      <c r="Q1571" s="155" t="str">
        <f>IFERROR(R1572+'4. Gegevens leiding'!$I$26,"")</f>
        <v/>
      </c>
      <c r="R1571" s="155" t="str">
        <f t="shared" si="329"/>
        <v/>
      </c>
      <c r="S1571" s="43" t="str">
        <f t="shared" si="322"/>
        <v/>
      </c>
      <c r="T1571" s="42" t="str">
        <f t="shared" si="318"/>
        <v>Diameter (mm, uitwendig)=;Wanddikte (mm)=;Druk (barg)=;Rekgrens (N/mm^2)=;Charpy energie (J)=</v>
      </c>
      <c r="U1571" s="44" t="e">
        <f>INDEX('bijlage A. Frequentie Tabel'!G:G,MATCH(T1571,'bijlage A. Frequentie Tabel'!A:A,0))</f>
        <v>#N/A</v>
      </c>
      <c r="V1571" s="43">
        <f t="shared" si="319"/>
        <v>0</v>
      </c>
      <c r="W1571" s="80">
        <f t="shared" si="323"/>
        <v>23.196467403779828</v>
      </c>
      <c r="X1571" t="e">
        <f t="shared" si="320"/>
        <v>#N/A</v>
      </c>
      <c r="Y1571"/>
      <c r="Z1571">
        <f t="shared" si="324"/>
        <v>0.4</v>
      </c>
      <c r="AA1571">
        <f t="shared" si="325"/>
        <v>1</v>
      </c>
      <c r="AB1571">
        <f t="shared" si="325"/>
        <v>1</v>
      </c>
      <c r="AC1571">
        <f t="shared" si="326"/>
        <v>0.4</v>
      </c>
      <c r="AD1571" t="e">
        <f>INDEX('bijlage C. Cluster maatregelen'!C:C,MATCH('5.Bepalen Faalfreq'!K1571,'bijlage C. Cluster maatregelen'!A:A,0))</f>
        <v>#N/A</v>
      </c>
      <c r="AE1571" t="e">
        <f>INDEX('bijlage C. Cluster maatregelen'!C:C,MATCH('5.Bepalen Faalfreq'!L1571,'bijlage C. Cluster maatregelen'!A:A,0))</f>
        <v>#N/A</v>
      </c>
      <c r="AF1571" t="e">
        <f>INDEX('bijlage C. Cluster maatregelen'!C:C,MATCH('5.Bepalen Faalfreq'!M1571,'bijlage C. Cluster maatregelen'!A:A,0))</f>
        <v>#N/A</v>
      </c>
      <c r="AG1571" t="e">
        <f>INDEX('bijlage C. Cluster maatregelen'!C:C,MATCH('5.Bepalen Faalfreq'!N1571,'bijlage C. Cluster maatregelen'!A:A,0))</f>
        <v>#N/A</v>
      </c>
      <c r="AH1571" t="e">
        <f t="shared" si="327"/>
        <v>#N/A</v>
      </c>
      <c r="AI1571" t="e">
        <f t="shared" si="328"/>
        <v>#N/A</v>
      </c>
      <c r="AJ1571" t="e">
        <f t="shared" si="321"/>
        <v>#N/A</v>
      </c>
    </row>
    <row r="1572" spans="1:36" x14ac:dyDescent="0.25">
      <c r="A1572" s="203"/>
      <c r="B1572" s="203"/>
      <c r="C1572" s="203"/>
      <c r="D1572" s="203"/>
      <c r="E1572" s="203"/>
      <c r="F1572" s="203"/>
      <c r="G1572" s="203"/>
      <c r="H1572" s="203"/>
      <c r="I1572" s="203"/>
      <c r="J1572" s="203"/>
      <c r="K1572" s="203"/>
      <c r="L1572" s="203"/>
      <c r="M1572" s="203"/>
      <c r="N1572" s="203"/>
      <c r="O1572" s="204">
        <f t="shared" si="317"/>
        <v>0</v>
      </c>
      <c r="P1572" s="80" t="str">
        <f>IFERROR(R1572+'4. Gegevens leiding'!$I$26,"")</f>
        <v/>
      </c>
      <c r="Q1572" s="155" t="str">
        <f>IFERROR(R1573+'4. Gegevens leiding'!$I$26,"")</f>
        <v/>
      </c>
      <c r="R1572" s="155" t="str">
        <f t="shared" si="329"/>
        <v/>
      </c>
      <c r="S1572" s="43" t="str">
        <f t="shared" si="322"/>
        <v/>
      </c>
      <c r="T1572" s="42" t="str">
        <f t="shared" si="318"/>
        <v>Diameter (mm, uitwendig)=;Wanddikte (mm)=;Druk (barg)=;Rekgrens (N/mm^2)=;Charpy energie (J)=</v>
      </c>
      <c r="U1572" s="44" t="e">
        <f>INDEX('bijlage A. Frequentie Tabel'!G:G,MATCH(T1572,'bijlage A. Frequentie Tabel'!A:A,0))</f>
        <v>#N/A</v>
      </c>
      <c r="V1572" s="43">
        <f t="shared" si="319"/>
        <v>0</v>
      </c>
      <c r="W1572" s="80">
        <f t="shared" si="323"/>
        <v>23.196467403779828</v>
      </c>
      <c r="X1572" t="e">
        <f t="shared" si="320"/>
        <v>#N/A</v>
      </c>
      <c r="Y1572"/>
      <c r="Z1572">
        <f t="shared" si="324"/>
        <v>0.4</v>
      </c>
      <c r="AA1572">
        <f t="shared" si="325"/>
        <v>1</v>
      </c>
      <c r="AB1572">
        <f t="shared" si="325"/>
        <v>1</v>
      </c>
      <c r="AC1572">
        <f t="shared" si="326"/>
        <v>0.4</v>
      </c>
      <c r="AD1572" t="e">
        <f>INDEX('bijlage C. Cluster maatregelen'!C:C,MATCH('5.Bepalen Faalfreq'!K1572,'bijlage C. Cluster maatregelen'!A:A,0))</f>
        <v>#N/A</v>
      </c>
      <c r="AE1572" t="e">
        <f>INDEX('bijlage C. Cluster maatregelen'!C:C,MATCH('5.Bepalen Faalfreq'!L1572,'bijlage C. Cluster maatregelen'!A:A,0))</f>
        <v>#N/A</v>
      </c>
      <c r="AF1572" t="e">
        <f>INDEX('bijlage C. Cluster maatregelen'!C:C,MATCH('5.Bepalen Faalfreq'!M1572,'bijlage C. Cluster maatregelen'!A:A,0))</f>
        <v>#N/A</v>
      </c>
      <c r="AG1572" t="e">
        <f>INDEX('bijlage C. Cluster maatregelen'!C:C,MATCH('5.Bepalen Faalfreq'!N1572,'bijlage C. Cluster maatregelen'!A:A,0))</f>
        <v>#N/A</v>
      </c>
      <c r="AH1572" t="e">
        <f t="shared" si="327"/>
        <v>#N/A</v>
      </c>
      <c r="AI1572" t="e">
        <f t="shared" si="328"/>
        <v>#N/A</v>
      </c>
      <c r="AJ1572" t="e">
        <f t="shared" si="321"/>
        <v>#N/A</v>
      </c>
    </row>
    <row r="1573" spans="1:36" x14ac:dyDescent="0.25">
      <c r="A1573" s="203"/>
      <c r="B1573" s="203"/>
      <c r="C1573" s="203"/>
      <c r="D1573" s="203"/>
      <c r="E1573" s="203"/>
      <c r="F1573" s="203"/>
      <c r="G1573" s="203"/>
      <c r="H1573" s="203"/>
      <c r="I1573" s="203"/>
      <c r="J1573" s="203"/>
      <c r="K1573" s="203"/>
      <c r="L1573" s="203"/>
      <c r="M1573" s="203"/>
      <c r="N1573" s="203"/>
      <c r="O1573" s="204">
        <f t="shared" si="317"/>
        <v>0</v>
      </c>
      <c r="P1573" s="80" t="str">
        <f>IFERROR(R1573+'4. Gegevens leiding'!$I$26,"")</f>
        <v/>
      </c>
      <c r="Q1573" s="155" t="str">
        <f>IFERROR(R1574+'4. Gegevens leiding'!$I$26,"")</f>
        <v/>
      </c>
      <c r="R1573" s="155" t="str">
        <f t="shared" si="329"/>
        <v/>
      </c>
      <c r="S1573" s="43" t="str">
        <f t="shared" si="322"/>
        <v/>
      </c>
      <c r="T1573" s="42" t="str">
        <f t="shared" si="318"/>
        <v>Diameter (mm, uitwendig)=;Wanddikte (mm)=;Druk (barg)=;Rekgrens (N/mm^2)=;Charpy energie (J)=</v>
      </c>
      <c r="U1573" s="44" t="e">
        <f>INDEX('bijlage A. Frequentie Tabel'!G:G,MATCH(T1573,'bijlage A. Frequentie Tabel'!A:A,0))</f>
        <v>#N/A</v>
      </c>
      <c r="V1573" s="43">
        <f t="shared" si="319"/>
        <v>0</v>
      </c>
      <c r="W1573" s="80">
        <f t="shared" si="323"/>
        <v>23.196467403779828</v>
      </c>
      <c r="X1573" t="e">
        <f t="shared" si="320"/>
        <v>#N/A</v>
      </c>
      <c r="Y1573"/>
      <c r="Z1573">
        <f t="shared" si="324"/>
        <v>0.4</v>
      </c>
      <c r="AA1573">
        <f t="shared" si="325"/>
        <v>1</v>
      </c>
      <c r="AB1573">
        <f t="shared" si="325"/>
        <v>1</v>
      </c>
      <c r="AC1573">
        <f t="shared" si="326"/>
        <v>0.4</v>
      </c>
      <c r="AD1573" t="e">
        <f>INDEX('bijlage C. Cluster maatregelen'!C:C,MATCH('5.Bepalen Faalfreq'!K1573,'bijlage C. Cluster maatregelen'!A:A,0))</f>
        <v>#N/A</v>
      </c>
      <c r="AE1573" t="e">
        <f>INDEX('bijlage C. Cluster maatregelen'!C:C,MATCH('5.Bepalen Faalfreq'!L1573,'bijlage C. Cluster maatregelen'!A:A,0))</f>
        <v>#N/A</v>
      </c>
      <c r="AF1573" t="e">
        <f>INDEX('bijlage C. Cluster maatregelen'!C:C,MATCH('5.Bepalen Faalfreq'!M1573,'bijlage C. Cluster maatregelen'!A:A,0))</f>
        <v>#N/A</v>
      </c>
      <c r="AG1573" t="e">
        <f>INDEX('bijlage C. Cluster maatregelen'!C:C,MATCH('5.Bepalen Faalfreq'!N1573,'bijlage C. Cluster maatregelen'!A:A,0))</f>
        <v>#N/A</v>
      </c>
      <c r="AH1573" t="e">
        <f t="shared" si="327"/>
        <v>#N/A</v>
      </c>
      <c r="AI1573" t="e">
        <f t="shared" si="328"/>
        <v>#N/A</v>
      </c>
      <c r="AJ1573" t="e">
        <f t="shared" si="321"/>
        <v>#N/A</v>
      </c>
    </row>
    <row r="1574" spans="1:36" x14ac:dyDescent="0.25">
      <c r="A1574" s="203"/>
      <c r="B1574" s="203"/>
      <c r="C1574" s="203"/>
      <c r="D1574" s="203"/>
      <c r="E1574" s="203"/>
      <c r="F1574" s="203"/>
      <c r="G1574" s="203"/>
      <c r="H1574" s="203"/>
      <c r="I1574" s="203"/>
      <c r="J1574" s="203"/>
      <c r="K1574" s="203"/>
      <c r="L1574" s="203"/>
      <c r="M1574" s="203"/>
      <c r="N1574" s="203"/>
      <c r="O1574" s="204">
        <f t="shared" si="317"/>
        <v>0</v>
      </c>
      <c r="P1574" s="80" t="str">
        <f>IFERROR(R1574+'4. Gegevens leiding'!$I$26,"")</f>
        <v/>
      </c>
      <c r="Q1574" s="155" t="str">
        <f>IFERROR(R1575+'4. Gegevens leiding'!$I$26,"")</f>
        <v/>
      </c>
      <c r="R1574" s="155" t="str">
        <f t="shared" si="329"/>
        <v/>
      </c>
      <c r="S1574" s="43" t="str">
        <f t="shared" si="322"/>
        <v/>
      </c>
      <c r="T1574" s="42" t="str">
        <f t="shared" si="318"/>
        <v>Diameter (mm, uitwendig)=;Wanddikte (mm)=;Druk (barg)=;Rekgrens (N/mm^2)=;Charpy energie (J)=</v>
      </c>
      <c r="U1574" s="44" t="e">
        <f>INDEX('bijlage A. Frequentie Tabel'!G:G,MATCH(T1574,'bijlage A. Frequentie Tabel'!A:A,0))</f>
        <v>#N/A</v>
      </c>
      <c r="V1574" s="43">
        <f t="shared" si="319"/>
        <v>0</v>
      </c>
      <c r="W1574" s="80">
        <f t="shared" si="323"/>
        <v>23.196467403779828</v>
      </c>
      <c r="X1574" t="e">
        <f t="shared" si="320"/>
        <v>#N/A</v>
      </c>
      <c r="Y1574"/>
      <c r="Z1574">
        <f t="shared" si="324"/>
        <v>0.4</v>
      </c>
      <c r="AA1574">
        <f t="shared" si="325"/>
        <v>1</v>
      </c>
      <c r="AB1574">
        <f t="shared" si="325"/>
        <v>1</v>
      </c>
      <c r="AC1574">
        <f t="shared" si="326"/>
        <v>0.4</v>
      </c>
      <c r="AD1574" t="e">
        <f>INDEX('bijlage C. Cluster maatregelen'!C:C,MATCH('5.Bepalen Faalfreq'!K1574,'bijlage C. Cluster maatregelen'!A:A,0))</f>
        <v>#N/A</v>
      </c>
      <c r="AE1574" t="e">
        <f>INDEX('bijlage C. Cluster maatregelen'!C:C,MATCH('5.Bepalen Faalfreq'!L1574,'bijlage C. Cluster maatregelen'!A:A,0))</f>
        <v>#N/A</v>
      </c>
      <c r="AF1574" t="e">
        <f>INDEX('bijlage C. Cluster maatregelen'!C:C,MATCH('5.Bepalen Faalfreq'!M1574,'bijlage C. Cluster maatregelen'!A:A,0))</f>
        <v>#N/A</v>
      </c>
      <c r="AG1574" t="e">
        <f>INDEX('bijlage C. Cluster maatregelen'!C:C,MATCH('5.Bepalen Faalfreq'!N1574,'bijlage C. Cluster maatregelen'!A:A,0))</f>
        <v>#N/A</v>
      </c>
      <c r="AH1574" t="e">
        <f t="shared" si="327"/>
        <v>#N/A</v>
      </c>
      <c r="AI1574" t="e">
        <f t="shared" si="328"/>
        <v>#N/A</v>
      </c>
      <c r="AJ1574" t="e">
        <f t="shared" si="321"/>
        <v>#N/A</v>
      </c>
    </row>
    <row r="1575" spans="1:36" x14ac:dyDescent="0.25">
      <c r="A1575" s="203"/>
      <c r="B1575" s="203"/>
      <c r="C1575" s="203"/>
      <c r="D1575" s="203"/>
      <c r="E1575" s="203"/>
      <c r="F1575" s="203"/>
      <c r="G1575" s="203"/>
      <c r="H1575" s="203"/>
      <c r="I1575" s="203"/>
      <c r="J1575" s="203"/>
      <c r="K1575" s="203"/>
      <c r="L1575" s="203"/>
      <c r="M1575" s="203"/>
      <c r="N1575" s="203"/>
      <c r="O1575" s="204">
        <f t="shared" si="317"/>
        <v>0</v>
      </c>
      <c r="P1575" s="80" t="str">
        <f>IFERROR(R1575+'4. Gegevens leiding'!$I$26,"")</f>
        <v/>
      </c>
      <c r="Q1575" s="155" t="str">
        <f>IFERROR(R1576+'4. Gegevens leiding'!$I$26,"")</f>
        <v/>
      </c>
      <c r="R1575" s="155" t="str">
        <f t="shared" si="329"/>
        <v/>
      </c>
      <c r="S1575" s="43" t="str">
        <f t="shared" si="322"/>
        <v/>
      </c>
      <c r="T1575" s="42" t="str">
        <f t="shared" si="318"/>
        <v>Diameter (mm, uitwendig)=;Wanddikte (mm)=;Druk (barg)=;Rekgrens (N/mm^2)=;Charpy energie (J)=</v>
      </c>
      <c r="U1575" s="44" t="e">
        <f>INDEX('bijlage A. Frequentie Tabel'!G:G,MATCH(T1575,'bijlage A. Frequentie Tabel'!A:A,0))</f>
        <v>#N/A</v>
      </c>
      <c r="V1575" s="43">
        <f t="shared" si="319"/>
        <v>0</v>
      </c>
      <c r="W1575" s="80">
        <f t="shared" si="323"/>
        <v>23.196467403779828</v>
      </c>
      <c r="X1575" t="e">
        <f t="shared" si="320"/>
        <v>#N/A</v>
      </c>
      <c r="Y1575"/>
      <c r="Z1575">
        <f t="shared" si="324"/>
        <v>0.4</v>
      </c>
      <c r="AA1575">
        <f t="shared" si="325"/>
        <v>1</v>
      </c>
      <c r="AB1575">
        <f t="shared" si="325"/>
        <v>1</v>
      </c>
      <c r="AC1575">
        <f t="shared" si="326"/>
        <v>0.4</v>
      </c>
      <c r="AD1575" t="e">
        <f>INDEX('bijlage C. Cluster maatregelen'!C:C,MATCH('5.Bepalen Faalfreq'!K1575,'bijlage C. Cluster maatregelen'!A:A,0))</f>
        <v>#N/A</v>
      </c>
      <c r="AE1575" t="e">
        <f>INDEX('bijlage C. Cluster maatregelen'!C:C,MATCH('5.Bepalen Faalfreq'!L1575,'bijlage C. Cluster maatregelen'!A:A,0))</f>
        <v>#N/A</v>
      </c>
      <c r="AF1575" t="e">
        <f>INDEX('bijlage C. Cluster maatregelen'!C:C,MATCH('5.Bepalen Faalfreq'!M1575,'bijlage C. Cluster maatregelen'!A:A,0))</f>
        <v>#N/A</v>
      </c>
      <c r="AG1575" t="e">
        <f>INDEX('bijlage C. Cluster maatregelen'!C:C,MATCH('5.Bepalen Faalfreq'!N1575,'bijlage C. Cluster maatregelen'!A:A,0))</f>
        <v>#N/A</v>
      </c>
      <c r="AH1575" t="e">
        <f t="shared" si="327"/>
        <v>#N/A</v>
      </c>
      <c r="AI1575" t="e">
        <f t="shared" si="328"/>
        <v>#N/A</v>
      </c>
      <c r="AJ1575" t="e">
        <f t="shared" si="321"/>
        <v>#N/A</v>
      </c>
    </row>
    <row r="1576" spans="1:36" x14ac:dyDescent="0.25">
      <c r="A1576" s="203"/>
      <c r="B1576" s="203"/>
      <c r="C1576" s="203"/>
      <c r="D1576" s="203"/>
      <c r="E1576" s="203"/>
      <c r="F1576" s="203"/>
      <c r="G1576" s="203"/>
      <c r="H1576" s="203"/>
      <c r="I1576" s="203"/>
      <c r="J1576" s="203"/>
      <c r="K1576" s="203"/>
      <c r="L1576" s="203"/>
      <c r="M1576" s="203"/>
      <c r="N1576" s="203"/>
      <c r="O1576" s="204">
        <f t="shared" si="317"/>
        <v>0</v>
      </c>
      <c r="P1576" s="80" t="str">
        <f>IFERROR(R1576+'4. Gegevens leiding'!$I$26,"")</f>
        <v/>
      </c>
      <c r="Q1576" s="155" t="str">
        <f>IFERROR(R1577+'4. Gegevens leiding'!$I$26,"")</f>
        <v/>
      </c>
      <c r="R1576" s="155" t="str">
        <f t="shared" si="329"/>
        <v/>
      </c>
      <c r="S1576" s="43" t="str">
        <f t="shared" si="322"/>
        <v/>
      </c>
      <c r="T1576" s="42" t="str">
        <f t="shared" si="318"/>
        <v>Diameter (mm, uitwendig)=;Wanddikte (mm)=;Druk (barg)=;Rekgrens (N/mm^2)=;Charpy energie (J)=</v>
      </c>
      <c r="U1576" s="44" t="e">
        <f>INDEX('bijlage A. Frequentie Tabel'!G:G,MATCH(T1576,'bijlage A. Frequentie Tabel'!A:A,0))</f>
        <v>#N/A</v>
      </c>
      <c r="V1576" s="43">
        <f t="shared" si="319"/>
        <v>0</v>
      </c>
      <c r="W1576" s="80">
        <f t="shared" si="323"/>
        <v>23.196467403779828</v>
      </c>
      <c r="X1576" t="e">
        <f t="shared" si="320"/>
        <v>#N/A</v>
      </c>
      <c r="Y1576"/>
      <c r="Z1576">
        <f t="shared" si="324"/>
        <v>0.4</v>
      </c>
      <c r="AA1576">
        <f t="shared" si="325"/>
        <v>1</v>
      </c>
      <c r="AB1576">
        <f t="shared" si="325"/>
        <v>1</v>
      </c>
      <c r="AC1576">
        <f t="shared" si="326"/>
        <v>0.4</v>
      </c>
      <c r="AD1576" t="e">
        <f>INDEX('bijlage C. Cluster maatregelen'!C:C,MATCH('5.Bepalen Faalfreq'!K1576,'bijlage C. Cluster maatregelen'!A:A,0))</f>
        <v>#N/A</v>
      </c>
      <c r="AE1576" t="e">
        <f>INDEX('bijlage C. Cluster maatregelen'!C:C,MATCH('5.Bepalen Faalfreq'!L1576,'bijlage C. Cluster maatregelen'!A:A,0))</f>
        <v>#N/A</v>
      </c>
      <c r="AF1576" t="e">
        <f>INDEX('bijlage C. Cluster maatregelen'!C:C,MATCH('5.Bepalen Faalfreq'!M1576,'bijlage C. Cluster maatregelen'!A:A,0))</f>
        <v>#N/A</v>
      </c>
      <c r="AG1576" t="e">
        <f>INDEX('bijlage C. Cluster maatregelen'!C:C,MATCH('5.Bepalen Faalfreq'!N1576,'bijlage C. Cluster maatregelen'!A:A,0))</f>
        <v>#N/A</v>
      </c>
      <c r="AH1576" t="e">
        <f t="shared" si="327"/>
        <v>#N/A</v>
      </c>
      <c r="AI1576" t="e">
        <f t="shared" si="328"/>
        <v>#N/A</v>
      </c>
      <c r="AJ1576" t="e">
        <f t="shared" si="321"/>
        <v>#N/A</v>
      </c>
    </row>
    <row r="1577" spans="1:36" x14ac:dyDescent="0.25">
      <c r="A1577" s="203"/>
      <c r="B1577" s="203"/>
      <c r="C1577" s="203"/>
      <c r="D1577" s="203"/>
      <c r="E1577" s="203"/>
      <c r="F1577" s="203"/>
      <c r="G1577" s="203"/>
      <c r="H1577" s="203"/>
      <c r="I1577" s="203"/>
      <c r="J1577" s="203"/>
      <c r="K1577" s="203"/>
      <c r="L1577" s="203"/>
      <c r="M1577" s="203"/>
      <c r="N1577" s="203"/>
      <c r="O1577" s="204">
        <f t="shared" si="317"/>
        <v>0</v>
      </c>
      <c r="P1577" s="80" t="str">
        <f>IFERROR(R1577+'4. Gegevens leiding'!$I$26,"")</f>
        <v/>
      </c>
      <c r="Q1577" s="155" t="str">
        <f>IFERROR(R1578+'4. Gegevens leiding'!$I$26,"")</f>
        <v/>
      </c>
      <c r="R1577" s="155" t="str">
        <f t="shared" si="329"/>
        <v/>
      </c>
      <c r="S1577" s="43" t="str">
        <f t="shared" si="322"/>
        <v/>
      </c>
      <c r="T1577" s="42" t="str">
        <f t="shared" si="318"/>
        <v>Diameter (mm, uitwendig)=;Wanddikte (mm)=;Druk (barg)=;Rekgrens (N/mm^2)=;Charpy energie (J)=</v>
      </c>
      <c r="U1577" s="44" t="e">
        <f>INDEX('bijlage A. Frequentie Tabel'!G:G,MATCH(T1577,'bijlage A. Frequentie Tabel'!A:A,0))</f>
        <v>#N/A</v>
      </c>
      <c r="V1577" s="43">
        <f t="shared" si="319"/>
        <v>0</v>
      </c>
      <c r="W1577" s="80">
        <f t="shared" si="323"/>
        <v>23.196467403779828</v>
      </c>
      <c r="X1577" t="e">
        <f t="shared" si="320"/>
        <v>#N/A</v>
      </c>
      <c r="Y1577"/>
      <c r="Z1577">
        <f t="shared" si="324"/>
        <v>0.4</v>
      </c>
      <c r="AA1577">
        <f t="shared" si="325"/>
        <v>1</v>
      </c>
      <c r="AB1577">
        <f t="shared" si="325"/>
        <v>1</v>
      </c>
      <c r="AC1577">
        <f t="shared" si="326"/>
        <v>0.4</v>
      </c>
      <c r="AD1577" t="e">
        <f>INDEX('bijlage C. Cluster maatregelen'!C:C,MATCH('5.Bepalen Faalfreq'!K1577,'bijlage C. Cluster maatregelen'!A:A,0))</f>
        <v>#N/A</v>
      </c>
      <c r="AE1577" t="e">
        <f>INDEX('bijlage C. Cluster maatregelen'!C:C,MATCH('5.Bepalen Faalfreq'!L1577,'bijlage C. Cluster maatregelen'!A:A,0))</f>
        <v>#N/A</v>
      </c>
      <c r="AF1577" t="e">
        <f>INDEX('bijlage C. Cluster maatregelen'!C:C,MATCH('5.Bepalen Faalfreq'!M1577,'bijlage C. Cluster maatregelen'!A:A,0))</f>
        <v>#N/A</v>
      </c>
      <c r="AG1577" t="e">
        <f>INDEX('bijlage C. Cluster maatregelen'!C:C,MATCH('5.Bepalen Faalfreq'!N1577,'bijlage C. Cluster maatregelen'!A:A,0))</f>
        <v>#N/A</v>
      </c>
      <c r="AH1577" t="e">
        <f t="shared" si="327"/>
        <v>#N/A</v>
      </c>
      <c r="AI1577" t="e">
        <f t="shared" si="328"/>
        <v>#N/A</v>
      </c>
      <c r="AJ1577" t="e">
        <f t="shared" si="321"/>
        <v>#N/A</v>
      </c>
    </row>
    <row r="1578" spans="1:36" x14ac:dyDescent="0.25">
      <c r="A1578" s="203"/>
      <c r="B1578" s="203"/>
      <c r="C1578" s="203"/>
      <c r="D1578" s="203"/>
      <c r="E1578" s="203"/>
      <c r="F1578" s="203"/>
      <c r="G1578" s="203"/>
      <c r="H1578" s="203"/>
      <c r="I1578" s="203"/>
      <c r="J1578" s="203"/>
      <c r="K1578" s="203"/>
      <c r="L1578" s="203"/>
      <c r="M1578" s="203"/>
      <c r="N1578" s="203"/>
      <c r="O1578" s="204">
        <f t="shared" si="317"/>
        <v>0</v>
      </c>
      <c r="P1578" s="80" t="str">
        <f>IFERROR(R1578+'4. Gegevens leiding'!$I$26,"")</f>
        <v/>
      </c>
      <c r="Q1578" s="155" t="str">
        <f>IFERROR(R1579+'4. Gegevens leiding'!$I$26,"")</f>
        <v/>
      </c>
      <c r="R1578" s="155" t="str">
        <f t="shared" si="329"/>
        <v/>
      </c>
      <c r="S1578" s="43" t="str">
        <f t="shared" si="322"/>
        <v/>
      </c>
      <c r="T1578" s="42" t="str">
        <f t="shared" si="318"/>
        <v>Diameter (mm, uitwendig)=;Wanddikte (mm)=;Druk (barg)=;Rekgrens (N/mm^2)=;Charpy energie (J)=</v>
      </c>
      <c r="U1578" s="44" t="e">
        <f>INDEX('bijlage A. Frequentie Tabel'!G:G,MATCH(T1578,'bijlage A. Frequentie Tabel'!A:A,0))</f>
        <v>#N/A</v>
      </c>
      <c r="V1578" s="43">
        <f t="shared" si="319"/>
        <v>0</v>
      </c>
      <c r="W1578" s="80">
        <f t="shared" si="323"/>
        <v>23.196467403779828</v>
      </c>
      <c r="X1578" t="e">
        <f t="shared" si="320"/>
        <v>#N/A</v>
      </c>
      <c r="Y1578"/>
      <c r="Z1578">
        <f t="shared" si="324"/>
        <v>0.4</v>
      </c>
      <c r="AA1578">
        <f t="shared" si="325"/>
        <v>1</v>
      </c>
      <c r="AB1578">
        <f t="shared" si="325"/>
        <v>1</v>
      </c>
      <c r="AC1578">
        <f t="shared" si="326"/>
        <v>0.4</v>
      </c>
      <c r="AD1578" t="e">
        <f>INDEX('bijlage C. Cluster maatregelen'!C:C,MATCH('5.Bepalen Faalfreq'!K1578,'bijlage C. Cluster maatregelen'!A:A,0))</f>
        <v>#N/A</v>
      </c>
      <c r="AE1578" t="e">
        <f>INDEX('bijlage C. Cluster maatregelen'!C:C,MATCH('5.Bepalen Faalfreq'!L1578,'bijlage C. Cluster maatregelen'!A:A,0))</f>
        <v>#N/A</v>
      </c>
      <c r="AF1578" t="e">
        <f>INDEX('bijlage C. Cluster maatregelen'!C:C,MATCH('5.Bepalen Faalfreq'!M1578,'bijlage C. Cluster maatregelen'!A:A,0))</f>
        <v>#N/A</v>
      </c>
      <c r="AG1578" t="e">
        <f>INDEX('bijlage C. Cluster maatregelen'!C:C,MATCH('5.Bepalen Faalfreq'!N1578,'bijlage C. Cluster maatregelen'!A:A,0))</f>
        <v>#N/A</v>
      </c>
      <c r="AH1578" t="e">
        <f t="shared" si="327"/>
        <v>#N/A</v>
      </c>
      <c r="AI1578" t="e">
        <f t="shared" si="328"/>
        <v>#N/A</v>
      </c>
      <c r="AJ1578" t="e">
        <f t="shared" si="321"/>
        <v>#N/A</v>
      </c>
    </row>
    <row r="1579" spans="1:36" x14ac:dyDescent="0.25">
      <c r="A1579" s="203"/>
      <c r="B1579" s="203"/>
      <c r="C1579" s="203"/>
      <c r="D1579" s="203"/>
      <c r="E1579" s="203"/>
      <c r="F1579" s="203"/>
      <c r="G1579" s="203"/>
      <c r="H1579" s="203"/>
      <c r="I1579" s="203"/>
      <c r="J1579" s="203"/>
      <c r="K1579" s="203"/>
      <c r="L1579" s="203"/>
      <c r="M1579" s="203"/>
      <c r="N1579" s="203"/>
      <c r="O1579" s="204">
        <f t="shared" si="317"/>
        <v>0</v>
      </c>
      <c r="P1579" s="80" t="str">
        <f>IFERROR(R1579+'4. Gegevens leiding'!$I$26,"")</f>
        <v/>
      </c>
      <c r="Q1579" s="155" t="str">
        <f>IFERROR(R1580+'4. Gegevens leiding'!$I$26,"")</f>
        <v/>
      </c>
      <c r="R1579" s="155" t="str">
        <f t="shared" si="329"/>
        <v/>
      </c>
      <c r="S1579" s="43" t="str">
        <f t="shared" si="322"/>
        <v/>
      </c>
      <c r="T1579" s="42" t="str">
        <f t="shared" si="318"/>
        <v>Diameter (mm, uitwendig)=;Wanddikte (mm)=;Druk (barg)=;Rekgrens (N/mm^2)=;Charpy energie (J)=</v>
      </c>
      <c r="U1579" s="44" t="e">
        <f>INDEX('bijlage A. Frequentie Tabel'!G:G,MATCH(T1579,'bijlage A. Frequentie Tabel'!A:A,0))</f>
        <v>#N/A</v>
      </c>
      <c r="V1579" s="43">
        <f t="shared" si="319"/>
        <v>0</v>
      </c>
      <c r="W1579" s="80">
        <f t="shared" si="323"/>
        <v>23.196467403779828</v>
      </c>
      <c r="X1579" t="e">
        <f t="shared" si="320"/>
        <v>#N/A</v>
      </c>
      <c r="Y1579"/>
      <c r="Z1579">
        <f t="shared" si="324"/>
        <v>0.4</v>
      </c>
      <c r="AA1579">
        <f t="shared" si="325"/>
        <v>1</v>
      </c>
      <c r="AB1579">
        <f t="shared" si="325"/>
        <v>1</v>
      </c>
      <c r="AC1579">
        <f t="shared" si="326"/>
        <v>0.4</v>
      </c>
      <c r="AD1579" t="e">
        <f>INDEX('bijlage C. Cluster maatregelen'!C:C,MATCH('5.Bepalen Faalfreq'!K1579,'bijlage C. Cluster maatregelen'!A:A,0))</f>
        <v>#N/A</v>
      </c>
      <c r="AE1579" t="e">
        <f>INDEX('bijlage C. Cluster maatregelen'!C:C,MATCH('5.Bepalen Faalfreq'!L1579,'bijlage C. Cluster maatregelen'!A:A,0))</f>
        <v>#N/A</v>
      </c>
      <c r="AF1579" t="e">
        <f>INDEX('bijlage C. Cluster maatregelen'!C:C,MATCH('5.Bepalen Faalfreq'!M1579,'bijlage C. Cluster maatregelen'!A:A,0))</f>
        <v>#N/A</v>
      </c>
      <c r="AG1579" t="e">
        <f>INDEX('bijlage C. Cluster maatregelen'!C:C,MATCH('5.Bepalen Faalfreq'!N1579,'bijlage C. Cluster maatregelen'!A:A,0))</f>
        <v>#N/A</v>
      </c>
      <c r="AH1579" t="e">
        <f t="shared" si="327"/>
        <v>#N/A</v>
      </c>
      <c r="AI1579" t="e">
        <f t="shared" si="328"/>
        <v>#N/A</v>
      </c>
      <c r="AJ1579" t="e">
        <f t="shared" si="321"/>
        <v>#N/A</v>
      </c>
    </row>
    <row r="1580" spans="1:36" x14ac:dyDescent="0.25">
      <c r="A1580" s="203"/>
      <c r="B1580" s="203"/>
      <c r="C1580" s="203"/>
      <c r="D1580" s="203"/>
      <c r="E1580" s="203"/>
      <c r="F1580" s="203"/>
      <c r="G1580" s="203"/>
      <c r="H1580" s="203"/>
      <c r="I1580" s="203"/>
      <c r="J1580" s="203"/>
      <c r="K1580" s="203"/>
      <c r="L1580" s="203"/>
      <c r="M1580" s="203"/>
      <c r="N1580" s="203"/>
      <c r="O1580" s="204">
        <f t="shared" si="317"/>
        <v>0</v>
      </c>
      <c r="P1580" s="80" t="str">
        <f>IFERROR(R1580+'4. Gegevens leiding'!$I$26,"")</f>
        <v/>
      </c>
      <c r="Q1580" s="155" t="str">
        <f>IFERROR(R1581+'4. Gegevens leiding'!$I$26,"")</f>
        <v/>
      </c>
      <c r="R1580" s="155" t="str">
        <f t="shared" si="329"/>
        <v/>
      </c>
      <c r="S1580" s="43" t="str">
        <f t="shared" si="322"/>
        <v/>
      </c>
      <c r="T1580" s="42" t="str">
        <f t="shared" si="318"/>
        <v>Diameter (mm, uitwendig)=;Wanddikte (mm)=;Druk (barg)=;Rekgrens (N/mm^2)=;Charpy energie (J)=</v>
      </c>
      <c r="U1580" s="44" t="e">
        <f>INDEX('bijlage A. Frequentie Tabel'!G:G,MATCH(T1580,'bijlage A. Frequentie Tabel'!A:A,0))</f>
        <v>#N/A</v>
      </c>
      <c r="V1580" s="43">
        <f t="shared" si="319"/>
        <v>0</v>
      </c>
      <c r="W1580" s="80">
        <f t="shared" si="323"/>
        <v>23.196467403779828</v>
      </c>
      <c r="X1580" t="e">
        <f t="shared" si="320"/>
        <v>#N/A</v>
      </c>
      <c r="Y1580"/>
      <c r="Z1580">
        <f t="shared" si="324"/>
        <v>0.4</v>
      </c>
      <c r="AA1580">
        <f t="shared" si="325"/>
        <v>1</v>
      </c>
      <c r="AB1580">
        <f t="shared" si="325"/>
        <v>1</v>
      </c>
      <c r="AC1580">
        <f t="shared" si="326"/>
        <v>0.4</v>
      </c>
      <c r="AD1580" t="e">
        <f>INDEX('bijlage C. Cluster maatregelen'!C:C,MATCH('5.Bepalen Faalfreq'!K1580,'bijlage C. Cluster maatregelen'!A:A,0))</f>
        <v>#N/A</v>
      </c>
      <c r="AE1580" t="e">
        <f>INDEX('bijlage C. Cluster maatregelen'!C:C,MATCH('5.Bepalen Faalfreq'!L1580,'bijlage C. Cluster maatregelen'!A:A,0))</f>
        <v>#N/A</v>
      </c>
      <c r="AF1580" t="e">
        <f>INDEX('bijlage C. Cluster maatregelen'!C:C,MATCH('5.Bepalen Faalfreq'!M1580,'bijlage C. Cluster maatregelen'!A:A,0))</f>
        <v>#N/A</v>
      </c>
      <c r="AG1580" t="e">
        <f>INDEX('bijlage C. Cluster maatregelen'!C:C,MATCH('5.Bepalen Faalfreq'!N1580,'bijlage C. Cluster maatregelen'!A:A,0))</f>
        <v>#N/A</v>
      </c>
      <c r="AH1580" t="e">
        <f t="shared" si="327"/>
        <v>#N/A</v>
      </c>
      <c r="AI1580" t="e">
        <f t="shared" si="328"/>
        <v>#N/A</v>
      </c>
      <c r="AJ1580" t="e">
        <f t="shared" si="321"/>
        <v>#N/A</v>
      </c>
    </row>
    <row r="1581" spans="1:36" x14ac:dyDescent="0.25">
      <c r="A1581" s="203"/>
      <c r="B1581" s="203"/>
      <c r="C1581" s="203"/>
      <c r="D1581" s="203"/>
      <c r="E1581" s="203"/>
      <c r="F1581" s="203"/>
      <c r="G1581" s="203"/>
      <c r="H1581" s="203"/>
      <c r="I1581" s="203"/>
      <c r="J1581" s="203"/>
      <c r="K1581" s="203"/>
      <c r="L1581" s="203"/>
      <c r="M1581" s="203"/>
      <c r="N1581" s="203"/>
      <c r="O1581" s="204">
        <f t="shared" si="317"/>
        <v>0</v>
      </c>
      <c r="P1581" s="80" t="str">
        <f>IFERROR(R1581+'4. Gegevens leiding'!$I$26,"")</f>
        <v/>
      </c>
      <c r="Q1581" s="155" t="str">
        <f>IFERROR(R1582+'4. Gegevens leiding'!$I$26,"")</f>
        <v/>
      </c>
      <c r="R1581" s="155" t="str">
        <f t="shared" si="329"/>
        <v/>
      </c>
      <c r="S1581" s="43" t="str">
        <f t="shared" si="322"/>
        <v/>
      </c>
      <c r="T1581" s="42" t="str">
        <f t="shared" si="318"/>
        <v>Diameter (mm, uitwendig)=;Wanddikte (mm)=;Druk (barg)=;Rekgrens (N/mm^2)=;Charpy energie (J)=</v>
      </c>
      <c r="U1581" s="44" t="e">
        <f>INDEX('bijlage A. Frequentie Tabel'!G:G,MATCH(T1581,'bijlage A. Frequentie Tabel'!A:A,0))</f>
        <v>#N/A</v>
      </c>
      <c r="V1581" s="43">
        <f t="shared" si="319"/>
        <v>0</v>
      </c>
      <c r="W1581" s="80">
        <f t="shared" si="323"/>
        <v>23.196467403779828</v>
      </c>
      <c r="X1581" t="e">
        <f t="shared" si="320"/>
        <v>#N/A</v>
      </c>
      <c r="Y1581"/>
      <c r="Z1581">
        <f t="shared" si="324"/>
        <v>0.4</v>
      </c>
      <c r="AA1581">
        <f t="shared" si="325"/>
        <v>1</v>
      </c>
      <c r="AB1581">
        <f t="shared" si="325"/>
        <v>1</v>
      </c>
      <c r="AC1581">
        <f t="shared" si="326"/>
        <v>0.4</v>
      </c>
      <c r="AD1581" t="e">
        <f>INDEX('bijlage C. Cluster maatregelen'!C:C,MATCH('5.Bepalen Faalfreq'!K1581,'bijlage C. Cluster maatregelen'!A:A,0))</f>
        <v>#N/A</v>
      </c>
      <c r="AE1581" t="e">
        <f>INDEX('bijlage C. Cluster maatregelen'!C:C,MATCH('5.Bepalen Faalfreq'!L1581,'bijlage C. Cluster maatregelen'!A:A,0))</f>
        <v>#N/A</v>
      </c>
      <c r="AF1581" t="e">
        <f>INDEX('bijlage C. Cluster maatregelen'!C:C,MATCH('5.Bepalen Faalfreq'!M1581,'bijlage C. Cluster maatregelen'!A:A,0))</f>
        <v>#N/A</v>
      </c>
      <c r="AG1581" t="e">
        <f>INDEX('bijlage C. Cluster maatregelen'!C:C,MATCH('5.Bepalen Faalfreq'!N1581,'bijlage C. Cluster maatregelen'!A:A,0))</f>
        <v>#N/A</v>
      </c>
      <c r="AH1581" t="e">
        <f t="shared" si="327"/>
        <v>#N/A</v>
      </c>
      <c r="AI1581" t="e">
        <f t="shared" si="328"/>
        <v>#N/A</v>
      </c>
      <c r="AJ1581" t="e">
        <f t="shared" si="321"/>
        <v>#N/A</v>
      </c>
    </row>
    <row r="1582" spans="1:36" x14ac:dyDescent="0.25">
      <c r="A1582" s="203"/>
      <c r="B1582" s="203"/>
      <c r="C1582" s="203"/>
      <c r="D1582" s="203"/>
      <c r="E1582" s="203"/>
      <c r="F1582" s="203"/>
      <c r="G1582" s="203"/>
      <c r="H1582" s="203"/>
      <c r="I1582" s="203"/>
      <c r="J1582" s="203"/>
      <c r="K1582" s="203"/>
      <c r="L1582" s="203"/>
      <c r="M1582" s="203"/>
      <c r="N1582" s="203"/>
      <c r="O1582" s="204">
        <f t="shared" si="317"/>
        <v>0</v>
      </c>
      <c r="P1582" s="80" t="str">
        <f>IFERROR(R1582+'4. Gegevens leiding'!$I$26,"")</f>
        <v/>
      </c>
      <c r="Q1582" s="155" t="str">
        <f>IFERROR(R1583+'4. Gegevens leiding'!$I$26,"")</f>
        <v/>
      </c>
      <c r="R1582" s="155" t="str">
        <f t="shared" si="329"/>
        <v/>
      </c>
      <c r="S1582" s="43" t="str">
        <f t="shared" si="322"/>
        <v/>
      </c>
      <c r="T1582" s="42" t="str">
        <f t="shared" si="318"/>
        <v>Diameter (mm, uitwendig)=;Wanddikte (mm)=;Druk (barg)=;Rekgrens (N/mm^2)=;Charpy energie (J)=</v>
      </c>
      <c r="U1582" s="44" t="e">
        <f>INDEX('bijlage A. Frequentie Tabel'!G:G,MATCH(T1582,'bijlage A. Frequentie Tabel'!A:A,0))</f>
        <v>#N/A</v>
      </c>
      <c r="V1582" s="43">
        <f t="shared" si="319"/>
        <v>0</v>
      </c>
      <c r="W1582" s="80">
        <f t="shared" si="323"/>
        <v>23.196467403779828</v>
      </c>
      <c r="X1582" t="e">
        <f t="shared" si="320"/>
        <v>#N/A</v>
      </c>
      <c r="Y1582"/>
      <c r="Z1582">
        <f t="shared" si="324"/>
        <v>0.4</v>
      </c>
      <c r="AA1582">
        <f t="shared" si="325"/>
        <v>1</v>
      </c>
      <c r="AB1582">
        <f t="shared" si="325"/>
        <v>1</v>
      </c>
      <c r="AC1582">
        <f t="shared" si="326"/>
        <v>0.4</v>
      </c>
      <c r="AD1582" t="e">
        <f>INDEX('bijlage C. Cluster maatregelen'!C:C,MATCH('5.Bepalen Faalfreq'!K1582,'bijlage C. Cluster maatregelen'!A:A,0))</f>
        <v>#N/A</v>
      </c>
      <c r="AE1582" t="e">
        <f>INDEX('bijlage C. Cluster maatregelen'!C:C,MATCH('5.Bepalen Faalfreq'!L1582,'bijlage C. Cluster maatregelen'!A:A,0))</f>
        <v>#N/A</v>
      </c>
      <c r="AF1582" t="e">
        <f>INDEX('bijlage C. Cluster maatregelen'!C:C,MATCH('5.Bepalen Faalfreq'!M1582,'bijlage C. Cluster maatregelen'!A:A,0))</f>
        <v>#N/A</v>
      </c>
      <c r="AG1582" t="e">
        <f>INDEX('bijlage C. Cluster maatregelen'!C:C,MATCH('5.Bepalen Faalfreq'!N1582,'bijlage C. Cluster maatregelen'!A:A,0))</f>
        <v>#N/A</v>
      </c>
      <c r="AH1582" t="e">
        <f t="shared" si="327"/>
        <v>#N/A</v>
      </c>
      <c r="AI1582" t="e">
        <f t="shared" si="328"/>
        <v>#N/A</v>
      </c>
      <c r="AJ1582" t="e">
        <f t="shared" si="321"/>
        <v>#N/A</v>
      </c>
    </row>
    <row r="1583" spans="1:36" x14ac:dyDescent="0.25">
      <c r="A1583" s="203"/>
      <c r="B1583" s="203"/>
      <c r="C1583" s="203"/>
      <c r="D1583" s="203"/>
      <c r="E1583" s="203"/>
      <c r="F1583" s="203"/>
      <c r="G1583" s="203"/>
      <c r="H1583" s="203"/>
      <c r="I1583" s="203"/>
      <c r="J1583" s="203"/>
      <c r="K1583" s="203"/>
      <c r="L1583" s="203"/>
      <c r="M1583" s="203"/>
      <c r="N1583" s="203"/>
      <c r="O1583" s="204">
        <f t="shared" si="317"/>
        <v>0</v>
      </c>
      <c r="P1583" s="80" t="str">
        <f>IFERROR(R1583+'4. Gegevens leiding'!$I$26,"")</f>
        <v/>
      </c>
      <c r="Q1583" s="155" t="str">
        <f>IFERROR(R1584+'4. Gegevens leiding'!$I$26,"")</f>
        <v/>
      </c>
      <c r="R1583" s="155" t="str">
        <f t="shared" si="329"/>
        <v/>
      </c>
      <c r="S1583" s="43" t="str">
        <f t="shared" si="322"/>
        <v/>
      </c>
      <c r="T1583" s="42" t="str">
        <f t="shared" si="318"/>
        <v>Diameter (mm, uitwendig)=;Wanddikte (mm)=;Druk (barg)=;Rekgrens (N/mm^2)=;Charpy energie (J)=</v>
      </c>
      <c r="U1583" s="44" t="e">
        <f>INDEX('bijlage A. Frequentie Tabel'!G:G,MATCH(T1583,'bijlage A. Frequentie Tabel'!A:A,0))</f>
        <v>#N/A</v>
      </c>
      <c r="V1583" s="43">
        <f t="shared" si="319"/>
        <v>0</v>
      </c>
      <c r="W1583" s="80">
        <f t="shared" si="323"/>
        <v>23.196467403779828</v>
      </c>
      <c r="X1583" t="e">
        <f t="shared" si="320"/>
        <v>#N/A</v>
      </c>
      <c r="Y1583"/>
      <c r="Z1583">
        <f t="shared" si="324"/>
        <v>0.4</v>
      </c>
      <c r="AA1583">
        <f t="shared" si="325"/>
        <v>1</v>
      </c>
      <c r="AB1583">
        <f t="shared" si="325"/>
        <v>1</v>
      </c>
      <c r="AC1583">
        <f t="shared" si="326"/>
        <v>0.4</v>
      </c>
      <c r="AD1583" t="e">
        <f>INDEX('bijlage C. Cluster maatregelen'!C:C,MATCH('5.Bepalen Faalfreq'!K1583,'bijlage C. Cluster maatregelen'!A:A,0))</f>
        <v>#N/A</v>
      </c>
      <c r="AE1583" t="e">
        <f>INDEX('bijlage C. Cluster maatregelen'!C:C,MATCH('5.Bepalen Faalfreq'!L1583,'bijlage C. Cluster maatregelen'!A:A,0))</f>
        <v>#N/A</v>
      </c>
      <c r="AF1583" t="e">
        <f>INDEX('bijlage C. Cluster maatregelen'!C:C,MATCH('5.Bepalen Faalfreq'!M1583,'bijlage C. Cluster maatregelen'!A:A,0))</f>
        <v>#N/A</v>
      </c>
      <c r="AG1583" t="e">
        <f>INDEX('bijlage C. Cluster maatregelen'!C:C,MATCH('5.Bepalen Faalfreq'!N1583,'bijlage C. Cluster maatregelen'!A:A,0))</f>
        <v>#N/A</v>
      </c>
      <c r="AH1583" t="e">
        <f t="shared" si="327"/>
        <v>#N/A</v>
      </c>
      <c r="AI1583" t="e">
        <f t="shared" si="328"/>
        <v>#N/A</v>
      </c>
      <c r="AJ1583" t="e">
        <f t="shared" si="321"/>
        <v>#N/A</v>
      </c>
    </row>
    <row r="1584" spans="1:36" x14ac:dyDescent="0.25">
      <c r="A1584" s="203"/>
      <c r="B1584" s="203"/>
      <c r="C1584" s="203"/>
      <c r="D1584" s="203"/>
      <c r="E1584" s="203"/>
      <c r="F1584" s="203"/>
      <c r="G1584" s="203"/>
      <c r="H1584" s="203"/>
      <c r="I1584" s="203"/>
      <c r="J1584" s="203"/>
      <c r="K1584" s="203"/>
      <c r="L1584" s="203"/>
      <c r="M1584" s="203"/>
      <c r="N1584" s="203"/>
      <c r="O1584" s="204">
        <f t="shared" si="317"/>
        <v>0</v>
      </c>
      <c r="P1584" s="80" t="str">
        <f>IFERROR(R1584+'4. Gegevens leiding'!$I$26,"")</f>
        <v/>
      </c>
      <c r="Q1584" s="155" t="str">
        <f>IFERROR(R1585+'4. Gegevens leiding'!$I$26,"")</f>
        <v/>
      </c>
      <c r="R1584" s="155" t="str">
        <f t="shared" si="329"/>
        <v/>
      </c>
      <c r="S1584" s="43" t="str">
        <f t="shared" si="322"/>
        <v/>
      </c>
      <c r="T1584" s="42" t="str">
        <f t="shared" si="318"/>
        <v>Diameter (mm, uitwendig)=;Wanddikte (mm)=;Druk (barg)=;Rekgrens (N/mm^2)=;Charpy energie (J)=</v>
      </c>
      <c r="U1584" s="44" t="e">
        <f>INDEX('bijlage A. Frequentie Tabel'!G:G,MATCH(T1584,'bijlage A. Frequentie Tabel'!A:A,0))</f>
        <v>#N/A</v>
      </c>
      <c r="V1584" s="43">
        <f t="shared" si="319"/>
        <v>0</v>
      </c>
      <c r="W1584" s="80">
        <f t="shared" si="323"/>
        <v>23.196467403779828</v>
      </c>
      <c r="X1584" t="e">
        <f t="shared" si="320"/>
        <v>#N/A</v>
      </c>
      <c r="Y1584"/>
      <c r="Z1584">
        <f t="shared" si="324"/>
        <v>0.4</v>
      </c>
      <c r="AA1584">
        <f t="shared" si="325"/>
        <v>1</v>
      </c>
      <c r="AB1584">
        <f t="shared" si="325"/>
        <v>1</v>
      </c>
      <c r="AC1584">
        <f t="shared" si="326"/>
        <v>0.4</v>
      </c>
      <c r="AD1584" t="e">
        <f>INDEX('bijlage C. Cluster maatregelen'!C:C,MATCH('5.Bepalen Faalfreq'!K1584,'bijlage C. Cluster maatregelen'!A:A,0))</f>
        <v>#N/A</v>
      </c>
      <c r="AE1584" t="e">
        <f>INDEX('bijlage C. Cluster maatregelen'!C:C,MATCH('5.Bepalen Faalfreq'!L1584,'bijlage C. Cluster maatregelen'!A:A,0))</f>
        <v>#N/A</v>
      </c>
      <c r="AF1584" t="e">
        <f>INDEX('bijlage C. Cluster maatregelen'!C:C,MATCH('5.Bepalen Faalfreq'!M1584,'bijlage C. Cluster maatregelen'!A:A,0))</f>
        <v>#N/A</v>
      </c>
      <c r="AG1584" t="e">
        <f>INDEX('bijlage C. Cluster maatregelen'!C:C,MATCH('5.Bepalen Faalfreq'!N1584,'bijlage C. Cluster maatregelen'!A:A,0))</f>
        <v>#N/A</v>
      </c>
      <c r="AH1584" t="e">
        <f t="shared" si="327"/>
        <v>#N/A</v>
      </c>
      <c r="AI1584" t="e">
        <f t="shared" si="328"/>
        <v>#N/A</v>
      </c>
      <c r="AJ1584" t="e">
        <f t="shared" si="321"/>
        <v>#N/A</v>
      </c>
    </row>
    <row r="1585" spans="1:36" x14ac:dyDescent="0.25">
      <c r="A1585" s="203"/>
      <c r="B1585" s="203"/>
      <c r="C1585" s="203"/>
      <c r="D1585" s="203"/>
      <c r="E1585" s="203"/>
      <c r="F1585" s="203"/>
      <c r="G1585" s="203"/>
      <c r="H1585" s="203"/>
      <c r="I1585" s="203"/>
      <c r="J1585" s="203"/>
      <c r="K1585" s="203"/>
      <c r="L1585" s="203"/>
      <c r="M1585" s="203"/>
      <c r="N1585" s="203"/>
      <c r="O1585" s="204">
        <f t="shared" si="317"/>
        <v>0</v>
      </c>
      <c r="P1585" s="80" t="str">
        <f>IFERROR(R1585+'4. Gegevens leiding'!$I$26,"")</f>
        <v/>
      </c>
      <c r="Q1585" s="155" t="str">
        <f>IFERROR(R1586+'4. Gegevens leiding'!$I$26,"")</f>
        <v/>
      </c>
      <c r="R1585" s="155" t="str">
        <f t="shared" si="329"/>
        <v/>
      </c>
      <c r="S1585" s="43" t="str">
        <f t="shared" si="322"/>
        <v/>
      </c>
      <c r="T1585" s="42" t="str">
        <f t="shared" si="318"/>
        <v>Diameter (mm, uitwendig)=;Wanddikte (mm)=;Druk (barg)=;Rekgrens (N/mm^2)=;Charpy energie (J)=</v>
      </c>
      <c r="U1585" s="44" t="e">
        <f>INDEX('bijlage A. Frequentie Tabel'!G:G,MATCH(T1585,'bijlage A. Frequentie Tabel'!A:A,0))</f>
        <v>#N/A</v>
      </c>
      <c r="V1585" s="43">
        <f t="shared" si="319"/>
        <v>0</v>
      </c>
      <c r="W1585" s="80">
        <f t="shared" si="323"/>
        <v>23.196467403779828</v>
      </c>
      <c r="X1585" t="e">
        <f t="shared" si="320"/>
        <v>#N/A</v>
      </c>
      <c r="Y1585"/>
      <c r="Z1585">
        <f t="shared" si="324"/>
        <v>0.4</v>
      </c>
      <c r="AA1585">
        <f t="shared" si="325"/>
        <v>1</v>
      </c>
      <c r="AB1585">
        <f t="shared" si="325"/>
        <v>1</v>
      </c>
      <c r="AC1585">
        <f t="shared" si="326"/>
        <v>0.4</v>
      </c>
      <c r="AD1585" t="e">
        <f>INDEX('bijlage C. Cluster maatregelen'!C:C,MATCH('5.Bepalen Faalfreq'!K1585,'bijlage C. Cluster maatregelen'!A:A,0))</f>
        <v>#N/A</v>
      </c>
      <c r="AE1585" t="e">
        <f>INDEX('bijlage C. Cluster maatregelen'!C:C,MATCH('5.Bepalen Faalfreq'!L1585,'bijlage C. Cluster maatregelen'!A:A,0))</f>
        <v>#N/A</v>
      </c>
      <c r="AF1585" t="e">
        <f>INDEX('bijlage C. Cluster maatregelen'!C:C,MATCH('5.Bepalen Faalfreq'!M1585,'bijlage C. Cluster maatregelen'!A:A,0))</f>
        <v>#N/A</v>
      </c>
      <c r="AG1585" t="e">
        <f>INDEX('bijlage C. Cluster maatregelen'!C:C,MATCH('5.Bepalen Faalfreq'!N1585,'bijlage C. Cluster maatregelen'!A:A,0))</f>
        <v>#N/A</v>
      </c>
      <c r="AH1585" t="e">
        <f t="shared" si="327"/>
        <v>#N/A</v>
      </c>
      <c r="AI1585" t="e">
        <f t="shared" si="328"/>
        <v>#N/A</v>
      </c>
      <c r="AJ1585" t="e">
        <f t="shared" si="321"/>
        <v>#N/A</v>
      </c>
    </row>
    <row r="1586" spans="1:36" x14ac:dyDescent="0.25">
      <c r="A1586" s="203"/>
      <c r="B1586" s="203"/>
      <c r="C1586" s="203"/>
      <c r="D1586" s="203"/>
      <c r="E1586" s="203"/>
      <c r="F1586" s="203"/>
      <c r="G1586" s="203"/>
      <c r="H1586" s="203"/>
      <c r="I1586" s="203"/>
      <c r="J1586" s="203"/>
      <c r="K1586" s="203"/>
      <c r="L1586" s="203"/>
      <c r="M1586" s="203"/>
      <c r="N1586" s="203"/>
      <c r="O1586" s="204">
        <f t="shared" si="317"/>
        <v>0</v>
      </c>
      <c r="P1586" s="80" t="str">
        <f>IFERROR(R1586+'4. Gegevens leiding'!$I$26,"")</f>
        <v/>
      </c>
      <c r="Q1586" s="155" t="str">
        <f>IFERROR(R1587+'4. Gegevens leiding'!$I$26,"")</f>
        <v/>
      </c>
      <c r="R1586" s="155" t="str">
        <f t="shared" si="329"/>
        <v/>
      </c>
      <c r="S1586" s="43" t="str">
        <f t="shared" si="322"/>
        <v/>
      </c>
      <c r="T1586" s="42" t="str">
        <f t="shared" si="318"/>
        <v>Diameter (mm, uitwendig)=;Wanddikte (mm)=;Druk (barg)=;Rekgrens (N/mm^2)=;Charpy energie (J)=</v>
      </c>
      <c r="U1586" s="44" t="e">
        <f>INDEX('bijlage A. Frequentie Tabel'!G:G,MATCH(T1586,'bijlage A. Frequentie Tabel'!A:A,0))</f>
        <v>#N/A</v>
      </c>
      <c r="V1586" s="43">
        <f t="shared" si="319"/>
        <v>0</v>
      </c>
      <c r="W1586" s="80">
        <f t="shared" si="323"/>
        <v>23.196467403779828</v>
      </c>
      <c r="X1586" t="e">
        <f t="shared" si="320"/>
        <v>#N/A</v>
      </c>
      <c r="Y1586"/>
      <c r="Z1586">
        <f t="shared" si="324"/>
        <v>0.4</v>
      </c>
      <c r="AA1586">
        <f t="shared" si="325"/>
        <v>1</v>
      </c>
      <c r="AB1586">
        <f t="shared" si="325"/>
        <v>1</v>
      </c>
      <c r="AC1586">
        <f t="shared" si="326"/>
        <v>0.4</v>
      </c>
      <c r="AD1586" t="e">
        <f>INDEX('bijlage C. Cluster maatregelen'!C:C,MATCH('5.Bepalen Faalfreq'!K1586,'bijlage C. Cluster maatregelen'!A:A,0))</f>
        <v>#N/A</v>
      </c>
      <c r="AE1586" t="e">
        <f>INDEX('bijlage C. Cluster maatregelen'!C:C,MATCH('5.Bepalen Faalfreq'!L1586,'bijlage C. Cluster maatregelen'!A:A,0))</f>
        <v>#N/A</v>
      </c>
      <c r="AF1586" t="e">
        <f>INDEX('bijlage C. Cluster maatregelen'!C:C,MATCH('5.Bepalen Faalfreq'!M1586,'bijlage C. Cluster maatregelen'!A:A,0))</f>
        <v>#N/A</v>
      </c>
      <c r="AG1586" t="e">
        <f>INDEX('bijlage C. Cluster maatregelen'!C:C,MATCH('5.Bepalen Faalfreq'!N1586,'bijlage C. Cluster maatregelen'!A:A,0))</f>
        <v>#N/A</v>
      </c>
      <c r="AH1586" t="e">
        <f t="shared" si="327"/>
        <v>#N/A</v>
      </c>
      <c r="AI1586" t="e">
        <f t="shared" si="328"/>
        <v>#N/A</v>
      </c>
      <c r="AJ1586" t="e">
        <f t="shared" si="321"/>
        <v>#N/A</v>
      </c>
    </row>
    <row r="1587" spans="1:36" x14ac:dyDescent="0.25">
      <c r="A1587" s="203"/>
      <c r="B1587" s="203"/>
      <c r="C1587" s="203"/>
      <c r="D1587" s="203"/>
      <c r="E1587" s="203"/>
      <c r="F1587" s="203"/>
      <c r="G1587" s="203"/>
      <c r="H1587" s="203"/>
      <c r="I1587" s="203"/>
      <c r="J1587" s="203"/>
      <c r="K1587" s="203"/>
      <c r="L1587" s="203"/>
      <c r="M1587" s="203"/>
      <c r="N1587" s="203"/>
      <c r="O1587" s="204">
        <f t="shared" si="317"/>
        <v>0</v>
      </c>
      <c r="P1587" s="80" t="str">
        <f>IFERROR(R1587+'4. Gegevens leiding'!$I$26,"")</f>
        <v/>
      </c>
      <c r="Q1587" s="155" t="str">
        <f>IFERROR(R1588+'4. Gegevens leiding'!$I$26,"")</f>
        <v/>
      </c>
      <c r="R1587" s="155" t="str">
        <f t="shared" si="329"/>
        <v/>
      </c>
      <c r="S1587" s="43" t="str">
        <f t="shared" si="322"/>
        <v/>
      </c>
      <c r="T1587" s="42" t="str">
        <f t="shared" si="318"/>
        <v>Diameter (mm, uitwendig)=;Wanddikte (mm)=;Druk (barg)=;Rekgrens (N/mm^2)=;Charpy energie (J)=</v>
      </c>
      <c r="U1587" s="44" t="e">
        <f>INDEX('bijlage A. Frequentie Tabel'!G:G,MATCH(T1587,'bijlage A. Frequentie Tabel'!A:A,0))</f>
        <v>#N/A</v>
      </c>
      <c r="V1587" s="43">
        <f t="shared" si="319"/>
        <v>0</v>
      </c>
      <c r="W1587" s="80">
        <f t="shared" si="323"/>
        <v>23.196467403779828</v>
      </c>
      <c r="X1587" t="e">
        <f t="shared" si="320"/>
        <v>#N/A</v>
      </c>
      <c r="Y1587"/>
      <c r="Z1587">
        <f t="shared" si="324"/>
        <v>0.4</v>
      </c>
      <c r="AA1587">
        <f t="shared" si="325"/>
        <v>1</v>
      </c>
      <c r="AB1587">
        <f t="shared" si="325"/>
        <v>1</v>
      </c>
      <c r="AC1587">
        <f t="shared" si="326"/>
        <v>0.4</v>
      </c>
      <c r="AD1587" t="e">
        <f>INDEX('bijlage C. Cluster maatregelen'!C:C,MATCH('5.Bepalen Faalfreq'!K1587,'bijlage C. Cluster maatregelen'!A:A,0))</f>
        <v>#N/A</v>
      </c>
      <c r="AE1587" t="e">
        <f>INDEX('bijlage C. Cluster maatregelen'!C:C,MATCH('5.Bepalen Faalfreq'!L1587,'bijlage C. Cluster maatregelen'!A:A,0))</f>
        <v>#N/A</v>
      </c>
      <c r="AF1587" t="e">
        <f>INDEX('bijlage C. Cluster maatregelen'!C:C,MATCH('5.Bepalen Faalfreq'!M1587,'bijlage C. Cluster maatregelen'!A:A,0))</f>
        <v>#N/A</v>
      </c>
      <c r="AG1587" t="e">
        <f>INDEX('bijlage C. Cluster maatregelen'!C:C,MATCH('5.Bepalen Faalfreq'!N1587,'bijlage C. Cluster maatregelen'!A:A,0))</f>
        <v>#N/A</v>
      </c>
      <c r="AH1587" t="e">
        <f t="shared" si="327"/>
        <v>#N/A</v>
      </c>
      <c r="AI1587" t="e">
        <f t="shared" si="328"/>
        <v>#N/A</v>
      </c>
      <c r="AJ1587" t="e">
        <f t="shared" si="321"/>
        <v>#N/A</v>
      </c>
    </row>
    <row r="1588" spans="1:36" x14ac:dyDescent="0.25">
      <c r="A1588" s="203"/>
      <c r="B1588" s="203"/>
      <c r="C1588" s="203"/>
      <c r="D1588" s="203"/>
      <c r="E1588" s="203"/>
      <c r="F1588" s="203"/>
      <c r="G1588" s="203"/>
      <c r="H1588" s="203"/>
      <c r="I1588" s="203"/>
      <c r="J1588" s="203"/>
      <c r="K1588" s="203"/>
      <c r="L1588" s="203"/>
      <c r="M1588" s="203"/>
      <c r="N1588" s="203"/>
      <c r="O1588" s="204">
        <f t="shared" si="317"/>
        <v>0</v>
      </c>
      <c r="P1588" s="80" t="str">
        <f>IFERROR(R1588+'4. Gegevens leiding'!$I$26,"")</f>
        <v/>
      </c>
      <c r="Q1588" s="155" t="str">
        <f>IFERROR(R1589+'4. Gegevens leiding'!$I$26,"")</f>
        <v/>
      </c>
      <c r="R1588" s="155" t="str">
        <f t="shared" si="329"/>
        <v/>
      </c>
      <c r="S1588" s="43" t="str">
        <f t="shared" si="322"/>
        <v/>
      </c>
      <c r="T1588" s="42" t="str">
        <f t="shared" si="318"/>
        <v>Diameter (mm, uitwendig)=;Wanddikte (mm)=;Druk (barg)=;Rekgrens (N/mm^2)=;Charpy energie (J)=</v>
      </c>
      <c r="U1588" s="44" t="e">
        <f>INDEX('bijlage A. Frequentie Tabel'!G:G,MATCH(T1588,'bijlage A. Frequentie Tabel'!A:A,0))</f>
        <v>#N/A</v>
      </c>
      <c r="V1588" s="43">
        <f t="shared" si="319"/>
        <v>0</v>
      </c>
      <c r="W1588" s="80">
        <f t="shared" si="323"/>
        <v>23.196467403779828</v>
      </c>
      <c r="X1588" t="e">
        <f t="shared" si="320"/>
        <v>#N/A</v>
      </c>
      <c r="Y1588"/>
      <c r="Z1588">
        <f t="shared" si="324"/>
        <v>0.4</v>
      </c>
      <c r="AA1588">
        <f t="shared" si="325"/>
        <v>1</v>
      </c>
      <c r="AB1588">
        <f t="shared" si="325"/>
        <v>1</v>
      </c>
      <c r="AC1588">
        <f t="shared" si="326"/>
        <v>0.4</v>
      </c>
      <c r="AD1588" t="e">
        <f>INDEX('bijlage C. Cluster maatregelen'!C:C,MATCH('5.Bepalen Faalfreq'!K1588,'bijlage C. Cluster maatregelen'!A:A,0))</f>
        <v>#N/A</v>
      </c>
      <c r="AE1588" t="e">
        <f>INDEX('bijlage C. Cluster maatregelen'!C:C,MATCH('5.Bepalen Faalfreq'!L1588,'bijlage C. Cluster maatregelen'!A:A,0))</f>
        <v>#N/A</v>
      </c>
      <c r="AF1588" t="e">
        <f>INDEX('bijlage C. Cluster maatregelen'!C:C,MATCH('5.Bepalen Faalfreq'!M1588,'bijlage C. Cluster maatregelen'!A:A,0))</f>
        <v>#N/A</v>
      </c>
      <c r="AG1588" t="e">
        <f>INDEX('bijlage C. Cluster maatregelen'!C:C,MATCH('5.Bepalen Faalfreq'!N1588,'bijlage C. Cluster maatregelen'!A:A,0))</f>
        <v>#N/A</v>
      </c>
      <c r="AH1588" t="e">
        <f t="shared" si="327"/>
        <v>#N/A</v>
      </c>
      <c r="AI1588" t="e">
        <f t="shared" si="328"/>
        <v>#N/A</v>
      </c>
      <c r="AJ1588" t="e">
        <f t="shared" si="321"/>
        <v>#N/A</v>
      </c>
    </row>
    <row r="1589" spans="1:36" x14ac:dyDescent="0.25">
      <c r="A1589" s="203"/>
      <c r="B1589" s="203"/>
      <c r="C1589" s="203"/>
      <c r="D1589" s="203"/>
      <c r="E1589" s="203"/>
      <c r="F1589" s="203"/>
      <c r="G1589" s="203"/>
      <c r="H1589" s="203"/>
      <c r="I1589" s="203"/>
      <c r="J1589" s="203"/>
      <c r="K1589" s="203"/>
      <c r="L1589" s="203"/>
      <c r="M1589" s="203"/>
      <c r="N1589" s="203"/>
      <c r="O1589" s="204">
        <f t="shared" si="317"/>
        <v>0</v>
      </c>
      <c r="P1589" s="80" t="str">
        <f>IFERROR(R1589+'4. Gegevens leiding'!$I$26,"")</f>
        <v/>
      </c>
      <c r="Q1589" s="155" t="str">
        <f>IFERROR(R1590+'4. Gegevens leiding'!$I$26,"")</f>
        <v/>
      </c>
      <c r="R1589" s="155" t="str">
        <f t="shared" si="329"/>
        <v/>
      </c>
      <c r="S1589" s="43" t="str">
        <f t="shared" si="322"/>
        <v/>
      </c>
      <c r="T1589" s="42" t="str">
        <f t="shared" si="318"/>
        <v>Diameter (mm, uitwendig)=;Wanddikte (mm)=;Druk (barg)=;Rekgrens (N/mm^2)=;Charpy energie (J)=</v>
      </c>
      <c r="U1589" s="44" t="e">
        <f>INDEX('bijlage A. Frequentie Tabel'!G:G,MATCH(T1589,'bijlage A. Frequentie Tabel'!A:A,0))</f>
        <v>#N/A</v>
      </c>
      <c r="V1589" s="43">
        <f t="shared" si="319"/>
        <v>0</v>
      </c>
      <c r="W1589" s="80">
        <f t="shared" si="323"/>
        <v>23.196467403779828</v>
      </c>
      <c r="X1589" t="e">
        <f t="shared" si="320"/>
        <v>#N/A</v>
      </c>
      <c r="Y1589"/>
      <c r="Z1589">
        <f t="shared" si="324"/>
        <v>0.4</v>
      </c>
      <c r="AA1589">
        <f t="shared" si="325"/>
        <v>1</v>
      </c>
      <c r="AB1589">
        <f t="shared" si="325"/>
        <v>1</v>
      </c>
      <c r="AC1589">
        <f t="shared" si="326"/>
        <v>0.4</v>
      </c>
      <c r="AD1589" t="e">
        <f>INDEX('bijlage C. Cluster maatregelen'!C:C,MATCH('5.Bepalen Faalfreq'!K1589,'bijlage C. Cluster maatregelen'!A:A,0))</f>
        <v>#N/A</v>
      </c>
      <c r="AE1589" t="e">
        <f>INDEX('bijlage C. Cluster maatregelen'!C:C,MATCH('5.Bepalen Faalfreq'!L1589,'bijlage C. Cluster maatregelen'!A:A,0))</f>
        <v>#N/A</v>
      </c>
      <c r="AF1589" t="e">
        <f>INDEX('bijlage C. Cluster maatregelen'!C:C,MATCH('5.Bepalen Faalfreq'!M1589,'bijlage C. Cluster maatregelen'!A:A,0))</f>
        <v>#N/A</v>
      </c>
      <c r="AG1589" t="e">
        <f>INDEX('bijlage C. Cluster maatregelen'!C:C,MATCH('5.Bepalen Faalfreq'!N1589,'bijlage C. Cluster maatregelen'!A:A,0))</f>
        <v>#N/A</v>
      </c>
      <c r="AH1589" t="e">
        <f t="shared" si="327"/>
        <v>#N/A</v>
      </c>
      <c r="AI1589" t="e">
        <f t="shared" si="328"/>
        <v>#N/A</v>
      </c>
      <c r="AJ1589" t="e">
        <f t="shared" si="321"/>
        <v>#N/A</v>
      </c>
    </row>
    <row r="1590" spans="1:36" x14ac:dyDescent="0.25">
      <c r="A1590" s="203"/>
      <c r="B1590" s="203"/>
      <c r="C1590" s="203"/>
      <c r="D1590" s="203"/>
      <c r="E1590" s="203"/>
      <c r="F1590" s="203"/>
      <c r="G1590" s="203"/>
      <c r="H1590" s="203"/>
      <c r="I1590" s="203"/>
      <c r="J1590" s="203"/>
      <c r="K1590" s="203"/>
      <c r="L1590" s="203"/>
      <c r="M1590" s="203"/>
      <c r="N1590" s="203"/>
      <c r="O1590" s="204">
        <f t="shared" si="317"/>
        <v>0</v>
      </c>
      <c r="P1590" s="80" t="str">
        <f>IFERROR(R1590+'4. Gegevens leiding'!$I$26,"")</f>
        <v/>
      </c>
      <c r="Q1590" s="155" t="str">
        <f>IFERROR(R1591+'4. Gegevens leiding'!$I$26,"")</f>
        <v/>
      </c>
      <c r="R1590" s="155" t="str">
        <f t="shared" si="329"/>
        <v/>
      </c>
      <c r="S1590" s="43" t="str">
        <f t="shared" si="322"/>
        <v/>
      </c>
      <c r="T1590" s="42" t="str">
        <f t="shared" si="318"/>
        <v>Diameter (mm, uitwendig)=;Wanddikte (mm)=;Druk (barg)=;Rekgrens (N/mm^2)=;Charpy energie (J)=</v>
      </c>
      <c r="U1590" s="44" t="e">
        <f>INDEX('bijlage A. Frequentie Tabel'!G:G,MATCH(T1590,'bijlage A. Frequentie Tabel'!A:A,0))</f>
        <v>#N/A</v>
      </c>
      <c r="V1590" s="43">
        <f t="shared" si="319"/>
        <v>0</v>
      </c>
      <c r="W1590" s="80">
        <f t="shared" si="323"/>
        <v>23.196467403779828</v>
      </c>
      <c r="X1590" t="e">
        <f t="shared" si="320"/>
        <v>#N/A</v>
      </c>
      <c r="Y1590"/>
      <c r="Z1590">
        <f t="shared" si="324"/>
        <v>0.4</v>
      </c>
      <c r="AA1590">
        <f t="shared" si="325"/>
        <v>1</v>
      </c>
      <c r="AB1590">
        <f t="shared" si="325"/>
        <v>1</v>
      </c>
      <c r="AC1590">
        <f t="shared" si="326"/>
        <v>0.4</v>
      </c>
      <c r="AD1590" t="e">
        <f>INDEX('bijlage C. Cluster maatregelen'!C:C,MATCH('5.Bepalen Faalfreq'!K1590,'bijlage C. Cluster maatregelen'!A:A,0))</f>
        <v>#N/A</v>
      </c>
      <c r="AE1590" t="e">
        <f>INDEX('bijlage C. Cluster maatregelen'!C:C,MATCH('5.Bepalen Faalfreq'!L1590,'bijlage C. Cluster maatregelen'!A:A,0))</f>
        <v>#N/A</v>
      </c>
      <c r="AF1590" t="e">
        <f>INDEX('bijlage C. Cluster maatregelen'!C:C,MATCH('5.Bepalen Faalfreq'!M1590,'bijlage C. Cluster maatregelen'!A:A,0))</f>
        <v>#N/A</v>
      </c>
      <c r="AG1590" t="e">
        <f>INDEX('bijlage C. Cluster maatregelen'!C:C,MATCH('5.Bepalen Faalfreq'!N1590,'bijlage C. Cluster maatregelen'!A:A,0))</f>
        <v>#N/A</v>
      </c>
      <c r="AH1590" t="e">
        <f t="shared" si="327"/>
        <v>#N/A</v>
      </c>
      <c r="AI1590" t="e">
        <f t="shared" si="328"/>
        <v>#N/A</v>
      </c>
      <c r="AJ1590" t="e">
        <f t="shared" si="321"/>
        <v>#N/A</v>
      </c>
    </row>
    <row r="1591" spans="1:36" x14ac:dyDescent="0.25">
      <c r="A1591" s="203"/>
      <c r="B1591" s="203"/>
      <c r="C1591" s="203"/>
      <c r="D1591" s="203"/>
      <c r="E1591" s="203"/>
      <c r="F1591" s="203"/>
      <c r="G1591" s="203"/>
      <c r="H1591" s="203"/>
      <c r="I1591" s="203"/>
      <c r="J1591" s="203"/>
      <c r="K1591" s="203"/>
      <c r="L1591" s="203"/>
      <c r="M1591" s="203"/>
      <c r="N1591" s="203"/>
      <c r="O1591" s="204">
        <f t="shared" si="317"/>
        <v>0</v>
      </c>
      <c r="P1591" s="80" t="str">
        <f>IFERROR(R1591+'4. Gegevens leiding'!$I$26,"")</f>
        <v/>
      </c>
      <c r="Q1591" s="155" t="str">
        <f>IFERROR(R1592+'4. Gegevens leiding'!$I$26,"")</f>
        <v/>
      </c>
      <c r="R1591" s="155" t="str">
        <f t="shared" si="329"/>
        <v/>
      </c>
      <c r="S1591" s="43" t="str">
        <f t="shared" si="322"/>
        <v/>
      </c>
      <c r="T1591" s="42" t="str">
        <f t="shared" si="318"/>
        <v>Diameter (mm, uitwendig)=;Wanddikte (mm)=;Druk (barg)=;Rekgrens (N/mm^2)=;Charpy energie (J)=</v>
      </c>
      <c r="U1591" s="44" t="e">
        <f>INDEX('bijlage A. Frequentie Tabel'!G:G,MATCH(T1591,'bijlage A. Frequentie Tabel'!A:A,0))</f>
        <v>#N/A</v>
      </c>
      <c r="V1591" s="43">
        <f t="shared" si="319"/>
        <v>0</v>
      </c>
      <c r="W1591" s="80">
        <f t="shared" si="323"/>
        <v>23.196467403779828</v>
      </c>
      <c r="X1591" t="e">
        <f t="shared" si="320"/>
        <v>#N/A</v>
      </c>
      <c r="Y1591"/>
      <c r="Z1591">
        <f t="shared" si="324"/>
        <v>0.4</v>
      </c>
      <c r="AA1591">
        <f t="shared" si="325"/>
        <v>1</v>
      </c>
      <c r="AB1591">
        <f t="shared" si="325"/>
        <v>1</v>
      </c>
      <c r="AC1591">
        <f t="shared" si="326"/>
        <v>0.4</v>
      </c>
      <c r="AD1591" t="e">
        <f>INDEX('bijlage C. Cluster maatregelen'!C:C,MATCH('5.Bepalen Faalfreq'!K1591,'bijlage C. Cluster maatregelen'!A:A,0))</f>
        <v>#N/A</v>
      </c>
      <c r="AE1591" t="e">
        <f>INDEX('bijlage C. Cluster maatregelen'!C:C,MATCH('5.Bepalen Faalfreq'!L1591,'bijlage C. Cluster maatregelen'!A:A,0))</f>
        <v>#N/A</v>
      </c>
      <c r="AF1591" t="e">
        <f>INDEX('bijlage C. Cluster maatregelen'!C:C,MATCH('5.Bepalen Faalfreq'!M1591,'bijlage C. Cluster maatregelen'!A:A,0))</f>
        <v>#N/A</v>
      </c>
      <c r="AG1591" t="e">
        <f>INDEX('bijlage C. Cluster maatregelen'!C:C,MATCH('5.Bepalen Faalfreq'!N1591,'bijlage C. Cluster maatregelen'!A:A,0))</f>
        <v>#N/A</v>
      </c>
      <c r="AH1591" t="e">
        <f t="shared" si="327"/>
        <v>#N/A</v>
      </c>
      <c r="AI1591" t="e">
        <f t="shared" si="328"/>
        <v>#N/A</v>
      </c>
      <c r="AJ1591" t="e">
        <f t="shared" si="321"/>
        <v>#N/A</v>
      </c>
    </row>
    <row r="1592" spans="1:36" x14ac:dyDescent="0.25">
      <c r="A1592" s="203"/>
      <c r="B1592" s="203"/>
      <c r="C1592" s="203"/>
      <c r="D1592" s="203"/>
      <c r="E1592" s="203"/>
      <c r="F1592" s="203"/>
      <c r="G1592" s="203"/>
      <c r="H1592" s="203"/>
      <c r="I1592" s="203"/>
      <c r="J1592" s="203"/>
      <c r="K1592" s="203"/>
      <c r="L1592" s="203"/>
      <c r="M1592" s="203"/>
      <c r="N1592" s="203"/>
      <c r="O1592" s="204">
        <f t="shared" si="317"/>
        <v>0</v>
      </c>
      <c r="P1592" s="80" t="str">
        <f>IFERROR(R1592+'4. Gegevens leiding'!$I$26,"")</f>
        <v/>
      </c>
      <c r="Q1592" s="155" t="str">
        <f>IFERROR(R1593+'4. Gegevens leiding'!$I$26,"")</f>
        <v/>
      </c>
      <c r="R1592" s="155" t="str">
        <f t="shared" si="329"/>
        <v/>
      </c>
      <c r="S1592" s="43" t="str">
        <f t="shared" si="322"/>
        <v/>
      </c>
      <c r="T1592" s="42" t="str">
        <f t="shared" si="318"/>
        <v>Diameter (mm, uitwendig)=;Wanddikte (mm)=;Druk (barg)=;Rekgrens (N/mm^2)=;Charpy energie (J)=</v>
      </c>
      <c r="U1592" s="44" t="e">
        <f>INDEX('bijlage A. Frequentie Tabel'!G:G,MATCH(T1592,'bijlage A. Frequentie Tabel'!A:A,0))</f>
        <v>#N/A</v>
      </c>
      <c r="V1592" s="43">
        <f t="shared" si="319"/>
        <v>0</v>
      </c>
      <c r="W1592" s="80">
        <f t="shared" si="323"/>
        <v>23.196467403779828</v>
      </c>
      <c r="X1592" t="e">
        <f t="shared" si="320"/>
        <v>#N/A</v>
      </c>
      <c r="Y1592"/>
      <c r="Z1592">
        <f t="shared" si="324"/>
        <v>0.4</v>
      </c>
      <c r="AA1592">
        <f t="shared" si="325"/>
        <v>1</v>
      </c>
      <c r="AB1592">
        <f t="shared" si="325"/>
        <v>1</v>
      </c>
      <c r="AC1592">
        <f t="shared" si="326"/>
        <v>0.4</v>
      </c>
      <c r="AD1592" t="e">
        <f>INDEX('bijlage C. Cluster maatregelen'!C:C,MATCH('5.Bepalen Faalfreq'!K1592,'bijlage C. Cluster maatregelen'!A:A,0))</f>
        <v>#N/A</v>
      </c>
      <c r="AE1592" t="e">
        <f>INDEX('bijlage C. Cluster maatregelen'!C:C,MATCH('5.Bepalen Faalfreq'!L1592,'bijlage C. Cluster maatregelen'!A:A,0))</f>
        <v>#N/A</v>
      </c>
      <c r="AF1592" t="e">
        <f>INDEX('bijlage C. Cluster maatregelen'!C:C,MATCH('5.Bepalen Faalfreq'!M1592,'bijlage C. Cluster maatregelen'!A:A,0))</f>
        <v>#N/A</v>
      </c>
      <c r="AG1592" t="e">
        <f>INDEX('bijlage C. Cluster maatregelen'!C:C,MATCH('5.Bepalen Faalfreq'!N1592,'bijlage C. Cluster maatregelen'!A:A,0))</f>
        <v>#N/A</v>
      </c>
      <c r="AH1592" t="e">
        <f t="shared" si="327"/>
        <v>#N/A</v>
      </c>
      <c r="AI1592" t="e">
        <f t="shared" si="328"/>
        <v>#N/A</v>
      </c>
      <c r="AJ1592" t="e">
        <f t="shared" si="321"/>
        <v>#N/A</v>
      </c>
    </row>
    <row r="1593" spans="1:36" x14ac:dyDescent="0.25">
      <c r="A1593" s="203"/>
      <c r="B1593" s="203"/>
      <c r="C1593" s="203"/>
      <c r="D1593" s="203"/>
      <c r="E1593" s="203"/>
      <c r="F1593" s="203"/>
      <c r="G1593" s="203"/>
      <c r="H1593" s="203"/>
      <c r="I1593" s="203"/>
      <c r="J1593" s="203"/>
      <c r="K1593" s="203"/>
      <c r="L1593" s="203"/>
      <c r="M1593" s="203"/>
      <c r="N1593" s="203"/>
      <c r="O1593" s="204">
        <f t="shared" si="317"/>
        <v>0</v>
      </c>
      <c r="P1593" s="80" t="str">
        <f>IFERROR(R1593+'4. Gegevens leiding'!$I$26,"")</f>
        <v/>
      </c>
      <c r="Q1593" s="155" t="str">
        <f>IFERROR(R1594+'4. Gegevens leiding'!$I$26,"")</f>
        <v/>
      </c>
      <c r="R1593" s="155" t="str">
        <f t="shared" si="329"/>
        <v/>
      </c>
      <c r="S1593" s="43" t="str">
        <f t="shared" si="322"/>
        <v/>
      </c>
      <c r="T1593" s="42" t="str">
        <f t="shared" si="318"/>
        <v>Diameter (mm, uitwendig)=;Wanddikte (mm)=;Druk (barg)=;Rekgrens (N/mm^2)=;Charpy energie (J)=</v>
      </c>
      <c r="U1593" s="44" t="e">
        <f>INDEX('bijlage A. Frequentie Tabel'!G:G,MATCH(T1593,'bijlage A. Frequentie Tabel'!A:A,0))</f>
        <v>#N/A</v>
      </c>
      <c r="V1593" s="43">
        <f t="shared" si="319"/>
        <v>0</v>
      </c>
      <c r="W1593" s="80">
        <f t="shared" si="323"/>
        <v>23.196467403779828</v>
      </c>
      <c r="X1593" t="e">
        <f t="shared" si="320"/>
        <v>#N/A</v>
      </c>
      <c r="Y1593"/>
      <c r="Z1593">
        <f t="shared" si="324"/>
        <v>0.4</v>
      </c>
      <c r="AA1593">
        <f t="shared" si="325"/>
        <v>1</v>
      </c>
      <c r="AB1593">
        <f t="shared" si="325"/>
        <v>1</v>
      </c>
      <c r="AC1593">
        <f t="shared" si="326"/>
        <v>0.4</v>
      </c>
      <c r="AD1593" t="e">
        <f>INDEX('bijlage C. Cluster maatregelen'!C:C,MATCH('5.Bepalen Faalfreq'!K1593,'bijlage C. Cluster maatregelen'!A:A,0))</f>
        <v>#N/A</v>
      </c>
      <c r="AE1593" t="e">
        <f>INDEX('bijlage C. Cluster maatregelen'!C:C,MATCH('5.Bepalen Faalfreq'!L1593,'bijlage C. Cluster maatregelen'!A:A,0))</f>
        <v>#N/A</v>
      </c>
      <c r="AF1593" t="e">
        <f>INDEX('bijlage C. Cluster maatregelen'!C:C,MATCH('5.Bepalen Faalfreq'!M1593,'bijlage C. Cluster maatregelen'!A:A,0))</f>
        <v>#N/A</v>
      </c>
      <c r="AG1593" t="e">
        <f>INDEX('bijlage C. Cluster maatregelen'!C:C,MATCH('5.Bepalen Faalfreq'!N1593,'bijlage C. Cluster maatregelen'!A:A,0))</f>
        <v>#N/A</v>
      </c>
      <c r="AH1593" t="e">
        <f t="shared" si="327"/>
        <v>#N/A</v>
      </c>
      <c r="AI1593" t="e">
        <f t="shared" si="328"/>
        <v>#N/A</v>
      </c>
      <c r="AJ1593" t="e">
        <f t="shared" si="321"/>
        <v>#N/A</v>
      </c>
    </row>
    <row r="1594" spans="1:36" x14ac:dyDescent="0.25">
      <c r="A1594" s="203"/>
      <c r="B1594" s="203"/>
      <c r="C1594" s="203"/>
      <c r="D1594" s="203"/>
      <c r="E1594" s="203"/>
      <c r="F1594" s="203"/>
      <c r="G1594" s="203"/>
      <c r="H1594" s="203"/>
      <c r="I1594" s="203"/>
      <c r="J1594" s="203"/>
      <c r="K1594" s="203"/>
      <c r="L1594" s="203"/>
      <c r="M1594" s="203"/>
      <c r="N1594" s="203"/>
      <c r="O1594" s="204">
        <f t="shared" si="317"/>
        <v>0</v>
      </c>
      <c r="P1594" s="80" t="str">
        <f>IFERROR(R1594+'4. Gegevens leiding'!$I$26,"")</f>
        <v/>
      </c>
      <c r="Q1594" s="155" t="str">
        <f>IFERROR(R1595+'4. Gegevens leiding'!$I$26,"")</f>
        <v/>
      </c>
      <c r="R1594" s="155" t="str">
        <f t="shared" si="329"/>
        <v/>
      </c>
      <c r="S1594" s="43" t="str">
        <f t="shared" si="322"/>
        <v/>
      </c>
      <c r="T1594" s="42" t="str">
        <f t="shared" si="318"/>
        <v>Diameter (mm, uitwendig)=;Wanddikte (mm)=;Druk (barg)=;Rekgrens (N/mm^2)=;Charpy energie (J)=</v>
      </c>
      <c r="U1594" s="44" t="e">
        <f>INDEX('bijlage A. Frequentie Tabel'!G:G,MATCH(T1594,'bijlage A. Frequentie Tabel'!A:A,0))</f>
        <v>#N/A</v>
      </c>
      <c r="V1594" s="43">
        <f t="shared" si="319"/>
        <v>0</v>
      </c>
      <c r="W1594" s="80">
        <f t="shared" si="323"/>
        <v>23.196467403779828</v>
      </c>
      <c r="X1594" t="e">
        <f t="shared" si="320"/>
        <v>#N/A</v>
      </c>
      <c r="Y1594"/>
      <c r="Z1594">
        <f t="shared" si="324"/>
        <v>0.4</v>
      </c>
      <c r="AA1594">
        <f t="shared" si="325"/>
        <v>1</v>
      </c>
      <c r="AB1594">
        <f t="shared" si="325"/>
        <v>1</v>
      </c>
      <c r="AC1594">
        <f t="shared" si="326"/>
        <v>0.4</v>
      </c>
      <c r="AD1594" t="e">
        <f>INDEX('bijlage C. Cluster maatregelen'!C:C,MATCH('5.Bepalen Faalfreq'!K1594,'bijlage C. Cluster maatregelen'!A:A,0))</f>
        <v>#N/A</v>
      </c>
      <c r="AE1594" t="e">
        <f>INDEX('bijlage C. Cluster maatregelen'!C:C,MATCH('5.Bepalen Faalfreq'!L1594,'bijlage C. Cluster maatregelen'!A:A,0))</f>
        <v>#N/A</v>
      </c>
      <c r="AF1594" t="e">
        <f>INDEX('bijlage C. Cluster maatregelen'!C:C,MATCH('5.Bepalen Faalfreq'!M1594,'bijlage C. Cluster maatregelen'!A:A,0))</f>
        <v>#N/A</v>
      </c>
      <c r="AG1594" t="e">
        <f>INDEX('bijlage C. Cluster maatregelen'!C:C,MATCH('5.Bepalen Faalfreq'!N1594,'bijlage C. Cluster maatregelen'!A:A,0))</f>
        <v>#N/A</v>
      </c>
      <c r="AH1594" t="e">
        <f t="shared" si="327"/>
        <v>#N/A</v>
      </c>
      <c r="AI1594" t="e">
        <f t="shared" si="328"/>
        <v>#N/A</v>
      </c>
      <c r="AJ1594" t="e">
        <f t="shared" si="321"/>
        <v>#N/A</v>
      </c>
    </row>
    <row r="1595" spans="1:36" x14ac:dyDescent="0.25">
      <c r="A1595" s="203"/>
      <c r="B1595" s="203"/>
      <c r="C1595" s="203"/>
      <c r="D1595" s="203"/>
      <c r="E1595" s="203"/>
      <c r="F1595" s="203"/>
      <c r="G1595" s="203"/>
      <c r="H1595" s="203"/>
      <c r="I1595" s="203"/>
      <c r="J1595" s="203"/>
      <c r="K1595" s="203"/>
      <c r="L1595" s="203"/>
      <c r="M1595" s="203"/>
      <c r="N1595" s="203"/>
      <c r="O1595" s="204">
        <f t="shared" si="317"/>
        <v>0</v>
      </c>
      <c r="P1595" s="80" t="str">
        <f>IFERROR(R1595+'4. Gegevens leiding'!$I$26,"")</f>
        <v/>
      </c>
      <c r="Q1595" s="155" t="str">
        <f>IFERROR(R1596+'4. Gegevens leiding'!$I$26,"")</f>
        <v/>
      </c>
      <c r="R1595" s="155" t="str">
        <f t="shared" si="329"/>
        <v/>
      </c>
      <c r="S1595" s="43" t="str">
        <f t="shared" si="322"/>
        <v/>
      </c>
      <c r="T1595" s="42" t="str">
        <f t="shared" si="318"/>
        <v>Diameter (mm, uitwendig)=;Wanddikte (mm)=;Druk (barg)=;Rekgrens (N/mm^2)=;Charpy energie (J)=</v>
      </c>
      <c r="U1595" s="44" t="e">
        <f>INDEX('bijlage A. Frequentie Tabel'!G:G,MATCH(T1595,'bijlage A. Frequentie Tabel'!A:A,0))</f>
        <v>#N/A</v>
      </c>
      <c r="V1595" s="43">
        <f t="shared" si="319"/>
        <v>0</v>
      </c>
      <c r="W1595" s="80">
        <f t="shared" si="323"/>
        <v>23.196467403779828</v>
      </c>
      <c r="X1595" t="e">
        <f t="shared" si="320"/>
        <v>#N/A</v>
      </c>
      <c r="Y1595"/>
      <c r="Z1595">
        <f t="shared" si="324"/>
        <v>0.4</v>
      </c>
      <c r="AA1595">
        <f t="shared" si="325"/>
        <v>1</v>
      </c>
      <c r="AB1595">
        <f t="shared" si="325"/>
        <v>1</v>
      </c>
      <c r="AC1595">
        <f t="shared" si="326"/>
        <v>0.4</v>
      </c>
      <c r="AD1595" t="e">
        <f>INDEX('bijlage C. Cluster maatregelen'!C:C,MATCH('5.Bepalen Faalfreq'!K1595,'bijlage C. Cluster maatregelen'!A:A,0))</f>
        <v>#N/A</v>
      </c>
      <c r="AE1595" t="e">
        <f>INDEX('bijlage C. Cluster maatregelen'!C:C,MATCH('5.Bepalen Faalfreq'!L1595,'bijlage C. Cluster maatregelen'!A:A,0))</f>
        <v>#N/A</v>
      </c>
      <c r="AF1595" t="e">
        <f>INDEX('bijlage C. Cluster maatregelen'!C:C,MATCH('5.Bepalen Faalfreq'!M1595,'bijlage C. Cluster maatregelen'!A:A,0))</f>
        <v>#N/A</v>
      </c>
      <c r="AG1595" t="e">
        <f>INDEX('bijlage C. Cluster maatregelen'!C:C,MATCH('5.Bepalen Faalfreq'!N1595,'bijlage C. Cluster maatregelen'!A:A,0))</f>
        <v>#N/A</v>
      </c>
      <c r="AH1595" t="e">
        <f t="shared" si="327"/>
        <v>#N/A</v>
      </c>
      <c r="AI1595" t="e">
        <f t="shared" si="328"/>
        <v>#N/A</v>
      </c>
      <c r="AJ1595" t="e">
        <f t="shared" si="321"/>
        <v>#N/A</v>
      </c>
    </row>
    <row r="1596" spans="1:36" x14ac:dyDescent="0.25">
      <c r="A1596" s="203"/>
      <c r="B1596" s="203"/>
      <c r="C1596" s="203"/>
      <c r="D1596" s="203"/>
      <c r="E1596" s="203"/>
      <c r="F1596" s="203"/>
      <c r="G1596" s="203"/>
      <c r="H1596" s="203"/>
      <c r="I1596" s="203"/>
      <c r="J1596" s="203"/>
      <c r="K1596" s="203"/>
      <c r="L1596" s="203"/>
      <c r="M1596" s="203"/>
      <c r="N1596" s="203"/>
      <c r="O1596" s="204">
        <f t="shared" si="317"/>
        <v>0</v>
      </c>
      <c r="P1596" s="80" t="str">
        <f>IFERROR(R1596+'4. Gegevens leiding'!$I$26,"")</f>
        <v/>
      </c>
      <c r="Q1596" s="155" t="str">
        <f>IFERROR(R1597+'4. Gegevens leiding'!$I$26,"")</f>
        <v/>
      </c>
      <c r="R1596" s="155" t="str">
        <f t="shared" si="329"/>
        <v/>
      </c>
      <c r="S1596" s="43" t="str">
        <f t="shared" si="322"/>
        <v/>
      </c>
      <c r="T1596" s="42" t="str">
        <f t="shared" si="318"/>
        <v>Diameter (mm, uitwendig)=;Wanddikte (mm)=;Druk (barg)=;Rekgrens (N/mm^2)=;Charpy energie (J)=</v>
      </c>
      <c r="U1596" s="44" t="e">
        <f>INDEX('bijlage A. Frequentie Tabel'!G:G,MATCH(T1596,'bijlage A. Frequentie Tabel'!A:A,0))</f>
        <v>#N/A</v>
      </c>
      <c r="V1596" s="43">
        <f t="shared" si="319"/>
        <v>0</v>
      </c>
      <c r="W1596" s="80">
        <f t="shared" si="323"/>
        <v>23.196467403779828</v>
      </c>
      <c r="X1596" t="e">
        <f t="shared" si="320"/>
        <v>#N/A</v>
      </c>
      <c r="Y1596"/>
      <c r="Z1596">
        <f t="shared" si="324"/>
        <v>0.4</v>
      </c>
      <c r="AA1596">
        <f t="shared" si="325"/>
        <v>1</v>
      </c>
      <c r="AB1596">
        <f t="shared" si="325"/>
        <v>1</v>
      </c>
      <c r="AC1596">
        <f t="shared" si="326"/>
        <v>0.4</v>
      </c>
      <c r="AD1596" t="e">
        <f>INDEX('bijlage C. Cluster maatregelen'!C:C,MATCH('5.Bepalen Faalfreq'!K1596,'bijlage C. Cluster maatregelen'!A:A,0))</f>
        <v>#N/A</v>
      </c>
      <c r="AE1596" t="e">
        <f>INDEX('bijlage C. Cluster maatregelen'!C:C,MATCH('5.Bepalen Faalfreq'!L1596,'bijlage C. Cluster maatregelen'!A:A,0))</f>
        <v>#N/A</v>
      </c>
      <c r="AF1596" t="e">
        <f>INDEX('bijlage C. Cluster maatregelen'!C:C,MATCH('5.Bepalen Faalfreq'!M1596,'bijlage C. Cluster maatregelen'!A:A,0))</f>
        <v>#N/A</v>
      </c>
      <c r="AG1596" t="e">
        <f>INDEX('bijlage C. Cluster maatregelen'!C:C,MATCH('5.Bepalen Faalfreq'!N1596,'bijlage C. Cluster maatregelen'!A:A,0))</f>
        <v>#N/A</v>
      </c>
      <c r="AH1596" t="e">
        <f t="shared" si="327"/>
        <v>#N/A</v>
      </c>
      <c r="AI1596" t="e">
        <f t="shared" si="328"/>
        <v>#N/A</v>
      </c>
      <c r="AJ1596" t="e">
        <f t="shared" si="321"/>
        <v>#N/A</v>
      </c>
    </row>
    <row r="1597" spans="1:36" x14ac:dyDescent="0.25">
      <c r="A1597" s="203"/>
      <c r="B1597" s="203"/>
      <c r="C1597" s="203"/>
      <c r="D1597" s="203"/>
      <c r="E1597" s="203"/>
      <c r="F1597" s="203"/>
      <c r="G1597" s="203"/>
      <c r="H1597" s="203"/>
      <c r="I1597" s="203"/>
      <c r="J1597" s="203"/>
      <c r="K1597" s="203"/>
      <c r="L1597" s="203"/>
      <c r="M1597" s="203"/>
      <c r="N1597" s="203"/>
      <c r="O1597" s="204">
        <f t="shared" si="317"/>
        <v>0</v>
      </c>
      <c r="P1597" s="80" t="str">
        <f>IFERROR(R1597+'4. Gegevens leiding'!$I$26,"")</f>
        <v/>
      </c>
      <c r="Q1597" s="155" t="str">
        <f>IFERROR(R1598+'4. Gegevens leiding'!$I$26,"")</f>
        <v/>
      </c>
      <c r="R1597" s="155" t="str">
        <f t="shared" si="329"/>
        <v/>
      </c>
      <c r="S1597" s="43" t="str">
        <f t="shared" si="322"/>
        <v/>
      </c>
      <c r="T1597" s="42" t="str">
        <f t="shared" si="318"/>
        <v>Diameter (mm, uitwendig)=;Wanddikte (mm)=;Druk (barg)=;Rekgrens (N/mm^2)=;Charpy energie (J)=</v>
      </c>
      <c r="U1597" s="44" t="e">
        <f>INDEX('bijlage A. Frequentie Tabel'!G:G,MATCH(T1597,'bijlage A. Frequentie Tabel'!A:A,0))</f>
        <v>#N/A</v>
      </c>
      <c r="V1597" s="43">
        <f t="shared" si="319"/>
        <v>0</v>
      </c>
      <c r="W1597" s="80">
        <f t="shared" si="323"/>
        <v>23.196467403779828</v>
      </c>
      <c r="X1597" t="e">
        <f t="shared" si="320"/>
        <v>#N/A</v>
      </c>
      <c r="Y1597"/>
      <c r="Z1597">
        <f t="shared" si="324"/>
        <v>0.4</v>
      </c>
      <c r="AA1597">
        <f t="shared" si="325"/>
        <v>1</v>
      </c>
      <c r="AB1597">
        <f t="shared" si="325"/>
        <v>1</v>
      </c>
      <c r="AC1597">
        <f t="shared" si="326"/>
        <v>0.4</v>
      </c>
      <c r="AD1597" t="e">
        <f>INDEX('bijlage C. Cluster maatregelen'!C:C,MATCH('5.Bepalen Faalfreq'!K1597,'bijlage C. Cluster maatregelen'!A:A,0))</f>
        <v>#N/A</v>
      </c>
      <c r="AE1597" t="e">
        <f>INDEX('bijlage C. Cluster maatregelen'!C:C,MATCH('5.Bepalen Faalfreq'!L1597,'bijlage C. Cluster maatregelen'!A:A,0))</f>
        <v>#N/A</v>
      </c>
      <c r="AF1597" t="e">
        <f>INDEX('bijlage C. Cluster maatregelen'!C:C,MATCH('5.Bepalen Faalfreq'!M1597,'bijlage C. Cluster maatregelen'!A:A,0))</f>
        <v>#N/A</v>
      </c>
      <c r="AG1597" t="e">
        <f>INDEX('bijlage C. Cluster maatregelen'!C:C,MATCH('5.Bepalen Faalfreq'!N1597,'bijlage C. Cluster maatregelen'!A:A,0))</f>
        <v>#N/A</v>
      </c>
      <c r="AH1597" t="e">
        <f t="shared" si="327"/>
        <v>#N/A</v>
      </c>
      <c r="AI1597" t="e">
        <f t="shared" si="328"/>
        <v>#N/A</v>
      </c>
      <c r="AJ1597" t="e">
        <f t="shared" si="321"/>
        <v>#N/A</v>
      </c>
    </row>
    <row r="1598" spans="1:36" x14ac:dyDescent="0.25">
      <c r="A1598" s="203"/>
      <c r="B1598" s="203"/>
      <c r="C1598" s="203"/>
      <c r="D1598" s="203"/>
      <c r="E1598" s="203"/>
      <c r="F1598" s="203"/>
      <c r="G1598" s="203"/>
      <c r="H1598" s="203"/>
      <c r="I1598" s="203"/>
      <c r="J1598" s="203"/>
      <c r="K1598" s="203"/>
      <c r="L1598" s="203"/>
      <c r="M1598" s="203"/>
      <c r="N1598" s="203"/>
      <c r="O1598" s="204">
        <f t="shared" si="317"/>
        <v>0</v>
      </c>
      <c r="P1598" s="80" t="str">
        <f>IFERROR(R1598+'4. Gegevens leiding'!$I$26,"")</f>
        <v/>
      </c>
      <c r="Q1598" s="155" t="str">
        <f>IFERROR(R1599+'4. Gegevens leiding'!$I$26,"")</f>
        <v/>
      </c>
      <c r="R1598" s="155" t="str">
        <f t="shared" si="329"/>
        <v/>
      </c>
      <c r="S1598" s="43" t="str">
        <f t="shared" si="322"/>
        <v/>
      </c>
      <c r="T1598" s="42" t="str">
        <f t="shared" si="318"/>
        <v>Diameter (mm, uitwendig)=;Wanddikte (mm)=;Druk (barg)=;Rekgrens (N/mm^2)=;Charpy energie (J)=</v>
      </c>
      <c r="U1598" s="44" t="e">
        <f>INDEX('bijlage A. Frequentie Tabel'!G:G,MATCH(T1598,'bijlage A. Frequentie Tabel'!A:A,0))</f>
        <v>#N/A</v>
      </c>
      <c r="V1598" s="43">
        <f t="shared" si="319"/>
        <v>0</v>
      </c>
      <c r="W1598" s="80">
        <f t="shared" si="323"/>
        <v>23.196467403779828</v>
      </c>
      <c r="X1598" t="e">
        <f t="shared" si="320"/>
        <v>#N/A</v>
      </c>
      <c r="Y1598"/>
      <c r="Z1598">
        <f t="shared" si="324"/>
        <v>0.4</v>
      </c>
      <c r="AA1598">
        <f t="shared" si="325"/>
        <v>1</v>
      </c>
      <c r="AB1598">
        <f t="shared" si="325"/>
        <v>1</v>
      </c>
      <c r="AC1598">
        <f t="shared" si="326"/>
        <v>0.4</v>
      </c>
      <c r="AD1598" t="e">
        <f>INDEX('bijlage C. Cluster maatregelen'!C:C,MATCH('5.Bepalen Faalfreq'!K1598,'bijlage C. Cluster maatregelen'!A:A,0))</f>
        <v>#N/A</v>
      </c>
      <c r="AE1598" t="e">
        <f>INDEX('bijlage C. Cluster maatregelen'!C:C,MATCH('5.Bepalen Faalfreq'!L1598,'bijlage C. Cluster maatregelen'!A:A,0))</f>
        <v>#N/A</v>
      </c>
      <c r="AF1598" t="e">
        <f>INDEX('bijlage C. Cluster maatregelen'!C:C,MATCH('5.Bepalen Faalfreq'!M1598,'bijlage C. Cluster maatregelen'!A:A,0))</f>
        <v>#N/A</v>
      </c>
      <c r="AG1598" t="e">
        <f>INDEX('bijlage C. Cluster maatregelen'!C:C,MATCH('5.Bepalen Faalfreq'!N1598,'bijlage C. Cluster maatregelen'!A:A,0))</f>
        <v>#N/A</v>
      </c>
      <c r="AH1598" t="e">
        <f t="shared" si="327"/>
        <v>#N/A</v>
      </c>
      <c r="AI1598" t="e">
        <f t="shared" si="328"/>
        <v>#N/A</v>
      </c>
      <c r="AJ1598" t="e">
        <f t="shared" si="321"/>
        <v>#N/A</v>
      </c>
    </row>
    <row r="1599" spans="1:36" x14ac:dyDescent="0.25">
      <c r="A1599" s="203"/>
      <c r="B1599" s="203"/>
      <c r="C1599" s="203"/>
      <c r="D1599" s="203"/>
      <c r="E1599" s="203"/>
      <c r="F1599" s="203"/>
      <c r="G1599" s="203"/>
      <c r="H1599" s="203"/>
      <c r="I1599" s="203"/>
      <c r="J1599" s="203"/>
      <c r="K1599" s="203"/>
      <c r="L1599" s="203"/>
      <c r="M1599" s="203"/>
      <c r="N1599" s="203"/>
      <c r="O1599" s="204">
        <f t="shared" si="317"/>
        <v>0</v>
      </c>
      <c r="P1599" s="80" t="str">
        <f>IFERROR(R1599+'4. Gegevens leiding'!$I$26,"")</f>
        <v/>
      </c>
      <c r="Q1599" s="155" t="str">
        <f>IFERROR(R1600+'4. Gegevens leiding'!$I$26,"")</f>
        <v/>
      </c>
      <c r="R1599" s="155" t="str">
        <f t="shared" si="329"/>
        <v/>
      </c>
      <c r="S1599" s="43" t="str">
        <f t="shared" si="322"/>
        <v/>
      </c>
      <c r="T1599" s="42" t="str">
        <f t="shared" si="318"/>
        <v>Diameter (mm, uitwendig)=;Wanddikte (mm)=;Druk (barg)=;Rekgrens (N/mm^2)=;Charpy energie (J)=</v>
      </c>
      <c r="U1599" s="44" t="e">
        <f>INDEX('bijlage A. Frequentie Tabel'!G:G,MATCH(T1599,'bijlage A. Frequentie Tabel'!A:A,0))</f>
        <v>#N/A</v>
      </c>
      <c r="V1599" s="43">
        <f t="shared" si="319"/>
        <v>0</v>
      </c>
      <c r="W1599" s="80">
        <f t="shared" si="323"/>
        <v>23.196467403779828</v>
      </c>
      <c r="X1599" t="e">
        <f t="shared" si="320"/>
        <v>#N/A</v>
      </c>
      <c r="Y1599"/>
      <c r="Z1599">
        <f t="shared" si="324"/>
        <v>0.4</v>
      </c>
      <c r="AA1599">
        <f t="shared" si="325"/>
        <v>1</v>
      </c>
      <c r="AB1599">
        <f t="shared" si="325"/>
        <v>1</v>
      </c>
      <c r="AC1599">
        <f t="shared" si="326"/>
        <v>0.4</v>
      </c>
      <c r="AD1599" t="e">
        <f>INDEX('bijlage C. Cluster maatregelen'!C:C,MATCH('5.Bepalen Faalfreq'!K1599,'bijlage C. Cluster maatregelen'!A:A,0))</f>
        <v>#N/A</v>
      </c>
      <c r="AE1599" t="e">
        <f>INDEX('bijlage C. Cluster maatregelen'!C:C,MATCH('5.Bepalen Faalfreq'!L1599,'bijlage C. Cluster maatregelen'!A:A,0))</f>
        <v>#N/A</v>
      </c>
      <c r="AF1599" t="e">
        <f>INDEX('bijlage C. Cluster maatregelen'!C:C,MATCH('5.Bepalen Faalfreq'!M1599,'bijlage C. Cluster maatregelen'!A:A,0))</f>
        <v>#N/A</v>
      </c>
      <c r="AG1599" t="e">
        <f>INDEX('bijlage C. Cluster maatregelen'!C:C,MATCH('5.Bepalen Faalfreq'!N1599,'bijlage C. Cluster maatregelen'!A:A,0))</f>
        <v>#N/A</v>
      </c>
      <c r="AH1599" t="e">
        <f t="shared" si="327"/>
        <v>#N/A</v>
      </c>
      <c r="AI1599" t="e">
        <f t="shared" si="328"/>
        <v>#N/A</v>
      </c>
      <c r="AJ1599" t="e">
        <f t="shared" si="321"/>
        <v>#N/A</v>
      </c>
    </row>
    <row r="1600" spans="1:36" x14ac:dyDescent="0.25">
      <c r="A1600" s="203"/>
      <c r="B1600" s="203"/>
      <c r="C1600" s="203"/>
      <c r="D1600" s="203"/>
      <c r="E1600" s="203"/>
      <c r="F1600" s="203"/>
      <c r="G1600" s="203"/>
      <c r="H1600" s="203"/>
      <c r="I1600" s="203"/>
      <c r="J1600" s="203"/>
      <c r="K1600" s="203"/>
      <c r="L1600" s="203"/>
      <c r="M1600" s="203"/>
      <c r="N1600" s="203"/>
      <c r="O1600" s="204">
        <f t="shared" si="317"/>
        <v>0</v>
      </c>
      <c r="P1600" s="80" t="str">
        <f>IFERROR(R1600+'4. Gegevens leiding'!$I$26,"")</f>
        <v/>
      </c>
      <c r="Q1600" s="155" t="str">
        <f>IFERROR(R1601+'4. Gegevens leiding'!$I$26,"")</f>
        <v/>
      </c>
      <c r="R1600" s="155" t="str">
        <f t="shared" si="329"/>
        <v/>
      </c>
      <c r="S1600" s="43" t="str">
        <f t="shared" si="322"/>
        <v/>
      </c>
      <c r="T1600" s="42" t="str">
        <f t="shared" si="318"/>
        <v>Diameter (mm, uitwendig)=;Wanddikte (mm)=;Druk (barg)=;Rekgrens (N/mm^2)=;Charpy energie (J)=</v>
      </c>
      <c r="U1600" s="44" t="e">
        <f>INDEX('bijlage A. Frequentie Tabel'!G:G,MATCH(T1600,'bijlage A. Frequentie Tabel'!A:A,0))</f>
        <v>#N/A</v>
      </c>
      <c r="V1600" s="43">
        <f t="shared" si="319"/>
        <v>0</v>
      </c>
      <c r="W1600" s="80">
        <f t="shared" si="323"/>
        <v>23.196467403779828</v>
      </c>
      <c r="X1600" t="e">
        <f t="shared" si="320"/>
        <v>#N/A</v>
      </c>
      <c r="Y1600"/>
      <c r="Z1600">
        <f t="shared" si="324"/>
        <v>0.4</v>
      </c>
      <c r="AA1600">
        <f t="shared" si="325"/>
        <v>1</v>
      </c>
      <c r="AB1600">
        <f t="shared" si="325"/>
        <v>1</v>
      </c>
      <c r="AC1600">
        <f t="shared" si="326"/>
        <v>0.4</v>
      </c>
      <c r="AD1600" t="e">
        <f>INDEX('bijlage C. Cluster maatregelen'!C:C,MATCH('5.Bepalen Faalfreq'!K1600,'bijlage C. Cluster maatregelen'!A:A,0))</f>
        <v>#N/A</v>
      </c>
      <c r="AE1600" t="e">
        <f>INDEX('bijlage C. Cluster maatregelen'!C:C,MATCH('5.Bepalen Faalfreq'!L1600,'bijlage C. Cluster maatregelen'!A:A,0))</f>
        <v>#N/A</v>
      </c>
      <c r="AF1600" t="e">
        <f>INDEX('bijlage C. Cluster maatregelen'!C:C,MATCH('5.Bepalen Faalfreq'!M1600,'bijlage C. Cluster maatregelen'!A:A,0))</f>
        <v>#N/A</v>
      </c>
      <c r="AG1600" t="e">
        <f>INDEX('bijlage C. Cluster maatregelen'!C:C,MATCH('5.Bepalen Faalfreq'!N1600,'bijlage C. Cluster maatregelen'!A:A,0))</f>
        <v>#N/A</v>
      </c>
      <c r="AH1600" t="e">
        <f t="shared" si="327"/>
        <v>#N/A</v>
      </c>
      <c r="AI1600" t="e">
        <f t="shared" si="328"/>
        <v>#N/A</v>
      </c>
      <c r="AJ1600" t="e">
        <f t="shared" si="321"/>
        <v>#N/A</v>
      </c>
    </row>
    <row r="1601" spans="1:36" x14ac:dyDescent="0.25">
      <c r="A1601" s="203"/>
      <c r="B1601" s="203"/>
      <c r="C1601" s="203"/>
      <c r="D1601" s="203"/>
      <c r="E1601" s="203"/>
      <c r="F1601" s="203"/>
      <c r="G1601" s="203"/>
      <c r="H1601" s="203"/>
      <c r="I1601" s="203"/>
      <c r="J1601" s="203"/>
      <c r="K1601" s="203"/>
      <c r="L1601" s="203"/>
      <c r="M1601" s="203"/>
      <c r="N1601" s="203"/>
      <c r="O1601" s="204">
        <f t="shared" si="317"/>
        <v>0</v>
      </c>
      <c r="P1601" s="80" t="str">
        <f>IFERROR(R1601+'4. Gegevens leiding'!$I$26,"")</f>
        <v/>
      </c>
      <c r="Q1601" s="155" t="str">
        <f>IFERROR(R1602+'4. Gegevens leiding'!$I$26,"")</f>
        <v/>
      </c>
      <c r="R1601" s="155" t="str">
        <f t="shared" si="329"/>
        <v/>
      </c>
      <c r="S1601" s="43" t="str">
        <f t="shared" si="322"/>
        <v/>
      </c>
      <c r="T1601" s="42" t="str">
        <f t="shared" si="318"/>
        <v>Diameter (mm, uitwendig)=;Wanddikte (mm)=;Druk (barg)=;Rekgrens (N/mm^2)=;Charpy energie (J)=</v>
      </c>
      <c r="U1601" s="44" t="e">
        <f>INDEX('bijlage A. Frequentie Tabel'!G:G,MATCH(T1601,'bijlage A. Frequentie Tabel'!A:A,0))</f>
        <v>#N/A</v>
      </c>
      <c r="V1601" s="43">
        <f t="shared" si="319"/>
        <v>0</v>
      </c>
      <c r="W1601" s="80">
        <f t="shared" si="323"/>
        <v>23.196467403779828</v>
      </c>
      <c r="X1601" t="e">
        <f t="shared" si="320"/>
        <v>#N/A</v>
      </c>
      <c r="Y1601"/>
      <c r="Z1601">
        <f t="shared" si="324"/>
        <v>0.4</v>
      </c>
      <c r="AA1601">
        <f t="shared" si="325"/>
        <v>1</v>
      </c>
      <c r="AB1601">
        <f t="shared" si="325"/>
        <v>1</v>
      </c>
      <c r="AC1601">
        <f t="shared" si="326"/>
        <v>0.4</v>
      </c>
      <c r="AD1601" t="e">
        <f>INDEX('bijlage C. Cluster maatregelen'!C:C,MATCH('5.Bepalen Faalfreq'!K1601,'bijlage C. Cluster maatregelen'!A:A,0))</f>
        <v>#N/A</v>
      </c>
      <c r="AE1601" t="e">
        <f>INDEX('bijlage C. Cluster maatregelen'!C:C,MATCH('5.Bepalen Faalfreq'!L1601,'bijlage C. Cluster maatregelen'!A:A,0))</f>
        <v>#N/A</v>
      </c>
      <c r="AF1601" t="e">
        <f>INDEX('bijlage C. Cluster maatregelen'!C:C,MATCH('5.Bepalen Faalfreq'!M1601,'bijlage C. Cluster maatregelen'!A:A,0))</f>
        <v>#N/A</v>
      </c>
      <c r="AG1601" t="e">
        <f>INDEX('bijlage C. Cluster maatregelen'!C:C,MATCH('5.Bepalen Faalfreq'!N1601,'bijlage C. Cluster maatregelen'!A:A,0))</f>
        <v>#N/A</v>
      </c>
      <c r="AH1601" t="e">
        <f t="shared" si="327"/>
        <v>#N/A</v>
      </c>
      <c r="AI1601" t="e">
        <f t="shared" si="328"/>
        <v>#N/A</v>
      </c>
      <c r="AJ1601" t="e">
        <f t="shared" si="321"/>
        <v>#N/A</v>
      </c>
    </row>
    <row r="1602" spans="1:36" x14ac:dyDescent="0.25">
      <c r="A1602" s="203"/>
      <c r="B1602" s="203"/>
      <c r="C1602" s="203"/>
      <c r="D1602" s="203"/>
      <c r="E1602" s="203"/>
      <c r="F1602" s="203"/>
      <c r="G1602" s="203"/>
      <c r="H1602" s="203"/>
      <c r="I1602" s="203"/>
      <c r="J1602" s="203"/>
      <c r="K1602" s="203"/>
      <c r="L1602" s="203"/>
      <c r="M1602" s="203"/>
      <c r="N1602" s="203"/>
      <c r="O1602" s="204">
        <f t="shared" si="317"/>
        <v>0</v>
      </c>
      <c r="P1602" s="80" t="str">
        <f>IFERROR(R1602+'4. Gegevens leiding'!$I$26,"")</f>
        <v/>
      </c>
      <c r="Q1602" s="155" t="str">
        <f>IFERROR(R1603+'4. Gegevens leiding'!$I$26,"")</f>
        <v/>
      </c>
      <c r="R1602" s="155" t="str">
        <f t="shared" si="329"/>
        <v/>
      </c>
      <c r="S1602" s="43" t="str">
        <f t="shared" si="322"/>
        <v/>
      </c>
      <c r="T1602" s="42" t="str">
        <f t="shared" si="318"/>
        <v>Diameter (mm, uitwendig)=;Wanddikte (mm)=;Druk (barg)=;Rekgrens (N/mm^2)=;Charpy energie (J)=</v>
      </c>
      <c r="U1602" s="44" t="e">
        <f>INDEX('bijlage A. Frequentie Tabel'!G:G,MATCH(T1602,'bijlage A. Frequentie Tabel'!A:A,0))</f>
        <v>#N/A</v>
      </c>
      <c r="V1602" s="43">
        <f t="shared" si="319"/>
        <v>0</v>
      </c>
      <c r="W1602" s="80">
        <f t="shared" si="323"/>
        <v>23.196467403779828</v>
      </c>
      <c r="X1602" t="e">
        <f t="shared" si="320"/>
        <v>#N/A</v>
      </c>
      <c r="Y1602"/>
      <c r="Z1602">
        <f t="shared" si="324"/>
        <v>0.4</v>
      </c>
      <c r="AA1602">
        <f t="shared" si="325"/>
        <v>1</v>
      </c>
      <c r="AB1602">
        <f t="shared" si="325"/>
        <v>1</v>
      </c>
      <c r="AC1602">
        <f t="shared" si="326"/>
        <v>0.4</v>
      </c>
      <c r="AD1602" t="e">
        <f>INDEX('bijlage C. Cluster maatregelen'!C:C,MATCH('5.Bepalen Faalfreq'!K1602,'bijlage C. Cluster maatregelen'!A:A,0))</f>
        <v>#N/A</v>
      </c>
      <c r="AE1602" t="e">
        <f>INDEX('bijlage C. Cluster maatregelen'!C:C,MATCH('5.Bepalen Faalfreq'!L1602,'bijlage C. Cluster maatregelen'!A:A,0))</f>
        <v>#N/A</v>
      </c>
      <c r="AF1602" t="e">
        <f>INDEX('bijlage C. Cluster maatregelen'!C:C,MATCH('5.Bepalen Faalfreq'!M1602,'bijlage C. Cluster maatregelen'!A:A,0))</f>
        <v>#N/A</v>
      </c>
      <c r="AG1602" t="e">
        <f>INDEX('bijlage C. Cluster maatregelen'!C:C,MATCH('5.Bepalen Faalfreq'!N1602,'bijlage C. Cluster maatregelen'!A:A,0))</f>
        <v>#N/A</v>
      </c>
      <c r="AH1602" t="e">
        <f t="shared" si="327"/>
        <v>#N/A</v>
      </c>
      <c r="AI1602" t="e">
        <f t="shared" si="328"/>
        <v>#N/A</v>
      </c>
      <c r="AJ1602" t="e">
        <f t="shared" si="321"/>
        <v>#N/A</v>
      </c>
    </row>
    <row r="1603" spans="1:36" x14ac:dyDescent="0.25">
      <c r="A1603" s="203"/>
      <c r="B1603" s="203"/>
      <c r="C1603" s="203"/>
      <c r="D1603" s="203"/>
      <c r="E1603" s="203"/>
      <c r="F1603" s="203"/>
      <c r="G1603" s="203"/>
      <c r="H1603" s="203"/>
      <c r="I1603" s="203"/>
      <c r="J1603" s="203"/>
      <c r="K1603" s="203"/>
      <c r="L1603" s="203"/>
      <c r="M1603" s="203"/>
      <c r="N1603" s="203"/>
      <c r="O1603" s="204">
        <f t="shared" si="317"/>
        <v>0</v>
      </c>
      <c r="P1603" s="80" t="str">
        <f>IFERROR(R1603+'4. Gegevens leiding'!$I$26,"")</f>
        <v/>
      </c>
      <c r="Q1603" s="155" t="str">
        <f>IFERROR(R1604+'4. Gegevens leiding'!$I$26,"")</f>
        <v/>
      </c>
      <c r="R1603" s="155" t="str">
        <f t="shared" si="329"/>
        <v/>
      </c>
      <c r="S1603" s="43" t="str">
        <f t="shared" si="322"/>
        <v/>
      </c>
      <c r="T1603" s="42" t="str">
        <f t="shared" si="318"/>
        <v>Diameter (mm, uitwendig)=;Wanddikte (mm)=;Druk (barg)=;Rekgrens (N/mm^2)=;Charpy energie (J)=</v>
      </c>
      <c r="U1603" s="44" t="e">
        <f>INDEX('bijlage A. Frequentie Tabel'!G:G,MATCH(T1603,'bijlage A. Frequentie Tabel'!A:A,0))</f>
        <v>#N/A</v>
      </c>
      <c r="V1603" s="43">
        <f t="shared" si="319"/>
        <v>0</v>
      </c>
      <c r="W1603" s="80">
        <f t="shared" si="323"/>
        <v>23.196467403779828</v>
      </c>
      <c r="X1603" t="e">
        <f t="shared" si="320"/>
        <v>#N/A</v>
      </c>
      <c r="Y1603"/>
      <c r="Z1603">
        <f t="shared" si="324"/>
        <v>0.4</v>
      </c>
      <c r="AA1603">
        <f t="shared" si="325"/>
        <v>1</v>
      </c>
      <c r="AB1603">
        <f t="shared" si="325"/>
        <v>1</v>
      </c>
      <c r="AC1603">
        <f t="shared" si="326"/>
        <v>0.4</v>
      </c>
      <c r="AD1603" t="e">
        <f>INDEX('bijlage C. Cluster maatregelen'!C:C,MATCH('5.Bepalen Faalfreq'!K1603,'bijlage C. Cluster maatregelen'!A:A,0))</f>
        <v>#N/A</v>
      </c>
      <c r="AE1603" t="e">
        <f>INDEX('bijlage C. Cluster maatregelen'!C:C,MATCH('5.Bepalen Faalfreq'!L1603,'bijlage C. Cluster maatregelen'!A:A,0))</f>
        <v>#N/A</v>
      </c>
      <c r="AF1603" t="e">
        <f>INDEX('bijlage C. Cluster maatregelen'!C:C,MATCH('5.Bepalen Faalfreq'!M1603,'bijlage C. Cluster maatregelen'!A:A,0))</f>
        <v>#N/A</v>
      </c>
      <c r="AG1603" t="e">
        <f>INDEX('bijlage C. Cluster maatregelen'!C:C,MATCH('5.Bepalen Faalfreq'!N1603,'bijlage C. Cluster maatregelen'!A:A,0))</f>
        <v>#N/A</v>
      </c>
      <c r="AH1603" t="e">
        <f t="shared" si="327"/>
        <v>#N/A</v>
      </c>
      <c r="AI1603" t="e">
        <f t="shared" si="328"/>
        <v>#N/A</v>
      </c>
      <c r="AJ1603" t="e">
        <f t="shared" si="321"/>
        <v>#N/A</v>
      </c>
    </row>
    <row r="1604" spans="1:36" x14ac:dyDescent="0.25">
      <c r="A1604" s="203"/>
      <c r="B1604" s="203"/>
      <c r="C1604" s="203"/>
      <c r="D1604" s="203"/>
      <c r="E1604" s="203"/>
      <c r="F1604" s="203"/>
      <c r="G1604" s="203"/>
      <c r="H1604" s="203"/>
      <c r="I1604" s="203"/>
      <c r="J1604" s="203"/>
      <c r="K1604" s="203"/>
      <c r="L1604" s="203"/>
      <c r="M1604" s="203"/>
      <c r="N1604" s="203"/>
      <c r="O1604" s="204">
        <f t="shared" si="317"/>
        <v>0</v>
      </c>
      <c r="P1604" s="80" t="str">
        <f>IFERROR(R1604+'4. Gegevens leiding'!$I$26,"")</f>
        <v/>
      </c>
      <c r="Q1604" s="155" t="str">
        <f>IFERROR(R1605+'4. Gegevens leiding'!$I$26,"")</f>
        <v/>
      </c>
      <c r="R1604" s="155" t="str">
        <f t="shared" si="329"/>
        <v/>
      </c>
      <c r="S1604" s="43" t="str">
        <f t="shared" si="322"/>
        <v/>
      </c>
      <c r="T1604" s="42" t="str">
        <f t="shared" si="318"/>
        <v>Diameter (mm, uitwendig)=;Wanddikte (mm)=;Druk (barg)=;Rekgrens (N/mm^2)=;Charpy energie (J)=</v>
      </c>
      <c r="U1604" s="44" t="e">
        <f>INDEX('bijlage A. Frequentie Tabel'!G:G,MATCH(T1604,'bijlage A. Frequentie Tabel'!A:A,0))</f>
        <v>#N/A</v>
      </c>
      <c r="V1604" s="43">
        <f t="shared" si="319"/>
        <v>0</v>
      </c>
      <c r="W1604" s="80">
        <f t="shared" si="323"/>
        <v>23.196467403779828</v>
      </c>
      <c r="X1604" t="e">
        <f t="shared" si="320"/>
        <v>#N/A</v>
      </c>
      <c r="Y1604"/>
      <c r="Z1604">
        <f t="shared" si="324"/>
        <v>0.4</v>
      </c>
      <c r="AA1604">
        <f t="shared" si="325"/>
        <v>1</v>
      </c>
      <c r="AB1604">
        <f t="shared" si="325"/>
        <v>1</v>
      </c>
      <c r="AC1604">
        <f t="shared" si="326"/>
        <v>0.4</v>
      </c>
      <c r="AD1604" t="e">
        <f>INDEX('bijlage C. Cluster maatregelen'!C:C,MATCH('5.Bepalen Faalfreq'!K1604,'bijlage C. Cluster maatregelen'!A:A,0))</f>
        <v>#N/A</v>
      </c>
      <c r="AE1604" t="e">
        <f>INDEX('bijlage C. Cluster maatregelen'!C:C,MATCH('5.Bepalen Faalfreq'!L1604,'bijlage C. Cluster maatregelen'!A:A,0))</f>
        <v>#N/A</v>
      </c>
      <c r="AF1604" t="e">
        <f>INDEX('bijlage C. Cluster maatregelen'!C:C,MATCH('5.Bepalen Faalfreq'!M1604,'bijlage C. Cluster maatregelen'!A:A,0))</f>
        <v>#N/A</v>
      </c>
      <c r="AG1604" t="e">
        <f>INDEX('bijlage C. Cluster maatregelen'!C:C,MATCH('5.Bepalen Faalfreq'!N1604,'bijlage C. Cluster maatregelen'!A:A,0))</f>
        <v>#N/A</v>
      </c>
      <c r="AH1604" t="e">
        <f t="shared" si="327"/>
        <v>#N/A</v>
      </c>
      <c r="AI1604" t="e">
        <f t="shared" si="328"/>
        <v>#N/A</v>
      </c>
      <c r="AJ1604" t="e">
        <f t="shared" si="321"/>
        <v>#N/A</v>
      </c>
    </row>
    <row r="1605" spans="1:36" x14ac:dyDescent="0.25">
      <c r="A1605" s="203"/>
      <c r="B1605" s="203"/>
      <c r="C1605" s="203"/>
      <c r="D1605" s="203"/>
      <c r="E1605" s="203"/>
      <c r="F1605" s="203"/>
      <c r="G1605" s="203"/>
      <c r="H1605" s="203"/>
      <c r="I1605" s="203"/>
      <c r="J1605" s="203"/>
      <c r="K1605" s="203"/>
      <c r="L1605" s="203"/>
      <c r="M1605" s="203"/>
      <c r="N1605" s="203"/>
      <c r="O1605" s="204">
        <f t="shared" ref="O1605:O1668" si="330">D1605-(2*F1605)</f>
        <v>0</v>
      </c>
      <c r="P1605" s="80" t="str">
        <f>IFERROR(R1605+'4. Gegevens leiding'!$I$26,"")</f>
        <v/>
      </c>
      <c r="Q1605" s="155" t="str">
        <f>IFERROR(R1606+'4. Gegevens leiding'!$I$26,"")</f>
        <v/>
      </c>
      <c r="R1605" s="155" t="str">
        <f t="shared" si="329"/>
        <v/>
      </c>
      <c r="S1605" s="43" t="str">
        <f t="shared" si="322"/>
        <v/>
      </c>
      <c r="T1605" s="42" t="str">
        <f t="shared" ref="T1605:T1668" si="331">CONCATENATE($D$1,"=",D1605,";",$F$1,"=",F1605,";",$E$1,"=",E1605,";",$G$1,"=",G1605,";",$I$1,"=",I1605)</f>
        <v>Diameter (mm, uitwendig)=;Wanddikte (mm)=;Druk (barg)=;Rekgrens (N/mm^2)=;Charpy energie (J)=</v>
      </c>
      <c r="U1605" s="44" t="e">
        <f>INDEX('bijlage A. Frequentie Tabel'!G:G,MATCH(T1605,'bijlage A. Frequentie Tabel'!A:A,0))</f>
        <v>#N/A</v>
      </c>
      <c r="V1605" s="43">
        <f t="shared" ref="V1605:V1668" si="332">IF((H1605+J1605)&gt;2,2,(H1605+J1605))</f>
        <v>0</v>
      </c>
      <c r="W1605" s="80">
        <f t="shared" si="323"/>
        <v>23.196467403779828</v>
      </c>
      <c r="X1605" t="e">
        <f t="shared" ref="X1605:X1668" si="333">U1605*W1605</f>
        <v>#N/A</v>
      </c>
      <c r="Y1605"/>
      <c r="Z1605">
        <f t="shared" si="324"/>
        <v>0.4</v>
      </c>
      <c r="AA1605">
        <f t="shared" si="325"/>
        <v>1</v>
      </c>
      <c r="AB1605">
        <f t="shared" si="325"/>
        <v>1</v>
      </c>
      <c r="AC1605">
        <f t="shared" si="326"/>
        <v>0.4</v>
      </c>
      <c r="AD1605" t="e">
        <f>INDEX('bijlage C. Cluster maatregelen'!C:C,MATCH('5.Bepalen Faalfreq'!K1605,'bijlage C. Cluster maatregelen'!A:A,0))</f>
        <v>#N/A</v>
      </c>
      <c r="AE1605" t="e">
        <f>INDEX('bijlage C. Cluster maatregelen'!C:C,MATCH('5.Bepalen Faalfreq'!L1605,'bijlage C. Cluster maatregelen'!A:A,0))</f>
        <v>#N/A</v>
      </c>
      <c r="AF1605" t="e">
        <f>INDEX('bijlage C. Cluster maatregelen'!C:C,MATCH('5.Bepalen Faalfreq'!M1605,'bijlage C. Cluster maatregelen'!A:A,0))</f>
        <v>#N/A</v>
      </c>
      <c r="AG1605" t="e">
        <f>INDEX('bijlage C. Cluster maatregelen'!C:C,MATCH('5.Bepalen Faalfreq'!N1605,'bijlage C. Cluster maatregelen'!A:A,0))</f>
        <v>#N/A</v>
      </c>
      <c r="AH1605" t="e">
        <f t="shared" si="327"/>
        <v>#N/A</v>
      </c>
      <c r="AI1605" t="e">
        <f t="shared" si="328"/>
        <v>#N/A</v>
      </c>
      <c r="AJ1605" t="e">
        <f t="shared" ref="AJ1605:AJ1668" si="334">AI1605*X1605</f>
        <v>#N/A</v>
      </c>
    </row>
    <row r="1606" spans="1:36" x14ac:dyDescent="0.25">
      <c r="A1606" s="203"/>
      <c r="B1606" s="203"/>
      <c r="C1606" s="203"/>
      <c r="D1606" s="203"/>
      <c r="E1606" s="203"/>
      <c r="F1606" s="203"/>
      <c r="G1606" s="203"/>
      <c r="H1606" s="203"/>
      <c r="I1606" s="203"/>
      <c r="J1606" s="203"/>
      <c r="K1606" s="203"/>
      <c r="L1606" s="203"/>
      <c r="M1606" s="203"/>
      <c r="N1606" s="203"/>
      <c r="O1606" s="204">
        <f t="shared" si="330"/>
        <v>0</v>
      </c>
      <c r="P1606" s="80" t="str">
        <f>IFERROR(R1606+'4. Gegevens leiding'!$I$26,"")</f>
        <v/>
      </c>
      <c r="Q1606" s="155" t="str">
        <f>IFERROR(R1607+'4. Gegevens leiding'!$I$26,"")</f>
        <v/>
      </c>
      <c r="R1606" s="155" t="str">
        <f t="shared" si="329"/>
        <v/>
      </c>
      <c r="S1606" s="43" t="str">
        <f t="shared" ref="S1606:S1669" si="335">IFERROR(Q1606-P1606, "")</f>
        <v/>
      </c>
      <c r="T1606" s="42" t="str">
        <f t="shared" si="331"/>
        <v>Diameter (mm, uitwendig)=;Wanddikte (mm)=;Druk (barg)=;Rekgrens (N/mm^2)=;Charpy energie (J)=</v>
      </c>
      <c r="U1606" s="44" t="e">
        <f>INDEX('bijlage A. Frequentie Tabel'!G:G,MATCH(T1606,'bijlage A. Frequentie Tabel'!A:A,0))</f>
        <v>#N/A</v>
      </c>
      <c r="V1606" s="43">
        <f t="shared" si="332"/>
        <v>0</v>
      </c>
      <c r="W1606" s="80">
        <f t="shared" ref="W1606:W1669" si="336">EXP(2.4*(1.31-V1606))</f>
        <v>23.196467403779828</v>
      </c>
      <c r="X1606" t="e">
        <f t="shared" si="333"/>
        <v>#N/A</v>
      </c>
      <c r="Y1606"/>
      <c r="Z1606">
        <f t="shared" ref="Z1606:Z1669" si="337">Z$3</f>
        <v>0.4</v>
      </c>
      <c r="AA1606">
        <f t="shared" ref="AA1606:AB1669" si="338">AA$3</f>
        <v>1</v>
      </c>
      <c r="AB1606">
        <f t="shared" si="338"/>
        <v>1</v>
      </c>
      <c r="AC1606">
        <f t="shared" ref="AC1606:AC1669" si="339">Z1606*AA1606*AB1606</f>
        <v>0.4</v>
      </c>
      <c r="AD1606" t="e">
        <f>INDEX('bijlage C. Cluster maatregelen'!C:C,MATCH('5.Bepalen Faalfreq'!K1606,'bijlage C. Cluster maatregelen'!A:A,0))</f>
        <v>#N/A</v>
      </c>
      <c r="AE1606" t="e">
        <f>INDEX('bijlage C. Cluster maatregelen'!C:C,MATCH('5.Bepalen Faalfreq'!L1606,'bijlage C. Cluster maatregelen'!A:A,0))</f>
        <v>#N/A</v>
      </c>
      <c r="AF1606" t="e">
        <f>INDEX('bijlage C. Cluster maatregelen'!C:C,MATCH('5.Bepalen Faalfreq'!M1606,'bijlage C. Cluster maatregelen'!A:A,0))</f>
        <v>#N/A</v>
      </c>
      <c r="AG1606" t="e">
        <f>INDEX('bijlage C. Cluster maatregelen'!C:C,MATCH('5.Bepalen Faalfreq'!N1606,'bijlage C. Cluster maatregelen'!A:A,0))</f>
        <v>#N/A</v>
      </c>
      <c r="AH1606" t="e">
        <f t="shared" ref="AH1606:AH1669" si="340">IF(AG1606=1,1,((Z1606*AB1606)^-1)/AG1606)</f>
        <v>#N/A</v>
      </c>
      <c r="AI1606" t="e">
        <f t="shared" ref="AI1606:AI1669" si="341">AC1606*AD1606*AE1606*AF1606*AH1606</f>
        <v>#N/A</v>
      </c>
      <c r="AJ1606" t="e">
        <f t="shared" si="334"/>
        <v>#N/A</v>
      </c>
    </row>
    <row r="1607" spans="1:36" x14ac:dyDescent="0.25">
      <c r="A1607" s="203"/>
      <c r="B1607" s="203"/>
      <c r="C1607" s="203"/>
      <c r="D1607" s="203"/>
      <c r="E1607" s="203"/>
      <c r="F1607" s="203"/>
      <c r="G1607" s="203"/>
      <c r="H1607" s="203"/>
      <c r="I1607" s="203"/>
      <c r="J1607" s="203"/>
      <c r="K1607" s="203"/>
      <c r="L1607" s="203"/>
      <c r="M1607" s="203"/>
      <c r="N1607" s="203"/>
      <c r="O1607" s="204">
        <f t="shared" si="330"/>
        <v>0</v>
      </c>
      <c r="P1607" s="80" t="str">
        <f>IFERROR(R1607+'4. Gegevens leiding'!$I$26,"")</f>
        <v/>
      </c>
      <c r="Q1607" s="155" t="str">
        <f>IFERROR(R1608+'4. Gegevens leiding'!$I$26,"")</f>
        <v/>
      </c>
      <c r="R1607" s="155" t="str">
        <f t="shared" ref="R1607:R1670" si="342">IF(ISBLANK(A1607),"",R1606+SQRT((A1607-A1606)^2+(B1607-B1606)^2))</f>
        <v/>
      </c>
      <c r="S1607" s="43" t="str">
        <f t="shared" si="335"/>
        <v/>
      </c>
      <c r="T1607" s="42" t="str">
        <f t="shared" si="331"/>
        <v>Diameter (mm, uitwendig)=;Wanddikte (mm)=;Druk (barg)=;Rekgrens (N/mm^2)=;Charpy energie (J)=</v>
      </c>
      <c r="U1607" s="44" t="e">
        <f>INDEX('bijlage A. Frequentie Tabel'!G:G,MATCH(T1607,'bijlage A. Frequentie Tabel'!A:A,0))</f>
        <v>#N/A</v>
      </c>
      <c r="V1607" s="43">
        <f t="shared" si="332"/>
        <v>0</v>
      </c>
      <c r="W1607" s="80">
        <f t="shared" si="336"/>
        <v>23.196467403779828</v>
      </c>
      <c r="X1607" t="e">
        <f t="shared" si="333"/>
        <v>#N/A</v>
      </c>
      <c r="Y1607"/>
      <c r="Z1607">
        <f t="shared" si="337"/>
        <v>0.4</v>
      </c>
      <c r="AA1607">
        <f t="shared" si="338"/>
        <v>1</v>
      </c>
      <c r="AB1607">
        <f t="shared" si="338"/>
        <v>1</v>
      </c>
      <c r="AC1607">
        <f t="shared" si="339"/>
        <v>0.4</v>
      </c>
      <c r="AD1607" t="e">
        <f>INDEX('bijlage C. Cluster maatregelen'!C:C,MATCH('5.Bepalen Faalfreq'!K1607,'bijlage C. Cluster maatregelen'!A:A,0))</f>
        <v>#N/A</v>
      </c>
      <c r="AE1607" t="e">
        <f>INDEX('bijlage C. Cluster maatregelen'!C:C,MATCH('5.Bepalen Faalfreq'!L1607,'bijlage C. Cluster maatregelen'!A:A,0))</f>
        <v>#N/A</v>
      </c>
      <c r="AF1607" t="e">
        <f>INDEX('bijlage C. Cluster maatregelen'!C:C,MATCH('5.Bepalen Faalfreq'!M1607,'bijlage C. Cluster maatregelen'!A:A,0))</f>
        <v>#N/A</v>
      </c>
      <c r="AG1607" t="e">
        <f>INDEX('bijlage C. Cluster maatregelen'!C:C,MATCH('5.Bepalen Faalfreq'!N1607,'bijlage C. Cluster maatregelen'!A:A,0))</f>
        <v>#N/A</v>
      </c>
      <c r="AH1607" t="e">
        <f t="shared" si="340"/>
        <v>#N/A</v>
      </c>
      <c r="AI1607" t="e">
        <f t="shared" si="341"/>
        <v>#N/A</v>
      </c>
      <c r="AJ1607" t="e">
        <f t="shared" si="334"/>
        <v>#N/A</v>
      </c>
    </row>
    <row r="1608" spans="1:36" x14ac:dyDescent="0.25">
      <c r="A1608" s="203"/>
      <c r="B1608" s="203"/>
      <c r="C1608" s="203"/>
      <c r="D1608" s="203"/>
      <c r="E1608" s="203"/>
      <c r="F1608" s="203"/>
      <c r="G1608" s="203"/>
      <c r="H1608" s="203"/>
      <c r="I1608" s="203"/>
      <c r="J1608" s="203"/>
      <c r="K1608" s="203"/>
      <c r="L1608" s="203"/>
      <c r="M1608" s="203"/>
      <c r="N1608" s="203"/>
      <c r="O1608" s="204">
        <f t="shared" si="330"/>
        <v>0</v>
      </c>
      <c r="P1608" s="80" t="str">
        <f>IFERROR(R1608+'4. Gegevens leiding'!$I$26,"")</f>
        <v/>
      </c>
      <c r="Q1608" s="155" t="str">
        <f>IFERROR(R1609+'4. Gegevens leiding'!$I$26,"")</f>
        <v/>
      </c>
      <c r="R1608" s="155" t="str">
        <f t="shared" si="342"/>
        <v/>
      </c>
      <c r="S1608" s="43" t="str">
        <f t="shared" si="335"/>
        <v/>
      </c>
      <c r="T1608" s="42" t="str">
        <f t="shared" si="331"/>
        <v>Diameter (mm, uitwendig)=;Wanddikte (mm)=;Druk (barg)=;Rekgrens (N/mm^2)=;Charpy energie (J)=</v>
      </c>
      <c r="U1608" s="44" t="e">
        <f>INDEX('bijlage A. Frequentie Tabel'!G:G,MATCH(T1608,'bijlage A. Frequentie Tabel'!A:A,0))</f>
        <v>#N/A</v>
      </c>
      <c r="V1608" s="43">
        <f t="shared" si="332"/>
        <v>0</v>
      </c>
      <c r="W1608" s="80">
        <f t="shared" si="336"/>
        <v>23.196467403779828</v>
      </c>
      <c r="X1608" t="e">
        <f t="shared" si="333"/>
        <v>#N/A</v>
      </c>
      <c r="Y1608"/>
      <c r="Z1608">
        <f t="shared" si="337"/>
        <v>0.4</v>
      </c>
      <c r="AA1608">
        <f t="shared" si="338"/>
        <v>1</v>
      </c>
      <c r="AB1608">
        <f t="shared" si="338"/>
        <v>1</v>
      </c>
      <c r="AC1608">
        <f t="shared" si="339"/>
        <v>0.4</v>
      </c>
      <c r="AD1608" t="e">
        <f>INDEX('bijlage C. Cluster maatregelen'!C:C,MATCH('5.Bepalen Faalfreq'!K1608,'bijlage C. Cluster maatregelen'!A:A,0))</f>
        <v>#N/A</v>
      </c>
      <c r="AE1608" t="e">
        <f>INDEX('bijlage C. Cluster maatregelen'!C:C,MATCH('5.Bepalen Faalfreq'!L1608,'bijlage C. Cluster maatregelen'!A:A,0))</f>
        <v>#N/A</v>
      </c>
      <c r="AF1608" t="e">
        <f>INDEX('bijlage C. Cluster maatregelen'!C:C,MATCH('5.Bepalen Faalfreq'!M1608,'bijlage C. Cluster maatregelen'!A:A,0))</f>
        <v>#N/A</v>
      </c>
      <c r="AG1608" t="e">
        <f>INDEX('bijlage C. Cluster maatregelen'!C:C,MATCH('5.Bepalen Faalfreq'!N1608,'bijlage C. Cluster maatregelen'!A:A,0))</f>
        <v>#N/A</v>
      </c>
      <c r="AH1608" t="e">
        <f t="shared" si="340"/>
        <v>#N/A</v>
      </c>
      <c r="AI1608" t="e">
        <f t="shared" si="341"/>
        <v>#N/A</v>
      </c>
      <c r="AJ1608" t="e">
        <f t="shared" si="334"/>
        <v>#N/A</v>
      </c>
    </row>
    <row r="1609" spans="1:36" x14ac:dyDescent="0.25">
      <c r="A1609" s="203"/>
      <c r="B1609" s="203"/>
      <c r="C1609" s="203"/>
      <c r="D1609" s="203"/>
      <c r="E1609" s="203"/>
      <c r="F1609" s="203"/>
      <c r="G1609" s="203"/>
      <c r="H1609" s="203"/>
      <c r="I1609" s="203"/>
      <c r="J1609" s="203"/>
      <c r="K1609" s="203"/>
      <c r="L1609" s="203"/>
      <c r="M1609" s="203"/>
      <c r="N1609" s="203"/>
      <c r="O1609" s="204">
        <f t="shared" si="330"/>
        <v>0</v>
      </c>
      <c r="P1609" s="80" t="str">
        <f>IFERROR(R1609+'4. Gegevens leiding'!$I$26,"")</f>
        <v/>
      </c>
      <c r="Q1609" s="155" t="str">
        <f>IFERROR(R1610+'4. Gegevens leiding'!$I$26,"")</f>
        <v/>
      </c>
      <c r="R1609" s="155" t="str">
        <f t="shared" si="342"/>
        <v/>
      </c>
      <c r="S1609" s="43" t="str">
        <f t="shared" si="335"/>
        <v/>
      </c>
      <c r="T1609" s="42" t="str">
        <f t="shared" si="331"/>
        <v>Diameter (mm, uitwendig)=;Wanddikte (mm)=;Druk (barg)=;Rekgrens (N/mm^2)=;Charpy energie (J)=</v>
      </c>
      <c r="U1609" s="44" t="e">
        <f>INDEX('bijlage A. Frequentie Tabel'!G:G,MATCH(T1609,'bijlage A. Frequentie Tabel'!A:A,0))</f>
        <v>#N/A</v>
      </c>
      <c r="V1609" s="43">
        <f t="shared" si="332"/>
        <v>0</v>
      </c>
      <c r="W1609" s="80">
        <f t="shared" si="336"/>
        <v>23.196467403779828</v>
      </c>
      <c r="X1609" t="e">
        <f t="shared" si="333"/>
        <v>#N/A</v>
      </c>
      <c r="Y1609"/>
      <c r="Z1609">
        <f t="shared" si="337"/>
        <v>0.4</v>
      </c>
      <c r="AA1609">
        <f t="shared" si="338"/>
        <v>1</v>
      </c>
      <c r="AB1609">
        <f t="shared" si="338"/>
        <v>1</v>
      </c>
      <c r="AC1609">
        <f t="shared" si="339"/>
        <v>0.4</v>
      </c>
      <c r="AD1609" t="e">
        <f>INDEX('bijlage C. Cluster maatregelen'!C:C,MATCH('5.Bepalen Faalfreq'!K1609,'bijlage C. Cluster maatregelen'!A:A,0))</f>
        <v>#N/A</v>
      </c>
      <c r="AE1609" t="e">
        <f>INDEX('bijlage C. Cluster maatregelen'!C:C,MATCH('5.Bepalen Faalfreq'!L1609,'bijlage C. Cluster maatregelen'!A:A,0))</f>
        <v>#N/A</v>
      </c>
      <c r="AF1609" t="e">
        <f>INDEX('bijlage C. Cluster maatregelen'!C:C,MATCH('5.Bepalen Faalfreq'!M1609,'bijlage C. Cluster maatregelen'!A:A,0))</f>
        <v>#N/A</v>
      </c>
      <c r="AG1609" t="e">
        <f>INDEX('bijlage C. Cluster maatregelen'!C:C,MATCH('5.Bepalen Faalfreq'!N1609,'bijlage C. Cluster maatregelen'!A:A,0))</f>
        <v>#N/A</v>
      </c>
      <c r="AH1609" t="e">
        <f t="shared" si="340"/>
        <v>#N/A</v>
      </c>
      <c r="AI1609" t="e">
        <f t="shared" si="341"/>
        <v>#N/A</v>
      </c>
      <c r="AJ1609" t="e">
        <f t="shared" si="334"/>
        <v>#N/A</v>
      </c>
    </row>
    <row r="1610" spans="1:36" x14ac:dyDescent="0.25">
      <c r="A1610" s="203"/>
      <c r="B1610" s="203"/>
      <c r="C1610" s="203"/>
      <c r="D1610" s="203"/>
      <c r="E1610" s="203"/>
      <c r="F1610" s="203"/>
      <c r="G1610" s="203"/>
      <c r="H1610" s="203"/>
      <c r="I1610" s="203"/>
      <c r="J1610" s="203"/>
      <c r="K1610" s="203"/>
      <c r="L1610" s="203"/>
      <c r="M1610" s="203"/>
      <c r="N1610" s="203"/>
      <c r="O1610" s="204">
        <f t="shared" si="330"/>
        <v>0</v>
      </c>
      <c r="P1610" s="80" t="str">
        <f>IFERROR(R1610+'4. Gegevens leiding'!$I$26,"")</f>
        <v/>
      </c>
      <c r="Q1610" s="155" t="str">
        <f>IFERROR(R1611+'4. Gegevens leiding'!$I$26,"")</f>
        <v/>
      </c>
      <c r="R1610" s="155" t="str">
        <f t="shared" si="342"/>
        <v/>
      </c>
      <c r="S1610" s="43" t="str">
        <f t="shared" si="335"/>
        <v/>
      </c>
      <c r="T1610" s="42" t="str">
        <f t="shared" si="331"/>
        <v>Diameter (mm, uitwendig)=;Wanddikte (mm)=;Druk (barg)=;Rekgrens (N/mm^2)=;Charpy energie (J)=</v>
      </c>
      <c r="U1610" s="44" t="e">
        <f>INDEX('bijlage A. Frequentie Tabel'!G:G,MATCH(T1610,'bijlage A. Frequentie Tabel'!A:A,0))</f>
        <v>#N/A</v>
      </c>
      <c r="V1610" s="43">
        <f t="shared" si="332"/>
        <v>0</v>
      </c>
      <c r="W1610" s="80">
        <f t="shared" si="336"/>
        <v>23.196467403779828</v>
      </c>
      <c r="X1610" t="e">
        <f t="shared" si="333"/>
        <v>#N/A</v>
      </c>
      <c r="Y1610"/>
      <c r="Z1610">
        <f t="shared" si="337"/>
        <v>0.4</v>
      </c>
      <c r="AA1610">
        <f t="shared" si="338"/>
        <v>1</v>
      </c>
      <c r="AB1610">
        <f t="shared" si="338"/>
        <v>1</v>
      </c>
      <c r="AC1610">
        <f t="shared" si="339"/>
        <v>0.4</v>
      </c>
      <c r="AD1610" t="e">
        <f>INDEX('bijlage C. Cluster maatregelen'!C:C,MATCH('5.Bepalen Faalfreq'!K1610,'bijlage C. Cluster maatregelen'!A:A,0))</f>
        <v>#N/A</v>
      </c>
      <c r="AE1610" t="e">
        <f>INDEX('bijlage C. Cluster maatregelen'!C:C,MATCH('5.Bepalen Faalfreq'!L1610,'bijlage C. Cluster maatregelen'!A:A,0))</f>
        <v>#N/A</v>
      </c>
      <c r="AF1610" t="e">
        <f>INDEX('bijlage C. Cluster maatregelen'!C:C,MATCH('5.Bepalen Faalfreq'!M1610,'bijlage C. Cluster maatregelen'!A:A,0))</f>
        <v>#N/A</v>
      </c>
      <c r="AG1610" t="e">
        <f>INDEX('bijlage C. Cluster maatregelen'!C:C,MATCH('5.Bepalen Faalfreq'!N1610,'bijlage C. Cluster maatregelen'!A:A,0))</f>
        <v>#N/A</v>
      </c>
      <c r="AH1610" t="e">
        <f t="shared" si="340"/>
        <v>#N/A</v>
      </c>
      <c r="AI1610" t="e">
        <f t="shared" si="341"/>
        <v>#N/A</v>
      </c>
      <c r="AJ1610" t="e">
        <f t="shared" si="334"/>
        <v>#N/A</v>
      </c>
    </row>
    <row r="1611" spans="1:36" x14ac:dyDescent="0.25">
      <c r="A1611" s="203"/>
      <c r="B1611" s="203"/>
      <c r="C1611" s="203"/>
      <c r="D1611" s="203"/>
      <c r="E1611" s="203"/>
      <c r="F1611" s="203"/>
      <c r="G1611" s="203"/>
      <c r="H1611" s="203"/>
      <c r="I1611" s="203"/>
      <c r="J1611" s="203"/>
      <c r="K1611" s="203"/>
      <c r="L1611" s="203"/>
      <c r="M1611" s="203"/>
      <c r="N1611" s="203"/>
      <c r="O1611" s="204">
        <f t="shared" si="330"/>
        <v>0</v>
      </c>
      <c r="P1611" s="80" t="str">
        <f>IFERROR(R1611+'4. Gegevens leiding'!$I$26,"")</f>
        <v/>
      </c>
      <c r="Q1611" s="155" t="str">
        <f>IFERROR(R1612+'4. Gegevens leiding'!$I$26,"")</f>
        <v/>
      </c>
      <c r="R1611" s="155" t="str">
        <f t="shared" si="342"/>
        <v/>
      </c>
      <c r="S1611" s="43" t="str">
        <f t="shared" si="335"/>
        <v/>
      </c>
      <c r="T1611" s="42" t="str">
        <f t="shared" si="331"/>
        <v>Diameter (mm, uitwendig)=;Wanddikte (mm)=;Druk (barg)=;Rekgrens (N/mm^2)=;Charpy energie (J)=</v>
      </c>
      <c r="U1611" s="44" t="e">
        <f>INDEX('bijlage A. Frequentie Tabel'!G:G,MATCH(T1611,'bijlage A. Frequentie Tabel'!A:A,0))</f>
        <v>#N/A</v>
      </c>
      <c r="V1611" s="43">
        <f t="shared" si="332"/>
        <v>0</v>
      </c>
      <c r="W1611" s="80">
        <f t="shared" si="336"/>
        <v>23.196467403779828</v>
      </c>
      <c r="X1611" t="e">
        <f t="shared" si="333"/>
        <v>#N/A</v>
      </c>
      <c r="Y1611"/>
      <c r="Z1611">
        <f t="shared" si="337"/>
        <v>0.4</v>
      </c>
      <c r="AA1611">
        <f t="shared" si="338"/>
        <v>1</v>
      </c>
      <c r="AB1611">
        <f t="shared" si="338"/>
        <v>1</v>
      </c>
      <c r="AC1611">
        <f t="shared" si="339"/>
        <v>0.4</v>
      </c>
      <c r="AD1611" t="e">
        <f>INDEX('bijlage C. Cluster maatregelen'!C:C,MATCH('5.Bepalen Faalfreq'!K1611,'bijlage C. Cluster maatregelen'!A:A,0))</f>
        <v>#N/A</v>
      </c>
      <c r="AE1611" t="e">
        <f>INDEX('bijlage C. Cluster maatregelen'!C:C,MATCH('5.Bepalen Faalfreq'!L1611,'bijlage C. Cluster maatregelen'!A:A,0))</f>
        <v>#N/A</v>
      </c>
      <c r="AF1611" t="e">
        <f>INDEX('bijlage C. Cluster maatregelen'!C:C,MATCH('5.Bepalen Faalfreq'!M1611,'bijlage C. Cluster maatregelen'!A:A,0))</f>
        <v>#N/A</v>
      </c>
      <c r="AG1611" t="e">
        <f>INDEX('bijlage C. Cluster maatregelen'!C:C,MATCH('5.Bepalen Faalfreq'!N1611,'bijlage C. Cluster maatregelen'!A:A,0))</f>
        <v>#N/A</v>
      </c>
      <c r="AH1611" t="e">
        <f t="shared" si="340"/>
        <v>#N/A</v>
      </c>
      <c r="AI1611" t="e">
        <f t="shared" si="341"/>
        <v>#N/A</v>
      </c>
      <c r="AJ1611" t="e">
        <f t="shared" si="334"/>
        <v>#N/A</v>
      </c>
    </row>
    <row r="1612" spans="1:36" x14ac:dyDescent="0.25">
      <c r="A1612" s="203"/>
      <c r="B1612" s="203"/>
      <c r="C1612" s="203"/>
      <c r="D1612" s="203"/>
      <c r="E1612" s="203"/>
      <c r="F1612" s="203"/>
      <c r="G1612" s="203"/>
      <c r="H1612" s="203"/>
      <c r="I1612" s="203"/>
      <c r="J1612" s="203"/>
      <c r="K1612" s="203"/>
      <c r="L1612" s="203"/>
      <c r="M1612" s="203"/>
      <c r="N1612" s="203"/>
      <c r="O1612" s="204">
        <f t="shared" si="330"/>
        <v>0</v>
      </c>
      <c r="P1612" s="80" t="str">
        <f>IFERROR(R1612+'4. Gegevens leiding'!$I$26,"")</f>
        <v/>
      </c>
      <c r="Q1612" s="155" t="str">
        <f>IFERROR(R1613+'4. Gegevens leiding'!$I$26,"")</f>
        <v/>
      </c>
      <c r="R1612" s="155" t="str">
        <f t="shared" si="342"/>
        <v/>
      </c>
      <c r="S1612" s="43" t="str">
        <f t="shared" si="335"/>
        <v/>
      </c>
      <c r="T1612" s="42" t="str">
        <f t="shared" si="331"/>
        <v>Diameter (mm, uitwendig)=;Wanddikte (mm)=;Druk (barg)=;Rekgrens (N/mm^2)=;Charpy energie (J)=</v>
      </c>
      <c r="U1612" s="44" t="e">
        <f>INDEX('bijlage A. Frequentie Tabel'!G:G,MATCH(T1612,'bijlage A. Frequentie Tabel'!A:A,0))</f>
        <v>#N/A</v>
      </c>
      <c r="V1612" s="43">
        <f t="shared" si="332"/>
        <v>0</v>
      </c>
      <c r="W1612" s="80">
        <f t="shared" si="336"/>
        <v>23.196467403779828</v>
      </c>
      <c r="X1612" t="e">
        <f t="shared" si="333"/>
        <v>#N/A</v>
      </c>
      <c r="Y1612"/>
      <c r="Z1612">
        <f t="shared" si="337"/>
        <v>0.4</v>
      </c>
      <c r="AA1612">
        <f t="shared" si="338"/>
        <v>1</v>
      </c>
      <c r="AB1612">
        <f t="shared" si="338"/>
        <v>1</v>
      </c>
      <c r="AC1612">
        <f t="shared" si="339"/>
        <v>0.4</v>
      </c>
      <c r="AD1612" t="e">
        <f>INDEX('bijlage C. Cluster maatregelen'!C:C,MATCH('5.Bepalen Faalfreq'!K1612,'bijlage C. Cluster maatregelen'!A:A,0))</f>
        <v>#N/A</v>
      </c>
      <c r="AE1612" t="e">
        <f>INDEX('bijlage C. Cluster maatregelen'!C:C,MATCH('5.Bepalen Faalfreq'!L1612,'bijlage C. Cluster maatregelen'!A:A,0))</f>
        <v>#N/A</v>
      </c>
      <c r="AF1612" t="e">
        <f>INDEX('bijlage C. Cluster maatregelen'!C:C,MATCH('5.Bepalen Faalfreq'!M1612,'bijlage C. Cluster maatregelen'!A:A,0))</f>
        <v>#N/A</v>
      </c>
      <c r="AG1612" t="e">
        <f>INDEX('bijlage C. Cluster maatregelen'!C:C,MATCH('5.Bepalen Faalfreq'!N1612,'bijlage C. Cluster maatregelen'!A:A,0))</f>
        <v>#N/A</v>
      </c>
      <c r="AH1612" t="e">
        <f t="shared" si="340"/>
        <v>#N/A</v>
      </c>
      <c r="AI1612" t="e">
        <f t="shared" si="341"/>
        <v>#N/A</v>
      </c>
      <c r="AJ1612" t="e">
        <f t="shared" si="334"/>
        <v>#N/A</v>
      </c>
    </row>
    <row r="1613" spans="1:36" x14ac:dyDescent="0.25">
      <c r="A1613" s="203"/>
      <c r="B1613" s="203"/>
      <c r="C1613" s="203"/>
      <c r="D1613" s="203"/>
      <c r="E1613" s="203"/>
      <c r="F1613" s="203"/>
      <c r="G1613" s="203"/>
      <c r="H1613" s="203"/>
      <c r="I1613" s="203"/>
      <c r="J1613" s="203"/>
      <c r="K1613" s="203"/>
      <c r="L1613" s="203"/>
      <c r="M1613" s="203"/>
      <c r="N1613" s="203"/>
      <c r="O1613" s="204">
        <f t="shared" si="330"/>
        <v>0</v>
      </c>
      <c r="P1613" s="80" t="str">
        <f>IFERROR(R1613+'4. Gegevens leiding'!$I$26,"")</f>
        <v/>
      </c>
      <c r="Q1613" s="155" t="str">
        <f>IFERROR(R1614+'4. Gegevens leiding'!$I$26,"")</f>
        <v/>
      </c>
      <c r="R1613" s="155" t="str">
        <f t="shared" si="342"/>
        <v/>
      </c>
      <c r="S1613" s="43" t="str">
        <f t="shared" si="335"/>
        <v/>
      </c>
      <c r="T1613" s="42" t="str">
        <f t="shared" si="331"/>
        <v>Diameter (mm, uitwendig)=;Wanddikte (mm)=;Druk (barg)=;Rekgrens (N/mm^2)=;Charpy energie (J)=</v>
      </c>
      <c r="U1613" s="44" t="e">
        <f>INDEX('bijlage A. Frequentie Tabel'!G:G,MATCH(T1613,'bijlage A. Frequentie Tabel'!A:A,0))</f>
        <v>#N/A</v>
      </c>
      <c r="V1613" s="43">
        <f t="shared" si="332"/>
        <v>0</v>
      </c>
      <c r="W1613" s="80">
        <f t="shared" si="336"/>
        <v>23.196467403779828</v>
      </c>
      <c r="X1613" t="e">
        <f t="shared" si="333"/>
        <v>#N/A</v>
      </c>
      <c r="Y1613"/>
      <c r="Z1613">
        <f t="shared" si="337"/>
        <v>0.4</v>
      </c>
      <c r="AA1613">
        <f t="shared" si="338"/>
        <v>1</v>
      </c>
      <c r="AB1613">
        <f t="shared" si="338"/>
        <v>1</v>
      </c>
      <c r="AC1613">
        <f t="shared" si="339"/>
        <v>0.4</v>
      </c>
      <c r="AD1613" t="e">
        <f>INDEX('bijlage C. Cluster maatregelen'!C:C,MATCH('5.Bepalen Faalfreq'!K1613,'bijlage C. Cluster maatregelen'!A:A,0))</f>
        <v>#N/A</v>
      </c>
      <c r="AE1613" t="e">
        <f>INDEX('bijlage C. Cluster maatregelen'!C:C,MATCH('5.Bepalen Faalfreq'!L1613,'bijlage C. Cluster maatregelen'!A:A,0))</f>
        <v>#N/A</v>
      </c>
      <c r="AF1613" t="e">
        <f>INDEX('bijlage C. Cluster maatregelen'!C:C,MATCH('5.Bepalen Faalfreq'!M1613,'bijlage C. Cluster maatregelen'!A:A,0))</f>
        <v>#N/A</v>
      </c>
      <c r="AG1613" t="e">
        <f>INDEX('bijlage C. Cluster maatregelen'!C:C,MATCH('5.Bepalen Faalfreq'!N1613,'bijlage C. Cluster maatregelen'!A:A,0))</f>
        <v>#N/A</v>
      </c>
      <c r="AH1613" t="e">
        <f t="shared" si="340"/>
        <v>#N/A</v>
      </c>
      <c r="AI1613" t="e">
        <f t="shared" si="341"/>
        <v>#N/A</v>
      </c>
      <c r="AJ1613" t="e">
        <f t="shared" si="334"/>
        <v>#N/A</v>
      </c>
    </row>
    <row r="1614" spans="1:36" x14ac:dyDescent="0.25">
      <c r="A1614" s="203"/>
      <c r="B1614" s="203"/>
      <c r="C1614" s="203"/>
      <c r="D1614" s="203"/>
      <c r="E1614" s="203"/>
      <c r="F1614" s="203"/>
      <c r="G1614" s="203"/>
      <c r="H1614" s="203"/>
      <c r="I1614" s="203"/>
      <c r="J1614" s="203"/>
      <c r="K1614" s="203"/>
      <c r="L1614" s="203"/>
      <c r="M1614" s="203"/>
      <c r="N1614" s="203"/>
      <c r="O1614" s="204">
        <f t="shared" si="330"/>
        <v>0</v>
      </c>
      <c r="P1614" s="80" t="str">
        <f>IFERROR(R1614+'4. Gegevens leiding'!$I$26,"")</f>
        <v/>
      </c>
      <c r="Q1614" s="155" t="str">
        <f>IFERROR(R1615+'4. Gegevens leiding'!$I$26,"")</f>
        <v/>
      </c>
      <c r="R1614" s="155" t="str">
        <f t="shared" si="342"/>
        <v/>
      </c>
      <c r="S1614" s="43" t="str">
        <f t="shared" si="335"/>
        <v/>
      </c>
      <c r="T1614" s="42" t="str">
        <f t="shared" si="331"/>
        <v>Diameter (mm, uitwendig)=;Wanddikte (mm)=;Druk (barg)=;Rekgrens (N/mm^2)=;Charpy energie (J)=</v>
      </c>
      <c r="U1614" s="44" t="e">
        <f>INDEX('bijlage A. Frequentie Tabel'!G:G,MATCH(T1614,'bijlage A. Frequentie Tabel'!A:A,0))</f>
        <v>#N/A</v>
      </c>
      <c r="V1614" s="43">
        <f t="shared" si="332"/>
        <v>0</v>
      </c>
      <c r="W1614" s="80">
        <f t="shared" si="336"/>
        <v>23.196467403779828</v>
      </c>
      <c r="X1614" t="e">
        <f t="shared" si="333"/>
        <v>#N/A</v>
      </c>
      <c r="Y1614"/>
      <c r="Z1614">
        <f t="shared" si="337"/>
        <v>0.4</v>
      </c>
      <c r="AA1614">
        <f t="shared" si="338"/>
        <v>1</v>
      </c>
      <c r="AB1614">
        <f t="shared" si="338"/>
        <v>1</v>
      </c>
      <c r="AC1614">
        <f t="shared" si="339"/>
        <v>0.4</v>
      </c>
      <c r="AD1614" t="e">
        <f>INDEX('bijlage C. Cluster maatregelen'!C:C,MATCH('5.Bepalen Faalfreq'!K1614,'bijlage C. Cluster maatregelen'!A:A,0))</f>
        <v>#N/A</v>
      </c>
      <c r="AE1614" t="e">
        <f>INDEX('bijlage C. Cluster maatregelen'!C:C,MATCH('5.Bepalen Faalfreq'!L1614,'bijlage C. Cluster maatregelen'!A:A,0))</f>
        <v>#N/A</v>
      </c>
      <c r="AF1614" t="e">
        <f>INDEX('bijlage C. Cluster maatregelen'!C:C,MATCH('5.Bepalen Faalfreq'!M1614,'bijlage C. Cluster maatregelen'!A:A,0))</f>
        <v>#N/A</v>
      </c>
      <c r="AG1614" t="e">
        <f>INDEX('bijlage C. Cluster maatregelen'!C:C,MATCH('5.Bepalen Faalfreq'!N1614,'bijlage C. Cluster maatregelen'!A:A,0))</f>
        <v>#N/A</v>
      </c>
      <c r="AH1614" t="e">
        <f t="shared" si="340"/>
        <v>#N/A</v>
      </c>
      <c r="AI1614" t="e">
        <f t="shared" si="341"/>
        <v>#N/A</v>
      </c>
      <c r="AJ1614" t="e">
        <f t="shared" si="334"/>
        <v>#N/A</v>
      </c>
    </row>
    <row r="1615" spans="1:36" x14ac:dyDescent="0.25">
      <c r="A1615" s="203"/>
      <c r="B1615" s="203"/>
      <c r="C1615" s="203"/>
      <c r="D1615" s="203"/>
      <c r="E1615" s="203"/>
      <c r="F1615" s="203"/>
      <c r="G1615" s="203"/>
      <c r="H1615" s="203"/>
      <c r="I1615" s="203"/>
      <c r="J1615" s="203"/>
      <c r="K1615" s="203"/>
      <c r="L1615" s="203"/>
      <c r="M1615" s="203"/>
      <c r="N1615" s="203"/>
      <c r="O1615" s="204">
        <f t="shared" si="330"/>
        <v>0</v>
      </c>
      <c r="P1615" s="80" t="str">
        <f>IFERROR(R1615+'4. Gegevens leiding'!$I$26,"")</f>
        <v/>
      </c>
      <c r="Q1615" s="155" t="str">
        <f>IFERROR(R1616+'4. Gegevens leiding'!$I$26,"")</f>
        <v/>
      </c>
      <c r="R1615" s="155" t="str">
        <f t="shared" si="342"/>
        <v/>
      </c>
      <c r="S1615" s="43" t="str">
        <f t="shared" si="335"/>
        <v/>
      </c>
      <c r="T1615" s="42" t="str">
        <f t="shared" si="331"/>
        <v>Diameter (mm, uitwendig)=;Wanddikte (mm)=;Druk (barg)=;Rekgrens (N/mm^2)=;Charpy energie (J)=</v>
      </c>
      <c r="U1615" s="44" t="e">
        <f>INDEX('bijlage A. Frequentie Tabel'!G:G,MATCH(T1615,'bijlage A. Frequentie Tabel'!A:A,0))</f>
        <v>#N/A</v>
      </c>
      <c r="V1615" s="43">
        <f t="shared" si="332"/>
        <v>0</v>
      </c>
      <c r="W1615" s="80">
        <f t="shared" si="336"/>
        <v>23.196467403779828</v>
      </c>
      <c r="X1615" t="e">
        <f t="shared" si="333"/>
        <v>#N/A</v>
      </c>
      <c r="Y1615"/>
      <c r="Z1615">
        <f t="shared" si="337"/>
        <v>0.4</v>
      </c>
      <c r="AA1615">
        <f t="shared" si="338"/>
        <v>1</v>
      </c>
      <c r="AB1615">
        <f t="shared" si="338"/>
        <v>1</v>
      </c>
      <c r="AC1615">
        <f t="shared" si="339"/>
        <v>0.4</v>
      </c>
      <c r="AD1615" t="e">
        <f>INDEX('bijlage C. Cluster maatregelen'!C:C,MATCH('5.Bepalen Faalfreq'!K1615,'bijlage C. Cluster maatregelen'!A:A,0))</f>
        <v>#N/A</v>
      </c>
      <c r="AE1615" t="e">
        <f>INDEX('bijlage C. Cluster maatregelen'!C:C,MATCH('5.Bepalen Faalfreq'!L1615,'bijlage C. Cluster maatregelen'!A:A,0))</f>
        <v>#N/A</v>
      </c>
      <c r="AF1615" t="e">
        <f>INDEX('bijlage C. Cluster maatregelen'!C:C,MATCH('5.Bepalen Faalfreq'!M1615,'bijlage C. Cluster maatregelen'!A:A,0))</f>
        <v>#N/A</v>
      </c>
      <c r="AG1615" t="e">
        <f>INDEX('bijlage C. Cluster maatregelen'!C:C,MATCH('5.Bepalen Faalfreq'!N1615,'bijlage C. Cluster maatregelen'!A:A,0))</f>
        <v>#N/A</v>
      </c>
      <c r="AH1615" t="e">
        <f t="shared" si="340"/>
        <v>#N/A</v>
      </c>
      <c r="AI1615" t="e">
        <f t="shared" si="341"/>
        <v>#N/A</v>
      </c>
      <c r="AJ1615" t="e">
        <f t="shared" si="334"/>
        <v>#N/A</v>
      </c>
    </row>
    <row r="1616" spans="1:36" x14ac:dyDescent="0.25">
      <c r="A1616" s="203"/>
      <c r="B1616" s="203"/>
      <c r="C1616" s="203"/>
      <c r="D1616" s="203"/>
      <c r="E1616" s="203"/>
      <c r="F1616" s="203"/>
      <c r="G1616" s="203"/>
      <c r="H1616" s="203"/>
      <c r="I1616" s="203"/>
      <c r="J1616" s="203"/>
      <c r="K1616" s="203"/>
      <c r="L1616" s="203"/>
      <c r="M1616" s="203"/>
      <c r="N1616" s="203"/>
      <c r="O1616" s="204">
        <f t="shared" si="330"/>
        <v>0</v>
      </c>
      <c r="P1616" s="80" t="str">
        <f>IFERROR(R1616+'4. Gegevens leiding'!$I$26,"")</f>
        <v/>
      </c>
      <c r="Q1616" s="155" t="str">
        <f>IFERROR(R1617+'4. Gegevens leiding'!$I$26,"")</f>
        <v/>
      </c>
      <c r="R1616" s="155" t="str">
        <f t="shared" si="342"/>
        <v/>
      </c>
      <c r="S1616" s="43" t="str">
        <f t="shared" si="335"/>
        <v/>
      </c>
      <c r="T1616" s="42" t="str">
        <f t="shared" si="331"/>
        <v>Diameter (mm, uitwendig)=;Wanddikte (mm)=;Druk (barg)=;Rekgrens (N/mm^2)=;Charpy energie (J)=</v>
      </c>
      <c r="U1616" s="44" t="e">
        <f>INDEX('bijlage A. Frequentie Tabel'!G:G,MATCH(T1616,'bijlage A. Frequentie Tabel'!A:A,0))</f>
        <v>#N/A</v>
      </c>
      <c r="V1616" s="43">
        <f t="shared" si="332"/>
        <v>0</v>
      </c>
      <c r="W1616" s="80">
        <f t="shared" si="336"/>
        <v>23.196467403779828</v>
      </c>
      <c r="X1616" t="e">
        <f t="shared" si="333"/>
        <v>#N/A</v>
      </c>
      <c r="Y1616"/>
      <c r="Z1616">
        <f t="shared" si="337"/>
        <v>0.4</v>
      </c>
      <c r="AA1616">
        <f t="shared" si="338"/>
        <v>1</v>
      </c>
      <c r="AB1616">
        <f t="shared" si="338"/>
        <v>1</v>
      </c>
      <c r="AC1616">
        <f t="shared" si="339"/>
        <v>0.4</v>
      </c>
      <c r="AD1616" t="e">
        <f>INDEX('bijlage C. Cluster maatregelen'!C:C,MATCH('5.Bepalen Faalfreq'!K1616,'bijlage C. Cluster maatregelen'!A:A,0))</f>
        <v>#N/A</v>
      </c>
      <c r="AE1616" t="e">
        <f>INDEX('bijlage C. Cluster maatregelen'!C:C,MATCH('5.Bepalen Faalfreq'!L1616,'bijlage C. Cluster maatregelen'!A:A,0))</f>
        <v>#N/A</v>
      </c>
      <c r="AF1616" t="e">
        <f>INDEX('bijlage C. Cluster maatregelen'!C:C,MATCH('5.Bepalen Faalfreq'!M1616,'bijlage C. Cluster maatregelen'!A:A,0))</f>
        <v>#N/A</v>
      </c>
      <c r="AG1616" t="e">
        <f>INDEX('bijlage C. Cluster maatregelen'!C:C,MATCH('5.Bepalen Faalfreq'!N1616,'bijlage C. Cluster maatregelen'!A:A,0))</f>
        <v>#N/A</v>
      </c>
      <c r="AH1616" t="e">
        <f t="shared" si="340"/>
        <v>#N/A</v>
      </c>
      <c r="AI1616" t="e">
        <f t="shared" si="341"/>
        <v>#N/A</v>
      </c>
      <c r="AJ1616" t="e">
        <f t="shared" si="334"/>
        <v>#N/A</v>
      </c>
    </row>
    <row r="1617" spans="1:36" x14ac:dyDescent="0.25">
      <c r="A1617" s="203"/>
      <c r="B1617" s="203"/>
      <c r="C1617" s="203"/>
      <c r="D1617" s="203"/>
      <c r="E1617" s="203"/>
      <c r="F1617" s="203"/>
      <c r="G1617" s="203"/>
      <c r="H1617" s="203"/>
      <c r="I1617" s="203"/>
      <c r="J1617" s="203"/>
      <c r="K1617" s="203"/>
      <c r="L1617" s="203"/>
      <c r="M1617" s="203"/>
      <c r="N1617" s="203"/>
      <c r="O1617" s="204">
        <f t="shared" si="330"/>
        <v>0</v>
      </c>
      <c r="P1617" s="80" t="str">
        <f>IFERROR(R1617+'4. Gegevens leiding'!$I$26,"")</f>
        <v/>
      </c>
      <c r="Q1617" s="155" t="str">
        <f>IFERROR(R1618+'4. Gegevens leiding'!$I$26,"")</f>
        <v/>
      </c>
      <c r="R1617" s="155" t="str">
        <f t="shared" si="342"/>
        <v/>
      </c>
      <c r="S1617" s="43" t="str">
        <f t="shared" si="335"/>
        <v/>
      </c>
      <c r="T1617" s="42" t="str">
        <f t="shared" si="331"/>
        <v>Diameter (mm, uitwendig)=;Wanddikte (mm)=;Druk (barg)=;Rekgrens (N/mm^2)=;Charpy energie (J)=</v>
      </c>
      <c r="U1617" s="44" t="e">
        <f>INDEX('bijlage A. Frequentie Tabel'!G:G,MATCH(T1617,'bijlage A. Frequentie Tabel'!A:A,0))</f>
        <v>#N/A</v>
      </c>
      <c r="V1617" s="43">
        <f t="shared" si="332"/>
        <v>0</v>
      </c>
      <c r="W1617" s="80">
        <f t="shared" si="336"/>
        <v>23.196467403779828</v>
      </c>
      <c r="X1617" t="e">
        <f t="shared" si="333"/>
        <v>#N/A</v>
      </c>
      <c r="Y1617"/>
      <c r="Z1617">
        <f t="shared" si="337"/>
        <v>0.4</v>
      </c>
      <c r="AA1617">
        <f t="shared" si="338"/>
        <v>1</v>
      </c>
      <c r="AB1617">
        <f t="shared" si="338"/>
        <v>1</v>
      </c>
      <c r="AC1617">
        <f t="shared" si="339"/>
        <v>0.4</v>
      </c>
      <c r="AD1617" t="e">
        <f>INDEX('bijlage C. Cluster maatregelen'!C:C,MATCH('5.Bepalen Faalfreq'!K1617,'bijlage C. Cluster maatregelen'!A:A,0))</f>
        <v>#N/A</v>
      </c>
      <c r="AE1617" t="e">
        <f>INDEX('bijlage C. Cluster maatregelen'!C:C,MATCH('5.Bepalen Faalfreq'!L1617,'bijlage C. Cluster maatregelen'!A:A,0))</f>
        <v>#N/A</v>
      </c>
      <c r="AF1617" t="e">
        <f>INDEX('bijlage C. Cluster maatregelen'!C:C,MATCH('5.Bepalen Faalfreq'!M1617,'bijlage C. Cluster maatregelen'!A:A,0))</f>
        <v>#N/A</v>
      </c>
      <c r="AG1617" t="e">
        <f>INDEX('bijlage C. Cluster maatregelen'!C:C,MATCH('5.Bepalen Faalfreq'!N1617,'bijlage C. Cluster maatregelen'!A:A,0))</f>
        <v>#N/A</v>
      </c>
      <c r="AH1617" t="e">
        <f t="shared" si="340"/>
        <v>#N/A</v>
      </c>
      <c r="AI1617" t="e">
        <f t="shared" si="341"/>
        <v>#N/A</v>
      </c>
      <c r="AJ1617" t="e">
        <f t="shared" si="334"/>
        <v>#N/A</v>
      </c>
    </row>
    <row r="1618" spans="1:36" x14ac:dyDescent="0.25">
      <c r="A1618" s="203"/>
      <c r="B1618" s="203"/>
      <c r="C1618" s="203"/>
      <c r="D1618" s="203"/>
      <c r="E1618" s="203"/>
      <c r="F1618" s="203"/>
      <c r="G1618" s="203"/>
      <c r="H1618" s="203"/>
      <c r="I1618" s="203"/>
      <c r="J1618" s="203"/>
      <c r="K1618" s="203"/>
      <c r="L1618" s="203"/>
      <c r="M1618" s="203"/>
      <c r="N1618" s="203"/>
      <c r="O1618" s="204">
        <f t="shared" si="330"/>
        <v>0</v>
      </c>
      <c r="P1618" s="80" t="str">
        <f>IFERROR(R1618+'4. Gegevens leiding'!$I$26,"")</f>
        <v/>
      </c>
      <c r="Q1618" s="155" t="str">
        <f>IFERROR(R1619+'4. Gegevens leiding'!$I$26,"")</f>
        <v/>
      </c>
      <c r="R1618" s="155" t="str">
        <f t="shared" si="342"/>
        <v/>
      </c>
      <c r="S1618" s="43" t="str">
        <f t="shared" si="335"/>
        <v/>
      </c>
      <c r="T1618" s="42" t="str">
        <f t="shared" si="331"/>
        <v>Diameter (mm, uitwendig)=;Wanddikte (mm)=;Druk (barg)=;Rekgrens (N/mm^2)=;Charpy energie (J)=</v>
      </c>
      <c r="U1618" s="44" t="e">
        <f>INDEX('bijlage A. Frequentie Tabel'!G:G,MATCH(T1618,'bijlage A. Frequentie Tabel'!A:A,0))</f>
        <v>#N/A</v>
      </c>
      <c r="V1618" s="43">
        <f t="shared" si="332"/>
        <v>0</v>
      </c>
      <c r="W1618" s="80">
        <f t="shared" si="336"/>
        <v>23.196467403779828</v>
      </c>
      <c r="X1618" t="e">
        <f t="shared" si="333"/>
        <v>#N/A</v>
      </c>
      <c r="Y1618"/>
      <c r="Z1618">
        <f t="shared" si="337"/>
        <v>0.4</v>
      </c>
      <c r="AA1618">
        <f t="shared" si="338"/>
        <v>1</v>
      </c>
      <c r="AB1618">
        <f t="shared" si="338"/>
        <v>1</v>
      </c>
      <c r="AC1618">
        <f t="shared" si="339"/>
        <v>0.4</v>
      </c>
      <c r="AD1618" t="e">
        <f>INDEX('bijlage C. Cluster maatregelen'!C:C,MATCH('5.Bepalen Faalfreq'!K1618,'bijlage C. Cluster maatregelen'!A:A,0))</f>
        <v>#N/A</v>
      </c>
      <c r="AE1618" t="e">
        <f>INDEX('bijlage C. Cluster maatregelen'!C:C,MATCH('5.Bepalen Faalfreq'!L1618,'bijlage C. Cluster maatregelen'!A:A,0))</f>
        <v>#N/A</v>
      </c>
      <c r="AF1618" t="e">
        <f>INDEX('bijlage C. Cluster maatregelen'!C:C,MATCH('5.Bepalen Faalfreq'!M1618,'bijlage C. Cluster maatregelen'!A:A,0))</f>
        <v>#N/A</v>
      </c>
      <c r="AG1618" t="e">
        <f>INDEX('bijlage C. Cluster maatregelen'!C:C,MATCH('5.Bepalen Faalfreq'!N1618,'bijlage C. Cluster maatregelen'!A:A,0))</f>
        <v>#N/A</v>
      </c>
      <c r="AH1618" t="e">
        <f t="shared" si="340"/>
        <v>#N/A</v>
      </c>
      <c r="AI1618" t="e">
        <f t="shared" si="341"/>
        <v>#N/A</v>
      </c>
      <c r="AJ1618" t="e">
        <f t="shared" si="334"/>
        <v>#N/A</v>
      </c>
    </row>
    <row r="1619" spans="1:36" x14ac:dyDescent="0.25">
      <c r="A1619" s="203"/>
      <c r="B1619" s="203"/>
      <c r="C1619" s="203"/>
      <c r="D1619" s="203"/>
      <c r="E1619" s="203"/>
      <c r="F1619" s="203"/>
      <c r="G1619" s="203"/>
      <c r="H1619" s="203"/>
      <c r="I1619" s="203"/>
      <c r="J1619" s="203"/>
      <c r="K1619" s="203"/>
      <c r="L1619" s="203"/>
      <c r="M1619" s="203"/>
      <c r="N1619" s="203"/>
      <c r="O1619" s="204">
        <f t="shared" si="330"/>
        <v>0</v>
      </c>
      <c r="P1619" s="80" t="str">
        <f>IFERROR(R1619+'4. Gegevens leiding'!$I$26,"")</f>
        <v/>
      </c>
      <c r="Q1619" s="155" t="str">
        <f>IFERROR(R1620+'4. Gegevens leiding'!$I$26,"")</f>
        <v/>
      </c>
      <c r="R1619" s="155" t="str">
        <f t="shared" si="342"/>
        <v/>
      </c>
      <c r="S1619" s="43" t="str">
        <f t="shared" si="335"/>
        <v/>
      </c>
      <c r="T1619" s="42" t="str">
        <f t="shared" si="331"/>
        <v>Diameter (mm, uitwendig)=;Wanddikte (mm)=;Druk (barg)=;Rekgrens (N/mm^2)=;Charpy energie (J)=</v>
      </c>
      <c r="U1619" s="44" t="e">
        <f>INDEX('bijlage A. Frequentie Tabel'!G:G,MATCH(T1619,'bijlage A. Frequentie Tabel'!A:A,0))</f>
        <v>#N/A</v>
      </c>
      <c r="V1619" s="43">
        <f t="shared" si="332"/>
        <v>0</v>
      </c>
      <c r="W1619" s="80">
        <f t="shared" si="336"/>
        <v>23.196467403779828</v>
      </c>
      <c r="X1619" t="e">
        <f t="shared" si="333"/>
        <v>#N/A</v>
      </c>
      <c r="Y1619"/>
      <c r="Z1619">
        <f t="shared" si="337"/>
        <v>0.4</v>
      </c>
      <c r="AA1619">
        <f t="shared" si="338"/>
        <v>1</v>
      </c>
      <c r="AB1619">
        <f t="shared" si="338"/>
        <v>1</v>
      </c>
      <c r="AC1619">
        <f t="shared" si="339"/>
        <v>0.4</v>
      </c>
      <c r="AD1619" t="e">
        <f>INDEX('bijlage C. Cluster maatregelen'!C:C,MATCH('5.Bepalen Faalfreq'!K1619,'bijlage C. Cluster maatregelen'!A:A,0))</f>
        <v>#N/A</v>
      </c>
      <c r="AE1619" t="e">
        <f>INDEX('bijlage C. Cluster maatregelen'!C:C,MATCH('5.Bepalen Faalfreq'!L1619,'bijlage C. Cluster maatregelen'!A:A,0))</f>
        <v>#N/A</v>
      </c>
      <c r="AF1619" t="e">
        <f>INDEX('bijlage C. Cluster maatregelen'!C:C,MATCH('5.Bepalen Faalfreq'!M1619,'bijlage C. Cluster maatregelen'!A:A,0))</f>
        <v>#N/A</v>
      </c>
      <c r="AG1619" t="e">
        <f>INDEX('bijlage C. Cluster maatregelen'!C:C,MATCH('5.Bepalen Faalfreq'!N1619,'bijlage C. Cluster maatregelen'!A:A,0))</f>
        <v>#N/A</v>
      </c>
      <c r="AH1619" t="e">
        <f t="shared" si="340"/>
        <v>#N/A</v>
      </c>
      <c r="AI1619" t="e">
        <f t="shared" si="341"/>
        <v>#N/A</v>
      </c>
      <c r="AJ1619" t="e">
        <f t="shared" si="334"/>
        <v>#N/A</v>
      </c>
    </row>
    <row r="1620" spans="1:36" x14ac:dyDescent="0.25">
      <c r="A1620" s="203"/>
      <c r="B1620" s="203"/>
      <c r="C1620" s="203"/>
      <c r="D1620" s="203"/>
      <c r="E1620" s="203"/>
      <c r="F1620" s="203"/>
      <c r="G1620" s="203"/>
      <c r="H1620" s="203"/>
      <c r="I1620" s="203"/>
      <c r="J1620" s="203"/>
      <c r="K1620" s="203"/>
      <c r="L1620" s="203"/>
      <c r="M1620" s="203"/>
      <c r="N1620" s="203"/>
      <c r="O1620" s="204">
        <f t="shared" si="330"/>
        <v>0</v>
      </c>
      <c r="P1620" s="80" t="str">
        <f>IFERROR(R1620+'4. Gegevens leiding'!$I$26,"")</f>
        <v/>
      </c>
      <c r="Q1620" s="155" t="str">
        <f>IFERROR(R1621+'4. Gegevens leiding'!$I$26,"")</f>
        <v/>
      </c>
      <c r="R1620" s="155" t="str">
        <f t="shared" si="342"/>
        <v/>
      </c>
      <c r="S1620" s="43" t="str">
        <f t="shared" si="335"/>
        <v/>
      </c>
      <c r="T1620" s="42" t="str">
        <f t="shared" si="331"/>
        <v>Diameter (mm, uitwendig)=;Wanddikte (mm)=;Druk (barg)=;Rekgrens (N/mm^2)=;Charpy energie (J)=</v>
      </c>
      <c r="U1620" s="44" t="e">
        <f>INDEX('bijlage A. Frequentie Tabel'!G:G,MATCH(T1620,'bijlage A. Frequentie Tabel'!A:A,0))</f>
        <v>#N/A</v>
      </c>
      <c r="V1620" s="43">
        <f t="shared" si="332"/>
        <v>0</v>
      </c>
      <c r="W1620" s="80">
        <f t="shared" si="336"/>
        <v>23.196467403779828</v>
      </c>
      <c r="X1620" t="e">
        <f t="shared" si="333"/>
        <v>#N/A</v>
      </c>
      <c r="Y1620"/>
      <c r="Z1620">
        <f t="shared" si="337"/>
        <v>0.4</v>
      </c>
      <c r="AA1620">
        <f t="shared" si="338"/>
        <v>1</v>
      </c>
      <c r="AB1620">
        <f t="shared" si="338"/>
        <v>1</v>
      </c>
      <c r="AC1620">
        <f t="shared" si="339"/>
        <v>0.4</v>
      </c>
      <c r="AD1620" t="e">
        <f>INDEX('bijlage C. Cluster maatregelen'!C:C,MATCH('5.Bepalen Faalfreq'!K1620,'bijlage C. Cluster maatregelen'!A:A,0))</f>
        <v>#N/A</v>
      </c>
      <c r="AE1620" t="e">
        <f>INDEX('bijlage C. Cluster maatregelen'!C:C,MATCH('5.Bepalen Faalfreq'!L1620,'bijlage C. Cluster maatregelen'!A:A,0))</f>
        <v>#N/A</v>
      </c>
      <c r="AF1620" t="e">
        <f>INDEX('bijlage C. Cluster maatregelen'!C:C,MATCH('5.Bepalen Faalfreq'!M1620,'bijlage C. Cluster maatregelen'!A:A,0))</f>
        <v>#N/A</v>
      </c>
      <c r="AG1620" t="e">
        <f>INDEX('bijlage C. Cluster maatregelen'!C:C,MATCH('5.Bepalen Faalfreq'!N1620,'bijlage C. Cluster maatregelen'!A:A,0))</f>
        <v>#N/A</v>
      </c>
      <c r="AH1620" t="e">
        <f t="shared" si="340"/>
        <v>#N/A</v>
      </c>
      <c r="AI1620" t="e">
        <f t="shared" si="341"/>
        <v>#N/A</v>
      </c>
      <c r="AJ1620" t="e">
        <f t="shared" si="334"/>
        <v>#N/A</v>
      </c>
    </row>
    <row r="1621" spans="1:36" x14ac:dyDescent="0.25">
      <c r="A1621" s="203"/>
      <c r="B1621" s="203"/>
      <c r="C1621" s="203"/>
      <c r="D1621" s="203"/>
      <c r="E1621" s="203"/>
      <c r="F1621" s="203"/>
      <c r="G1621" s="203"/>
      <c r="H1621" s="203"/>
      <c r="I1621" s="203"/>
      <c r="J1621" s="203"/>
      <c r="K1621" s="203"/>
      <c r="L1621" s="203"/>
      <c r="M1621" s="203"/>
      <c r="N1621" s="203"/>
      <c r="O1621" s="204">
        <f t="shared" si="330"/>
        <v>0</v>
      </c>
      <c r="P1621" s="80" t="str">
        <f>IFERROR(R1621+'4. Gegevens leiding'!$I$26,"")</f>
        <v/>
      </c>
      <c r="Q1621" s="155" t="str">
        <f>IFERROR(R1622+'4. Gegevens leiding'!$I$26,"")</f>
        <v/>
      </c>
      <c r="R1621" s="155" t="str">
        <f t="shared" si="342"/>
        <v/>
      </c>
      <c r="S1621" s="43" t="str">
        <f t="shared" si="335"/>
        <v/>
      </c>
      <c r="T1621" s="42" t="str">
        <f t="shared" si="331"/>
        <v>Diameter (mm, uitwendig)=;Wanddikte (mm)=;Druk (barg)=;Rekgrens (N/mm^2)=;Charpy energie (J)=</v>
      </c>
      <c r="U1621" s="44" t="e">
        <f>INDEX('bijlage A. Frequentie Tabel'!G:G,MATCH(T1621,'bijlage A. Frequentie Tabel'!A:A,0))</f>
        <v>#N/A</v>
      </c>
      <c r="V1621" s="43">
        <f t="shared" si="332"/>
        <v>0</v>
      </c>
      <c r="W1621" s="80">
        <f t="shared" si="336"/>
        <v>23.196467403779828</v>
      </c>
      <c r="X1621" t="e">
        <f t="shared" si="333"/>
        <v>#N/A</v>
      </c>
      <c r="Y1621"/>
      <c r="Z1621">
        <f t="shared" si="337"/>
        <v>0.4</v>
      </c>
      <c r="AA1621">
        <f t="shared" si="338"/>
        <v>1</v>
      </c>
      <c r="AB1621">
        <f t="shared" si="338"/>
        <v>1</v>
      </c>
      <c r="AC1621">
        <f t="shared" si="339"/>
        <v>0.4</v>
      </c>
      <c r="AD1621" t="e">
        <f>INDEX('bijlage C. Cluster maatregelen'!C:C,MATCH('5.Bepalen Faalfreq'!K1621,'bijlage C. Cluster maatregelen'!A:A,0))</f>
        <v>#N/A</v>
      </c>
      <c r="AE1621" t="e">
        <f>INDEX('bijlage C. Cluster maatregelen'!C:C,MATCH('5.Bepalen Faalfreq'!L1621,'bijlage C. Cluster maatregelen'!A:A,0))</f>
        <v>#N/A</v>
      </c>
      <c r="AF1621" t="e">
        <f>INDEX('bijlage C. Cluster maatregelen'!C:C,MATCH('5.Bepalen Faalfreq'!M1621,'bijlage C. Cluster maatregelen'!A:A,0))</f>
        <v>#N/A</v>
      </c>
      <c r="AG1621" t="e">
        <f>INDEX('bijlage C. Cluster maatregelen'!C:C,MATCH('5.Bepalen Faalfreq'!N1621,'bijlage C. Cluster maatregelen'!A:A,0))</f>
        <v>#N/A</v>
      </c>
      <c r="AH1621" t="e">
        <f t="shared" si="340"/>
        <v>#N/A</v>
      </c>
      <c r="AI1621" t="e">
        <f t="shared" si="341"/>
        <v>#N/A</v>
      </c>
      <c r="AJ1621" t="e">
        <f t="shared" si="334"/>
        <v>#N/A</v>
      </c>
    </row>
    <row r="1622" spans="1:36" x14ac:dyDescent="0.25">
      <c r="A1622" s="203"/>
      <c r="B1622" s="203"/>
      <c r="C1622" s="203"/>
      <c r="D1622" s="203"/>
      <c r="E1622" s="203"/>
      <c r="F1622" s="203"/>
      <c r="G1622" s="203"/>
      <c r="H1622" s="203"/>
      <c r="I1622" s="203"/>
      <c r="J1622" s="203"/>
      <c r="K1622" s="203"/>
      <c r="L1622" s="203"/>
      <c r="M1622" s="203"/>
      <c r="N1622" s="203"/>
      <c r="O1622" s="204">
        <f t="shared" si="330"/>
        <v>0</v>
      </c>
      <c r="P1622" s="80" t="str">
        <f>IFERROR(R1622+'4. Gegevens leiding'!$I$26,"")</f>
        <v/>
      </c>
      <c r="Q1622" s="155" t="str">
        <f>IFERROR(R1623+'4. Gegevens leiding'!$I$26,"")</f>
        <v/>
      </c>
      <c r="R1622" s="155" t="str">
        <f t="shared" si="342"/>
        <v/>
      </c>
      <c r="S1622" s="43" t="str">
        <f t="shared" si="335"/>
        <v/>
      </c>
      <c r="T1622" s="42" t="str">
        <f t="shared" si="331"/>
        <v>Diameter (mm, uitwendig)=;Wanddikte (mm)=;Druk (barg)=;Rekgrens (N/mm^2)=;Charpy energie (J)=</v>
      </c>
      <c r="U1622" s="44" t="e">
        <f>INDEX('bijlage A. Frequentie Tabel'!G:G,MATCH(T1622,'bijlage A. Frequentie Tabel'!A:A,0))</f>
        <v>#N/A</v>
      </c>
      <c r="V1622" s="43">
        <f t="shared" si="332"/>
        <v>0</v>
      </c>
      <c r="W1622" s="80">
        <f t="shared" si="336"/>
        <v>23.196467403779828</v>
      </c>
      <c r="X1622" t="e">
        <f t="shared" si="333"/>
        <v>#N/A</v>
      </c>
      <c r="Y1622"/>
      <c r="Z1622">
        <f t="shared" si="337"/>
        <v>0.4</v>
      </c>
      <c r="AA1622">
        <f t="shared" si="338"/>
        <v>1</v>
      </c>
      <c r="AB1622">
        <f t="shared" si="338"/>
        <v>1</v>
      </c>
      <c r="AC1622">
        <f t="shared" si="339"/>
        <v>0.4</v>
      </c>
      <c r="AD1622" t="e">
        <f>INDEX('bijlage C. Cluster maatregelen'!C:C,MATCH('5.Bepalen Faalfreq'!K1622,'bijlage C. Cluster maatregelen'!A:A,0))</f>
        <v>#N/A</v>
      </c>
      <c r="AE1622" t="e">
        <f>INDEX('bijlage C. Cluster maatregelen'!C:C,MATCH('5.Bepalen Faalfreq'!L1622,'bijlage C. Cluster maatregelen'!A:A,0))</f>
        <v>#N/A</v>
      </c>
      <c r="AF1622" t="e">
        <f>INDEX('bijlage C. Cluster maatregelen'!C:C,MATCH('5.Bepalen Faalfreq'!M1622,'bijlage C. Cluster maatregelen'!A:A,0))</f>
        <v>#N/A</v>
      </c>
      <c r="AG1622" t="e">
        <f>INDEX('bijlage C. Cluster maatregelen'!C:C,MATCH('5.Bepalen Faalfreq'!N1622,'bijlage C. Cluster maatregelen'!A:A,0))</f>
        <v>#N/A</v>
      </c>
      <c r="AH1622" t="e">
        <f t="shared" si="340"/>
        <v>#N/A</v>
      </c>
      <c r="AI1622" t="e">
        <f t="shared" si="341"/>
        <v>#N/A</v>
      </c>
      <c r="AJ1622" t="e">
        <f t="shared" si="334"/>
        <v>#N/A</v>
      </c>
    </row>
    <row r="1623" spans="1:36" x14ac:dyDescent="0.25">
      <c r="A1623" s="203"/>
      <c r="B1623" s="203"/>
      <c r="C1623" s="203"/>
      <c r="D1623" s="203"/>
      <c r="E1623" s="203"/>
      <c r="F1623" s="203"/>
      <c r="G1623" s="203"/>
      <c r="H1623" s="203"/>
      <c r="I1623" s="203"/>
      <c r="J1623" s="203"/>
      <c r="K1623" s="203"/>
      <c r="L1623" s="203"/>
      <c r="M1623" s="203"/>
      <c r="N1623" s="203"/>
      <c r="O1623" s="204">
        <f t="shared" si="330"/>
        <v>0</v>
      </c>
      <c r="P1623" s="80" t="str">
        <f>IFERROR(R1623+'4. Gegevens leiding'!$I$26,"")</f>
        <v/>
      </c>
      <c r="Q1623" s="155" t="str">
        <f>IFERROR(R1624+'4. Gegevens leiding'!$I$26,"")</f>
        <v/>
      </c>
      <c r="R1623" s="155" t="str">
        <f t="shared" si="342"/>
        <v/>
      </c>
      <c r="S1623" s="43" t="str">
        <f t="shared" si="335"/>
        <v/>
      </c>
      <c r="T1623" s="42" t="str">
        <f t="shared" si="331"/>
        <v>Diameter (mm, uitwendig)=;Wanddikte (mm)=;Druk (barg)=;Rekgrens (N/mm^2)=;Charpy energie (J)=</v>
      </c>
      <c r="U1623" s="44" t="e">
        <f>INDEX('bijlage A. Frequentie Tabel'!G:G,MATCH(T1623,'bijlage A. Frequentie Tabel'!A:A,0))</f>
        <v>#N/A</v>
      </c>
      <c r="V1623" s="43">
        <f t="shared" si="332"/>
        <v>0</v>
      </c>
      <c r="W1623" s="80">
        <f t="shared" si="336"/>
        <v>23.196467403779828</v>
      </c>
      <c r="X1623" t="e">
        <f t="shared" si="333"/>
        <v>#N/A</v>
      </c>
      <c r="Y1623"/>
      <c r="Z1623">
        <f t="shared" si="337"/>
        <v>0.4</v>
      </c>
      <c r="AA1623">
        <f t="shared" si="338"/>
        <v>1</v>
      </c>
      <c r="AB1623">
        <f t="shared" si="338"/>
        <v>1</v>
      </c>
      <c r="AC1623">
        <f t="shared" si="339"/>
        <v>0.4</v>
      </c>
      <c r="AD1623" t="e">
        <f>INDEX('bijlage C. Cluster maatregelen'!C:C,MATCH('5.Bepalen Faalfreq'!K1623,'bijlage C. Cluster maatregelen'!A:A,0))</f>
        <v>#N/A</v>
      </c>
      <c r="AE1623" t="e">
        <f>INDEX('bijlage C. Cluster maatregelen'!C:C,MATCH('5.Bepalen Faalfreq'!L1623,'bijlage C. Cluster maatregelen'!A:A,0))</f>
        <v>#N/A</v>
      </c>
      <c r="AF1623" t="e">
        <f>INDEX('bijlage C. Cluster maatregelen'!C:C,MATCH('5.Bepalen Faalfreq'!M1623,'bijlage C. Cluster maatregelen'!A:A,0))</f>
        <v>#N/A</v>
      </c>
      <c r="AG1623" t="e">
        <f>INDEX('bijlage C. Cluster maatregelen'!C:C,MATCH('5.Bepalen Faalfreq'!N1623,'bijlage C. Cluster maatregelen'!A:A,0))</f>
        <v>#N/A</v>
      </c>
      <c r="AH1623" t="e">
        <f t="shared" si="340"/>
        <v>#N/A</v>
      </c>
      <c r="AI1623" t="e">
        <f t="shared" si="341"/>
        <v>#N/A</v>
      </c>
      <c r="AJ1623" t="e">
        <f t="shared" si="334"/>
        <v>#N/A</v>
      </c>
    </row>
    <row r="1624" spans="1:36" x14ac:dyDescent="0.25">
      <c r="A1624" s="203"/>
      <c r="B1624" s="203"/>
      <c r="C1624" s="203"/>
      <c r="D1624" s="203"/>
      <c r="E1624" s="203"/>
      <c r="F1624" s="203"/>
      <c r="G1624" s="203"/>
      <c r="H1624" s="203"/>
      <c r="I1624" s="203"/>
      <c r="J1624" s="203"/>
      <c r="K1624" s="203"/>
      <c r="L1624" s="203"/>
      <c r="M1624" s="203"/>
      <c r="N1624" s="203"/>
      <c r="O1624" s="204">
        <f t="shared" si="330"/>
        <v>0</v>
      </c>
      <c r="P1624" s="80" t="str">
        <f>IFERROR(R1624+'4. Gegevens leiding'!$I$26,"")</f>
        <v/>
      </c>
      <c r="Q1624" s="155" t="str">
        <f>IFERROR(R1625+'4. Gegevens leiding'!$I$26,"")</f>
        <v/>
      </c>
      <c r="R1624" s="155" t="str">
        <f t="shared" si="342"/>
        <v/>
      </c>
      <c r="S1624" s="43" t="str">
        <f t="shared" si="335"/>
        <v/>
      </c>
      <c r="T1624" s="42" t="str">
        <f t="shared" si="331"/>
        <v>Diameter (mm, uitwendig)=;Wanddikte (mm)=;Druk (barg)=;Rekgrens (N/mm^2)=;Charpy energie (J)=</v>
      </c>
      <c r="U1624" s="44" t="e">
        <f>INDEX('bijlage A. Frequentie Tabel'!G:G,MATCH(T1624,'bijlage A. Frequentie Tabel'!A:A,0))</f>
        <v>#N/A</v>
      </c>
      <c r="V1624" s="43">
        <f t="shared" si="332"/>
        <v>0</v>
      </c>
      <c r="W1624" s="80">
        <f t="shared" si="336"/>
        <v>23.196467403779828</v>
      </c>
      <c r="X1624" t="e">
        <f t="shared" si="333"/>
        <v>#N/A</v>
      </c>
      <c r="Y1624"/>
      <c r="Z1624">
        <f t="shared" si="337"/>
        <v>0.4</v>
      </c>
      <c r="AA1624">
        <f t="shared" si="338"/>
        <v>1</v>
      </c>
      <c r="AB1624">
        <f t="shared" si="338"/>
        <v>1</v>
      </c>
      <c r="AC1624">
        <f t="shared" si="339"/>
        <v>0.4</v>
      </c>
      <c r="AD1624" t="e">
        <f>INDEX('bijlage C. Cluster maatregelen'!C:C,MATCH('5.Bepalen Faalfreq'!K1624,'bijlage C. Cluster maatregelen'!A:A,0))</f>
        <v>#N/A</v>
      </c>
      <c r="AE1624" t="e">
        <f>INDEX('bijlage C. Cluster maatregelen'!C:C,MATCH('5.Bepalen Faalfreq'!L1624,'bijlage C. Cluster maatregelen'!A:A,0))</f>
        <v>#N/A</v>
      </c>
      <c r="AF1624" t="e">
        <f>INDEX('bijlage C. Cluster maatregelen'!C:C,MATCH('5.Bepalen Faalfreq'!M1624,'bijlage C. Cluster maatregelen'!A:A,0))</f>
        <v>#N/A</v>
      </c>
      <c r="AG1624" t="e">
        <f>INDEX('bijlage C. Cluster maatregelen'!C:C,MATCH('5.Bepalen Faalfreq'!N1624,'bijlage C. Cluster maatregelen'!A:A,0))</f>
        <v>#N/A</v>
      </c>
      <c r="AH1624" t="e">
        <f t="shared" si="340"/>
        <v>#N/A</v>
      </c>
      <c r="AI1624" t="e">
        <f t="shared" si="341"/>
        <v>#N/A</v>
      </c>
      <c r="AJ1624" t="e">
        <f t="shared" si="334"/>
        <v>#N/A</v>
      </c>
    </row>
    <row r="1625" spans="1:36" x14ac:dyDescent="0.25">
      <c r="A1625" s="203"/>
      <c r="B1625" s="203"/>
      <c r="C1625" s="203"/>
      <c r="D1625" s="203"/>
      <c r="E1625" s="203"/>
      <c r="F1625" s="203"/>
      <c r="G1625" s="203"/>
      <c r="H1625" s="203"/>
      <c r="I1625" s="203"/>
      <c r="J1625" s="203"/>
      <c r="K1625" s="203"/>
      <c r="L1625" s="203"/>
      <c r="M1625" s="203"/>
      <c r="N1625" s="203"/>
      <c r="O1625" s="204">
        <f t="shared" si="330"/>
        <v>0</v>
      </c>
      <c r="P1625" s="80" t="str">
        <f>IFERROR(R1625+'4. Gegevens leiding'!$I$26,"")</f>
        <v/>
      </c>
      <c r="Q1625" s="155" t="str">
        <f>IFERROR(R1626+'4. Gegevens leiding'!$I$26,"")</f>
        <v/>
      </c>
      <c r="R1625" s="155" t="str">
        <f t="shared" si="342"/>
        <v/>
      </c>
      <c r="S1625" s="43" t="str">
        <f t="shared" si="335"/>
        <v/>
      </c>
      <c r="T1625" s="42" t="str">
        <f t="shared" si="331"/>
        <v>Diameter (mm, uitwendig)=;Wanddikte (mm)=;Druk (barg)=;Rekgrens (N/mm^2)=;Charpy energie (J)=</v>
      </c>
      <c r="U1625" s="44" t="e">
        <f>INDEX('bijlage A. Frequentie Tabel'!G:G,MATCH(T1625,'bijlage A. Frequentie Tabel'!A:A,0))</f>
        <v>#N/A</v>
      </c>
      <c r="V1625" s="43">
        <f t="shared" si="332"/>
        <v>0</v>
      </c>
      <c r="W1625" s="80">
        <f t="shared" si="336"/>
        <v>23.196467403779828</v>
      </c>
      <c r="X1625" t="e">
        <f t="shared" si="333"/>
        <v>#N/A</v>
      </c>
      <c r="Y1625"/>
      <c r="Z1625">
        <f t="shared" si="337"/>
        <v>0.4</v>
      </c>
      <c r="AA1625">
        <f t="shared" si="338"/>
        <v>1</v>
      </c>
      <c r="AB1625">
        <f t="shared" si="338"/>
        <v>1</v>
      </c>
      <c r="AC1625">
        <f t="shared" si="339"/>
        <v>0.4</v>
      </c>
      <c r="AD1625" t="e">
        <f>INDEX('bijlage C. Cluster maatregelen'!C:C,MATCH('5.Bepalen Faalfreq'!K1625,'bijlage C. Cluster maatregelen'!A:A,0))</f>
        <v>#N/A</v>
      </c>
      <c r="AE1625" t="e">
        <f>INDEX('bijlage C. Cluster maatregelen'!C:C,MATCH('5.Bepalen Faalfreq'!L1625,'bijlage C. Cluster maatregelen'!A:A,0))</f>
        <v>#N/A</v>
      </c>
      <c r="AF1625" t="e">
        <f>INDEX('bijlage C. Cluster maatregelen'!C:C,MATCH('5.Bepalen Faalfreq'!M1625,'bijlage C. Cluster maatregelen'!A:A,0))</f>
        <v>#N/A</v>
      </c>
      <c r="AG1625" t="e">
        <f>INDEX('bijlage C. Cluster maatregelen'!C:C,MATCH('5.Bepalen Faalfreq'!N1625,'bijlage C. Cluster maatregelen'!A:A,0))</f>
        <v>#N/A</v>
      </c>
      <c r="AH1625" t="e">
        <f t="shared" si="340"/>
        <v>#N/A</v>
      </c>
      <c r="AI1625" t="e">
        <f t="shared" si="341"/>
        <v>#N/A</v>
      </c>
      <c r="AJ1625" t="e">
        <f t="shared" si="334"/>
        <v>#N/A</v>
      </c>
    </row>
    <row r="1626" spans="1:36" x14ac:dyDescent="0.25">
      <c r="A1626" s="203"/>
      <c r="B1626" s="203"/>
      <c r="C1626" s="203"/>
      <c r="D1626" s="203"/>
      <c r="E1626" s="203"/>
      <c r="F1626" s="203"/>
      <c r="G1626" s="203"/>
      <c r="H1626" s="203"/>
      <c r="I1626" s="203"/>
      <c r="J1626" s="203"/>
      <c r="K1626" s="203"/>
      <c r="L1626" s="203"/>
      <c r="M1626" s="203"/>
      <c r="N1626" s="203"/>
      <c r="O1626" s="204">
        <f t="shared" si="330"/>
        <v>0</v>
      </c>
      <c r="P1626" s="80" t="str">
        <f>IFERROR(R1626+'4. Gegevens leiding'!$I$26,"")</f>
        <v/>
      </c>
      <c r="Q1626" s="155" t="str">
        <f>IFERROR(R1627+'4. Gegevens leiding'!$I$26,"")</f>
        <v/>
      </c>
      <c r="R1626" s="155" t="str">
        <f t="shared" si="342"/>
        <v/>
      </c>
      <c r="S1626" s="43" t="str">
        <f t="shared" si="335"/>
        <v/>
      </c>
      <c r="T1626" s="42" t="str">
        <f t="shared" si="331"/>
        <v>Diameter (mm, uitwendig)=;Wanddikte (mm)=;Druk (barg)=;Rekgrens (N/mm^2)=;Charpy energie (J)=</v>
      </c>
      <c r="U1626" s="44" t="e">
        <f>INDEX('bijlage A. Frequentie Tabel'!G:G,MATCH(T1626,'bijlage A. Frequentie Tabel'!A:A,0))</f>
        <v>#N/A</v>
      </c>
      <c r="V1626" s="43">
        <f t="shared" si="332"/>
        <v>0</v>
      </c>
      <c r="W1626" s="80">
        <f t="shared" si="336"/>
        <v>23.196467403779828</v>
      </c>
      <c r="X1626" t="e">
        <f t="shared" si="333"/>
        <v>#N/A</v>
      </c>
      <c r="Y1626"/>
      <c r="Z1626">
        <f t="shared" si="337"/>
        <v>0.4</v>
      </c>
      <c r="AA1626">
        <f t="shared" si="338"/>
        <v>1</v>
      </c>
      <c r="AB1626">
        <f t="shared" si="338"/>
        <v>1</v>
      </c>
      <c r="AC1626">
        <f t="shared" si="339"/>
        <v>0.4</v>
      </c>
      <c r="AD1626" t="e">
        <f>INDEX('bijlage C. Cluster maatregelen'!C:C,MATCH('5.Bepalen Faalfreq'!K1626,'bijlage C. Cluster maatregelen'!A:A,0))</f>
        <v>#N/A</v>
      </c>
      <c r="AE1626" t="e">
        <f>INDEX('bijlage C. Cluster maatregelen'!C:C,MATCH('5.Bepalen Faalfreq'!L1626,'bijlage C. Cluster maatregelen'!A:A,0))</f>
        <v>#N/A</v>
      </c>
      <c r="AF1626" t="e">
        <f>INDEX('bijlage C. Cluster maatregelen'!C:C,MATCH('5.Bepalen Faalfreq'!M1626,'bijlage C. Cluster maatregelen'!A:A,0))</f>
        <v>#N/A</v>
      </c>
      <c r="AG1626" t="e">
        <f>INDEX('bijlage C. Cluster maatregelen'!C:C,MATCH('5.Bepalen Faalfreq'!N1626,'bijlage C. Cluster maatregelen'!A:A,0))</f>
        <v>#N/A</v>
      </c>
      <c r="AH1626" t="e">
        <f t="shared" si="340"/>
        <v>#N/A</v>
      </c>
      <c r="AI1626" t="e">
        <f t="shared" si="341"/>
        <v>#N/A</v>
      </c>
      <c r="AJ1626" t="e">
        <f t="shared" si="334"/>
        <v>#N/A</v>
      </c>
    </row>
    <row r="1627" spans="1:36" x14ac:dyDescent="0.25">
      <c r="A1627" s="203"/>
      <c r="B1627" s="203"/>
      <c r="C1627" s="203"/>
      <c r="D1627" s="203"/>
      <c r="E1627" s="203"/>
      <c r="F1627" s="203"/>
      <c r="G1627" s="203"/>
      <c r="H1627" s="203"/>
      <c r="I1627" s="203"/>
      <c r="J1627" s="203"/>
      <c r="K1627" s="203"/>
      <c r="L1627" s="203"/>
      <c r="M1627" s="203"/>
      <c r="N1627" s="203"/>
      <c r="O1627" s="204">
        <f t="shared" si="330"/>
        <v>0</v>
      </c>
      <c r="P1627" s="80" t="str">
        <f>IFERROR(R1627+'4. Gegevens leiding'!$I$26,"")</f>
        <v/>
      </c>
      <c r="Q1627" s="155" t="str">
        <f>IFERROR(R1628+'4. Gegevens leiding'!$I$26,"")</f>
        <v/>
      </c>
      <c r="R1627" s="155" t="str">
        <f t="shared" si="342"/>
        <v/>
      </c>
      <c r="S1627" s="43" t="str">
        <f t="shared" si="335"/>
        <v/>
      </c>
      <c r="T1627" s="42" t="str">
        <f t="shared" si="331"/>
        <v>Diameter (mm, uitwendig)=;Wanddikte (mm)=;Druk (barg)=;Rekgrens (N/mm^2)=;Charpy energie (J)=</v>
      </c>
      <c r="U1627" s="44" t="e">
        <f>INDEX('bijlage A. Frequentie Tabel'!G:G,MATCH(T1627,'bijlage A. Frequentie Tabel'!A:A,0))</f>
        <v>#N/A</v>
      </c>
      <c r="V1627" s="43">
        <f t="shared" si="332"/>
        <v>0</v>
      </c>
      <c r="W1627" s="80">
        <f t="shared" si="336"/>
        <v>23.196467403779828</v>
      </c>
      <c r="X1627" t="e">
        <f t="shared" si="333"/>
        <v>#N/A</v>
      </c>
      <c r="Y1627"/>
      <c r="Z1627">
        <f t="shared" si="337"/>
        <v>0.4</v>
      </c>
      <c r="AA1627">
        <f t="shared" si="338"/>
        <v>1</v>
      </c>
      <c r="AB1627">
        <f t="shared" si="338"/>
        <v>1</v>
      </c>
      <c r="AC1627">
        <f t="shared" si="339"/>
        <v>0.4</v>
      </c>
      <c r="AD1627" t="e">
        <f>INDEX('bijlage C. Cluster maatregelen'!C:C,MATCH('5.Bepalen Faalfreq'!K1627,'bijlage C. Cluster maatregelen'!A:A,0))</f>
        <v>#N/A</v>
      </c>
      <c r="AE1627" t="e">
        <f>INDEX('bijlage C. Cluster maatregelen'!C:C,MATCH('5.Bepalen Faalfreq'!L1627,'bijlage C. Cluster maatregelen'!A:A,0))</f>
        <v>#N/A</v>
      </c>
      <c r="AF1627" t="e">
        <f>INDEX('bijlage C. Cluster maatregelen'!C:C,MATCH('5.Bepalen Faalfreq'!M1627,'bijlage C. Cluster maatregelen'!A:A,0))</f>
        <v>#N/A</v>
      </c>
      <c r="AG1627" t="e">
        <f>INDEX('bijlage C. Cluster maatregelen'!C:C,MATCH('5.Bepalen Faalfreq'!N1627,'bijlage C. Cluster maatregelen'!A:A,0))</f>
        <v>#N/A</v>
      </c>
      <c r="AH1627" t="e">
        <f t="shared" si="340"/>
        <v>#N/A</v>
      </c>
      <c r="AI1627" t="e">
        <f t="shared" si="341"/>
        <v>#N/A</v>
      </c>
      <c r="AJ1627" t="e">
        <f t="shared" si="334"/>
        <v>#N/A</v>
      </c>
    </row>
    <row r="1628" spans="1:36" x14ac:dyDescent="0.25">
      <c r="A1628" s="203"/>
      <c r="B1628" s="203"/>
      <c r="C1628" s="203"/>
      <c r="D1628" s="203"/>
      <c r="E1628" s="203"/>
      <c r="F1628" s="203"/>
      <c r="G1628" s="203"/>
      <c r="H1628" s="203"/>
      <c r="I1628" s="203"/>
      <c r="J1628" s="203"/>
      <c r="K1628" s="203"/>
      <c r="L1628" s="203"/>
      <c r="M1628" s="203"/>
      <c r="N1628" s="203"/>
      <c r="O1628" s="204">
        <f t="shared" si="330"/>
        <v>0</v>
      </c>
      <c r="P1628" s="80" t="str">
        <f>IFERROR(R1628+'4. Gegevens leiding'!$I$26,"")</f>
        <v/>
      </c>
      <c r="Q1628" s="155" t="str">
        <f>IFERROR(R1629+'4. Gegevens leiding'!$I$26,"")</f>
        <v/>
      </c>
      <c r="R1628" s="155" t="str">
        <f t="shared" si="342"/>
        <v/>
      </c>
      <c r="S1628" s="43" t="str">
        <f t="shared" si="335"/>
        <v/>
      </c>
      <c r="T1628" s="42" t="str">
        <f t="shared" si="331"/>
        <v>Diameter (mm, uitwendig)=;Wanddikte (mm)=;Druk (barg)=;Rekgrens (N/mm^2)=;Charpy energie (J)=</v>
      </c>
      <c r="U1628" s="44" t="e">
        <f>INDEX('bijlage A. Frequentie Tabel'!G:G,MATCH(T1628,'bijlage A. Frequentie Tabel'!A:A,0))</f>
        <v>#N/A</v>
      </c>
      <c r="V1628" s="43">
        <f t="shared" si="332"/>
        <v>0</v>
      </c>
      <c r="W1628" s="80">
        <f t="shared" si="336"/>
        <v>23.196467403779828</v>
      </c>
      <c r="X1628" t="e">
        <f t="shared" si="333"/>
        <v>#N/A</v>
      </c>
      <c r="Y1628"/>
      <c r="Z1628">
        <f t="shared" si="337"/>
        <v>0.4</v>
      </c>
      <c r="AA1628">
        <f t="shared" si="338"/>
        <v>1</v>
      </c>
      <c r="AB1628">
        <f t="shared" si="338"/>
        <v>1</v>
      </c>
      <c r="AC1628">
        <f t="shared" si="339"/>
        <v>0.4</v>
      </c>
      <c r="AD1628" t="e">
        <f>INDEX('bijlage C. Cluster maatregelen'!C:C,MATCH('5.Bepalen Faalfreq'!K1628,'bijlage C. Cluster maatregelen'!A:A,0))</f>
        <v>#N/A</v>
      </c>
      <c r="AE1628" t="e">
        <f>INDEX('bijlage C. Cluster maatregelen'!C:C,MATCH('5.Bepalen Faalfreq'!L1628,'bijlage C. Cluster maatregelen'!A:A,0))</f>
        <v>#N/A</v>
      </c>
      <c r="AF1628" t="e">
        <f>INDEX('bijlage C. Cluster maatregelen'!C:C,MATCH('5.Bepalen Faalfreq'!M1628,'bijlage C. Cluster maatregelen'!A:A,0))</f>
        <v>#N/A</v>
      </c>
      <c r="AG1628" t="e">
        <f>INDEX('bijlage C. Cluster maatregelen'!C:C,MATCH('5.Bepalen Faalfreq'!N1628,'bijlage C. Cluster maatregelen'!A:A,0))</f>
        <v>#N/A</v>
      </c>
      <c r="AH1628" t="e">
        <f t="shared" si="340"/>
        <v>#N/A</v>
      </c>
      <c r="AI1628" t="e">
        <f t="shared" si="341"/>
        <v>#N/A</v>
      </c>
      <c r="AJ1628" t="e">
        <f t="shared" si="334"/>
        <v>#N/A</v>
      </c>
    </row>
    <row r="1629" spans="1:36" x14ac:dyDescent="0.25">
      <c r="A1629" s="203"/>
      <c r="B1629" s="203"/>
      <c r="C1629" s="203"/>
      <c r="D1629" s="203"/>
      <c r="E1629" s="203"/>
      <c r="F1629" s="203"/>
      <c r="G1629" s="203"/>
      <c r="H1629" s="203"/>
      <c r="I1629" s="203"/>
      <c r="J1629" s="203"/>
      <c r="K1629" s="203"/>
      <c r="L1629" s="203"/>
      <c r="M1629" s="203"/>
      <c r="N1629" s="203"/>
      <c r="O1629" s="204">
        <f t="shared" si="330"/>
        <v>0</v>
      </c>
      <c r="P1629" s="80" t="str">
        <f>IFERROR(R1629+'4. Gegevens leiding'!$I$26,"")</f>
        <v/>
      </c>
      <c r="Q1629" s="155" t="str">
        <f>IFERROR(R1630+'4. Gegevens leiding'!$I$26,"")</f>
        <v/>
      </c>
      <c r="R1629" s="155" t="str">
        <f t="shared" si="342"/>
        <v/>
      </c>
      <c r="S1629" s="43" t="str">
        <f t="shared" si="335"/>
        <v/>
      </c>
      <c r="T1629" s="42" t="str">
        <f t="shared" si="331"/>
        <v>Diameter (mm, uitwendig)=;Wanddikte (mm)=;Druk (barg)=;Rekgrens (N/mm^2)=;Charpy energie (J)=</v>
      </c>
      <c r="U1629" s="44" t="e">
        <f>INDEX('bijlage A. Frequentie Tabel'!G:G,MATCH(T1629,'bijlage A. Frequentie Tabel'!A:A,0))</f>
        <v>#N/A</v>
      </c>
      <c r="V1629" s="43">
        <f t="shared" si="332"/>
        <v>0</v>
      </c>
      <c r="W1629" s="80">
        <f t="shared" si="336"/>
        <v>23.196467403779828</v>
      </c>
      <c r="X1629" t="e">
        <f t="shared" si="333"/>
        <v>#N/A</v>
      </c>
      <c r="Y1629"/>
      <c r="Z1629">
        <f t="shared" si="337"/>
        <v>0.4</v>
      </c>
      <c r="AA1629">
        <f t="shared" si="338"/>
        <v>1</v>
      </c>
      <c r="AB1629">
        <f t="shared" si="338"/>
        <v>1</v>
      </c>
      <c r="AC1629">
        <f t="shared" si="339"/>
        <v>0.4</v>
      </c>
      <c r="AD1629" t="e">
        <f>INDEX('bijlage C. Cluster maatregelen'!C:C,MATCH('5.Bepalen Faalfreq'!K1629,'bijlage C. Cluster maatregelen'!A:A,0))</f>
        <v>#N/A</v>
      </c>
      <c r="AE1629" t="e">
        <f>INDEX('bijlage C. Cluster maatregelen'!C:C,MATCH('5.Bepalen Faalfreq'!L1629,'bijlage C. Cluster maatregelen'!A:A,0))</f>
        <v>#N/A</v>
      </c>
      <c r="AF1629" t="e">
        <f>INDEX('bijlage C. Cluster maatregelen'!C:C,MATCH('5.Bepalen Faalfreq'!M1629,'bijlage C. Cluster maatregelen'!A:A,0))</f>
        <v>#N/A</v>
      </c>
      <c r="AG1629" t="e">
        <f>INDEX('bijlage C. Cluster maatregelen'!C:C,MATCH('5.Bepalen Faalfreq'!N1629,'bijlage C. Cluster maatregelen'!A:A,0))</f>
        <v>#N/A</v>
      </c>
      <c r="AH1629" t="e">
        <f t="shared" si="340"/>
        <v>#N/A</v>
      </c>
      <c r="AI1629" t="e">
        <f t="shared" si="341"/>
        <v>#N/A</v>
      </c>
      <c r="AJ1629" t="e">
        <f t="shared" si="334"/>
        <v>#N/A</v>
      </c>
    </row>
    <row r="1630" spans="1:36" x14ac:dyDescent="0.25">
      <c r="A1630" s="203"/>
      <c r="B1630" s="203"/>
      <c r="C1630" s="203"/>
      <c r="D1630" s="203"/>
      <c r="E1630" s="203"/>
      <c r="F1630" s="203"/>
      <c r="G1630" s="203"/>
      <c r="H1630" s="203"/>
      <c r="I1630" s="203"/>
      <c r="J1630" s="203"/>
      <c r="K1630" s="203"/>
      <c r="L1630" s="203"/>
      <c r="M1630" s="203"/>
      <c r="N1630" s="203"/>
      <c r="O1630" s="204">
        <f t="shared" si="330"/>
        <v>0</v>
      </c>
      <c r="P1630" s="80" t="str">
        <f>IFERROR(R1630+'4. Gegevens leiding'!$I$26,"")</f>
        <v/>
      </c>
      <c r="Q1630" s="155" t="str">
        <f>IFERROR(R1631+'4. Gegevens leiding'!$I$26,"")</f>
        <v/>
      </c>
      <c r="R1630" s="155" t="str">
        <f t="shared" si="342"/>
        <v/>
      </c>
      <c r="S1630" s="43" t="str">
        <f t="shared" si="335"/>
        <v/>
      </c>
      <c r="T1630" s="42" t="str">
        <f t="shared" si="331"/>
        <v>Diameter (mm, uitwendig)=;Wanddikte (mm)=;Druk (barg)=;Rekgrens (N/mm^2)=;Charpy energie (J)=</v>
      </c>
      <c r="U1630" s="44" t="e">
        <f>INDEX('bijlage A. Frequentie Tabel'!G:G,MATCH(T1630,'bijlage A. Frequentie Tabel'!A:A,0))</f>
        <v>#N/A</v>
      </c>
      <c r="V1630" s="43">
        <f t="shared" si="332"/>
        <v>0</v>
      </c>
      <c r="W1630" s="80">
        <f t="shared" si="336"/>
        <v>23.196467403779828</v>
      </c>
      <c r="X1630" t="e">
        <f t="shared" si="333"/>
        <v>#N/A</v>
      </c>
      <c r="Y1630"/>
      <c r="Z1630">
        <f t="shared" si="337"/>
        <v>0.4</v>
      </c>
      <c r="AA1630">
        <f t="shared" si="338"/>
        <v>1</v>
      </c>
      <c r="AB1630">
        <f t="shared" si="338"/>
        <v>1</v>
      </c>
      <c r="AC1630">
        <f t="shared" si="339"/>
        <v>0.4</v>
      </c>
      <c r="AD1630" t="e">
        <f>INDEX('bijlage C. Cluster maatregelen'!C:C,MATCH('5.Bepalen Faalfreq'!K1630,'bijlage C. Cluster maatregelen'!A:A,0))</f>
        <v>#N/A</v>
      </c>
      <c r="AE1630" t="e">
        <f>INDEX('bijlage C. Cluster maatregelen'!C:C,MATCH('5.Bepalen Faalfreq'!L1630,'bijlage C. Cluster maatregelen'!A:A,0))</f>
        <v>#N/A</v>
      </c>
      <c r="AF1630" t="e">
        <f>INDEX('bijlage C. Cluster maatregelen'!C:C,MATCH('5.Bepalen Faalfreq'!M1630,'bijlage C. Cluster maatregelen'!A:A,0))</f>
        <v>#N/A</v>
      </c>
      <c r="AG1630" t="e">
        <f>INDEX('bijlage C. Cluster maatregelen'!C:C,MATCH('5.Bepalen Faalfreq'!N1630,'bijlage C. Cluster maatregelen'!A:A,0))</f>
        <v>#N/A</v>
      </c>
      <c r="AH1630" t="e">
        <f t="shared" si="340"/>
        <v>#N/A</v>
      </c>
      <c r="AI1630" t="e">
        <f t="shared" si="341"/>
        <v>#N/A</v>
      </c>
      <c r="AJ1630" t="e">
        <f t="shared" si="334"/>
        <v>#N/A</v>
      </c>
    </row>
    <row r="1631" spans="1:36" x14ac:dyDescent="0.25">
      <c r="A1631" s="203"/>
      <c r="B1631" s="203"/>
      <c r="C1631" s="203"/>
      <c r="D1631" s="203"/>
      <c r="E1631" s="203"/>
      <c r="F1631" s="203"/>
      <c r="G1631" s="203"/>
      <c r="H1631" s="203"/>
      <c r="I1631" s="203"/>
      <c r="J1631" s="203"/>
      <c r="K1631" s="203"/>
      <c r="L1631" s="203"/>
      <c r="M1631" s="203"/>
      <c r="N1631" s="203"/>
      <c r="O1631" s="204">
        <f t="shared" si="330"/>
        <v>0</v>
      </c>
      <c r="P1631" s="80" t="str">
        <f>IFERROR(R1631+'4. Gegevens leiding'!$I$26,"")</f>
        <v/>
      </c>
      <c r="Q1631" s="155" t="str">
        <f>IFERROR(R1632+'4. Gegevens leiding'!$I$26,"")</f>
        <v/>
      </c>
      <c r="R1631" s="155" t="str">
        <f t="shared" si="342"/>
        <v/>
      </c>
      <c r="S1631" s="43" t="str">
        <f t="shared" si="335"/>
        <v/>
      </c>
      <c r="T1631" s="42" t="str">
        <f t="shared" si="331"/>
        <v>Diameter (mm, uitwendig)=;Wanddikte (mm)=;Druk (barg)=;Rekgrens (N/mm^2)=;Charpy energie (J)=</v>
      </c>
      <c r="U1631" s="44" t="e">
        <f>INDEX('bijlage A. Frequentie Tabel'!G:G,MATCH(T1631,'bijlage A. Frequentie Tabel'!A:A,0))</f>
        <v>#N/A</v>
      </c>
      <c r="V1631" s="43">
        <f t="shared" si="332"/>
        <v>0</v>
      </c>
      <c r="W1631" s="80">
        <f t="shared" si="336"/>
        <v>23.196467403779828</v>
      </c>
      <c r="X1631" t="e">
        <f t="shared" si="333"/>
        <v>#N/A</v>
      </c>
      <c r="Y1631"/>
      <c r="Z1631">
        <f t="shared" si="337"/>
        <v>0.4</v>
      </c>
      <c r="AA1631">
        <f t="shared" si="338"/>
        <v>1</v>
      </c>
      <c r="AB1631">
        <f t="shared" si="338"/>
        <v>1</v>
      </c>
      <c r="AC1631">
        <f t="shared" si="339"/>
        <v>0.4</v>
      </c>
      <c r="AD1631" t="e">
        <f>INDEX('bijlage C. Cluster maatregelen'!C:C,MATCH('5.Bepalen Faalfreq'!K1631,'bijlage C. Cluster maatregelen'!A:A,0))</f>
        <v>#N/A</v>
      </c>
      <c r="AE1631" t="e">
        <f>INDEX('bijlage C. Cluster maatregelen'!C:C,MATCH('5.Bepalen Faalfreq'!L1631,'bijlage C. Cluster maatregelen'!A:A,0))</f>
        <v>#N/A</v>
      </c>
      <c r="AF1631" t="e">
        <f>INDEX('bijlage C. Cluster maatregelen'!C:C,MATCH('5.Bepalen Faalfreq'!M1631,'bijlage C. Cluster maatregelen'!A:A,0))</f>
        <v>#N/A</v>
      </c>
      <c r="AG1631" t="e">
        <f>INDEX('bijlage C. Cluster maatregelen'!C:C,MATCH('5.Bepalen Faalfreq'!N1631,'bijlage C. Cluster maatregelen'!A:A,0))</f>
        <v>#N/A</v>
      </c>
      <c r="AH1631" t="e">
        <f t="shared" si="340"/>
        <v>#N/A</v>
      </c>
      <c r="AI1631" t="e">
        <f t="shared" si="341"/>
        <v>#N/A</v>
      </c>
      <c r="AJ1631" t="e">
        <f t="shared" si="334"/>
        <v>#N/A</v>
      </c>
    </row>
    <row r="1632" spans="1:36" x14ac:dyDescent="0.25">
      <c r="A1632" s="203"/>
      <c r="B1632" s="203"/>
      <c r="C1632" s="203"/>
      <c r="D1632" s="203"/>
      <c r="E1632" s="203"/>
      <c r="F1632" s="203"/>
      <c r="G1632" s="203"/>
      <c r="H1632" s="203"/>
      <c r="I1632" s="203"/>
      <c r="J1632" s="203"/>
      <c r="K1632" s="203"/>
      <c r="L1632" s="203"/>
      <c r="M1632" s="203"/>
      <c r="N1632" s="203"/>
      <c r="O1632" s="204">
        <f t="shared" si="330"/>
        <v>0</v>
      </c>
      <c r="P1632" s="80" t="str">
        <f>IFERROR(R1632+'4. Gegevens leiding'!$I$26,"")</f>
        <v/>
      </c>
      <c r="Q1632" s="155" t="str">
        <f>IFERROR(R1633+'4. Gegevens leiding'!$I$26,"")</f>
        <v/>
      </c>
      <c r="R1632" s="155" t="str">
        <f t="shared" si="342"/>
        <v/>
      </c>
      <c r="S1632" s="43" t="str">
        <f t="shared" si="335"/>
        <v/>
      </c>
      <c r="T1632" s="42" t="str">
        <f t="shared" si="331"/>
        <v>Diameter (mm, uitwendig)=;Wanddikte (mm)=;Druk (barg)=;Rekgrens (N/mm^2)=;Charpy energie (J)=</v>
      </c>
      <c r="U1632" s="44" t="e">
        <f>INDEX('bijlage A. Frequentie Tabel'!G:G,MATCH(T1632,'bijlage A. Frequentie Tabel'!A:A,0))</f>
        <v>#N/A</v>
      </c>
      <c r="V1632" s="43">
        <f t="shared" si="332"/>
        <v>0</v>
      </c>
      <c r="W1632" s="80">
        <f t="shared" si="336"/>
        <v>23.196467403779828</v>
      </c>
      <c r="X1632" t="e">
        <f t="shared" si="333"/>
        <v>#N/A</v>
      </c>
      <c r="Y1632"/>
      <c r="Z1632">
        <f t="shared" si="337"/>
        <v>0.4</v>
      </c>
      <c r="AA1632">
        <f t="shared" si="338"/>
        <v>1</v>
      </c>
      <c r="AB1632">
        <f t="shared" si="338"/>
        <v>1</v>
      </c>
      <c r="AC1632">
        <f t="shared" si="339"/>
        <v>0.4</v>
      </c>
      <c r="AD1632" t="e">
        <f>INDEX('bijlage C. Cluster maatregelen'!C:C,MATCH('5.Bepalen Faalfreq'!K1632,'bijlage C. Cluster maatregelen'!A:A,0))</f>
        <v>#N/A</v>
      </c>
      <c r="AE1632" t="e">
        <f>INDEX('bijlage C. Cluster maatregelen'!C:C,MATCH('5.Bepalen Faalfreq'!L1632,'bijlage C. Cluster maatregelen'!A:A,0))</f>
        <v>#N/A</v>
      </c>
      <c r="AF1632" t="e">
        <f>INDEX('bijlage C. Cluster maatregelen'!C:C,MATCH('5.Bepalen Faalfreq'!M1632,'bijlage C. Cluster maatregelen'!A:A,0))</f>
        <v>#N/A</v>
      </c>
      <c r="AG1632" t="e">
        <f>INDEX('bijlage C. Cluster maatregelen'!C:C,MATCH('5.Bepalen Faalfreq'!N1632,'bijlage C. Cluster maatregelen'!A:A,0))</f>
        <v>#N/A</v>
      </c>
      <c r="AH1632" t="e">
        <f t="shared" si="340"/>
        <v>#N/A</v>
      </c>
      <c r="AI1632" t="e">
        <f t="shared" si="341"/>
        <v>#N/A</v>
      </c>
      <c r="AJ1632" t="e">
        <f t="shared" si="334"/>
        <v>#N/A</v>
      </c>
    </row>
    <row r="1633" spans="1:36" x14ac:dyDescent="0.25">
      <c r="A1633" s="203"/>
      <c r="B1633" s="203"/>
      <c r="C1633" s="203"/>
      <c r="D1633" s="203"/>
      <c r="E1633" s="203"/>
      <c r="F1633" s="203"/>
      <c r="G1633" s="203"/>
      <c r="H1633" s="203"/>
      <c r="I1633" s="203"/>
      <c r="J1633" s="203"/>
      <c r="K1633" s="203"/>
      <c r="L1633" s="203"/>
      <c r="M1633" s="203"/>
      <c r="N1633" s="203"/>
      <c r="O1633" s="204">
        <f t="shared" si="330"/>
        <v>0</v>
      </c>
      <c r="P1633" s="80" t="str">
        <f>IFERROR(R1633+'4. Gegevens leiding'!$I$26,"")</f>
        <v/>
      </c>
      <c r="Q1633" s="155" t="str">
        <f>IFERROR(R1634+'4. Gegevens leiding'!$I$26,"")</f>
        <v/>
      </c>
      <c r="R1633" s="155" t="str">
        <f t="shared" si="342"/>
        <v/>
      </c>
      <c r="S1633" s="43" t="str">
        <f t="shared" si="335"/>
        <v/>
      </c>
      <c r="T1633" s="42" t="str">
        <f t="shared" si="331"/>
        <v>Diameter (mm, uitwendig)=;Wanddikte (mm)=;Druk (barg)=;Rekgrens (N/mm^2)=;Charpy energie (J)=</v>
      </c>
      <c r="U1633" s="44" t="e">
        <f>INDEX('bijlage A. Frequentie Tabel'!G:G,MATCH(T1633,'bijlage A. Frequentie Tabel'!A:A,0))</f>
        <v>#N/A</v>
      </c>
      <c r="V1633" s="43">
        <f t="shared" si="332"/>
        <v>0</v>
      </c>
      <c r="W1633" s="80">
        <f t="shared" si="336"/>
        <v>23.196467403779828</v>
      </c>
      <c r="X1633" t="e">
        <f t="shared" si="333"/>
        <v>#N/A</v>
      </c>
      <c r="Y1633"/>
      <c r="Z1633">
        <f t="shared" si="337"/>
        <v>0.4</v>
      </c>
      <c r="AA1633">
        <f t="shared" si="338"/>
        <v>1</v>
      </c>
      <c r="AB1633">
        <f t="shared" si="338"/>
        <v>1</v>
      </c>
      <c r="AC1633">
        <f t="shared" si="339"/>
        <v>0.4</v>
      </c>
      <c r="AD1633" t="e">
        <f>INDEX('bijlage C. Cluster maatregelen'!C:C,MATCH('5.Bepalen Faalfreq'!K1633,'bijlage C. Cluster maatregelen'!A:A,0))</f>
        <v>#N/A</v>
      </c>
      <c r="AE1633" t="e">
        <f>INDEX('bijlage C. Cluster maatregelen'!C:C,MATCH('5.Bepalen Faalfreq'!L1633,'bijlage C. Cluster maatregelen'!A:A,0))</f>
        <v>#N/A</v>
      </c>
      <c r="AF1633" t="e">
        <f>INDEX('bijlage C. Cluster maatregelen'!C:C,MATCH('5.Bepalen Faalfreq'!M1633,'bijlage C. Cluster maatregelen'!A:A,0))</f>
        <v>#N/A</v>
      </c>
      <c r="AG1633" t="e">
        <f>INDEX('bijlage C. Cluster maatregelen'!C:C,MATCH('5.Bepalen Faalfreq'!N1633,'bijlage C. Cluster maatregelen'!A:A,0))</f>
        <v>#N/A</v>
      </c>
      <c r="AH1633" t="e">
        <f t="shared" si="340"/>
        <v>#N/A</v>
      </c>
      <c r="AI1633" t="e">
        <f t="shared" si="341"/>
        <v>#N/A</v>
      </c>
      <c r="AJ1633" t="e">
        <f t="shared" si="334"/>
        <v>#N/A</v>
      </c>
    </row>
    <row r="1634" spans="1:36" x14ac:dyDescent="0.25">
      <c r="A1634" s="203"/>
      <c r="B1634" s="203"/>
      <c r="C1634" s="203"/>
      <c r="D1634" s="203"/>
      <c r="E1634" s="203"/>
      <c r="F1634" s="203"/>
      <c r="G1634" s="203"/>
      <c r="H1634" s="203"/>
      <c r="I1634" s="203"/>
      <c r="J1634" s="203"/>
      <c r="K1634" s="203"/>
      <c r="L1634" s="203"/>
      <c r="M1634" s="203"/>
      <c r="N1634" s="203"/>
      <c r="O1634" s="204">
        <f t="shared" si="330"/>
        <v>0</v>
      </c>
      <c r="P1634" s="80" t="str">
        <f>IFERROR(R1634+'4. Gegevens leiding'!$I$26,"")</f>
        <v/>
      </c>
      <c r="Q1634" s="155" t="str">
        <f>IFERROR(R1635+'4. Gegevens leiding'!$I$26,"")</f>
        <v/>
      </c>
      <c r="R1634" s="155" t="str">
        <f t="shared" si="342"/>
        <v/>
      </c>
      <c r="S1634" s="43" t="str">
        <f t="shared" si="335"/>
        <v/>
      </c>
      <c r="T1634" s="42" t="str">
        <f t="shared" si="331"/>
        <v>Diameter (mm, uitwendig)=;Wanddikte (mm)=;Druk (barg)=;Rekgrens (N/mm^2)=;Charpy energie (J)=</v>
      </c>
      <c r="U1634" s="44" t="e">
        <f>INDEX('bijlage A. Frequentie Tabel'!G:G,MATCH(T1634,'bijlage A. Frequentie Tabel'!A:A,0))</f>
        <v>#N/A</v>
      </c>
      <c r="V1634" s="43">
        <f t="shared" si="332"/>
        <v>0</v>
      </c>
      <c r="W1634" s="80">
        <f t="shared" si="336"/>
        <v>23.196467403779828</v>
      </c>
      <c r="X1634" t="e">
        <f t="shared" si="333"/>
        <v>#N/A</v>
      </c>
      <c r="Y1634"/>
      <c r="Z1634">
        <f t="shared" si="337"/>
        <v>0.4</v>
      </c>
      <c r="AA1634">
        <f t="shared" si="338"/>
        <v>1</v>
      </c>
      <c r="AB1634">
        <f t="shared" si="338"/>
        <v>1</v>
      </c>
      <c r="AC1634">
        <f t="shared" si="339"/>
        <v>0.4</v>
      </c>
      <c r="AD1634" t="e">
        <f>INDEX('bijlage C. Cluster maatregelen'!C:C,MATCH('5.Bepalen Faalfreq'!K1634,'bijlage C. Cluster maatregelen'!A:A,0))</f>
        <v>#N/A</v>
      </c>
      <c r="AE1634" t="e">
        <f>INDEX('bijlage C. Cluster maatregelen'!C:C,MATCH('5.Bepalen Faalfreq'!L1634,'bijlage C. Cluster maatregelen'!A:A,0))</f>
        <v>#N/A</v>
      </c>
      <c r="AF1634" t="e">
        <f>INDEX('bijlage C. Cluster maatregelen'!C:C,MATCH('5.Bepalen Faalfreq'!M1634,'bijlage C. Cluster maatregelen'!A:A,0))</f>
        <v>#N/A</v>
      </c>
      <c r="AG1634" t="e">
        <f>INDEX('bijlage C. Cluster maatregelen'!C:C,MATCH('5.Bepalen Faalfreq'!N1634,'bijlage C. Cluster maatregelen'!A:A,0))</f>
        <v>#N/A</v>
      </c>
      <c r="AH1634" t="e">
        <f t="shared" si="340"/>
        <v>#N/A</v>
      </c>
      <c r="AI1634" t="e">
        <f t="shared" si="341"/>
        <v>#N/A</v>
      </c>
      <c r="AJ1634" t="e">
        <f t="shared" si="334"/>
        <v>#N/A</v>
      </c>
    </row>
    <row r="1635" spans="1:36" x14ac:dyDescent="0.25">
      <c r="A1635" s="203"/>
      <c r="B1635" s="203"/>
      <c r="C1635" s="203"/>
      <c r="D1635" s="203"/>
      <c r="E1635" s="203"/>
      <c r="F1635" s="203"/>
      <c r="G1635" s="203"/>
      <c r="H1635" s="203"/>
      <c r="I1635" s="203"/>
      <c r="J1635" s="203"/>
      <c r="K1635" s="203"/>
      <c r="L1635" s="203"/>
      <c r="M1635" s="203"/>
      <c r="N1635" s="203"/>
      <c r="O1635" s="204">
        <f t="shared" si="330"/>
        <v>0</v>
      </c>
      <c r="P1635" s="80" t="str">
        <f>IFERROR(R1635+'4. Gegevens leiding'!$I$26,"")</f>
        <v/>
      </c>
      <c r="Q1635" s="155" t="str">
        <f>IFERROR(R1636+'4. Gegevens leiding'!$I$26,"")</f>
        <v/>
      </c>
      <c r="R1635" s="155" t="str">
        <f t="shared" si="342"/>
        <v/>
      </c>
      <c r="S1635" s="43" t="str">
        <f t="shared" si="335"/>
        <v/>
      </c>
      <c r="T1635" s="42" t="str">
        <f t="shared" si="331"/>
        <v>Diameter (mm, uitwendig)=;Wanddikte (mm)=;Druk (barg)=;Rekgrens (N/mm^2)=;Charpy energie (J)=</v>
      </c>
      <c r="U1635" s="44" t="e">
        <f>INDEX('bijlage A. Frequentie Tabel'!G:G,MATCH(T1635,'bijlage A. Frequentie Tabel'!A:A,0))</f>
        <v>#N/A</v>
      </c>
      <c r="V1635" s="43">
        <f t="shared" si="332"/>
        <v>0</v>
      </c>
      <c r="W1635" s="80">
        <f t="shared" si="336"/>
        <v>23.196467403779828</v>
      </c>
      <c r="X1635" t="e">
        <f t="shared" si="333"/>
        <v>#N/A</v>
      </c>
      <c r="Y1635"/>
      <c r="Z1635">
        <f t="shared" si="337"/>
        <v>0.4</v>
      </c>
      <c r="AA1635">
        <f t="shared" si="338"/>
        <v>1</v>
      </c>
      <c r="AB1635">
        <f t="shared" si="338"/>
        <v>1</v>
      </c>
      <c r="AC1635">
        <f t="shared" si="339"/>
        <v>0.4</v>
      </c>
      <c r="AD1635" t="e">
        <f>INDEX('bijlage C. Cluster maatregelen'!C:C,MATCH('5.Bepalen Faalfreq'!K1635,'bijlage C. Cluster maatregelen'!A:A,0))</f>
        <v>#N/A</v>
      </c>
      <c r="AE1635" t="e">
        <f>INDEX('bijlage C. Cluster maatregelen'!C:C,MATCH('5.Bepalen Faalfreq'!L1635,'bijlage C. Cluster maatregelen'!A:A,0))</f>
        <v>#N/A</v>
      </c>
      <c r="AF1635" t="e">
        <f>INDEX('bijlage C. Cluster maatregelen'!C:C,MATCH('5.Bepalen Faalfreq'!M1635,'bijlage C. Cluster maatregelen'!A:A,0))</f>
        <v>#N/A</v>
      </c>
      <c r="AG1635" t="e">
        <f>INDEX('bijlage C. Cluster maatregelen'!C:C,MATCH('5.Bepalen Faalfreq'!N1635,'bijlage C. Cluster maatregelen'!A:A,0))</f>
        <v>#N/A</v>
      </c>
      <c r="AH1635" t="e">
        <f t="shared" si="340"/>
        <v>#N/A</v>
      </c>
      <c r="AI1635" t="e">
        <f t="shared" si="341"/>
        <v>#N/A</v>
      </c>
      <c r="AJ1635" t="e">
        <f t="shared" si="334"/>
        <v>#N/A</v>
      </c>
    </row>
    <row r="1636" spans="1:36" x14ac:dyDescent="0.25">
      <c r="A1636" s="203"/>
      <c r="B1636" s="203"/>
      <c r="C1636" s="203"/>
      <c r="D1636" s="203"/>
      <c r="E1636" s="203"/>
      <c r="F1636" s="203"/>
      <c r="G1636" s="203"/>
      <c r="H1636" s="203"/>
      <c r="I1636" s="203"/>
      <c r="J1636" s="203"/>
      <c r="K1636" s="203"/>
      <c r="L1636" s="203"/>
      <c r="M1636" s="203"/>
      <c r="N1636" s="203"/>
      <c r="O1636" s="204">
        <f t="shared" si="330"/>
        <v>0</v>
      </c>
      <c r="P1636" s="80" t="str">
        <f>IFERROR(R1636+'4. Gegevens leiding'!$I$26,"")</f>
        <v/>
      </c>
      <c r="Q1636" s="155" t="str">
        <f>IFERROR(R1637+'4. Gegevens leiding'!$I$26,"")</f>
        <v/>
      </c>
      <c r="R1636" s="155" t="str">
        <f t="shared" si="342"/>
        <v/>
      </c>
      <c r="S1636" s="43" t="str">
        <f t="shared" si="335"/>
        <v/>
      </c>
      <c r="T1636" s="42" t="str">
        <f t="shared" si="331"/>
        <v>Diameter (mm, uitwendig)=;Wanddikte (mm)=;Druk (barg)=;Rekgrens (N/mm^2)=;Charpy energie (J)=</v>
      </c>
      <c r="U1636" s="44" t="e">
        <f>INDEX('bijlage A. Frequentie Tabel'!G:G,MATCH(T1636,'bijlage A. Frequentie Tabel'!A:A,0))</f>
        <v>#N/A</v>
      </c>
      <c r="V1636" s="43">
        <f t="shared" si="332"/>
        <v>0</v>
      </c>
      <c r="W1636" s="80">
        <f t="shared" si="336"/>
        <v>23.196467403779828</v>
      </c>
      <c r="X1636" t="e">
        <f t="shared" si="333"/>
        <v>#N/A</v>
      </c>
      <c r="Y1636"/>
      <c r="Z1636">
        <f t="shared" si="337"/>
        <v>0.4</v>
      </c>
      <c r="AA1636">
        <f t="shared" si="338"/>
        <v>1</v>
      </c>
      <c r="AB1636">
        <f t="shared" si="338"/>
        <v>1</v>
      </c>
      <c r="AC1636">
        <f t="shared" si="339"/>
        <v>0.4</v>
      </c>
      <c r="AD1636" t="e">
        <f>INDEX('bijlage C. Cluster maatregelen'!C:C,MATCH('5.Bepalen Faalfreq'!K1636,'bijlage C. Cluster maatregelen'!A:A,0))</f>
        <v>#N/A</v>
      </c>
      <c r="AE1636" t="e">
        <f>INDEX('bijlage C. Cluster maatregelen'!C:C,MATCH('5.Bepalen Faalfreq'!L1636,'bijlage C. Cluster maatregelen'!A:A,0))</f>
        <v>#N/A</v>
      </c>
      <c r="AF1636" t="e">
        <f>INDEX('bijlage C. Cluster maatregelen'!C:C,MATCH('5.Bepalen Faalfreq'!M1636,'bijlage C. Cluster maatregelen'!A:A,0))</f>
        <v>#N/A</v>
      </c>
      <c r="AG1636" t="e">
        <f>INDEX('bijlage C. Cluster maatregelen'!C:C,MATCH('5.Bepalen Faalfreq'!N1636,'bijlage C. Cluster maatregelen'!A:A,0))</f>
        <v>#N/A</v>
      </c>
      <c r="AH1636" t="e">
        <f t="shared" si="340"/>
        <v>#N/A</v>
      </c>
      <c r="AI1636" t="e">
        <f t="shared" si="341"/>
        <v>#N/A</v>
      </c>
      <c r="AJ1636" t="e">
        <f t="shared" si="334"/>
        <v>#N/A</v>
      </c>
    </row>
    <row r="1637" spans="1:36" x14ac:dyDescent="0.25">
      <c r="A1637" s="203"/>
      <c r="B1637" s="203"/>
      <c r="C1637" s="203"/>
      <c r="D1637" s="203"/>
      <c r="E1637" s="203"/>
      <c r="F1637" s="203"/>
      <c r="G1637" s="203"/>
      <c r="H1637" s="203"/>
      <c r="I1637" s="203"/>
      <c r="J1637" s="203"/>
      <c r="K1637" s="203"/>
      <c r="L1637" s="203"/>
      <c r="M1637" s="203"/>
      <c r="N1637" s="203"/>
      <c r="O1637" s="204">
        <f t="shared" si="330"/>
        <v>0</v>
      </c>
      <c r="P1637" s="80" t="str">
        <f>IFERROR(R1637+'4. Gegevens leiding'!$I$26,"")</f>
        <v/>
      </c>
      <c r="Q1637" s="155" t="str">
        <f>IFERROR(R1638+'4. Gegevens leiding'!$I$26,"")</f>
        <v/>
      </c>
      <c r="R1637" s="155" t="str">
        <f t="shared" si="342"/>
        <v/>
      </c>
      <c r="S1637" s="43" t="str">
        <f t="shared" si="335"/>
        <v/>
      </c>
      <c r="T1637" s="42" t="str">
        <f t="shared" si="331"/>
        <v>Diameter (mm, uitwendig)=;Wanddikte (mm)=;Druk (barg)=;Rekgrens (N/mm^2)=;Charpy energie (J)=</v>
      </c>
      <c r="U1637" s="44" t="e">
        <f>INDEX('bijlage A. Frequentie Tabel'!G:G,MATCH(T1637,'bijlage A. Frequentie Tabel'!A:A,0))</f>
        <v>#N/A</v>
      </c>
      <c r="V1637" s="43">
        <f t="shared" si="332"/>
        <v>0</v>
      </c>
      <c r="W1637" s="80">
        <f t="shared" si="336"/>
        <v>23.196467403779828</v>
      </c>
      <c r="X1637" t="e">
        <f t="shared" si="333"/>
        <v>#N/A</v>
      </c>
      <c r="Y1637"/>
      <c r="Z1637">
        <f t="shared" si="337"/>
        <v>0.4</v>
      </c>
      <c r="AA1637">
        <f t="shared" si="338"/>
        <v>1</v>
      </c>
      <c r="AB1637">
        <f t="shared" si="338"/>
        <v>1</v>
      </c>
      <c r="AC1637">
        <f t="shared" si="339"/>
        <v>0.4</v>
      </c>
      <c r="AD1637" t="e">
        <f>INDEX('bijlage C. Cluster maatregelen'!C:C,MATCH('5.Bepalen Faalfreq'!K1637,'bijlage C. Cluster maatregelen'!A:A,0))</f>
        <v>#N/A</v>
      </c>
      <c r="AE1637" t="e">
        <f>INDEX('bijlage C. Cluster maatregelen'!C:C,MATCH('5.Bepalen Faalfreq'!L1637,'bijlage C. Cluster maatregelen'!A:A,0))</f>
        <v>#N/A</v>
      </c>
      <c r="AF1637" t="e">
        <f>INDEX('bijlage C. Cluster maatregelen'!C:C,MATCH('5.Bepalen Faalfreq'!M1637,'bijlage C. Cluster maatregelen'!A:A,0))</f>
        <v>#N/A</v>
      </c>
      <c r="AG1637" t="e">
        <f>INDEX('bijlage C. Cluster maatregelen'!C:C,MATCH('5.Bepalen Faalfreq'!N1637,'bijlage C. Cluster maatregelen'!A:A,0))</f>
        <v>#N/A</v>
      </c>
      <c r="AH1637" t="e">
        <f t="shared" si="340"/>
        <v>#N/A</v>
      </c>
      <c r="AI1637" t="e">
        <f t="shared" si="341"/>
        <v>#N/A</v>
      </c>
      <c r="AJ1637" t="e">
        <f t="shared" si="334"/>
        <v>#N/A</v>
      </c>
    </row>
    <row r="1638" spans="1:36" x14ac:dyDescent="0.25">
      <c r="A1638" s="203"/>
      <c r="B1638" s="203"/>
      <c r="C1638" s="203"/>
      <c r="D1638" s="203"/>
      <c r="E1638" s="203"/>
      <c r="F1638" s="203"/>
      <c r="G1638" s="203"/>
      <c r="H1638" s="203"/>
      <c r="I1638" s="203"/>
      <c r="J1638" s="203"/>
      <c r="K1638" s="203"/>
      <c r="L1638" s="203"/>
      <c r="M1638" s="203"/>
      <c r="N1638" s="203"/>
      <c r="O1638" s="204">
        <f t="shared" si="330"/>
        <v>0</v>
      </c>
      <c r="P1638" s="80" t="str">
        <f>IFERROR(R1638+'4. Gegevens leiding'!$I$26,"")</f>
        <v/>
      </c>
      <c r="Q1638" s="155" t="str">
        <f>IFERROR(R1639+'4. Gegevens leiding'!$I$26,"")</f>
        <v/>
      </c>
      <c r="R1638" s="155" t="str">
        <f t="shared" si="342"/>
        <v/>
      </c>
      <c r="S1638" s="43" t="str">
        <f t="shared" si="335"/>
        <v/>
      </c>
      <c r="T1638" s="42" t="str">
        <f t="shared" si="331"/>
        <v>Diameter (mm, uitwendig)=;Wanddikte (mm)=;Druk (barg)=;Rekgrens (N/mm^2)=;Charpy energie (J)=</v>
      </c>
      <c r="U1638" s="44" t="e">
        <f>INDEX('bijlage A. Frequentie Tabel'!G:G,MATCH(T1638,'bijlage A. Frequentie Tabel'!A:A,0))</f>
        <v>#N/A</v>
      </c>
      <c r="V1638" s="43">
        <f t="shared" si="332"/>
        <v>0</v>
      </c>
      <c r="W1638" s="80">
        <f t="shared" si="336"/>
        <v>23.196467403779828</v>
      </c>
      <c r="X1638" t="e">
        <f t="shared" si="333"/>
        <v>#N/A</v>
      </c>
      <c r="Y1638"/>
      <c r="Z1638">
        <f t="shared" si="337"/>
        <v>0.4</v>
      </c>
      <c r="AA1638">
        <f t="shared" si="338"/>
        <v>1</v>
      </c>
      <c r="AB1638">
        <f t="shared" si="338"/>
        <v>1</v>
      </c>
      <c r="AC1638">
        <f t="shared" si="339"/>
        <v>0.4</v>
      </c>
      <c r="AD1638" t="e">
        <f>INDEX('bijlage C. Cluster maatregelen'!C:C,MATCH('5.Bepalen Faalfreq'!K1638,'bijlage C. Cluster maatregelen'!A:A,0))</f>
        <v>#N/A</v>
      </c>
      <c r="AE1638" t="e">
        <f>INDEX('bijlage C. Cluster maatregelen'!C:C,MATCH('5.Bepalen Faalfreq'!L1638,'bijlage C. Cluster maatregelen'!A:A,0))</f>
        <v>#N/A</v>
      </c>
      <c r="AF1638" t="e">
        <f>INDEX('bijlage C. Cluster maatregelen'!C:C,MATCH('5.Bepalen Faalfreq'!M1638,'bijlage C. Cluster maatregelen'!A:A,0))</f>
        <v>#N/A</v>
      </c>
      <c r="AG1638" t="e">
        <f>INDEX('bijlage C. Cluster maatregelen'!C:C,MATCH('5.Bepalen Faalfreq'!N1638,'bijlage C. Cluster maatregelen'!A:A,0))</f>
        <v>#N/A</v>
      </c>
      <c r="AH1638" t="e">
        <f t="shared" si="340"/>
        <v>#N/A</v>
      </c>
      <c r="AI1638" t="e">
        <f t="shared" si="341"/>
        <v>#N/A</v>
      </c>
      <c r="AJ1638" t="e">
        <f t="shared" si="334"/>
        <v>#N/A</v>
      </c>
    </row>
    <row r="1639" spans="1:36" x14ac:dyDescent="0.25">
      <c r="A1639" s="203"/>
      <c r="B1639" s="203"/>
      <c r="C1639" s="203"/>
      <c r="D1639" s="203"/>
      <c r="E1639" s="203"/>
      <c r="F1639" s="203"/>
      <c r="G1639" s="203"/>
      <c r="H1639" s="203"/>
      <c r="I1639" s="203"/>
      <c r="J1639" s="203"/>
      <c r="K1639" s="203"/>
      <c r="L1639" s="203"/>
      <c r="M1639" s="203"/>
      <c r="N1639" s="203"/>
      <c r="O1639" s="204">
        <f t="shared" si="330"/>
        <v>0</v>
      </c>
      <c r="P1639" s="80" t="str">
        <f>IFERROR(R1639+'4. Gegevens leiding'!$I$26,"")</f>
        <v/>
      </c>
      <c r="Q1639" s="155" t="str">
        <f>IFERROR(R1640+'4. Gegevens leiding'!$I$26,"")</f>
        <v/>
      </c>
      <c r="R1639" s="155" t="str">
        <f t="shared" si="342"/>
        <v/>
      </c>
      <c r="S1639" s="43" t="str">
        <f t="shared" si="335"/>
        <v/>
      </c>
      <c r="T1639" s="42" t="str">
        <f t="shared" si="331"/>
        <v>Diameter (mm, uitwendig)=;Wanddikte (mm)=;Druk (barg)=;Rekgrens (N/mm^2)=;Charpy energie (J)=</v>
      </c>
      <c r="U1639" s="44" t="e">
        <f>INDEX('bijlage A. Frequentie Tabel'!G:G,MATCH(T1639,'bijlage A. Frequentie Tabel'!A:A,0))</f>
        <v>#N/A</v>
      </c>
      <c r="V1639" s="43">
        <f t="shared" si="332"/>
        <v>0</v>
      </c>
      <c r="W1639" s="80">
        <f t="shared" si="336"/>
        <v>23.196467403779828</v>
      </c>
      <c r="X1639" t="e">
        <f t="shared" si="333"/>
        <v>#N/A</v>
      </c>
      <c r="Y1639"/>
      <c r="Z1639">
        <f t="shared" si="337"/>
        <v>0.4</v>
      </c>
      <c r="AA1639">
        <f t="shared" si="338"/>
        <v>1</v>
      </c>
      <c r="AB1639">
        <f t="shared" si="338"/>
        <v>1</v>
      </c>
      <c r="AC1639">
        <f t="shared" si="339"/>
        <v>0.4</v>
      </c>
      <c r="AD1639" t="e">
        <f>INDEX('bijlage C. Cluster maatregelen'!C:C,MATCH('5.Bepalen Faalfreq'!K1639,'bijlage C. Cluster maatregelen'!A:A,0))</f>
        <v>#N/A</v>
      </c>
      <c r="AE1639" t="e">
        <f>INDEX('bijlage C. Cluster maatregelen'!C:C,MATCH('5.Bepalen Faalfreq'!L1639,'bijlage C. Cluster maatregelen'!A:A,0))</f>
        <v>#N/A</v>
      </c>
      <c r="AF1639" t="e">
        <f>INDEX('bijlage C. Cluster maatregelen'!C:C,MATCH('5.Bepalen Faalfreq'!M1639,'bijlage C. Cluster maatregelen'!A:A,0))</f>
        <v>#N/A</v>
      </c>
      <c r="AG1639" t="e">
        <f>INDEX('bijlage C. Cluster maatregelen'!C:C,MATCH('5.Bepalen Faalfreq'!N1639,'bijlage C. Cluster maatregelen'!A:A,0))</f>
        <v>#N/A</v>
      </c>
      <c r="AH1639" t="e">
        <f t="shared" si="340"/>
        <v>#N/A</v>
      </c>
      <c r="AI1639" t="e">
        <f t="shared" si="341"/>
        <v>#N/A</v>
      </c>
      <c r="AJ1639" t="e">
        <f t="shared" si="334"/>
        <v>#N/A</v>
      </c>
    </row>
    <row r="1640" spans="1:36" x14ac:dyDescent="0.25">
      <c r="A1640" s="203"/>
      <c r="B1640" s="203"/>
      <c r="C1640" s="203"/>
      <c r="D1640" s="203"/>
      <c r="E1640" s="203"/>
      <c r="F1640" s="203"/>
      <c r="G1640" s="203"/>
      <c r="H1640" s="203"/>
      <c r="I1640" s="203"/>
      <c r="J1640" s="203"/>
      <c r="K1640" s="203"/>
      <c r="L1640" s="203"/>
      <c r="M1640" s="203"/>
      <c r="N1640" s="203"/>
      <c r="O1640" s="204">
        <f t="shared" si="330"/>
        <v>0</v>
      </c>
      <c r="P1640" s="80" t="str">
        <f>IFERROR(R1640+'4. Gegevens leiding'!$I$26,"")</f>
        <v/>
      </c>
      <c r="Q1640" s="155" t="str">
        <f>IFERROR(R1641+'4. Gegevens leiding'!$I$26,"")</f>
        <v/>
      </c>
      <c r="R1640" s="155" t="str">
        <f t="shared" si="342"/>
        <v/>
      </c>
      <c r="S1640" s="43" t="str">
        <f t="shared" si="335"/>
        <v/>
      </c>
      <c r="T1640" s="42" t="str">
        <f t="shared" si="331"/>
        <v>Diameter (mm, uitwendig)=;Wanddikte (mm)=;Druk (barg)=;Rekgrens (N/mm^2)=;Charpy energie (J)=</v>
      </c>
      <c r="U1640" s="44" t="e">
        <f>INDEX('bijlage A. Frequentie Tabel'!G:G,MATCH(T1640,'bijlage A. Frequentie Tabel'!A:A,0))</f>
        <v>#N/A</v>
      </c>
      <c r="V1640" s="43">
        <f t="shared" si="332"/>
        <v>0</v>
      </c>
      <c r="W1640" s="80">
        <f t="shared" si="336"/>
        <v>23.196467403779828</v>
      </c>
      <c r="X1640" t="e">
        <f t="shared" si="333"/>
        <v>#N/A</v>
      </c>
      <c r="Y1640"/>
      <c r="Z1640">
        <f t="shared" si="337"/>
        <v>0.4</v>
      </c>
      <c r="AA1640">
        <f t="shared" si="338"/>
        <v>1</v>
      </c>
      <c r="AB1640">
        <f t="shared" si="338"/>
        <v>1</v>
      </c>
      <c r="AC1640">
        <f t="shared" si="339"/>
        <v>0.4</v>
      </c>
      <c r="AD1640" t="e">
        <f>INDEX('bijlage C. Cluster maatregelen'!C:C,MATCH('5.Bepalen Faalfreq'!K1640,'bijlage C. Cluster maatregelen'!A:A,0))</f>
        <v>#N/A</v>
      </c>
      <c r="AE1640" t="e">
        <f>INDEX('bijlage C. Cluster maatregelen'!C:C,MATCH('5.Bepalen Faalfreq'!L1640,'bijlage C. Cluster maatregelen'!A:A,0))</f>
        <v>#N/A</v>
      </c>
      <c r="AF1640" t="e">
        <f>INDEX('bijlage C. Cluster maatregelen'!C:C,MATCH('5.Bepalen Faalfreq'!M1640,'bijlage C. Cluster maatregelen'!A:A,0))</f>
        <v>#N/A</v>
      </c>
      <c r="AG1640" t="e">
        <f>INDEX('bijlage C. Cluster maatregelen'!C:C,MATCH('5.Bepalen Faalfreq'!N1640,'bijlage C. Cluster maatregelen'!A:A,0))</f>
        <v>#N/A</v>
      </c>
      <c r="AH1640" t="e">
        <f t="shared" si="340"/>
        <v>#N/A</v>
      </c>
      <c r="AI1640" t="e">
        <f t="shared" si="341"/>
        <v>#N/A</v>
      </c>
      <c r="AJ1640" t="e">
        <f t="shared" si="334"/>
        <v>#N/A</v>
      </c>
    </row>
    <row r="1641" spans="1:36" x14ac:dyDescent="0.25">
      <c r="A1641" s="203"/>
      <c r="B1641" s="203"/>
      <c r="C1641" s="203"/>
      <c r="D1641" s="203"/>
      <c r="E1641" s="203"/>
      <c r="F1641" s="203"/>
      <c r="G1641" s="203"/>
      <c r="H1641" s="203"/>
      <c r="I1641" s="203"/>
      <c r="J1641" s="203"/>
      <c r="K1641" s="203"/>
      <c r="L1641" s="203"/>
      <c r="M1641" s="203"/>
      <c r="N1641" s="203"/>
      <c r="O1641" s="204">
        <f t="shared" si="330"/>
        <v>0</v>
      </c>
      <c r="P1641" s="80" t="str">
        <f>IFERROR(R1641+'4. Gegevens leiding'!$I$26,"")</f>
        <v/>
      </c>
      <c r="Q1641" s="155" t="str">
        <f>IFERROR(R1642+'4. Gegevens leiding'!$I$26,"")</f>
        <v/>
      </c>
      <c r="R1641" s="155" t="str">
        <f t="shared" si="342"/>
        <v/>
      </c>
      <c r="S1641" s="43" t="str">
        <f t="shared" si="335"/>
        <v/>
      </c>
      <c r="T1641" s="42" t="str">
        <f t="shared" si="331"/>
        <v>Diameter (mm, uitwendig)=;Wanddikte (mm)=;Druk (barg)=;Rekgrens (N/mm^2)=;Charpy energie (J)=</v>
      </c>
      <c r="U1641" s="44" t="e">
        <f>INDEX('bijlage A. Frequentie Tabel'!G:G,MATCH(T1641,'bijlage A. Frequentie Tabel'!A:A,0))</f>
        <v>#N/A</v>
      </c>
      <c r="V1641" s="43">
        <f t="shared" si="332"/>
        <v>0</v>
      </c>
      <c r="W1641" s="80">
        <f t="shared" si="336"/>
        <v>23.196467403779828</v>
      </c>
      <c r="X1641" t="e">
        <f t="shared" si="333"/>
        <v>#N/A</v>
      </c>
      <c r="Y1641"/>
      <c r="Z1641">
        <f t="shared" si="337"/>
        <v>0.4</v>
      </c>
      <c r="AA1641">
        <f t="shared" si="338"/>
        <v>1</v>
      </c>
      <c r="AB1641">
        <f t="shared" si="338"/>
        <v>1</v>
      </c>
      <c r="AC1641">
        <f t="shared" si="339"/>
        <v>0.4</v>
      </c>
      <c r="AD1641" t="e">
        <f>INDEX('bijlage C. Cluster maatregelen'!C:C,MATCH('5.Bepalen Faalfreq'!K1641,'bijlage C. Cluster maatregelen'!A:A,0))</f>
        <v>#N/A</v>
      </c>
      <c r="AE1641" t="e">
        <f>INDEX('bijlage C. Cluster maatregelen'!C:C,MATCH('5.Bepalen Faalfreq'!L1641,'bijlage C. Cluster maatregelen'!A:A,0))</f>
        <v>#N/A</v>
      </c>
      <c r="AF1641" t="e">
        <f>INDEX('bijlage C. Cluster maatregelen'!C:C,MATCH('5.Bepalen Faalfreq'!M1641,'bijlage C. Cluster maatregelen'!A:A,0))</f>
        <v>#N/A</v>
      </c>
      <c r="AG1641" t="e">
        <f>INDEX('bijlage C. Cluster maatregelen'!C:C,MATCH('5.Bepalen Faalfreq'!N1641,'bijlage C. Cluster maatregelen'!A:A,0))</f>
        <v>#N/A</v>
      </c>
      <c r="AH1641" t="e">
        <f t="shared" si="340"/>
        <v>#N/A</v>
      </c>
      <c r="AI1641" t="e">
        <f t="shared" si="341"/>
        <v>#N/A</v>
      </c>
      <c r="AJ1641" t="e">
        <f t="shared" si="334"/>
        <v>#N/A</v>
      </c>
    </row>
    <row r="1642" spans="1:36" x14ac:dyDescent="0.25">
      <c r="A1642" s="203"/>
      <c r="B1642" s="203"/>
      <c r="C1642" s="203"/>
      <c r="D1642" s="203"/>
      <c r="E1642" s="203"/>
      <c r="F1642" s="203"/>
      <c r="G1642" s="203"/>
      <c r="H1642" s="203"/>
      <c r="I1642" s="203"/>
      <c r="J1642" s="203"/>
      <c r="K1642" s="203"/>
      <c r="L1642" s="203"/>
      <c r="M1642" s="203"/>
      <c r="N1642" s="203"/>
      <c r="O1642" s="204">
        <f t="shared" si="330"/>
        <v>0</v>
      </c>
      <c r="P1642" s="80" t="str">
        <f>IFERROR(R1642+'4. Gegevens leiding'!$I$26,"")</f>
        <v/>
      </c>
      <c r="Q1642" s="155" t="str">
        <f>IFERROR(R1643+'4. Gegevens leiding'!$I$26,"")</f>
        <v/>
      </c>
      <c r="R1642" s="155" t="str">
        <f t="shared" si="342"/>
        <v/>
      </c>
      <c r="S1642" s="43" t="str">
        <f t="shared" si="335"/>
        <v/>
      </c>
      <c r="T1642" s="42" t="str">
        <f t="shared" si="331"/>
        <v>Diameter (mm, uitwendig)=;Wanddikte (mm)=;Druk (barg)=;Rekgrens (N/mm^2)=;Charpy energie (J)=</v>
      </c>
      <c r="U1642" s="44" t="e">
        <f>INDEX('bijlage A. Frequentie Tabel'!G:G,MATCH(T1642,'bijlage A. Frequentie Tabel'!A:A,0))</f>
        <v>#N/A</v>
      </c>
      <c r="V1642" s="43">
        <f t="shared" si="332"/>
        <v>0</v>
      </c>
      <c r="W1642" s="80">
        <f t="shared" si="336"/>
        <v>23.196467403779828</v>
      </c>
      <c r="X1642" t="e">
        <f t="shared" si="333"/>
        <v>#N/A</v>
      </c>
      <c r="Y1642"/>
      <c r="Z1642">
        <f t="shared" si="337"/>
        <v>0.4</v>
      </c>
      <c r="AA1642">
        <f t="shared" si="338"/>
        <v>1</v>
      </c>
      <c r="AB1642">
        <f t="shared" si="338"/>
        <v>1</v>
      </c>
      <c r="AC1642">
        <f t="shared" si="339"/>
        <v>0.4</v>
      </c>
      <c r="AD1642" t="e">
        <f>INDEX('bijlage C. Cluster maatregelen'!C:C,MATCH('5.Bepalen Faalfreq'!K1642,'bijlage C. Cluster maatregelen'!A:A,0))</f>
        <v>#N/A</v>
      </c>
      <c r="AE1642" t="e">
        <f>INDEX('bijlage C. Cluster maatregelen'!C:C,MATCH('5.Bepalen Faalfreq'!L1642,'bijlage C. Cluster maatregelen'!A:A,0))</f>
        <v>#N/A</v>
      </c>
      <c r="AF1642" t="e">
        <f>INDEX('bijlage C. Cluster maatregelen'!C:C,MATCH('5.Bepalen Faalfreq'!M1642,'bijlage C. Cluster maatregelen'!A:A,0))</f>
        <v>#N/A</v>
      </c>
      <c r="AG1642" t="e">
        <f>INDEX('bijlage C. Cluster maatregelen'!C:C,MATCH('5.Bepalen Faalfreq'!N1642,'bijlage C. Cluster maatregelen'!A:A,0))</f>
        <v>#N/A</v>
      </c>
      <c r="AH1642" t="e">
        <f t="shared" si="340"/>
        <v>#N/A</v>
      </c>
      <c r="AI1642" t="e">
        <f t="shared" si="341"/>
        <v>#N/A</v>
      </c>
      <c r="AJ1642" t="e">
        <f t="shared" si="334"/>
        <v>#N/A</v>
      </c>
    </row>
    <row r="1643" spans="1:36" x14ac:dyDescent="0.25">
      <c r="A1643" s="203"/>
      <c r="B1643" s="203"/>
      <c r="C1643" s="203"/>
      <c r="D1643" s="203"/>
      <c r="E1643" s="203"/>
      <c r="F1643" s="203"/>
      <c r="G1643" s="203"/>
      <c r="H1643" s="203"/>
      <c r="I1643" s="203"/>
      <c r="J1643" s="203"/>
      <c r="K1643" s="203"/>
      <c r="L1643" s="203"/>
      <c r="M1643" s="203"/>
      <c r="N1643" s="203"/>
      <c r="O1643" s="204">
        <f t="shared" si="330"/>
        <v>0</v>
      </c>
      <c r="P1643" s="80" t="str">
        <f>IFERROR(R1643+'4. Gegevens leiding'!$I$26,"")</f>
        <v/>
      </c>
      <c r="Q1643" s="155" t="str">
        <f>IFERROR(R1644+'4. Gegevens leiding'!$I$26,"")</f>
        <v/>
      </c>
      <c r="R1643" s="155" t="str">
        <f t="shared" si="342"/>
        <v/>
      </c>
      <c r="S1643" s="43" t="str">
        <f t="shared" si="335"/>
        <v/>
      </c>
      <c r="T1643" s="42" t="str">
        <f t="shared" si="331"/>
        <v>Diameter (mm, uitwendig)=;Wanddikte (mm)=;Druk (barg)=;Rekgrens (N/mm^2)=;Charpy energie (J)=</v>
      </c>
      <c r="U1643" s="44" t="e">
        <f>INDEX('bijlage A. Frequentie Tabel'!G:G,MATCH(T1643,'bijlage A. Frequentie Tabel'!A:A,0))</f>
        <v>#N/A</v>
      </c>
      <c r="V1643" s="43">
        <f t="shared" si="332"/>
        <v>0</v>
      </c>
      <c r="W1643" s="80">
        <f t="shared" si="336"/>
        <v>23.196467403779828</v>
      </c>
      <c r="X1643" t="e">
        <f t="shared" si="333"/>
        <v>#N/A</v>
      </c>
      <c r="Y1643"/>
      <c r="Z1643">
        <f t="shared" si="337"/>
        <v>0.4</v>
      </c>
      <c r="AA1643">
        <f t="shared" si="338"/>
        <v>1</v>
      </c>
      <c r="AB1643">
        <f t="shared" si="338"/>
        <v>1</v>
      </c>
      <c r="AC1643">
        <f t="shared" si="339"/>
        <v>0.4</v>
      </c>
      <c r="AD1643" t="e">
        <f>INDEX('bijlage C. Cluster maatregelen'!C:C,MATCH('5.Bepalen Faalfreq'!K1643,'bijlage C. Cluster maatregelen'!A:A,0))</f>
        <v>#N/A</v>
      </c>
      <c r="AE1643" t="e">
        <f>INDEX('bijlage C. Cluster maatregelen'!C:C,MATCH('5.Bepalen Faalfreq'!L1643,'bijlage C. Cluster maatregelen'!A:A,0))</f>
        <v>#N/A</v>
      </c>
      <c r="AF1643" t="e">
        <f>INDEX('bijlage C. Cluster maatregelen'!C:C,MATCH('5.Bepalen Faalfreq'!M1643,'bijlage C. Cluster maatregelen'!A:A,0))</f>
        <v>#N/A</v>
      </c>
      <c r="AG1643" t="e">
        <f>INDEX('bijlage C. Cluster maatregelen'!C:C,MATCH('5.Bepalen Faalfreq'!N1643,'bijlage C. Cluster maatregelen'!A:A,0))</f>
        <v>#N/A</v>
      </c>
      <c r="AH1643" t="e">
        <f t="shared" si="340"/>
        <v>#N/A</v>
      </c>
      <c r="AI1643" t="e">
        <f t="shared" si="341"/>
        <v>#N/A</v>
      </c>
      <c r="AJ1643" t="e">
        <f t="shared" si="334"/>
        <v>#N/A</v>
      </c>
    </row>
    <row r="1644" spans="1:36" x14ac:dyDescent="0.25">
      <c r="A1644" s="203"/>
      <c r="B1644" s="203"/>
      <c r="C1644" s="203"/>
      <c r="D1644" s="203"/>
      <c r="E1644" s="203"/>
      <c r="F1644" s="203"/>
      <c r="G1644" s="203"/>
      <c r="H1644" s="203"/>
      <c r="I1644" s="203"/>
      <c r="J1644" s="203"/>
      <c r="K1644" s="203"/>
      <c r="L1644" s="203"/>
      <c r="M1644" s="203"/>
      <c r="N1644" s="203"/>
      <c r="O1644" s="204">
        <f t="shared" si="330"/>
        <v>0</v>
      </c>
      <c r="P1644" s="80" t="str">
        <f>IFERROR(R1644+'4. Gegevens leiding'!$I$26,"")</f>
        <v/>
      </c>
      <c r="Q1644" s="155" t="str">
        <f>IFERROR(R1645+'4. Gegevens leiding'!$I$26,"")</f>
        <v/>
      </c>
      <c r="R1644" s="155" t="str">
        <f t="shared" si="342"/>
        <v/>
      </c>
      <c r="S1644" s="43" t="str">
        <f t="shared" si="335"/>
        <v/>
      </c>
      <c r="T1644" s="42" t="str">
        <f t="shared" si="331"/>
        <v>Diameter (mm, uitwendig)=;Wanddikte (mm)=;Druk (barg)=;Rekgrens (N/mm^2)=;Charpy energie (J)=</v>
      </c>
      <c r="U1644" s="44" t="e">
        <f>INDEX('bijlage A. Frequentie Tabel'!G:G,MATCH(T1644,'bijlage A. Frequentie Tabel'!A:A,0))</f>
        <v>#N/A</v>
      </c>
      <c r="V1644" s="43">
        <f t="shared" si="332"/>
        <v>0</v>
      </c>
      <c r="W1644" s="80">
        <f t="shared" si="336"/>
        <v>23.196467403779828</v>
      </c>
      <c r="X1644" t="e">
        <f t="shared" si="333"/>
        <v>#N/A</v>
      </c>
      <c r="Y1644"/>
      <c r="Z1644">
        <f t="shared" si="337"/>
        <v>0.4</v>
      </c>
      <c r="AA1644">
        <f t="shared" si="338"/>
        <v>1</v>
      </c>
      <c r="AB1644">
        <f t="shared" si="338"/>
        <v>1</v>
      </c>
      <c r="AC1644">
        <f t="shared" si="339"/>
        <v>0.4</v>
      </c>
      <c r="AD1644" t="e">
        <f>INDEX('bijlage C. Cluster maatregelen'!C:C,MATCH('5.Bepalen Faalfreq'!K1644,'bijlage C. Cluster maatregelen'!A:A,0))</f>
        <v>#N/A</v>
      </c>
      <c r="AE1644" t="e">
        <f>INDEX('bijlage C. Cluster maatregelen'!C:C,MATCH('5.Bepalen Faalfreq'!L1644,'bijlage C. Cluster maatregelen'!A:A,0))</f>
        <v>#N/A</v>
      </c>
      <c r="AF1644" t="e">
        <f>INDEX('bijlage C. Cluster maatregelen'!C:C,MATCH('5.Bepalen Faalfreq'!M1644,'bijlage C. Cluster maatregelen'!A:A,0))</f>
        <v>#N/A</v>
      </c>
      <c r="AG1644" t="e">
        <f>INDEX('bijlage C. Cluster maatregelen'!C:C,MATCH('5.Bepalen Faalfreq'!N1644,'bijlage C. Cluster maatregelen'!A:A,0))</f>
        <v>#N/A</v>
      </c>
      <c r="AH1644" t="e">
        <f t="shared" si="340"/>
        <v>#N/A</v>
      </c>
      <c r="AI1644" t="e">
        <f t="shared" si="341"/>
        <v>#N/A</v>
      </c>
      <c r="AJ1644" t="e">
        <f t="shared" si="334"/>
        <v>#N/A</v>
      </c>
    </row>
    <row r="1645" spans="1:36" x14ac:dyDescent="0.25">
      <c r="A1645" s="203"/>
      <c r="B1645" s="203"/>
      <c r="C1645" s="203"/>
      <c r="D1645" s="203"/>
      <c r="E1645" s="203"/>
      <c r="F1645" s="203"/>
      <c r="G1645" s="203"/>
      <c r="H1645" s="203"/>
      <c r="I1645" s="203"/>
      <c r="J1645" s="203"/>
      <c r="K1645" s="203"/>
      <c r="L1645" s="203"/>
      <c r="M1645" s="203"/>
      <c r="N1645" s="203"/>
      <c r="O1645" s="204">
        <f t="shared" si="330"/>
        <v>0</v>
      </c>
      <c r="P1645" s="80" t="str">
        <f>IFERROR(R1645+'4. Gegevens leiding'!$I$26,"")</f>
        <v/>
      </c>
      <c r="Q1645" s="155" t="str">
        <f>IFERROR(R1646+'4. Gegevens leiding'!$I$26,"")</f>
        <v/>
      </c>
      <c r="R1645" s="155" t="str">
        <f t="shared" si="342"/>
        <v/>
      </c>
      <c r="S1645" s="43" t="str">
        <f t="shared" si="335"/>
        <v/>
      </c>
      <c r="T1645" s="42" t="str">
        <f t="shared" si="331"/>
        <v>Diameter (mm, uitwendig)=;Wanddikte (mm)=;Druk (barg)=;Rekgrens (N/mm^2)=;Charpy energie (J)=</v>
      </c>
      <c r="U1645" s="44" t="e">
        <f>INDEX('bijlage A. Frequentie Tabel'!G:G,MATCH(T1645,'bijlage A. Frequentie Tabel'!A:A,0))</f>
        <v>#N/A</v>
      </c>
      <c r="V1645" s="43">
        <f t="shared" si="332"/>
        <v>0</v>
      </c>
      <c r="W1645" s="80">
        <f t="shared" si="336"/>
        <v>23.196467403779828</v>
      </c>
      <c r="X1645" t="e">
        <f t="shared" si="333"/>
        <v>#N/A</v>
      </c>
      <c r="Y1645"/>
      <c r="Z1645">
        <f t="shared" si="337"/>
        <v>0.4</v>
      </c>
      <c r="AA1645">
        <f t="shared" si="338"/>
        <v>1</v>
      </c>
      <c r="AB1645">
        <f t="shared" si="338"/>
        <v>1</v>
      </c>
      <c r="AC1645">
        <f t="shared" si="339"/>
        <v>0.4</v>
      </c>
      <c r="AD1645" t="e">
        <f>INDEX('bijlage C. Cluster maatregelen'!C:C,MATCH('5.Bepalen Faalfreq'!K1645,'bijlage C. Cluster maatregelen'!A:A,0))</f>
        <v>#N/A</v>
      </c>
      <c r="AE1645" t="e">
        <f>INDEX('bijlage C. Cluster maatregelen'!C:C,MATCH('5.Bepalen Faalfreq'!L1645,'bijlage C. Cluster maatregelen'!A:A,0))</f>
        <v>#N/A</v>
      </c>
      <c r="AF1645" t="e">
        <f>INDEX('bijlage C. Cluster maatregelen'!C:C,MATCH('5.Bepalen Faalfreq'!M1645,'bijlage C. Cluster maatregelen'!A:A,0))</f>
        <v>#N/A</v>
      </c>
      <c r="AG1645" t="e">
        <f>INDEX('bijlage C. Cluster maatregelen'!C:C,MATCH('5.Bepalen Faalfreq'!N1645,'bijlage C. Cluster maatregelen'!A:A,0))</f>
        <v>#N/A</v>
      </c>
      <c r="AH1645" t="e">
        <f t="shared" si="340"/>
        <v>#N/A</v>
      </c>
      <c r="AI1645" t="e">
        <f t="shared" si="341"/>
        <v>#N/A</v>
      </c>
      <c r="AJ1645" t="e">
        <f t="shared" si="334"/>
        <v>#N/A</v>
      </c>
    </row>
    <row r="1646" spans="1:36" x14ac:dyDescent="0.25">
      <c r="A1646" s="203"/>
      <c r="B1646" s="203"/>
      <c r="C1646" s="203"/>
      <c r="D1646" s="203"/>
      <c r="E1646" s="203"/>
      <c r="F1646" s="203"/>
      <c r="G1646" s="203"/>
      <c r="H1646" s="203"/>
      <c r="I1646" s="203"/>
      <c r="J1646" s="203"/>
      <c r="K1646" s="203"/>
      <c r="L1646" s="203"/>
      <c r="M1646" s="203"/>
      <c r="N1646" s="203"/>
      <c r="O1646" s="204">
        <f t="shared" si="330"/>
        <v>0</v>
      </c>
      <c r="P1646" s="80" t="str">
        <f>IFERROR(R1646+'4. Gegevens leiding'!$I$26,"")</f>
        <v/>
      </c>
      <c r="Q1646" s="155" t="str">
        <f>IFERROR(R1647+'4. Gegevens leiding'!$I$26,"")</f>
        <v/>
      </c>
      <c r="R1646" s="155" t="str">
        <f t="shared" si="342"/>
        <v/>
      </c>
      <c r="S1646" s="43" t="str">
        <f t="shared" si="335"/>
        <v/>
      </c>
      <c r="T1646" s="42" t="str">
        <f t="shared" si="331"/>
        <v>Diameter (mm, uitwendig)=;Wanddikte (mm)=;Druk (barg)=;Rekgrens (N/mm^2)=;Charpy energie (J)=</v>
      </c>
      <c r="U1646" s="44" t="e">
        <f>INDEX('bijlage A. Frequentie Tabel'!G:G,MATCH(T1646,'bijlage A. Frequentie Tabel'!A:A,0))</f>
        <v>#N/A</v>
      </c>
      <c r="V1646" s="43">
        <f t="shared" si="332"/>
        <v>0</v>
      </c>
      <c r="W1646" s="80">
        <f t="shared" si="336"/>
        <v>23.196467403779828</v>
      </c>
      <c r="X1646" t="e">
        <f t="shared" si="333"/>
        <v>#N/A</v>
      </c>
      <c r="Y1646"/>
      <c r="Z1646">
        <f t="shared" si="337"/>
        <v>0.4</v>
      </c>
      <c r="AA1646">
        <f t="shared" si="338"/>
        <v>1</v>
      </c>
      <c r="AB1646">
        <f t="shared" si="338"/>
        <v>1</v>
      </c>
      <c r="AC1646">
        <f t="shared" si="339"/>
        <v>0.4</v>
      </c>
      <c r="AD1646" t="e">
        <f>INDEX('bijlage C. Cluster maatregelen'!C:C,MATCH('5.Bepalen Faalfreq'!K1646,'bijlage C. Cluster maatregelen'!A:A,0))</f>
        <v>#N/A</v>
      </c>
      <c r="AE1646" t="e">
        <f>INDEX('bijlage C. Cluster maatregelen'!C:C,MATCH('5.Bepalen Faalfreq'!L1646,'bijlage C. Cluster maatregelen'!A:A,0))</f>
        <v>#N/A</v>
      </c>
      <c r="AF1646" t="e">
        <f>INDEX('bijlage C. Cluster maatregelen'!C:C,MATCH('5.Bepalen Faalfreq'!M1646,'bijlage C. Cluster maatregelen'!A:A,0))</f>
        <v>#N/A</v>
      </c>
      <c r="AG1646" t="e">
        <f>INDEX('bijlage C. Cluster maatregelen'!C:C,MATCH('5.Bepalen Faalfreq'!N1646,'bijlage C. Cluster maatregelen'!A:A,0))</f>
        <v>#N/A</v>
      </c>
      <c r="AH1646" t="e">
        <f t="shared" si="340"/>
        <v>#N/A</v>
      </c>
      <c r="AI1646" t="e">
        <f t="shared" si="341"/>
        <v>#N/A</v>
      </c>
      <c r="AJ1646" t="e">
        <f t="shared" si="334"/>
        <v>#N/A</v>
      </c>
    </row>
    <row r="1647" spans="1:36" x14ac:dyDescent="0.25">
      <c r="A1647" s="203"/>
      <c r="B1647" s="203"/>
      <c r="C1647" s="203"/>
      <c r="D1647" s="203"/>
      <c r="E1647" s="203"/>
      <c r="F1647" s="203"/>
      <c r="G1647" s="203"/>
      <c r="H1647" s="203"/>
      <c r="I1647" s="203"/>
      <c r="J1647" s="203"/>
      <c r="K1647" s="203"/>
      <c r="L1647" s="203"/>
      <c r="M1647" s="203"/>
      <c r="N1647" s="203"/>
      <c r="O1647" s="204">
        <f t="shared" si="330"/>
        <v>0</v>
      </c>
      <c r="P1647" s="80" t="str">
        <f>IFERROR(R1647+'4. Gegevens leiding'!$I$26,"")</f>
        <v/>
      </c>
      <c r="Q1647" s="155" t="str">
        <f>IFERROR(R1648+'4. Gegevens leiding'!$I$26,"")</f>
        <v/>
      </c>
      <c r="R1647" s="155" t="str">
        <f t="shared" si="342"/>
        <v/>
      </c>
      <c r="S1647" s="43" t="str">
        <f t="shared" si="335"/>
        <v/>
      </c>
      <c r="T1647" s="42" t="str">
        <f t="shared" si="331"/>
        <v>Diameter (mm, uitwendig)=;Wanddikte (mm)=;Druk (barg)=;Rekgrens (N/mm^2)=;Charpy energie (J)=</v>
      </c>
      <c r="U1647" s="44" t="e">
        <f>INDEX('bijlage A. Frequentie Tabel'!G:G,MATCH(T1647,'bijlage A. Frequentie Tabel'!A:A,0))</f>
        <v>#N/A</v>
      </c>
      <c r="V1647" s="43">
        <f t="shared" si="332"/>
        <v>0</v>
      </c>
      <c r="W1647" s="80">
        <f t="shared" si="336"/>
        <v>23.196467403779828</v>
      </c>
      <c r="X1647" t="e">
        <f t="shared" si="333"/>
        <v>#N/A</v>
      </c>
      <c r="Y1647"/>
      <c r="Z1647">
        <f t="shared" si="337"/>
        <v>0.4</v>
      </c>
      <c r="AA1647">
        <f t="shared" si="338"/>
        <v>1</v>
      </c>
      <c r="AB1647">
        <f t="shared" si="338"/>
        <v>1</v>
      </c>
      <c r="AC1647">
        <f t="shared" si="339"/>
        <v>0.4</v>
      </c>
      <c r="AD1647" t="e">
        <f>INDEX('bijlage C. Cluster maatregelen'!C:C,MATCH('5.Bepalen Faalfreq'!K1647,'bijlage C. Cluster maatregelen'!A:A,0))</f>
        <v>#N/A</v>
      </c>
      <c r="AE1647" t="e">
        <f>INDEX('bijlage C. Cluster maatregelen'!C:C,MATCH('5.Bepalen Faalfreq'!L1647,'bijlage C. Cluster maatregelen'!A:A,0))</f>
        <v>#N/A</v>
      </c>
      <c r="AF1647" t="e">
        <f>INDEX('bijlage C. Cluster maatregelen'!C:C,MATCH('5.Bepalen Faalfreq'!M1647,'bijlage C. Cluster maatregelen'!A:A,0))</f>
        <v>#N/A</v>
      </c>
      <c r="AG1647" t="e">
        <f>INDEX('bijlage C. Cluster maatregelen'!C:C,MATCH('5.Bepalen Faalfreq'!N1647,'bijlage C. Cluster maatregelen'!A:A,0))</f>
        <v>#N/A</v>
      </c>
      <c r="AH1647" t="e">
        <f t="shared" si="340"/>
        <v>#N/A</v>
      </c>
      <c r="AI1647" t="e">
        <f t="shared" si="341"/>
        <v>#N/A</v>
      </c>
      <c r="AJ1647" t="e">
        <f t="shared" si="334"/>
        <v>#N/A</v>
      </c>
    </row>
    <row r="1648" spans="1:36" x14ac:dyDescent="0.25">
      <c r="A1648" s="203"/>
      <c r="B1648" s="203"/>
      <c r="C1648" s="203"/>
      <c r="D1648" s="203"/>
      <c r="E1648" s="203"/>
      <c r="F1648" s="203"/>
      <c r="G1648" s="203"/>
      <c r="H1648" s="203"/>
      <c r="I1648" s="203"/>
      <c r="J1648" s="203"/>
      <c r="K1648" s="203"/>
      <c r="L1648" s="203"/>
      <c r="M1648" s="203"/>
      <c r="N1648" s="203"/>
      <c r="O1648" s="204">
        <f t="shared" si="330"/>
        <v>0</v>
      </c>
      <c r="P1648" s="80" t="str">
        <f>IFERROR(R1648+'4. Gegevens leiding'!$I$26,"")</f>
        <v/>
      </c>
      <c r="Q1648" s="155" t="str">
        <f>IFERROR(R1649+'4. Gegevens leiding'!$I$26,"")</f>
        <v/>
      </c>
      <c r="R1648" s="155" t="str">
        <f t="shared" si="342"/>
        <v/>
      </c>
      <c r="S1648" s="43" t="str">
        <f t="shared" si="335"/>
        <v/>
      </c>
      <c r="T1648" s="42" t="str">
        <f t="shared" si="331"/>
        <v>Diameter (mm, uitwendig)=;Wanddikte (mm)=;Druk (barg)=;Rekgrens (N/mm^2)=;Charpy energie (J)=</v>
      </c>
      <c r="U1648" s="44" t="e">
        <f>INDEX('bijlage A. Frequentie Tabel'!G:G,MATCH(T1648,'bijlage A. Frequentie Tabel'!A:A,0))</f>
        <v>#N/A</v>
      </c>
      <c r="V1648" s="43">
        <f t="shared" si="332"/>
        <v>0</v>
      </c>
      <c r="W1648" s="80">
        <f t="shared" si="336"/>
        <v>23.196467403779828</v>
      </c>
      <c r="X1648" t="e">
        <f t="shared" si="333"/>
        <v>#N/A</v>
      </c>
      <c r="Y1648"/>
      <c r="Z1648">
        <f t="shared" si="337"/>
        <v>0.4</v>
      </c>
      <c r="AA1648">
        <f t="shared" si="338"/>
        <v>1</v>
      </c>
      <c r="AB1648">
        <f t="shared" si="338"/>
        <v>1</v>
      </c>
      <c r="AC1648">
        <f t="shared" si="339"/>
        <v>0.4</v>
      </c>
      <c r="AD1648" t="e">
        <f>INDEX('bijlage C. Cluster maatregelen'!C:C,MATCH('5.Bepalen Faalfreq'!K1648,'bijlage C. Cluster maatregelen'!A:A,0))</f>
        <v>#N/A</v>
      </c>
      <c r="AE1648" t="e">
        <f>INDEX('bijlage C. Cluster maatregelen'!C:C,MATCH('5.Bepalen Faalfreq'!L1648,'bijlage C. Cluster maatregelen'!A:A,0))</f>
        <v>#N/A</v>
      </c>
      <c r="AF1648" t="e">
        <f>INDEX('bijlage C. Cluster maatregelen'!C:C,MATCH('5.Bepalen Faalfreq'!M1648,'bijlage C. Cluster maatregelen'!A:A,0))</f>
        <v>#N/A</v>
      </c>
      <c r="AG1648" t="e">
        <f>INDEX('bijlage C. Cluster maatregelen'!C:C,MATCH('5.Bepalen Faalfreq'!N1648,'bijlage C. Cluster maatregelen'!A:A,0))</f>
        <v>#N/A</v>
      </c>
      <c r="AH1648" t="e">
        <f t="shared" si="340"/>
        <v>#N/A</v>
      </c>
      <c r="AI1648" t="e">
        <f t="shared" si="341"/>
        <v>#N/A</v>
      </c>
      <c r="AJ1648" t="e">
        <f t="shared" si="334"/>
        <v>#N/A</v>
      </c>
    </row>
    <row r="1649" spans="1:36" x14ac:dyDescent="0.25">
      <c r="A1649" s="203"/>
      <c r="B1649" s="203"/>
      <c r="C1649" s="203"/>
      <c r="D1649" s="203"/>
      <c r="E1649" s="203"/>
      <c r="F1649" s="203"/>
      <c r="G1649" s="203"/>
      <c r="H1649" s="203"/>
      <c r="I1649" s="203"/>
      <c r="J1649" s="203"/>
      <c r="K1649" s="203"/>
      <c r="L1649" s="203"/>
      <c r="M1649" s="203"/>
      <c r="N1649" s="203"/>
      <c r="O1649" s="204">
        <f t="shared" si="330"/>
        <v>0</v>
      </c>
      <c r="P1649" s="80" t="str">
        <f>IFERROR(R1649+'4. Gegevens leiding'!$I$26,"")</f>
        <v/>
      </c>
      <c r="Q1649" s="155" t="str">
        <f>IFERROR(R1650+'4. Gegevens leiding'!$I$26,"")</f>
        <v/>
      </c>
      <c r="R1649" s="155" t="str">
        <f t="shared" si="342"/>
        <v/>
      </c>
      <c r="S1649" s="43" t="str">
        <f t="shared" si="335"/>
        <v/>
      </c>
      <c r="T1649" s="42" t="str">
        <f t="shared" si="331"/>
        <v>Diameter (mm, uitwendig)=;Wanddikte (mm)=;Druk (barg)=;Rekgrens (N/mm^2)=;Charpy energie (J)=</v>
      </c>
      <c r="U1649" s="44" t="e">
        <f>INDEX('bijlage A. Frequentie Tabel'!G:G,MATCH(T1649,'bijlage A. Frequentie Tabel'!A:A,0))</f>
        <v>#N/A</v>
      </c>
      <c r="V1649" s="43">
        <f t="shared" si="332"/>
        <v>0</v>
      </c>
      <c r="W1649" s="80">
        <f t="shared" si="336"/>
        <v>23.196467403779828</v>
      </c>
      <c r="X1649" t="e">
        <f t="shared" si="333"/>
        <v>#N/A</v>
      </c>
      <c r="Y1649"/>
      <c r="Z1649">
        <f t="shared" si="337"/>
        <v>0.4</v>
      </c>
      <c r="AA1649">
        <f t="shared" si="338"/>
        <v>1</v>
      </c>
      <c r="AB1649">
        <f t="shared" si="338"/>
        <v>1</v>
      </c>
      <c r="AC1649">
        <f t="shared" si="339"/>
        <v>0.4</v>
      </c>
      <c r="AD1649" t="e">
        <f>INDEX('bijlage C. Cluster maatregelen'!C:C,MATCH('5.Bepalen Faalfreq'!K1649,'bijlage C. Cluster maatregelen'!A:A,0))</f>
        <v>#N/A</v>
      </c>
      <c r="AE1649" t="e">
        <f>INDEX('bijlage C. Cluster maatregelen'!C:C,MATCH('5.Bepalen Faalfreq'!L1649,'bijlage C. Cluster maatregelen'!A:A,0))</f>
        <v>#N/A</v>
      </c>
      <c r="AF1649" t="e">
        <f>INDEX('bijlage C. Cluster maatregelen'!C:C,MATCH('5.Bepalen Faalfreq'!M1649,'bijlage C. Cluster maatregelen'!A:A,0))</f>
        <v>#N/A</v>
      </c>
      <c r="AG1649" t="e">
        <f>INDEX('bijlage C. Cluster maatregelen'!C:C,MATCH('5.Bepalen Faalfreq'!N1649,'bijlage C. Cluster maatregelen'!A:A,0))</f>
        <v>#N/A</v>
      </c>
      <c r="AH1649" t="e">
        <f t="shared" si="340"/>
        <v>#N/A</v>
      </c>
      <c r="AI1649" t="e">
        <f t="shared" si="341"/>
        <v>#N/A</v>
      </c>
      <c r="AJ1649" t="e">
        <f t="shared" si="334"/>
        <v>#N/A</v>
      </c>
    </row>
    <row r="1650" spans="1:36" x14ac:dyDescent="0.25">
      <c r="A1650" s="203"/>
      <c r="B1650" s="203"/>
      <c r="C1650" s="203"/>
      <c r="D1650" s="203"/>
      <c r="E1650" s="203"/>
      <c r="F1650" s="203"/>
      <c r="G1650" s="203"/>
      <c r="H1650" s="203"/>
      <c r="I1650" s="203"/>
      <c r="J1650" s="203"/>
      <c r="K1650" s="203"/>
      <c r="L1650" s="203"/>
      <c r="M1650" s="203"/>
      <c r="N1650" s="203"/>
      <c r="O1650" s="204">
        <f t="shared" si="330"/>
        <v>0</v>
      </c>
      <c r="P1650" s="80" t="str">
        <f>IFERROR(R1650+'4. Gegevens leiding'!$I$26,"")</f>
        <v/>
      </c>
      <c r="Q1650" s="155" t="str">
        <f>IFERROR(R1651+'4. Gegevens leiding'!$I$26,"")</f>
        <v/>
      </c>
      <c r="R1650" s="155" t="str">
        <f t="shared" si="342"/>
        <v/>
      </c>
      <c r="S1650" s="43" t="str">
        <f t="shared" si="335"/>
        <v/>
      </c>
      <c r="T1650" s="42" t="str">
        <f t="shared" si="331"/>
        <v>Diameter (mm, uitwendig)=;Wanddikte (mm)=;Druk (barg)=;Rekgrens (N/mm^2)=;Charpy energie (J)=</v>
      </c>
      <c r="U1650" s="44" t="e">
        <f>INDEX('bijlage A. Frequentie Tabel'!G:G,MATCH(T1650,'bijlage A. Frequentie Tabel'!A:A,0))</f>
        <v>#N/A</v>
      </c>
      <c r="V1650" s="43">
        <f t="shared" si="332"/>
        <v>0</v>
      </c>
      <c r="W1650" s="80">
        <f t="shared" si="336"/>
        <v>23.196467403779828</v>
      </c>
      <c r="X1650" t="e">
        <f t="shared" si="333"/>
        <v>#N/A</v>
      </c>
      <c r="Y1650"/>
      <c r="Z1650">
        <f t="shared" si="337"/>
        <v>0.4</v>
      </c>
      <c r="AA1650">
        <f t="shared" si="338"/>
        <v>1</v>
      </c>
      <c r="AB1650">
        <f t="shared" si="338"/>
        <v>1</v>
      </c>
      <c r="AC1650">
        <f t="shared" si="339"/>
        <v>0.4</v>
      </c>
      <c r="AD1650" t="e">
        <f>INDEX('bijlage C. Cluster maatregelen'!C:C,MATCH('5.Bepalen Faalfreq'!K1650,'bijlage C. Cluster maatregelen'!A:A,0))</f>
        <v>#N/A</v>
      </c>
      <c r="AE1650" t="e">
        <f>INDEX('bijlage C. Cluster maatregelen'!C:C,MATCH('5.Bepalen Faalfreq'!L1650,'bijlage C. Cluster maatregelen'!A:A,0))</f>
        <v>#N/A</v>
      </c>
      <c r="AF1650" t="e">
        <f>INDEX('bijlage C. Cluster maatregelen'!C:C,MATCH('5.Bepalen Faalfreq'!M1650,'bijlage C. Cluster maatregelen'!A:A,0))</f>
        <v>#N/A</v>
      </c>
      <c r="AG1650" t="e">
        <f>INDEX('bijlage C. Cluster maatregelen'!C:C,MATCH('5.Bepalen Faalfreq'!N1650,'bijlage C. Cluster maatregelen'!A:A,0))</f>
        <v>#N/A</v>
      </c>
      <c r="AH1650" t="e">
        <f t="shared" si="340"/>
        <v>#N/A</v>
      </c>
      <c r="AI1650" t="e">
        <f t="shared" si="341"/>
        <v>#N/A</v>
      </c>
      <c r="AJ1650" t="e">
        <f t="shared" si="334"/>
        <v>#N/A</v>
      </c>
    </row>
    <row r="1651" spans="1:36" x14ac:dyDescent="0.25">
      <c r="A1651" s="203"/>
      <c r="B1651" s="203"/>
      <c r="C1651" s="203"/>
      <c r="D1651" s="203"/>
      <c r="E1651" s="203"/>
      <c r="F1651" s="203"/>
      <c r="G1651" s="203"/>
      <c r="H1651" s="203"/>
      <c r="I1651" s="203"/>
      <c r="J1651" s="203"/>
      <c r="K1651" s="203"/>
      <c r="L1651" s="203"/>
      <c r="M1651" s="203"/>
      <c r="N1651" s="203"/>
      <c r="O1651" s="204">
        <f t="shared" si="330"/>
        <v>0</v>
      </c>
      <c r="P1651" s="80" t="str">
        <f>IFERROR(R1651+'4. Gegevens leiding'!$I$26,"")</f>
        <v/>
      </c>
      <c r="Q1651" s="155" t="str">
        <f>IFERROR(R1652+'4. Gegevens leiding'!$I$26,"")</f>
        <v/>
      </c>
      <c r="R1651" s="155" t="str">
        <f t="shared" si="342"/>
        <v/>
      </c>
      <c r="S1651" s="43" t="str">
        <f t="shared" si="335"/>
        <v/>
      </c>
      <c r="T1651" s="42" t="str">
        <f t="shared" si="331"/>
        <v>Diameter (mm, uitwendig)=;Wanddikte (mm)=;Druk (barg)=;Rekgrens (N/mm^2)=;Charpy energie (J)=</v>
      </c>
      <c r="U1651" s="44" t="e">
        <f>INDEX('bijlage A. Frequentie Tabel'!G:G,MATCH(T1651,'bijlage A. Frequentie Tabel'!A:A,0))</f>
        <v>#N/A</v>
      </c>
      <c r="V1651" s="43">
        <f t="shared" si="332"/>
        <v>0</v>
      </c>
      <c r="W1651" s="80">
        <f t="shared" si="336"/>
        <v>23.196467403779828</v>
      </c>
      <c r="X1651" t="e">
        <f t="shared" si="333"/>
        <v>#N/A</v>
      </c>
      <c r="Y1651"/>
      <c r="Z1651">
        <f t="shared" si="337"/>
        <v>0.4</v>
      </c>
      <c r="AA1651">
        <f t="shared" si="338"/>
        <v>1</v>
      </c>
      <c r="AB1651">
        <f t="shared" si="338"/>
        <v>1</v>
      </c>
      <c r="AC1651">
        <f t="shared" si="339"/>
        <v>0.4</v>
      </c>
      <c r="AD1651" t="e">
        <f>INDEX('bijlage C. Cluster maatregelen'!C:C,MATCH('5.Bepalen Faalfreq'!K1651,'bijlage C. Cluster maatregelen'!A:A,0))</f>
        <v>#N/A</v>
      </c>
      <c r="AE1651" t="e">
        <f>INDEX('bijlage C. Cluster maatregelen'!C:C,MATCH('5.Bepalen Faalfreq'!L1651,'bijlage C. Cluster maatregelen'!A:A,0))</f>
        <v>#N/A</v>
      </c>
      <c r="AF1651" t="e">
        <f>INDEX('bijlage C. Cluster maatregelen'!C:C,MATCH('5.Bepalen Faalfreq'!M1651,'bijlage C. Cluster maatregelen'!A:A,0))</f>
        <v>#N/A</v>
      </c>
      <c r="AG1651" t="e">
        <f>INDEX('bijlage C. Cluster maatregelen'!C:C,MATCH('5.Bepalen Faalfreq'!N1651,'bijlage C. Cluster maatregelen'!A:A,0))</f>
        <v>#N/A</v>
      </c>
      <c r="AH1651" t="e">
        <f t="shared" si="340"/>
        <v>#N/A</v>
      </c>
      <c r="AI1651" t="e">
        <f t="shared" si="341"/>
        <v>#N/A</v>
      </c>
      <c r="AJ1651" t="e">
        <f t="shared" si="334"/>
        <v>#N/A</v>
      </c>
    </row>
    <row r="1652" spans="1:36" x14ac:dyDescent="0.25">
      <c r="A1652" s="203"/>
      <c r="B1652" s="203"/>
      <c r="C1652" s="203"/>
      <c r="D1652" s="203"/>
      <c r="E1652" s="203"/>
      <c r="F1652" s="203"/>
      <c r="G1652" s="203"/>
      <c r="H1652" s="203"/>
      <c r="I1652" s="203"/>
      <c r="J1652" s="203"/>
      <c r="K1652" s="203"/>
      <c r="L1652" s="203"/>
      <c r="M1652" s="203"/>
      <c r="N1652" s="203"/>
      <c r="O1652" s="204">
        <f t="shared" si="330"/>
        <v>0</v>
      </c>
      <c r="P1652" s="80" t="str">
        <f>IFERROR(R1652+'4. Gegevens leiding'!$I$26,"")</f>
        <v/>
      </c>
      <c r="Q1652" s="155" t="str">
        <f>IFERROR(R1653+'4. Gegevens leiding'!$I$26,"")</f>
        <v/>
      </c>
      <c r="R1652" s="155" t="str">
        <f t="shared" si="342"/>
        <v/>
      </c>
      <c r="S1652" s="43" t="str">
        <f t="shared" si="335"/>
        <v/>
      </c>
      <c r="T1652" s="42" t="str">
        <f t="shared" si="331"/>
        <v>Diameter (mm, uitwendig)=;Wanddikte (mm)=;Druk (barg)=;Rekgrens (N/mm^2)=;Charpy energie (J)=</v>
      </c>
      <c r="U1652" s="44" t="e">
        <f>INDEX('bijlage A. Frequentie Tabel'!G:G,MATCH(T1652,'bijlage A. Frequentie Tabel'!A:A,0))</f>
        <v>#N/A</v>
      </c>
      <c r="V1652" s="43">
        <f t="shared" si="332"/>
        <v>0</v>
      </c>
      <c r="W1652" s="80">
        <f t="shared" si="336"/>
        <v>23.196467403779828</v>
      </c>
      <c r="X1652" t="e">
        <f t="shared" si="333"/>
        <v>#N/A</v>
      </c>
      <c r="Y1652"/>
      <c r="Z1652">
        <f t="shared" si="337"/>
        <v>0.4</v>
      </c>
      <c r="AA1652">
        <f t="shared" si="338"/>
        <v>1</v>
      </c>
      <c r="AB1652">
        <f t="shared" si="338"/>
        <v>1</v>
      </c>
      <c r="AC1652">
        <f t="shared" si="339"/>
        <v>0.4</v>
      </c>
      <c r="AD1652" t="e">
        <f>INDEX('bijlage C. Cluster maatregelen'!C:C,MATCH('5.Bepalen Faalfreq'!K1652,'bijlage C. Cluster maatregelen'!A:A,0))</f>
        <v>#N/A</v>
      </c>
      <c r="AE1652" t="e">
        <f>INDEX('bijlage C. Cluster maatregelen'!C:C,MATCH('5.Bepalen Faalfreq'!L1652,'bijlage C. Cluster maatregelen'!A:A,0))</f>
        <v>#N/A</v>
      </c>
      <c r="AF1652" t="e">
        <f>INDEX('bijlage C. Cluster maatregelen'!C:C,MATCH('5.Bepalen Faalfreq'!M1652,'bijlage C. Cluster maatregelen'!A:A,0))</f>
        <v>#N/A</v>
      </c>
      <c r="AG1652" t="e">
        <f>INDEX('bijlage C. Cluster maatregelen'!C:C,MATCH('5.Bepalen Faalfreq'!N1652,'bijlage C. Cluster maatregelen'!A:A,0))</f>
        <v>#N/A</v>
      </c>
      <c r="AH1652" t="e">
        <f t="shared" si="340"/>
        <v>#N/A</v>
      </c>
      <c r="AI1652" t="e">
        <f t="shared" si="341"/>
        <v>#N/A</v>
      </c>
      <c r="AJ1652" t="e">
        <f t="shared" si="334"/>
        <v>#N/A</v>
      </c>
    </row>
    <row r="1653" spans="1:36" x14ac:dyDescent="0.25">
      <c r="A1653" s="203"/>
      <c r="B1653" s="203"/>
      <c r="C1653" s="203"/>
      <c r="D1653" s="203"/>
      <c r="E1653" s="203"/>
      <c r="F1653" s="203"/>
      <c r="G1653" s="203"/>
      <c r="H1653" s="203"/>
      <c r="I1653" s="203"/>
      <c r="J1653" s="203"/>
      <c r="K1653" s="203"/>
      <c r="L1653" s="203"/>
      <c r="M1653" s="203"/>
      <c r="N1653" s="203"/>
      <c r="O1653" s="204">
        <f t="shared" si="330"/>
        <v>0</v>
      </c>
      <c r="P1653" s="80" t="str">
        <f>IFERROR(R1653+'4. Gegevens leiding'!$I$26,"")</f>
        <v/>
      </c>
      <c r="Q1653" s="155" t="str">
        <f>IFERROR(R1654+'4. Gegevens leiding'!$I$26,"")</f>
        <v/>
      </c>
      <c r="R1653" s="155" t="str">
        <f t="shared" si="342"/>
        <v/>
      </c>
      <c r="S1653" s="43" t="str">
        <f t="shared" si="335"/>
        <v/>
      </c>
      <c r="T1653" s="42" t="str">
        <f t="shared" si="331"/>
        <v>Diameter (mm, uitwendig)=;Wanddikte (mm)=;Druk (barg)=;Rekgrens (N/mm^2)=;Charpy energie (J)=</v>
      </c>
      <c r="U1653" s="44" t="e">
        <f>INDEX('bijlage A. Frequentie Tabel'!G:G,MATCH(T1653,'bijlage A. Frequentie Tabel'!A:A,0))</f>
        <v>#N/A</v>
      </c>
      <c r="V1653" s="43">
        <f t="shared" si="332"/>
        <v>0</v>
      </c>
      <c r="W1653" s="80">
        <f t="shared" si="336"/>
        <v>23.196467403779828</v>
      </c>
      <c r="X1653" t="e">
        <f t="shared" si="333"/>
        <v>#N/A</v>
      </c>
      <c r="Y1653"/>
      <c r="Z1653">
        <f t="shared" si="337"/>
        <v>0.4</v>
      </c>
      <c r="AA1653">
        <f t="shared" si="338"/>
        <v>1</v>
      </c>
      <c r="AB1653">
        <f t="shared" si="338"/>
        <v>1</v>
      </c>
      <c r="AC1653">
        <f t="shared" si="339"/>
        <v>0.4</v>
      </c>
      <c r="AD1653" t="e">
        <f>INDEX('bijlage C. Cluster maatregelen'!C:C,MATCH('5.Bepalen Faalfreq'!K1653,'bijlage C. Cluster maatregelen'!A:A,0))</f>
        <v>#N/A</v>
      </c>
      <c r="AE1653" t="e">
        <f>INDEX('bijlage C. Cluster maatregelen'!C:C,MATCH('5.Bepalen Faalfreq'!L1653,'bijlage C. Cluster maatregelen'!A:A,0))</f>
        <v>#N/A</v>
      </c>
      <c r="AF1653" t="e">
        <f>INDEX('bijlage C. Cluster maatregelen'!C:C,MATCH('5.Bepalen Faalfreq'!M1653,'bijlage C. Cluster maatregelen'!A:A,0))</f>
        <v>#N/A</v>
      </c>
      <c r="AG1653" t="e">
        <f>INDEX('bijlage C. Cluster maatregelen'!C:C,MATCH('5.Bepalen Faalfreq'!N1653,'bijlage C. Cluster maatregelen'!A:A,0))</f>
        <v>#N/A</v>
      </c>
      <c r="AH1653" t="e">
        <f t="shared" si="340"/>
        <v>#N/A</v>
      </c>
      <c r="AI1653" t="e">
        <f t="shared" si="341"/>
        <v>#N/A</v>
      </c>
      <c r="AJ1653" t="e">
        <f t="shared" si="334"/>
        <v>#N/A</v>
      </c>
    </row>
    <row r="1654" spans="1:36" x14ac:dyDescent="0.25">
      <c r="A1654" s="203"/>
      <c r="B1654" s="203"/>
      <c r="C1654" s="203"/>
      <c r="D1654" s="203"/>
      <c r="E1654" s="203"/>
      <c r="F1654" s="203"/>
      <c r="G1654" s="203"/>
      <c r="H1654" s="203"/>
      <c r="I1654" s="203"/>
      <c r="J1654" s="203"/>
      <c r="K1654" s="203"/>
      <c r="L1654" s="203"/>
      <c r="M1654" s="203"/>
      <c r="N1654" s="203"/>
      <c r="O1654" s="204">
        <f t="shared" si="330"/>
        <v>0</v>
      </c>
      <c r="P1654" s="80" t="str">
        <f>IFERROR(R1654+'4. Gegevens leiding'!$I$26,"")</f>
        <v/>
      </c>
      <c r="Q1654" s="155" t="str">
        <f>IFERROR(R1655+'4. Gegevens leiding'!$I$26,"")</f>
        <v/>
      </c>
      <c r="R1654" s="155" t="str">
        <f t="shared" si="342"/>
        <v/>
      </c>
      <c r="S1654" s="43" t="str">
        <f t="shared" si="335"/>
        <v/>
      </c>
      <c r="T1654" s="42" t="str">
        <f t="shared" si="331"/>
        <v>Diameter (mm, uitwendig)=;Wanddikte (mm)=;Druk (barg)=;Rekgrens (N/mm^2)=;Charpy energie (J)=</v>
      </c>
      <c r="U1654" s="44" t="e">
        <f>INDEX('bijlage A. Frequentie Tabel'!G:G,MATCH(T1654,'bijlage A. Frequentie Tabel'!A:A,0))</f>
        <v>#N/A</v>
      </c>
      <c r="V1654" s="43">
        <f t="shared" si="332"/>
        <v>0</v>
      </c>
      <c r="W1654" s="80">
        <f t="shared" si="336"/>
        <v>23.196467403779828</v>
      </c>
      <c r="X1654" t="e">
        <f t="shared" si="333"/>
        <v>#N/A</v>
      </c>
      <c r="Y1654"/>
      <c r="Z1654">
        <f t="shared" si="337"/>
        <v>0.4</v>
      </c>
      <c r="AA1654">
        <f t="shared" si="338"/>
        <v>1</v>
      </c>
      <c r="AB1654">
        <f t="shared" si="338"/>
        <v>1</v>
      </c>
      <c r="AC1654">
        <f t="shared" si="339"/>
        <v>0.4</v>
      </c>
      <c r="AD1654" t="e">
        <f>INDEX('bijlage C. Cluster maatregelen'!C:C,MATCH('5.Bepalen Faalfreq'!K1654,'bijlage C. Cluster maatregelen'!A:A,0))</f>
        <v>#N/A</v>
      </c>
      <c r="AE1654" t="e">
        <f>INDEX('bijlage C. Cluster maatregelen'!C:C,MATCH('5.Bepalen Faalfreq'!L1654,'bijlage C. Cluster maatregelen'!A:A,0))</f>
        <v>#N/A</v>
      </c>
      <c r="AF1654" t="e">
        <f>INDEX('bijlage C. Cluster maatregelen'!C:C,MATCH('5.Bepalen Faalfreq'!M1654,'bijlage C. Cluster maatregelen'!A:A,0))</f>
        <v>#N/A</v>
      </c>
      <c r="AG1654" t="e">
        <f>INDEX('bijlage C. Cluster maatregelen'!C:C,MATCH('5.Bepalen Faalfreq'!N1654,'bijlage C. Cluster maatregelen'!A:A,0))</f>
        <v>#N/A</v>
      </c>
      <c r="AH1654" t="e">
        <f t="shared" si="340"/>
        <v>#N/A</v>
      </c>
      <c r="AI1654" t="e">
        <f t="shared" si="341"/>
        <v>#N/A</v>
      </c>
      <c r="AJ1654" t="e">
        <f t="shared" si="334"/>
        <v>#N/A</v>
      </c>
    </row>
    <row r="1655" spans="1:36" x14ac:dyDescent="0.25">
      <c r="A1655" s="203"/>
      <c r="B1655" s="203"/>
      <c r="C1655" s="203"/>
      <c r="D1655" s="203"/>
      <c r="E1655" s="203"/>
      <c r="F1655" s="203"/>
      <c r="G1655" s="203"/>
      <c r="H1655" s="203"/>
      <c r="I1655" s="203"/>
      <c r="J1655" s="203"/>
      <c r="K1655" s="203"/>
      <c r="L1655" s="203"/>
      <c r="M1655" s="203"/>
      <c r="N1655" s="203"/>
      <c r="O1655" s="204">
        <f t="shared" si="330"/>
        <v>0</v>
      </c>
      <c r="P1655" s="80" t="str">
        <f>IFERROR(R1655+'4. Gegevens leiding'!$I$26,"")</f>
        <v/>
      </c>
      <c r="Q1655" s="155" t="str">
        <f>IFERROR(R1656+'4. Gegevens leiding'!$I$26,"")</f>
        <v/>
      </c>
      <c r="R1655" s="155" t="str">
        <f t="shared" si="342"/>
        <v/>
      </c>
      <c r="S1655" s="43" t="str">
        <f t="shared" si="335"/>
        <v/>
      </c>
      <c r="T1655" s="42" t="str">
        <f t="shared" si="331"/>
        <v>Diameter (mm, uitwendig)=;Wanddikte (mm)=;Druk (barg)=;Rekgrens (N/mm^2)=;Charpy energie (J)=</v>
      </c>
      <c r="U1655" s="44" t="e">
        <f>INDEX('bijlage A. Frequentie Tabel'!G:G,MATCH(T1655,'bijlage A. Frequentie Tabel'!A:A,0))</f>
        <v>#N/A</v>
      </c>
      <c r="V1655" s="43">
        <f t="shared" si="332"/>
        <v>0</v>
      </c>
      <c r="W1655" s="80">
        <f t="shared" si="336"/>
        <v>23.196467403779828</v>
      </c>
      <c r="X1655" t="e">
        <f t="shared" si="333"/>
        <v>#N/A</v>
      </c>
      <c r="Y1655"/>
      <c r="Z1655">
        <f t="shared" si="337"/>
        <v>0.4</v>
      </c>
      <c r="AA1655">
        <f t="shared" si="338"/>
        <v>1</v>
      </c>
      <c r="AB1655">
        <f t="shared" si="338"/>
        <v>1</v>
      </c>
      <c r="AC1655">
        <f t="shared" si="339"/>
        <v>0.4</v>
      </c>
      <c r="AD1655" t="e">
        <f>INDEX('bijlage C. Cluster maatregelen'!C:C,MATCH('5.Bepalen Faalfreq'!K1655,'bijlage C. Cluster maatregelen'!A:A,0))</f>
        <v>#N/A</v>
      </c>
      <c r="AE1655" t="e">
        <f>INDEX('bijlage C. Cluster maatregelen'!C:C,MATCH('5.Bepalen Faalfreq'!L1655,'bijlage C. Cluster maatregelen'!A:A,0))</f>
        <v>#N/A</v>
      </c>
      <c r="AF1655" t="e">
        <f>INDEX('bijlage C. Cluster maatregelen'!C:C,MATCH('5.Bepalen Faalfreq'!M1655,'bijlage C. Cluster maatregelen'!A:A,0))</f>
        <v>#N/A</v>
      </c>
      <c r="AG1655" t="e">
        <f>INDEX('bijlage C. Cluster maatregelen'!C:C,MATCH('5.Bepalen Faalfreq'!N1655,'bijlage C. Cluster maatregelen'!A:A,0))</f>
        <v>#N/A</v>
      </c>
      <c r="AH1655" t="e">
        <f t="shared" si="340"/>
        <v>#N/A</v>
      </c>
      <c r="AI1655" t="e">
        <f t="shared" si="341"/>
        <v>#N/A</v>
      </c>
      <c r="AJ1655" t="e">
        <f t="shared" si="334"/>
        <v>#N/A</v>
      </c>
    </row>
    <row r="1656" spans="1:36" x14ac:dyDescent="0.25">
      <c r="A1656" s="203"/>
      <c r="B1656" s="203"/>
      <c r="C1656" s="203"/>
      <c r="D1656" s="203"/>
      <c r="E1656" s="203"/>
      <c r="F1656" s="203"/>
      <c r="G1656" s="203"/>
      <c r="H1656" s="203"/>
      <c r="I1656" s="203"/>
      <c r="J1656" s="203"/>
      <c r="K1656" s="203"/>
      <c r="L1656" s="203"/>
      <c r="M1656" s="203"/>
      <c r="N1656" s="203"/>
      <c r="O1656" s="204">
        <f t="shared" si="330"/>
        <v>0</v>
      </c>
      <c r="P1656" s="80" t="str">
        <f>IFERROR(R1656+'4. Gegevens leiding'!$I$26,"")</f>
        <v/>
      </c>
      <c r="Q1656" s="155" t="str">
        <f>IFERROR(R1657+'4. Gegevens leiding'!$I$26,"")</f>
        <v/>
      </c>
      <c r="R1656" s="155" t="str">
        <f t="shared" si="342"/>
        <v/>
      </c>
      <c r="S1656" s="43" t="str">
        <f t="shared" si="335"/>
        <v/>
      </c>
      <c r="T1656" s="42" t="str">
        <f t="shared" si="331"/>
        <v>Diameter (mm, uitwendig)=;Wanddikte (mm)=;Druk (barg)=;Rekgrens (N/mm^2)=;Charpy energie (J)=</v>
      </c>
      <c r="U1656" s="44" t="e">
        <f>INDEX('bijlage A. Frequentie Tabel'!G:G,MATCH(T1656,'bijlage A. Frequentie Tabel'!A:A,0))</f>
        <v>#N/A</v>
      </c>
      <c r="V1656" s="43">
        <f t="shared" si="332"/>
        <v>0</v>
      </c>
      <c r="W1656" s="80">
        <f t="shared" si="336"/>
        <v>23.196467403779828</v>
      </c>
      <c r="X1656" t="e">
        <f t="shared" si="333"/>
        <v>#N/A</v>
      </c>
      <c r="Y1656"/>
      <c r="Z1656">
        <f t="shared" si="337"/>
        <v>0.4</v>
      </c>
      <c r="AA1656">
        <f t="shared" si="338"/>
        <v>1</v>
      </c>
      <c r="AB1656">
        <f t="shared" si="338"/>
        <v>1</v>
      </c>
      <c r="AC1656">
        <f t="shared" si="339"/>
        <v>0.4</v>
      </c>
      <c r="AD1656" t="e">
        <f>INDEX('bijlage C. Cluster maatregelen'!C:C,MATCH('5.Bepalen Faalfreq'!K1656,'bijlage C. Cluster maatregelen'!A:A,0))</f>
        <v>#N/A</v>
      </c>
      <c r="AE1656" t="e">
        <f>INDEX('bijlage C. Cluster maatregelen'!C:C,MATCH('5.Bepalen Faalfreq'!L1656,'bijlage C. Cluster maatregelen'!A:A,0))</f>
        <v>#N/A</v>
      </c>
      <c r="AF1656" t="e">
        <f>INDEX('bijlage C. Cluster maatregelen'!C:C,MATCH('5.Bepalen Faalfreq'!M1656,'bijlage C. Cluster maatregelen'!A:A,0))</f>
        <v>#N/A</v>
      </c>
      <c r="AG1656" t="e">
        <f>INDEX('bijlage C. Cluster maatregelen'!C:C,MATCH('5.Bepalen Faalfreq'!N1656,'bijlage C. Cluster maatregelen'!A:A,0))</f>
        <v>#N/A</v>
      </c>
      <c r="AH1656" t="e">
        <f t="shared" si="340"/>
        <v>#N/A</v>
      </c>
      <c r="AI1656" t="e">
        <f t="shared" si="341"/>
        <v>#N/A</v>
      </c>
      <c r="AJ1656" t="e">
        <f t="shared" si="334"/>
        <v>#N/A</v>
      </c>
    </row>
    <row r="1657" spans="1:36" x14ac:dyDescent="0.25">
      <c r="A1657" s="203"/>
      <c r="B1657" s="203"/>
      <c r="C1657" s="203"/>
      <c r="D1657" s="203"/>
      <c r="E1657" s="203"/>
      <c r="F1657" s="203"/>
      <c r="G1657" s="203"/>
      <c r="H1657" s="203"/>
      <c r="I1657" s="203"/>
      <c r="J1657" s="203"/>
      <c r="K1657" s="203"/>
      <c r="L1657" s="203"/>
      <c r="M1657" s="203"/>
      <c r="N1657" s="203"/>
      <c r="O1657" s="204">
        <f t="shared" si="330"/>
        <v>0</v>
      </c>
      <c r="P1657" s="80" t="str">
        <f>IFERROR(R1657+'4. Gegevens leiding'!$I$26,"")</f>
        <v/>
      </c>
      <c r="Q1657" s="155" t="str">
        <f>IFERROR(R1658+'4. Gegevens leiding'!$I$26,"")</f>
        <v/>
      </c>
      <c r="R1657" s="155" t="str">
        <f t="shared" si="342"/>
        <v/>
      </c>
      <c r="S1657" s="43" t="str">
        <f t="shared" si="335"/>
        <v/>
      </c>
      <c r="T1657" s="42" t="str">
        <f t="shared" si="331"/>
        <v>Diameter (mm, uitwendig)=;Wanddikte (mm)=;Druk (barg)=;Rekgrens (N/mm^2)=;Charpy energie (J)=</v>
      </c>
      <c r="U1657" s="44" t="e">
        <f>INDEX('bijlage A. Frequentie Tabel'!G:G,MATCH(T1657,'bijlage A. Frequentie Tabel'!A:A,0))</f>
        <v>#N/A</v>
      </c>
      <c r="V1657" s="43">
        <f t="shared" si="332"/>
        <v>0</v>
      </c>
      <c r="W1657" s="80">
        <f t="shared" si="336"/>
        <v>23.196467403779828</v>
      </c>
      <c r="X1657" t="e">
        <f t="shared" si="333"/>
        <v>#N/A</v>
      </c>
      <c r="Y1657"/>
      <c r="Z1657">
        <f t="shared" si="337"/>
        <v>0.4</v>
      </c>
      <c r="AA1657">
        <f t="shared" si="338"/>
        <v>1</v>
      </c>
      <c r="AB1657">
        <f t="shared" si="338"/>
        <v>1</v>
      </c>
      <c r="AC1657">
        <f t="shared" si="339"/>
        <v>0.4</v>
      </c>
      <c r="AD1657" t="e">
        <f>INDEX('bijlage C. Cluster maatregelen'!C:C,MATCH('5.Bepalen Faalfreq'!K1657,'bijlage C. Cluster maatregelen'!A:A,0))</f>
        <v>#N/A</v>
      </c>
      <c r="AE1657" t="e">
        <f>INDEX('bijlage C. Cluster maatregelen'!C:C,MATCH('5.Bepalen Faalfreq'!L1657,'bijlage C. Cluster maatregelen'!A:A,0))</f>
        <v>#N/A</v>
      </c>
      <c r="AF1657" t="e">
        <f>INDEX('bijlage C. Cluster maatregelen'!C:C,MATCH('5.Bepalen Faalfreq'!M1657,'bijlage C. Cluster maatregelen'!A:A,0))</f>
        <v>#N/A</v>
      </c>
      <c r="AG1657" t="e">
        <f>INDEX('bijlage C. Cluster maatregelen'!C:C,MATCH('5.Bepalen Faalfreq'!N1657,'bijlage C. Cluster maatregelen'!A:A,0))</f>
        <v>#N/A</v>
      </c>
      <c r="AH1657" t="e">
        <f t="shared" si="340"/>
        <v>#N/A</v>
      </c>
      <c r="AI1657" t="e">
        <f t="shared" si="341"/>
        <v>#N/A</v>
      </c>
      <c r="AJ1657" t="e">
        <f t="shared" si="334"/>
        <v>#N/A</v>
      </c>
    </row>
    <row r="1658" spans="1:36" x14ac:dyDescent="0.25">
      <c r="A1658" s="203"/>
      <c r="B1658" s="203"/>
      <c r="C1658" s="203"/>
      <c r="D1658" s="203"/>
      <c r="E1658" s="203"/>
      <c r="F1658" s="203"/>
      <c r="G1658" s="203"/>
      <c r="H1658" s="203"/>
      <c r="I1658" s="203"/>
      <c r="J1658" s="203"/>
      <c r="K1658" s="203"/>
      <c r="L1658" s="203"/>
      <c r="M1658" s="203"/>
      <c r="N1658" s="203"/>
      <c r="O1658" s="204">
        <f t="shared" si="330"/>
        <v>0</v>
      </c>
      <c r="P1658" s="80" t="str">
        <f>IFERROR(R1658+'4. Gegevens leiding'!$I$26,"")</f>
        <v/>
      </c>
      <c r="Q1658" s="155" t="str">
        <f>IFERROR(R1659+'4. Gegevens leiding'!$I$26,"")</f>
        <v/>
      </c>
      <c r="R1658" s="155" t="str">
        <f t="shared" si="342"/>
        <v/>
      </c>
      <c r="S1658" s="43" t="str">
        <f t="shared" si="335"/>
        <v/>
      </c>
      <c r="T1658" s="42" t="str">
        <f t="shared" si="331"/>
        <v>Diameter (mm, uitwendig)=;Wanddikte (mm)=;Druk (barg)=;Rekgrens (N/mm^2)=;Charpy energie (J)=</v>
      </c>
      <c r="U1658" s="44" t="e">
        <f>INDEX('bijlage A. Frequentie Tabel'!G:G,MATCH(T1658,'bijlage A. Frequentie Tabel'!A:A,0))</f>
        <v>#N/A</v>
      </c>
      <c r="V1658" s="43">
        <f t="shared" si="332"/>
        <v>0</v>
      </c>
      <c r="W1658" s="80">
        <f t="shared" si="336"/>
        <v>23.196467403779828</v>
      </c>
      <c r="X1658" t="e">
        <f t="shared" si="333"/>
        <v>#N/A</v>
      </c>
      <c r="Y1658"/>
      <c r="Z1658">
        <f t="shared" si="337"/>
        <v>0.4</v>
      </c>
      <c r="AA1658">
        <f t="shared" si="338"/>
        <v>1</v>
      </c>
      <c r="AB1658">
        <f t="shared" si="338"/>
        <v>1</v>
      </c>
      <c r="AC1658">
        <f t="shared" si="339"/>
        <v>0.4</v>
      </c>
      <c r="AD1658" t="e">
        <f>INDEX('bijlage C. Cluster maatregelen'!C:C,MATCH('5.Bepalen Faalfreq'!K1658,'bijlage C. Cluster maatregelen'!A:A,0))</f>
        <v>#N/A</v>
      </c>
      <c r="AE1658" t="e">
        <f>INDEX('bijlage C. Cluster maatregelen'!C:C,MATCH('5.Bepalen Faalfreq'!L1658,'bijlage C. Cluster maatregelen'!A:A,0))</f>
        <v>#N/A</v>
      </c>
      <c r="AF1658" t="e">
        <f>INDEX('bijlage C. Cluster maatregelen'!C:C,MATCH('5.Bepalen Faalfreq'!M1658,'bijlage C. Cluster maatregelen'!A:A,0))</f>
        <v>#N/A</v>
      </c>
      <c r="AG1658" t="e">
        <f>INDEX('bijlage C. Cluster maatregelen'!C:C,MATCH('5.Bepalen Faalfreq'!N1658,'bijlage C. Cluster maatregelen'!A:A,0))</f>
        <v>#N/A</v>
      </c>
      <c r="AH1658" t="e">
        <f t="shared" si="340"/>
        <v>#N/A</v>
      </c>
      <c r="AI1658" t="e">
        <f t="shared" si="341"/>
        <v>#N/A</v>
      </c>
      <c r="AJ1658" t="e">
        <f t="shared" si="334"/>
        <v>#N/A</v>
      </c>
    </row>
    <row r="1659" spans="1:36" x14ac:dyDescent="0.25">
      <c r="A1659" s="203"/>
      <c r="B1659" s="203"/>
      <c r="C1659" s="203"/>
      <c r="D1659" s="203"/>
      <c r="E1659" s="203"/>
      <c r="F1659" s="203"/>
      <c r="G1659" s="203"/>
      <c r="H1659" s="203"/>
      <c r="I1659" s="203"/>
      <c r="J1659" s="203"/>
      <c r="K1659" s="203"/>
      <c r="L1659" s="203"/>
      <c r="M1659" s="203"/>
      <c r="N1659" s="203"/>
      <c r="O1659" s="204">
        <f t="shared" si="330"/>
        <v>0</v>
      </c>
      <c r="P1659" s="80" t="str">
        <f>IFERROR(R1659+'4. Gegevens leiding'!$I$26,"")</f>
        <v/>
      </c>
      <c r="Q1659" s="155" t="str">
        <f>IFERROR(R1660+'4. Gegevens leiding'!$I$26,"")</f>
        <v/>
      </c>
      <c r="R1659" s="155" t="str">
        <f t="shared" si="342"/>
        <v/>
      </c>
      <c r="S1659" s="43" t="str">
        <f t="shared" si="335"/>
        <v/>
      </c>
      <c r="T1659" s="42" t="str">
        <f t="shared" si="331"/>
        <v>Diameter (mm, uitwendig)=;Wanddikte (mm)=;Druk (barg)=;Rekgrens (N/mm^2)=;Charpy energie (J)=</v>
      </c>
      <c r="U1659" s="44" t="e">
        <f>INDEX('bijlage A. Frequentie Tabel'!G:G,MATCH(T1659,'bijlage A. Frequentie Tabel'!A:A,0))</f>
        <v>#N/A</v>
      </c>
      <c r="V1659" s="43">
        <f t="shared" si="332"/>
        <v>0</v>
      </c>
      <c r="W1659" s="80">
        <f t="shared" si="336"/>
        <v>23.196467403779828</v>
      </c>
      <c r="X1659" t="e">
        <f t="shared" si="333"/>
        <v>#N/A</v>
      </c>
      <c r="Y1659"/>
      <c r="Z1659">
        <f t="shared" si="337"/>
        <v>0.4</v>
      </c>
      <c r="AA1659">
        <f t="shared" si="338"/>
        <v>1</v>
      </c>
      <c r="AB1659">
        <f t="shared" si="338"/>
        <v>1</v>
      </c>
      <c r="AC1659">
        <f t="shared" si="339"/>
        <v>0.4</v>
      </c>
      <c r="AD1659" t="e">
        <f>INDEX('bijlage C. Cluster maatregelen'!C:C,MATCH('5.Bepalen Faalfreq'!K1659,'bijlage C. Cluster maatregelen'!A:A,0))</f>
        <v>#N/A</v>
      </c>
      <c r="AE1659" t="e">
        <f>INDEX('bijlage C. Cluster maatregelen'!C:C,MATCH('5.Bepalen Faalfreq'!L1659,'bijlage C. Cluster maatregelen'!A:A,0))</f>
        <v>#N/A</v>
      </c>
      <c r="AF1659" t="e">
        <f>INDEX('bijlage C. Cluster maatregelen'!C:C,MATCH('5.Bepalen Faalfreq'!M1659,'bijlage C. Cluster maatregelen'!A:A,0))</f>
        <v>#N/A</v>
      </c>
      <c r="AG1659" t="e">
        <f>INDEX('bijlage C. Cluster maatregelen'!C:C,MATCH('5.Bepalen Faalfreq'!N1659,'bijlage C. Cluster maatregelen'!A:A,0))</f>
        <v>#N/A</v>
      </c>
      <c r="AH1659" t="e">
        <f t="shared" si="340"/>
        <v>#N/A</v>
      </c>
      <c r="AI1659" t="e">
        <f t="shared" si="341"/>
        <v>#N/A</v>
      </c>
      <c r="AJ1659" t="e">
        <f t="shared" si="334"/>
        <v>#N/A</v>
      </c>
    </row>
    <row r="1660" spans="1:36" x14ac:dyDescent="0.25">
      <c r="A1660" s="203"/>
      <c r="B1660" s="203"/>
      <c r="C1660" s="203"/>
      <c r="D1660" s="203"/>
      <c r="E1660" s="203"/>
      <c r="F1660" s="203"/>
      <c r="G1660" s="203"/>
      <c r="H1660" s="203"/>
      <c r="I1660" s="203"/>
      <c r="J1660" s="203"/>
      <c r="K1660" s="203"/>
      <c r="L1660" s="203"/>
      <c r="M1660" s="203"/>
      <c r="N1660" s="203"/>
      <c r="O1660" s="204">
        <f t="shared" si="330"/>
        <v>0</v>
      </c>
      <c r="P1660" s="80" t="str">
        <f>IFERROR(R1660+'4. Gegevens leiding'!$I$26,"")</f>
        <v/>
      </c>
      <c r="Q1660" s="155" t="str">
        <f>IFERROR(R1661+'4. Gegevens leiding'!$I$26,"")</f>
        <v/>
      </c>
      <c r="R1660" s="155" t="str">
        <f t="shared" si="342"/>
        <v/>
      </c>
      <c r="S1660" s="43" t="str">
        <f t="shared" si="335"/>
        <v/>
      </c>
      <c r="T1660" s="42" t="str">
        <f t="shared" si="331"/>
        <v>Diameter (mm, uitwendig)=;Wanddikte (mm)=;Druk (barg)=;Rekgrens (N/mm^2)=;Charpy energie (J)=</v>
      </c>
      <c r="U1660" s="44" t="e">
        <f>INDEX('bijlage A. Frequentie Tabel'!G:G,MATCH(T1660,'bijlage A. Frequentie Tabel'!A:A,0))</f>
        <v>#N/A</v>
      </c>
      <c r="V1660" s="43">
        <f t="shared" si="332"/>
        <v>0</v>
      </c>
      <c r="W1660" s="80">
        <f t="shared" si="336"/>
        <v>23.196467403779828</v>
      </c>
      <c r="X1660" t="e">
        <f t="shared" si="333"/>
        <v>#N/A</v>
      </c>
      <c r="Y1660"/>
      <c r="Z1660">
        <f t="shared" si="337"/>
        <v>0.4</v>
      </c>
      <c r="AA1660">
        <f t="shared" si="338"/>
        <v>1</v>
      </c>
      <c r="AB1660">
        <f t="shared" si="338"/>
        <v>1</v>
      </c>
      <c r="AC1660">
        <f t="shared" si="339"/>
        <v>0.4</v>
      </c>
      <c r="AD1660" t="e">
        <f>INDEX('bijlage C. Cluster maatregelen'!C:C,MATCH('5.Bepalen Faalfreq'!K1660,'bijlage C. Cluster maatregelen'!A:A,0))</f>
        <v>#N/A</v>
      </c>
      <c r="AE1660" t="e">
        <f>INDEX('bijlage C. Cluster maatregelen'!C:C,MATCH('5.Bepalen Faalfreq'!L1660,'bijlage C. Cluster maatregelen'!A:A,0))</f>
        <v>#N/A</v>
      </c>
      <c r="AF1660" t="e">
        <f>INDEX('bijlage C. Cluster maatregelen'!C:C,MATCH('5.Bepalen Faalfreq'!M1660,'bijlage C. Cluster maatregelen'!A:A,0))</f>
        <v>#N/A</v>
      </c>
      <c r="AG1660" t="e">
        <f>INDEX('bijlage C. Cluster maatregelen'!C:C,MATCH('5.Bepalen Faalfreq'!N1660,'bijlage C. Cluster maatregelen'!A:A,0))</f>
        <v>#N/A</v>
      </c>
      <c r="AH1660" t="e">
        <f t="shared" si="340"/>
        <v>#N/A</v>
      </c>
      <c r="AI1660" t="e">
        <f t="shared" si="341"/>
        <v>#N/A</v>
      </c>
      <c r="AJ1660" t="e">
        <f t="shared" si="334"/>
        <v>#N/A</v>
      </c>
    </row>
    <row r="1661" spans="1:36" x14ac:dyDescent="0.25">
      <c r="A1661" s="203"/>
      <c r="B1661" s="203"/>
      <c r="C1661" s="203"/>
      <c r="D1661" s="203"/>
      <c r="E1661" s="203"/>
      <c r="F1661" s="203"/>
      <c r="G1661" s="203"/>
      <c r="H1661" s="203"/>
      <c r="I1661" s="203"/>
      <c r="J1661" s="203"/>
      <c r="K1661" s="203"/>
      <c r="L1661" s="203"/>
      <c r="M1661" s="203"/>
      <c r="N1661" s="203"/>
      <c r="O1661" s="204">
        <f t="shared" si="330"/>
        <v>0</v>
      </c>
      <c r="P1661" s="80" t="str">
        <f>IFERROR(R1661+'4. Gegevens leiding'!$I$26,"")</f>
        <v/>
      </c>
      <c r="Q1661" s="155" t="str">
        <f>IFERROR(R1662+'4. Gegevens leiding'!$I$26,"")</f>
        <v/>
      </c>
      <c r="R1661" s="155" t="str">
        <f t="shared" si="342"/>
        <v/>
      </c>
      <c r="S1661" s="43" t="str">
        <f t="shared" si="335"/>
        <v/>
      </c>
      <c r="T1661" s="42" t="str">
        <f t="shared" si="331"/>
        <v>Diameter (mm, uitwendig)=;Wanddikte (mm)=;Druk (barg)=;Rekgrens (N/mm^2)=;Charpy energie (J)=</v>
      </c>
      <c r="U1661" s="44" t="e">
        <f>INDEX('bijlage A. Frequentie Tabel'!G:G,MATCH(T1661,'bijlage A. Frequentie Tabel'!A:A,0))</f>
        <v>#N/A</v>
      </c>
      <c r="V1661" s="43">
        <f t="shared" si="332"/>
        <v>0</v>
      </c>
      <c r="W1661" s="80">
        <f t="shared" si="336"/>
        <v>23.196467403779828</v>
      </c>
      <c r="X1661" t="e">
        <f t="shared" si="333"/>
        <v>#N/A</v>
      </c>
      <c r="Y1661"/>
      <c r="Z1661">
        <f t="shared" si="337"/>
        <v>0.4</v>
      </c>
      <c r="AA1661">
        <f t="shared" si="338"/>
        <v>1</v>
      </c>
      <c r="AB1661">
        <f t="shared" si="338"/>
        <v>1</v>
      </c>
      <c r="AC1661">
        <f t="shared" si="339"/>
        <v>0.4</v>
      </c>
      <c r="AD1661" t="e">
        <f>INDEX('bijlage C. Cluster maatregelen'!C:C,MATCH('5.Bepalen Faalfreq'!K1661,'bijlage C. Cluster maatregelen'!A:A,0))</f>
        <v>#N/A</v>
      </c>
      <c r="AE1661" t="e">
        <f>INDEX('bijlage C. Cluster maatregelen'!C:C,MATCH('5.Bepalen Faalfreq'!L1661,'bijlage C. Cluster maatregelen'!A:A,0))</f>
        <v>#N/A</v>
      </c>
      <c r="AF1661" t="e">
        <f>INDEX('bijlage C. Cluster maatregelen'!C:C,MATCH('5.Bepalen Faalfreq'!M1661,'bijlage C. Cluster maatregelen'!A:A,0))</f>
        <v>#N/A</v>
      </c>
      <c r="AG1661" t="e">
        <f>INDEX('bijlage C. Cluster maatregelen'!C:C,MATCH('5.Bepalen Faalfreq'!N1661,'bijlage C. Cluster maatregelen'!A:A,0))</f>
        <v>#N/A</v>
      </c>
      <c r="AH1661" t="e">
        <f t="shared" si="340"/>
        <v>#N/A</v>
      </c>
      <c r="AI1661" t="e">
        <f t="shared" si="341"/>
        <v>#N/A</v>
      </c>
      <c r="AJ1661" t="e">
        <f t="shared" si="334"/>
        <v>#N/A</v>
      </c>
    </row>
    <row r="1662" spans="1:36" x14ac:dyDescent="0.25">
      <c r="A1662" s="203"/>
      <c r="B1662" s="203"/>
      <c r="C1662" s="203"/>
      <c r="D1662" s="203"/>
      <c r="E1662" s="203"/>
      <c r="F1662" s="203"/>
      <c r="G1662" s="203"/>
      <c r="H1662" s="203"/>
      <c r="I1662" s="203"/>
      <c r="J1662" s="203"/>
      <c r="K1662" s="203"/>
      <c r="L1662" s="203"/>
      <c r="M1662" s="203"/>
      <c r="N1662" s="203"/>
      <c r="O1662" s="204">
        <f t="shared" si="330"/>
        <v>0</v>
      </c>
      <c r="P1662" s="80" t="str">
        <f>IFERROR(R1662+'4. Gegevens leiding'!$I$26,"")</f>
        <v/>
      </c>
      <c r="Q1662" s="155" t="str">
        <f>IFERROR(R1663+'4. Gegevens leiding'!$I$26,"")</f>
        <v/>
      </c>
      <c r="R1662" s="155" t="str">
        <f t="shared" si="342"/>
        <v/>
      </c>
      <c r="S1662" s="43" t="str">
        <f t="shared" si="335"/>
        <v/>
      </c>
      <c r="T1662" s="42" t="str">
        <f t="shared" si="331"/>
        <v>Diameter (mm, uitwendig)=;Wanddikte (mm)=;Druk (barg)=;Rekgrens (N/mm^2)=;Charpy energie (J)=</v>
      </c>
      <c r="U1662" s="44" t="e">
        <f>INDEX('bijlage A. Frequentie Tabel'!G:G,MATCH(T1662,'bijlage A. Frequentie Tabel'!A:A,0))</f>
        <v>#N/A</v>
      </c>
      <c r="V1662" s="43">
        <f t="shared" si="332"/>
        <v>0</v>
      </c>
      <c r="W1662" s="80">
        <f t="shared" si="336"/>
        <v>23.196467403779828</v>
      </c>
      <c r="X1662" t="e">
        <f t="shared" si="333"/>
        <v>#N/A</v>
      </c>
      <c r="Y1662"/>
      <c r="Z1662">
        <f t="shared" si="337"/>
        <v>0.4</v>
      </c>
      <c r="AA1662">
        <f t="shared" si="338"/>
        <v>1</v>
      </c>
      <c r="AB1662">
        <f t="shared" si="338"/>
        <v>1</v>
      </c>
      <c r="AC1662">
        <f t="shared" si="339"/>
        <v>0.4</v>
      </c>
      <c r="AD1662" t="e">
        <f>INDEX('bijlage C. Cluster maatregelen'!C:C,MATCH('5.Bepalen Faalfreq'!K1662,'bijlage C. Cluster maatregelen'!A:A,0))</f>
        <v>#N/A</v>
      </c>
      <c r="AE1662" t="e">
        <f>INDEX('bijlage C. Cluster maatregelen'!C:C,MATCH('5.Bepalen Faalfreq'!L1662,'bijlage C. Cluster maatregelen'!A:A,0))</f>
        <v>#N/A</v>
      </c>
      <c r="AF1662" t="e">
        <f>INDEX('bijlage C. Cluster maatregelen'!C:C,MATCH('5.Bepalen Faalfreq'!M1662,'bijlage C. Cluster maatregelen'!A:A,0))</f>
        <v>#N/A</v>
      </c>
      <c r="AG1662" t="e">
        <f>INDEX('bijlage C. Cluster maatregelen'!C:C,MATCH('5.Bepalen Faalfreq'!N1662,'bijlage C. Cluster maatregelen'!A:A,0))</f>
        <v>#N/A</v>
      </c>
      <c r="AH1662" t="e">
        <f t="shared" si="340"/>
        <v>#N/A</v>
      </c>
      <c r="AI1662" t="e">
        <f t="shared" si="341"/>
        <v>#N/A</v>
      </c>
      <c r="AJ1662" t="e">
        <f t="shared" si="334"/>
        <v>#N/A</v>
      </c>
    </row>
    <row r="1663" spans="1:36" x14ac:dyDescent="0.25">
      <c r="A1663" s="203"/>
      <c r="B1663" s="203"/>
      <c r="C1663" s="203"/>
      <c r="D1663" s="203"/>
      <c r="E1663" s="203"/>
      <c r="F1663" s="203"/>
      <c r="G1663" s="203"/>
      <c r="H1663" s="203"/>
      <c r="I1663" s="203"/>
      <c r="J1663" s="203"/>
      <c r="K1663" s="203"/>
      <c r="L1663" s="203"/>
      <c r="M1663" s="203"/>
      <c r="N1663" s="203"/>
      <c r="O1663" s="204">
        <f t="shared" si="330"/>
        <v>0</v>
      </c>
      <c r="P1663" s="80" t="str">
        <f>IFERROR(R1663+'4. Gegevens leiding'!$I$26,"")</f>
        <v/>
      </c>
      <c r="Q1663" s="155" t="str">
        <f>IFERROR(R1664+'4. Gegevens leiding'!$I$26,"")</f>
        <v/>
      </c>
      <c r="R1663" s="155" t="str">
        <f t="shared" si="342"/>
        <v/>
      </c>
      <c r="S1663" s="43" t="str">
        <f t="shared" si="335"/>
        <v/>
      </c>
      <c r="T1663" s="42" t="str">
        <f t="shared" si="331"/>
        <v>Diameter (mm, uitwendig)=;Wanddikte (mm)=;Druk (barg)=;Rekgrens (N/mm^2)=;Charpy energie (J)=</v>
      </c>
      <c r="U1663" s="44" t="e">
        <f>INDEX('bijlage A. Frequentie Tabel'!G:G,MATCH(T1663,'bijlage A. Frequentie Tabel'!A:A,0))</f>
        <v>#N/A</v>
      </c>
      <c r="V1663" s="43">
        <f t="shared" si="332"/>
        <v>0</v>
      </c>
      <c r="W1663" s="80">
        <f t="shared" si="336"/>
        <v>23.196467403779828</v>
      </c>
      <c r="X1663" t="e">
        <f t="shared" si="333"/>
        <v>#N/A</v>
      </c>
      <c r="Y1663"/>
      <c r="Z1663">
        <f t="shared" si="337"/>
        <v>0.4</v>
      </c>
      <c r="AA1663">
        <f t="shared" si="338"/>
        <v>1</v>
      </c>
      <c r="AB1663">
        <f t="shared" si="338"/>
        <v>1</v>
      </c>
      <c r="AC1663">
        <f t="shared" si="339"/>
        <v>0.4</v>
      </c>
      <c r="AD1663" t="e">
        <f>INDEX('bijlage C. Cluster maatregelen'!C:C,MATCH('5.Bepalen Faalfreq'!K1663,'bijlage C. Cluster maatregelen'!A:A,0))</f>
        <v>#N/A</v>
      </c>
      <c r="AE1663" t="e">
        <f>INDEX('bijlage C. Cluster maatregelen'!C:C,MATCH('5.Bepalen Faalfreq'!L1663,'bijlage C. Cluster maatregelen'!A:A,0))</f>
        <v>#N/A</v>
      </c>
      <c r="AF1663" t="e">
        <f>INDEX('bijlage C. Cluster maatregelen'!C:C,MATCH('5.Bepalen Faalfreq'!M1663,'bijlage C. Cluster maatregelen'!A:A,0))</f>
        <v>#N/A</v>
      </c>
      <c r="AG1663" t="e">
        <f>INDEX('bijlage C. Cluster maatregelen'!C:C,MATCH('5.Bepalen Faalfreq'!N1663,'bijlage C. Cluster maatregelen'!A:A,0))</f>
        <v>#N/A</v>
      </c>
      <c r="AH1663" t="e">
        <f t="shared" si="340"/>
        <v>#N/A</v>
      </c>
      <c r="AI1663" t="e">
        <f t="shared" si="341"/>
        <v>#N/A</v>
      </c>
      <c r="AJ1663" t="e">
        <f t="shared" si="334"/>
        <v>#N/A</v>
      </c>
    </row>
    <row r="1664" spans="1:36" x14ac:dyDescent="0.25">
      <c r="A1664" s="203"/>
      <c r="B1664" s="203"/>
      <c r="C1664" s="203"/>
      <c r="D1664" s="203"/>
      <c r="E1664" s="203"/>
      <c r="F1664" s="203"/>
      <c r="G1664" s="203"/>
      <c r="H1664" s="203"/>
      <c r="I1664" s="203"/>
      <c r="J1664" s="203"/>
      <c r="K1664" s="203"/>
      <c r="L1664" s="203"/>
      <c r="M1664" s="203"/>
      <c r="N1664" s="203"/>
      <c r="O1664" s="204">
        <f t="shared" si="330"/>
        <v>0</v>
      </c>
      <c r="P1664" s="80" t="str">
        <f>IFERROR(R1664+'4. Gegevens leiding'!$I$26,"")</f>
        <v/>
      </c>
      <c r="Q1664" s="155" t="str">
        <f>IFERROR(R1665+'4. Gegevens leiding'!$I$26,"")</f>
        <v/>
      </c>
      <c r="R1664" s="155" t="str">
        <f t="shared" si="342"/>
        <v/>
      </c>
      <c r="S1664" s="43" t="str">
        <f t="shared" si="335"/>
        <v/>
      </c>
      <c r="T1664" s="42" t="str">
        <f t="shared" si="331"/>
        <v>Diameter (mm, uitwendig)=;Wanddikte (mm)=;Druk (barg)=;Rekgrens (N/mm^2)=;Charpy energie (J)=</v>
      </c>
      <c r="U1664" s="44" t="e">
        <f>INDEX('bijlage A. Frequentie Tabel'!G:G,MATCH(T1664,'bijlage A. Frequentie Tabel'!A:A,0))</f>
        <v>#N/A</v>
      </c>
      <c r="V1664" s="43">
        <f t="shared" si="332"/>
        <v>0</v>
      </c>
      <c r="W1664" s="80">
        <f t="shared" si="336"/>
        <v>23.196467403779828</v>
      </c>
      <c r="X1664" t="e">
        <f t="shared" si="333"/>
        <v>#N/A</v>
      </c>
      <c r="Y1664"/>
      <c r="Z1664">
        <f t="shared" si="337"/>
        <v>0.4</v>
      </c>
      <c r="AA1664">
        <f t="shared" si="338"/>
        <v>1</v>
      </c>
      <c r="AB1664">
        <f t="shared" si="338"/>
        <v>1</v>
      </c>
      <c r="AC1664">
        <f t="shared" si="339"/>
        <v>0.4</v>
      </c>
      <c r="AD1664" t="e">
        <f>INDEX('bijlage C. Cluster maatregelen'!C:C,MATCH('5.Bepalen Faalfreq'!K1664,'bijlage C. Cluster maatregelen'!A:A,0))</f>
        <v>#N/A</v>
      </c>
      <c r="AE1664" t="e">
        <f>INDEX('bijlage C. Cluster maatregelen'!C:C,MATCH('5.Bepalen Faalfreq'!L1664,'bijlage C. Cluster maatregelen'!A:A,0))</f>
        <v>#N/A</v>
      </c>
      <c r="AF1664" t="e">
        <f>INDEX('bijlage C. Cluster maatregelen'!C:C,MATCH('5.Bepalen Faalfreq'!M1664,'bijlage C. Cluster maatregelen'!A:A,0))</f>
        <v>#N/A</v>
      </c>
      <c r="AG1664" t="e">
        <f>INDEX('bijlage C. Cluster maatregelen'!C:C,MATCH('5.Bepalen Faalfreq'!N1664,'bijlage C. Cluster maatregelen'!A:A,0))</f>
        <v>#N/A</v>
      </c>
      <c r="AH1664" t="e">
        <f t="shared" si="340"/>
        <v>#N/A</v>
      </c>
      <c r="AI1664" t="e">
        <f t="shared" si="341"/>
        <v>#N/A</v>
      </c>
      <c r="AJ1664" t="e">
        <f t="shared" si="334"/>
        <v>#N/A</v>
      </c>
    </row>
    <row r="1665" spans="1:36" x14ac:dyDescent="0.25">
      <c r="A1665" s="203"/>
      <c r="B1665" s="203"/>
      <c r="C1665" s="203"/>
      <c r="D1665" s="203"/>
      <c r="E1665" s="203"/>
      <c r="F1665" s="203"/>
      <c r="G1665" s="203"/>
      <c r="H1665" s="203"/>
      <c r="I1665" s="203"/>
      <c r="J1665" s="203"/>
      <c r="K1665" s="203"/>
      <c r="L1665" s="203"/>
      <c r="M1665" s="203"/>
      <c r="N1665" s="203"/>
      <c r="O1665" s="204">
        <f t="shared" si="330"/>
        <v>0</v>
      </c>
      <c r="P1665" s="80" t="str">
        <f>IFERROR(R1665+'4. Gegevens leiding'!$I$26,"")</f>
        <v/>
      </c>
      <c r="Q1665" s="155" t="str">
        <f>IFERROR(R1666+'4. Gegevens leiding'!$I$26,"")</f>
        <v/>
      </c>
      <c r="R1665" s="155" t="str">
        <f t="shared" si="342"/>
        <v/>
      </c>
      <c r="S1665" s="43" t="str">
        <f t="shared" si="335"/>
        <v/>
      </c>
      <c r="T1665" s="42" t="str">
        <f t="shared" si="331"/>
        <v>Diameter (mm, uitwendig)=;Wanddikte (mm)=;Druk (barg)=;Rekgrens (N/mm^2)=;Charpy energie (J)=</v>
      </c>
      <c r="U1665" s="44" t="e">
        <f>INDEX('bijlage A. Frequentie Tabel'!G:G,MATCH(T1665,'bijlage A. Frequentie Tabel'!A:A,0))</f>
        <v>#N/A</v>
      </c>
      <c r="V1665" s="43">
        <f t="shared" si="332"/>
        <v>0</v>
      </c>
      <c r="W1665" s="80">
        <f t="shared" si="336"/>
        <v>23.196467403779828</v>
      </c>
      <c r="X1665" t="e">
        <f t="shared" si="333"/>
        <v>#N/A</v>
      </c>
      <c r="Y1665"/>
      <c r="Z1665">
        <f t="shared" si="337"/>
        <v>0.4</v>
      </c>
      <c r="AA1665">
        <f t="shared" si="338"/>
        <v>1</v>
      </c>
      <c r="AB1665">
        <f t="shared" si="338"/>
        <v>1</v>
      </c>
      <c r="AC1665">
        <f t="shared" si="339"/>
        <v>0.4</v>
      </c>
      <c r="AD1665" t="e">
        <f>INDEX('bijlage C. Cluster maatregelen'!C:C,MATCH('5.Bepalen Faalfreq'!K1665,'bijlage C. Cluster maatregelen'!A:A,0))</f>
        <v>#N/A</v>
      </c>
      <c r="AE1665" t="e">
        <f>INDEX('bijlage C. Cluster maatregelen'!C:C,MATCH('5.Bepalen Faalfreq'!L1665,'bijlage C. Cluster maatregelen'!A:A,0))</f>
        <v>#N/A</v>
      </c>
      <c r="AF1665" t="e">
        <f>INDEX('bijlage C. Cluster maatregelen'!C:C,MATCH('5.Bepalen Faalfreq'!M1665,'bijlage C. Cluster maatregelen'!A:A,0))</f>
        <v>#N/A</v>
      </c>
      <c r="AG1665" t="e">
        <f>INDEX('bijlage C. Cluster maatregelen'!C:C,MATCH('5.Bepalen Faalfreq'!N1665,'bijlage C. Cluster maatregelen'!A:A,0))</f>
        <v>#N/A</v>
      </c>
      <c r="AH1665" t="e">
        <f t="shared" si="340"/>
        <v>#N/A</v>
      </c>
      <c r="AI1665" t="e">
        <f t="shared" si="341"/>
        <v>#N/A</v>
      </c>
      <c r="AJ1665" t="e">
        <f t="shared" si="334"/>
        <v>#N/A</v>
      </c>
    </row>
    <row r="1666" spans="1:36" x14ac:dyDescent="0.25">
      <c r="A1666" s="203"/>
      <c r="B1666" s="203"/>
      <c r="C1666" s="203"/>
      <c r="D1666" s="203"/>
      <c r="E1666" s="203"/>
      <c r="F1666" s="203"/>
      <c r="G1666" s="203"/>
      <c r="H1666" s="203"/>
      <c r="I1666" s="203"/>
      <c r="J1666" s="203"/>
      <c r="K1666" s="203"/>
      <c r="L1666" s="203"/>
      <c r="M1666" s="203"/>
      <c r="N1666" s="203"/>
      <c r="O1666" s="204">
        <f t="shared" si="330"/>
        <v>0</v>
      </c>
      <c r="P1666" s="80" t="str">
        <f>IFERROR(R1666+'4. Gegevens leiding'!$I$26,"")</f>
        <v/>
      </c>
      <c r="Q1666" s="155" t="str">
        <f>IFERROR(R1667+'4. Gegevens leiding'!$I$26,"")</f>
        <v/>
      </c>
      <c r="R1666" s="155" t="str">
        <f t="shared" si="342"/>
        <v/>
      </c>
      <c r="S1666" s="43" t="str">
        <f t="shared" si="335"/>
        <v/>
      </c>
      <c r="T1666" s="42" t="str">
        <f t="shared" si="331"/>
        <v>Diameter (mm, uitwendig)=;Wanddikte (mm)=;Druk (barg)=;Rekgrens (N/mm^2)=;Charpy energie (J)=</v>
      </c>
      <c r="U1666" s="44" t="e">
        <f>INDEX('bijlage A. Frequentie Tabel'!G:G,MATCH(T1666,'bijlage A. Frequentie Tabel'!A:A,0))</f>
        <v>#N/A</v>
      </c>
      <c r="V1666" s="43">
        <f t="shared" si="332"/>
        <v>0</v>
      </c>
      <c r="W1666" s="80">
        <f t="shared" si="336"/>
        <v>23.196467403779828</v>
      </c>
      <c r="X1666" t="e">
        <f t="shared" si="333"/>
        <v>#N/A</v>
      </c>
      <c r="Y1666"/>
      <c r="Z1666">
        <f t="shared" si="337"/>
        <v>0.4</v>
      </c>
      <c r="AA1666">
        <f t="shared" si="338"/>
        <v>1</v>
      </c>
      <c r="AB1666">
        <f t="shared" si="338"/>
        <v>1</v>
      </c>
      <c r="AC1666">
        <f t="shared" si="339"/>
        <v>0.4</v>
      </c>
      <c r="AD1666" t="e">
        <f>INDEX('bijlage C. Cluster maatregelen'!C:C,MATCH('5.Bepalen Faalfreq'!K1666,'bijlage C. Cluster maatregelen'!A:A,0))</f>
        <v>#N/A</v>
      </c>
      <c r="AE1666" t="e">
        <f>INDEX('bijlage C. Cluster maatregelen'!C:C,MATCH('5.Bepalen Faalfreq'!L1666,'bijlage C. Cluster maatregelen'!A:A,0))</f>
        <v>#N/A</v>
      </c>
      <c r="AF1666" t="e">
        <f>INDEX('bijlage C. Cluster maatregelen'!C:C,MATCH('5.Bepalen Faalfreq'!M1666,'bijlage C. Cluster maatregelen'!A:A,0))</f>
        <v>#N/A</v>
      </c>
      <c r="AG1666" t="e">
        <f>INDEX('bijlage C. Cluster maatregelen'!C:C,MATCH('5.Bepalen Faalfreq'!N1666,'bijlage C. Cluster maatregelen'!A:A,0))</f>
        <v>#N/A</v>
      </c>
      <c r="AH1666" t="e">
        <f t="shared" si="340"/>
        <v>#N/A</v>
      </c>
      <c r="AI1666" t="e">
        <f t="shared" si="341"/>
        <v>#N/A</v>
      </c>
      <c r="AJ1666" t="e">
        <f t="shared" si="334"/>
        <v>#N/A</v>
      </c>
    </row>
    <row r="1667" spans="1:36" x14ac:dyDescent="0.25">
      <c r="A1667" s="203"/>
      <c r="B1667" s="203"/>
      <c r="C1667" s="203"/>
      <c r="D1667" s="203"/>
      <c r="E1667" s="203"/>
      <c r="F1667" s="203"/>
      <c r="G1667" s="203"/>
      <c r="H1667" s="203"/>
      <c r="I1667" s="203"/>
      <c r="J1667" s="203"/>
      <c r="K1667" s="203"/>
      <c r="L1667" s="203"/>
      <c r="M1667" s="203"/>
      <c r="N1667" s="203"/>
      <c r="O1667" s="204">
        <f t="shared" si="330"/>
        <v>0</v>
      </c>
      <c r="P1667" s="80" t="str">
        <f>IFERROR(R1667+'4. Gegevens leiding'!$I$26,"")</f>
        <v/>
      </c>
      <c r="Q1667" s="155" t="str">
        <f>IFERROR(R1668+'4. Gegevens leiding'!$I$26,"")</f>
        <v/>
      </c>
      <c r="R1667" s="155" t="str">
        <f t="shared" si="342"/>
        <v/>
      </c>
      <c r="S1667" s="43" t="str">
        <f t="shared" si="335"/>
        <v/>
      </c>
      <c r="T1667" s="42" t="str">
        <f t="shared" si="331"/>
        <v>Diameter (mm, uitwendig)=;Wanddikte (mm)=;Druk (barg)=;Rekgrens (N/mm^2)=;Charpy energie (J)=</v>
      </c>
      <c r="U1667" s="44" t="e">
        <f>INDEX('bijlage A. Frequentie Tabel'!G:G,MATCH(T1667,'bijlage A. Frequentie Tabel'!A:A,0))</f>
        <v>#N/A</v>
      </c>
      <c r="V1667" s="43">
        <f t="shared" si="332"/>
        <v>0</v>
      </c>
      <c r="W1667" s="80">
        <f t="shared" si="336"/>
        <v>23.196467403779828</v>
      </c>
      <c r="X1667" t="e">
        <f t="shared" si="333"/>
        <v>#N/A</v>
      </c>
      <c r="Y1667"/>
      <c r="Z1667">
        <f t="shared" si="337"/>
        <v>0.4</v>
      </c>
      <c r="AA1667">
        <f t="shared" si="338"/>
        <v>1</v>
      </c>
      <c r="AB1667">
        <f t="shared" si="338"/>
        <v>1</v>
      </c>
      <c r="AC1667">
        <f t="shared" si="339"/>
        <v>0.4</v>
      </c>
      <c r="AD1667" t="e">
        <f>INDEX('bijlage C. Cluster maatregelen'!C:C,MATCH('5.Bepalen Faalfreq'!K1667,'bijlage C. Cluster maatregelen'!A:A,0))</f>
        <v>#N/A</v>
      </c>
      <c r="AE1667" t="e">
        <f>INDEX('bijlage C. Cluster maatregelen'!C:C,MATCH('5.Bepalen Faalfreq'!L1667,'bijlage C. Cluster maatregelen'!A:A,0))</f>
        <v>#N/A</v>
      </c>
      <c r="AF1667" t="e">
        <f>INDEX('bijlage C. Cluster maatregelen'!C:C,MATCH('5.Bepalen Faalfreq'!M1667,'bijlage C. Cluster maatregelen'!A:A,0))</f>
        <v>#N/A</v>
      </c>
      <c r="AG1667" t="e">
        <f>INDEX('bijlage C. Cluster maatregelen'!C:C,MATCH('5.Bepalen Faalfreq'!N1667,'bijlage C. Cluster maatregelen'!A:A,0))</f>
        <v>#N/A</v>
      </c>
      <c r="AH1667" t="e">
        <f t="shared" si="340"/>
        <v>#N/A</v>
      </c>
      <c r="AI1667" t="e">
        <f t="shared" si="341"/>
        <v>#N/A</v>
      </c>
      <c r="AJ1667" t="e">
        <f t="shared" si="334"/>
        <v>#N/A</v>
      </c>
    </row>
    <row r="1668" spans="1:36" x14ac:dyDescent="0.25">
      <c r="A1668" s="203"/>
      <c r="B1668" s="203"/>
      <c r="C1668" s="203"/>
      <c r="D1668" s="203"/>
      <c r="E1668" s="203"/>
      <c r="F1668" s="203"/>
      <c r="G1668" s="203"/>
      <c r="H1668" s="203"/>
      <c r="I1668" s="203"/>
      <c r="J1668" s="203"/>
      <c r="K1668" s="203"/>
      <c r="L1668" s="203"/>
      <c r="M1668" s="203"/>
      <c r="N1668" s="203"/>
      <c r="O1668" s="204">
        <f t="shared" si="330"/>
        <v>0</v>
      </c>
      <c r="P1668" s="80" t="str">
        <f>IFERROR(R1668+'4. Gegevens leiding'!$I$26,"")</f>
        <v/>
      </c>
      <c r="Q1668" s="155" t="str">
        <f>IFERROR(R1669+'4. Gegevens leiding'!$I$26,"")</f>
        <v/>
      </c>
      <c r="R1668" s="155" t="str">
        <f t="shared" si="342"/>
        <v/>
      </c>
      <c r="S1668" s="43" t="str">
        <f t="shared" si="335"/>
        <v/>
      </c>
      <c r="T1668" s="42" t="str">
        <f t="shared" si="331"/>
        <v>Diameter (mm, uitwendig)=;Wanddikte (mm)=;Druk (barg)=;Rekgrens (N/mm^2)=;Charpy energie (J)=</v>
      </c>
      <c r="U1668" s="44" t="e">
        <f>INDEX('bijlage A. Frequentie Tabel'!G:G,MATCH(T1668,'bijlage A. Frequentie Tabel'!A:A,0))</f>
        <v>#N/A</v>
      </c>
      <c r="V1668" s="43">
        <f t="shared" si="332"/>
        <v>0</v>
      </c>
      <c r="W1668" s="80">
        <f t="shared" si="336"/>
        <v>23.196467403779828</v>
      </c>
      <c r="X1668" t="e">
        <f t="shared" si="333"/>
        <v>#N/A</v>
      </c>
      <c r="Y1668"/>
      <c r="Z1668">
        <f t="shared" si="337"/>
        <v>0.4</v>
      </c>
      <c r="AA1668">
        <f t="shared" si="338"/>
        <v>1</v>
      </c>
      <c r="AB1668">
        <f t="shared" si="338"/>
        <v>1</v>
      </c>
      <c r="AC1668">
        <f t="shared" si="339"/>
        <v>0.4</v>
      </c>
      <c r="AD1668" t="e">
        <f>INDEX('bijlage C. Cluster maatregelen'!C:C,MATCH('5.Bepalen Faalfreq'!K1668,'bijlage C. Cluster maatregelen'!A:A,0))</f>
        <v>#N/A</v>
      </c>
      <c r="AE1668" t="e">
        <f>INDEX('bijlage C. Cluster maatregelen'!C:C,MATCH('5.Bepalen Faalfreq'!L1668,'bijlage C. Cluster maatregelen'!A:A,0))</f>
        <v>#N/A</v>
      </c>
      <c r="AF1668" t="e">
        <f>INDEX('bijlage C. Cluster maatregelen'!C:C,MATCH('5.Bepalen Faalfreq'!M1668,'bijlage C. Cluster maatregelen'!A:A,0))</f>
        <v>#N/A</v>
      </c>
      <c r="AG1668" t="e">
        <f>INDEX('bijlage C. Cluster maatregelen'!C:C,MATCH('5.Bepalen Faalfreq'!N1668,'bijlage C. Cluster maatregelen'!A:A,0))</f>
        <v>#N/A</v>
      </c>
      <c r="AH1668" t="e">
        <f t="shared" si="340"/>
        <v>#N/A</v>
      </c>
      <c r="AI1668" t="e">
        <f t="shared" si="341"/>
        <v>#N/A</v>
      </c>
      <c r="AJ1668" t="e">
        <f t="shared" si="334"/>
        <v>#N/A</v>
      </c>
    </row>
    <row r="1669" spans="1:36" x14ac:dyDescent="0.25">
      <c r="A1669" s="203"/>
      <c r="B1669" s="203"/>
      <c r="C1669" s="203"/>
      <c r="D1669" s="203"/>
      <c r="E1669" s="203"/>
      <c r="F1669" s="203"/>
      <c r="G1669" s="203"/>
      <c r="H1669" s="203"/>
      <c r="I1669" s="203"/>
      <c r="J1669" s="203"/>
      <c r="K1669" s="203"/>
      <c r="L1669" s="203"/>
      <c r="M1669" s="203"/>
      <c r="N1669" s="203"/>
      <c r="O1669" s="204">
        <f t="shared" ref="O1669:O1732" si="343">D1669-(2*F1669)</f>
        <v>0</v>
      </c>
      <c r="P1669" s="80" t="str">
        <f>IFERROR(R1669+'4. Gegevens leiding'!$I$26,"")</f>
        <v/>
      </c>
      <c r="Q1669" s="155" t="str">
        <f>IFERROR(R1670+'4. Gegevens leiding'!$I$26,"")</f>
        <v/>
      </c>
      <c r="R1669" s="155" t="str">
        <f t="shared" si="342"/>
        <v/>
      </c>
      <c r="S1669" s="43" t="str">
        <f t="shared" si="335"/>
        <v/>
      </c>
      <c r="T1669" s="42" t="str">
        <f t="shared" ref="T1669:T1732" si="344">CONCATENATE($D$1,"=",D1669,";",$F$1,"=",F1669,";",$E$1,"=",E1669,";",$G$1,"=",G1669,";",$I$1,"=",I1669)</f>
        <v>Diameter (mm, uitwendig)=;Wanddikte (mm)=;Druk (barg)=;Rekgrens (N/mm^2)=;Charpy energie (J)=</v>
      </c>
      <c r="U1669" s="44" t="e">
        <f>INDEX('bijlage A. Frequentie Tabel'!G:G,MATCH(T1669,'bijlage A. Frequentie Tabel'!A:A,0))</f>
        <v>#N/A</v>
      </c>
      <c r="V1669" s="43">
        <f t="shared" ref="V1669:V1732" si="345">IF((H1669+J1669)&gt;2,2,(H1669+J1669))</f>
        <v>0</v>
      </c>
      <c r="W1669" s="80">
        <f t="shared" si="336"/>
        <v>23.196467403779828</v>
      </c>
      <c r="X1669" t="e">
        <f t="shared" ref="X1669:X1732" si="346">U1669*W1669</f>
        <v>#N/A</v>
      </c>
      <c r="Y1669"/>
      <c r="Z1669">
        <f t="shared" si="337"/>
        <v>0.4</v>
      </c>
      <c r="AA1669">
        <f t="shared" si="338"/>
        <v>1</v>
      </c>
      <c r="AB1669">
        <f t="shared" si="338"/>
        <v>1</v>
      </c>
      <c r="AC1669">
        <f t="shared" si="339"/>
        <v>0.4</v>
      </c>
      <c r="AD1669" t="e">
        <f>INDEX('bijlage C. Cluster maatregelen'!C:C,MATCH('5.Bepalen Faalfreq'!K1669,'bijlage C. Cluster maatregelen'!A:A,0))</f>
        <v>#N/A</v>
      </c>
      <c r="AE1669" t="e">
        <f>INDEX('bijlage C. Cluster maatregelen'!C:C,MATCH('5.Bepalen Faalfreq'!L1669,'bijlage C. Cluster maatregelen'!A:A,0))</f>
        <v>#N/A</v>
      </c>
      <c r="AF1669" t="e">
        <f>INDEX('bijlage C. Cluster maatregelen'!C:C,MATCH('5.Bepalen Faalfreq'!M1669,'bijlage C. Cluster maatregelen'!A:A,0))</f>
        <v>#N/A</v>
      </c>
      <c r="AG1669" t="e">
        <f>INDEX('bijlage C. Cluster maatregelen'!C:C,MATCH('5.Bepalen Faalfreq'!N1669,'bijlage C. Cluster maatregelen'!A:A,0))</f>
        <v>#N/A</v>
      </c>
      <c r="AH1669" t="e">
        <f t="shared" si="340"/>
        <v>#N/A</v>
      </c>
      <c r="AI1669" t="e">
        <f t="shared" si="341"/>
        <v>#N/A</v>
      </c>
      <c r="AJ1669" t="e">
        <f t="shared" ref="AJ1669:AJ1732" si="347">AI1669*X1669</f>
        <v>#N/A</v>
      </c>
    </row>
    <row r="1670" spans="1:36" x14ac:dyDescent="0.25">
      <c r="A1670" s="203"/>
      <c r="B1670" s="203"/>
      <c r="C1670" s="203"/>
      <c r="D1670" s="203"/>
      <c r="E1670" s="203"/>
      <c r="F1670" s="203"/>
      <c r="G1670" s="203"/>
      <c r="H1670" s="203"/>
      <c r="I1670" s="203"/>
      <c r="J1670" s="203"/>
      <c r="K1670" s="203"/>
      <c r="L1670" s="203"/>
      <c r="M1670" s="203"/>
      <c r="N1670" s="203"/>
      <c r="O1670" s="204">
        <f t="shared" si="343"/>
        <v>0</v>
      </c>
      <c r="P1670" s="80" t="str">
        <f>IFERROR(R1670+'4. Gegevens leiding'!$I$26,"")</f>
        <v/>
      </c>
      <c r="Q1670" s="155" t="str">
        <f>IFERROR(R1671+'4. Gegevens leiding'!$I$26,"")</f>
        <v/>
      </c>
      <c r="R1670" s="155" t="str">
        <f t="shared" si="342"/>
        <v/>
      </c>
      <c r="S1670" s="43" t="str">
        <f t="shared" ref="S1670:S1733" si="348">IFERROR(Q1670-P1670, "")</f>
        <v/>
      </c>
      <c r="T1670" s="42" t="str">
        <f t="shared" si="344"/>
        <v>Diameter (mm, uitwendig)=;Wanddikte (mm)=;Druk (barg)=;Rekgrens (N/mm^2)=;Charpy energie (J)=</v>
      </c>
      <c r="U1670" s="44" t="e">
        <f>INDEX('bijlage A. Frequentie Tabel'!G:G,MATCH(T1670,'bijlage A. Frequentie Tabel'!A:A,0))</f>
        <v>#N/A</v>
      </c>
      <c r="V1670" s="43">
        <f t="shared" si="345"/>
        <v>0</v>
      </c>
      <c r="W1670" s="80">
        <f t="shared" ref="W1670:W1733" si="349">EXP(2.4*(1.31-V1670))</f>
        <v>23.196467403779828</v>
      </c>
      <c r="X1670" t="e">
        <f t="shared" si="346"/>
        <v>#N/A</v>
      </c>
      <c r="Y1670"/>
      <c r="Z1670">
        <f t="shared" ref="Z1670:Z1733" si="350">Z$3</f>
        <v>0.4</v>
      </c>
      <c r="AA1670">
        <f t="shared" ref="AA1670:AB1733" si="351">AA$3</f>
        <v>1</v>
      </c>
      <c r="AB1670">
        <f t="shared" si="351"/>
        <v>1</v>
      </c>
      <c r="AC1670">
        <f t="shared" ref="AC1670:AC1733" si="352">Z1670*AA1670*AB1670</f>
        <v>0.4</v>
      </c>
      <c r="AD1670" t="e">
        <f>INDEX('bijlage C. Cluster maatregelen'!C:C,MATCH('5.Bepalen Faalfreq'!K1670,'bijlage C. Cluster maatregelen'!A:A,0))</f>
        <v>#N/A</v>
      </c>
      <c r="AE1670" t="e">
        <f>INDEX('bijlage C. Cluster maatregelen'!C:C,MATCH('5.Bepalen Faalfreq'!L1670,'bijlage C. Cluster maatregelen'!A:A,0))</f>
        <v>#N/A</v>
      </c>
      <c r="AF1670" t="e">
        <f>INDEX('bijlage C. Cluster maatregelen'!C:C,MATCH('5.Bepalen Faalfreq'!M1670,'bijlage C. Cluster maatregelen'!A:A,0))</f>
        <v>#N/A</v>
      </c>
      <c r="AG1670" t="e">
        <f>INDEX('bijlage C. Cluster maatregelen'!C:C,MATCH('5.Bepalen Faalfreq'!N1670,'bijlage C. Cluster maatregelen'!A:A,0))</f>
        <v>#N/A</v>
      </c>
      <c r="AH1670" t="e">
        <f t="shared" ref="AH1670:AH1733" si="353">IF(AG1670=1,1,((Z1670*AB1670)^-1)/AG1670)</f>
        <v>#N/A</v>
      </c>
      <c r="AI1670" t="e">
        <f t="shared" ref="AI1670:AI1733" si="354">AC1670*AD1670*AE1670*AF1670*AH1670</f>
        <v>#N/A</v>
      </c>
      <c r="AJ1670" t="e">
        <f t="shared" si="347"/>
        <v>#N/A</v>
      </c>
    </row>
    <row r="1671" spans="1:36" x14ac:dyDescent="0.25">
      <c r="A1671" s="203"/>
      <c r="B1671" s="203"/>
      <c r="C1671" s="203"/>
      <c r="D1671" s="203"/>
      <c r="E1671" s="203"/>
      <c r="F1671" s="203"/>
      <c r="G1671" s="203"/>
      <c r="H1671" s="203"/>
      <c r="I1671" s="203"/>
      <c r="J1671" s="203"/>
      <c r="K1671" s="203"/>
      <c r="L1671" s="203"/>
      <c r="M1671" s="203"/>
      <c r="N1671" s="203"/>
      <c r="O1671" s="204">
        <f t="shared" si="343"/>
        <v>0</v>
      </c>
      <c r="P1671" s="80" t="str">
        <f>IFERROR(R1671+'4. Gegevens leiding'!$I$26,"")</f>
        <v/>
      </c>
      <c r="Q1671" s="155" t="str">
        <f>IFERROR(R1672+'4. Gegevens leiding'!$I$26,"")</f>
        <v/>
      </c>
      <c r="R1671" s="155" t="str">
        <f t="shared" ref="R1671:R1734" si="355">IF(ISBLANK(A1671),"",R1670+SQRT((A1671-A1670)^2+(B1671-B1670)^2))</f>
        <v/>
      </c>
      <c r="S1671" s="43" t="str">
        <f t="shared" si="348"/>
        <v/>
      </c>
      <c r="T1671" s="42" t="str">
        <f t="shared" si="344"/>
        <v>Diameter (mm, uitwendig)=;Wanddikte (mm)=;Druk (barg)=;Rekgrens (N/mm^2)=;Charpy energie (J)=</v>
      </c>
      <c r="U1671" s="44" t="e">
        <f>INDEX('bijlage A. Frequentie Tabel'!G:G,MATCH(T1671,'bijlage A. Frequentie Tabel'!A:A,0))</f>
        <v>#N/A</v>
      </c>
      <c r="V1671" s="43">
        <f t="shared" si="345"/>
        <v>0</v>
      </c>
      <c r="W1671" s="80">
        <f t="shared" si="349"/>
        <v>23.196467403779828</v>
      </c>
      <c r="X1671" t="e">
        <f t="shared" si="346"/>
        <v>#N/A</v>
      </c>
      <c r="Y1671"/>
      <c r="Z1671">
        <f t="shared" si="350"/>
        <v>0.4</v>
      </c>
      <c r="AA1671">
        <f t="shared" si="351"/>
        <v>1</v>
      </c>
      <c r="AB1671">
        <f t="shared" si="351"/>
        <v>1</v>
      </c>
      <c r="AC1671">
        <f t="shared" si="352"/>
        <v>0.4</v>
      </c>
      <c r="AD1671" t="e">
        <f>INDEX('bijlage C. Cluster maatregelen'!C:C,MATCH('5.Bepalen Faalfreq'!K1671,'bijlage C. Cluster maatregelen'!A:A,0))</f>
        <v>#N/A</v>
      </c>
      <c r="AE1671" t="e">
        <f>INDEX('bijlage C. Cluster maatregelen'!C:C,MATCH('5.Bepalen Faalfreq'!L1671,'bijlage C. Cluster maatregelen'!A:A,0))</f>
        <v>#N/A</v>
      </c>
      <c r="AF1671" t="e">
        <f>INDEX('bijlage C. Cluster maatregelen'!C:C,MATCH('5.Bepalen Faalfreq'!M1671,'bijlage C. Cluster maatregelen'!A:A,0))</f>
        <v>#N/A</v>
      </c>
      <c r="AG1671" t="e">
        <f>INDEX('bijlage C. Cluster maatregelen'!C:C,MATCH('5.Bepalen Faalfreq'!N1671,'bijlage C. Cluster maatregelen'!A:A,0))</f>
        <v>#N/A</v>
      </c>
      <c r="AH1671" t="e">
        <f t="shared" si="353"/>
        <v>#N/A</v>
      </c>
      <c r="AI1671" t="e">
        <f t="shared" si="354"/>
        <v>#N/A</v>
      </c>
      <c r="AJ1671" t="e">
        <f t="shared" si="347"/>
        <v>#N/A</v>
      </c>
    </row>
    <row r="1672" spans="1:36" x14ac:dyDescent="0.25">
      <c r="A1672" s="203"/>
      <c r="B1672" s="203"/>
      <c r="C1672" s="203"/>
      <c r="D1672" s="203"/>
      <c r="E1672" s="203"/>
      <c r="F1672" s="203"/>
      <c r="G1672" s="203"/>
      <c r="H1672" s="203"/>
      <c r="I1672" s="203"/>
      <c r="J1672" s="203"/>
      <c r="K1672" s="203"/>
      <c r="L1672" s="203"/>
      <c r="M1672" s="203"/>
      <c r="N1672" s="203"/>
      <c r="O1672" s="204">
        <f t="shared" si="343"/>
        <v>0</v>
      </c>
      <c r="P1672" s="80" t="str">
        <f>IFERROR(R1672+'4. Gegevens leiding'!$I$26,"")</f>
        <v/>
      </c>
      <c r="Q1672" s="155" t="str">
        <f>IFERROR(R1673+'4. Gegevens leiding'!$I$26,"")</f>
        <v/>
      </c>
      <c r="R1672" s="155" t="str">
        <f t="shared" si="355"/>
        <v/>
      </c>
      <c r="S1672" s="43" t="str">
        <f t="shared" si="348"/>
        <v/>
      </c>
      <c r="T1672" s="42" t="str">
        <f t="shared" si="344"/>
        <v>Diameter (mm, uitwendig)=;Wanddikte (mm)=;Druk (barg)=;Rekgrens (N/mm^2)=;Charpy energie (J)=</v>
      </c>
      <c r="U1672" s="44" t="e">
        <f>INDEX('bijlage A. Frequentie Tabel'!G:G,MATCH(T1672,'bijlage A. Frequentie Tabel'!A:A,0))</f>
        <v>#N/A</v>
      </c>
      <c r="V1672" s="43">
        <f t="shared" si="345"/>
        <v>0</v>
      </c>
      <c r="W1672" s="80">
        <f t="shared" si="349"/>
        <v>23.196467403779828</v>
      </c>
      <c r="X1672" t="e">
        <f t="shared" si="346"/>
        <v>#N/A</v>
      </c>
      <c r="Y1672"/>
      <c r="Z1672">
        <f t="shared" si="350"/>
        <v>0.4</v>
      </c>
      <c r="AA1672">
        <f t="shared" si="351"/>
        <v>1</v>
      </c>
      <c r="AB1672">
        <f t="shared" si="351"/>
        <v>1</v>
      </c>
      <c r="AC1672">
        <f t="shared" si="352"/>
        <v>0.4</v>
      </c>
      <c r="AD1672" t="e">
        <f>INDEX('bijlage C. Cluster maatregelen'!C:C,MATCH('5.Bepalen Faalfreq'!K1672,'bijlage C. Cluster maatregelen'!A:A,0))</f>
        <v>#N/A</v>
      </c>
      <c r="AE1672" t="e">
        <f>INDEX('bijlage C. Cluster maatregelen'!C:C,MATCH('5.Bepalen Faalfreq'!L1672,'bijlage C. Cluster maatregelen'!A:A,0))</f>
        <v>#N/A</v>
      </c>
      <c r="AF1672" t="e">
        <f>INDEX('bijlage C. Cluster maatregelen'!C:C,MATCH('5.Bepalen Faalfreq'!M1672,'bijlage C. Cluster maatregelen'!A:A,0))</f>
        <v>#N/A</v>
      </c>
      <c r="AG1672" t="e">
        <f>INDEX('bijlage C. Cluster maatregelen'!C:C,MATCH('5.Bepalen Faalfreq'!N1672,'bijlage C. Cluster maatregelen'!A:A,0))</f>
        <v>#N/A</v>
      </c>
      <c r="AH1672" t="e">
        <f t="shared" si="353"/>
        <v>#N/A</v>
      </c>
      <c r="AI1672" t="e">
        <f t="shared" si="354"/>
        <v>#N/A</v>
      </c>
      <c r="AJ1672" t="e">
        <f t="shared" si="347"/>
        <v>#N/A</v>
      </c>
    </row>
    <row r="1673" spans="1:36" x14ac:dyDescent="0.25">
      <c r="A1673" s="203"/>
      <c r="B1673" s="203"/>
      <c r="C1673" s="203"/>
      <c r="D1673" s="203"/>
      <c r="E1673" s="203"/>
      <c r="F1673" s="203"/>
      <c r="G1673" s="203"/>
      <c r="H1673" s="203"/>
      <c r="I1673" s="203"/>
      <c r="J1673" s="203"/>
      <c r="K1673" s="203"/>
      <c r="L1673" s="203"/>
      <c r="M1673" s="203"/>
      <c r="N1673" s="203"/>
      <c r="O1673" s="204">
        <f t="shared" si="343"/>
        <v>0</v>
      </c>
      <c r="P1673" s="80" t="str">
        <f>IFERROR(R1673+'4. Gegevens leiding'!$I$26,"")</f>
        <v/>
      </c>
      <c r="Q1673" s="155" t="str">
        <f>IFERROR(R1674+'4. Gegevens leiding'!$I$26,"")</f>
        <v/>
      </c>
      <c r="R1673" s="155" t="str">
        <f t="shared" si="355"/>
        <v/>
      </c>
      <c r="S1673" s="43" t="str">
        <f t="shared" si="348"/>
        <v/>
      </c>
      <c r="T1673" s="42" t="str">
        <f t="shared" si="344"/>
        <v>Diameter (mm, uitwendig)=;Wanddikte (mm)=;Druk (barg)=;Rekgrens (N/mm^2)=;Charpy energie (J)=</v>
      </c>
      <c r="U1673" s="44" t="e">
        <f>INDEX('bijlage A. Frequentie Tabel'!G:G,MATCH(T1673,'bijlage A. Frequentie Tabel'!A:A,0))</f>
        <v>#N/A</v>
      </c>
      <c r="V1673" s="43">
        <f t="shared" si="345"/>
        <v>0</v>
      </c>
      <c r="W1673" s="80">
        <f t="shared" si="349"/>
        <v>23.196467403779828</v>
      </c>
      <c r="X1673" t="e">
        <f t="shared" si="346"/>
        <v>#N/A</v>
      </c>
      <c r="Y1673"/>
      <c r="Z1673">
        <f t="shared" si="350"/>
        <v>0.4</v>
      </c>
      <c r="AA1673">
        <f t="shared" si="351"/>
        <v>1</v>
      </c>
      <c r="AB1673">
        <f t="shared" si="351"/>
        <v>1</v>
      </c>
      <c r="AC1673">
        <f t="shared" si="352"/>
        <v>0.4</v>
      </c>
      <c r="AD1673" t="e">
        <f>INDEX('bijlage C. Cluster maatregelen'!C:C,MATCH('5.Bepalen Faalfreq'!K1673,'bijlage C. Cluster maatregelen'!A:A,0))</f>
        <v>#N/A</v>
      </c>
      <c r="AE1673" t="e">
        <f>INDEX('bijlage C. Cluster maatregelen'!C:C,MATCH('5.Bepalen Faalfreq'!L1673,'bijlage C. Cluster maatregelen'!A:A,0))</f>
        <v>#N/A</v>
      </c>
      <c r="AF1673" t="e">
        <f>INDEX('bijlage C. Cluster maatregelen'!C:C,MATCH('5.Bepalen Faalfreq'!M1673,'bijlage C. Cluster maatregelen'!A:A,0))</f>
        <v>#N/A</v>
      </c>
      <c r="AG1673" t="e">
        <f>INDEX('bijlage C. Cluster maatregelen'!C:C,MATCH('5.Bepalen Faalfreq'!N1673,'bijlage C. Cluster maatregelen'!A:A,0))</f>
        <v>#N/A</v>
      </c>
      <c r="AH1673" t="e">
        <f t="shared" si="353"/>
        <v>#N/A</v>
      </c>
      <c r="AI1673" t="e">
        <f t="shared" si="354"/>
        <v>#N/A</v>
      </c>
      <c r="AJ1673" t="e">
        <f t="shared" si="347"/>
        <v>#N/A</v>
      </c>
    </row>
    <row r="1674" spans="1:36" x14ac:dyDescent="0.25">
      <c r="A1674" s="203"/>
      <c r="B1674" s="203"/>
      <c r="C1674" s="203"/>
      <c r="D1674" s="203"/>
      <c r="E1674" s="203"/>
      <c r="F1674" s="203"/>
      <c r="G1674" s="203"/>
      <c r="H1674" s="203"/>
      <c r="I1674" s="203"/>
      <c r="J1674" s="203"/>
      <c r="K1674" s="203"/>
      <c r="L1674" s="203"/>
      <c r="M1674" s="203"/>
      <c r="N1674" s="203"/>
      <c r="O1674" s="204">
        <f t="shared" si="343"/>
        <v>0</v>
      </c>
      <c r="P1674" s="80" t="str">
        <f>IFERROR(R1674+'4. Gegevens leiding'!$I$26,"")</f>
        <v/>
      </c>
      <c r="Q1674" s="155" t="str">
        <f>IFERROR(R1675+'4. Gegevens leiding'!$I$26,"")</f>
        <v/>
      </c>
      <c r="R1674" s="155" t="str">
        <f t="shared" si="355"/>
        <v/>
      </c>
      <c r="S1674" s="43" t="str">
        <f t="shared" si="348"/>
        <v/>
      </c>
      <c r="T1674" s="42" t="str">
        <f t="shared" si="344"/>
        <v>Diameter (mm, uitwendig)=;Wanddikte (mm)=;Druk (barg)=;Rekgrens (N/mm^2)=;Charpy energie (J)=</v>
      </c>
      <c r="U1674" s="44" t="e">
        <f>INDEX('bijlage A. Frequentie Tabel'!G:G,MATCH(T1674,'bijlage A. Frequentie Tabel'!A:A,0))</f>
        <v>#N/A</v>
      </c>
      <c r="V1674" s="43">
        <f t="shared" si="345"/>
        <v>0</v>
      </c>
      <c r="W1674" s="80">
        <f t="shared" si="349"/>
        <v>23.196467403779828</v>
      </c>
      <c r="X1674" t="e">
        <f t="shared" si="346"/>
        <v>#N/A</v>
      </c>
      <c r="Y1674"/>
      <c r="Z1674">
        <f t="shared" si="350"/>
        <v>0.4</v>
      </c>
      <c r="AA1674">
        <f t="shared" si="351"/>
        <v>1</v>
      </c>
      <c r="AB1674">
        <f t="shared" si="351"/>
        <v>1</v>
      </c>
      <c r="AC1674">
        <f t="shared" si="352"/>
        <v>0.4</v>
      </c>
      <c r="AD1674" t="e">
        <f>INDEX('bijlage C. Cluster maatregelen'!C:C,MATCH('5.Bepalen Faalfreq'!K1674,'bijlage C. Cluster maatregelen'!A:A,0))</f>
        <v>#N/A</v>
      </c>
      <c r="AE1674" t="e">
        <f>INDEX('bijlage C. Cluster maatregelen'!C:C,MATCH('5.Bepalen Faalfreq'!L1674,'bijlage C. Cluster maatregelen'!A:A,0))</f>
        <v>#N/A</v>
      </c>
      <c r="AF1674" t="e">
        <f>INDEX('bijlage C. Cluster maatregelen'!C:C,MATCH('5.Bepalen Faalfreq'!M1674,'bijlage C. Cluster maatregelen'!A:A,0))</f>
        <v>#N/A</v>
      </c>
      <c r="AG1674" t="e">
        <f>INDEX('bijlage C. Cluster maatregelen'!C:C,MATCH('5.Bepalen Faalfreq'!N1674,'bijlage C. Cluster maatregelen'!A:A,0))</f>
        <v>#N/A</v>
      </c>
      <c r="AH1674" t="e">
        <f t="shared" si="353"/>
        <v>#N/A</v>
      </c>
      <c r="AI1674" t="e">
        <f t="shared" si="354"/>
        <v>#N/A</v>
      </c>
      <c r="AJ1674" t="e">
        <f t="shared" si="347"/>
        <v>#N/A</v>
      </c>
    </row>
    <row r="1675" spans="1:36" x14ac:dyDescent="0.25">
      <c r="A1675" s="203"/>
      <c r="B1675" s="203"/>
      <c r="C1675" s="203"/>
      <c r="D1675" s="203"/>
      <c r="E1675" s="203"/>
      <c r="F1675" s="203"/>
      <c r="G1675" s="203"/>
      <c r="H1675" s="203"/>
      <c r="I1675" s="203"/>
      <c r="J1675" s="203"/>
      <c r="K1675" s="203"/>
      <c r="L1675" s="203"/>
      <c r="M1675" s="203"/>
      <c r="N1675" s="203"/>
      <c r="O1675" s="204">
        <f t="shared" si="343"/>
        <v>0</v>
      </c>
      <c r="P1675" s="80" t="str">
        <f>IFERROR(R1675+'4. Gegevens leiding'!$I$26,"")</f>
        <v/>
      </c>
      <c r="Q1675" s="155" t="str">
        <f>IFERROR(R1676+'4. Gegevens leiding'!$I$26,"")</f>
        <v/>
      </c>
      <c r="R1675" s="155" t="str">
        <f t="shared" si="355"/>
        <v/>
      </c>
      <c r="S1675" s="43" t="str">
        <f t="shared" si="348"/>
        <v/>
      </c>
      <c r="T1675" s="42" t="str">
        <f t="shared" si="344"/>
        <v>Diameter (mm, uitwendig)=;Wanddikte (mm)=;Druk (barg)=;Rekgrens (N/mm^2)=;Charpy energie (J)=</v>
      </c>
      <c r="U1675" s="44" t="e">
        <f>INDEX('bijlage A. Frequentie Tabel'!G:G,MATCH(T1675,'bijlage A. Frequentie Tabel'!A:A,0))</f>
        <v>#N/A</v>
      </c>
      <c r="V1675" s="43">
        <f t="shared" si="345"/>
        <v>0</v>
      </c>
      <c r="W1675" s="80">
        <f t="shared" si="349"/>
        <v>23.196467403779828</v>
      </c>
      <c r="X1675" t="e">
        <f t="shared" si="346"/>
        <v>#N/A</v>
      </c>
      <c r="Y1675"/>
      <c r="Z1675">
        <f t="shared" si="350"/>
        <v>0.4</v>
      </c>
      <c r="AA1675">
        <f t="shared" si="351"/>
        <v>1</v>
      </c>
      <c r="AB1675">
        <f t="shared" si="351"/>
        <v>1</v>
      </c>
      <c r="AC1675">
        <f t="shared" si="352"/>
        <v>0.4</v>
      </c>
      <c r="AD1675" t="e">
        <f>INDEX('bijlage C. Cluster maatregelen'!C:C,MATCH('5.Bepalen Faalfreq'!K1675,'bijlage C. Cluster maatregelen'!A:A,0))</f>
        <v>#N/A</v>
      </c>
      <c r="AE1675" t="e">
        <f>INDEX('bijlage C. Cluster maatregelen'!C:C,MATCH('5.Bepalen Faalfreq'!L1675,'bijlage C. Cluster maatregelen'!A:A,0))</f>
        <v>#N/A</v>
      </c>
      <c r="AF1675" t="e">
        <f>INDEX('bijlage C. Cluster maatregelen'!C:C,MATCH('5.Bepalen Faalfreq'!M1675,'bijlage C. Cluster maatregelen'!A:A,0))</f>
        <v>#N/A</v>
      </c>
      <c r="AG1675" t="e">
        <f>INDEX('bijlage C. Cluster maatregelen'!C:C,MATCH('5.Bepalen Faalfreq'!N1675,'bijlage C. Cluster maatregelen'!A:A,0))</f>
        <v>#N/A</v>
      </c>
      <c r="AH1675" t="e">
        <f t="shared" si="353"/>
        <v>#N/A</v>
      </c>
      <c r="AI1675" t="e">
        <f t="shared" si="354"/>
        <v>#N/A</v>
      </c>
      <c r="AJ1675" t="e">
        <f t="shared" si="347"/>
        <v>#N/A</v>
      </c>
    </row>
    <row r="1676" spans="1:36" x14ac:dyDescent="0.25">
      <c r="A1676" s="203"/>
      <c r="B1676" s="203"/>
      <c r="C1676" s="203"/>
      <c r="D1676" s="203"/>
      <c r="E1676" s="203"/>
      <c r="F1676" s="203"/>
      <c r="G1676" s="203"/>
      <c r="H1676" s="203"/>
      <c r="I1676" s="203"/>
      <c r="J1676" s="203"/>
      <c r="K1676" s="203"/>
      <c r="L1676" s="203"/>
      <c r="M1676" s="203"/>
      <c r="N1676" s="203"/>
      <c r="O1676" s="204">
        <f t="shared" si="343"/>
        <v>0</v>
      </c>
      <c r="P1676" s="80" t="str">
        <f>IFERROR(R1676+'4. Gegevens leiding'!$I$26,"")</f>
        <v/>
      </c>
      <c r="Q1676" s="155" t="str">
        <f>IFERROR(R1677+'4. Gegevens leiding'!$I$26,"")</f>
        <v/>
      </c>
      <c r="R1676" s="155" t="str">
        <f t="shared" si="355"/>
        <v/>
      </c>
      <c r="S1676" s="43" t="str">
        <f t="shared" si="348"/>
        <v/>
      </c>
      <c r="T1676" s="42" t="str">
        <f t="shared" si="344"/>
        <v>Diameter (mm, uitwendig)=;Wanddikte (mm)=;Druk (barg)=;Rekgrens (N/mm^2)=;Charpy energie (J)=</v>
      </c>
      <c r="U1676" s="44" t="e">
        <f>INDEX('bijlage A. Frequentie Tabel'!G:G,MATCH(T1676,'bijlage A. Frequentie Tabel'!A:A,0))</f>
        <v>#N/A</v>
      </c>
      <c r="V1676" s="43">
        <f t="shared" si="345"/>
        <v>0</v>
      </c>
      <c r="W1676" s="80">
        <f t="shared" si="349"/>
        <v>23.196467403779828</v>
      </c>
      <c r="X1676" t="e">
        <f t="shared" si="346"/>
        <v>#N/A</v>
      </c>
      <c r="Y1676"/>
      <c r="Z1676">
        <f t="shared" si="350"/>
        <v>0.4</v>
      </c>
      <c r="AA1676">
        <f t="shared" si="351"/>
        <v>1</v>
      </c>
      <c r="AB1676">
        <f t="shared" si="351"/>
        <v>1</v>
      </c>
      <c r="AC1676">
        <f t="shared" si="352"/>
        <v>0.4</v>
      </c>
      <c r="AD1676" t="e">
        <f>INDEX('bijlage C. Cluster maatregelen'!C:C,MATCH('5.Bepalen Faalfreq'!K1676,'bijlage C. Cluster maatregelen'!A:A,0))</f>
        <v>#N/A</v>
      </c>
      <c r="AE1676" t="e">
        <f>INDEX('bijlage C. Cluster maatregelen'!C:C,MATCH('5.Bepalen Faalfreq'!L1676,'bijlage C. Cluster maatregelen'!A:A,0))</f>
        <v>#N/A</v>
      </c>
      <c r="AF1676" t="e">
        <f>INDEX('bijlage C. Cluster maatregelen'!C:C,MATCH('5.Bepalen Faalfreq'!M1676,'bijlage C. Cluster maatregelen'!A:A,0))</f>
        <v>#N/A</v>
      </c>
      <c r="AG1676" t="e">
        <f>INDEX('bijlage C. Cluster maatregelen'!C:C,MATCH('5.Bepalen Faalfreq'!N1676,'bijlage C. Cluster maatregelen'!A:A,0))</f>
        <v>#N/A</v>
      </c>
      <c r="AH1676" t="e">
        <f t="shared" si="353"/>
        <v>#N/A</v>
      </c>
      <c r="AI1676" t="e">
        <f t="shared" si="354"/>
        <v>#N/A</v>
      </c>
      <c r="AJ1676" t="e">
        <f t="shared" si="347"/>
        <v>#N/A</v>
      </c>
    </row>
    <row r="1677" spans="1:36" x14ac:dyDescent="0.25">
      <c r="A1677" s="203"/>
      <c r="B1677" s="203"/>
      <c r="C1677" s="203"/>
      <c r="D1677" s="203"/>
      <c r="E1677" s="203"/>
      <c r="F1677" s="203"/>
      <c r="G1677" s="203"/>
      <c r="H1677" s="203"/>
      <c r="I1677" s="203"/>
      <c r="J1677" s="203"/>
      <c r="K1677" s="203"/>
      <c r="L1677" s="203"/>
      <c r="M1677" s="203"/>
      <c r="N1677" s="203"/>
      <c r="O1677" s="204">
        <f t="shared" si="343"/>
        <v>0</v>
      </c>
      <c r="P1677" s="80" t="str">
        <f>IFERROR(R1677+'4. Gegevens leiding'!$I$26,"")</f>
        <v/>
      </c>
      <c r="Q1677" s="155" t="str">
        <f>IFERROR(R1678+'4. Gegevens leiding'!$I$26,"")</f>
        <v/>
      </c>
      <c r="R1677" s="155" t="str">
        <f t="shared" si="355"/>
        <v/>
      </c>
      <c r="S1677" s="43" t="str">
        <f t="shared" si="348"/>
        <v/>
      </c>
      <c r="T1677" s="42" t="str">
        <f t="shared" si="344"/>
        <v>Diameter (mm, uitwendig)=;Wanddikte (mm)=;Druk (barg)=;Rekgrens (N/mm^2)=;Charpy energie (J)=</v>
      </c>
      <c r="U1677" s="44" t="e">
        <f>INDEX('bijlage A. Frequentie Tabel'!G:G,MATCH(T1677,'bijlage A. Frequentie Tabel'!A:A,0))</f>
        <v>#N/A</v>
      </c>
      <c r="V1677" s="43">
        <f t="shared" si="345"/>
        <v>0</v>
      </c>
      <c r="W1677" s="80">
        <f t="shared" si="349"/>
        <v>23.196467403779828</v>
      </c>
      <c r="X1677" t="e">
        <f t="shared" si="346"/>
        <v>#N/A</v>
      </c>
      <c r="Y1677"/>
      <c r="Z1677">
        <f t="shared" si="350"/>
        <v>0.4</v>
      </c>
      <c r="AA1677">
        <f t="shared" si="351"/>
        <v>1</v>
      </c>
      <c r="AB1677">
        <f t="shared" si="351"/>
        <v>1</v>
      </c>
      <c r="AC1677">
        <f t="shared" si="352"/>
        <v>0.4</v>
      </c>
      <c r="AD1677" t="e">
        <f>INDEX('bijlage C. Cluster maatregelen'!C:C,MATCH('5.Bepalen Faalfreq'!K1677,'bijlage C. Cluster maatregelen'!A:A,0))</f>
        <v>#N/A</v>
      </c>
      <c r="AE1677" t="e">
        <f>INDEX('bijlage C. Cluster maatregelen'!C:C,MATCH('5.Bepalen Faalfreq'!L1677,'bijlage C. Cluster maatregelen'!A:A,0))</f>
        <v>#N/A</v>
      </c>
      <c r="AF1677" t="e">
        <f>INDEX('bijlage C. Cluster maatregelen'!C:C,MATCH('5.Bepalen Faalfreq'!M1677,'bijlage C. Cluster maatregelen'!A:A,0))</f>
        <v>#N/A</v>
      </c>
      <c r="AG1677" t="e">
        <f>INDEX('bijlage C. Cluster maatregelen'!C:C,MATCH('5.Bepalen Faalfreq'!N1677,'bijlage C. Cluster maatregelen'!A:A,0))</f>
        <v>#N/A</v>
      </c>
      <c r="AH1677" t="e">
        <f t="shared" si="353"/>
        <v>#N/A</v>
      </c>
      <c r="AI1677" t="e">
        <f t="shared" si="354"/>
        <v>#N/A</v>
      </c>
      <c r="AJ1677" t="e">
        <f t="shared" si="347"/>
        <v>#N/A</v>
      </c>
    </row>
    <row r="1678" spans="1:36" x14ac:dyDescent="0.25">
      <c r="A1678" s="203"/>
      <c r="B1678" s="203"/>
      <c r="C1678" s="203"/>
      <c r="D1678" s="203"/>
      <c r="E1678" s="203"/>
      <c r="F1678" s="203"/>
      <c r="G1678" s="203"/>
      <c r="H1678" s="203"/>
      <c r="I1678" s="203"/>
      <c r="J1678" s="203"/>
      <c r="K1678" s="203"/>
      <c r="L1678" s="203"/>
      <c r="M1678" s="203"/>
      <c r="N1678" s="203"/>
      <c r="O1678" s="204">
        <f t="shared" si="343"/>
        <v>0</v>
      </c>
      <c r="P1678" s="80" t="str">
        <f>IFERROR(R1678+'4. Gegevens leiding'!$I$26,"")</f>
        <v/>
      </c>
      <c r="Q1678" s="155" t="str">
        <f>IFERROR(R1679+'4. Gegevens leiding'!$I$26,"")</f>
        <v/>
      </c>
      <c r="R1678" s="155" t="str">
        <f t="shared" si="355"/>
        <v/>
      </c>
      <c r="S1678" s="43" t="str">
        <f t="shared" si="348"/>
        <v/>
      </c>
      <c r="T1678" s="42" t="str">
        <f t="shared" si="344"/>
        <v>Diameter (mm, uitwendig)=;Wanddikte (mm)=;Druk (barg)=;Rekgrens (N/mm^2)=;Charpy energie (J)=</v>
      </c>
      <c r="U1678" s="44" t="e">
        <f>INDEX('bijlage A. Frequentie Tabel'!G:G,MATCH(T1678,'bijlage A. Frequentie Tabel'!A:A,0))</f>
        <v>#N/A</v>
      </c>
      <c r="V1678" s="43">
        <f t="shared" si="345"/>
        <v>0</v>
      </c>
      <c r="W1678" s="80">
        <f t="shared" si="349"/>
        <v>23.196467403779828</v>
      </c>
      <c r="X1678" t="e">
        <f t="shared" si="346"/>
        <v>#N/A</v>
      </c>
      <c r="Y1678"/>
      <c r="Z1678">
        <f t="shared" si="350"/>
        <v>0.4</v>
      </c>
      <c r="AA1678">
        <f t="shared" si="351"/>
        <v>1</v>
      </c>
      <c r="AB1678">
        <f t="shared" si="351"/>
        <v>1</v>
      </c>
      <c r="AC1678">
        <f t="shared" si="352"/>
        <v>0.4</v>
      </c>
      <c r="AD1678" t="e">
        <f>INDEX('bijlage C. Cluster maatregelen'!C:C,MATCH('5.Bepalen Faalfreq'!K1678,'bijlage C. Cluster maatregelen'!A:A,0))</f>
        <v>#N/A</v>
      </c>
      <c r="AE1678" t="e">
        <f>INDEX('bijlage C. Cluster maatregelen'!C:C,MATCH('5.Bepalen Faalfreq'!L1678,'bijlage C. Cluster maatregelen'!A:A,0))</f>
        <v>#N/A</v>
      </c>
      <c r="AF1678" t="e">
        <f>INDEX('bijlage C. Cluster maatregelen'!C:C,MATCH('5.Bepalen Faalfreq'!M1678,'bijlage C. Cluster maatregelen'!A:A,0))</f>
        <v>#N/A</v>
      </c>
      <c r="AG1678" t="e">
        <f>INDEX('bijlage C. Cluster maatregelen'!C:C,MATCH('5.Bepalen Faalfreq'!N1678,'bijlage C. Cluster maatregelen'!A:A,0))</f>
        <v>#N/A</v>
      </c>
      <c r="AH1678" t="e">
        <f t="shared" si="353"/>
        <v>#N/A</v>
      </c>
      <c r="AI1678" t="e">
        <f t="shared" si="354"/>
        <v>#N/A</v>
      </c>
      <c r="AJ1678" t="e">
        <f t="shared" si="347"/>
        <v>#N/A</v>
      </c>
    </row>
    <row r="1679" spans="1:36" x14ac:dyDescent="0.25">
      <c r="A1679" s="203"/>
      <c r="B1679" s="203"/>
      <c r="C1679" s="203"/>
      <c r="D1679" s="203"/>
      <c r="E1679" s="203"/>
      <c r="F1679" s="203"/>
      <c r="G1679" s="203"/>
      <c r="H1679" s="203"/>
      <c r="I1679" s="203"/>
      <c r="J1679" s="203"/>
      <c r="K1679" s="203"/>
      <c r="L1679" s="203"/>
      <c r="M1679" s="203"/>
      <c r="N1679" s="203"/>
      <c r="O1679" s="204">
        <f t="shared" si="343"/>
        <v>0</v>
      </c>
      <c r="P1679" s="80" t="str">
        <f>IFERROR(R1679+'4. Gegevens leiding'!$I$26,"")</f>
        <v/>
      </c>
      <c r="Q1679" s="155" t="str">
        <f>IFERROR(R1680+'4. Gegevens leiding'!$I$26,"")</f>
        <v/>
      </c>
      <c r="R1679" s="155" t="str">
        <f t="shared" si="355"/>
        <v/>
      </c>
      <c r="S1679" s="43" t="str">
        <f t="shared" si="348"/>
        <v/>
      </c>
      <c r="T1679" s="42" t="str">
        <f t="shared" si="344"/>
        <v>Diameter (mm, uitwendig)=;Wanddikte (mm)=;Druk (barg)=;Rekgrens (N/mm^2)=;Charpy energie (J)=</v>
      </c>
      <c r="U1679" s="44" t="e">
        <f>INDEX('bijlage A. Frequentie Tabel'!G:G,MATCH(T1679,'bijlage A. Frequentie Tabel'!A:A,0))</f>
        <v>#N/A</v>
      </c>
      <c r="V1679" s="43">
        <f t="shared" si="345"/>
        <v>0</v>
      </c>
      <c r="W1679" s="80">
        <f t="shared" si="349"/>
        <v>23.196467403779828</v>
      </c>
      <c r="X1679" t="e">
        <f t="shared" si="346"/>
        <v>#N/A</v>
      </c>
      <c r="Y1679"/>
      <c r="Z1679">
        <f t="shared" si="350"/>
        <v>0.4</v>
      </c>
      <c r="AA1679">
        <f t="shared" si="351"/>
        <v>1</v>
      </c>
      <c r="AB1679">
        <f t="shared" si="351"/>
        <v>1</v>
      </c>
      <c r="AC1679">
        <f t="shared" si="352"/>
        <v>0.4</v>
      </c>
      <c r="AD1679" t="e">
        <f>INDEX('bijlage C. Cluster maatregelen'!C:C,MATCH('5.Bepalen Faalfreq'!K1679,'bijlage C. Cluster maatregelen'!A:A,0))</f>
        <v>#N/A</v>
      </c>
      <c r="AE1679" t="e">
        <f>INDEX('bijlage C. Cluster maatregelen'!C:C,MATCH('5.Bepalen Faalfreq'!L1679,'bijlage C. Cluster maatregelen'!A:A,0))</f>
        <v>#N/A</v>
      </c>
      <c r="AF1679" t="e">
        <f>INDEX('bijlage C. Cluster maatregelen'!C:C,MATCH('5.Bepalen Faalfreq'!M1679,'bijlage C. Cluster maatregelen'!A:A,0))</f>
        <v>#N/A</v>
      </c>
      <c r="AG1679" t="e">
        <f>INDEX('bijlage C. Cluster maatregelen'!C:C,MATCH('5.Bepalen Faalfreq'!N1679,'bijlage C. Cluster maatregelen'!A:A,0))</f>
        <v>#N/A</v>
      </c>
      <c r="AH1679" t="e">
        <f t="shared" si="353"/>
        <v>#N/A</v>
      </c>
      <c r="AI1679" t="e">
        <f t="shared" si="354"/>
        <v>#N/A</v>
      </c>
      <c r="AJ1679" t="e">
        <f t="shared" si="347"/>
        <v>#N/A</v>
      </c>
    </row>
    <row r="1680" spans="1:36" x14ac:dyDescent="0.25">
      <c r="A1680" s="203"/>
      <c r="B1680" s="203"/>
      <c r="C1680" s="203"/>
      <c r="D1680" s="203"/>
      <c r="E1680" s="203"/>
      <c r="F1680" s="203"/>
      <c r="G1680" s="203"/>
      <c r="H1680" s="203"/>
      <c r="I1680" s="203"/>
      <c r="J1680" s="203"/>
      <c r="K1680" s="203"/>
      <c r="L1680" s="203"/>
      <c r="M1680" s="203"/>
      <c r="N1680" s="203"/>
      <c r="O1680" s="204">
        <f t="shared" si="343"/>
        <v>0</v>
      </c>
      <c r="P1680" s="80" t="str">
        <f>IFERROR(R1680+'4. Gegevens leiding'!$I$26,"")</f>
        <v/>
      </c>
      <c r="Q1680" s="155" t="str">
        <f>IFERROR(R1681+'4. Gegevens leiding'!$I$26,"")</f>
        <v/>
      </c>
      <c r="R1680" s="155" t="str">
        <f t="shared" si="355"/>
        <v/>
      </c>
      <c r="S1680" s="43" t="str">
        <f t="shared" si="348"/>
        <v/>
      </c>
      <c r="T1680" s="42" t="str">
        <f t="shared" si="344"/>
        <v>Diameter (mm, uitwendig)=;Wanddikte (mm)=;Druk (barg)=;Rekgrens (N/mm^2)=;Charpy energie (J)=</v>
      </c>
      <c r="U1680" s="44" t="e">
        <f>INDEX('bijlage A. Frequentie Tabel'!G:G,MATCH(T1680,'bijlage A. Frequentie Tabel'!A:A,0))</f>
        <v>#N/A</v>
      </c>
      <c r="V1680" s="43">
        <f t="shared" si="345"/>
        <v>0</v>
      </c>
      <c r="W1680" s="80">
        <f t="shared" si="349"/>
        <v>23.196467403779828</v>
      </c>
      <c r="X1680" t="e">
        <f t="shared" si="346"/>
        <v>#N/A</v>
      </c>
      <c r="Y1680"/>
      <c r="Z1680">
        <f t="shared" si="350"/>
        <v>0.4</v>
      </c>
      <c r="AA1680">
        <f t="shared" si="351"/>
        <v>1</v>
      </c>
      <c r="AB1680">
        <f t="shared" si="351"/>
        <v>1</v>
      </c>
      <c r="AC1680">
        <f t="shared" si="352"/>
        <v>0.4</v>
      </c>
      <c r="AD1680" t="e">
        <f>INDEX('bijlage C. Cluster maatregelen'!C:C,MATCH('5.Bepalen Faalfreq'!K1680,'bijlage C. Cluster maatregelen'!A:A,0))</f>
        <v>#N/A</v>
      </c>
      <c r="AE1680" t="e">
        <f>INDEX('bijlage C. Cluster maatregelen'!C:C,MATCH('5.Bepalen Faalfreq'!L1680,'bijlage C. Cluster maatregelen'!A:A,0))</f>
        <v>#N/A</v>
      </c>
      <c r="AF1680" t="e">
        <f>INDEX('bijlage C. Cluster maatregelen'!C:C,MATCH('5.Bepalen Faalfreq'!M1680,'bijlage C. Cluster maatregelen'!A:A,0))</f>
        <v>#N/A</v>
      </c>
      <c r="AG1680" t="e">
        <f>INDEX('bijlage C. Cluster maatregelen'!C:C,MATCH('5.Bepalen Faalfreq'!N1680,'bijlage C. Cluster maatregelen'!A:A,0))</f>
        <v>#N/A</v>
      </c>
      <c r="AH1680" t="e">
        <f t="shared" si="353"/>
        <v>#N/A</v>
      </c>
      <c r="AI1680" t="e">
        <f t="shared" si="354"/>
        <v>#N/A</v>
      </c>
      <c r="AJ1680" t="e">
        <f t="shared" si="347"/>
        <v>#N/A</v>
      </c>
    </row>
    <row r="1681" spans="1:36" x14ac:dyDescent="0.25">
      <c r="A1681" s="203"/>
      <c r="B1681" s="203"/>
      <c r="C1681" s="203"/>
      <c r="D1681" s="203"/>
      <c r="E1681" s="203"/>
      <c r="F1681" s="203"/>
      <c r="G1681" s="203"/>
      <c r="H1681" s="203"/>
      <c r="I1681" s="203"/>
      <c r="J1681" s="203"/>
      <c r="K1681" s="203"/>
      <c r="L1681" s="203"/>
      <c r="M1681" s="203"/>
      <c r="N1681" s="203"/>
      <c r="O1681" s="204">
        <f t="shared" si="343"/>
        <v>0</v>
      </c>
      <c r="P1681" s="80" t="str">
        <f>IFERROR(R1681+'4. Gegevens leiding'!$I$26,"")</f>
        <v/>
      </c>
      <c r="Q1681" s="155" t="str">
        <f>IFERROR(R1682+'4. Gegevens leiding'!$I$26,"")</f>
        <v/>
      </c>
      <c r="R1681" s="155" t="str">
        <f t="shared" si="355"/>
        <v/>
      </c>
      <c r="S1681" s="43" t="str">
        <f t="shared" si="348"/>
        <v/>
      </c>
      <c r="T1681" s="42" t="str">
        <f t="shared" si="344"/>
        <v>Diameter (mm, uitwendig)=;Wanddikte (mm)=;Druk (barg)=;Rekgrens (N/mm^2)=;Charpy energie (J)=</v>
      </c>
      <c r="U1681" s="44" t="e">
        <f>INDEX('bijlage A. Frequentie Tabel'!G:G,MATCH(T1681,'bijlage A. Frequentie Tabel'!A:A,0))</f>
        <v>#N/A</v>
      </c>
      <c r="V1681" s="43">
        <f t="shared" si="345"/>
        <v>0</v>
      </c>
      <c r="W1681" s="80">
        <f t="shared" si="349"/>
        <v>23.196467403779828</v>
      </c>
      <c r="X1681" t="e">
        <f t="shared" si="346"/>
        <v>#N/A</v>
      </c>
      <c r="Y1681"/>
      <c r="Z1681">
        <f t="shared" si="350"/>
        <v>0.4</v>
      </c>
      <c r="AA1681">
        <f t="shared" si="351"/>
        <v>1</v>
      </c>
      <c r="AB1681">
        <f t="shared" si="351"/>
        <v>1</v>
      </c>
      <c r="AC1681">
        <f t="shared" si="352"/>
        <v>0.4</v>
      </c>
      <c r="AD1681" t="e">
        <f>INDEX('bijlage C. Cluster maatregelen'!C:C,MATCH('5.Bepalen Faalfreq'!K1681,'bijlage C. Cluster maatregelen'!A:A,0))</f>
        <v>#N/A</v>
      </c>
      <c r="AE1681" t="e">
        <f>INDEX('bijlage C. Cluster maatregelen'!C:C,MATCH('5.Bepalen Faalfreq'!L1681,'bijlage C. Cluster maatregelen'!A:A,0))</f>
        <v>#N/A</v>
      </c>
      <c r="AF1681" t="e">
        <f>INDEX('bijlage C. Cluster maatregelen'!C:C,MATCH('5.Bepalen Faalfreq'!M1681,'bijlage C. Cluster maatregelen'!A:A,0))</f>
        <v>#N/A</v>
      </c>
      <c r="AG1681" t="e">
        <f>INDEX('bijlage C. Cluster maatregelen'!C:C,MATCH('5.Bepalen Faalfreq'!N1681,'bijlage C. Cluster maatregelen'!A:A,0))</f>
        <v>#N/A</v>
      </c>
      <c r="AH1681" t="e">
        <f t="shared" si="353"/>
        <v>#N/A</v>
      </c>
      <c r="AI1681" t="e">
        <f t="shared" si="354"/>
        <v>#N/A</v>
      </c>
      <c r="AJ1681" t="e">
        <f t="shared" si="347"/>
        <v>#N/A</v>
      </c>
    </row>
    <row r="1682" spans="1:36" x14ac:dyDescent="0.25">
      <c r="A1682" s="203"/>
      <c r="B1682" s="203"/>
      <c r="C1682" s="203"/>
      <c r="D1682" s="203"/>
      <c r="E1682" s="203"/>
      <c r="F1682" s="203"/>
      <c r="G1682" s="203"/>
      <c r="H1682" s="203"/>
      <c r="I1682" s="203"/>
      <c r="J1682" s="203"/>
      <c r="K1682" s="203"/>
      <c r="L1682" s="203"/>
      <c r="M1682" s="203"/>
      <c r="N1682" s="203"/>
      <c r="O1682" s="204">
        <f t="shared" si="343"/>
        <v>0</v>
      </c>
      <c r="P1682" s="80" t="str">
        <f>IFERROR(R1682+'4. Gegevens leiding'!$I$26,"")</f>
        <v/>
      </c>
      <c r="Q1682" s="155" t="str">
        <f>IFERROR(R1683+'4. Gegevens leiding'!$I$26,"")</f>
        <v/>
      </c>
      <c r="R1682" s="155" t="str">
        <f t="shared" si="355"/>
        <v/>
      </c>
      <c r="S1682" s="43" t="str">
        <f t="shared" si="348"/>
        <v/>
      </c>
      <c r="T1682" s="42" t="str">
        <f t="shared" si="344"/>
        <v>Diameter (mm, uitwendig)=;Wanddikte (mm)=;Druk (barg)=;Rekgrens (N/mm^2)=;Charpy energie (J)=</v>
      </c>
      <c r="U1682" s="44" t="e">
        <f>INDEX('bijlage A. Frequentie Tabel'!G:G,MATCH(T1682,'bijlage A. Frequentie Tabel'!A:A,0))</f>
        <v>#N/A</v>
      </c>
      <c r="V1682" s="43">
        <f t="shared" si="345"/>
        <v>0</v>
      </c>
      <c r="W1682" s="80">
        <f t="shared" si="349"/>
        <v>23.196467403779828</v>
      </c>
      <c r="X1682" t="e">
        <f t="shared" si="346"/>
        <v>#N/A</v>
      </c>
      <c r="Y1682"/>
      <c r="Z1682">
        <f t="shared" si="350"/>
        <v>0.4</v>
      </c>
      <c r="AA1682">
        <f t="shared" si="351"/>
        <v>1</v>
      </c>
      <c r="AB1682">
        <f t="shared" si="351"/>
        <v>1</v>
      </c>
      <c r="AC1682">
        <f t="shared" si="352"/>
        <v>0.4</v>
      </c>
      <c r="AD1682" t="e">
        <f>INDEX('bijlage C. Cluster maatregelen'!C:C,MATCH('5.Bepalen Faalfreq'!K1682,'bijlage C. Cluster maatregelen'!A:A,0))</f>
        <v>#N/A</v>
      </c>
      <c r="AE1682" t="e">
        <f>INDEX('bijlage C. Cluster maatregelen'!C:C,MATCH('5.Bepalen Faalfreq'!L1682,'bijlage C. Cluster maatregelen'!A:A,0))</f>
        <v>#N/A</v>
      </c>
      <c r="AF1682" t="e">
        <f>INDEX('bijlage C. Cluster maatregelen'!C:C,MATCH('5.Bepalen Faalfreq'!M1682,'bijlage C. Cluster maatregelen'!A:A,0))</f>
        <v>#N/A</v>
      </c>
      <c r="AG1682" t="e">
        <f>INDEX('bijlage C. Cluster maatregelen'!C:C,MATCH('5.Bepalen Faalfreq'!N1682,'bijlage C. Cluster maatregelen'!A:A,0))</f>
        <v>#N/A</v>
      </c>
      <c r="AH1682" t="e">
        <f t="shared" si="353"/>
        <v>#N/A</v>
      </c>
      <c r="AI1682" t="e">
        <f t="shared" si="354"/>
        <v>#N/A</v>
      </c>
      <c r="AJ1682" t="e">
        <f t="shared" si="347"/>
        <v>#N/A</v>
      </c>
    </row>
    <row r="1683" spans="1:36" x14ac:dyDescent="0.25">
      <c r="A1683" s="203"/>
      <c r="B1683" s="203"/>
      <c r="C1683" s="203"/>
      <c r="D1683" s="203"/>
      <c r="E1683" s="203"/>
      <c r="F1683" s="203"/>
      <c r="G1683" s="203"/>
      <c r="H1683" s="203"/>
      <c r="I1683" s="203"/>
      <c r="J1683" s="203"/>
      <c r="K1683" s="203"/>
      <c r="L1683" s="203"/>
      <c r="M1683" s="203"/>
      <c r="N1683" s="203"/>
      <c r="O1683" s="204">
        <f t="shared" si="343"/>
        <v>0</v>
      </c>
      <c r="P1683" s="80" t="str">
        <f>IFERROR(R1683+'4. Gegevens leiding'!$I$26,"")</f>
        <v/>
      </c>
      <c r="Q1683" s="155" t="str">
        <f>IFERROR(R1684+'4. Gegevens leiding'!$I$26,"")</f>
        <v/>
      </c>
      <c r="R1683" s="155" t="str">
        <f t="shared" si="355"/>
        <v/>
      </c>
      <c r="S1683" s="43" t="str">
        <f t="shared" si="348"/>
        <v/>
      </c>
      <c r="T1683" s="42" t="str">
        <f t="shared" si="344"/>
        <v>Diameter (mm, uitwendig)=;Wanddikte (mm)=;Druk (barg)=;Rekgrens (N/mm^2)=;Charpy energie (J)=</v>
      </c>
      <c r="U1683" s="44" t="e">
        <f>INDEX('bijlage A. Frequentie Tabel'!G:G,MATCH(T1683,'bijlage A. Frequentie Tabel'!A:A,0))</f>
        <v>#N/A</v>
      </c>
      <c r="V1683" s="43">
        <f t="shared" si="345"/>
        <v>0</v>
      </c>
      <c r="W1683" s="80">
        <f t="shared" si="349"/>
        <v>23.196467403779828</v>
      </c>
      <c r="X1683" t="e">
        <f t="shared" si="346"/>
        <v>#N/A</v>
      </c>
      <c r="Y1683"/>
      <c r="Z1683">
        <f t="shared" si="350"/>
        <v>0.4</v>
      </c>
      <c r="AA1683">
        <f t="shared" si="351"/>
        <v>1</v>
      </c>
      <c r="AB1683">
        <f t="shared" si="351"/>
        <v>1</v>
      </c>
      <c r="AC1683">
        <f t="shared" si="352"/>
        <v>0.4</v>
      </c>
      <c r="AD1683" t="e">
        <f>INDEX('bijlage C. Cluster maatregelen'!C:C,MATCH('5.Bepalen Faalfreq'!K1683,'bijlage C. Cluster maatregelen'!A:A,0))</f>
        <v>#N/A</v>
      </c>
      <c r="AE1683" t="e">
        <f>INDEX('bijlage C. Cluster maatregelen'!C:C,MATCH('5.Bepalen Faalfreq'!L1683,'bijlage C. Cluster maatregelen'!A:A,0))</f>
        <v>#N/A</v>
      </c>
      <c r="AF1683" t="e">
        <f>INDEX('bijlage C. Cluster maatregelen'!C:C,MATCH('5.Bepalen Faalfreq'!M1683,'bijlage C. Cluster maatregelen'!A:A,0))</f>
        <v>#N/A</v>
      </c>
      <c r="AG1683" t="e">
        <f>INDEX('bijlage C. Cluster maatregelen'!C:C,MATCH('5.Bepalen Faalfreq'!N1683,'bijlage C. Cluster maatregelen'!A:A,0))</f>
        <v>#N/A</v>
      </c>
      <c r="AH1683" t="e">
        <f t="shared" si="353"/>
        <v>#N/A</v>
      </c>
      <c r="AI1683" t="e">
        <f t="shared" si="354"/>
        <v>#N/A</v>
      </c>
      <c r="AJ1683" t="e">
        <f t="shared" si="347"/>
        <v>#N/A</v>
      </c>
    </row>
    <row r="1684" spans="1:36" x14ac:dyDescent="0.25">
      <c r="A1684" s="203"/>
      <c r="B1684" s="203"/>
      <c r="C1684" s="203"/>
      <c r="D1684" s="203"/>
      <c r="E1684" s="203"/>
      <c r="F1684" s="203"/>
      <c r="G1684" s="203"/>
      <c r="H1684" s="203"/>
      <c r="I1684" s="203"/>
      <c r="J1684" s="203"/>
      <c r="K1684" s="203"/>
      <c r="L1684" s="203"/>
      <c r="M1684" s="203"/>
      <c r="N1684" s="203"/>
      <c r="O1684" s="204">
        <f t="shared" si="343"/>
        <v>0</v>
      </c>
      <c r="P1684" s="80" t="str">
        <f>IFERROR(R1684+'4. Gegevens leiding'!$I$26,"")</f>
        <v/>
      </c>
      <c r="Q1684" s="155" t="str">
        <f>IFERROR(R1685+'4. Gegevens leiding'!$I$26,"")</f>
        <v/>
      </c>
      <c r="R1684" s="155" t="str">
        <f t="shared" si="355"/>
        <v/>
      </c>
      <c r="S1684" s="43" t="str">
        <f t="shared" si="348"/>
        <v/>
      </c>
      <c r="T1684" s="42" t="str">
        <f t="shared" si="344"/>
        <v>Diameter (mm, uitwendig)=;Wanddikte (mm)=;Druk (barg)=;Rekgrens (N/mm^2)=;Charpy energie (J)=</v>
      </c>
      <c r="U1684" s="44" t="e">
        <f>INDEX('bijlage A. Frequentie Tabel'!G:G,MATCH(T1684,'bijlage A. Frequentie Tabel'!A:A,0))</f>
        <v>#N/A</v>
      </c>
      <c r="V1684" s="43">
        <f t="shared" si="345"/>
        <v>0</v>
      </c>
      <c r="W1684" s="80">
        <f t="shared" si="349"/>
        <v>23.196467403779828</v>
      </c>
      <c r="X1684" t="e">
        <f t="shared" si="346"/>
        <v>#N/A</v>
      </c>
      <c r="Y1684"/>
      <c r="Z1684">
        <f t="shared" si="350"/>
        <v>0.4</v>
      </c>
      <c r="AA1684">
        <f t="shared" si="351"/>
        <v>1</v>
      </c>
      <c r="AB1684">
        <f t="shared" si="351"/>
        <v>1</v>
      </c>
      <c r="AC1684">
        <f t="shared" si="352"/>
        <v>0.4</v>
      </c>
      <c r="AD1684" t="e">
        <f>INDEX('bijlage C. Cluster maatregelen'!C:C,MATCH('5.Bepalen Faalfreq'!K1684,'bijlage C. Cluster maatregelen'!A:A,0))</f>
        <v>#N/A</v>
      </c>
      <c r="AE1684" t="e">
        <f>INDEX('bijlage C. Cluster maatregelen'!C:C,MATCH('5.Bepalen Faalfreq'!L1684,'bijlage C. Cluster maatregelen'!A:A,0))</f>
        <v>#N/A</v>
      </c>
      <c r="AF1684" t="e">
        <f>INDEX('bijlage C. Cluster maatregelen'!C:C,MATCH('5.Bepalen Faalfreq'!M1684,'bijlage C. Cluster maatregelen'!A:A,0))</f>
        <v>#N/A</v>
      </c>
      <c r="AG1684" t="e">
        <f>INDEX('bijlage C. Cluster maatregelen'!C:C,MATCH('5.Bepalen Faalfreq'!N1684,'bijlage C. Cluster maatregelen'!A:A,0))</f>
        <v>#N/A</v>
      </c>
      <c r="AH1684" t="e">
        <f t="shared" si="353"/>
        <v>#N/A</v>
      </c>
      <c r="AI1684" t="e">
        <f t="shared" si="354"/>
        <v>#N/A</v>
      </c>
      <c r="AJ1684" t="e">
        <f t="shared" si="347"/>
        <v>#N/A</v>
      </c>
    </row>
    <row r="1685" spans="1:36" x14ac:dyDescent="0.25">
      <c r="A1685" s="203"/>
      <c r="B1685" s="203"/>
      <c r="C1685" s="203"/>
      <c r="D1685" s="203"/>
      <c r="E1685" s="203"/>
      <c r="F1685" s="203"/>
      <c r="G1685" s="203"/>
      <c r="H1685" s="203"/>
      <c r="I1685" s="203"/>
      <c r="J1685" s="203"/>
      <c r="K1685" s="203"/>
      <c r="L1685" s="203"/>
      <c r="M1685" s="203"/>
      <c r="N1685" s="203"/>
      <c r="O1685" s="204">
        <f t="shared" si="343"/>
        <v>0</v>
      </c>
      <c r="P1685" s="80" t="str">
        <f>IFERROR(R1685+'4. Gegevens leiding'!$I$26,"")</f>
        <v/>
      </c>
      <c r="Q1685" s="155" t="str">
        <f>IFERROR(R1686+'4. Gegevens leiding'!$I$26,"")</f>
        <v/>
      </c>
      <c r="R1685" s="155" t="str">
        <f t="shared" si="355"/>
        <v/>
      </c>
      <c r="S1685" s="43" t="str">
        <f t="shared" si="348"/>
        <v/>
      </c>
      <c r="T1685" s="42" t="str">
        <f t="shared" si="344"/>
        <v>Diameter (mm, uitwendig)=;Wanddikte (mm)=;Druk (barg)=;Rekgrens (N/mm^2)=;Charpy energie (J)=</v>
      </c>
      <c r="U1685" s="44" t="e">
        <f>INDEX('bijlage A. Frequentie Tabel'!G:G,MATCH(T1685,'bijlage A. Frequentie Tabel'!A:A,0))</f>
        <v>#N/A</v>
      </c>
      <c r="V1685" s="43">
        <f t="shared" si="345"/>
        <v>0</v>
      </c>
      <c r="W1685" s="80">
        <f t="shared" si="349"/>
        <v>23.196467403779828</v>
      </c>
      <c r="X1685" t="e">
        <f t="shared" si="346"/>
        <v>#N/A</v>
      </c>
      <c r="Y1685"/>
      <c r="Z1685">
        <f t="shared" si="350"/>
        <v>0.4</v>
      </c>
      <c r="AA1685">
        <f t="shared" si="351"/>
        <v>1</v>
      </c>
      <c r="AB1685">
        <f t="shared" si="351"/>
        <v>1</v>
      </c>
      <c r="AC1685">
        <f t="shared" si="352"/>
        <v>0.4</v>
      </c>
      <c r="AD1685" t="e">
        <f>INDEX('bijlage C. Cluster maatregelen'!C:C,MATCH('5.Bepalen Faalfreq'!K1685,'bijlage C. Cluster maatregelen'!A:A,0))</f>
        <v>#N/A</v>
      </c>
      <c r="AE1685" t="e">
        <f>INDEX('bijlage C. Cluster maatregelen'!C:C,MATCH('5.Bepalen Faalfreq'!L1685,'bijlage C. Cluster maatregelen'!A:A,0))</f>
        <v>#N/A</v>
      </c>
      <c r="AF1685" t="e">
        <f>INDEX('bijlage C. Cluster maatregelen'!C:C,MATCH('5.Bepalen Faalfreq'!M1685,'bijlage C. Cluster maatregelen'!A:A,0))</f>
        <v>#N/A</v>
      </c>
      <c r="AG1685" t="e">
        <f>INDEX('bijlage C. Cluster maatregelen'!C:C,MATCH('5.Bepalen Faalfreq'!N1685,'bijlage C. Cluster maatregelen'!A:A,0))</f>
        <v>#N/A</v>
      </c>
      <c r="AH1685" t="e">
        <f t="shared" si="353"/>
        <v>#N/A</v>
      </c>
      <c r="AI1685" t="e">
        <f t="shared" si="354"/>
        <v>#N/A</v>
      </c>
      <c r="AJ1685" t="e">
        <f t="shared" si="347"/>
        <v>#N/A</v>
      </c>
    </row>
    <row r="1686" spans="1:36" x14ac:dyDescent="0.25">
      <c r="A1686" s="203"/>
      <c r="B1686" s="203"/>
      <c r="C1686" s="203"/>
      <c r="D1686" s="203"/>
      <c r="E1686" s="203"/>
      <c r="F1686" s="203"/>
      <c r="G1686" s="203"/>
      <c r="H1686" s="203"/>
      <c r="I1686" s="203"/>
      <c r="J1686" s="203"/>
      <c r="K1686" s="203"/>
      <c r="L1686" s="203"/>
      <c r="M1686" s="203"/>
      <c r="N1686" s="203"/>
      <c r="O1686" s="204">
        <f t="shared" si="343"/>
        <v>0</v>
      </c>
      <c r="P1686" s="80" t="str">
        <f>IFERROR(R1686+'4. Gegevens leiding'!$I$26,"")</f>
        <v/>
      </c>
      <c r="Q1686" s="155" t="str">
        <f>IFERROR(R1687+'4. Gegevens leiding'!$I$26,"")</f>
        <v/>
      </c>
      <c r="R1686" s="155" t="str">
        <f t="shared" si="355"/>
        <v/>
      </c>
      <c r="S1686" s="43" t="str">
        <f t="shared" si="348"/>
        <v/>
      </c>
      <c r="T1686" s="42" t="str">
        <f t="shared" si="344"/>
        <v>Diameter (mm, uitwendig)=;Wanddikte (mm)=;Druk (barg)=;Rekgrens (N/mm^2)=;Charpy energie (J)=</v>
      </c>
      <c r="U1686" s="44" t="e">
        <f>INDEX('bijlage A. Frequentie Tabel'!G:G,MATCH(T1686,'bijlage A. Frequentie Tabel'!A:A,0))</f>
        <v>#N/A</v>
      </c>
      <c r="V1686" s="43">
        <f t="shared" si="345"/>
        <v>0</v>
      </c>
      <c r="W1686" s="80">
        <f t="shared" si="349"/>
        <v>23.196467403779828</v>
      </c>
      <c r="X1686" t="e">
        <f t="shared" si="346"/>
        <v>#N/A</v>
      </c>
      <c r="Y1686"/>
      <c r="Z1686">
        <f t="shared" si="350"/>
        <v>0.4</v>
      </c>
      <c r="AA1686">
        <f t="shared" si="351"/>
        <v>1</v>
      </c>
      <c r="AB1686">
        <f t="shared" si="351"/>
        <v>1</v>
      </c>
      <c r="AC1686">
        <f t="shared" si="352"/>
        <v>0.4</v>
      </c>
      <c r="AD1686" t="e">
        <f>INDEX('bijlage C. Cluster maatregelen'!C:C,MATCH('5.Bepalen Faalfreq'!K1686,'bijlage C. Cluster maatregelen'!A:A,0))</f>
        <v>#N/A</v>
      </c>
      <c r="AE1686" t="e">
        <f>INDEX('bijlage C. Cluster maatregelen'!C:C,MATCH('5.Bepalen Faalfreq'!L1686,'bijlage C. Cluster maatregelen'!A:A,0))</f>
        <v>#N/A</v>
      </c>
      <c r="AF1686" t="e">
        <f>INDEX('bijlage C. Cluster maatregelen'!C:C,MATCH('5.Bepalen Faalfreq'!M1686,'bijlage C. Cluster maatregelen'!A:A,0))</f>
        <v>#N/A</v>
      </c>
      <c r="AG1686" t="e">
        <f>INDEX('bijlage C. Cluster maatregelen'!C:C,MATCH('5.Bepalen Faalfreq'!N1686,'bijlage C. Cluster maatregelen'!A:A,0))</f>
        <v>#N/A</v>
      </c>
      <c r="AH1686" t="e">
        <f t="shared" si="353"/>
        <v>#N/A</v>
      </c>
      <c r="AI1686" t="e">
        <f t="shared" si="354"/>
        <v>#N/A</v>
      </c>
      <c r="AJ1686" t="e">
        <f t="shared" si="347"/>
        <v>#N/A</v>
      </c>
    </row>
    <row r="1687" spans="1:36" x14ac:dyDescent="0.25">
      <c r="A1687" s="203"/>
      <c r="B1687" s="203"/>
      <c r="C1687" s="203"/>
      <c r="D1687" s="203"/>
      <c r="E1687" s="203"/>
      <c r="F1687" s="203"/>
      <c r="G1687" s="203"/>
      <c r="H1687" s="203"/>
      <c r="I1687" s="203"/>
      <c r="J1687" s="203"/>
      <c r="K1687" s="203"/>
      <c r="L1687" s="203"/>
      <c r="M1687" s="203"/>
      <c r="N1687" s="203"/>
      <c r="O1687" s="204">
        <f t="shared" si="343"/>
        <v>0</v>
      </c>
      <c r="P1687" s="80" t="str">
        <f>IFERROR(R1687+'4. Gegevens leiding'!$I$26,"")</f>
        <v/>
      </c>
      <c r="Q1687" s="155" t="str">
        <f>IFERROR(R1688+'4. Gegevens leiding'!$I$26,"")</f>
        <v/>
      </c>
      <c r="R1687" s="155" t="str">
        <f t="shared" si="355"/>
        <v/>
      </c>
      <c r="S1687" s="43" t="str">
        <f t="shared" si="348"/>
        <v/>
      </c>
      <c r="T1687" s="42" t="str">
        <f t="shared" si="344"/>
        <v>Diameter (mm, uitwendig)=;Wanddikte (mm)=;Druk (barg)=;Rekgrens (N/mm^2)=;Charpy energie (J)=</v>
      </c>
      <c r="U1687" s="44" t="e">
        <f>INDEX('bijlage A. Frequentie Tabel'!G:G,MATCH(T1687,'bijlage A. Frequentie Tabel'!A:A,0))</f>
        <v>#N/A</v>
      </c>
      <c r="V1687" s="43">
        <f t="shared" si="345"/>
        <v>0</v>
      </c>
      <c r="W1687" s="80">
        <f t="shared" si="349"/>
        <v>23.196467403779828</v>
      </c>
      <c r="X1687" t="e">
        <f t="shared" si="346"/>
        <v>#N/A</v>
      </c>
      <c r="Y1687"/>
      <c r="Z1687">
        <f t="shared" si="350"/>
        <v>0.4</v>
      </c>
      <c r="AA1687">
        <f t="shared" si="351"/>
        <v>1</v>
      </c>
      <c r="AB1687">
        <f t="shared" si="351"/>
        <v>1</v>
      </c>
      <c r="AC1687">
        <f t="shared" si="352"/>
        <v>0.4</v>
      </c>
      <c r="AD1687" t="e">
        <f>INDEX('bijlage C. Cluster maatregelen'!C:C,MATCH('5.Bepalen Faalfreq'!K1687,'bijlage C. Cluster maatregelen'!A:A,0))</f>
        <v>#N/A</v>
      </c>
      <c r="AE1687" t="e">
        <f>INDEX('bijlage C. Cluster maatregelen'!C:C,MATCH('5.Bepalen Faalfreq'!L1687,'bijlage C. Cluster maatregelen'!A:A,0))</f>
        <v>#N/A</v>
      </c>
      <c r="AF1687" t="e">
        <f>INDEX('bijlage C. Cluster maatregelen'!C:C,MATCH('5.Bepalen Faalfreq'!M1687,'bijlage C. Cluster maatregelen'!A:A,0))</f>
        <v>#N/A</v>
      </c>
      <c r="AG1687" t="e">
        <f>INDEX('bijlage C. Cluster maatregelen'!C:C,MATCH('5.Bepalen Faalfreq'!N1687,'bijlage C. Cluster maatregelen'!A:A,0))</f>
        <v>#N/A</v>
      </c>
      <c r="AH1687" t="e">
        <f t="shared" si="353"/>
        <v>#N/A</v>
      </c>
      <c r="AI1687" t="e">
        <f t="shared" si="354"/>
        <v>#N/A</v>
      </c>
      <c r="AJ1687" t="e">
        <f t="shared" si="347"/>
        <v>#N/A</v>
      </c>
    </row>
    <row r="1688" spans="1:36" x14ac:dyDescent="0.25">
      <c r="A1688" s="203"/>
      <c r="B1688" s="203"/>
      <c r="C1688" s="203"/>
      <c r="D1688" s="203"/>
      <c r="E1688" s="203"/>
      <c r="F1688" s="203"/>
      <c r="G1688" s="203"/>
      <c r="H1688" s="203"/>
      <c r="I1688" s="203"/>
      <c r="J1688" s="203"/>
      <c r="K1688" s="203"/>
      <c r="L1688" s="203"/>
      <c r="M1688" s="203"/>
      <c r="N1688" s="203"/>
      <c r="O1688" s="204">
        <f t="shared" si="343"/>
        <v>0</v>
      </c>
      <c r="P1688" s="80" t="str">
        <f>IFERROR(R1688+'4. Gegevens leiding'!$I$26,"")</f>
        <v/>
      </c>
      <c r="Q1688" s="155" t="str">
        <f>IFERROR(R1689+'4. Gegevens leiding'!$I$26,"")</f>
        <v/>
      </c>
      <c r="R1688" s="155" t="str">
        <f t="shared" si="355"/>
        <v/>
      </c>
      <c r="S1688" s="43" t="str">
        <f t="shared" si="348"/>
        <v/>
      </c>
      <c r="T1688" s="42" t="str">
        <f t="shared" si="344"/>
        <v>Diameter (mm, uitwendig)=;Wanddikte (mm)=;Druk (barg)=;Rekgrens (N/mm^2)=;Charpy energie (J)=</v>
      </c>
      <c r="U1688" s="44" t="e">
        <f>INDEX('bijlage A. Frequentie Tabel'!G:G,MATCH(T1688,'bijlage A. Frequentie Tabel'!A:A,0))</f>
        <v>#N/A</v>
      </c>
      <c r="V1688" s="43">
        <f t="shared" si="345"/>
        <v>0</v>
      </c>
      <c r="W1688" s="80">
        <f t="shared" si="349"/>
        <v>23.196467403779828</v>
      </c>
      <c r="X1688" t="e">
        <f t="shared" si="346"/>
        <v>#N/A</v>
      </c>
      <c r="Y1688"/>
      <c r="Z1688">
        <f t="shared" si="350"/>
        <v>0.4</v>
      </c>
      <c r="AA1688">
        <f t="shared" si="351"/>
        <v>1</v>
      </c>
      <c r="AB1688">
        <f t="shared" si="351"/>
        <v>1</v>
      </c>
      <c r="AC1688">
        <f t="shared" si="352"/>
        <v>0.4</v>
      </c>
      <c r="AD1688" t="e">
        <f>INDEX('bijlage C. Cluster maatregelen'!C:C,MATCH('5.Bepalen Faalfreq'!K1688,'bijlage C. Cluster maatregelen'!A:A,0))</f>
        <v>#N/A</v>
      </c>
      <c r="AE1688" t="e">
        <f>INDEX('bijlage C. Cluster maatregelen'!C:C,MATCH('5.Bepalen Faalfreq'!L1688,'bijlage C. Cluster maatregelen'!A:A,0))</f>
        <v>#N/A</v>
      </c>
      <c r="AF1688" t="e">
        <f>INDEX('bijlage C. Cluster maatregelen'!C:C,MATCH('5.Bepalen Faalfreq'!M1688,'bijlage C. Cluster maatregelen'!A:A,0))</f>
        <v>#N/A</v>
      </c>
      <c r="AG1688" t="e">
        <f>INDEX('bijlage C. Cluster maatregelen'!C:C,MATCH('5.Bepalen Faalfreq'!N1688,'bijlage C. Cluster maatregelen'!A:A,0))</f>
        <v>#N/A</v>
      </c>
      <c r="AH1688" t="e">
        <f t="shared" si="353"/>
        <v>#N/A</v>
      </c>
      <c r="AI1688" t="e">
        <f t="shared" si="354"/>
        <v>#N/A</v>
      </c>
      <c r="AJ1688" t="e">
        <f t="shared" si="347"/>
        <v>#N/A</v>
      </c>
    </row>
    <row r="1689" spans="1:36" x14ac:dyDescent="0.25">
      <c r="A1689" s="203"/>
      <c r="B1689" s="203"/>
      <c r="C1689" s="203"/>
      <c r="D1689" s="203"/>
      <c r="E1689" s="203"/>
      <c r="F1689" s="203"/>
      <c r="G1689" s="203"/>
      <c r="H1689" s="203"/>
      <c r="I1689" s="203"/>
      <c r="J1689" s="203"/>
      <c r="K1689" s="203"/>
      <c r="L1689" s="203"/>
      <c r="M1689" s="203"/>
      <c r="N1689" s="203"/>
      <c r="O1689" s="204">
        <f t="shared" si="343"/>
        <v>0</v>
      </c>
      <c r="P1689" s="80" t="str">
        <f>IFERROR(R1689+'4. Gegevens leiding'!$I$26,"")</f>
        <v/>
      </c>
      <c r="Q1689" s="155" t="str">
        <f>IFERROR(R1690+'4. Gegevens leiding'!$I$26,"")</f>
        <v/>
      </c>
      <c r="R1689" s="155" t="str">
        <f t="shared" si="355"/>
        <v/>
      </c>
      <c r="S1689" s="43" t="str">
        <f t="shared" si="348"/>
        <v/>
      </c>
      <c r="T1689" s="42" t="str">
        <f t="shared" si="344"/>
        <v>Diameter (mm, uitwendig)=;Wanddikte (mm)=;Druk (barg)=;Rekgrens (N/mm^2)=;Charpy energie (J)=</v>
      </c>
      <c r="U1689" s="44" t="e">
        <f>INDEX('bijlage A. Frequentie Tabel'!G:G,MATCH(T1689,'bijlage A. Frequentie Tabel'!A:A,0))</f>
        <v>#N/A</v>
      </c>
      <c r="V1689" s="43">
        <f t="shared" si="345"/>
        <v>0</v>
      </c>
      <c r="W1689" s="80">
        <f t="shared" si="349"/>
        <v>23.196467403779828</v>
      </c>
      <c r="X1689" t="e">
        <f t="shared" si="346"/>
        <v>#N/A</v>
      </c>
      <c r="Y1689"/>
      <c r="Z1689">
        <f t="shared" si="350"/>
        <v>0.4</v>
      </c>
      <c r="AA1689">
        <f t="shared" si="351"/>
        <v>1</v>
      </c>
      <c r="AB1689">
        <f t="shared" si="351"/>
        <v>1</v>
      </c>
      <c r="AC1689">
        <f t="shared" si="352"/>
        <v>0.4</v>
      </c>
      <c r="AD1689" t="e">
        <f>INDEX('bijlage C. Cluster maatregelen'!C:C,MATCH('5.Bepalen Faalfreq'!K1689,'bijlage C. Cluster maatregelen'!A:A,0))</f>
        <v>#N/A</v>
      </c>
      <c r="AE1689" t="e">
        <f>INDEX('bijlage C. Cluster maatregelen'!C:C,MATCH('5.Bepalen Faalfreq'!L1689,'bijlage C. Cluster maatregelen'!A:A,0))</f>
        <v>#N/A</v>
      </c>
      <c r="AF1689" t="e">
        <f>INDEX('bijlage C. Cluster maatregelen'!C:C,MATCH('5.Bepalen Faalfreq'!M1689,'bijlage C. Cluster maatregelen'!A:A,0))</f>
        <v>#N/A</v>
      </c>
      <c r="AG1689" t="e">
        <f>INDEX('bijlage C. Cluster maatregelen'!C:C,MATCH('5.Bepalen Faalfreq'!N1689,'bijlage C. Cluster maatregelen'!A:A,0))</f>
        <v>#N/A</v>
      </c>
      <c r="AH1689" t="e">
        <f t="shared" si="353"/>
        <v>#N/A</v>
      </c>
      <c r="AI1689" t="e">
        <f t="shared" si="354"/>
        <v>#N/A</v>
      </c>
      <c r="AJ1689" t="e">
        <f t="shared" si="347"/>
        <v>#N/A</v>
      </c>
    </row>
    <row r="1690" spans="1:36" x14ac:dyDescent="0.25">
      <c r="A1690" s="203"/>
      <c r="B1690" s="203"/>
      <c r="C1690" s="203"/>
      <c r="D1690" s="203"/>
      <c r="E1690" s="203"/>
      <c r="F1690" s="203"/>
      <c r="G1690" s="203"/>
      <c r="H1690" s="203"/>
      <c r="I1690" s="203"/>
      <c r="J1690" s="203"/>
      <c r="K1690" s="203"/>
      <c r="L1690" s="203"/>
      <c r="M1690" s="203"/>
      <c r="N1690" s="203"/>
      <c r="O1690" s="204">
        <f t="shared" si="343"/>
        <v>0</v>
      </c>
      <c r="P1690" s="80" t="str">
        <f>IFERROR(R1690+'4. Gegevens leiding'!$I$26,"")</f>
        <v/>
      </c>
      <c r="Q1690" s="155" t="str">
        <f>IFERROR(R1691+'4. Gegevens leiding'!$I$26,"")</f>
        <v/>
      </c>
      <c r="R1690" s="155" t="str">
        <f t="shared" si="355"/>
        <v/>
      </c>
      <c r="S1690" s="43" t="str">
        <f t="shared" si="348"/>
        <v/>
      </c>
      <c r="T1690" s="42" t="str">
        <f t="shared" si="344"/>
        <v>Diameter (mm, uitwendig)=;Wanddikte (mm)=;Druk (barg)=;Rekgrens (N/mm^2)=;Charpy energie (J)=</v>
      </c>
      <c r="U1690" s="44" t="e">
        <f>INDEX('bijlage A. Frequentie Tabel'!G:G,MATCH(T1690,'bijlage A. Frequentie Tabel'!A:A,0))</f>
        <v>#N/A</v>
      </c>
      <c r="V1690" s="43">
        <f t="shared" si="345"/>
        <v>0</v>
      </c>
      <c r="W1690" s="80">
        <f t="shared" si="349"/>
        <v>23.196467403779828</v>
      </c>
      <c r="X1690" t="e">
        <f t="shared" si="346"/>
        <v>#N/A</v>
      </c>
      <c r="Y1690"/>
      <c r="Z1690">
        <f t="shared" si="350"/>
        <v>0.4</v>
      </c>
      <c r="AA1690">
        <f t="shared" si="351"/>
        <v>1</v>
      </c>
      <c r="AB1690">
        <f t="shared" si="351"/>
        <v>1</v>
      </c>
      <c r="AC1690">
        <f t="shared" si="352"/>
        <v>0.4</v>
      </c>
      <c r="AD1690" t="e">
        <f>INDEX('bijlage C. Cluster maatregelen'!C:C,MATCH('5.Bepalen Faalfreq'!K1690,'bijlage C. Cluster maatregelen'!A:A,0))</f>
        <v>#N/A</v>
      </c>
      <c r="AE1690" t="e">
        <f>INDEX('bijlage C. Cluster maatregelen'!C:C,MATCH('5.Bepalen Faalfreq'!L1690,'bijlage C. Cluster maatregelen'!A:A,0))</f>
        <v>#N/A</v>
      </c>
      <c r="AF1690" t="e">
        <f>INDEX('bijlage C. Cluster maatregelen'!C:C,MATCH('5.Bepalen Faalfreq'!M1690,'bijlage C. Cluster maatregelen'!A:A,0))</f>
        <v>#N/A</v>
      </c>
      <c r="AG1690" t="e">
        <f>INDEX('bijlage C. Cluster maatregelen'!C:C,MATCH('5.Bepalen Faalfreq'!N1690,'bijlage C. Cluster maatregelen'!A:A,0))</f>
        <v>#N/A</v>
      </c>
      <c r="AH1690" t="e">
        <f t="shared" si="353"/>
        <v>#N/A</v>
      </c>
      <c r="AI1690" t="e">
        <f t="shared" si="354"/>
        <v>#N/A</v>
      </c>
      <c r="AJ1690" t="e">
        <f t="shared" si="347"/>
        <v>#N/A</v>
      </c>
    </row>
    <row r="1691" spans="1:36" x14ac:dyDescent="0.25">
      <c r="A1691" s="203"/>
      <c r="B1691" s="203"/>
      <c r="C1691" s="203"/>
      <c r="D1691" s="203"/>
      <c r="E1691" s="203"/>
      <c r="F1691" s="203"/>
      <c r="G1691" s="203"/>
      <c r="H1691" s="203"/>
      <c r="I1691" s="203"/>
      <c r="J1691" s="203"/>
      <c r="K1691" s="203"/>
      <c r="L1691" s="203"/>
      <c r="M1691" s="203"/>
      <c r="N1691" s="203"/>
      <c r="O1691" s="204">
        <f t="shared" si="343"/>
        <v>0</v>
      </c>
      <c r="P1691" s="80" t="str">
        <f>IFERROR(R1691+'4. Gegevens leiding'!$I$26,"")</f>
        <v/>
      </c>
      <c r="Q1691" s="155" t="str">
        <f>IFERROR(R1692+'4. Gegevens leiding'!$I$26,"")</f>
        <v/>
      </c>
      <c r="R1691" s="155" t="str">
        <f t="shared" si="355"/>
        <v/>
      </c>
      <c r="S1691" s="43" t="str">
        <f t="shared" si="348"/>
        <v/>
      </c>
      <c r="T1691" s="42" t="str">
        <f t="shared" si="344"/>
        <v>Diameter (mm, uitwendig)=;Wanddikte (mm)=;Druk (barg)=;Rekgrens (N/mm^2)=;Charpy energie (J)=</v>
      </c>
      <c r="U1691" s="44" t="e">
        <f>INDEX('bijlage A. Frequentie Tabel'!G:G,MATCH(T1691,'bijlage A. Frequentie Tabel'!A:A,0))</f>
        <v>#N/A</v>
      </c>
      <c r="V1691" s="43">
        <f t="shared" si="345"/>
        <v>0</v>
      </c>
      <c r="W1691" s="80">
        <f t="shared" si="349"/>
        <v>23.196467403779828</v>
      </c>
      <c r="X1691" t="e">
        <f t="shared" si="346"/>
        <v>#N/A</v>
      </c>
      <c r="Y1691"/>
      <c r="Z1691">
        <f t="shared" si="350"/>
        <v>0.4</v>
      </c>
      <c r="AA1691">
        <f t="shared" si="351"/>
        <v>1</v>
      </c>
      <c r="AB1691">
        <f t="shared" si="351"/>
        <v>1</v>
      </c>
      <c r="AC1691">
        <f t="shared" si="352"/>
        <v>0.4</v>
      </c>
      <c r="AD1691" t="e">
        <f>INDEX('bijlage C. Cluster maatregelen'!C:C,MATCH('5.Bepalen Faalfreq'!K1691,'bijlage C. Cluster maatregelen'!A:A,0))</f>
        <v>#N/A</v>
      </c>
      <c r="AE1691" t="e">
        <f>INDEX('bijlage C. Cluster maatregelen'!C:C,MATCH('5.Bepalen Faalfreq'!L1691,'bijlage C. Cluster maatregelen'!A:A,0))</f>
        <v>#N/A</v>
      </c>
      <c r="AF1691" t="e">
        <f>INDEX('bijlage C. Cluster maatregelen'!C:C,MATCH('5.Bepalen Faalfreq'!M1691,'bijlage C. Cluster maatregelen'!A:A,0))</f>
        <v>#N/A</v>
      </c>
      <c r="AG1691" t="e">
        <f>INDEX('bijlage C. Cluster maatregelen'!C:C,MATCH('5.Bepalen Faalfreq'!N1691,'bijlage C. Cluster maatregelen'!A:A,0))</f>
        <v>#N/A</v>
      </c>
      <c r="AH1691" t="e">
        <f t="shared" si="353"/>
        <v>#N/A</v>
      </c>
      <c r="AI1691" t="e">
        <f t="shared" si="354"/>
        <v>#N/A</v>
      </c>
      <c r="AJ1691" t="e">
        <f t="shared" si="347"/>
        <v>#N/A</v>
      </c>
    </row>
    <row r="1692" spans="1:36" x14ac:dyDescent="0.25">
      <c r="A1692" s="203"/>
      <c r="B1692" s="203"/>
      <c r="C1692" s="203"/>
      <c r="D1692" s="203"/>
      <c r="E1692" s="203"/>
      <c r="F1692" s="203"/>
      <c r="G1692" s="203"/>
      <c r="H1692" s="203"/>
      <c r="I1692" s="203"/>
      <c r="J1692" s="203"/>
      <c r="K1692" s="203"/>
      <c r="L1692" s="203"/>
      <c r="M1692" s="203"/>
      <c r="N1692" s="203"/>
      <c r="O1692" s="204">
        <f t="shared" si="343"/>
        <v>0</v>
      </c>
      <c r="P1692" s="80" t="str">
        <f>IFERROR(R1692+'4. Gegevens leiding'!$I$26,"")</f>
        <v/>
      </c>
      <c r="Q1692" s="155" t="str">
        <f>IFERROR(R1693+'4. Gegevens leiding'!$I$26,"")</f>
        <v/>
      </c>
      <c r="R1692" s="155" t="str">
        <f t="shared" si="355"/>
        <v/>
      </c>
      <c r="S1692" s="43" t="str">
        <f t="shared" si="348"/>
        <v/>
      </c>
      <c r="T1692" s="42" t="str">
        <f t="shared" si="344"/>
        <v>Diameter (mm, uitwendig)=;Wanddikte (mm)=;Druk (barg)=;Rekgrens (N/mm^2)=;Charpy energie (J)=</v>
      </c>
      <c r="U1692" s="44" t="e">
        <f>INDEX('bijlage A. Frequentie Tabel'!G:G,MATCH(T1692,'bijlage A. Frequentie Tabel'!A:A,0))</f>
        <v>#N/A</v>
      </c>
      <c r="V1692" s="43">
        <f t="shared" si="345"/>
        <v>0</v>
      </c>
      <c r="W1692" s="80">
        <f t="shared" si="349"/>
        <v>23.196467403779828</v>
      </c>
      <c r="X1692" t="e">
        <f t="shared" si="346"/>
        <v>#N/A</v>
      </c>
      <c r="Y1692"/>
      <c r="Z1692">
        <f t="shared" si="350"/>
        <v>0.4</v>
      </c>
      <c r="AA1692">
        <f t="shared" si="351"/>
        <v>1</v>
      </c>
      <c r="AB1692">
        <f t="shared" si="351"/>
        <v>1</v>
      </c>
      <c r="AC1692">
        <f t="shared" si="352"/>
        <v>0.4</v>
      </c>
      <c r="AD1692" t="e">
        <f>INDEX('bijlage C. Cluster maatregelen'!C:C,MATCH('5.Bepalen Faalfreq'!K1692,'bijlage C. Cluster maatregelen'!A:A,0))</f>
        <v>#N/A</v>
      </c>
      <c r="AE1692" t="e">
        <f>INDEX('bijlage C. Cluster maatregelen'!C:C,MATCH('5.Bepalen Faalfreq'!L1692,'bijlage C. Cluster maatregelen'!A:A,0))</f>
        <v>#N/A</v>
      </c>
      <c r="AF1692" t="e">
        <f>INDEX('bijlage C. Cluster maatregelen'!C:C,MATCH('5.Bepalen Faalfreq'!M1692,'bijlage C. Cluster maatregelen'!A:A,0))</f>
        <v>#N/A</v>
      </c>
      <c r="AG1692" t="e">
        <f>INDEX('bijlage C. Cluster maatregelen'!C:C,MATCH('5.Bepalen Faalfreq'!N1692,'bijlage C. Cluster maatregelen'!A:A,0))</f>
        <v>#N/A</v>
      </c>
      <c r="AH1692" t="e">
        <f t="shared" si="353"/>
        <v>#N/A</v>
      </c>
      <c r="AI1692" t="e">
        <f t="shared" si="354"/>
        <v>#N/A</v>
      </c>
      <c r="AJ1692" t="e">
        <f t="shared" si="347"/>
        <v>#N/A</v>
      </c>
    </row>
    <row r="1693" spans="1:36" x14ac:dyDescent="0.25">
      <c r="A1693" s="203"/>
      <c r="B1693" s="203"/>
      <c r="C1693" s="203"/>
      <c r="D1693" s="203"/>
      <c r="E1693" s="203"/>
      <c r="F1693" s="203"/>
      <c r="G1693" s="203"/>
      <c r="H1693" s="203"/>
      <c r="I1693" s="203"/>
      <c r="J1693" s="203"/>
      <c r="K1693" s="203"/>
      <c r="L1693" s="203"/>
      <c r="M1693" s="203"/>
      <c r="N1693" s="203"/>
      <c r="O1693" s="204">
        <f t="shared" si="343"/>
        <v>0</v>
      </c>
      <c r="P1693" s="80" t="str">
        <f>IFERROR(R1693+'4. Gegevens leiding'!$I$26,"")</f>
        <v/>
      </c>
      <c r="Q1693" s="155" t="str">
        <f>IFERROR(R1694+'4. Gegevens leiding'!$I$26,"")</f>
        <v/>
      </c>
      <c r="R1693" s="155" t="str">
        <f t="shared" si="355"/>
        <v/>
      </c>
      <c r="S1693" s="43" t="str">
        <f t="shared" si="348"/>
        <v/>
      </c>
      <c r="T1693" s="42" t="str">
        <f t="shared" si="344"/>
        <v>Diameter (mm, uitwendig)=;Wanddikte (mm)=;Druk (barg)=;Rekgrens (N/mm^2)=;Charpy energie (J)=</v>
      </c>
      <c r="U1693" s="44" t="e">
        <f>INDEX('bijlage A. Frequentie Tabel'!G:G,MATCH(T1693,'bijlage A. Frequentie Tabel'!A:A,0))</f>
        <v>#N/A</v>
      </c>
      <c r="V1693" s="43">
        <f t="shared" si="345"/>
        <v>0</v>
      </c>
      <c r="W1693" s="80">
        <f t="shared" si="349"/>
        <v>23.196467403779828</v>
      </c>
      <c r="X1693" t="e">
        <f t="shared" si="346"/>
        <v>#N/A</v>
      </c>
      <c r="Y1693"/>
      <c r="Z1693">
        <f t="shared" si="350"/>
        <v>0.4</v>
      </c>
      <c r="AA1693">
        <f t="shared" si="351"/>
        <v>1</v>
      </c>
      <c r="AB1693">
        <f t="shared" si="351"/>
        <v>1</v>
      </c>
      <c r="AC1693">
        <f t="shared" si="352"/>
        <v>0.4</v>
      </c>
      <c r="AD1693" t="e">
        <f>INDEX('bijlage C. Cluster maatregelen'!C:C,MATCH('5.Bepalen Faalfreq'!K1693,'bijlage C. Cluster maatregelen'!A:A,0))</f>
        <v>#N/A</v>
      </c>
      <c r="AE1693" t="e">
        <f>INDEX('bijlage C. Cluster maatregelen'!C:C,MATCH('5.Bepalen Faalfreq'!L1693,'bijlage C. Cluster maatregelen'!A:A,0))</f>
        <v>#N/A</v>
      </c>
      <c r="AF1693" t="e">
        <f>INDEX('bijlage C. Cluster maatregelen'!C:C,MATCH('5.Bepalen Faalfreq'!M1693,'bijlage C. Cluster maatregelen'!A:A,0))</f>
        <v>#N/A</v>
      </c>
      <c r="AG1693" t="e">
        <f>INDEX('bijlage C. Cluster maatregelen'!C:C,MATCH('5.Bepalen Faalfreq'!N1693,'bijlage C. Cluster maatregelen'!A:A,0))</f>
        <v>#N/A</v>
      </c>
      <c r="AH1693" t="e">
        <f t="shared" si="353"/>
        <v>#N/A</v>
      </c>
      <c r="AI1693" t="e">
        <f t="shared" si="354"/>
        <v>#N/A</v>
      </c>
      <c r="AJ1693" t="e">
        <f t="shared" si="347"/>
        <v>#N/A</v>
      </c>
    </row>
    <row r="1694" spans="1:36" x14ac:dyDescent="0.25">
      <c r="A1694" s="203"/>
      <c r="B1694" s="203"/>
      <c r="C1694" s="203"/>
      <c r="D1694" s="203"/>
      <c r="E1694" s="203"/>
      <c r="F1694" s="203"/>
      <c r="G1694" s="203"/>
      <c r="H1694" s="203"/>
      <c r="I1694" s="203"/>
      <c r="J1694" s="203"/>
      <c r="K1694" s="203"/>
      <c r="L1694" s="203"/>
      <c r="M1694" s="203"/>
      <c r="N1694" s="203"/>
      <c r="O1694" s="204">
        <f t="shared" si="343"/>
        <v>0</v>
      </c>
      <c r="P1694" s="80" t="str">
        <f>IFERROR(R1694+'4. Gegevens leiding'!$I$26,"")</f>
        <v/>
      </c>
      <c r="Q1694" s="155" t="str">
        <f>IFERROR(R1695+'4. Gegevens leiding'!$I$26,"")</f>
        <v/>
      </c>
      <c r="R1694" s="155" t="str">
        <f t="shared" si="355"/>
        <v/>
      </c>
      <c r="S1694" s="43" t="str">
        <f t="shared" si="348"/>
        <v/>
      </c>
      <c r="T1694" s="42" t="str">
        <f t="shared" si="344"/>
        <v>Diameter (mm, uitwendig)=;Wanddikte (mm)=;Druk (barg)=;Rekgrens (N/mm^2)=;Charpy energie (J)=</v>
      </c>
      <c r="U1694" s="44" t="e">
        <f>INDEX('bijlage A. Frequentie Tabel'!G:G,MATCH(T1694,'bijlage A. Frequentie Tabel'!A:A,0))</f>
        <v>#N/A</v>
      </c>
      <c r="V1694" s="43">
        <f t="shared" si="345"/>
        <v>0</v>
      </c>
      <c r="W1694" s="80">
        <f t="shared" si="349"/>
        <v>23.196467403779828</v>
      </c>
      <c r="X1694" t="e">
        <f t="shared" si="346"/>
        <v>#N/A</v>
      </c>
      <c r="Y1694"/>
      <c r="Z1694">
        <f t="shared" si="350"/>
        <v>0.4</v>
      </c>
      <c r="AA1694">
        <f t="shared" si="351"/>
        <v>1</v>
      </c>
      <c r="AB1694">
        <f t="shared" si="351"/>
        <v>1</v>
      </c>
      <c r="AC1694">
        <f t="shared" si="352"/>
        <v>0.4</v>
      </c>
      <c r="AD1694" t="e">
        <f>INDEX('bijlage C. Cluster maatregelen'!C:C,MATCH('5.Bepalen Faalfreq'!K1694,'bijlage C. Cluster maatregelen'!A:A,0))</f>
        <v>#N/A</v>
      </c>
      <c r="AE1694" t="e">
        <f>INDEX('bijlage C. Cluster maatregelen'!C:C,MATCH('5.Bepalen Faalfreq'!L1694,'bijlage C. Cluster maatregelen'!A:A,0))</f>
        <v>#N/A</v>
      </c>
      <c r="AF1694" t="e">
        <f>INDEX('bijlage C. Cluster maatregelen'!C:C,MATCH('5.Bepalen Faalfreq'!M1694,'bijlage C. Cluster maatregelen'!A:A,0))</f>
        <v>#N/A</v>
      </c>
      <c r="AG1694" t="e">
        <f>INDEX('bijlage C. Cluster maatregelen'!C:C,MATCH('5.Bepalen Faalfreq'!N1694,'bijlage C. Cluster maatregelen'!A:A,0))</f>
        <v>#N/A</v>
      </c>
      <c r="AH1694" t="e">
        <f t="shared" si="353"/>
        <v>#N/A</v>
      </c>
      <c r="AI1694" t="e">
        <f t="shared" si="354"/>
        <v>#N/A</v>
      </c>
      <c r="AJ1694" t="e">
        <f t="shared" si="347"/>
        <v>#N/A</v>
      </c>
    </row>
    <row r="1695" spans="1:36" x14ac:dyDescent="0.25">
      <c r="A1695" s="203"/>
      <c r="B1695" s="203"/>
      <c r="C1695" s="203"/>
      <c r="D1695" s="203"/>
      <c r="E1695" s="203"/>
      <c r="F1695" s="203"/>
      <c r="G1695" s="203"/>
      <c r="H1695" s="203"/>
      <c r="I1695" s="203"/>
      <c r="J1695" s="203"/>
      <c r="K1695" s="203"/>
      <c r="L1695" s="203"/>
      <c r="M1695" s="203"/>
      <c r="N1695" s="203"/>
      <c r="O1695" s="204">
        <f t="shared" si="343"/>
        <v>0</v>
      </c>
      <c r="P1695" s="80" t="str">
        <f>IFERROR(R1695+'4. Gegevens leiding'!$I$26,"")</f>
        <v/>
      </c>
      <c r="Q1695" s="155" t="str">
        <f>IFERROR(R1696+'4. Gegevens leiding'!$I$26,"")</f>
        <v/>
      </c>
      <c r="R1695" s="155" t="str">
        <f t="shared" si="355"/>
        <v/>
      </c>
      <c r="S1695" s="43" t="str">
        <f t="shared" si="348"/>
        <v/>
      </c>
      <c r="T1695" s="42" t="str">
        <f t="shared" si="344"/>
        <v>Diameter (mm, uitwendig)=;Wanddikte (mm)=;Druk (barg)=;Rekgrens (N/mm^2)=;Charpy energie (J)=</v>
      </c>
      <c r="U1695" s="44" t="e">
        <f>INDEX('bijlage A. Frequentie Tabel'!G:G,MATCH(T1695,'bijlage A. Frequentie Tabel'!A:A,0))</f>
        <v>#N/A</v>
      </c>
      <c r="V1695" s="43">
        <f t="shared" si="345"/>
        <v>0</v>
      </c>
      <c r="W1695" s="80">
        <f t="shared" si="349"/>
        <v>23.196467403779828</v>
      </c>
      <c r="X1695" t="e">
        <f t="shared" si="346"/>
        <v>#N/A</v>
      </c>
      <c r="Y1695"/>
      <c r="Z1695">
        <f t="shared" si="350"/>
        <v>0.4</v>
      </c>
      <c r="AA1695">
        <f t="shared" si="351"/>
        <v>1</v>
      </c>
      <c r="AB1695">
        <f t="shared" si="351"/>
        <v>1</v>
      </c>
      <c r="AC1695">
        <f t="shared" si="352"/>
        <v>0.4</v>
      </c>
      <c r="AD1695" t="e">
        <f>INDEX('bijlage C. Cluster maatregelen'!C:C,MATCH('5.Bepalen Faalfreq'!K1695,'bijlage C. Cluster maatregelen'!A:A,0))</f>
        <v>#N/A</v>
      </c>
      <c r="AE1695" t="e">
        <f>INDEX('bijlage C. Cluster maatregelen'!C:C,MATCH('5.Bepalen Faalfreq'!L1695,'bijlage C. Cluster maatregelen'!A:A,0))</f>
        <v>#N/A</v>
      </c>
      <c r="AF1695" t="e">
        <f>INDEX('bijlage C. Cluster maatregelen'!C:C,MATCH('5.Bepalen Faalfreq'!M1695,'bijlage C. Cluster maatregelen'!A:A,0))</f>
        <v>#N/A</v>
      </c>
      <c r="AG1695" t="e">
        <f>INDEX('bijlage C. Cluster maatregelen'!C:C,MATCH('5.Bepalen Faalfreq'!N1695,'bijlage C. Cluster maatregelen'!A:A,0))</f>
        <v>#N/A</v>
      </c>
      <c r="AH1695" t="e">
        <f t="shared" si="353"/>
        <v>#N/A</v>
      </c>
      <c r="AI1695" t="e">
        <f t="shared" si="354"/>
        <v>#N/A</v>
      </c>
      <c r="AJ1695" t="e">
        <f t="shared" si="347"/>
        <v>#N/A</v>
      </c>
    </row>
    <row r="1696" spans="1:36" x14ac:dyDescent="0.25">
      <c r="A1696" s="203"/>
      <c r="B1696" s="203"/>
      <c r="C1696" s="203"/>
      <c r="D1696" s="203"/>
      <c r="E1696" s="203"/>
      <c r="F1696" s="203"/>
      <c r="G1696" s="203"/>
      <c r="H1696" s="203"/>
      <c r="I1696" s="203"/>
      <c r="J1696" s="203"/>
      <c r="K1696" s="203"/>
      <c r="L1696" s="203"/>
      <c r="M1696" s="203"/>
      <c r="N1696" s="203"/>
      <c r="O1696" s="204">
        <f t="shared" si="343"/>
        <v>0</v>
      </c>
      <c r="P1696" s="80" t="str">
        <f>IFERROR(R1696+'4. Gegevens leiding'!$I$26,"")</f>
        <v/>
      </c>
      <c r="Q1696" s="155" t="str">
        <f>IFERROR(R1697+'4. Gegevens leiding'!$I$26,"")</f>
        <v/>
      </c>
      <c r="R1696" s="155" t="str">
        <f t="shared" si="355"/>
        <v/>
      </c>
      <c r="S1696" s="43" t="str">
        <f t="shared" si="348"/>
        <v/>
      </c>
      <c r="T1696" s="42" t="str">
        <f t="shared" si="344"/>
        <v>Diameter (mm, uitwendig)=;Wanddikte (mm)=;Druk (barg)=;Rekgrens (N/mm^2)=;Charpy energie (J)=</v>
      </c>
      <c r="U1696" s="44" t="e">
        <f>INDEX('bijlage A. Frequentie Tabel'!G:G,MATCH(T1696,'bijlage A. Frequentie Tabel'!A:A,0))</f>
        <v>#N/A</v>
      </c>
      <c r="V1696" s="43">
        <f t="shared" si="345"/>
        <v>0</v>
      </c>
      <c r="W1696" s="80">
        <f t="shared" si="349"/>
        <v>23.196467403779828</v>
      </c>
      <c r="X1696" t="e">
        <f t="shared" si="346"/>
        <v>#N/A</v>
      </c>
      <c r="Y1696"/>
      <c r="Z1696">
        <f t="shared" si="350"/>
        <v>0.4</v>
      </c>
      <c r="AA1696">
        <f t="shared" si="351"/>
        <v>1</v>
      </c>
      <c r="AB1696">
        <f t="shared" si="351"/>
        <v>1</v>
      </c>
      <c r="AC1696">
        <f t="shared" si="352"/>
        <v>0.4</v>
      </c>
      <c r="AD1696" t="e">
        <f>INDEX('bijlage C. Cluster maatregelen'!C:C,MATCH('5.Bepalen Faalfreq'!K1696,'bijlage C. Cluster maatregelen'!A:A,0))</f>
        <v>#N/A</v>
      </c>
      <c r="AE1696" t="e">
        <f>INDEX('bijlage C. Cluster maatregelen'!C:C,MATCH('5.Bepalen Faalfreq'!L1696,'bijlage C. Cluster maatregelen'!A:A,0))</f>
        <v>#N/A</v>
      </c>
      <c r="AF1696" t="e">
        <f>INDEX('bijlage C. Cluster maatregelen'!C:C,MATCH('5.Bepalen Faalfreq'!M1696,'bijlage C. Cluster maatregelen'!A:A,0))</f>
        <v>#N/A</v>
      </c>
      <c r="AG1696" t="e">
        <f>INDEX('bijlage C. Cluster maatregelen'!C:C,MATCH('5.Bepalen Faalfreq'!N1696,'bijlage C. Cluster maatregelen'!A:A,0))</f>
        <v>#N/A</v>
      </c>
      <c r="AH1696" t="e">
        <f t="shared" si="353"/>
        <v>#N/A</v>
      </c>
      <c r="AI1696" t="e">
        <f t="shared" si="354"/>
        <v>#N/A</v>
      </c>
      <c r="AJ1696" t="e">
        <f t="shared" si="347"/>
        <v>#N/A</v>
      </c>
    </row>
    <row r="1697" spans="1:36" x14ac:dyDescent="0.25">
      <c r="A1697" s="203"/>
      <c r="B1697" s="203"/>
      <c r="C1697" s="203"/>
      <c r="D1697" s="203"/>
      <c r="E1697" s="203"/>
      <c r="F1697" s="203"/>
      <c r="G1697" s="203"/>
      <c r="H1697" s="203"/>
      <c r="I1697" s="203"/>
      <c r="J1697" s="203"/>
      <c r="K1697" s="203"/>
      <c r="L1697" s="203"/>
      <c r="M1697" s="203"/>
      <c r="N1697" s="203"/>
      <c r="O1697" s="204">
        <f t="shared" si="343"/>
        <v>0</v>
      </c>
      <c r="P1697" s="80" t="str">
        <f>IFERROR(R1697+'4. Gegevens leiding'!$I$26,"")</f>
        <v/>
      </c>
      <c r="Q1697" s="155" t="str">
        <f>IFERROR(R1698+'4. Gegevens leiding'!$I$26,"")</f>
        <v/>
      </c>
      <c r="R1697" s="155" t="str">
        <f t="shared" si="355"/>
        <v/>
      </c>
      <c r="S1697" s="43" t="str">
        <f t="shared" si="348"/>
        <v/>
      </c>
      <c r="T1697" s="42" t="str">
        <f t="shared" si="344"/>
        <v>Diameter (mm, uitwendig)=;Wanddikte (mm)=;Druk (barg)=;Rekgrens (N/mm^2)=;Charpy energie (J)=</v>
      </c>
      <c r="U1697" s="44" t="e">
        <f>INDEX('bijlage A. Frequentie Tabel'!G:G,MATCH(T1697,'bijlage A. Frequentie Tabel'!A:A,0))</f>
        <v>#N/A</v>
      </c>
      <c r="V1697" s="43">
        <f t="shared" si="345"/>
        <v>0</v>
      </c>
      <c r="W1697" s="80">
        <f t="shared" si="349"/>
        <v>23.196467403779828</v>
      </c>
      <c r="X1697" t="e">
        <f t="shared" si="346"/>
        <v>#N/A</v>
      </c>
      <c r="Y1697"/>
      <c r="Z1697">
        <f t="shared" si="350"/>
        <v>0.4</v>
      </c>
      <c r="AA1697">
        <f t="shared" si="351"/>
        <v>1</v>
      </c>
      <c r="AB1697">
        <f t="shared" si="351"/>
        <v>1</v>
      </c>
      <c r="AC1697">
        <f t="shared" si="352"/>
        <v>0.4</v>
      </c>
      <c r="AD1697" t="e">
        <f>INDEX('bijlage C. Cluster maatregelen'!C:C,MATCH('5.Bepalen Faalfreq'!K1697,'bijlage C. Cluster maatregelen'!A:A,0))</f>
        <v>#N/A</v>
      </c>
      <c r="AE1697" t="e">
        <f>INDEX('bijlage C. Cluster maatregelen'!C:C,MATCH('5.Bepalen Faalfreq'!L1697,'bijlage C. Cluster maatregelen'!A:A,0))</f>
        <v>#N/A</v>
      </c>
      <c r="AF1697" t="e">
        <f>INDEX('bijlage C. Cluster maatregelen'!C:C,MATCH('5.Bepalen Faalfreq'!M1697,'bijlage C. Cluster maatregelen'!A:A,0))</f>
        <v>#N/A</v>
      </c>
      <c r="AG1697" t="e">
        <f>INDEX('bijlage C. Cluster maatregelen'!C:C,MATCH('5.Bepalen Faalfreq'!N1697,'bijlage C. Cluster maatregelen'!A:A,0))</f>
        <v>#N/A</v>
      </c>
      <c r="AH1697" t="e">
        <f t="shared" si="353"/>
        <v>#N/A</v>
      </c>
      <c r="AI1697" t="e">
        <f t="shared" si="354"/>
        <v>#N/A</v>
      </c>
      <c r="AJ1697" t="e">
        <f t="shared" si="347"/>
        <v>#N/A</v>
      </c>
    </row>
    <row r="1698" spans="1:36" x14ac:dyDescent="0.25">
      <c r="A1698" s="203"/>
      <c r="B1698" s="203"/>
      <c r="C1698" s="203"/>
      <c r="D1698" s="203"/>
      <c r="E1698" s="203"/>
      <c r="F1698" s="203"/>
      <c r="G1698" s="203"/>
      <c r="H1698" s="203"/>
      <c r="I1698" s="203"/>
      <c r="J1698" s="203"/>
      <c r="K1698" s="203"/>
      <c r="L1698" s="203"/>
      <c r="M1698" s="203"/>
      <c r="N1698" s="203"/>
      <c r="O1698" s="204">
        <f t="shared" si="343"/>
        <v>0</v>
      </c>
      <c r="P1698" s="80" t="str">
        <f>IFERROR(R1698+'4. Gegevens leiding'!$I$26,"")</f>
        <v/>
      </c>
      <c r="Q1698" s="155" t="str">
        <f>IFERROR(R1699+'4. Gegevens leiding'!$I$26,"")</f>
        <v/>
      </c>
      <c r="R1698" s="155" t="str">
        <f t="shared" si="355"/>
        <v/>
      </c>
      <c r="S1698" s="43" t="str">
        <f t="shared" si="348"/>
        <v/>
      </c>
      <c r="T1698" s="42" t="str">
        <f t="shared" si="344"/>
        <v>Diameter (mm, uitwendig)=;Wanddikte (mm)=;Druk (barg)=;Rekgrens (N/mm^2)=;Charpy energie (J)=</v>
      </c>
      <c r="U1698" s="44" t="e">
        <f>INDEX('bijlage A. Frequentie Tabel'!G:G,MATCH(T1698,'bijlage A. Frequentie Tabel'!A:A,0))</f>
        <v>#N/A</v>
      </c>
      <c r="V1698" s="43">
        <f t="shared" si="345"/>
        <v>0</v>
      </c>
      <c r="W1698" s="80">
        <f t="shared" si="349"/>
        <v>23.196467403779828</v>
      </c>
      <c r="X1698" t="e">
        <f t="shared" si="346"/>
        <v>#N/A</v>
      </c>
      <c r="Y1698"/>
      <c r="Z1698">
        <f t="shared" si="350"/>
        <v>0.4</v>
      </c>
      <c r="AA1698">
        <f t="shared" si="351"/>
        <v>1</v>
      </c>
      <c r="AB1698">
        <f t="shared" si="351"/>
        <v>1</v>
      </c>
      <c r="AC1698">
        <f t="shared" si="352"/>
        <v>0.4</v>
      </c>
      <c r="AD1698" t="e">
        <f>INDEX('bijlage C. Cluster maatregelen'!C:C,MATCH('5.Bepalen Faalfreq'!K1698,'bijlage C. Cluster maatregelen'!A:A,0))</f>
        <v>#N/A</v>
      </c>
      <c r="AE1698" t="e">
        <f>INDEX('bijlage C. Cluster maatregelen'!C:C,MATCH('5.Bepalen Faalfreq'!L1698,'bijlage C. Cluster maatregelen'!A:A,0))</f>
        <v>#N/A</v>
      </c>
      <c r="AF1698" t="e">
        <f>INDEX('bijlage C. Cluster maatregelen'!C:C,MATCH('5.Bepalen Faalfreq'!M1698,'bijlage C. Cluster maatregelen'!A:A,0))</f>
        <v>#N/A</v>
      </c>
      <c r="AG1698" t="e">
        <f>INDEX('bijlage C. Cluster maatregelen'!C:C,MATCH('5.Bepalen Faalfreq'!N1698,'bijlage C. Cluster maatregelen'!A:A,0))</f>
        <v>#N/A</v>
      </c>
      <c r="AH1698" t="e">
        <f t="shared" si="353"/>
        <v>#N/A</v>
      </c>
      <c r="AI1698" t="e">
        <f t="shared" si="354"/>
        <v>#N/A</v>
      </c>
      <c r="AJ1698" t="e">
        <f t="shared" si="347"/>
        <v>#N/A</v>
      </c>
    </row>
    <row r="1699" spans="1:36" x14ac:dyDescent="0.25">
      <c r="A1699" s="203"/>
      <c r="B1699" s="203"/>
      <c r="C1699" s="203"/>
      <c r="D1699" s="203"/>
      <c r="E1699" s="203"/>
      <c r="F1699" s="203"/>
      <c r="G1699" s="203"/>
      <c r="H1699" s="203"/>
      <c r="I1699" s="203"/>
      <c r="J1699" s="203"/>
      <c r="K1699" s="203"/>
      <c r="L1699" s="203"/>
      <c r="M1699" s="203"/>
      <c r="N1699" s="203"/>
      <c r="O1699" s="204">
        <f t="shared" si="343"/>
        <v>0</v>
      </c>
      <c r="P1699" s="80" t="str">
        <f>IFERROR(R1699+'4. Gegevens leiding'!$I$26,"")</f>
        <v/>
      </c>
      <c r="Q1699" s="155" t="str">
        <f>IFERROR(R1700+'4. Gegevens leiding'!$I$26,"")</f>
        <v/>
      </c>
      <c r="R1699" s="155" t="str">
        <f t="shared" si="355"/>
        <v/>
      </c>
      <c r="S1699" s="43" t="str">
        <f t="shared" si="348"/>
        <v/>
      </c>
      <c r="T1699" s="42" t="str">
        <f t="shared" si="344"/>
        <v>Diameter (mm, uitwendig)=;Wanddikte (mm)=;Druk (barg)=;Rekgrens (N/mm^2)=;Charpy energie (J)=</v>
      </c>
      <c r="U1699" s="44" t="e">
        <f>INDEX('bijlage A. Frequentie Tabel'!G:G,MATCH(T1699,'bijlage A. Frequentie Tabel'!A:A,0))</f>
        <v>#N/A</v>
      </c>
      <c r="V1699" s="43">
        <f t="shared" si="345"/>
        <v>0</v>
      </c>
      <c r="W1699" s="80">
        <f t="shared" si="349"/>
        <v>23.196467403779828</v>
      </c>
      <c r="X1699" t="e">
        <f t="shared" si="346"/>
        <v>#N/A</v>
      </c>
      <c r="Y1699"/>
      <c r="Z1699">
        <f t="shared" si="350"/>
        <v>0.4</v>
      </c>
      <c r="AA1699">
        <f t="shared" si="351"/>
        <v>1</v>
      </c>
      <c r="AB1699">
        <f t="shared" si="351"/>
        <v>1</v>
      </c>
      <c r="AC1699">
        <f t="shared" si="352"/>
        <v>0.4</v>
      </c>
      <c r="AD1699" t="e">
        <f>INDEX('bijlage C. Cluster maatregelen'!C:C,MATCH('5.Bepalen Faalfreq'!K1699,'bijlage C. Cluster maatregelen'!A:A,0))</f>
        <v>#N/A</v>
      </c>
      <c r="AE1699" t="e">
        <f>INDEX('bijlage C. Cluster maatregelen'!C:C,MATCH('5.Bepalen Faalfreq'!L1699,'bijlage C. Cluster maatregelen'!A:A,0))</f>
        <v>#N/A</v>
      </c>
      <c r="AF1699" t="e">
        <f>INDEX('bijlage C. Cluster maatregelen'!C:C,MATCH('5.Bepalen Faalfreq'!M1699,'bijlage C. Cluster maatregelen'!A:A,0))</f>
        <v>#N/A</v>
      </c>
      <c r="AG1699" t="e">
        <f>INDEX('bijlage C. Cluster maatregelen'!C:C,MATCH('5.Bepalen Faalfreq'!N1699,'bijlage C. Cluster maatregelen'!A:A,0))</f>
        <v>#N/A</v>
      </c>
      <c r="AH1699" t="e">
        <f t="shared" si="353"/>
        <v>#N/A</v>
      </c>
      <c r="AI1699" t="e">
        <f t="shared" si="354"/>
        <v>#N/A</v>
      </c>
      <c r="AJ1699" t="e">
        <f t="shared" si="347"/>
        <v>#N/A</v>
      </c>
    </row>
    <row r="1700" spans="1:36" x14ac:dyDescent="0.25">
      <c r="A1700" s="203"/>
      <c r="B1700" s="203"/>
      <c r="C1700" s="203"/>
      <c r="D1700" s="203"/>
      <c r="E1700" s="203"/>
      <c r="F1700" s="203"/>
      <c r="G1700" s="203"/>
      <c r="H1700" s="203"/>
      <c r="I1700" s="203"/>
      <c r="J1700" s="203"/>
      <c r="K1700" s="203"/>
      <c r="L1700" s="203"/>
      <c r="M1700" s="203"/>
      <c r="N1700" s="203"/>
      <c r="O1700" s="204">
        <f t="shared" si="343"/>
        <v>0</v>
      </c>
      <c r="P1700" s="80" t="str">
        <f>IFERROR(R1700+'4. Gegevens leiding'!$I$26,"")</f>
        <v/>
      </c>
      <c r="Q1700" s="155" t="str">
        <f>IFERROR(R1701+'4. Gegevens leiding'!$I$26,"")</f>
        <v/>
      </c>
      <c r="R1700" s="155" t="str">
        <f t="shared" si="355"/>
        <v/>
      </c>
      <c r="S1700" s="43" t="str">
        <f t="shared" si="348"/>
        <v/>
      </c>
      <c r="T1700" s="42" t="str">
        <f t="shared" si="344"/>
        <v>Diameter (mm, uitwendig)=;Wanddikte (mm)=;Druk (barg)=;Rekgrens (N/mm^2)=;Charpy energie (J)=</v>
      </c>
      <c r="U1700" s="44" t="e">
        <f>INDEX('bijlage A. Frequentie Tabel'!G:G,MATCH(T1700,'bijlage A. Frequentie Tabel'!A:A,0))</f>
        <v>#N/A</v>
      </c>
      <c r="V1700" s="43">
        <f t="shared" si="345"/>
        <v>0</v>
      </c>
      <c r="W1700" s="80">
        <f t="shared" si="349"/>
        <v>23.196467403779828</v>
      </c>
      <c r="X1700" t="e">
        <f t="shared" si="346"/>
        <v>#N/A</v>
      </c>
      <c r="Y1700"/>
      <c r="Z1700">
        <f t="shared" si="350"/>
        <v>0.4</v>
      </c>
      <c r="AA1700">
        <f t="shared" si="351"/>
        <v>1</v>
      </c>
      <c r="AB1700">
        <f t="shared" si="351"/>
        <v>1</v>
      </c>
      <c r="AC1700">
        <f t="shared" si="352"/>
        <v>0.4</v>
      </c>
      <c r="AD1700" t="e">
        <f>INDEX('bijlage C. Cluster maatregelen'!C:C,MATCH('5.Bepalen Faalfreq'!K1700,'bijlage C. Cluster maatregelen'!A:A,0))</f>
        <v>#N/A</v>
      </c>
      <c r="AE1700" t="e">
        <f>INDEX('bijlage C. Cluster maatregelen'!C:C,MATCH('5.Bepalen Faalfreq'!L1700,'bijlage C. Cluster maatregelen'!A:A,0))</f>
        <v>#N/A</v>
      </c>
      <c r="AF1700" t="e">
        <f>INDEX('bijlage C. Cluster maatregelen'!C:C,MATCH('5.Bepalen Faalfreq'!M1700,'bijlage C. Cluster maatregelen'!A:A,0))</f>
        <v>#N/A</v>
      </c>
      <c r="AG1700" t="e">
        <f>INDEX('bijlage C. Cluster maatregelen'!C:C,MATCH('5.Bepalen Faalfreq'!N1700,'bijlage C. Cluster maatregelen'!A:A,0))</f>
        <v>#N/A</v>
      </c>
      <c r="AH1700" t="e">
        <f t="shared" si="353"/>
        <v>#N/A</v>
      </c>
      <c r="AI1700" t="e">
        <f t="shared" si="354"/>
        <v>#N/A</v>
      </c>
      <c r="AJ1700" t="e">
        <f t="shared" si="347"/>
        <v>#N/A</v>
      </c>
    </row>
    <row r="1701" spans="1:36" x14ac:dyDescent="0.25">
      <c r="A1701" s="203"/>
      <c r="B1701" s="203"/>
      <c r="C1701" s="203"/>
      <c r="D1701" s="203"/>
      <c r="E1701" s="203"/>
      <c r="F1701" s="203"/>
      <c r="G1701" s="203"/>
      <c r="H1701" s="203"/>
      <c r="I1701" s="203"/>
      <c r="J1701" s="203"/>
      <c r="K1701" s="203"/>
      <c r="L1701" s="203"/>
      <c r="M1701" s="203"/>
      <c r="N1701" s="203"/>
      <c r="O1701" s="204">
        <f t="shared" si="343"/>
        <v>0</v>
      </c>
      <c r="P1701" s="80" t="str">
        <f>IFERROR(R1701+'4. Gegevens leiding'!$I$26,"")</f>
        <v/>
      </c>
      <c r="Q1701" s="155" t="str">
        <f>IFERROR(R1702+'4. Gegevens leiding'!$I$26,"")</f>
        <v/>
      </c>
      <c r="R1701" s="155" t="str">
        <f t="shared" si="355"/>
        <v/>
      </c>
      <c r="S1701" s="43" t="str">
        <f t="shared" si="348"/>
        <v/>
      </c>
      <c r="T1701" s="42" t="str">
        <f t="shared" si="344"/>
        <v>Diameter (mm, uitwendig)=;Wanddikte (mm)=;Druk (barg)=;Rekgrens (N/mm^2)=;Charpy energie (J)=</v>
      </c>
      <c r="U1701" s="44" t="e">
        <f>INDEX('bijlage A. Frequentie Tabel'!G:G,MATCH(T1701,'bijlage A. Frequentie Tabel'!A:A,0))</f>
        <v>#N/A</v>
      </c>
      <c r="V1701" s="43">
        <f t="shared" si="345"/>
        <v>0</v>
      </c>
      <c r="W1701" s="80">
        <f t="shared" si="349"/>
        <v>23.196467403779828</v>
      </c>
      <c r="X1701" t="e">
        <f t="shared" si="346"/>
        <v>#N/A</v>
      </c>
      <c r="Y1701"/>
      <c r="Z1701">
        <f t="shared" si="350"/>
        <v>0.4</v>
      </c>
      <c r="AA1701">
        <f t="shared" si="351"/>
        <v>1</v>
      </c>
      <c r="AB1701">
        <f t="shared" si="351"/>
        <v>1</v>
      </c>
      <c r="AC1701">
        <f t="shared" si="352"/>
        <v>0.4</v>
      </c>
      <c r="AD1701" t="e">
        <f>INDEX('bijlage C. Cluster maatregelen'!C:C,MATCH('5.Bepalen Faalfreq'!K1701,'bijlage C. Cluster maatregelen'!A:A,0))</f>
        <v>#N/A</v>
      </c>
      <c r="AE1701" t="e">
        <f>INDEX('bijlage C. Cluster maatregelen'!C:C,MATCH('5.Bepalen Faalfreq'!L1701,'bijlage C. Cluster maatregelen'!A:A,0))</f>
        <v>#N/A</v>
      </c>
      <c r="AF1701" t="e">
        <f>INDEX('bijlage C. Cluster maatregelen'!C:C,MATCH('5.Bepalen Faalfreq'!M1701,'bijlage C. Cluster maatregelen'!A:A,0))</f>
        <v>#N/A</v>
      </c>
      <c r="AG1701" t="e">
        <f>INDEX('bijlage C. Cluster maatregelen'!C:C,MATCH('5.Bepalen Faalfreq'!N1701,'bijlage C. Cluster maatregelen'!A:A,0))</f>
        <v>#N/A</v>
      </c>
      <c r="AH1701" t="e">
        <f t="shared" si="353"/>
        <v>#N/A</v>
      </c>
      <c r="AI1701" t="e">
        <f t="shared" si="354"/>
        <v>#N/A</v>
      </c>
      <c r="AJ1701" t="e">
        <f t="shared" si="347"/>
        <v>#N/A</v>
      </c>
    </row>
    <row r="1702" spans="1:36" x14ac:dyDescent="0.25">
      <c r="A1702" s="203"/>
      <c r="B1702" s="203"/>
      <c r="C1702" s="203"/>
      <c r="D1702" s="203"/>
      <c r="E1702" s="203"/>
      <c r="F1702" s="203"/>
      <c r="G1702" s="203"/>
      <c r="H1702" s="203"/>
      <c r="I1702" s="203"/>
      <c r="J1702" s="203"/>
      <c r="K1702" s="203"/>
      <c r="L1702" s="203"/>
      <c r="M1702" s="203"/>
      <c r="N1702" s="203"/>
      <c r="O1702" s="204">
        <f t="shared" si="343"/>
        <v>0</v>
      </c>
      <c r="P1702" s="80" t="str">
        <f>IFERROR(R1702+'4. Gegevens leiding'!$I$26,"")</f>
        <v/>
      </c>
      <c r="Q1702" s="155" t="str">
        <f>IFERROR(R1703+'4. Gegevens leiding'!$I$26,"")</f>
        <v/>
      </c>
      <c r="R1702" s="155" t="str">
        <f t="shared" si="355"/>
        <v/>
      </c>
      <c r="S1702" s="43" t="str">
        <f t="shared" si="348"/>
        <v/>
      </c>
      <c r="T1702" s="42" t="str">
        <f t="shared" si="344"/>
        <v>Diameter (mm, uitwendig)=;Wanddikte (mm)=;Druk (barg)=;Rekgrens (N/mm^2)=;Charpy energie (J)=</v>
      </c>
      <c r="U1702" s="44" t="e">
        <f>INDEX('bijlage A. Frequentie Tabel'!G:G,MATCH(T1702,'bijlage A. Frequentie Tabel'!A:A,0))</f>
        <v>#N/A</v>
      </c>
      <c r="V1702" s="43">
        <f t="shared" si="345"/>
        <v>0</v>
      </c>
      <c r="W1702" s="80">
        <f t="shared" si="349"/>
        <v>23.196467403779828</v>
      </c>
      <c r="X1702" t="e">
        <f t="shared" si="346"/>
        <v>#N/A</v>
      </c>
      <c r="Y1702"/>
      <c r="Z1702">
        <f t="shared" si="350"/>
        <v>0.4</v>
      </c>
      <c r="AA1702">
        <f t="shared" si="351"/>
        <v>1</v>
      </c>
      <c r="AB1702">
        <f t="shared" si="351"/>
        <v>1</v>
      </c>
      <c r="AC1702">
        <f t="shared" si="352"/>
        <v>0.4</v>
      </c>
      <c r="AD1702" t="e">
        <f>INDEX('bijlage C. Cluster maatregelen'!C:C,MATCH('5.Bepalen Faalfreq'!K1702,'bijlage C. Cluster maatregelen'!A:A,0))</f>
        <v>#N/A</v>
      </c>
      <c r="AE1702" t="e">
        <f>INDEX('bijlage C. Cluster maatregelen'!C:C,MATCH('5.Bepalen Faalfreq'!L1702,'bijlage C. Cluster maatregelen'!A:A,0))</f>
        <v>#N/A</v>
      </c>
      <c r="AF1702" t="e">
        <f>INDEX('bijlage C. Cluster maatregelen'!C:C,MATCH('5.Bepalen Faalfreq'!M1702,'bijlage C. Cluster maatregelen'!A:A,0))</f>
        <v>#N/A</v>
      </c>
      <c r="AG1702" t="e">
        <f>INDEX('bijlage C. Cluster maatregelen'!C:C,MATCH('5.Bepalen Faalfreq'!N1702,'bijlage C. Cluster maatregelen'!A:A,0))</f>
        <v>#N/A</v>
      </c>
      <c r="AH1702" t="e">
        <f t="shared" si="353"/>
        <v>#N/A</v>
      </c>
      <c r="AI1702" t="e">
        <f t="shared" si="354"/>
        <v>#N/A</v>
      </c>
      <c r="AJ1702" t="e">
        <f t="shared" si="347"/>
        <v>#N/A</v>
      </c>
    </row>
    <row r="1703" spans="1:36" x14ac:dyDescent="0.25">
      <c r="A1703" s="203"/>
      <c r="B1703" s="203"/>
      <c r="C1703" s="203"/>
      <c r="D1703" s="203"/>
      <c r="E1703" s="203"/>
      <c r="F1703" s="203"/>
      <c r="G1703" s="203"/>
      <c r="H1703" s="203"/>
      <c r="I1703" s="203"/>
      <c r="J1703" s="203"/>
      <c r="K1703" s="203"/>
      <c r="L1703" s="203"/>
      <c r="M1703" s="203"/>
      <c r="N1703" s="203"/>
      <c r="O1703" s="204">
        <f t="shared" si="343"/>
        <v>0</v>
      </c>
      <c r="P1703" s="80" t="str">
        <f>IFERROR(R1703+'4. Gegevens leiding'!$I$26,"")</f>
        <v/>
      </c>
      <c r="Q1703" s="155" t="str">
        <f>IFERROR(R1704+'4. Gegevens leiding'!$I$26,"")</f>
        <v/>
      </c>
      <c r="R1703" s="155" t="str">
        <f t="shared" si="355"/>
        <v/>
      </c>
      <c r="S1703" s="43" t="str">
        <f t="shared" si="348"/>
        <v/>
      </c>
      <c r="T1703" s="42" t="str">
        <f t="shared" si="344"/>
        <v>Diameter (mm, uitwendig)=;Wanddikte (mm)=;Druk (barg)=;Rekgrens (N/mm^2)=;Charpy energie (J)=</v>
      </c>
      <c r="U1703" s="44" t="e">
        <f>INDEX('bijlage A. Frequentie Tabel'!G:G,MATCH(T1703,'bijlage A. Frequentie Tabel'!A:A,0))</f>
        <v>#N/A</v>
      </c>
      <c r="V1703" s="43">
        <f t="shared" si="345"/>
        <v>0</v>
      </c>
      <c r="W1703" s="80">
        <f t="shared" si="349"/>
        <v>23.196467403779828</v>
      </c>
      <c r="X1703" t="e">
        <f t="shared" si="346"/>
        <v>#N/A</v>
      </c>
      <c r="Y1703"/>
      <c r="Z1703">
        <f t="shared" si="350"/>
        <v>0.4</v>
      </c>
      <c r="AA1703">
        <f t="shared" si="351"/>
        <v>1</v>
      </c>
      <c r="AB1703">
        <f t="shared" si="351"/>
        <v>1</v>
      </c>
      <c r="AC1703">
        <f t="shared" si="352"/>
        <v>0.4</v>
      </c>
      <c r="AD1703" t="e">
        <f>INDEX('bijlage C. Cluster maatregelen'!C:C,MATCH('5.Bepalen Faalfreq'!K1703,'bijlage C. Cluster maatregelen'!A:A,0))</f>
        <v>#N/A</v>
      </c>
      <c r="AE1703" t="e">
        <f>INDEX('bijlage C. Cluster maatregelen'!C:C,MATCH('5.Bepalen Faalfreq'!L1703,'bijlage C. Cluster maatregelen'!A:A,0))</f>
        <v>#N/A</v>
      </c>
      <c r="AF1703" t="e">
        <f>INDEX('bijlage C. Cluster maatregelen'!C:C,MATCH('5.Bepalen Faalfreq'!M1703,'bijlage C. Cluster maatregelen'!A:A,0))</f>
        <v>#N/A</v>
      </c>
      <c r="AG1703" t="e">
        <f>INDEX('bijlage C. Cluster maatregelen'!C:C,MATCH('5.Bepalen Faalfreq'!N1703,'bijlage C. Cluster maatregelen'!A:A,0))</f>
        <v>#N/A</v>
      </c>
      <c r="AH1703" t="e">
        <f t="shared" si="353"/>
        <v>#N/A</v>
      </c>
      <c r="AI1703" t="e">
        <f t="shared" si="354"/>
        <v>#N/A</v>
      </c>
      <c r="AJ1703" t="e">
        <f t="shared" si="347"/>
        <v>#N/A</v>
      </c>
    </row>
    <row r="1704" spans="1:36" x14ac:dyDescent="0.25">
      <c r="A1704" s="203"/>
      <c r="B1704" s="203"/>
      <c r="C1704" s="203"/>
      <c r="D1704" s="203"/>
      <c r="E1704" s="203"/>
      <c r="F1704" s="203"/>
      <c r="G1704" s="203"/>
      <c r="H1704" s="203"/>
      <c r="I1704" s="203"/>
      <c r="J1704" s="203"/>
      <c r="K1704" s="203"/>
      <c r="L1704" s="203"/>
      <c r="M1704" s="203"/>
      <c r="N1704" s="203"/>
      <c r="O1704" s="204">
        <f t="shared" si="343"/>
        <v>0</v>
      </c>
      <c r="P1704" s="80" t="str">
        <f>IFERROR(R1704+'4. Gegevens leiding'!$I$26,"")</f>
        <v/>
      </c>
      <c r="Q1704" s="155" t="str">
        <f>IFERROR(R1705+'4. Gegevens leiding'!$I$26,"")</f>
        <v/>
      </c>
      <c r="R1704" s="155" t="str">
        <f t="shared" si="355"/>
        <v/>
      </c>
      <c r="S1704" s="43" t="str">
        <f t="shared" si="348"/>
        <v/>
      </c>
      <c r="T1704" s="42" t="str">
        <f t="shared" si="344"/>
        <v>Diameter (mm, uitwendig)=;Wanddikte (mm)=;Druk (barg)=;Rekgrens (N/mm^2)=;Charpy energie (J)=</v>
      </c>
      <c r="U1704" s="44" t="e">
        <f>INDEX('bijlage A. Frequentie Tabel'!G:G,MATCH(T1704,'bijlage A. Frequentie Tabel'!A:A,0))</f>
        <v>#N/A</v>
      </c>
      <c r="V1704" s="43">
        <f t="shared" si="345"/>
        <v>0</v>
      </c>
      <c r="W1704" s="80">
        <f t="shared" si="349"/>
        <v>23.196467403779828</v>
      </c>
      <c r="X1704" t="e">
        <f t="shared" si="346"/>
        <v>#N/A</v>
      </c>
      <c r="Y1704"/>
      <c r="Z1704">
        <f t="shared" si="350"/>
        <v>0.4</v>
      </c>
      <c r="AA1704">
        <f t="shared" si="351"/>
        <v>1</v>
      </c>
      <c r="AB1704">
        <f t="shared" si="351"/>
        <v>1</v>
      </c>
      <c r="AC1704">
        <f t="shared" si="352"/>
        <v>0.4</v>
      </c>
      <c r="AD1704" t="e">
        <f>INDEX('bijlage C. Cluster maatregelen'!C:C,MATCH('5.Bepalen Faalfreq'!K1704,'bijlage C. Cluster maatregelen'!A:A,0))</f>
        <v>#N/A</v>
      </c>
      <c r="AE1704" t="e">
        <f>INDEX('bijlage C. Cluster maatregelen'!C:C,MATCH('5.Bepalen Faalfreq'!L1704,'bijlage C. Cluster maatregelen'!A:A,0))</f>
        <v>#N/A</v>
      </c>
      <c r="AF1704" t="e">
        <f>INDEX('bijlage C. Cluster maatregelen'!C:C,MATCH('5.Bepalen Faalfreq'!M1704,'bijlage C. Cluster maatregelen'!A:A,0))</f>
        <v>#N/A</v>
      </c>
      <c r="AG1704" t="e">
        <f>INDEX('bijlage C. Cluster maatregelen'!C:C,MATCH('5.Bepalen Faalfreq'!N1704,'bijlage C. Cluster maatregelen'!A:A,0))</f>
        <v>#N/A</v>
      </c>
      <c r="AH1704" t="e">
        <f t="shared" si="353"/>
        <v>#N/A</v>
      </c>
      <c r="AI1704" t="e">
        <f t="shared" si="354"/>
        <v>#N/A</v>
      </c>
      <c r="AJ1704" t="e">
        <f t="shared" si="347"/>
        <v>#N/A</v>
      </c>
    </row>
    <row r="1705" spans="1:36" x14ac:dyDescent="0.25">
      <c r="A1705" s="203"/>
      <c r="B1705" s="203"/>
      <c r="C1705" s="203"/>
      <c r="D1705" s="203"/>
      <c r="E1705" s="203"/>
      <c r="F1705" s="203"/>
      <c r="G1705" s="203"/>
      <c r="H1705" s="203"/>
      <c r="I1705" s="203"/>
      <c r="J1705" s="203"/>
      <c r="K1705" s="203"/>
      <c r="L1705" s="203"/>
      <c r="M1705" s="203"/>
      <c r="N1705" s="203"/>
      <c r="O1705" s="204">
        <f t="shared" si="343"/>
        <v>0</v>
      </c>
      <c r="P1705" s="80" t="str">
        <f>IFERROR(R1705+'4. Gegevens leiding'!$I$26,"")</f>
        <v/>
      </c>
      <c r="Q1705" s="155" t="str">
        <f>IFERROR(R1706+'4. Gegevens leiding'!$I$26,"")</f>
        <v/>
      </c>
      <c r="R1705" s="155" t="str">
        <f t="shared" si="355"/>
        <v/>
      </c>
      <c r="S1705" s="43" t="str">
        <f t="shared" si="348"/>
        <v/>
      </c>
      <c r="T1705" s="42" t="str">
        <f t="shared" si="344"/>
        <v>Diameter (mm, uitwendig)=;Wanddikte (mm)=;Druk (barg)=;Rekgrens (N/mm^2)=;Charpy energie (J)=</v>
      </c>
      <c r="U1705" s="44" t="e">
        <f>INDEX('bijlage A. Frequentie Tabel'!G:G,MATCH(T1705,'bijlage A. Frequentie Tabel'!A:A,0))</f>
        <v>#N/A</v>
      </c>
      <c r="V1705" s="43">
        <f t="shared" si="345"/>
        <v>0</v>
      </c>
      <c r="W1705" s="80">
        <f t="shared" si="349"/>
        <v>23.196467403779828</v>
      </c>
      <c r="X1705" t="e">
        <f t="shared" si="346"/>
        <v>#N/A</v>
      </c>
      <c r="Y1705"/>
      <c r="Z1705">
        <f t="shared" si="350"/>
        <v>0.4</v>
      </c>
      <c r="AA1705">
        <f t="shared" si="351"/>
        <v>1</v>
      </c>
      <c r="AB1705">
        <f t="shared" si="351"/>
        <v>1</v>
      </c>
      <c r="AC1705">
        <f t="shared" si="352"/>
        <v>0.4</v>
      </c>
      <c r="AD1705" t="e">
        <f>INDEX('bijlage C. Cluster maatregelen'!C:C,MATCH('5.Bepalen Faalfreq'!K1705,'bijlage C. Cluster maatregelen'!A:A,0))</f>
        <v>#N/A</v>
      </c>
      <c r="AE1705" t="e">
        <f>INDEX('bijlage C. Cluster maatregelen'!C:C,MATCH('5.Bepalen Faalfreq'!L1705,'bijlage C. Cluster maatregelen'!A:A,0))</f>
        <v>#N/A</v>
      </c>
      <c r="AF1705" t="e">
        <f>INDEX('bijlage C. Cluster maatregelen'!C:C,MATCH('5.Bepalen Faalfreq'!M1705,'bijlage C. Cluster maatregelen'!A:A,0))</f>
        <v>#N/A</v>
      </c>
      <c r="AG1705" t="e">
        <f>INDEX('bijlage C. Cluster maatregelen'!C:C,MATCH('5.Bepalen Faalfreq'!N1705,'bijlage C. Cluster maatregelen'!A:A,0))</f>
        <v>#N/A</v>
      </c>
      <c r="AH1705" t="e">
        <f t="shared" si="353"/>
        <v>#N/A</v>
      </c>
      <c r="AI1705" t="e">
        <f t="shared" si="354"/>
        <v>#N/A</v>
      </c>
      <c r="AJ1705" t="e">
        <f t="shared" si="347"/>
        <v>#N/A</v>
      </c>
    </row>
    <row r="1706" spans="1:36" x14ac:dyDescent="0.25">
      <c r="A1706" s="203"/>
      <c r="B1706" s="203"/>
      <c r="C1706" s="203"/>
      <c r="D1706" s="203"/>
      <c r="E1706" s="203"/>
      <c r="F1706" s="203"/>
      <c r="G1706" s="203"/>
      <c r="H1706" s="203"/>
      <c r="I1706" s="203"/>
      <c r="J1706" s="203"/>
      <c r="K1706" s="203"/>
      <c r="L1706" s="203"/>
      <c r="M1706" s="203"/>
      <c r="N1706" s="203"/>
      <c r="O1706" s="204">
        <f t="shared" si="343"/>
        <v>0</v>
      </c>
      <c r="P1706" s="80" t="str">
        <f>IFERROR(R1706+'4. Gegevens leiding'!$I$26,"")</f>
        <v/>
      </c>
      <c r="Q1706" s="155" t="str">
        <f>IFERROR(R1707+'4. Gegevens leiding'!$I$26,"")</f>
        <v/>
      </c>
      <c r="R1706" s="155" t="str">
        <f t="shared" si="355"/>
        <v/>
      </c>
      <c r="S1706" s="43" t="str">
        <f t="shared" si="348"/>
        <v/>
      </c>
      <c r="T1706" s="42" t="str">
        <f t="shared" si="344"/>
        <v>Diameter (mm, uitwendig)=;Wanddikte (mm)=;Druk (barg)=;Rekgrens (N/mm^2)=;Charpy energie (J)=</v>
      </c>
      <c r="U1706" s="44" t="e">
        <f>INDEX('bijlage A. Frequentie Tabel'!G:G,MATCH(T1706,'bijlage A. Frequentie Tabel'!A:A,0))</f>
        <v>#N/A</v>
      </c>
      <c r="V1706" s="43">
        <f t="shared" si="345"/>
        <v>0</v>
      </c>
      <c r="W1706" s="80">
        <f t="shared" si="349"/>
        <v>23.196467403779828</v>
      </c>
      <c r="X1706" t="e">
        <f t="shared" si="346"/>
        <v>#N/A</v>
      </c>
      <c r="Y1706"/>
      <c r="Z1706">
        <f t="shared" si="350"/>
        <v>0.4</v>
      </c>
      <c r="AA1706">
        <f t="shared" si="351"/>
        <v>1</v>
      </c>
      <c r="AB1706">
        <f t="shared" si="351"/>
        <v>1</v>
      </c>
      <c r="AC1706">
        <f t="shared" si="352"/>
        <v>0.4</v>
      </c>
      <c r="AD1706" t="e">
        <f>INDEX('bijlage C. Cluster maatregelen'!C:C,MATCH('5.Bepalen Faalfreq'!K1706,'bijlage C. Cluster maatregelen'!A:A,0))</f>
        <v>#N/A</v>
      </c>
      <c r="AE1706" t="e">
        <f>INDEX('bijlage C. Cluster maatregelen'!C:C,MATCH('5.Bepalen Faalfreq'!L1706,'bijlage C. Cluster maatregelen'!A:A,0))</f>
        <v>#N/A</v>
      </c>
      <c r="AF1706" t="e">
        <f>INDEX('bijlage C. Cluster maatregelen'!C:C,MATCH('5.Bepalen Faalfreq'!M1706,'bijlage C. Cluster maatregelen'!A:A,0))</f>
        <v>#N/A</v>
      </c>
      <c r="AG1706" t="e">
        <f>INDEX('bijlage C. Cluster maatregelen'!C:C,MATCH('5.Bepalen Faalfreq'!N1706,'bijlage C. Cluster maatregelen'!A:A,0))</f>
        <v>#N/A</v>
      </c>
      <c r="AH1706" t="e">
        <f t="shared" si="353"/>
        <v>#N/A</v>
      </c>
      <c r="AI1706" t="e">
        <f t="shared" si="354"/>
        <v>#N/A</v>
      </c>
      <c r="AJ1706" t="e">
        <f t="shared" si="347"/>
        <v>#N/A</v>
      </c>
    </row>
    <row r="1707" spans="1:36" x14ac:dyDescent="0.25">
      <c r="A1707" s="203"/>
      <c r="B1707" s="203"/>
      <c r="C1707" s="203"/>
      <c r="D1707" s="203"/>
      <c r="E1707" s="203"/>
      <c r="F1707" s="203"/>
      <c r="G1707" s="203"/>
      <c r="H1707" s="203"/>
      <c r="I1707" s="203"/>
      <c r="J1707" s="203"/>
      <c r="K1707" s="203"/>
      <c r="L1707" s="203"/>
      <c r="M1707" s="203"/>
      <c r="N1707" s="203"/>
      <c r="O1707" s="204">
        <f t="shared" si="343"/>
        <v>0</v>
      </c>
      <c r="P1707" s="80" t="str">
        <f>IFERROR(R1707+'4. Gegevens leiding'!$I$26,"")</f>
        <v/>
      </c>
      <c r="Q1707" s="155" t="str">
        <f>IFERROR(R1708+'4. Gegevens leiding'!$I$26,"")</f>
        <v/>
      </c>
      <c r="R1707" s="155" t="str">
        <f t="shared" si="355"/>
        <v/>
      </c>
      <c r="S1707" s="43" t="str">
        <f t="shared" si="348"/>
        <v/>
      </c>
      <c r="T1707" s="42" t="str">
        <f t="shared" si="344"/>
        <v>Diameter (mm, uitwendig)=;Wanddikte (mm)=;Druk (barg)=;Rekgrens (N/mm^2)=;Charpy energie (J)=</v>
      </c>
      <c r="U1707" s="44" t="e">
        <f>INDEX('bijlage A. Frequentie Tabel'!G:G,MATCH(T1707,'bijlage A. Frequentie Tabel'!A:A,0))</f>
        <v>#N/A</v>
      </c>
      <c r="V1707" s="43">
        <f t="shared" si="345"/>
        <v>0</v>
      </c>
      <c r="W1707" s="80">
        <f t="shared" si="349"/>
        <v>23.196467403779828</v>
      </c>
      <c r="X1707" t="e">
        <f t="shared" si="346"/>
        <v>#N/A</v>
      </c>
      <c r="Y1707"/>
      <c r="Z1707">
        <f t="shared" si="350"/>
        <v>0.4</v>
      </c>
      <c r="AA1707">
        <f t="shared" si="351"/>
        <v>1</v>
      </c>
      <c r="AB1707">
        <f t="shared" si="351"/>
        <v>1</v>
      </c>
      <c r="AC1707">
        <f t="shared" si="352"/>
        <v>0.4</v>
      </c>
      <c r="AD1707" t="e">
        <f>INDEX('bijlage C. Cluster maatregelen'!C:C,MATCH('5.Bepalen Faalfreq'!K1707,'bijlage C. Cluster maatregelen'!A:A,0))</f>
        <v>#N/A</v>
      </c>
      <c r="AE1707" t="e">
        <f>INDEX('bijlage C. Cluster maatregelen'!C:C,MATCH('5.Bepalen Faalfreq'!L1707,'bijlage C. Cluster maatregelen'!A:A,0))</f>
        <v>#N/A</v>
      </c>
      <c r="AF1707" t="e">
        <f>INDEX('bijlage C. Cluster maatregelen'!C:C,MATCH('5.Bepalen Faalfreq'!M1707,'bijlage C. Cluster maatregelen'!A:A,0))</f>
        <v>#N/A</v>
      </c>
      <c r="AG1707" t="e">
        <f>INDEX('bijlage C. Cluster maatregelen'!C:C,MATCH('5.Bepalen Faalfreq'!N1707,'bijlage C. Cluster maatregelen'!A:A,0))</f>
        <v>#N/A</v>
      </c>
      <c r="AH1707" t="e">
        <f t="shared" si="353"/>
        <v>#N/A</v>
      </c>
      <c r="AI1707" t="e">
        <f t="shared" si="354"/>
        <v>#N/A</v>
      </c>
      <c r="AJ1707" t="e">
        <f t="shared" si="347"/>
        <v>#N/A</v>
      </c>
    </row>
    <row r="1708" spans="1:36" x14ac:dyDescent="0.25">
      <c r="A1708" s="203"/>
      <c r="B1708" s="203"/>
      <c r="C1708" s="203"/>
      <c r="D1708" s="203"/>
      <c r="E1708" s="203"/>
      <c r="F1708" s="203"/>
      <c r="G1708" s="203"/>
      <c r="H1708" s="203"/>
      <c r="I1708" s="203"/>
      <c r="J1708" s="203"/>
      <c r="K1708" s="203"/>
      <c r="L1708" s="203"/>
      <c r="M1708" s="203"/>
      <c r="N1708" s="203"/>
      <c r="O1708" s="204">
        <f t="shared" si="343"/>
        <v>0</v>
      </c>
      <c r="P1708" s="80" t="str">
        <f>IFERROR(R1708+'4. Gegevens leiding'!$I$26,"")</f>
        <v/>
      </c>
      <c r="Q1708" s="155" t="str">
        <f>IFERROR(R1709+'4. Gegevens leiding'!$I$26,"")</f>
        <v/>
      </c>
      <c r="R1708" s="155" t="str">
        <f t="shared" si="355"/>
        <v/>
      </c>
      <c r="S1708" s="43" t="str">
        <f t="shared" si="348"/>
        <v/>
      </c>
      <c r="T1708" s="42" t="str">
        <f t="shared" si="344"/>
        <v>Diameter (mm, uitwendig)=;Wanddikte (mm)=;Druk (barg)=;Rekgrens (N/mm^2)=;Charpy energie (J)=</v>
      </c>
      <c r="U1708" s="44" t="e">
        <f>INDEX('bijlage A. Frequentie Tabel'!G:G,MATCH(T1708,'bijlage A. Frequentie Tabel'!A:A,0))</f>
        <v>#N/A</v>
      </c>
      <c r="V1708" s="43">
        <f t="shared" si="345"/>
        <v>0</v>
      </c>
      <c r="W1708" s="80">
        <f t="shared" si="349"/>
        <v>23.196467403779828</v>
      </c>
      <c r="X1708" t="e">
        <f t="shared" si="346"/>
        <v>#N/A</v>
      </c>
      <c r="Y1708"/>
      <c r="Z1708">
        <f t="shared" si="350"/>
        <v>0.4</v>
      </c>
      <c r="AA1708">
        <f t="shared" si="351"/>
        <v>1</v>
      </c>
      <c r="AB1708">
        <f t="shared" si="351"/>
        <v>1</v>
      </c>
      <c r="AC1708">
        <f t="shared" si="352"/>
        <v>0.4</v>
      </c>
      <c r="AD1708" t="e">
        <f>INDEX('bijlage C. Cluster maatregelen'!C:C,MATCH('5.Bepalen Faalfreq'!K1708,'bijlage C. Cluster maatregelen'!A:A,0))</f>
        <v>#N/A</v>
      </c>
      <c r="AE1708" t="e">
        <f>INDEX('bijlage C. Cluster maatregelen'!C:C,MATCH('5.Bepalen Faalfreq'!L1708,'bijlage C. Cluster maatregelen'!A:A,0))</f>
        <v>#N/A</v>
      </c>
      <c r="AF1708" t="e">
        <f>INDEX('bijlage C. Cluster maatregelen'!C:C,MATCH('5.Bepalen Faalfreq'!M1708,'bijlage C. Cluster maatregelen'!A:A,0))</f>
        <v>#N/A</v>
      </c>
      <c r="AG1708" t="e">
        <f>INDEX('bijlage C. Cluster maatregelen'!C:C,MATCH('5.Bepalen Faalfreq'!N1708,'bijlage C. Cluster maatregelen'!A:A,0))</f>
        <v>#N/A</v>
      </c>
      <c r="AH1708" t="e">
        <f t="shared" si="353"/>
        <v>#N/A</v>
      </c>
      <c r="AI1708" t="e">
        <f t="shared" si="354"/>
        <v>#N/A</v>
      </c>
      <c r="AJ1708" t="e">
        <f t="shared" si="347"/>
        <v>#N/A</v>
      </c>
    </row>
    <row r="1709" spans="1:36" x14ac:dyDescent="0.25">
      <c r="A1709" s="203"/>
      <c r="B1709" s="203"/>
      <c r="C1709" s="203"/>
      <c r="D1709" s="203"/>
      <c r="E1709" s="203"/>
      <c r="F1709" s="203"/>
      <c r="G1709" s="203"/>
      <c r="H1709" s="203"/>
      <c r="I1709" s="203"/>
      <c r="J1709" s="203"/>
      <c r="K1709" s="203"/>
      <c r="L1709" s="203"/>
      <c r="M1709" s="203"/>
      <c r="N1709" s="203"/>
      <c r="O1709" s="204">
        <f t="shared" si="343"/>
        <v>0</v>
      </c>
      <c r="P1709" s="80" t="str">
        <f>IFERROR(R1709+'4. Gegevens leiding'!$I$26,"")</f>
        <v/>
      </c>
      <c r="Q1709" s="155" t="str">
        <f>IFERROR(R1710+'4. Gegevens leiding'!$I$26,"")</f>
        <v/>
      </c>
      <c r="R1709" s="155" t="str">
        <f t="shared" si="355"/>
        <v/>
      </c>
      <c r="S1709" s="43" t="str">
        <f t="shared" si="348"/>
        <v/>
      </c>
      <c r="T1709" s="42" t="str">
        <f t="shared" si="344"/>
        <v>Diameter (mm, uitwendig)=;Wanddikte (mm)=;Druk (barg)=;Rekgrens (N/mm^2)=;Charpy energie (J)=</v>
      </c>
      <c r="U1709" s="44" t="e">
        <f>INDEX('bijlage A. Frequentie Tabel'!G:G,MATCH(T1709,'bijlage A. Frequentie Tabel'!A:A,0))</f>
        <v>#N/A</v>
      </c>
      <c r="V1709" s="43">
        <f t="shared" si="345"/>
        <v>0</v>
      </c>
      <c r="W1709" s="80">
        <f t="shared" si="349"/>
        <v>23.196467403779828</v>
      </c>
      <c r="X1709" t="e">
        <f t="shared" si="346"/>
        <v>#N/A</v>
      </c>
      <c r="Y1709"/>
      <c r="Z1709">
        <f t="shared" si="350"/>
        <v>0.4</v>
      </c>
      <c r="AA1709">
        <f t="shared" si="351"/>
        <v>1</v>
      </c>
      <c r="AB1709">
        <f t="shared" si="351"/>
        <v>1</v>
      </c>
      <c r="AC1709">
        <f t="shared" si="352"/>
        <v>0.4</v>
      </c>
      <c r="AD1709" t="e">
        <f>INDEX('bijlage C. Cluster maatregelen'!C:C,MATCH('5.Bepalen Faalfreq'!K1709,'bijlage C. Cluster maatregelen'!A:A,0))</f>
        <v>#N/A</v>
      </c>
      <c r="AE1709" t="e">
        <f>INDEX('bijlage C. Cluster maatregelen'!C:C,MATCH('5.Bepalen Faalfreq'!L1709,'bijlage C. Cluster maatregelen'!A:A,0))</f>
        <v>#N/A</v>
      </c>
      <c r="AF1709" t="e">
        <f>INDEX('bijlage C. Cluster maatregelen'!C:C,MATCH('5.Bepalen Faalfreq'!M1709,'bijlage C. Cluster maatregelen'!A:A,0))</f>
        <v>#N/A</v>
      </c>
      <c r="AG1709" t="e">
        <f>INDEX('bijlage C. Cluster maatregelen'!C:C,MATCH('5.Bepalen Faalfreq'!N1709,'bijlage C. Cluster maatregelen'!A:A,0))</f>
        <v>#N/A</v>
      </c>
      <c r="AH1709" t="e">
        <f t="shared" si="353"/>
        <v>#N/A</v>
      </c>
      <c r="AI1709" t="e">
        <f t="shared" si="354"/>
        <v>#N/A</v>
      </c>
      <c r="AJ1709" t="e">
        <f t="shared" si="347"/>
        <v>#N/A</v>
      </c>
    </row>
    <row r="1710" spans="1:36" x14ac:dyDescent="0.25">
      <c r="A1710" s="203"/>
      <c r="B1710" s="203"/>
      <c r="C1710" s="203"/>
      <c r="D1710" s="203"/>
      <c r="E1710" s="203"/>
      <c r="F1710" s="203"/>
      <c r="G1710" s="203"/>
      <c r="H1710" s="203"/>
      <c r="I1710" s="203"/>
      <c r="J1710" s="203"/>
      <c r="K1710" s="203"/>
      <c r="L1710" s="203"/>
      <c r="M1710" s="203"/>
      <c r="N1710" s="203"/>
      <c r="O1710" s="204">
        <f t="shared" si="343"/>
        <v>0</v>
      </c>
      <c r="P1710" s="80" t="str">
        <f>IFERROR(R1710+'4. Gegevens leiding'!$I$26,"")</f>
        <v/>
      </c>
      <c r="Q1710" s="155" t="str">
        <f>IFERROR(R1711+'4. Gegevens leiding'!$I$26,"")</f>
        <v/>
      </c>
      <c r="R1710" s="155" t="str">
        <f t="shared" si="355"/>
        <v/>
      </c>
      <c r="S1710" s="43" t="str">
        <f t="shared" si="348"/>
        <v/>
      </c>
      <c r="T1710" s="42" t="str">
        <f t="shared" si="344"/>
        <v>Diameter (mm, uitwendig)=;Wanddikte (mm)=;Druk (barg)=;Rekgrens (N/mm^2)=;Charpy energie (J)=</v>
      </c>
      <c r="U1710" s="44" t="e">
        <f>INDEX('bijlage A. Frequentie Tabel'!G:G,MATCH(T1710,'bijlage A. Frequentie Tabel'!A:A,0))</f>
        <v>#N/A</v>
      </c>
      <c r="V1710" s="43">
        <f t="shared" si="345"/>
        <v>0</v>
      </c>
      <c r="W1710" s="80">
        <f t="shared" si="349"/>
        <v>23.196467403779828</v>
      </c>
      <c r="X1710" t="e">
        <f t="shared" si="346"/>
        <v>#N/A</v>
      </c>
      <c r="Y1710"/>
      <c r="Z1710">
        <f t="shared" si="350"/>
        <v>0.4</v>
      </c>
      <c r="AA1710">
        <f t="shared" si="351"/>
        <v>1</v>
      </c>
      <c r="AB1710">
        <f t="shared" si="351"/>
        <v>1</v>
      </c>
      <c r="AC1710">
        <f t="shared" si="352"/>
        <v>0.4</v>
      </c>
      <c r="AD1710" t="e">
        <f>INDEX('bijlage C. Cluster maatregelen'!C:C,MATCH('5.Bepalen Faalfreq'!K1710,'bijlage C. Cluster maatregelen'!A:A,0))</f>
        <v>#N/A</v>
      </c>
      <c r="AE1710" t="e">
        <f>INDEX('bijlage C. Cluster maatregelen'!C:C,MATCH('5.Bepalen Faalfreq'!L1710,'bijlage C. Cluster maatregelen'!A:A,0))</f>
        <v>#N/A</v>
      </c>
      <c r="AF1710" t="e">
        <f>INDEX('bijlage C. Cluster maatregelen'!C:C,MATCH('5.Bepalen Faalfreq'!M1710,'bijlage C. Cluster maatregelen'!A:A,0))</f>
        <v>#N/A</v>
      </c>
      <c r="AG1710" t="e">
        <f>INDEX('bijlage C. Cluster maatregelen'!C:C,MATCH('5.Bepalen Faalfreq'!N1710,'bijlage C. Cluster maatregelen'!A:A,0))</f>
        <v>#N/A</v>
      </c>
      <c r="AH1710" t="e">
        <f t="shared" si="353"/>
        <v>#N/A</v>
      </c>
      <c r="AI1710" t="e">
        <f t="shared" si="354"/>
        <v>#N/A</v>
      </c>
      <c r="AJ1710" t="e">
        <f t="shared" si="347"/>
        <v>#N/A</v>
      </c>
    </row>
    <row r="1711" spans="1:36" x14ac:dyDescent="0.25">
      <c r="A1711" s="203"/>
      <c r="B1711" s="203"/>
      <c r="C1711" s="203"/>
      <c r="D1711" s="203"/>
      <c r="E1711" s="203"/>
      <c r="F1711" s="203"/>
      <c r="G1711" s="203"/>
      <c r="H1711" s="203"/>
      <c r="I1711" s="203"/>
      <c r="J1711" s="203"/>
      <c r="K1711" s="203"/>
      <c r="L1711" s="203"/>
      <c r="M1711" s="203"/>
      <c r="N1711" s="203"/>
      <c r="O1711" s="204">
        <f t="shared" si="343"/>
        <v>0</v>
      </c>
      <c r="P1711" s="80" t="str">
        <f>IFERROR(R1711+'4. Gegevens leiding'!$I$26,"")</f>
        <v/>
      </c>
      <c r="Q1711" s="155" t="str">
        <f>IFERROR(R1712+'4. Gegevens leiding'!$I$26,"")</f>
        <v/>
      </c>
      <c r="R1711" s="155" t="str">
        <f t="shared" si="355"/>
        <v/>
      </c>
      <c r="S1711" s="43" t="str">
        <f t="shared" si="348"/>
        <v/>
      </c>
      <c r="T1711" s="42" t="str">
        <f t="shared" si="344"/>
        <v>Diameter (mm, uitwendig)=;Wanddikte (mm)=;Druk (barg)=;Rekgrens (N/mm^2)=;Charpy energie (J)=</v>
      </c>
      <c r="U1711" s="44" t="e">
        <f>INDEX('bijlage A. Frequentie Tabel'!G:G,MATCH(T1711,'bijlage A. Frequentie Tabel'!A:A,0))</f>
        <v>#N/A</v>
      </c>
      <c r="V1711" s="43">
        <f t="shared" si="345"/>
        <v>0</v>
      </c>
      <c r="W1711" s="80">
        <f t="shared" si="349"/>
        <v>23.196467403779828</v>
      </c>
      <c r="X1711" t="e">
        <f t="shared" si="346"/>
        <v>#N/A</v>
      </c>
      <c r="Y1711"/>
      <c r="Z1711">
        <f t="shared" si="350"/>
        <v>0.4</v>
      </c>
      <c r="AA1711">
        <f t="shared" si="351"/>
        <v>1</v>
      </c>
      <c r="AB1711">
        <f t="shared" si="351"/>
        <v>1</v>
      </c>
      <c r="AC1711">
        <f t="shared" si="352"/>
        <v>0.4</v>
      </c>
      <c r="AD1711" t="e">
        <f>INDEX('bijlage C. Cluster maatregelen'!C:C,MATCH('5.Bepalen Faalfreq'!K1711,'bijlage C. Cluster maatregelen'!A:A,0))</f>
        <v>#N/A</v>
      </c>
      <c r="AE1711" t="e">
        <f>INDEX('bijlage C. Cluster maatregelen'!C:C,MATCH('5.Bepalen Faalfreq'!L1711,'bijlage C. Cluster maatregelen'!A:A,0))</f>
        <v>#N/A</v>
      </c>
      <c r="AF1711" t="e">
        <f>INDEX('bijlage C. Cluster maatregelen'!C:C,MATCH('5.Bepalen Faalfreq'!M1711,'bijlage C. Cluster maatregelen'!A:A,0))</f>
        <v>#N/A</v>
      </c>
      <c r="AG1711" t="e">
        <f>INDEX('bijlage C. Cluster maatregelen'!C:C,MATCH('5.Bepalen Faalfreq'!N1711,'bijlage C. Cluster maatregelen'!A:A,0))</f>
        <v>#N/A</v>
      </c>
      <c r="AH1711" t="e">
        <f t="shared" si="353"/>
        <v>#N/A</v>
      </c>
      <c r="AI1711" t="e">
        <f t="shared" si="354"/>
        <v>#N/A</v>
      </c>
      <c r="AJ1711" t="e">
        <f t="shared" si="347"/>
        <v>#N/A</v>
      </c>
    </row>
    <row r="1712" spans="1:36" x14ac:dyDescent="0.25">
      <c r="A1712" s="203"/>
      <c r="B1712" s="203"/>
      <c r="C1712" s="203"/>
      <c r="D1712" s="203"/>
      <c r="E1712" s="203"/>
      <c r="F1712" s="203"/>
      <c r="G1712" s="203"/>
      <c r="H1712" s="203"/>
      <c r="I1712" s="203"/>
      <c r="J1712" s="203"/>
      <c r="K1712" s="203"/>
      <c r="L1712" s="203"/>
      <c r="M1712" s="203"/>
      <c r="N1712" s="203"/>
      <c r="O1712" s="204">
        <f t="shared" si="343"/>
        <v>0</v>
      </c>
      <c r="P1712" s="80" t="str">
        <f>IFERROR(R1712+'4. Gegevens leiding'!$I$26,"")</f>
        <v/>
      </c>
      <c r="Q1712" s="155" t="str">
        <f>IFERROR(R1713+'4. Gegevens leiding'!$I$26,"")</f>
        <v/>
      </c>
      <c r="R1712" s="155" t="str">
        <f t="shared" si="355"/>
        <v/>
      </c>
      <c r="S1712" s="43" t="str">
        <f t="shared" si="348"/>
        <v/>
      </c>
      <c r="T1712" s="42" t="str">
        <f t="shared" si="344"/>
        <v>Diameter (mm, uitwendig)=;Wanddikte (mm)=;Druk (barg)=;Rekgrens (N/mm^2)=;Charpy energie (J)=</v>
      </c>
      <c r="U1712" s="44" t="e">
        <f>INDEX('bijlage A. Frequentie Tabel'!G:G,MATCH(T1712,'bijlage A. Frequentie Tabel'!A:A,0))</f>
        <v>#N/A</v>
      </c>
      <c r="V1712" s="43">
        <f t="shared" si="345"/>
        <v>0</v>
      </c>
      <c r="W1712" s="80">
        <f t="shared" si="349"/>
        <v>23.196467403779828</v>
      </c>
      <c r="X1712" t="e">
        <f t="shared" si="346"/>
        <v>#N/A</v>
      </c>
      <c r="Y1712"/>
      <c r="Z1712">
        <f t="shared" si="350"/>
        <v>0.4</v>
      </c>
      <c r="AA1712">
        <f t="shared" si="351"/>
        <v>1</v>
      </c>
      <c r="AB1712">
        <f t="shared" si="351"/>
        <v>1</v>
      </c>
      <c r="AC1712">
        <f t="shared" si="352"/>
        <v>0.4</v>
      </c>
      <c r="AD1712" t="e">
        <f>INDEX('bijlage C. Cluster maatregelen'!C:C,MATCH('5.Bepalen Faalfreq'!K1712,'bijlage C. Cluster maatregelen'!A:A,0))</f>
        <v>#N/A</v>
      </c>
      <c r="AE1712" t="e">
        <f>INDEX('bijlage C. Cluster maatregelen'!C:C,MATCH('5.Bepalen Faalfreq'!L1712,'bijlage C. Cluster maatregelen'!A:A,0))</f>
        <v>#N/A</v>
      </c>
      <c r="AF1712" t="e">
        <f>INDEX('bijlage C. Cluster maatregelen'!C:C,MATCH('5.Bepalen Faalfreq'!M1712,'bijlage C. Cluster maatregelen'!A:A,0))</f>
        <v>#N/A</v>
      </c>
      <c r="AG1712" t="e">
        <f>INDEX('bijlage C. Cluster maatregelen'!C:C,MATCH('5.Bepalen Faalfreq'!N1712,'bijlage C. Cluster maatregelen'!A:A,0))</f>
        <v>#N/A</v>
      </c>
      <c r="AH1712" t="e">
        <f t="shared" si="353"/>
        <v>#N/A</v>
      </c>
      <c r="AI1712" t="e">
        <f t="shared" si="354"/>
        <v>#N/A</v>
      </c>
      <c r="AJ1712" t="e">
        <f t="shared" si="347"/>
        <v>#N/A</v>
      </c>
    </row>
    <row r="1713" spans="1:36" x14ac:dyDescent="0.25">
      <c r="A1713" s="203"/>
      <c r="B1713" s="203"/>
      <c r="C1713" s="203"/>
      <c r="D1713" s="203"/>
      <c r="E1713" s="203"/>
      <c r="F1713" s="203"/>
      <c r="G1713" s="203"/>
      <c r="H1713" s="203"/>
      <c r="I1713" s="203"/>
      <c r="J1713" s="203"/>
      <c r="K1713" s="203"/>
      <c r="L1713" s="203"/>
      <c r="M1713" s="203"/>
      <c r="N1713" s="203"/>
      <c r="O1713" s="204">
        <f t="shared" si="343"/>
        <v>0</v>
      </c>
      <c r="P1713" s="80" t="str">
        <f>IFERROR(R1713+'4. Gegevens leiding'!$I$26,"")</f>
        <v/>
      </c>
      <c r="Q1713" s="155" t="str">
        <f>IFERROR(R1714+'4. Gegevens leiding'!$I$26,"")</f>
        <v/>
      </c>
      <c r="R1713" s="155" t="str">
        <f t="shared" si="355"/>
        <v/>
      </c>
      <c r="S1713" s="43" t="str">
        <f t="shared" si="348"/>
        <v/>
      </c>
      <c r="T1713" s="42" t="str">
        <f t="shared" si="344"/>
        <v>Diameter (mm, uitwendig)=;Wanddikte (mm)=;Druk (barg)=;Rekgrens (N/mm^2)=;Charpy energie (J)=</v>
      </c>
      <c r="U1713" s="44" t="e">
        <f>INDEX('bijlage A. Frequentie Tabel'!G:G,MATCH(T1713,'bijlage A. Frequentie Tabel'!A:A,0))</f>
        <v>#N/A</v>
      </c>
      <c r="V1713" s="43">
        <f t="shared" si="345"/>
        <v>0</v>
      </c>
      <c r="W1713" s="80">
        <f t="shared" si="349"/>
        <v>23.196467403779828</v>
      </c>
      <c r="X1713" t="e">
        <f t="shared" si="346"/>
        <v>#N/A</v>
      </c>
      <c r="Y1713"/>
      <c r="Z1713">
        <f t="shared" si="350"/>
        <v>0.4</v>
      </c>
      <c r="AA1713">
        <f t="shared" si="351"/>
        <v>1</v>
      </c>
      <c r="AB1713">
        <f t="shared" si="351"/>
        <v>1</v>
      </c>
      <c r="AC1713">
        <f t="shared" si="352"/>
        <v>0.4</v>
      </c>
      <c r="AD1713" t="e">
        <f>INDEX('bijlage C. Cluster maatregelen'!C:C,MATCH('5.Bepalen Faalfreq'!K1713,'bijlage C. Cluster maatregelen'!A:A,0))</f>
        <v>#N/A</v>
      </c>
      <c r="AE1713" t="e">
        <f>INDEX('bijlage C. Cluster maatregelen'!C:C,MATCH('5.Bepalen Faalfreq'!L1713,'bijlage C. Cluster maatregelen'!A:A,0))</f>
        <v>#N/A</v>
      </c>
      <c r="AF1713" t="e">
        <f>INDEX('bijlage C. Cluster maatregelen'!C:C,MATCH('5.Bepalen Faalfreq'!M1713,'bijlage C. Cluster maatregelen'!A:A,0))</f>
        <v>#N/A</v>
      </c>
      <c r="AG1713" t="e">
        <f>INDEX('bijlage C. Cluster maatregelen'!C:C,MATCH('5.Bepalen Faalfreq'!N1713,'bijlage C. Cluster maatregelen'!A:A,0))</f>
        <v>#N/A</v>
      </c>
      <c r="AH1713" t="e">
        <f t="shared" si="353"/>
        <v>#N/A</v>
      </c>
      <c r="AI1713" t="e">
        <f t="shared" si="354"/>
        <v>#N/A</v>
      </c>
      <c r="AJ1713" t="e">
        <f t="shared" si="347"/>
        <v>#N/A</v>
      </c>
    </row>
    <row r="1714" spans="1:36" x14ac:dyDescent="0.25">
      <c r="A1714" s="203"/>
      <c r="B1714" s="203"/>
      <c r="C1714" s="203"/>
      <c r="D1714" s="203"/>
      <c r="E1714" s="203"/>
      <c r="F1714" s="203"/>
      <c r="G1714" s="203"/>
      <c r="H1714" s="203"/>
      <c r="I1714" s="203"/>
      <c r="J1714" s="203"/>
      <c r="K1714" s="203"/>
      <c r="L1714" s="203"/>
      <c r="M1714" s="203"/>
      <c r="N1714" s="203"/>
      <c r="O1714" s="204">
        <f t="shared" si="343"/>
        <v>0</v>
      </c>
      <c r="P1714" s="80" t="str">
        <f>IFERROR(R1714+'4. Gegevens leiding'!$I$26,"")</f>
        <v/>
      </c>
      <c r="Q1714" s="155" t="str">
        <f>IFERROR(R1715+'4. Gegevens leiding'!$I$26,"")</f>
        <v/>
      </c>
      <c r="R1714" s="155" t="str">
        <f t="shared" si="355"/>
        <v/>
      </c>
      <c r="S1714" s="43" t="str">
        <f t="shared" si="348"/>
        <v/>
      </c>
      <c r="T1714" s="42" t="str">
        <f t="shared" si="344"/>
        <v>Diameter (mm, uitwendig)=;Wanddikte (mm)=;Druk (barg)=;Rekgrens (N/mm^2)=;Charpy energie (J)=</v>
      </c>
      <c r="U1714" s="44" t="e">
        <f>INDEX('bijlage A. Frequentie Tabel'!G:G,MATCH(T1714,'bijlage A. Frequentie Tabel'!A:A,0))</f>
        <v>#N/A</v>
      </c>
      <c r="V1714" s="43">
        <f t="shared" si="345"/>
        <v>0</v>
      </c>
      <c r="W1714" s="80">
        <f t="shared" si="349"/>
        <v>23.196467403779828</v>
      </c>
      <c r="X1714" t="e">
        <f t="shared" si="346"/>
        <v>#N/A</v>
      </c>
      <c r="Y1714"/>
      <c r="Z1714">
        <f t="shared" si="350"/>
        <v>0.4</v>
      </c>
      <c r="AA1714">
        <f t="shared" si="351"/>
        <v>1</v>
      </c>
      <c r="AB1714">
        <f t="shared" si="351"/>
        <v>1</v>
      </c>
      <c r="AC1714">
        <f t="shared" si="352"/>
        <v>0.4</v>
      </c>
      <c r="AD1714" t="e">
        <f>INDEX('bijlage C. Cluster maatregelen'!C:C,MATCH('5.Bepalen Faalfreq'!K1714,'bijlage C. Cluster maatregelen'!A:A,0))</f>
        <v>#N/A</v>
      </c>
      <c r="AE1714" t="e">
        <f>INDEX('bijlage C. Cluster maatregelen'!C:C,MATCH('5.Bepalen Faalfreq'!L1714,'bijlage C. Cluster maatregelen'!A:A,0))</f>
        <v>#N/A</v>
      </c>
      <c r="AF1714" t="e">
        <f>INDEX('bijlage C. Cluster maatregelen'!C:C,MATCH('5.Bepalen Faalfreq'!M1714,'bijlage C. Cluster maatregelen'!A:A,0))</f>
        <v>#N/A</v>
      </c>
      <c r="AG1714" t="e">
        <f>INDEX('bijlage C. Cluster maatregelen'!C:C,MATCH('5.Bepalen Faalfreq'!N1714,'bijlage C. Cluster maatregelen'!A:A,0))</f>
        <v>#N/A</v>
      </c>
      <c r="AH1714" t="e">
        <f t="shared" si="353"/>
        <v>#N/A</v>
      </c>
      <c r="AI1714" t="e">
        <f t="shared" si="354"/>
        <v>#N/A</v>
      </c>
      <c r="AJ1714" t="e">
        <f t="shared" si="347"/>
        <v>#N/A</v>
      </c>
    </row>
    <row r="1715" spans="1:36" x14ac:dyDescent="0.25">
      <c r="A1715" s="203"/>
      <c r="B1715" s="203"/>
      <c r="C1715" s="203"/>
      <c r="D1715" s="203"/>
      <c r="E1715" s="203"/>
      <c r="F1715" s="203"/>
      <c r="G1715" s="203"/>
      <c r="H1715" s="203"/>
      <c r="I1715" s="203"/>
      <c r="J1715" s="203"/>
      <c r="K1715" s="203"/>
      <c r="L1715" s="203"/>
      <c r="M1715" s="203"/>
      <c r="N1715" s="203"/>
      <c r="O1715" s="204">
        <f t="shared" si="343"/>
        <v>0</v>
      </c>
      <c r="P1715" s="80" t="str">
        <f>IFERROR(R1715+'4. Gegevens leiding'!$I$26,"")</f>
        <v/>
      </c>
      <c r="Q1715" s="155" t="str">
        <f>IFERROR(R1716+'4. Gegevens leiding'!$I$26,"")</f>
        <v/>
      </c>
      <c r="R1715" s="155" t="str">
        <f t="shared" si="355"/>
        <v/>
      </c>
      <c r="S1715" s="43" t="str">
        <f t="shared" si="348"/>
        <v/>
      </c>
      <c r="T1715" s="42" t="str">
        <f t="shared" si="344"/>
        <v>Diameter (mm, uitwendig)=;Wanddikte (mm)=;Druk (barg)=;Rekgrens (N/mm^2)=;Charpy energie (J)=</v>
      </c>
      <c r="U1715" s="44" t="e">
        <f>INDEX('bijlage A. Frequentie Tabel'!G:G,MATCH(T1715,'bijlage A. Frequentie Tabel'!A:A,0))</f>
        <v>#N/A</v>
      </c>
      <c r="V1715" s="43">
        <f t="shared" si="345"/>
        <v>0</v>
      </c>
      <c r="W1715" s="80">
        <f t="shared" si="349"/>
        <v>23.196467403779828</v>
      </c>
      <c r="X1715" t="e">
        <f t="shared" si="346"/>
        <v>#N/A</v>
      </c>
      <c r="Y1715"/>
      <c r="Z1715">
        <f t="shared" si="350"/>
        <v>0.4</v>
      </c>
      <c r="AA1715">
        <f t="shared" si="351"/>
        <v>1</v>
      </c>
      <c r="AB1715">
        <f t="shared" si="351"/>
        <v>1</v>
      </c>
      <c r="AC1715">
        <f t="shared" si="352"/>
        <v>0.4</v>
      </c>
      <c r="AD1715" t="e">
        <f>INDEX('bijlage C. Cluster maatregelen'!C:C,MATCH('5.Bepalen Faalfreq'!K1715,'bijlage C. Cluster maatregelen'!A:A,0))</f>
        <v>#N/A</v>
      </c>
      <c r="AE1715" t="e">
        <f>INDEX('bijlage C. Cluster maatregelen'!C:C,MATCH('5.Bepalen Faalfreq'!L1715,'bijlage C. Cluster maatregelen'!A:A,0))</f>
        <v>#N/A</v>
      </c>
      <c r="AF1715" t="e">
        <f>INDEX('bijlage C. Cluster maatregelen'!C:C,MATCH('5.Bepalen Faalfreq'!M1715,'bijlage C. Cluster maatregelen'!A:A,0))</f>
        <v>#N/A</v>
      </c>
      <c r="AG1715" t="e">
        <f>INDEX('bijlage C. Cluster maatregelen'!C:C,MATCH('5.Bepalen Faalfreq'!N1715,'bijlage C. Cluster maatregelen'!A:A,0))</f>
        <v>#N/A</v>
      </c>
      <c r="AH1715" t="e">
        <f t="shared" si="353"/>
        <v>#N/A</v>
      </c>
      <c r="AI1715" t="e">
        <f t="shared" si="354"/>
        <v>#N/A</v>
      </c>
      <c r="AJ1715" t="e">
        <f t="shared" si="347"/>
        <v>#N/A</v>
      </c>
    </row>
    <row r="1716" spans="1:36" x14ac:dyDescent="0.25">
      <c r="A1716" s="203"/>
      <c r="B1716" s="203"/>
      <c r="C1716" s="203"/>
      <c r="D1716" s="203"/>
      <c r="E1716" s="203"/>
      <c r="F1716" s="203"/>
      <c r="G1716" s="203"/>
      <c r="H1716" s="203"/>
      <c r="I1716" s="203"/>
      <c r="J1716" s="203"/>
      <c r="K1716" s="203"/>
      <c r="L1716" s="203"/>
      <c r="M1716" s="203"/>
      <c r="N1716" s="203"/>
      <c r="O1716" s="204">
        <f t="shared" si="343"/>
        <v>0</v>
      </c>
      <c r="P1716" s="80" t="str">
        <f>IFERROR(R1716+'4. Gegevens leiding'!$I$26,"")</f>
        <v/>
      </c>
      <c r="Q1716" s="155" t="str">
        <f>IFERROR(R1717+'4. Gegevens leiding'!$I$26,"")</f>
        <v/>
      </c>
      <c r="R1716" s="155" t="str">
        <f t="shared" si="355"/>
        <v/>
      </c>
      <c r="S1716" s="43" t="str">
        <f t="shared" si="348"/>
        <v/>
      </c>
      <c r="T1716" s="42" t="str">
        <f t="shared" si="344"/>
        <v>Diameter (mm, uitwendig)=;Wanddikte (mm)=;Druk (barg)=;Rekgrens (N/mm^2)=;Charpy energie (J)=</v>
      </c>
      <c r="U1716" s="44" t="e">
        <f>INDEX('bijlage A. Frequentie Tabel'!G:G,MATCH(T1716,'bijlage A. Frequentie Tabel'!A:A,0))</f>
        <v>#N/A</v>
      </c>
      <c r="V1716" s="43">
        <f t="shared" si="345"/>
        <v>0</v>
      </c>
      <c r="W1716" s="80">
        <f t="shared" si="349"/>
        <v>23.196467403779828</v>
      </c>
      <c r="X1716" t="e">
        <f t="shared" si="346"/>
        <v>#N/A</v>
      </c>
      <c r="Y1716"/>
      <c r="Z1716">
        <f t="shared" si="350"/>
        <v>0.4</v>
      </c>
      <c r="AA1716">
        <f t="shared" si="351"/>
        <v>1</v>
      </c>
      <c r="AB1716">
        <f t="shared" si="351"/>
        <v>1</v>
      </c>
      <c r="AC1716">
        <f t="shared" si="352"/>
        <v>0.4</v>
      </c>
      <c r="AD1716" t="e">
        <f>INDEX('bijlage C. Cluster maatregelen'!C:C,MATCH('5.Bepalen Faalfreq'!K1716,'bijlage C. Cluster maatregelen'!A:A,0))</f>
        <v>#N/A</v>
      </c>
      <c r="AE1716" t="e">
        <f>INDEX('bijlage C. Cluster maatregelen'!C:C,MATCH('5.Bepalen Faalfreq'!L1716,'bijlage C. Cluster maatregelen'!A:A,0))</f>
        <v>#N/A</v>
      </c>
      <c r="AF1716" t="e">
        <f>INDEX('bijlage C. Cluster maatregelen'!C:C,MATCH('5.Bepalen Faalfreq'!M1716,'bijlage C. Cluster maatregelen'!A:A,0))</f>
        <v>#N/A</v>
      </c>
      <c r="AG1716" t="e">
        <f>INDEX('bijlage C. Cluster maatregelen'!C:C,MATCH('5.Bepalen Faalfreq'!N1716,'bijlage C. Cluster maatregelen'!A:A,0))</f>
        <v>#N/A</v>
      </c>
      <c r="AH1716" t="e">
        <f t="shared" si="353"/>
        <v>#N/A</v>
      </c>
      <c r="AI1716" t="e">
        <f t="shared" si="354"/>
        <v>#N/A</v>
      </c>
      <c r="AJ1716" t="e">
        <f t="shared" si="347"/>
        <v>#N/A</v>
      </c>
    </row>
    <row r="1717" spans="1:36" x14ac:dyDescent="0.25">
      <c r="A1717" s="203"/>
      <c r="B1717" s="203"/>
      <c r="C1717" s="203"/>
      <c r="D1717" s="203"/>
      <c r="E1717" s="203"/>
      <c r="F1717" s="203"/>
      <c r="G1717" s="203"/>
      <c r="H1717" s="203"/>
      <c r="I1717" s="203"/>
      <c r="J1717" s="203"/>
      <c r="K1717" s="203"/>
      <c r="L1717" s="203"/>
      <c r="M1717" s="203"/>
      <c r="N1717" s="203"/>
      <c r="O1717" s="204">
        <f t="shared" si="343"/>
        <v>0</v>
      </c>
      <c r="P1717" s="80" t="str">
        <f>IFERROR(R1717+'4. Gegevens leiding'!$I$26,"")</f>
        <v/>
      </c>
      <c r="Q1717" s="155" t="str">
        <f>IFERROR(R1718+'4. Gegevens leiding'!$I$26,"")</f>
        <v/>
      </c>
      <c r="R1717" s="155" t="str">
        <f t="shared" si="355"/>
        <v/>
      </c>
      <c r="S1717" s="43" t="str">
        <f t="shared" si="348"/>
        <v/>
      </c>
      <c r="T1717" s="42" t="str">
        <f t="shared" si="344"/>
        <v>Diameter (mm, uitwendig)=;Wanddikte (mm)=;Druk (barg)=;Rekgrens (N/mm^2)=;Charpy energie (J)=</v>
      </c>
      <c r="U1717" s="44" t="e">
        <f>INDEX('bijlage A. Frequentie Tabel'!G:G,MATCH(T1717,'bijlage A. Frequentie Tabel'!A:A,0))</f>
        <v>#N/A</v>
      </c>
      <c r="V1717" s="43">
        <f t="shared" si="345"/>
        <v>0</v>
      </c>
      <c r="W1717" s="80">
        <f t="shared" si="349"/>
        <v>23.196467403779828</v>
      </c>
      <c r="X1717" t="e">
        <f t="shared" si="346"/>
        <v>#N/A</v>
      </c>
      <c r="Y1717"/>
      <c r="Z1717">
        <f t="shared" si="350"/>
        <v>0.4</v>
      </c>
      <c r="AA1717">
        <f t="shared" si="351"/>
        <v>1</v>
      </c>
      <c r="AB1717">
        <f t="shared" si="351"/>
        <v>1</v>
      </c>
      <c r="AC1717">
        <f t="shared" si="352"/>
        <v>0.4</v>
      </c>
      <c r="AD1717" t="e">
        <f>INDEX('bijlage C. Cluster maatregelen'!C:C,MATCH('5.Bepalen Faalfreq'!K1717,'bijlage C. Cluster maatregelen'!A:A,0))</f>
        <v>#N/A</v>
      </c>
      <c r="AE1717" t="e">
        <f>INDEX('bijlage C. Cluster maatregelen'!C:C,MATCH('5.Bepalen Faalfreq'!L1717,'bijlage C. Cluster maatregelen'!A:A,0))</f>
        <v>#N/A</v>
      </c>
      <c r="AF1717" t="e">
        <f>INDEX('bijlage C. Cluster maatregelen'!C:C,MATCH('5.Bepalen Faalfreq'!M1717,'bijlage C. Cluster maatregelen'!A:A,0))</f>
        <v>#N/A</v>
      </c>
      <c r="AG1717" t="e">
        <f>INDEX('bijlage C. Cluster maatregelen'!C:C,MATCH('5.Bepalen Faalfreq'!N1717,'bijlage C. Cluster maatregelen'!A:A,0))</f>
        <v>#N/A</v>
      </c>
      <c r="AH1717" t="e">
        <f t="shared" si="353"/>
        <v>#N/A</v>
      </c>
      <c r="AI1717" t="e">
        <f t="shared" si="354"/>
        <v>#N/A</v>
      </c>
      <c r="AJ1717" t="e">
        <f t="shared" si="347"/>
        <v>#N/A</v>
      </c>
    </row>
    <row r="1718" spans="1:36" x14ac:dyDescent="0.25">
      <c r="A1718" s="203"/>
      <c r="B1718" s="203"/>
      <c r="C1718" s="203"/>
      <c r="D1718" s="203"/>
      <c r="E1718" s="203"/>
      <c r="F1718" s="203"/>
      <c r="G1718" s="203"/>
      <c r="H1718" s="203"/>
      <c r="I1718" s="203"/>
      <c r="J1718" s="203"/>
      <c r="K1718" s="203"/>
      <c r="L1718" s="203"/>
      <c r="M1718" s="203"/>
      <c r="N1718" s="203"/>
      <c r="O1718" s="204">
        <f t="shared" si="343"/>
        <v>0</v>
      </c>
      <c r="P1718" s="80" t="str">
        <f>IFERROR(R1718+'4. Gegevens leiding'!$I$26,"")</f>
        <v/>
      </c>
      <c r="Q1718" s="155" t="str">
        <f>IFERROR(R1719+'4. Gegevens leiding'!$I$26,"")</f>
        <v/>
      </c>
      <c r="R1718" s="155" t="str">
        <f t="shared" si="355"/>
        <v/>
      </c>
      <c r="S1718" s="43" t="str">
        <f t="shared" si="348"/>
        <v/>
      </c>
      <c r="T1718" s="42" t="str">
        <f t="shared" si="344"/>
        <v>Diameter (mm, uitwendig)=;Wanddikte (mm)=;Druk (barg)=;Rekgrens (N/mm^2)=;Charpy energie (J)=</v>
      </c>
      <c r="U1718" s="44" t="e">
        <f>INDEX('bijlage A. Frequentie Tabel'!G:G,MATCH(T1718,'bijlage A. Frequentie Tabel'!A:A,0))</f>
        <v>#N/A</v>
      </c>
      <c r="V1718" s="43">
        <f t="shared" si="345"/>
        <v>0</v>
      </c>
      <c r="W1718" s="80">
        <f t="shared" si="349"/>
        <v>23.196467403779828</v>
      </c>
      <c r="X1718" t="e">
        <f t="shared" si="346"/>
        <v>#N/A</v>
      </c>
      <c r="Y1718"/>
      <c r="Z1718">
        <f t="shared" si="350"/>
        <v>0.4</v>
      </c>
      <c r="AA1718">
        <f t="shared" si="351"/>
        <v>1</v>
      </c>
      <c r="AB1718">
        <f t="shared" si="351"/>
        <v>1</v>
      </c>
      <c r="AC1718">
        <f t="shared" si="352"/>
        <v>0.4</v>
      </c>
      <c r="AD1718" t="e">
        <f>INDEX('bijlage C. Cluster maatregelen'!C:C,MATCH('5.Bepalen Faalfreq'!K1718,'bijlage C. Cluster maatregelen'!A:A,0))</f>
        <v>#N/A</v>
      </c>
      <c r="AE1718" t="e">
        <f>INDEX('bijlage C. Cluster maatregelen'!C:C,MATCH('5.Bepalen Faalfreq'!L1718,'bijlage C. Cluster maatregelen'!A:A,0))</f>
        <v>#N/A</v>
      </c>
      <c r="AF1718" t="e">
        <f>INDEX('bijlage C. Cluster maatregelen'!C:C,MATCH('5.Bepalen Faalfreq'!M1718,'bijlage C. Cluster maatregelen'!A:A,0))</f>
        <v>#N/A</v>
      </c>
      <c r="AG1718" t="e">
        <f>INDEX('bijlage C. Cluster maatregelen'!C:C,MATCH('5.Bepalen Faalfreq'!N1718,'bijlage C. Cluster maatregelen'!A:A,0))</f>
        <v>#N/A</v>
      </c>
      <c r="AH1718" t="e">
        <f t="shared" si="353"/>
        <v>#N/A</v>
      </c>
      <c r="AI1718" t="e">
        <f t="shared" si="354"/>
        <v>#N/A</v>
      </c>
      <c r="AJ1718" t="e">
        <f t="shared" si="347"/>
        <v>#N/A</v>
      </c>
    </row>
    <row r="1719" spans="1:36" x14ac:dyDescent="0.25">
      <c r="A1719" s="203"/>
      <c r="B1719" s="203"/>
      <c r="C1719" s="203"/>
      <c r="D1719" s="203"/>
      <c r="E1719" s="203"/>
      <c r="F1719" s="203"/>
      <c r="G1719" s="203"/>
      <c r="H1719" s="203"/>
      <c r="I1719" s="203"/>
      <c r="J1719" s="203"/>
      <c r="K1719" s="203"/>
      <c r="L1719" s="203"/>
      <c r="M1719" s="203"/>
      <c r="N1719" s="203"/>
      <c r="O1719" s="204">
        <f t="shared" si="343"/>
        <v>0</v>
      </c>
      <c r="P1719" s="80" t="str">
        <f>IFERROR(R1719+'4. Gegevens leiding'!$I$26,"")</f>
        <v/>
      </c>
      <c r="Q1719" s="155" t="str">
        <f>IFERROR(R1720+'4. Gegevens leiding'!$I$26,"")</f>
        <v/>
      </c>
      <c r="R1719" s="155" t="str">
        <f t="shared" si="355"/>
        <v/>
      </c>
      <c r="S1719" s="43" t="str">
        <f t="shared" si="348"/>
        <v/>
      </c>
      <c r="T1719" s="42" t="str">
        <f t="shared" si="344"/>
        <v>Diameter (mm, uitwendig)=;Wanddikte (mm)=;Druk (barg)=;Rekgrens (N/mm^2)=;Charpy energie (J)=</v>
      </c>
      <c r="U1719" s="44" t="e">
        <f>INDEX('bijlage A. Frequentie Tabel'!G:G,MATCH(T1719,'bijlage A. Frequentie Tabel'!A:A,0))</f>
        <v>#N/A</v>
      </c>
      <c r="V1719" s="43">
        <f t="shared" si="345"/>
        <v>0</v>
      </c>
      <c r="W1719" s="80">
        <f t="shared" si="349"/>
        <v>23.196467403779828</v>
      </c>
      <c r="X1719" t="e">
        <f t="shared" si="346"/>
        <v>#N/A</v>
      </c>
      <c r="Y1719"/>
      <c r="Z1719">
        <f t="shared" si="350"/>
        <v>0.4</v>
      </c>
      <c r="AA1719">
        <f t="shared" si="351"/>
        <v>1</v>
      </c>
      <c r="AB1719">
        <f t="shared" si="351"/>
        <v>1</v>
      </c>
      <c r="AC1719">
        <f t="shared" si="352"/>
        <v>0.4</v>
      </c>
      <c r="AD1719" t="e">
        <f>INDEX('bijlage C. Cluster maatregelen'!C:C,MATCH('5.Bepalen Faalfreq'!K1719,'bijlage C. Cluster maatregelen'!A:A,0))</f>
        <v>#N/A</v>
      </c>
      <c r="AE1719" t="e">
        <f>INDEX('bijlage C. Cluster maatregelen'!C:C,MATCH('5.Bepalen Faalfreq'!L1719,'bijlage C. Cluster maatregelen'!A:A,0))</f>
        <v>#N/A</v>
      </c>
      <c r="AF1719" t="e">
        <f>INDEX('bijlage C. Cluster maatregelen'!C:C,MATCH('5.Bepalen Faalfreq'!M1719,'bijlage C. Cluster maatregelen'!A:A,0))</f>
        <v>#N/A</v>
      </c>
      <c r="AG1719" t="e">
        <f>INDEX('bijlage C. Cluster maatregelen'!C:C,MATCH('5.Bepalen Faalfreq'!N1719,'bijlage C. Cluster maatregelen'!A:A,0))</f>
        <v>#N/A</v>
      </c>
      <c r="AH1719" t="e">
        <f t="shared" si="353"/>
        <v>#N/A</v>
      </c>
      <c r="AI1719" t="e">
        <f t="shared" si="354"/>
        <v>#N/A</v>
      </c>
      <c r="AJ1719" t="e">
        <f t="shared" si="347"/>
        <v>#N/A</v>
      </c>
    </row>
    <row r="1720" spans="1:36" x14ac:dyDescent="0.25">
      <c r="A1720" s="203"/>
      <c r="B1720" s="203"/>
      <c r="C1720" s="203"/>
      <c r="D1720" s="203"/>
      <c r="E1720" s="203"/>
      <c r="F1720" s="203"/>
      <c r="G1720" s="203"/>
      <c r="H1720" s="203"/>
      <c r="I1720" s="203"/>
      <c r="J1720" s="203"/>
      <c r="K1720" s="203"/>
      <c r="L1720" s="203"/>
      <c r="M1720" s="203"/>
      <c r="N1720" s="203"/>
      <c r="O1720" s="204">
        <f t="shared" si="343"/>
        <v>0</v>
      </c>
      <c r="P1720" s="80" t="str">
        <f>IFERROR(R1720+'4. Gegevens leiding'!$I$26,"")</f>
        <v/>
      </c>
      <c r="Q1720" s="155" t="str">
        <f>IFERROR(R1721+'4. Gegevens leiding'!$I$26,"")</f>
        <v/>
      </c>
      <c r="R1720" s="155" t="str">
        <f t="shared" si="355"/>
        <v/>
      </c>
      <c r="S1720" s="43" t="str">
        <f t="shared" si="348"/>
        <v/>
      </c>
      <c r="T1720" s="42" t="str">
        <f t="shared" si="344"/>
        <v>Diameter (mm, uitwendig)=;Wanddikte (mm)=;Druk (barg)=;Rekgrens (N/mm^2)=;Charpy energie (J)=</v>
      </c>
      <c r="U1720" s="44" t="e">
        <f>INDEX('bijlage A. Frequentie Tabel'!G:G,MATCH(T1720,'bijlage A. Frequentie Tabel'!A:A,0))</f>
        <v>#N/A</v>
      </c>
      <c r="V1720" s="43">
        <f t="shared" si="345"/>
        <v>0</v>
      </c>
      <c r="W1720" s="80">
        <f t="shared" si="349"/>
        <v>23.196467403779828</v>
      </c>
      <c r="X1720" t="e">
        <f t="shared" si="346"/>
        <v>#N/A</v>
      </c>
      <c r="Y1720"/>
      <c r="Z1720">
        <f t="shared" si="350"/>
        <v>0.4</v>
      </c>
      <c r="AA1720">
        <f t="shared" si="351"/>
        <v>1</v>
      </c>
      <c r="AB1720">
        <f t="shared" si="351"/>
        <v>1</v>
      </c>
      <c r="AC1720">
        <f t="shared" si="352"/>
        <v>0.4</v>
      </c>
      <c r="AD1720" t="e">
        <f>INDEX('bijlage C. Cluster maatregelen'!C:C,MATCH('5.Bepalen Faalfreq'!K1720,'bijlage C. Cluster maatregelen'!A:A,0))</f>
        <v>#N/A</v>
      </c>
      <c r="AE1720" t="e">
        <f>INDEX('bijlage C. Cluster maatregelen'!C:C,MATCH('5.Bepalen Faalfreq'!L1720,'bijlage C. Cluster maatregelen'!A:A,0))</f>
        <v>#N/A</v>
      </c>
      <c r="AF1720" t="e">
        <f>INDEX('bijlage C. Cluster maatregelen'!C:C,MATCH('5.Bepalen Faalfreq'!M1720,'bijlage C. Cluster maatregelen'!A:A,0))</f>
        <v>#N/A</v>
      </c>
      <c r="AG1720" t="e">
        <f>INDEX('bijlage C. Cluster maatregelen'!C:C,MATCH('5.Bepalen Faalfreq'!N1720,'bijlage C. Cluster maatregelen'!A:A,0))</f>
        <v>#N/A</v>
      </c>
      <c r="AH1720" t="e">
        <f t="shared" si="353"/>
        <v>#N/A</v>
      </c>
      <c r="AI1720" t="e">
        <f t="shared" si="354"/>
        <v>#N/A</v>
      </c>
      <c r="AJ1720" t="e">
        <f t="shared" si="347"/>
        <v>#N/A</v>
      </c>
    </row>
    <row r="1721" spans="1:36" x14ac:dyDescent="0.25">
      <c r="A1721" s="203"/>
      <c r="B1721" s="203"/>
      <c r="C1721" s="203"/>
      <c r="D1721" s="203"/>
      <c r="E1721" s="203"/>
      <c r="F1721" s="203"/>
      <c r="G1721" s="203"/>
      <c r="H1721" s="203"/>
      <c r="I1721" s="203"/>
      <c r="J1721" s="203"/>
      <c r="K1721" s="203"/>
      <c r="L1721" s="203"/>
      <c r="M1721" s="203"/>
      <c r="N1721" s="203"/>
      <c r="O1721" s="204">
        <f t="shared" si="343"/>
        <v>0</v>
      </c>
      <c r="P1721" s="80" t="str">
        <f>IFERROR(R1721+'4. Gegevens leiding'!$I$26,"")</f>
        <v/>
      </c>
      <c r="Q1721" s="155" t="str">
        <f>IFERROR(R1722+'4. Gegevens leiding'!$I$26,"")</f>
        <v/>
      </c>
      <c r="R1721" s="155" t="str">
        <f t="shared" si="355"/>
        <v/>
      </c>
      <c r="S1721" s="43" t="str">
        <f t="shared" si="348"/>
        <v/>
      </c>
      <c r="T1721" s="42" t="str">
        <f t="shared" si="344"/>
        <v>Diameter (mm, uitwendig)=;Wanddikte (mm)=;Druk (barg)=;Rekgrens (N/mm^2)=;Charpy energie (J)=</v>
      </c>
      <c r="U1721" s="44" t="e">
        <f>INDEX('bijlage A. Frequentie Tabel'!G:G,MATCH(T1721,'bijlage A. Frequentie Tabel'!A:A,0))</f>
        <v>#N/A</v>
      </c>
      <c r="V1721" s="43">
        <f t="shared" si="345"/>
        <v>0</v>
      </c>
      <c r="W1721" s="80">
        <f t="shared" si="349"/>
        <v>23.196467403779828</v>
      </c>
      <c r="X1721" t="e">
        <f t="shared" si="346"/>
        <v>#N/A</v>
      </c>
      <c r="Y1721"/>
      <c r="Z1721">
        <f t="shared" si="350"/>
        <v>0.4</v>
      </c>
      <c r="AA1721">
        <f t="shared" si="351"/>
        <v>1</v>
      </c>
      <c r="AB1721">
        <f t="shared" si="351"/>
        <v>1</v>
      </c>
      <c r="AC1721">
        <f t="shared" si="352"/>
        <v>0.4</v>
      </c>
      <c r="AD1721" t="e">
        <f>INDEX('bijlage C. Cluster maatregelen'!C:C,MATCH('5.Bepalen Faalfreq'!K1721,'bijlage C. Cluster maatregelen'!A:A,0))</f>
        <v>#N/A</v>
      </c>
      <c r="AE1721" t="e">
        <f>INDEX('bijlage C. Cluster maatregelen'!C:C,MATCH('5.Bepalen Faalfreq'!L1721,'bijlage C. Cluster maatregelen'!A:A,0))</f>
        <v>#N/A</v>
      </c>
      <c r="AF1721" t="e">
        <f>INDEX('bijlage C. Cluster maatregelen'!C:C,MATCH('5.Bepalen Faalfreq'!M1721,'bijlage C. Cluster maatregelen'!A:A,0))</f>
        <v>#N/A</v>
      </c>
      <c r="AG1721" t="e">
        <f>INDEX('bijlage C. Cluster maatregelen'!C:C,MATCH('5.Bepalen Faalfreq'!N1721,'bijlage C. Cluster maatregelen'!A:A,0))</f>
        <v>#N/A</v>
      </c>
      <c r="AH1721" t="e">
        <f t="shared" si="353"/>
        <v>#N/A</v>
      </c>
      <c r="AI1721" t="e">
        <f t="shared" si="354"/>
        <v>#N/A</v>
      </c>
      <c r="AJ1721" t="e">
        <f t="shared" si="347"/>
        <v>#N/A</v>
      </c>
    </row>
    <row r="1722" spans="1:36" x14ac:dyDescent="0.25">
      <c r="A1722" s="203"/>
      <c r="B1722" s="203"/>
      <c r="C1722" s="203"/>
      <c r="D1722" s="203"/>
      <c r="E1722" s="203"/>
      <c r="F1722" s="203"/>
      <c r="G1722" s="203"/>
      <c r="H1722" s="203"/>
      <c r="I1722" s="203"/>
      <c r="J1722" s="203"/>
      <c r="K1722" s="203"/>
      <c r="L1722" s="203"/>
      <c r="M1722" s="203"/>
      <c r="N1722" s="203"/>
      <c r="O1722" s="204">
        <f t="shared" si="343"/>
        <v>0</v>
      </c>
      <c r="P1722" s="80" t="str">
        <f>IFERROR(R1722+'4. Gegevens leiding'!$I$26,"")</f>
        <v/>
      </c>
      <c r="Q1722" s="155" t="str">
        <f>IFERROR(R1723+'4. Gegevens leiding'!$I$26,"")</f>
        <v/>
      </c>
      <c r="R1722" s="155" t="str">
        <f t="shared" si="355"/>
        <v/>
      </c>
      <c r="S1722" s="43" t="str">
        <f t="shared" si="348"/>
        <v/>
      </c>
      <c r="T1722" s="42" t="str">
        <f t="shared" si="344"/>
        <v>Diameter (mm, uitwendig)=;Wanddikte (mm)=;Druk (barg)=;Rekgrens (N/mm^2)=;Charpy energie (J)=</v>
      </c>
      <c r="U1722" s="44" t="e">
        <f>INDEX('bijlage A. Frequentie Tabel'!G:G,MATCH(T1722,'bijlage A. Frequentie Tabel'!A:A,0))</f>
        <v>#N/A</v>
      </c>
      <c r="V1722" s="43">
        <f t="shared" si="345"/>
        <v>0</v>
      </c>
      <c r="W1722" s="80">
        <f t="shared" si="349"/>
        <v>23.196467403779828</v>
      </c>
      <c r="X1722" t="e">
        <f t="shared" si="346"/>
        <v>#N/A</v>
      </c>
      <c r="Y1722"/>
      <c r="Z1722">
        <f t="shared" si="350"/>
        <v>0.4</v>
      </c>
      <c r="AA1722">
        <f t="shared" si="351"/>
        <v>1</v>
      </c>
      <c r="AB1722">
        <f t="shared" si="351"/>
        <v>1</v>
      </c>
      <c r="AC1722">
        <f t="shared" si="352"/>
        <v>0.4</v>
      </c>
      <c r="AD1722" t="e">
        <f>INDEX('bijlage C. Cluster maatregelen'!C:C,MATCH('5.Bepalen Faalfreq'!K1722,'bijlage C. Cluster maatregelen'!A:A,0))</f>
        <v>#N/A</v>
      </c>
      <c r="AE1722" t="e">
        <f>INDEX('bijlage C. Cluster maatregelen'!C:C,MATCH('5.Bepalen Faalfreq'!L1722,'bijlage C. Cluster maatregelen'!A:A,0))</f>
        <v>#N/A</v>
      </c>
      <c r="AF1722" t="e">
        <f>INDEX('bijlage C. Cluster maatregelen'!C:C,MATCH('5.Bepalen Faalfreq'!M1722,'bijlage C. Cluster maatregelen'!A:A,0))</f>
        <v>#N/A</v>
      </c>
      <c r="AG1722" t="e">
        <f>INDEX('bijlage C. Cluster maatregelen'!C:C,MATCH('5.Bepalen Faalfreq'!N1722,'bijlage C. Cluster maatregelen'!A:A,0))</f>
        <v>#N/A</v>
      </c>
      <c r="AH1722" t="e">
        <f t="shared" si="353"/>
        <v>#N/A</v>
      </c>
      <c r="AI1722" t="e">
        <f t="shared" si="354"/>
        <v>#N/A</v>
      </c>
      <c r="AJ1722" t="e">
        <f t="shared" si="347"/>
        <v>#N/A</v>
      </c>
    </row>
    <row r="1723" spans="1:36" x14ac:dyDescent="0.25">
      <c r="A1723" s="203"/>
      <c r="B1723" s="203"/>
      <c r="C1723" s="203"/>
      <c r="D1723" s="203"/>
      <c r="E1723" s="203"/>
      <c r="F1723" s="203"/>
      <c r="G1723" s="203"/>
      <c r="H1723" s="203"/>
      <c r="I1723" s="203"/>
      <c r="J1723" s="203"/>
      <c r="K1723" s="203"/>
      <c r="L1723" s="203"/>
      <c r="M1723" s="203"/>
      <c r="N1723" s="203"/>
      <c r="O1723" s="204">
        <f t="shared" si="343"/>
        <v>0</v>
      </c>
      <c r="P1723" s="80" t="str">
        <f>IFERROR(R1723+'4. Gegevens leiding'!$I$26,"")</f>
        <v/>
      </c>
      <c r="Q1723" s="155" t="str">
        <f>IFERROR(R1724+'4. Gegevens leiding'!$I$26,"")</f>
        <v/>
      </c>
      <c r="R1723" s="155" t="str">
        <f t="shared" si="355"/>
        <v/>
      </c>
      <c r="S1723" s="43" t="str">
        <f t="shared" si="348"/>
        <v/>
      </c>
      <c r="T1723" s="42" t="str">
        <f t="shared" si="344"/>
        <v>Diameter (mm, uitwendig)=;Wanddikte (mm)=;Druk (barg)=;Rekgrens (N/mm^2)=;Charpy energie (J)=</v>
      </c>
      <c r="U1723" s="44" t="e">
        <f>INDEX('bijlage A. Frequentie Tabel'!G:G,MATCH(T1723,'bijlage A. Frequentie Tabel'!A:A,0))</f>
        <v>#N/A</v>
      </c>
      <c r="V1723" s="43">
        <f t="shared" si="345"/>
        <v>0</v>
      </c>
      <c r="W1723" s="80">
        <f t="shared" si="349"/>
        <v>23.196467403779828</v>
      </c>
      <c r="X1723" t="e">
        <f t="shared" si="346"/>
        <v>#N/A</v>
      </c>
      <c r="Y1723"/>
      <c r="Z1723">
        <f t="shared" si="350"/>
        <v>0.4</v>
      </c>
      <c r="AA1723">
        <f t="shared" si="351"/>
        <v>1</v>
      </c>
      <c r="AB1723">
        <f t="shared" si="351"/>
        <v>1</v>
      </c>
      <c r="AC1723">
        <f t="shared" si="352"/>
        <v>0.4</v>
      </c>
      <c r="AD1723" t="e">
        <f>INDEX('bijlage C. Cluster maatregelen'!C:C,MATCH('5.Bepalen Faalfreq'!K1723,'bijlage C. Cluster maatregelen'!A:A,0))</f>
        <v>#N/A</v>
      </c>
      <c r="AE1723" t="e">
        <f>INDEX('bijlage C. Cluster maatregelen'!C:C,MATCH('5.Bepalen Faalfreq'!L1723,'bijlage C. Cluster maatregelen'!A:A,0))</f>
        <v>#N/A</v>
      </c>
      <c r="AF1723" t="e">
        <f>INDEX('bijlage C. Cluster maatregelen'!C:C,MATCH('5.Bepalen Faalfreq'!M1723,'bijlage C. Cluster maatregelen'!A:A,0))</f>
        <v>#N/A</v>
      </c>
      <c r="AG1723" t="e">
        <f>INDEX('bijlage C. Cluster maatregelen'!C:C,MATCH('5.Bepalen Faalfreq'!N1723,'bijlage C. Cluster maatregelen'!A:A,0))</f>
        <v>#N/A</v>
      </c>
      <c r="AH1723" t="e">
        <f t="shared" si="353"/>
        <v>#N/A</v>
      </c>
      <c r="AI1723" t="e">
        <f t="shared" si="354"/>
        <v>#N/A</v>
      </c>
      <c r="AJ1723" t="e">
        <f t="shared" si="347"/>
        <v>#N/A</v>
      </c>
    </row>
    <row r="1724" spans="1:36" x14ac:dyDescent="0.25">
      <c r="A1724" s="203"/>
      <c r="B1724" s="203"/>
      <c r="C1724" s="203"/>
      <c r="D1724" s="203"/>
      <c r="E1724" s="203"/>
      <c r="F1724" s="203"/>
      <c r="G1724" s="203"/>
      <c r="H1724" s="203"/>
      <c r="I1724" s="203"/>
      <c r="J1724" s="203"/>
      <c r="K1724" s="203"/>
      <c r="L1724" s="203"/>
      <c r="M1724" s="203"/>
      <c r="N1724" s="203"/>
      <c r="O1724" s="204">
        <f t="shared" si="343"/>
        <v>0</v>
      </c>
      <c r="P1724" s="80" t="str">
        <f>IFERROR(R1724+'4. Gegevens leiding'!$I$26,"")</f>
        <v/>
      </c>
      <c r="Q1724" s="155" t="str">
        <f>IFERROR(R1725+'4. Gegevens leiding'!$I$26,"")</f>
        <v/>
      </c>
      <c r="R1724" s="155" t="str">
        <f t="shared" si="355"/>
        <v/>
      </c>
      <c r="S1724" s="43" t="str">
        <f t="shared" si="348"/>
        <v/>
      </c>
      <c r="T1724" s="42" t="str">
        <f t="shared" si="344"/>
        <v>Diameter (mm, uitwendig)=;Wanddikte (mm)=;Druk (barg)=;Rekgrens (N/mm^2)=;Charpy energie (J)=</v>
      </c>
      <c r="U1724" s="44" t="e">
        <f>INDEX('bijlage A. Frequentie Tabel'!G:G,MATCH(T1724,'bijlage A. Frequentie Tabel'!A:A,0))</f>
        <v>#N/A</v>
      </c>
      <c r="V1724" s="43">
        <f t="shared" si="345"/>
        <v>0</v>
      </c>
      <c r="W1724" s="80">
        <f t="shared" si="349"/>
        <v>23.196467403779828</v>
      </c>
      <c r="X1724" t="e">
        <f t="shared" si="346"/>
        <v>#N/A</v>
      </c>
      <c r="Y1724"/>
      <c r="Z1724">
        <f t="shared" si="350"/>
        <v>0.4</v>
      </c>
      <c r="AA1724">
        <f t="shared" si="351"/>
        <v>1</v>
      </c>
      <c r="AB1724">
        <f t="shared" si="351"/>
        <v>1</v>
      </c>
      <c r="AC1724">
        <f t="shared" si="352"/>
        <v>0.4</v>
      </c>
      <c r="AD1724" t="e">
        <f>INDEX('bijlage C. Cluster maatregelen'!C:C,MATCH('5.Bepalen Faalfreq'!K1724,'bijlage C. Cluster maatregelen'!A:A,0))</f>
        <v>#N/A</v>
      </c>
      <c r="AE1724" t="e">
        <f>INDEX('bijlage C. Cluster maatregelen'!C:C,MATCH('5.Bepalen Faalfreq'!L1724,'bijlage C. Cluster maatregelen'!A:A,0))</f>
        <v>#N/A</v>
      </c>
      <c r="AF1724" t="e">
        <f>INDEX('bijlage C. Cluster maatregelen'!C:C,MATCH('5.Bepalen Faalfreq'!M1724,'bijlage C. Cluster maatregelen'!A:A,0))</f>
        <v>#N/A</v>
      </c>
      <c r="AG1724" t="e">
        <f>INDEX('bijlage C. Cluster maatregelen'!C:C,MATCH('5.Bepalen Faalfreq'!N1724,'bijlage C. Cluster maatregelen'!A:A,0))</f>
        <v>#N/A</v>
      </c>
      <c r="AH1724" t="e">
        <f t="shared" si="353"/>
        <v>#N/A</v>
      </c>
      <c r="AI1724" t="e">
        <f t="shared" si="354"/>
        <v>#N/A</v>
      </c>
      <c r="AJ1724" t="e">
        <f t="shared" si="347"/>
        <v>#N/A</v>
      </c>
    </row>
    <row r="1725" spans="1:36" x14ac:dyDescent="0.25">
      <c r="A1725" s="203"/>
      <c r="B1725" s="203"/>
      <c r="C1725" s="203"/>
      <c r="D1725" s="203"/>
      <c r="E1725" s="203"/>
      <c r="F1725" s="203"/>
      <c r="G1725" s="203"/>
      <c r="H1725" s="203"/>
      <c r="I1725" s="203"/>
      <c r="J1725" s="203"/>
      <c r="K1725" s="203"/>
      <c r="L1725" s="203"/>
      <c r="M1725" s="203"/>
      <c r="N1725" s="203"/>
      <c r="O1725" s="204">
        <f t="shared" si="343"/>
        <v>0</v>
      </c>
      <c r="P1725" s="80" t="str">
        <f>IFERROR(R1725+'4. Gegevens leiding'!$I$26,"")</f>
        <v/>
      </c>
      <c r="Q1725" s="155" t="str">
        <f>IFERROR(R1726+'4. Gegevens leiding'!$I$26,"")</f>
        <v/>
      </c>
      <c r="R1725" s="155" t="str">
        <f t="shared" si="355"/>
        <v/>
      </c>
      <c r="S1725" s="43" t="str">
        <f t="shared" si="348"/>
        <v/>
      </c>
      <c r="T1725" s="42" t="str">
        <f t="shared" si="344"/>
        <v>Diameter (mm, uitwendig)=;Wanddikte (mm)=;Druk (barg)=;Rekgrens (N/mm^2)=;Charpy energie (J)=</v>
      </c>
      <c r="U1725" s="44" t="e">
        <f>INDEX('bijlage A. Frequentie Tabel'!G:G,MATCH(T1725,'bijlage A. Frequentie Tabel'!A:A,0))</f>
        <v>#N/A</v>
      </c>
      <c r="V1725" s="43">
        <f t="shared" si="345"/>
        <v>0</v>
      </c>
      <c r="W1725" s="80">
        <f t="shared" si="349"/>
        <v>23.196467403779828</v>
      </c>
      <c r="X1725" t="e">
        <f t="shared" si="346"/>
        <v>#N/A</v>
      </c>
      <c r="Y1725"/>
      <c r="Z1725">
        <f t="shared" si="350"/>
        <v>0.4</v>
      </c>
      <c r="AA1725">
        <f t="shared" si="351"/>
        <v>1</v>
      </c>
      <c r="AB1725">
        <f t="shared" si="351"/>
        <v>1</v>
      </c>
      <c r="AC1725">
        <f t="shared" si="352"/>
        <v>0.4</v>
      </c>
      <c r="AD1725" t="e">
        <f>INDEX('bijlage C. Cluster maatregelen'!C:C,MATCH('5.Bepalen Faalfreq'!K1725,'bijlage C. Cluster maatregelen'!A:A,0))</f>
        <v>#N/A</v>
      </c>
      <c r="AE1725" t="e">
        <f>INDEX('bijlage C. Cluster maatregelen'!C:C,MATCH('5.Bepalen Faalfreq'!L1725,'bijlage C. Cluster maatregelen'!A:A,0))</f>
        <v>#N/A</v>
      </c>
      <c r="AF1725" t="e">
        <f>INDEX('bijlage C. Cluster maatregelen'!C:C,MATCH('5.Bepalen Faalfreq'!M1725,'bijlage C. Cluster maatregelen'!A:A,0))</f>
        <v>#N/A</v>
      </c>
      <c r="AG1725" t="e">
        <f>INDEX('bijlage C. Cluster maatregelen'!C:C,MATCH('5.Bepalen Faalfreq'!N1725,'bijlage C. Cluster maatregelen'!A:A,0))</f>
        <v>#N/A</v>
      </c>
      <c r="AH1725" t="e">
        <f t="shared" si="353"/>
        <v>#N/A</v>
      </c>
      <c r="AI1725" t="e">
        <f t="shared" si="354"/>
        <v>#N/A</v>
      </c>
      <c r="AJ1725" t="e">
        <f t="shared" si="347"/>
        <v>#N/A</v>
      </c>
    </row>
    <row r="1726" spans="1:36" x14ac:dyDescent="0.25">
      <c r="A1726" s="203"/>
      <c r="B1726" s="203"/>
      <c r="C1726" s="203"/>
      <c r="D1726" s="203"/>
      <c r="E1726" s="203"/>
      <c r="F1726" s="203"/>
      <c r="G1726" s="203"/>
      <c r="H1726" s="203"/>
      <c r="I1726" s="203"/>
      <c r="J1726" s="203"/>
      <c r="K1726" s="203"/>
      <c r="L1726" s="203"/>
      <c r="M1726" s="203"/>
      <c r="N1726" s="203"/>
      <c r="O1726" s="204">
        <f t="shared" si="343"/>
        <v>0</v>
      </c>
      <c r="P1726" s="80" t="str">
        <f>IFERROR(R1726+'4. Gegevens leiding'!$I$26,"")</f>
        <v/>
      </c>
      <c r="Q1726" s="155" t="str">
        <f>IFERROR(R1727+'4. Gegevens leiding'!$I$26,"")</f>
        <v/>
      </c>
      <c r="R1726" s="155" t="str">
        <f t="shared" si="355"/>
        <v/>
      </c>
      <c r="S1726" s="43" t="str">
        <f t="shared" si="348"/>
        <v/>
      </c>
      <c r="T1726" s="42" t="str">
        <f t="shared" si="344"/>
        <v>Diameter (mm, uitwendig)=;Wanddikte (mm)=;Druk (barg)=;Rekgrens (N/mm^2)=;Charpy energie (J)=</v>
      </c>
      <c r="U1726" s="44" t="e">
        <f>INDEX('bijlage A. Frequentie Tabel'!G:G,MATCH(T1726,'bijlage A. Frequentie Tabel'!A:A,0))</f>
        <v>#N/A</v>
      </c>
      <c r="V1726" s="43">
        <f t="shared" si="345"/>
        <v>0</v>
      </c>
      <c r="W1726" s="80">
        <f t="shared" si="349"/>
        <v>23.196467403779828</v>
      </c>
      <c r="X1726" t="e">
        <f t="shared" si="346"/>
        <v>#N/A</v>
      </c>
      <c r="Y1726"/>
      <c r="Z1726">
        <f t="shared" si="350"/>
        <v>0.4</v>
      </c>
      <c r="AA1726">
        <f t="shared" si="351"/>
        <v>1</v>
      </c>
      <c r="AB1726">
        <f t="shared" si="351"/>
        <v>1</v>
      </c>
      <c r="AC1726">
        <f t="shared" si="352"/>
        <v>0.4</v>
      </c>
      <c r="AD1726" t="e">
        <f>INDEX('bijlage C. Cluster maatregelen'!C:C,MATCH('5.Bepalen Faalfreq'!K1726,'bijlage C. Cluster maatregelen'!A:A,0))</f>
        <v>#N/A</v>
      </c>
      <c r="AE1726" t="e">
        <f>INDEX('bijlage C. Cluster maatregelen'!C:C,MATCH('5.Bepalen Faalfreq'!L1726,'bijlage C. Cluster maatregelen'!A:A,0))</f>
        <v>#N/A</v>
      </c>
      <c r="AF1726" t="e">
        <f>INDEX('bijlage C. Cluster maatregelen'!C:C,MATCH('5.Bepalen Faalfreq'!M1726,'bijlage C. Cluster maatregelen'!A:A,0))</f>
        <v>#N/A</v>
      </c>
      <c r="AG1726" t="e">
        <f>INDEX('bijlage C. Cluster maatregelen'!C:C,MATCH('5.Bepalen Faalfreq'!N1726,'bijlage C. Cluster maatregelen'!A:A,0))</f>
        <v>#N/A</v>
      </c>
      <c r="AH1726" t="e">
        <f t="shared" si="353"/>
        <v>#N/A</v>
      </c>
      <c r="AI1726" t="e">
        <f t="shared" si="354"/>
        <v>#N/A</v>
      </c>
      <c r="AJ1726" t="e">
        <f t="shared" si="347"/>
        <v>#N/A</v>
      </c>
    </row>
    <row r="1727" spans="1:36" x14ac:dyDescent="0.25">
      <c r="A1727" s="203"/>
      <c r="B1727" s="203"/>
      <c r="C1727" s="203"/>
      <c r="D1727" s="203"/>
      <c r="E1727" s="203"/>
      <c r="F1727" s="203"/>
      <c r="G1727" s="203"/>
      <c r="H1727" s="203"/>
      <c r="I1727" s="203"/>
      <c r="J1727" s="203"/>
      <c r="K1727" s="203"/>
      <c r="L1727" s="203"/>
      <c r="M1727" s="203"/>
      <c r="N1727" s="203"/>
      <c r="O1727" s="204">
        <f t="shared" si="343"/>
        <v>0</v>
      </c>
      <c r="P1727" s="80" t="str">
        <f>IFERROR(R1727+'4. Gegevens leiding'!$I$26,"")</f>
        <v/>
      </c>
      <c r="Q1727" s="155" t="str">
        <f>IFERROR(R1728+'4. Gegevens leiding'!$I$26,"")</f>
        <v/>
      </c>
      <c r="R1727" s="155" t="str">
        <f t="shared" si="355"/>
        <v/>
      </c>
      <c r="S1727" s="43" t="str">
        <f t="shared" si="348"/>
        <v/>
      </c>
      <c r="T1727" s="42" t="str">
        <f t="shared" si="344"/>
        <v>Diameter (mm, uitwendig)=;Wanddikte (mm)=;Druk (barg)=;Rekgrens (N/mm^2)=;Charpy energie (J)=</v>
      </c>
      <c r="U1727" s="44" t="e">
        <f>INDEX('bijlage A. Frequentie Tabel'!G:G,MATCH(T1727,'bijlage A. Frequentie Tabel'!A:A,0))</f>
        <v>#N/A</v>
      </c>
      <c r="V1727" s="43">
        <f t="shared" si="345"/>
        <v>0</v>
      </c>
      <c r="W1727" s="80">
        <f t="shared" si="349"/>
        <v>23.196467403779828</v>
      </c>
      <c r="X1727" t="e">
        <f t="shared" si="346"/>
        <v>#N/A</v>
      </c>
      <c r="Y1727"/>
      <c r="Z1727">
        <f t="shared" si="350"/>
        <v>0.4</v>
      </c>
      <c r="AA1727">
        <f t="shared" si="351"/>
        <v>1</v>
      </c>
      <c r="AB1727">
        <f t="shared" si="351"/>
        <v>1</v>
      </c>
      <c r="AC1727">
        <f t="shared" si="352"/>
        <v>0.4</v>
      </c>
      <c r="AD1727" t="e">
        <f>INDEX('bijlage C. Cluster maatregelen'!C:C,MATCH('5.Bepalen Faalfreq'!K1727,'bijlage C. Cluster maatregelen'!A:A,0))</f>
        <v>#N/A</v>
      </c>
      <c r="AE1727" t="e">
        <f>INDEX('bijlage C. Cluster maatregelen'!C:C,MATCH('5.Bepalen Faalfreq'!L1727,'bijlage C. Cluster maatregelen'!A:A,0))</f>
        <v>#N/A</v>
      </c>
      <c r="AF1727" t="e">
        <f>INDEX('bijlage C. Cluster maatregelen'!C:C,MATCH('5.Bepalen Faalfreq'!M1727,'bijlage C. Cluster maatregelen'!A:A,0))</f>
        <v>#N/A</v>
      </c>
      <c r="AG1727" t="e">
        <f>INDEX('bijlage C. Cluster maatregelen'!C:C,MATCH('5.Bepalen Faalfreq'!N1727,'bijlage C. Cluster maatregelen'!A:A,0))</f>
        <v>#N/A</v>
      </c>
      <c r="AH1727" t="e">
        <f t="shared" si="353"/>
        <v>#N/A</v>
      </c>
      <c r="AI1727" t="e">
        <f t="shared" si="354"/>
        <v>#N/A</v>
      </c>
      <c r="AJ1727" t="e">
        <f t="shared" si="347"/>
        <v>#N/A</v>
      </c>
    </row>
    <row r="1728" spans="1:36" x14ac:dyDescent="0.25">
      <c r="A1728" s="203"/>
      <c r="B1728" s="203"/>
      <c r="C1728" s="203"/>
      <c r="D1728" s="203"/>
      <c r="E1728" s="203"/>
      <c r="F1728" s="203"/>
      <c r="G1728" s="203"/>
      <c r="H1728" s="203"/>
      <c r="I1728" s="203"/>
      <c r="J1728" s="203"/>
      <c r="K1728" s="203"/>
      <c r="L1728" s="203"/>
      <c r="M1728" s="203"/>
      <c r="N1728" s="203"/>
      <c r="O1728" s="204">
        <f t="shared" si="343"/>
        <v>0</v>
      </c>
      <c r="P1728" s="80" t="str">
        <f>IFERROR(R1728+'4. Gegevens leiding'!$I$26,"")</f>
        <v/>
      </c>
      <c r="Q1728" s="155" t="str">
        <f>IFERROR(R1729+'4. Gegevens leiding'!$I$26,"")</f>
        <v/>
      </c>
      <c r="R1728" s="155" t="str">
        <f t="shared" si="355"/>
        <v/>
      </c>
      <c r="S1728" s="43" t="str">
        <f t="shared" si="348"/>
        <v/>
      </c>
      <c r="T1728" s="42" t="str">
        <f t="shared" si="344"/>
        <v>Diameter (mm, uitwendig)=;Wanddikte (mm)=;Druk (barg)=;Rekgrens (N/mm^2)=;Charpy energie (J)=</v>
      </c>
      <c r="U1728" s="44" t="e">
        <f>INDEX('bijlage A. Frequentie Tabel'!G:G,MATCH(T1728,'bijlage A. Frequentie Tabel'!A:A,0))</f>
        <v>#N/A</v>
      </c>
      <c r="V1728" s="43">
        <f t="shared" si="345"/>
        <v>0</v>
      </c>
      <c r="W1728" s="80">
        <f t="shared" si="349"/>
        <v>23.196467403779828</v>
      </c>
      <c r="X1728" t="e">
        <f t="shared" si="346"/>
        <v>#N/A</v>
      </c>
      <c r="Y1728"/>
      <c r="Z1728">
        <f t="shared" si="350"/>
        <v>0.4</v>
      </c>
      <c r="AA1728">
        <f t="shared" si="351"/>
        <v>1</v>
      </c>
      <c r="AB1728">
        <f t="shared" si="351"/>
        <v>1</v>
      </c>
      <c r="AC1728">
        <f t="shared" si="352"/>
        <v>0.4</v>
      </c>
      <c r="AD1728" t="e">
        <f>INDEX('bijlage C. Cluster maatregelen'!C:C,MATCH('5.Bepalen Faalfreq'!K1728,'bijlage C. Cluster maatregelen'!A:A,0))</f>
        <v>#N/A</v>
      </c>
      <c r="AE1728" t="e">
        <f>INDEX('bijlage C. Cluster maatregelen'!C:C,MATCH('5.Bepalen Faalfreq'!L1728,'bijlage C. Cluster maatregelen'!A:A,0))</f>
        <v>#N/A</v>
      </c>
      <c r="AF1728" t="e">
        <f>INDEX('bijlage C. Cluster maatregelen'!C:C,MATCH('5.Bepalen Faalfreq'!M1728,'bijlage C. Cluster maatregelen'!A:A,0))</f>
        <v>#N/A</v>
      </c>
      <c r="AG1728" t="e">
        <f>INDEX('bijlage C. Cluster maatregelen'!C:C,MATCH('5.Bepalen Faalfreq'!N1728,'bijlage C. Cluster maatregelen'!A:A,0))</f>
        <v>#N/A</v>
      </c>
      <c r="AH1728" t="e">
        <f t="shared" si="353"/>
        <v>#N/A</v>
      </c>
      <c r="AI1728" t="e">
        <f t="shared" si="354"/>
        <v>#N/A</v>
      </c>
      <c r="AJ1728" t="e">
        <f t="shared" si="347"/>
        <v>#N/A</v>
      </c>
    </row>
    <row r="1729" spans="1:36" x14ac:dyDescent="0.25">
      <c r="A1729" s="203"/>
      <c r="B1729" s="203"/>
      <c r="C1729" s="203"/>
      <c r="D1729" s="203"/>
      <c r="E1729" s="203"/>
      <c r="F1729" s="203"/>
      <c r="G1729" s="203"/>
      <c r="H1729" s="203"/>
      <c r="I1729" s="203"/>
      <c r="J1729" s="203"/>
      <c r="K1729" s="203"/>
      <c r="L1729" s="203"/>
      <c r="M1729" s="203"/>
      <c r="N1729" s="203"/>
      <c r="O1729" s="204">
        <f t="shared" si="343"/>
        <v>0</v>
      </c>
      <c r="P1729" s="80" t="str">
        <f>IFERROR(R1729+'4. Gegevens leiding'!$I$26,"")</f>
        <v/>
      </c>
      <c r="Q1729" s="155" t="str">
        <f>IFERROR(R1730+'4. Gegevens leiding'!$I$26,"")</f>
        <v/>
      </c>
      <c r="R1729" s="155" t="str">
        <f t="shared" si="355"/>
        <v/>
      </c>
      <c r="S1729" s="43" t="str">
        <f t="shared" si="348"/>
        <v/>
      </c>
      <c r="T1729" s="42" t="str">
        <f t="shared" si="344"/>
        <v>Diameter (mm, uitwendig)=;Wanddikte (mm)=;Druk (barg)=;Rekgrens (N/mm^2)=;Charpy energie (J)=</v>
      </c>
      <c r="U1729" s="44" t="e">
        <f>INDEX('bijlage A. Frequentie Tabel'!G:G,MATCH(T1729,'bijlage A. Frequentie Tabel'!A:A,0))</f>
        <v>#N/A</v>
      </c>
      <c r="V1729" s="43">
        <f t="shared" si="345"/>
        <v>0</v>
      </c>
      <c r="W1729" s="80">
        <f t="shared" si="349"/>
        <v>23.196467403779828</v>
      </c>
      <c r="X1729" t="e">
        <f t="shared" si="346"/>
        <v>#N/A</v>
      </c>
      <c r="Y1729"/>
      <c r="Z1729">
        <f t="shared" si="350"/>
        <v>0.4</v>
      </c>
      <c r="AA1729">
        <f t="shared" si="351"/>
        <v>1</v>
      </c>
      <c r="AB1729">
        <f t="shared" si="351"/>
        <v>1</v>
      </c>
      <c r="AC1729">
        <f t="shared" si="352"/>
        <v>0.4</v>
      </c>
      <c r="AD1729" t="e">
        <f>INDEX('bijlage C. Cluster maatregelen'!C:C,MATCH('5.Bepalen Faalfreq'!K1729,'bijlage C. Cluster maatregelen'!A:A,0))</f>
        <v>#N/A</v>
      </c>
      <c r="AE1729" t="e">
        <f>INDEX('bijlage C. Cluster maatregelen'!C:C,MATCH('5.Bepalen Faalfreq'!L1729,'bijlage C. Cluster maatregelen'!A:A,0))</f>
        <v>#N/A</v>
      </c>
      <c r="AF1729" t="e">
        <f>INDEX('bijlage C. Cluster maatregelen'!C:C,MATCH('5.Bepalen Faalfreq'!M1729,'bijlage C. Cluster maatregelen'!A:A,0))</f>
        <v>#N/A</v>
      </c>
      <c r="AG1729" t="e">
        <f>INDEX('bijlage C. Cluster maatregelen'!C:C,MATCH('5.Bepalen Faalfreq'!N1729,'bijlage C. Cluster maatregelen'!A:A,0))</f>
        <v>#N/A</v>
      </c>
      <c r="AH1729" t="e">
        <f t="shared" si="353"/>
        <v>#N/A</v>
      </c>
      <c r="AI1729" t="e">
        <f t="shared" si="354"/>
        <v>#N/A</v>
      </c>
      <c r="AJ1729" t="e">
        <f t="shared" si="347"/>
        <v>#N/A</v>
      </c>
    </row>
    <row r="1730" spans="1:36" x14ac:dyDescent="0.25">
      <c r="A1730" s="203"/>
      <c r="B1730" s="203"/>
      <c r="C1730" s="203"/>
      <c r="D1730" s="203"/>
      <c r="E1730" s="203"/>
      <c r="F1730" s="203"/>
      <c r="G1730" s="203"/>
      <c r="H1730" s="203"/>
      <c r="I1730" s="203"/>
      <c r="J1730" s="203"/>
      <c r="K1730" s="203"/>
      <c r="L1730" s="203"/>
      <c r="M1730" s="203"/>
      <c r="N1730" s="203"/>
      <c r="O1730" s="204">
        <f t="shared" si="343"/>
        <v>0</v>
      </c>
      <c r="P1730" s="80" t="str">
        <f>IFERROR(R1730+'4. Gegevens leiding'!$I$26,"")</f>
        <v/>
      </c>
      <c r="Q1730" s="155" t="str">
        <f>IFERROR(R1731+'4. Gegevens leiding'!$I$26,"")</f>
        <v/>
      </c>
      <c r="R1730" s="155" t="str">
        <f t="shared" si="355"/>
        <v/>
      </c>
      <c r="S1730" s="43" t="str">
        <f t="shared" si="348"/>
        <v/>
      </c>
      <c r="T1730" s="42" t="str">
        <f t="shared" si="344"/>
        <v>Diameter (mm, uitwendig)=;Wanddikte (mm)=;Druk (barg)=;Rekgrens (N/mm^2)=;Charpy energie (J)=</v>
      </c>
      <c r="U1730" s="44" t="e">
        <f>INDEX('bijlage A. Frequentie Tabel'!G:G,MATCH(T1730,'bijlage A. Frequentie Tabel'!A:A,0))</f>
        <v>#N/A</v>
      </c>
      <c r="V1730" s="43">
        <f t="shared" si="345"/>
        <v>0</v>
      </c>
      <c r="W1730" s="80">
        <f t="shared" si="349"/>
        <v>23.196467403779828</v>
      </c>
      <c r="X1730" t="e">
        <f t="shared" si="346"/>
        <v>#N/A</v>
      </c>
      <c r="Y1730"/>
      <c r="Z1730">
        <f t="shared" si="350"/>
        <v>0.4</v>
      </c>
      <c r="AA1730">
        <f t="shared" si="351"/>
        <v>1</v>
      </c>
      <c r="AB1730">
        <f t="shared" si="351"/>
        <v>1</v>
      </c>
      <c r="AC1730">
        <f t="shared" si="352"/>
        <v>0.4</v>
      </c>
      <c r="AD1730" t="e">
        <f>INDEX('bijlage C. Cluster maatregelen'!C:C,MATCH('5.Bepalen Faalfreq'!K1730,'bijlage C. Cluster maatregelen'!A:A,0))</f>
        <v>#N/A</v>
      </c>
      <c r="AE1730" t="e">
        <f>INDEX('bijlage C. Cluster maatregelen'!C:C,MATCH('5.Bepalen Faalfreq'!L1730,'bijlage C. Cluster maatregelen'!A:A,0))</f>
        <v>#N/A</v>
      </c>
      <c r="AF1730" t="e">
        <f>INDEX('bijlage C. Cluster maatregelen'!C:C,MATCH('5.Bepalen Faalfreq'!M1730,'bijlage C. Cluster maatregelen'!A:A,0))</f>
        <v>#N/A</v>
      </c>
      <c r="AG1730" t="e">
        <f>INDEX('bijlage C. Cluster maatregelen'!C:C,MATCH('5.Bepalen Faalfreq'!N1730,'bijlage C. Cluster maatregelen'!A:A,0))</f>
        <v>#N/A</v>
      </c>
      <c r="AH1730" t="e">
        <f t="shared" si="353"/>
        <v>#N/A</v>
      </c>
      <c r="AI1730" t="e">
        <f t="shared" si="354"/>
        <v>#N/A</v>
      </c>
      <c r="AJ1730" t="e">
        <f t="shared" si="347"/>
        <v>#N/A</v>
      </c>
    </row>
    <row r="1731" spans="1:36" x14ac:dyDescent="0.25">
      <c r="A1731" s="203"/>
      <c r="B1731" s="203"/>
      <c r="C1731" s="203"/>
      <c r="D1731" s="203"/>
      <c r="E1731" s="203"/>
      <c r="F1731" s="203"/>
      <c r="G1731" s="203"/>
      <c r="H1731" s="203"/>
      <c r="I1731" s="203"/>
      <c r="J1731" s="203"/>
      <c r="K1731" s="203"/>
      <c r="L1731" s="203"/>
      <c r="M1731" s="203"/>
      <c r="N1731" s="203"/>
      <c r="O1731" s="204">
        <f t="shared" si="343"/>
        <v>0</v>
      </c>
      <c r="P1731" s="80" t="str">
        <f>IFERROR(R1731+'4. Gegevens leiding'!$I$26,"")</f>
        <v/>
      </c>
      <c r="Q1731" s="155" t="str">
        <f>IFERROR(R1732+'4. Gegevens leiding'!$I$26,"")</f>
        <v/>
      </c>
      <c r="R1731" s="155" t="str">
        <f t="shared" si="355"/>
        <v/>
      </c>
      <c r="S1731" s="43" t="str">
        <f t="shared" si="348"/>
        <v/>
      </c>
      <c r="T1731" s="42" t="str">
        <f t="shared" si="344"/>
        <v>Diameter (mm, uitwendig)=;Wanddikte (mm)=;Druk (barg)=;Rekgrens (N/mm^2)=;Charpy energie (J)=</v>
      </c>
      <c r="U1731" s="44" t="e">
        <f>INDEX('bijlage A. Frequentie Tabel'!G:G,MATCH(T1731,'bijlage A. Frequentie Tabel'!A:A,0))</f>
        <v>#N/A</v>
      </c>
      <c r="V1731" s="43">
        <f t="shared" si="345"/>
        <v>0</v>
      </c>
      <c r="W1731" s="80">
        <f t="shared" si="349"/>
        <v>23.196467403779828</v>
      </c>
      <c r="X1731" t="e">
        <f t="shared" si="346"/>
        <v>#N/A</v>
      </c>
      <c r="Y1731"/>
      <c r="Z1731">
        <f t="shared" si="350"/>
        <v>0.4</v>
      </c>
      <c r="AA1731">
        <f t="shared" si="351"/>
        <v>1</v>
      </c>
      <c r="AB1731">
        <f t="shared" si="351"/>
        <v>1</v>
      </c>
      <c r="AC1731">
        <f t="shared" si="352"/>
        <v>0.4</v>
      </c>
      <c r="AD1731" t="e">
        <f>INDEX('bijlage C. Cluster maatregelen'!C:C,MATCH('5.Bepalen Faalfreq'!K1731,'bijlage C. Cluster maatregelen'!A:A,0))</f>
        <v>#N/A</v>
      </c>
      <c r="AE1731" t="e">
        <f>INDEX('bijlage C. Cluster maatregelen'!C:C,MATCH('5.Bepalen Faalfreq'!L1731,'bijlage C. Cluster maatregelen'!A:A,0))</f>
        <v>#N/A</v>
      </c>
      <c r="AF1731" t="e">
        <f>INDEX('bijlage C. Cluster maatregelen'!C:C,MATCH('5.Bepalen Faalfreq'!M1731,'bijlage C. Cluster maatregelen'!A:A,0))</f>
        <v>#N/A</v>
      </c>
      <c r="AG1731" t="e">
        <f>INDEX('bijlage C. Cluster maatregelen'!C:C,MATCH('5.Bepalen Faalfreq'!N1731,'bijlage C. Cluster maatregelen'!A:A,0))</f>
        <v>#N/A</v>
      </c>
      <c r="AH1731" t="e">
        <f t="shared" si="353"/>
        <v>#N/A</v>
      </c>
      <c r="AI1731" t="e">
        <f t="shared" si="354"/>
        <v>#N/A</v>
      </c>
      <c r="AJ1731" t="e">
        <f t="shared" si="347"/>
        <v>#N/A</v>
      </c>
    </row>
    <row r="1732" spans="1:36" x14ac:dyDescent="0.25">
      <c r="A1732" s="203"/>
      <c r="B1732" s="203"/>
      <c r="C1732" s="203"/>
      <c r="D1732" s="203"/>
      <c r="E1732" s="203"/>
      <c r="F1732" s="203"/>
      <c r="G1732" s="203"/>
      <c r="H1732" s="203"/>
      <c r="I1732" s="203"/>
      <c r="J1732" s="203"/>
      <c r="K1732" s="203"/>
      <c r="L1732" s="203"/>
      <c r="M1732" s="203"/>
      <c r="N1732" s="203"/>
      <c r="O1732" s="204">
        <f t="shared" si="343"/>
        <v>0</v>
      </c>
      <c r="P1732" s="80" t="str">
        <f>IFERROR(R1732+'4. Gegevens leiding'!$I$26,"")</f>
        <v/>
      </c>
      <c r="Q1732" s="155" t="str">
        <f>IFERROR(R1733+'4. Gegevens leiding'!$I$26,"")</f>
        <v/>
      </c>
      <c r="R1732" s="155" t="str">
        <f t="shared" si="355"/>
        <v/>
      </c>
      <c r="S1732" s="43" t="str">
        <f t="shared" si="348"/>
        <v/>
      </c>
      <c r="T1732" s="42" t="str">
        <f t="shared" si="344"/>
        <v>Diameter (mm, uitwendig)=;Wanddikte (mm)=;Druk (barg)=;Rekgrens (N/mm^2)=;Charpy energie (J)=</v>
      </c>
      <c r="U1732" s="44" t="e">
        <f>INDEX('bijlage A. Frequentie Tabel'!G:G,MATCH(T1732,'bijlage A. Frequentie Tabel'!A:A,0))</f>
        <v>#N/A</v>
      </c>
      <c r="V1732" s="43">
        <f t="shared" si="345"/>
        <v>0</v>
      </c>
      <c r="W1732" s="80">
        <f t="shared" si="349"/>
        <v>23.196467403779828</v>
      </c>
      <c r="X1732" t="e">
        <f t="shared" si="346"/>
        <v>#N/A</v>
      </c>
      <c r="Y1732"/>
      <c r="Z1732">
        <f t="shared" si="350"/>
        <v>0.4</v>
      </c>
      <c r="AA1732">
        <f t="shared" si="351"/>
        <v>1</v>
      </c>
      <c r="AB1732">
        <f t="shared" si="351"/>
        <v>1</v>
      </c>
      <c r="AC1732">
        <f t="shared" si="352"/>
        <v>0.4</v>
      </c>
      <c r="AD1732" t="e">
        <f>INDEX('bijlage C. Cluster maatregelen'!C:C,MATCH('5.Bepalen Faalfreq'!K1732,'bijlage C. Cluster maatregelen'!A:A,0))</f>
        <v>#N/A</v>
      </c>
      <c r="AE1732" t="e">
        <f>INDEX('bijlage C. Cluster maatregelen'!C:C,MATCH('5.Bepalen Faalfreq'!L1732,'bijlage C. Cluster maatregelen'!A:A,0))</f>
        <v>#N/A</v>
      </c>
      <c r="AF1732" t="e">
        <f>INDEX('bijlage C. Cluster maatregelen'!C:C,MATCH('5.Bepalen Faalfreq'!M1732,'bijlage C. Cluster maatregelen'!A:A,0))</f>
        <v>#N/A</v>
      </c>
      <c r="AG1732" t="e">
        <f>INDEX('bijlage C. Cluster maatregelen'!C:C,MATCH('5.Bepalen Faalfreq'!N1732,'bijlage C. Cluster maatregelen'!A:A,0))</f>
        <v>#N/A</v>
      </c>
      <c r="AH1732" t="e">
        <f t="shared" si="353"/>
        <v>#N/A</v>
      </c>
      <c r="AI1732" t="e">
        <f t="shared" si="354"/>
        <v>#N/A</v>
      </c>
      <c r="AJ1732" t="e">
        <f t="shared" si="347"/>
        <v>#N/A</v>
      </c>
    </row>
    <row r="1733" spans="1:36" x14ac:dyDescent="0.25">
      <c r="A1733" s="203"/>
      <c r="B1733" s="203"/>
      <c r="C1733" s="203"/>
      <c r="D1733" s="203"/>
      <c r="E1733" s="203"/>
      <c r="F1733" s="203"/>
      <c r="G1733" s="203"/>
      <c r="H1733" s="203"/>
      <c r="I1733" s="203"/>
      <c r="J1733" s="203"/>
      <c r="K1733" s="203"/>
      <c r="L1733" s="203"/>
      <c r="M1733" s="203"/>
      <c r="N1733" s="203"/>
      <c r="O1733" s="204">
        <f t="shared" ref="O1733:O1796" si="356">D1733-(2*F1733)</f>
        <v>0</v>
      </c>
      <c r="P1733" s="80" t="str">
        <f>IFERROR(R1733+'4. Gegevens leiding'!$I$26,"")</f>
        <v/>
      </c>
      <c r="Q1733" s="155" t="str">
        <f>IFERROR(R1734+'4. Gegevens leiding'!$I$26,"")</f>
        <v/>
      </c>
      <c r="R1733" s="155" t="str">
        <f t="shared" si="355"/>
        <v/>
      </c>
      <c r="S1733" s="43" t="str">
        <f t="shared" si="348"/>
        <v/>
      </c>
      <c r="T1733" s="42" t="str">
        <f t="shared" ref="T1733:T1796" si="357">CONCATENATE($D$1,"=",D1733,";",$F$1,"=",F1733,";",$E$1,"=",E1733,";",$G$1,"=",G1733,";",$I$1,"=",I1733)</f>
        <v>Diameter (mm, uitwendig)=;Wanddikte (mm)=;Druk (barg)=;Rekgrens (N/mm^2)=;Charpy energie (J)=</v>
      </c>
      <c r="U1733" s="44" t="e">
        <f>INDEX('bijlage A. Frequentie Tabel'!G:G,MATCH(T1733,'bijlage A. Frequentie Tabel'!A:A,0))</f>
        <v>#N/A</v>
      </c>
      <c r="V1733" s="43">
        <f t="shared" ref="V1733:V1796" si="358">IF((H1733+J1733)&gt;2,2,(H1733+J1733))</f>
        <v>0</v>
      </c>
      <c r="W1733" s="80">
        <f t="shared" si="349"/>
        <v>23.196467403779828</v>
      </c>
      <c r="X1733" t="e">
        <f t="shared" ref="X1733:X1796" si="359">U1733*W1733</f>
        <v>#N/A</v>
      </c>
      <c r="Y1733"/>
      <c r="Z1733">
        <f t="shared" si="350"/>
        <v>0.4</v>
      </c>
      <c r="AA1733">
        <f t="shared" si="351"/>
        <v>1</v>
      </c>
      <c r="AB1733">
        <f t="shared" si="351"/>
        <v>1</v>
      </c>
      <c r="AC1733">
        <f t="shared" si="352"/>
        <v>0.4</v>
      </c>
      <c r="AD1733" t="e">
        <f>INDEX('bijlage C. Cluster maatregelen'!C:C,MATCH('5.Bepalen Faalfreq'!K1733,'bijlage C. Cluster maatregelen'!A:A,0))</f>
        <v>#N/A</v>
      </c>
      <c r="AE1733" t="e">
        <f>INDEX('bijlage C. Cluster maatregelen'!C:C,MATCH('5.Bepalen Faalfreq'!L1733,'bijlage C. Cluster maatregelen'!A:A,0))</f>
        <v>#N/A</v>
      </c>
      <c r="AF1733" t="e">
        <f>INDEX('bijlage C. Cluster maatregelen'!C:C,MATCH('5.Bepalen Faalfreq'!M1733,'bijlage C. Cluster maatregelen'!A:A,0))</f>
        <v>#N/A</v>
      </c>
      <c r="AG1733" t="e">
        <f>INDEX('bijlage C. Cluster maatregelen'!C:C,MATCH('5.Bepalen Faalfreq'!N1733,'bijlage C. Cluster maatregelen'!A:A,0))</f>
        <v>#N/A</v>
      </c>
      <c r="AH1733" t="e">
        <f t="shared" si="353"/>
        <v>#N/A</v>
      </c>
      <c r="AI1733" t="e">
        <f t="shared" si="354"/>
        <v>#N/A</v>
      </c>
      <c r="AJ1733" t="e">
        <f t="shared" ref="AJ1733:AJ1796" si="360">AI1733*X1733</f>
        <v>#N/A</v>
      </c>
    </row>
    <row r="1734" spans="1:36" x14ac:dyDescent="0.25">
      <c r="A1734" s="203"/>
      <c r="B1734" s="203"/>
      <c r="C1734" s="203"/>
      <c r="D1734" s="203"/>
      <c r="E1734" s="203"/>
      <c r="F1734" s="203"/>
      <c r="G1734" s="203"/>
      <c r="H1734" s="203"/>
      <c r="I1734" s="203"/>
      <c r="J1734" s="203"/>
      <c r="K1734" s="203"/>
      <c r="L1734" s="203"/>
      <c r="M1734" s="203"/>
      <c r="N1734" s="203"/>
      <c r="O1734" s="204">
        <f t="shared" si="356"/>
        <v>0</v>
      </c>
      <c r="P1734" s="80" t="str">
        <f>IFERROR(R1734+'4. Gegevens leiding'!$I$26,"")</f>
        <v/>
      </c>
      <c r="Q1734" s="155" t="str">
        <f>IFERROR(R1735+'4. Gegevens leiding'!$I$26,"")</f>
        <v/>
      </c>
      <c r="R1734" s="155" t="str">
        <f t="shared" si="355"/>
        <v/>
      </c>
      <c r="S1734" s="43" t="str">
        <f t="shared" ref="S1734:S1797" si="361">IFERROR(Q1734-P1734, "")</f>
        <v/>
      </c>
      <c r="T1734" s="42" t="str">
        <f t="shared" si="357"/>
        <v>Diameter (mm, uitwendig)=;Wanddikte (mm)=;Druk (barg)=;Rekgrens (N/mm^2)=;Charpy energie (J)=</v>
      </c>
      <c r="U1734" s="44" t="e">
        <f>INDEX('bijlage A. Frequentie Tabel'!G:G,MATCH(T1734,'bijlage A. Frequentie Tabel'!A:A,0))</f>
        <v>#N/A</v>
      </c>
      <c r="V1734" s="43">
        <f t="shared" si="358"/>
        <v>0</v>
      </c>
      <c r="W1734" s="80">
        <f t="shared" ref="W1734:W1797" si="362">EXP(2.4*(1.31-V1734))</f>
        <v>23.196467403779828</v>
      </c>
      <c r="X1734" t="e">
        <f t="shared" si="359"/>
        <v>#N/A</v>
      </c>
      <c r="Y1734"/>
      <c r="Z1734">
        <f t="shared" ref="Z1734:Z1797" si="363">Z$3</f>
        <v>0.4</v>
      </c>
      <c r="AA1734">
        <f t="shared" ref="AA1734:AB1797" si="364">AA$3</f>
        <v>1</v>
      </c>
      <c r="AB1734">
        <f t="shared" si="364"/>
        <v>1</v>
      </c>
      <c r="AC1734">
        <f t="shared" ref="AC1734:AC1797" si="365">Z1734*AA1734*AB1734</f>
        <v>0.4</v>
      </c>
      <c r="AD1734" t="e">
        <f>INDEX('bijlage C. Cluster maatregelen'!C:C,MATCH('5.Bepalen Faalfreq'!K1734,'bijlage C. Cluster maatregelen'!A:A,0))</f>
        <v>#N/A</v>
      </c>
      <c r="AE1734" t="e">
        <f>INDEX('bijlage C. Cluster maatregelen'!C:C,MATCH('5.Bepalen Faalfreq'!L1734,'bijlage C. Cluster maatregelen'!A:A,0))</f>
        <v>#N/A</v>
      </c>
      <c r="AF1734" t="e">
        <f>INDEX('bijlage C. Cluster maatregelen'!C:C,MATCH('5.Bepalen Faalfreq'!M1734,'bijlage C. Cluster maatregelen'!A:A,0))</f>
        <v>#N/A</v>
      </c>
      <c r="AG1734" t="e">
        <f>INDEX('bijlage C. Cluster maatregelen'!C:C,MATCH('5.Bepalen Faalfreq'!N1734,'bijlage C. Cluster maatregelen'!A:A,0))</f>
        <v>#N/A</v>
      </c>
      <c r="AH1734" t="e">
        <f t="shared" ref="AH1734:AH1797" si="366">IF(AG1734=1,1,((Z1734*AB1734)^-1)/AG1734)</f>
        <v>#N/A</v>
      </c>
      <c r="AI1734" t="e">
        <f t="shared" ref="AI1734:AI1797" si="367">AC1734*AD1734*AE1734*AF1734*AH1734</f>
        <v>#N/A</v>
      </c>
      <c r="AJ1734" t="e">
        <f t="shared" si="360"/>
        <v>#N/A</v>
      </c>
    </row>
    <row r="1735" spans="1:36" x14ac:dyDescent="0.25">
      <c r="A1735" s="203"/>
      <c r="B1735" s="203"/>
      <c r="C1735" s="203"/>
      <c r="D1735" s="203"/>
      <c r="E1735" s="203"/>
      <c r="F1735" s="203"/>
      <c r="G1735" s="203"/>
      <c r="H1735" s="203"/>
      <c r="I1735" s="203"/>
      <c r="J1735" s="203"/>
      <c r="K1735" s="203"/>
      <c r="L1735" s="203"/>
      <c r="M1735" s="203"/>
      <c r="N1735" s="203"/>
      <c r="O1735" s="204">
        <f t="shared" si="356"/>
        <v>0</v>
      </c>
      <c r="P1735" s="80" t="str">
        <f>IFERROR(R1735+'4. Gegevens leiding'!$I$26,"")</f>
        <v/>
      </c>
      <c r="Q1735" s="155" t="str">
        <f>IFERROR(R1736+'4. Gegevens leiding'!$I$26,"")</f>
        <v/>
      </c>
      <c r="R1735" s="155" t="str">
        <f t="shared" ref="R1735:R1798" si="368">IF(ISBLANK(A1735),"",R1734+SQRT((A1735-A1734)^2+(B1735-B1734)^2))</f>
        <v/>
      </c>
      <c r="S1735" s="43" t="str">
        <f t="shared" si="361"/>
        <v/>
      </c>
      <c r="T1735" s="42" t="str">
        <f t="shared" si="357"/>
        <v>Diameter (mm, uitwendig)=;Wanddikte (mm)=;Druk (barg)=;Rekgrens (N/mm^2)=;Charpy energie (J)=</v>
      </c>
      <c r="U1735" s="44" t="e">
        <f>INDEX('bijlage A. Frequentie Tabel'!G:G,MATCH(T1735,'bijlage A. Frequentie Tabel'!A:A,0))</f>
        <v>#N/A</v>
      </c>
      <c r="V1735" s="43">
        <f t="shared" si="358"/>
        <v>0</v>
      </c>
      <c r="W1735" s="80">
        <f t="shared" si="362"/>
        <v>23.196467403779828</v>
      </c>
      <c r="X1735" t="e">
        <f t="shared" si="359"/>
        <v>#N/A</v>
      </c>
      <c r="Y1735"/>
      <c r="Z1735">
        <f t="shared" si="363"/>
        <v>0.4</v>
      </c>
      <c r="AA1735">
        <f t="shared" si="364"/>
        <v>1</v>
      </c>
      <c r="AB1735">
        <f t="shared" si="364"/>
        <v>1</v>
      </c>
      <c r="AC1735">
        <f t="shared" si="365"/>
        <v>0.4</v>
      </c>
      <c r="AD1735" t="e">
        <f>INDEX('bijlage C. Cluster maatregelen'!C:C,MATCH('5.Bepalen Faalfreq'!K1735,'bijlage C. Cluster maatregelen'!A:A,0))</f>
        <v>#N/A</v>
      </c>
      <c r="AE1735" t="e">
        <f>INDEX('bijlage C. Cluster maatregelen'!C:C,MATCH('5.Bepalen Faalfreq'!L1735,'bijlage C. Cluster maatregelen'!A:A,0))</f>
        <v>#N/A</v>
      </c>
      <c r="AF1735" t="e">
        <f>INDEX('bijlage C. Cluster maatregelen'!C:C,MATCH('5.Bepalen Faalfreq'!M1735,'bijlage C. Cluster maatregelen'!A:A,0))</f>
        <v>#N/A</v>
      </c>
      <c r="AG1735" t="e">
        <f>INDEX('bijlage C. Cluster maatregelen'!C:C,MATCH('5.Bepalen Faalfreq'!N1735,'bijlage C. Cluster maatregelen'!A:A,0))</f>
        <v>#N/A</v>
      </c>
      <c r="AH1735" t="e">
        <f t="shared" si="366"/>
        <v>#N/A</v>
      </c>
      <c r="AI1735" t="e">
        <f t="shared" si="367"/>
        <v>#N/A</v>
      </c>
      <c r="AJ1735" t="e">
        <f t="shared" si="360"/>
        <v>#N/A</v>
      </c>
    </row>
    <row r="1736" spans="1:36" x14ac:dyDescent="0.25">
      <c r="A1736" s="203"/>
      <c r="B1736" s="203"/>
      <c r="C1736" s="203"/>
      <c r="D1736" s="203"/>
      <c r="E1736" s="203"/>
      <c r="F1736" s="203"/>
      <c r="G1736" s="203"/>
      <c r="H1736" s="203"/>
      <c r="I1736" s="203"/>
      <c r="J1736" s="203"/>
      <c r="K1736" s="203"/>
      <c r="L1736" s="203"/>
      <c r="M1736" s="203"/>
      <c r="N1736" s="203"/>
      <c r="O1736" s="204">
        <f t="shared" si="356"/>
        <v>0</v>
      </c>
      <c r="P1736" s="80" t="str">
        <f>IFERROR(R1736+'4. Gegevens leiding'!$I$26,"")</f>
        <v/>
      </c>
      <c r="Q1736" s="155" t="str">
        <f>IFERROR(R1737+'4. Gegevens leiding'!$I$26,"")</f>
        <v/>
      </c>
      <c r="R1736" s="155" t="str">
        <f t="shared" si="368"/>
        <v/>
      </c>
      <c r="S1736" s="43" t="str">
        <f t="shared" si="361"/>
        <v/>
      </c>
      <c r="T1736" s="42" t="str">
        <f t="shared" si="357"/>
        <v>Diameter (mm, uitwendig)=;Wanddikte (mm)=;Druk (barg)=;Rekgrens (N/mm^2)=;Charpy energie (J)=</v>
      </c>
      <c r="U1736" s="44" t="e">
        <f>INDEX('bijlage A. Frequentie Tabel'!G:G,MATCH(T1736,'bijlage A. Frequentie Tabel'!A:A,0))</f>
        <v>#N/A</v>
      </c>
      <c r="V1736" s="43">
        <f t="shared" si="358"/>
        <v>0</v>
      </c>
      <c r="W1736" s="80">
        <f t="shared" si="362"/>
        <v>23.196467403779828</v>
      </c>
      <c r="X1736" t="e">
        <f t="shared" si="359"/>
        <v>#N/A</v>
      </c>
      <c r="Y1736"/>
      <c r="Z1736">
        <f t="shared" si="363"/>
        <v>0.4</v>
      </c>
      <c r="AA1736">
        <f t="shared" si="364"/>
        <v>1</v>
      </c>
      <c r="AB1736">
        <f t="shared" si="364"/>
        <v>1</v>
      </c>
      <c r="AC1736">
        <f t="shared" si="365"/>
        <v>0.4</v>
      </c>
      <c r="AD1736" t="e">
        <f>INDEX('bijlage C. Cluster maatregelen'!C:C,MATCH('5.Bepalen Faalfreq'!K1736,'bijlage C. Cluster maatregelen'!A:A,0))</f>
        <v>#N/A</v>
      </c>
      <c r="AE1736" t="e">
        <f>INDEX('bijlage C. Cluster maatregelen'!C:C,MATCH('5.Bepalen Faalfreq'!L1736,'bijlage C. Cluster maatregelen'!A:A,0))</f>
        <v>#N/A</v>
      </c>
      <c r="AF1736" t="e">
        <f>INDEX('bijlage C. Cluster maatregelen'!C:C,MATCH('5.Bepalen Faalfreq'!M1736,'bijlage C. Cluster maatregelen'!A:A,0))</f>
        <v>#N/A</v>
      </c>
      <c r="AG1736" t="e">
        <f>INDEX('bijlage C. Cluster maatregelen'!C:C,MATCH('5.Bepalen Faalfreq'!N1736,'bijlage C. Cluster maatregelen'!A:A,0))</f>
        <v>#N/A</v>
      </c>
      <c r="AH1736" t="e">
        <f t="shared" si="366"/>
        <v>#N/A</v>
      </c>
      <c r="AI1736" t="e">
        <f t="shared" si="367"/>
        <v>#N/A</v>
      </c>
      <c r="AJ1736" t="e">
        <f t="shared" si="360"/>
        <v>#N/A</v>
      </c>
    </row>
    <row r="1737" spans="1:36" x14ac:dyDescent="0.25">
      <c r="A1737" s="203"/>
      <c r="B1737" s="203"/>
      <c r="C1737" s="203"/>
      <c r="D1737" s="203"/>
      <c r="E1737" s="203"/>
      <c r="F1737" s="203"/>
      <c r="G1737" s="203"/>
      <c r="H1737" s="203"/>
      <c r="I1737" s="203"/>
      <c r="J1737" s="203"/>
      <c r="K1737" s="203"/>
      <c r="L1737" s="203"/>
      <c r="M1737" s="203"/>
      <c r="N1737" s="203"/>
      <c r="O1737" s="204">
        <f t="shared" si="356"/>
        <v>0</v>
      </c>
      <c r="P1737" s="80" t="str">
        <f>IFERROR(R1737+'4. Gegevens leiding'!$I$26,"")</f>
        <v/>
      </c>
      <c r="Q1737" s="155" t="str">
        <f>IFERROR(R1738+'4. Gegevens leiding'!$I$26,"")</f>
        <v/>
      </c>
      <c r="R1737" s="155" t="str">
        <f t="shared" si="368"/>
        <v/>
      </c>
      <c r="S1737" s="43" t="str">
        <f t="shared" si="361"/>
        <v/>
      </c>
      <c r="T1737" s="42" t="str">
        <f t="shared" si="357"/>
        <v>Diameter (mm, uitwendig)=;Wanddikte (mm)=;Druk (barg)=;Rekgrens (N/mm^2)=;Charpy energie (J)=</v>
      </c>
      <c r="U1737" s="44" t="e">
        <f>INDEX('bijlage A. Frequentie Tabel'!G:G,MATCH(T1737,'bijlage A. Frequentie Tabel'!A:A,0))</f>
        <v>#N/A</v>
      </c>
      <c r="V1737" s="43">
        <f t="shared" si="358"/>
        <v>0</v>
      </c>
      <c r="W1737" s="80">
        <f t="shared" si="362"/>
        <v>23.196467403779828</v>
      </c>
      <c r="X1737" t="e">
        <f t="shared" si="359"/>
        <v>#N/A</v>
      </c>
      <c r="Y1737"/>
      <c r="Z1737">
        <f t="shared" si="363"/>
        <v>0.4</v>
      </c>
      <c r="AA1737">
        <f t="shared" si="364"/>
        <v>1</v>
      </c>
      <c r="AB1737">
        <f t="shared" si="364"/>
        <v>1</v>
      </c>
      <c r="AC1737">
        <f t="shared" si="365"/>
        <v>0.4</v>
      </c>
      <c r="AD1737" t="e">
        <f>INDEX('bijlage C. Cluster maatregelen'!C:C,MATCH('5.Bepalen Faalfreq'!K1737,'bijlage C. Cluster maatregelen'!A:A,0))</f>
        <v>#N/A</v>
      </c>
      <c r="AE1737" t="e">
        <f>INDEX('bijlage C. Cluster maatregelen'!C:C,MATCH('5.Bepalen Faalfreq'!L1737,'bijlage C. Cluster maatregelen'!A:A,0))</f>
        <v>#N/A</v>
      </c>
      <c r="AF1737" t="e">
        <f>INDEX('bijlage C. Cluster maatregelen'!C:C,MATCH('5.Bepalen Faalfreq'!M1737,'bijlage C. Cluster maatregelen'!A:A,0))</f>
        <v>#N/A</v>
      </c>
      <c r="AG1737" t="e">
        <f>INDEX('bijlage C. Cluster maatregelen'!C:C,MATCH('5.Bepalen Faalfreq'!N1737,'bijlage C. Cluster maatregelen'!A:A,0))</f>
        <v>#N/A</v>
      </c>
      <c r="AH1737" t="e">
        <f t="shared" si="366"/>
        <v>#N/A</v>
      </c>
      <c r="AI1737" t="e">
        <f t="shared" si="367"/>
        <v>#N/A</v>
      </c>
      <c r="AJ1737" t="e">
        <f t="shared" si="360"/>
        <v>#N/A</v>
      </c>
    </row>
    <row r="1738" spans="1:36" x14ac:dyDescent="0.25">
      <c r="A1738" s="203"/>
      <c r="B1738" s="203"/>
      <c r="C1738" s="203"/>
      <c r="D1738" s="203"/>
      <c r="E1738" s="203"/>
      <c r="F1738" s="203"/>
      <c r="G1738" s="203"/>
      <c r="H1738" s="203"/>
      <c r="I1738" s="203"/>
      <c r="J1738" s="203"/>
      <c r="K1738" s="203"/>
      <c r="L1738" s="203"/>
      <c r="M1738" s="203"/>
      <c r="N1738" s="203"/>
      <c r="O1738" s="204">
        <f t="shared" si="356"/>
        <v>0</v>
      </c>
      <c r="P1738" s="80" t="str">
        <f>IFERROR(R1738+'4. Gegevens leiding'!$I$26,"")</f>
        <v/>
      </c>
      <c r="Q1738" s="155" t="str">
        <f>IFERROR(R1739+'4. Gegevens leiding'!$I$26,"")</f>
        <v/>
      </c>
      <c r="R1738" s="155" t="str">
        <f t="shared" si="368"/>
        <v/>
      </c>
      <c r="S1738" s="43" t="str">
        <f t="shared" si="361"/>
        <v/>
      </c>
      <c r="T1738" s="42" t="str">
        <f t="shared" si="357"/>
        <v>Diameter (mm, uitwendig)=;Wanddikte (mm)=;Druk (barg)=;Rekgrens (N/mm^2)=;Charpy energie (J)=</v>
      </c>
      <c r="U1738" s="44" t="e">
        <f>INDEX('bijlage A. Frequentie Tabel'!G:G,MATCH(T1738,'bijlage A. Frequentie Tabel'!A:A,0))</f>
        <v>#N/A</v>
      </c>
      <c r="V1738" s="43">
        <f t="shared" si="358"/>
        <v>0</v>
      </c>
      <c r="W1738" s="80">
        <f t="shared" si="362"/>
        <v>23.196467403779828</v>
      </c>
      <c r="X1738" t="e">
        <f t="shared" si="359"/>
        <v>#N/A</v>
      </c>
      <c r="Y1738"/>
      <c r="Z1738">
        <f t="shared" si="363"/>
        <v>0.4</v>
      </c>
      <c r="AA1738">
        <f t="shared" si="364"/>
        <v>1</v>
      </c>
      <c r="AB1738">
        <f t="shared" si="364"/>
        <v>1</v>
      </c>
      <c r="AC1738">
        <f t="shared" si="365"/>
        <v>0.4</v>
      </c>
      <c r="AD1738" t="e">
        <f>INDEX('bijlage C. Cluster maatregelen'!C:C,MATCH('5.Bepalen Faalfreq'!K1738,'bijlage C. Cluster maatregelen'!A:A,0))</f>
        <v>#N/A</v>
      </c>
      <c r="AE1738" t="e">
        <f>INDEX('bijlage C. Cluster maatregelen'!C:C,MATCH('5.Bepalen Faalfreq'!L1738,'bijlage C. Cluster maatregelen'!A:A,0))</f>
        <v>#N/A</v>
      </c>
      <c r="AF1738" t="e">
        <f>INDEX('bijlage C. Cluster maatregelen'!C:C,MATCH('5.Bepalen Faalfreq'!M1738,'bijlage C. Cluster maatregelen'!A:A,0))</f>
        <v>#N/A</v>
      </c>
      <c r="AG1738" t="e">
        <f>INDEX('bijlage C. Cluster maatregelen'!C:C,MATCH('5.Bepalen Faalfreq'!N1738,'bijlage C. Cluster maatregelen'!A:A,0))</f>
        <v>#N/A</v>
      </c>
      <c r="AH1738" t="e">
        <f t="shared" si="366"/>
        <v>#N/A</v>
      </c>
      <c r="AI1738" t="e">
        <f t="shared" si="367"/>
        <v>#N/A</v>
      </c>
      <c r="AJ1738" t="e">
        <f t="shared" si="360"/>
        <v>#N/A</v>
      </c>
    </row>
    <row r="1739" spans="1:36" x14ac:dyDescent="0.25">
      <c r="A1739" s="203"/>
      <c r="B1739" s="203"/>
      <c r="C1739" s="203"/>
      <c r="D1739" s="203"/>
      <c r="E1739" s="203"/>
      <c r="F1739" s="203"/>
      <c r="G1739" s="203"/>
      <c r="H1739" s="203"/>
      <c r="I1739" s="203"/>
      <c r="J1739" s="203"/>
      <c r="K1739" s="203"/>
      <c r="L1739" s="203"/>
      <c r="M1739" s="203"/>
      <c r="N1739" s="203"/>
      <c r="O1739" s="204">
        <f t="shared" si="356"/>
        <v>0</v>
      </c>
      <c r="P1739" s="80" t="str">
        <f>IFERROR(R1739+'4. Gegevens leiding'!$I$26,"")</f>
        <v/>
      </c>
      <c r="Q1739" s="155" t="str">
        <f>IFERROR(R1740+'4. Gegevens leiding'!$I$26,"")</f>
        <v/>
      </c>
      <c r="R1739" s="155" t="str">
        <f t="shared" si="368"/>
        <v/>
      </c>
      <c r="S1739" s="43" t="str">
        <f t="shared" si="361"/>
        <v/>
      </c>
      <c r="T1739" s="42" t="str">
        <f t="shared" si="357"/>
        <v>Diameter (mm, uitwendig)=;Wanddikte (mm)=;Druk (barg)=;Rekgrens (N/mm^2)=;Charpy energie (J)=</v>
      </c>
      <c r="U1739" s="44" t="e">
        <f>INDEX('bijlage A. Frequentie Tabel'!G:G,MATCH(T1739,'bijlage A. Frequentie Tabel'!A:A,0))</f>
        <v>#N/A</v>
      </c>
      <c r="V1739" s="43">
        <f t="shared" si="358"/>
        <v>0</v>
      </c>
      <c r="W1739" s="80">
        <f t="shared" si="362"/>
        <v>23.196467403779828</v>
      </c>
      <c r="X1739" t="e">
        <f t="shared" si="359"/>
        <v>#N/A</v>
      </c>
      <c r="Y1739"/>
      <c r="Z1739">
        <f t="shared" si="363"/>
        <v>0.4</v>
      </c>
      <c r="AA1739">
        <f t="shared" si="364"/>
        <v>1</v>
      </c>
      <c r="AB1739">
        <f t="shared" si="364"/>
        <v>1</v>
      </c>
      <c r="AC1739">
        <f t="shared" si="365"/>
        <v>0.4</v>
      </c>
      <c r="AD1739" t="e">
        <f>INDEX('bijlage C. Cluster maatregelen'!C:C,MATCH('5.Bepalen Faalfreq'!K1739,'bijlage C. Cluster maatregelen'!A:A,0))</f>
        <v>#N/A</v>
      </c>
      <c r="AE1739" t="e">
        <f>INDEX('bijlage C. Cluster maatregelen'!C:C,MATCH('5.Bepalen Faalfreq'!L1739,'bijlage C. Cluster maatregelen'!A:A,0))</f>
        <v>#N/A</v>
      </c>
      <c r="AF1739" t="e">
        <f>INDEX('bijlage C. Cluster maatregelen'!C:C,MATCH('5.Bepalen Faalfreq'!M1739,'bijlage C. Cluster maatregelen'!A:A,0))</f>
        <v>#N/A</v>
      </c>
      <c r="AG1739" t="e">
        <f>INDEX('bijlage C. Cluster maatregelen'!C:C,MATCH('5.Bepalen Faalfreq'!N1739,'bijlage C. Cluster maatregelen'!A:A,0))</f>
        <v>#N/A</v>
      </c>
      <c r="AH1739" t="e">
        <f t="shared" si="366"/>
        <v>#N/A</v>
      </c>
      <c r="AI1739" t="e">
        <f t="shared" si="367"/>
        <v>#N/A</v>
      </c>
      <c r="AJ1739" t="e">
        <f t="shared" si="360"/>
        <v>#N/A</v>
      </c>
    </row>
    <row r="1740" spans="1:36" x14ac:dyDescent="0.25">
      <c r="A1740" s="203"/>
      <c r="B1740" s="203"/>
      <c r="C1740" s="203"/>
      <c r="D1740" s="203"/>
      <c r="E1740" s="203"/>
      <c r="F1740" s="203"/>
      <c r="G1740" s="203"/>
      <c r="H1740" s="203"/>
      <c r="I1740" s="203"/>
      <c r="J1740" s="203"/>
      <c r="K1740" s="203"/>
      <c r="L1740" s="203"/>
      <c r="M1740" s="203"/>
      <c r="N1740" s="203"/>
      <c r="O1740" s="204">
        <f t="shared" si="356"/>
        <v>0</v>
      </c>
      <c r="P1740" s="80" t="str">
        <f>IFERROR(R1740+'4. Gegevens leiding'!$I$26,"")</f>
        <v/>
      </c>
      <c r="Q1740" s="155" t="str">
        <f>IFERROR(R1741+'4. Gegevens leiding'!$I$26,"")</f>
        <v/>
      </c>
      <c r="R1740" s="155" t="str">
        <f t="shared" si="368"/>
        <v/>
      </c>
      <c r="S1740" s="43" t="str">
        <f t="shared" si="361"/>
        <v/>
      </c>
      <c r="T1740" s="42" t="str">
        <f t="shared" si="357"/>
        <v>Diameter (mm, uitwendig)=;Wanddikte (mm)=;Druk (barg)=;Rekgrens (N/mm^2)=;Charpy energie (J)=</v>
      </c>
      <c r="U1740" s="44" t="e">
        <f>INDEX('bijlage A. Frequentie Tabel'!G:G,MATCH(T1740,'bijlage A. Frequentie Tabel'!A:A,0))</f>
        <v>#N/A</v>
      </c>
      <c r="V1740" s="43">
        <f t="shared" si="358"/>
        <v>0</v>
      </c>
      <c r="W1740" s="80">
        <f t="shared" si="362"/>
        <v>23.196467403779828</v>
      </c>
      <c r="X1740" t="e">
        <f t="shared" si="359"/>
        <v>#N/A</v>
      </c>
      <c r="Y1740"/>
      <c r="Z1740">
        <f t="shared" si="363"/>
        <v>0.4</v>
      </c>
      <c r="AA1740">
        <f t="shared" si="364"/>
        <v>1</v>
      </c>
      <c r="AB1740">
        <f t="shared" si="364"/>
        <v>1</v>
      </c>
      <c r="AC1740">
        <f t="shared" si="365"/>
        <v>0.4</v>
      </c>
      <c r="AD1740" t="e">
        <f>INDEX('bijlage C. Cluster maatregelen'!C:C,MATCH('5.Bepalen Faalfreq'!K1740,'bijlage C. Cluster maatregelen'!A:A,0))</f>
        <v>#N/A</v>
      </c>
      <c r="AE1740" t="e">
        <f>INDEX('bijlage C. Cluster maatregelen'!C:C,MATCH('5.Bepalen Faalfreq'!L1740,'bijlage C. Cluster maatregelen'!A:A,0))</f>
        <v>#N/A</v>
      </c>
      <c r="AF1740" t="e">
        <f>INDEX('bijlage C. Cluster maatregelen'!C:C,MATCH('5.Bepalen Faalfreq'!M1740,'bijlage C. Cluster maatregelen'!A:A,0))</f>
        <v>#N/A</v>
      </c>
      <c r="AG1740" t="e">
        <f>INDEX('bijlage C. Cluster maatregelen'!C:C,MATCH('5.Bepalen Faalfreq'!N1740,'bijlage C. Cluster maatregelen'!A:A,0))</f>
        <v>#N/A</v>
      </c>
      <c r="AH1740" t="e">
        <f t="shared" si="366"/>
        <v>#N/A</v>
      </c>
      <c r="AI1740" t="e">
        <f t="shared" si="367"/>
        <v>#N/A</v>
      </c>
      <c r="AJ1740" t="e">
        <f t="shared" si="360"/>
        <v>#N/A</v>
      </c>
    </row>
    <row r="1741" spans="1:36" x14ac:dyDescent="0.25">
      <c r="A1741" s="203"/>
      <c r="B1741" s="203"/>
      <c r="C1741" s="203"/>
      <c r="D1741" s="203"/>
      <c r="E1741" s="203"/>
      <c r="F1741" s="203"/>
      <c r="G1741" s="203"/>
      <c r="H1741" s="203"/>
      <c r="I1741" s="203"/>
      <c r="J1741" s="203"/>
      <c r="K1741" s="203"/>
      <c r="L1741" s="203"/>
      <c r="M1741" s="203"/>
      <c r="N1741" s="203"/>
      <c r="O1741" s="204">
        <f t="shared" si="356"/>
        <v>0</v>
      </c>
      <c r="P1741" s="80" t="str">
        <f>IFERROR(R1741+'4. Gegevens leiding'!$I$26,"")</f>
        <v/>
      </c>
      <c r="Q1741" s="155" t="str">
        <f>IFERROR(R1742+'4. Gegevens leiding'!$I$26,"")</f>
        <v/>
      </c>
      <c r="R1741" s="155" t="str">
        <f t="shared" si="368"/>
        <v/>
      </c>
      <c r="S1741" s="43" t="str">
        <f t="shared" si="361"/>
        <v/>
      </c>
      <c r="T1741" s="42" t="str">
        <f t="shared" si="357"/>
        <v>Diameter (mm, uitwendig)=;Wanddikte (mm)=;Druk (barg)=;Rekgrens (N/mm^2)=;Charpy energie (J)=</v>
      </c>
      <c r="U1741" s="44" t="e">
        <f>INDEX('bijlage A. Frequentie Tabel'!G:G,MATCH(T1741,'bijlage A. Frequentie Tabel'!A:A,0))</f>
        <v>#N/A</v>
      </c>
      <c r="V1741" s="43">
        <f t="shared" si="358"/>
        <v>0</v>
      </c>
      <c r="W1741" s="80">
        <f t="shared" si="362"/>
        <v>23.196467403779828</v>
      </c>
      <c r="X1741" t="e">
        <f t="shared" si="359"/>
        <v>#N/A</v>
      </c>
      <c r="Y1741"/>
      <c r="Z1741">
        <f t="shared" si="363"/>
        <v>0.4</v>
      </c>
      <c r="AA1741">
        <f t="shared" si="364"/>
        <v>1</v>
      </c>
      <c r="AB1741">
        <f t="shared" si="364"/>
        <v>1</v>
      </c>
      <c r="AC1741">
        <f t="shared" si="365"/>
        <v>0.4</v>
      </c>
      <c r="AD1741" t="e">
        <f>INDEX('bijlage C. Cluster maatregelen'!C:C,MATCH('5.Bepalen Faalfreq'!K1741,'bijlage C. Cluster maatregelen'!A:A,0))</f>
        <v>#N/A</v>
      </c>
      <c r="AE1741" t="e">
        <f>INDEX('bijlage C. Cluster maatregelen'!C:C,MATCH('5.Bepalen Faalfreq'!L1741,'bijlage C. Cluster maatregelen'!A:A,0))</f>
        <v>#N/A</v>
      </c>
      <c r="AF1741" t="e">
        <f>INDEX('bijlage C. Cluster maatregelen'!C:C,MATCH('5.Bepalen Faalfreq'!M1741,'bijlage C. Cluster maatregelen'!A:A,0))</f>
        <v>#N/A</v>
      </c>
      <c r="AG1741" t="e">
        <f>INDEX('bijlage C. Cluster maatregelen'!C:C,MATCH('5.Bepalen Faalfreq'!N1741,'bijlage C. Cluster maatregelen'!A:A,0))</f>
        <v>#N/A</v>
      </c>
      <c r="AH1741" t="e">
        <f t="shared" si="366"/>
        <v>#N/A</v>
      </c>
      <c r="AI1741" t="e">
        <f t="shared" si="367"/>
        <v>#N/A</v>
      </c>
      <c r="AJ1741" t="e">
        <f t="shared" si="360"/>
        <v>#N/A</v>
      </c>
    </row>
    <row r="1742" spans="1:36" x14ac:dyDescent="0.25">
      <c r="A1742" s="203"/>
      <c r="B1742" s="203"/>
      <c r="C1742" s="203"/>
      <c r="D1742" s="203"/>
      <c r="E1742" s="203"/>
      <c r="F1742" s="203"/>
      <c r="G1742" s="203"/>
      <c r="H1742" s="203"/>
      <c r="I1742" s="203"/>
      <c r="J1742" s="203"/>
      <c r="K1742" s="203"/>
      <c r="L1742" s="203"/>
      <c r="M1742" s="203"/>
      <c r="N1742" s="203"/>
      <c r="O1742" s="204">
        <f t="shared" si="356"/>
        <v>0</v>
      </c>
      <c r="P1742" s="80" t="str">
        <f>IFERROR(R1742+'4. Gegevens leiding'!$I$26,"")</f>
        <v/>
      </c>
      <c r="Q1742" s="155" t="str">
        <f>IFERROR(R1743+'4. Gegevens leiding'!$I$26,"")</f>
        <v/>
      </c>
      <c r="R1742" s="155" t="str">
        <f t="shared" si="368"/>
        <v/>
      </c>
      <c r="S1742" s="43" t="str">
        <f t="shared" si="361"/>
        <v/>
      </c>
      <c r="T1742" s="42" t="str">
        <f t="shared" si="357"/>
        <v>Diameter (mm, uitwendig)=;Wanddikte (mm)=;Druk (barg)=;Rekgrens (N/mm^2)=;Charpy energie (J)=</v>
      </c>
      <c r="U1742" s="44" t="e">
        <f>INDEX('bijlage A. Frequentie Tabel'!G:G,MATCH(T1742,'bijlage A. Frequentie Tabel'!A:A,0))</f>
        <v>#N/A</v>
      </c>
      <c r="V1742" s="43">
        <f t="shared" si="358"/>
        <v>0</v>
      </c>
      <c r="W1742" s="80">
        <f t="shared" si="362"/>
        <v>23.196467403779828</v>
      </c>
      <c r="X1742" t="e">
        <f t="shared" si="359"/>
        <v>#N/A</v>
      </c>
      <c r="Y1742"/>
      <c r="Z1742">
        <f t="shared" si="363"/>
        <v>0.4</v>
      </c>
      <c r="AA1742">
        <f t="shared" si="364"/>
        <v>1</v>
      </c>
      <c r="AB1742">
        <f t="shared" si="364"/>
        <v>1</v>
      </c>
      <c r="AC1742">
        <f t="shared" si="365"/>
        <v>0.4</v>
      </c>
      <c r="AD1742" t="e">
        <f>INDEX('bijlage C. Cluster maatregelen'!C:C,MATCH('5.Bepalen Faalfreq'!K1742,'bijlage C. Cluster maatregelen'!A:A,0))</f>
        <v>#N/A</v>
      </c>
      <c r="AE1742" t="e">
        <f>INDEX('bijlage C. Cluster maatregelen'!C:C,MATCH('5.Bepalen Faalfreq'!L1742,'bijlage C. Cluster maatregelen'!A:A,0))</f>
        <v>#N/A</v>
      </c>
      <c r="AF1742" t="e">
        <f>INDEX('bijlage C. Cluster maatregelen'!C:C,MATCH('5.Bepalen Faalfreq'!M1742,'bijlage C. Cluster maatregelen'!A:A,0))</f>
        <v>#N/A</v>
      </c>
      <c r="AG1742" t="e">
        <f>INDEX('bijlage C. Cluster maatregelen'!C:C,MATCH('5.Bepalen Faalfreq'!N1742,'bijlage C. Cluster maatregelen'!A:A,0))</f>
        <v>#N/A</v>
      </c>
      <c r="AH1742" t="e">
        <f t="shared" si="366"/>
        <v>#N/A</v>
      </c>
      <c r="AI1742" t="e">
        <f t="shared" si="367"/>
        <v>#N/A</v>
      </c>
      <c r="AJ1742" t="e">
        <f t="shared" si="360"/>
        <v>#N/A</v>
      </c>
    </row>
    <row r="1743" spans="1:36" x14ac:dyDescent="0.25">
      <c r="A1743" s="203"/>
      <c r="B1743" s="203"/>
      <c r="C1743" s="203"/>
      <c r="D1743" s="203"/>
      <c r="E1743" s="203"/>
      <c r="F1743" s="203"/>
      <c r="G1743" s="203"/>
      <c r="H1743" s="203"/>
      <c r="I1743" s="203"/>
      <c r="J1743" s="203"/>
      <c r="K1743" s="203"/>
      <c r="L1743" s="203"/>
      <c r="M1743" s="203"/>
      <c r="N1743" s="203"/>
      <c r="O1743" s="204">
        <f t="shared" si="356"/>
        <v>0</v>
      </c>
      <c r="P1743" s="80" t="str">
        <f>IFERROR(R1743+'4. Gegevens leiding'!$I$26,"")</f>
        <v/>
      </c>
      <c r="Q1743" s="155" t="str">
        <f>IFERROR(R1744+'4. Gegevens leiding'!$I$26,"")</f>
        <v/>
      </c>
      <c r="R1743" s="155" t="str">
        <f t="shared" si="368"/>
        <v/>
      </c>
      <c r="S1743" s="43" t="str">
        <f t="shared" si="361"/>
        <v/>
      </c>
      <c r="T1743" s="42" t="str">
        <f t="shared" si="357"/>
        <v>Diameter (mm, uitwendig)=;Wanddikte (mm)=;Druk (barg)=;Rekgrens (N/mm^2)=;Charpy energie (J)=</v>
      </c>
      <c r="U1743" s="44" t="e">
        <f>INDEX('bijlage A. Frequentie Tabel'!G:G,MATCH(T1743,'bijlage A. Frequentie Tabel'!A:A,0))</f>
        <v>#N/A</v>
      </c>
      <c r="V1743" s="43">
        <f t="shared" si="358"/>
        <v>0</v>
      </c>
      <c r="W1743" s="80">
        <f t="shared" si="362"/>
        <v>23.196467403779828</v>
      </c>
      <c r="X1743" t="e">
        <f t="shared" si="359"/>
        <v>#N/A</v>
      </c>
      <c r="Y1743"/>
      <c r="Z1743">
        <f t="shared" si="363"/>
        <v>0.4</v>
      </c>
      <c r="AA1743">
        <f t="shared" si="364"/>
        <v>1</v>
      </c>
      <c r="AB1743">
        <f t="shared" si="364"/>
        <v>1</v>
      </c>
      <c r="AC1743">
        <f t="shared" si="365"/>
        <v>0.4</v>
      </c>
      <c r="AD1743" t="e">
        <f>INDEX('bijlage C. Cluster maatregelen'!C:C,MATCH('5.Bepalen Faalfreq'!K1743,'bijlage C. Cluster maatregelen'!A:A,0))</f>
        <v>#N/A</v>
      </c>
      <c r="AE1743" t="e">
        <f>INDEX('bijlage C. Cluster maatregelen'!C:C,MATCH('5.Bepalen Faalfreq'!L1743,'bijlage C. Cluster maatregelen'!A:A,0))</f>
        <v>#N/A</v>
      </c>
      <c r="AF1743" t="e">
        <f>INDEX('bijlage C. Cluster maatregelen'!C:C,MATCH('5.Bepalen Faalfreq'!M1743,'bijlage C. Cluster maatregelen'!A:A,0))</f>
        <v>#N/A</v>
      </c>
      <c r="AG1743" t="e">
        <f>INDEX('bijlage C. Cluster maatregelen'!C:C,MATCH('5.Bepalen Faalfreq'!N1743,'bijlage C. Cluster maatregelen'!A:A,0))</f>
        <v>#N/A</v>
      </c>
      <c r="AH1743" t="e">
        <f t="shared" si="366"/>
        <v>#N/A</v>
      </c>
      <c r="AI1743" t="e">
        <f t="shared" si="367"/>
        <v>#N/A</v>
      </c>
      <c r="AJ1743" t="e">
        <f t="shared" si="360"/>
        <v>#N/A</v>
      </c>
    </row>
    <row r="1744" spans="1:36" x14ac:dyDescent="0.25">
      <c r="A1744" s="203"/>
      <c r="B1744" s="203"/>
      <c r="C1744" s="203"/>
      <c r="D1744" s="203"/>
      <c r="E1744" s="203"/>
      <c r="F1744" s="203"/>
      <c r="G1744" s="203"/>
      <c r="H1744" s="203"/>
      <c r="I1744" s="203"/>
      <c r="J1744" s="203"/>
      <c r="K1744" s="203"/>
      <c r="L1744" s="203"/>
      <c r="M1744" s="203"/>
      <c r="N1744" s="203"/>
      <c r="O1744" s="204">
        <f t="shared" si="356"/>
        <v>0</v>
      </c>
      <c r="P1744" s="80" t="str">
        <f>IFERROR(R1744+'4. Gegevens leiding'!$I$26,"")</f>
        <v/>
      </c>
      <c r="Q1744" s="155" t="str">
        <f>IFERROR(R1745+'4. Gegevens leiding'!$I$26,"")</f>
        <v/>
      </c>
      <c r="R1744" s="155" t="str">
        <f t="shared" si="368"/>
        <v/>
      </c>
      <c r="S1744" s="43" t="str">
        <f t="shared" si="361"/>
        <v/>
      </c>
      <c r="T1744" s="42" t="str">
        <f t="shared" si="357"/>
        <v>Diameter (mm, uitwendig)=;Wanddikte (mm)=;Druk (barg)=;Rekgrens (N/mm^2)=;Charpy energie (J)=</v>
      </c>
      <c r="U1744" s="44" t="e">
        <f>INDEX('bijlage A. Frequentie Tabel'!G:G,MATCH(T1744,'bijlage A. Frequentie Tabel'!A:A,0))</f>
        <v>#N/A</v>
      </c>
      <c r="V1744" s="43">
        <f t="shared" si="358"/>
        <v>0</v>
      </c>
      <c r="W1744" s="80">
        <f t="shared" si="362"/>
        <v>23.196467403779828</v>
      </c>
      <c r="X1744" t="e">
        <f t="shared" si="359"/>
        <v>#N/A</v>
      </c>
      <c r="Y1744"/>
      <c r="Z1744">
        <f t="shared" si="363"/>
        <v>0.4</v>
      </c>
      <c r="AA1744">
        <f t="shared" si="364"/>
        <v>1</v>
      </c>
      <c r="AB1744">
        <f t="shared" si="364"/>
        <v>1</v>
      </c>
      <c r="AC1744">
        <f t="shared" si="365"/>
        <v>0.4</v>
      </c>
      <c r="AD1744" t="e">
        <f>INDEX('bijlage C. Cluster maatregelen'!C:C,MATCH('5.Bepalen Faalfreq'!K1744,'bijlage C. Cluster maatregelen'!A:A,0))</f>
        <v>#N/A</v>
      </c>
      <c r="AE1744" t="e">
        <f>INDEX('bijlage C. Cluster maatregelen'!C:C,MATCH('5.Bepalen Faalfreq'!L1744,'bijlage C. Cluster maatregelen'!A:A,0))</f>
        <v>#N/A</v>
      </c>
      <c r="AF1744" t="e">
        <f>INDEX('bijlage C. Cluster maatregelen'!C:C,MATCH('5.Bepalen Faalfreq'!M1744,'bijlage C. Cluster maatregelen'!A:A,0))</f>
        <v>#N/A</v>
      </c>
      <c r="AG1744" t="e">
        <f>INDEX('bijlage C. Cluster maatregelen'!C:C,MATCH('5.Bepalen Faalfreq'!N1744,'bijlage C. Cluster maatregelen'!A:A,0))</f>
        <v>#N/A</v>
      </c>
      <c r="AH1744" t="e">
        <f t="shared" si="366"/>
        <v>#N/A</v>
      </c>
      <c r="AI1744" t="e">
        <f t="shared" si="367"/>
        <v>#N/A</v>
      </c>
      <c r="AJ1744" t="e">
        <f t="shared" si="360"/>
        <v>#N/A</v>
      </c>
    </row>
    <row r="1745" spans="1:36" x14ac:dyDescent="0.25">
      <c r="A1745" s="203"/>
      <c r="B1745" s="203"/>
      <c r="C1745" s="203"/>
      <c r="D1745" s="203"/>
      <c r="E1745" s="203"/>
      <c r="F1745" s="203"/>
      <c r="G1745" s="203"/>
      <c r="H1745" s="203"/>
      <c r="I1745" s="203"/>
      <c r="J1745" s="203"/>
      <c r="K1745" s="203"/>
      <c r="L1745" s="203"/>
      <c r="M1745" s="203"/>
      <c r="N1745" s="203"/>
      <c r="O1745" s="204">
        <f t="shared" si="356"/>
        <v>0</v>
      </c>
      <c r="P1745" s="80" t="str">
        <f>IFERROR(R1745+'4. Gegevens leiding'!$I$26,"")</f>
        <v/>
      </c>
      <c r="Q1745" s="155" t="str">
        <f>IFERROR(R1746+'4. Gegevens leiding'!$I$26,"")</f>
        <v/>
      </c>
      <c r="R1745" s="155" t="str">
        <f t="shared" si="368"/>
        <v/>
      </c>
      <c r="S1745" s="43" t="str">
        <f t="shared" si="361"/>
        <v/>
      </c>
      <c r="T1745" s="42" t="str">
        <f t="shared" si="357"/>
        <v>Diameter (mm, uitwendig)=;Wanddikte (mm)=;Druk (barg)=;Rekgrens (N/mm^2)=;Charpy energie (J)=</v>
      </c>
      <c r="U1745" s="44" t="e">
        <f>INDEX('bijlage A. Frequentie Tabel'!G:G,MATCH(T1745,'bijlage A. Frequentie Tabel'!A:A,0))</f>
        <v>#N/A</v>
      </c>
      <c r="V1745" s="43">
        <f t="shared" si="358"/>
        <v>0</v>
      </c>
      <c r="W1745" s="80">
        <f t="shared" si="362"/>
        <v>23.196467403779828</v>
      </c>
      <c r="X1745" t="e">
        <f t="shared" si="359"/>
        <v>#N/A</v>
      </c>
      <c r="Y1745"/>
      <c r="Z1745">
        <f t="shared" si="363"/>
        <v>0.4</v>
      </c>
      <c r="AA1745">
        <f t="shared" si="364"/>
        <v>1</v>
      </c>
      <c r="AB1745">
        <f t="shared" si="364"/>
        <v>1</v>
      </c>
      <c r="AC1745">
        <f t="shared" si="365"/>
        <v>0.4</v>
      </c>
      <c r="AD1745" t="e">
        <f>INDEX('bijlage C. Cluster maatregelen'!C:C,MATCH('5.Bepalen Faalfreq'!K1745,'bijlage C. Cluster maatregelen'!A:A,0))</f>
        <v>#N/A</v>
      </c>
      <c r="AE1745" t="e">
        <f>INDEX('bijlage C. Cluster maatregelen'!C:C,MATCH('5.Bepalen Faalfreq'!L1745,'bijlage C. Cluster maatregelen'!A:A,0))</f>
        <v>#N/A</v>
      </c>
      <c r="AF1745" t="e">
        <f>INDEX('bijlage C. Cluster maatregelen'!C:C,MATCH('5.Bepalen Faalfreq'!M1745,'bijlage C. Cluster maatregelen'!A:A,0))</f>
        <v>#N/A</v>
      </c>
      <c r="AG1745" t="e">
        <f>INDEX('bijlage C. Cluster maatregelen'!C:C,MATCH('5.Bepalen Faalfreq'!N1745,'bijlage C. Cluster maatregelen'!A:A,0))</f>
        <v>#N/A</v>
      </c>
      <c r="AH1745" t="e">
        <f t="shared" si="366"/>
        <v>#N/A</v>
      </c>
      <c r="AI1745" t="e">
        <f t="shared" si="367"/>
        <v>#N/A</v>
      </c>
      <c r="AJ1745" t="e">
        <f t="shared" si="360"/>
        <v>#N/A</v>
      </c>
    </row>
    <row r="1746" spans="1:36" x14ac:dyDescent="0.25">
      <c r="A1746" s="203"/>
      <c r="B1746" s="203"/>
      <c r="C1746" s="203"/>
      <c r="D1746" s="203"/>
      <c r="E1746" s="203"/>
      <c r="F1746" s="203"/>
      <c r="G1746" s="203"/>
      <c r="H1746" s="203"/>
      <c r="I1746" s="203"/>
      <c r="J1746" s="203"/>
      <c r="K1746" s="203"/>
      <c r="L1746" s="203"/>
      <c r="M1746" s="203"/>
      <c r="N1746" s="203"/>
      <c r="O1746" s="204">
        <f t="shared" si="356"/>
        <v>0</v>
      </c>
      <c r="P1746" s="80" t="str">
        <f>IFERROR(R1746+'4. Gegevens leiding'!$I$26,"")</f>
        <v/>
      </c>
      <c r="Q1746" s="155" t="str">
        <f>IFERROR(R1747+'4. Gegevens leiding'!$I$26,"")</f>
        <v/>
      </c>
      <c r="R1746" s="155" t="str">
        <f t="shared" si="368"/>
        <v/>
      </c>
      <c r="S1746" s="43" t="str">
        <f t="shared" si="361"/>
        <v/>
      </c>
      <c r="T1746" s="42" t="str">
        <f t="shared" si="357"/>
        <v>Diameter (mm, uitwendig)=;Wanddikte (mm)=;Druk (barg)=;Rekgrens (N/mm^2)=;Charpy energie (J)=</v>
      </c>
      <c r="U1746" s="44" t="e">
        <f>INDEX('bijlage A. Frequentie Tabel'!G:G,MATCH(T1746,'bijlage A. Frequentie Tabel'!A:A,0))</f>
        <v>#N/A</v>
      </c>
      <c r="V1746" s="43">
        <f t="shared" si="358"/>
        <v>0</v>
      </c>
      <c r="W1746" s="80">
        <f t="shared" si="362"/>
        <v>23.196467403779828</v>
      </c>
      <c r="X1746" t="e">
        <f t="shared" si="359"/>
        <v>#N/A</v>
      </c>
      <c r="Y1746"/>
      <c r="Z1746">
        <f t="shared" si="363"/>
        <v>0.4</v>
      </c>
      <c r="AA1746">
        <f t="shared" si="364"/>
        <v>1</v>
      </c>
      <c r="AB1746">
        <f t="shared" si="364"/>
        <v>1</v>
      </c>
      <c r="AC1746">
        <f t="shared" si="365"/>
        <v>0.4</v>
      </c>
      <c r="AD1746" t="e">
        <f>INDEX('bijlage C. Cluster maatregelen'!C:C,MATCH('5.Bepalen Faalfreq'!K1746,'bijlage C. Cluster maatregelen'!A:A,0))</f>
        <v>#N/A</v>
      </c>
      <c r="AE1746" t="e">
        <f>INDEX('bijlage C. Cluster maatregelen'!C:C,MATCH('5.Bepalen Faalfreq'!L1746,'bijlage C. Cluster maatregelen'!A:A,0))</f>
        <v>#N/A</v>
      </c>
      <c r="AF1746" t="e">
        <f>INDEX('bijlage C. Cluster maatregelen'!C:C,MATCH('5.Bepalen Faalfreq'!M1746,'bijlage C. Cluster maatregelen'!A:A,0))</f>
        <v>#N/A</v>
      </c>
      <c r="AG1746" t="e">
        <f>INDEX('bijlage C. Cluster maatregelen'!C:C,MATCH('5.Bepalen Faalfreq'!N1746,'bijlage C. Cluster maatregelen'!A:A,0))</f>
        <v>#N/A</v>
      </c>
      <c r="AH1746" t="e">
        <f t="shared" si="366"/>
        <v>#N/A</v>
      </c>
      <c r="AI1746" t="e">
        <f t="shared" si="367"/>
        <v>#N/A</v>
      </c>
      <c r="AJ1746" t="e">
        <f t="shared" si="360"/>
        <v>#N/A</v>
      </c>
    </row>
    <row r="1747" spans="1:36" x14ac:dyDescent="0.25">
      <c r="A1747" s="203"/>
      <c r="B1747" s="203"/>
      <c r="C1747" s="203"/>
      <c r="D1747" s="203"/>
      <c r="E1747" s="203"/>
      <c r="F1747" s="203"/>
      <c r="G1747" s="203"/>
      <c r="H1747" s="203"/>
      <c r="I1747" s="203"/>
      <c r="J1747" s="203"/>
      <c r="K1747" s="203"/>
      <c r="L1747" s="203"/>
      <c r="M1747" s="203"/>
      <c r="N1747" s="203"/>
      <c r="O1747" s="204">
        <f t="shared" si="356"/>
        <v>0</v>
      </c>
      <c r="P1747" s="80" t="str">
        <f>IFERROR(R1747+'4. Gegevens leiding'!$I$26,"")</f>
        <v/>
      </c>
      <c r="Q1747" s="155" t="str">
        <f>IFERROR(R1748+'4. Gegevens leiding'!$I$26,"")</f>
        <v/>
      </c>
      <c r="R1747" s="155" t="str">
        <f t="shared" si="368"/>
        <v/>
      </c>
      <c r="S1747" s="43" t="str">
        <f t="shared" si="361"/>
        <v/>
      </c>
      <c r="T1747" s="42" t="str">
        <f t="shared" si="357"/>
        <v>Diameter (mm, uitwendig)=;Wanddikte (mm)=;Druk (barg)=;Rekgrens (N/mm^2)=;Charpy energie (J)=</v>
      </c>
      <c r="U1747" s="44" t="e">
        <f>INDEX('bijlage A. Frequentie Tabel'!G:G,MATCH(T1747,'bijlage A. Frequentie Tabel'!A:A,0))</f>
        <v>#N/A</v>
      </c>
      <c r="V1747" s="43">
        <f t="shared" si="358"/>
        <v>0</v>
      </c>
      <c r="W1747" s="80">
        <f t="shared" si="362"/>
        <v>23.196467403779828</v>
      </c>
      <c r="X1747" t="e">
        <f t="shared" si="359"/>
        <v>#N/A</v>
      </c>
      <c r="Y1747"/>
      <c r="Z1747">
        <f t="shared" si="363"/>
        <v>0.4</v>
      </c>
      <c r="AA1747">
        <f t="shared" si="364"/>
        <v>1</v>
      </c>
      <c r="AB1747">
        <f t="shared" si="364"/>
        <v>1</v>
      </c>
      <c r="AC1747">
        <f t="shared" si="365"/>
        <v>0.4</v>
      </c>
      <c r="AD1747" t="e">
        <f>INDEX('bijlage C. Cluster maatregelen'!C:C,MATCH('5.Bepalen Faalfreq'!K1747,'bijlage C. Cluster maatregelen'!A:A,0))</f>
        <v>#N/A</v>
      </c>
      <c r="AE1747" t="e">
        <f>INDEX('bijlage C. Cluster maatregelen'!C:C,MATCH('5.Bepalen Faalfreq'!L1747,'bijlage C. Cluster maatregelen'!A:A,0))</f>
        <v>#N/A</v>
      </c>
      <c r="AF1747" t="e">
        <f>INDEX('bijlage C. Cluster maatregelen'!C:C,MATCH('5.Bepalen Faalfreq'!M1747,'bijlage C. Cluster maatregelen'!A:A,0))</f>
        <v>#N/A</v>
      </c>
      <c r="AG1747" t="e">
        <f>INDEX('bijlage C. Cluster maatregelen'!C:C,MATCH('5.Bepalen Faalfreq'!N1747,'bijlage C. Cluster maatregelen'!A:A,0))</f>
        <v>#N/A</v>
      </c>
      <c r="AH1747" t="e">
        <f t="shared" si="366"/>
        <v>#N/A</v>
      </c>
      <c r="AI1747" t="e">
        <f t="shared" si="367"/>
        <v>#N/A</v>
      </c>
      <c r="AJ1747" t="e">
        <f t="shared" si="360"/>
        <v>#N/A</v>
      </c>
    </row>
    <row r="1748" spans="1:36" x14ac:dyDescent="0.25">
      <c r="A1748" s="203"/>
      <c r="B1748" s="203"/>
      <c r="C1748" s="203"/>
      <c r="D1748" s="203"/>
      <c r="E1748" s="203"/>
      <c r="F1748" s="203"/>
      <c r="G1748" s="203"/>
      <c r="H1748" s="203"/>
      <c r="I1748" s="203"/>
      <c r="J1748" s="203"/>
      <c r="K1748" s="203"/>
      <c r="L1748" s="203"/>
      <c r="M1748" s="203"/>
      <c r="N1748" s="203"/>
      <c r="O1748" s="204">
        <f t="shared" si="356"/>
        <v>0</v>
      </c>
      <c r="P1748" s="80" t="str">
        <f>IFERROR(R1748+'4. Gegevens leiding'!$I$26,"")</f>
        <v/>
      </c>
      <c r="Q1748" s="155" t="str">
        <f>IFERROR(R1749+'4. Gegevens leiding'!$I$26,"")</f>
        <v/>
      </c>
      <c r="R1748" s="155" t="str">
        <f t="shared" si="368"/>
        <v/>
      </c>
      <c r="S1748" s="43" t="str">
        <f t="shared" si="361"/>
        <v/>
      </c>
      <c r="T1748" s="42" t="str">
        <f t="shared" si="357"/>
        <v>Diameter (mm, uitwendig)=;Wanddikte (mm)=;Druk (barg)=;Rekgrens (N/mm^2)=;Charpy energie (J)=</v>
      </c>
      <c r="U1748" s="44" t="e">
        <f>INDEX('bijlage A. Frequentie Tabel'!G:G,MATCH(T1748,'bijlage A. Frequentie Tabel'!A:A,0))</f>
        <v>#N/A</v>
      </c>
      <c r="V1748" s="43">
        <f t="shared" si="358"/>
        <v>0</v>
      </c>
      <c r="W1748" s="80">
        <f t="shared" si="362"/>
        <v>23.196467403779828</v>
      </c>
      <c r="X1748" t="e">
        <f t="shared" si="359"/>
        <v>#N/A</v>
      </c>
      <c r="Y1748"/>
      <c r="Z1748">
        <f t="shared" si="363"/>
        <v>0.4</v>
      </c>
      <c r="AA1748">
        <f t="shared" si="364"/>
        <v>1</v>
      </c>
      <c r="AB1748">
        <f t="shared" si="364"/>
        <v>1</v>
      </c>
      <c r="AC1748">
        <f t="shared" si="365"/>
        <v>0.4</v>
      </c>
      <c r="AD1748" t="e">
        <f>INDEX('bijlage C. Cluster maatregelen'!C:C,MATCH('5.Bepalen Faalfreq'!K1748,'bijlage C. Cluster maatregelen'!A:A,0))</f>
        <v>#N/A</v>
      </c>
      <c r="AE1748" t="e">
        <f>INDEX('bijlage C. Cluster maatregelen'!C:C,MATCH('5.Bepalen Faalfreq'!L1748,'bijlage C. Cluster maatregelen'!A:A,0))</f>
        <v>#N/A</v>
      </c>
      <c r="AF1748" t="e">
        <f>INDEX('bijlage C. Cluster maatregelen'!C:C,MATCH('5.Bepalen Faalfreq'!M1748,'bijlage C. Cluster maatregelen'!A:A,0))</f>
        <v>#N/A</v>
      </c>
      <c r="AG1748" t="e">
        <f>INDEX('bijlage C. Cluster maatregelen'!C:C,MATCH('5.Bepalen Faalfreq'!N1748,'bijlage C. Cluster maatregelen'!A:A,0))</f>
        <v>#N/A</v>
      </c>
      <c r="AH1748" t="e">
        <f t="shared" si="366"/>
        <v>#N/A</v>
      </c>
      <c r="AI1748" t="e">
        <f t="shared" si="367"/>
        <v>#N/A</v>
      </c>
      <c r="AJ1748" t="e">
        <f t="shared" si="360"/>
        <v>#N/A</v>
      </c>
    </row>
    <row r="1749" spans="1:36" x14ac:dyDescent="0.25">
      <c r="A1749" s="203"/>
      <c r="B1749" s="203"/>
      <c r="C1749" s="203"/>
      <c r="D1749" s="203"/>
      <c r="E1749" s="203"/>
      <c r="F1749" s="203"/>
      <c r="G1749" s="203"/>
      <c r="H1749" s="203"/>
      <c r="I1749" s="203"/>
      <c r="J1749" s="203"/>
      <c r="K1749" s="203"/>
      <c r="L1749" s="203"/>
      <c r="M1749" s="203"/>
      <c r="N1749" s="203"/>
      <c r="O1749" s="204">
        <f t="shared" si="356"/>
        <v>0</v>
      </c>
      <c r="P1749" s="80" t="str">
        <f>IFERROR(R1749+'4. Gegevens leiding'!$I$26,"")</f>
        <v/>
      </c>
      <c r="Q1749" s="155" t="str">
        <f>IFERROR(R1750+'4. Gegevens leiding'!$I$26,"")</f>
        <v/>
      </c>
      <c r="R1749" s="155" t="str">
        <f t="shared" si="368"/>
        <v/>
      </c>
      <c r="S1749" s="43" t="str">
        <f t="shared" si="361"/>
        <v/>
      </c>
      <c r="T1749" s="42" t="str">
        <f t="shared" si="357"/>
        <v>Diameter (mm, uitwendig)=;Wanddikte (mm)=;Druk (barg)=;Rekgrens (N/mm^2)=;Charpy energie (J)=</v>
      </c>
      <c r="U1749" s="44" t="e">
        <f>INDEX('bijlage A. Frequentie Tabel'!G:G,MATCH(T1749,'bijlage A. Frequentie Tabel'!A:A,0))</f>
        <v>#N/A</v>
      </c>
      <c r="V1749" s="43">
        <f t="shared" si="358"/>
        <v>0</v>
      </c>
      <c r="W1749" s="80">
        <f t="shared" si="362"/>
        <v>23.196467403779828</v>
      </c>
      <c r="X1749" t="e">
        <f t="shared" si="359"/>
        <v>#N/A</v>
      </c>
      <c r="Y1749"/>
      <c r="Z1749">
        <f t="shared" si="363"/>
        <v>0.4</v>
      </c>
      <c r="AA1749">
        <f t="shared" si="364"/>
        <v>1</v>
      </c>
      <c r="AB1749">
        <f t="shared" si="364"/>
        <v>1</v>
      </c>
      <c r="AC1749">
        <f t="shared" si="365"/>
        <v>0.4</v>
      </c>
      <c r="AD1749" t="e">
        <f>INDEX('bijlage C. Cluster maatregelen'!C:C,MATCH('5.Bepalen Faalfreq'!K1749,'bijlage C. Cluster maatregelen'!A:A,0))</f>
        <v>#N/A</v>
      </c>
      <c r="AE1749" t="e">
        <f>INDEX('bijlage C. Cluster maatregelen'!C:C,MATCH('5.Bepalen Faalfreq'!L1749,'bijlage C. Cluster maatregelen'!A:A,0))</f>
        <v>#N/A</v>
      </c>
      <c r="AF1749" t="e">
        <f>INDEX('bijlage C. Cluster maatregelen'!C:C,MATCH('5.Bepalen Faalfreq'!M1749,'bijlage C. Cluster maatregelen'!A:A,0))</f>
        <v>#N/A</v>
      </c>
      <c r="AG1749" t="e">
        <f>INDEX('bijlage C. Cluster maatregelen'!C:C,MATCH('5.Bepalen Faalfreq'!N1749,'bijlage C. Cluster maatregelen'!A:A,0))</f>
        <v>#N/A</v>
      </c>
      <c r="AH1749" t="e">
        <f t="shared" si="366"/>
        <v>#N/A</v>
      </c>
      <c r="AI1749" t="e">
        <f t="shared" si="367"/>
        <v>#N/A</v>
      </c>
      <c r="AJ1749" t="e">
        <f t="shared" si="360"/>
        <v>#N/A</v>
      </c>
    </row>
    <row r="1750" spans="1:36" x14ac:dyDescent="0.25">
      <c r="A1750" s="203"/>
      <c r="B1750" s="203"/>
      <c r="C1750" s="203"/>
      <c r="D1750" s="203"/>
      <c r="E1750" s="203"/>
      <c r="F1750" s="203"/>
      <c r="G1750" s="203"/>
      <c r="H1750" s="203"/>
      <c r="I1750" s="203"/>
      <c r="J1750" s="203"/>
      <c r="K1750" s="203"/>
      <c r="L1750" s="203"/>
      <c r="M1750" s="203"/>
      <c r="N1750" s="203"/>
      <c r="O1750" s="204">
        <f t="shared" si="356"/>
        <v>0</v>
      </c>
      <c r="P1750" s="80" t="str">
        <f>IFERROR(R1750+'4. Gegevens leiding'!$I$26,"")</f>
        <v/>
      </c>
      <c r="Q1750" s="155" t="str">
        <f>IFERROR(R1751+'4. Gegevens leiding'!$I$26,"")</f>
        <v/>
      </c>
      <c r="R1750" s="155" t="str">
        <f t="shared" si="368"/>
        <v/>
      </c>
      <c r="S1750" s="43" t="str">
        <f t="shared" si="361"/>
        <v/>
      </c>
      <c r="T1750" s="42" t="str">
        <f t="shared" si="357"/>
        <v>Diameter (mm, uitwendig)=;Wanddikte (mm)=;Druk (barg)=;Rekgrens (N/mm^2)=;Charpy energie (J)=</v>
      </c>
      <c r="U1750" s="44" t="e">
        <f>INDEX('bijlage A. Frequentie Tabel'!G:G,MATCH(T1750,'bijlage A. Frequentie Tabel'!A:A,0))</f>
        <v>#N/A</v>
      </c>
      <c r="V1750" s="43">
        <f t="shared" si="358"/>
        <v>0</v>
      </c>
      <c r="W1750" s="80">
        <f t="shared" si="362"/>
        <v>23.196467403779828</v>
      </c>
      <c r="X1750" t="e">
        <f t="shared" si="359"/>
        <v>#N/A</v>
      </c>
      <c r="Y1750"/>
      <c r="Z1750">
        <f t="shared" si="363"/>
        <v>0.4</v>
      </c>
      <c r="AA1750">
        <f t="shared" si="364"/>
        <v>1</v>
      </c>
      <c r="AB1750">
        <f t="shared" si="364"/>
        <v>1</v>
      </c>
      <c r="AC1750">
        <f t="shared" si="365"/>
        <v>0.4</v>
      </c>
      <c r="AD1750" t="e">
        <f>INDEX('bijlage C. Cluster maatregelen'!C:C,MATCH('5.Bepalen Faalfreq'!K1750,'bijlage C. Cluster maatregelen'!A:A,0))</f>
        <v>#N/A</v>
      </c>
      <c r="AE1750" t="e">
        <f>INDEX('bijlage C. Cluster maatregelen'!C:C,MATCH('5.Bepalen Faalfreq'!L1750,'bijlage C. Cluster maatregelen'!A:A,0))</f>
        <v>#N/A</v>
      </c>
      <c r="AF1750" t="e">
        <f>INDEX('bijlage C. Cluster maatregelen'!C:C,MATCH('5.Bepalen Faalfreq'!M1750,'bijlage C. Cluster maatregelen'!A:A,0))</f>
        <v>#N/A</v>
      </c>
      <c r="AG1750" t="e">
        <f>INDEX('bijlage C. Cluster maatregelen'!C:C,MATCH('5.Bepalen Faalfreq'!N1750,'bijlage C. Cluster maatregelen'!A:A,0))</f>
        <v>#N/A</v>
      </c>
      <c r="AH1750" t="e">
        <f t="shared" si="366"/>
        <v>#N/A</v>
      </c>
      <c r="AI1750" t="e">
        <f t="shared" si="367"/>
        <v>#N/A</v>
      </c>
      <c r="AJ1750" t="e">
        <f t="shared" si="360"/>
        <v>#N/A</v>
      </c>
    </row>
    <row r="1751" spans="1:36" x14ac:dyDescent="0.25">
      <c r="A1751" s="203"/>
      <c r="B1751" s="203"/>
      <c r="C1751" s="203"/>
      <c r="D1751" s="203"/>
      <c r="E1751" s="203"/>
      <c r="F1751" s="203"/>
      <c r="G1751" s="203"/>
      <c r="H1751" s="203"/>
      <c r="I1751" s="203"/>
      <c r="J1751" s="203"/>
      <c r="K1751" s="203"/>
      <c r="L1751" s="203"/>
      <c r="M1751" s="203"/>
      <c r="N1751" s="203"/>
      <c r="O1751" s="204">
        <f t="shared" si="356"/>
        <v>0</v>
      </c>
      <c r="P1751" s="80" t="str">
        <f>IFERROR(R1751+'4. Gegevens leiding'!$I$26,"")</f>
        <v/>
      </c>
      <c r="Q1751" s="155" t="str">
        <f>IFERROR(R1752+'4. Gegevens leiding'!$I$26,"")</f>
        <v/>
      </c>
      <c r="R1751" s="155" t="str">
        <f t="shared" si="368"/>
        <v/>
      </c>
      <c r="S1751" s="43" t="str">
        <f t="shared" si="361"/>
        <v/>
      </c>
      <c r="T1751" s="42" t="str">
        <f t="shared" si="357"/>
        <v>Diameter (mm, uitwendig)=;Wanddikte (mm)=;Druk (barg)=;Rekgrens (N/mm^2)=;Charpy energie (J)=</v>
      </c>
      <c r="U1751" s="44" t="e">
        <f>INDEX('bijlage A. Frequentie Tabel'!G:G,MATCH(T1751,'bijlage A. Frequentie Tabel'!A:A,0))</f>
        <v>#N/A</v>
      </c>
      <c r="V1751" s="43">
        <f t="shared" si="358"/>
        <v>0</v>
      </c>
      <c r="W1751" s="80">
        <f t="shared" si="362"/>
        <v>23.196467403779828</v>
      </c>
      <c r="X1751" t="e">
        <f t="shared" si="359"/>
        <v>#N/A</v>
      </c>
      <c r="Y1751"/>
      <c r="Z1751">
        <f t="shared" si="363"/>
        <v>0.4</v>
      </c>
      <c r="AA1751">
        <f t="shared" si="364"/>
        <v>1</v>
      </c>
      <c r="AB1751">
        <f t="shared" si="364"/>
        <v>1</v>
      </c>
      <c r="AC1751">
        <f t="shared" si="365"/>
        <v>0.4</v>
      </c>
      <c r="AD1751" t="e">
        <f>INDEX('bijlage C. Cluster maatregelen'!C:C,MATCH('5.Bepalen Faalfreq'!K1751,'bijlage C. Cluster maatregelen'!A:A,0))</f>
        <v>#N/A</v>
      </c>
      <c r="AE1751" t="e">
        <f>INDEX('bijlage C. Cluster maatregelen'!C:C,MATCH('5.Bepalen Faalfreq'!L1751,'bijlage C. Cluster maatregelen'!A:A,0))</f>
        <v>#N/A</v>
      </c>
      <c r="AF1751" t="e">
        <f>INDEX('bijlage C. Cluster maatregelen'!C:C,MATCH('5.Bepalen Faalfreq'!M1751,'bijlage C. Cluster maatregelen'!A:A,0))</f>
        <v>#N/A</v>
      </c>
      <c r="AG1751" t="e">
        <f>INDEX('bijlage C. Cluster maatregelen'!C:C,MATCH('5.Bepalen Faalfreq'!N1751,'bijlage C. Cluster maatregelen'!A:A,0))</f>
        <v>#N/A</v>
      </c>
      <c r="AH1751" t="e">
        <f t="shared" si="366"/>
        <v>#N/A</v>
      </c>
      <c r="AI1751" t="e">
        <f t="shared" si="367"/>
        <v>#N/A</v>
      </c>
      <c r="AJ1751" t="e">
        <f t="shared" si="360"/>
        <v>#N/A</v>
      </c>
    </row>
    <row r="1752" spans="1:36" x14ac:dyDescent="0.25">
      <c r="A1752" s="203"/>
      <c r="B1752" s="203"/>
      <c r="C1752" s="203"/>
      <c r="D1752" s="203"/>
      <c r="E1752" s="203"/>
      <c r="F1752" s="203"/>
      <c r="G1752" s="203"/>
      <c r="H1752" s="203"/>
      <c r="I1752" s="203"/>
      <c r="J1752" s="203"/>
      <c r="K1752" s="203"/>
      <c r="L1752" s="203"/>
      <c r="M1752" s="203"/>
      <c r="N1752" s="203"/>
      <c r="O1752" s="204">
        <f t="shared" si="356"/>
        <v>0</v>
      </c>
      <c r="P1752" s="80" t="str">
        <f>IFERROR(R1752+'4. Gegevens leiding'!$I$26,"")</f>
        <v/>
      </c>
      <c r="Q1752" s="155" t="str">
        <f>IFERROR(R1753+'4. Gegevens leiding'!$I$26,"")</f>
        <v/>
      </c>
      <c r="R1752" s="155" t="str">
        <f t="shared" si="368"/>
        <v/>
      </c>
      <c r="S1752" s="43" t="str">
        <f t="shared" si="361"/>
        <v/>
      </c>
      <c r="T1752" s="42" t="str">
        <f t="shared" si="357"/>
        <v>Diameter (mm, uitwendig)=;Wanddikte (mm)=;Druk (barg)=;Rekgrens (N/mm^2)=;Charpy energie (J)=</v>
      </c>
      <c r="U1752" s="44" t="e">
        <f>INDEX('bijlage A. Frequentie Tabel'!G:G,MATCH(T1752,'bijlage A. Frequentie Tabel'!A:A,0))</f>
        <v>#N/A</v>
      </c>
      <c r="V1752" s="43">
        <f t="shared" si="358"/>
        <v>0</v>
      </c>
      <c r="W1752" s="80">
        <f t="shared" si="362"/>
        <v>23.196467403779828</v>
      </c>
      <c r="X1752" t="e">
        <f t="shared" si="359"/>
        <v>#N/A</v>
      </c>
      <c r="Y1752"/>
      <c r="Z1752">
        <f t="shared" si="363"/>
        <v>0.4</v>
      </c>
      <c r="AA1752">
        <f t="shared" si="364"/>
        <v>1</v>
      </c>
      <c r="AB1752">
        <f t="shared" si="364"/>
        <v>1</v>
      </c>
      <c r="AC1752">
        <f t="shared" si="365"/>
        <v>0.4</v>
      </c>
      <c r="AD1752" t="e">
        <f>INDEX('bijlage C. Cluster maatregelen'!C:C,MATCH('5.Bepalen Faalfreq'!K1752,'bijlage C. Cluster maatregelen'!A:A,0))</f>
        <v>#N/A</v>
      </c>
      <c r="AE1752" t="e">
        <f>INDEX('bijlage C. Cluster maatregelen'!C:C,MATCH('5.Bepalen Faalfreq'!L1752,'bijlage C. Cluster maatregelen'!A:A,0))</f>
        <v>#N/A</v>
      </c>
      <c r="AF1752" t="e">
        <f>INDEX('bijlage C. Cluster maatregelen'!C:C,MATCH('5.Bepalen Faalfreq'!M1752,'bijlage C. Cluster maatregelen'!A:A,0))</f>
        <v>#N/A</v>
      </c>
      <c r="AG1752" t="e">
        <f>INDEX('bijlage C. Cluster maatregelen'!C:C,MATCH('5.Bepalen Faalfreq'!N1752,'bijlage C. Cluster maatregelen'!A:A,0))</f>
        <v>#N/A</v>
      </c>
      <c r="AH1752" t="e">
        <f t="shared" si="366"/>
        <v>#N/A</v>
      </c>
      <c r="AI1752" t="e">
        <f t="shared" si="367"/>
        <v>#N/A</v>
      </c>
      <c r="AJ1752" t="e">
        <f t="shared" si="360"/>
        <v>#N/A</v>
      </c>
    </row>
    <row r="1753" spans="1:36" x14ac:dyDescent="0.25">
      <c r="A1753" s="203"/>
      <c r="B1753" s="203"/>
      <c r="C1753" s="203"/>
      <c r="D1753" s="203"/>
      <c r="E1753" s="203"/>
      <c r="F1753" s="203"/>
      <c r="G1753" s="203"/>
      <c r="H1753" s="203"/>
      <c r="I1753" s="203"/>
      <c r="J1753" s="203"/>
      <c r="K1753" s="203"/>
      <c r="L1753" s="203"/>
      <c r="M1753" s="203"/>
      <c r="N1753" s="203"/>
      <c r="O1753" s="204">
        <f t="shared" si="356"/>
        <v>0</v>
      </c>
      <c r="P1753" s="80" t="str">
        <f>IFERROR(R1753+'4. Gegevens leiding'!$I$26,"")</f>
        <v/>
      </c>
      <c r="Q1753" s="155" t="str">
        <f>IFERROR(R1754+'4. Gegevens leiding'!$I$26,"")</f>
        <v/>
      </c>
      <c r="R1753" s="155" t="str">
        <f t="shared" si="368"/>
        <v/>
      </c>
      <c r="S1753" s="43" t="str">
        <f t="shared" si="361"/>
        <v/>
      </c>
      <c r="T1753" s="42" t="str">
        <f t="shared" si="357"/>
        <v>Diameter (mm, uitwendig)=;Wanddikte (mm)=;Druk (barg)=;Rekgrens (N/mm^2)=;Charpy energie (J)=</v>
      </c>
      <c r="U1753" s="44" t="e">
        <f>INDEX('bijlage A. Frequentie Tabel'!G:G,MATCH(T1753,'bijlage A. Frequentie Tabel'!A:A,0))</f>
        <v>#N/A</v>
      </c>
      <c r="V1753" s="43">
        <f t="shared" si="358"/>
        <v>0</v>
      </c>
      <c r="W1753" s="80">
        <f t="shared" si="362"/>
        <v>23.196467403779828</v>
      </c>
      <c r="X1753" t="e">
        <f t="shared" si="359"/>
        <v>#N/A</v>
      </c>
      <c r="Y1753"/>
      <c r="Z1753">
        <f t="shared" si="363"/>
        <v>0.4</v>
      </c>
      <c r="AA1753">
        <f t="shared" si="364"/>
        <v>1</v>
      </c>
      <c r="AB1753">
        <f t="shared" si="364"/>
        <v>1</v>
      </c>
      <c r="AC1753">
        <f t="shared" si="365"/>
        <v>0.4</v>
      </c>
      <c r="AD1753" t="e">
        <f>INDEX('bijlage C. Cluster maatregelen'!C:C,MATCH('5.Bepalen Faalfreq'!K1753,'bijlage C. Cluster maatregelen'!A:A,0))</f>
        <v>#N/A</v>
      </c>
      <c r="AE1753" t="e">
        <f>INDEX('bijlage C. Cluster maatregelen'!C:C,MATCH('5.Bepalen Faalfreq'!L1753,'bijlage C. Cluster maatregelen'!A:A,0))</f>
        <v>#N/A</v>
      </c>
      <c r="AF1753" t="e">
        <f>INDEX('bijlage C. Cluster maatregelen'!C:C,MATCH('5.Bepalen Faalfreq'!M1753,'bijlage C. Cluster maatregelen'!A:A,0))</f>
        <v>#N/A</v>
      </c>
      <c r="AG1753" t="e">
        <f>INDEX('bijlage C. Cluster maatregelen'!C:C,MATCH('5.Bepalen Faalfreq'!N1753,'bijlage C. Cluster maatregelen'!A:A,0))</f>
        <v>#N/A</v>
      </c>
      <c r="AH1753" t="e">
        <f t="shared" si="366"/>
        <v>#N/A</v>
      </c>
      <c r="AI1753" t="e">
        <f t="shared" si="367"/>
        <v>#N/A</v>
      </c>
      <c r="AJ1753" t="e">
        <f t="shared" si="360"/>
        <v>#N/A</v>
      </c>
    </row>
    <row r="1754" spans="1:36" x14ac:dyDescent="0.25">
      <c r="A1754" s="203"/>
      <c r="B1754" s="203"/>
      <c r="C1754" s="203"/>
      <c r="D1754" s="203"/>
      <c r="E1754" s="203"/>
      <c r="F1754" s="203"/>
      <c r="G1754" s="203"/>
      <c r="H1754" s="203"/>
      <c r="I1754" s="203"/>
      <c r="J1754" s="203"/>
      <c r="K1754" s="203"/>
      <c r="L1754" s="203"/>
      <c r="M1754" s="203"/>
      <c r="N1754" s="203"/>
      <c r="O1754" s="204">
        <f t="shared" si="356"/>
        <v>0</v>
      </c>
      <c r="P1754" s="80" t="str">
        <f>IFERROR(R1754+'4. Gegevens leiding'!$I$26,"")</f>
        <v/>
      </c>
      <c r="Q1754" s="155" t="str">
        <f>IFERROR(R1755+'4. Gegevens leiding'!$I$26,"")</f>
        <v/>
      </c>
      <c r="R1754" s="155" t="str">
        <f t="shared" si="368"/>
        <v/>
      </c>
      <c r="S1754" s="43" t="str">
        <f t="shared" si="361"/>
        <v/>
      </c>
      <c r="T1754" s="42" t="str">
        <f t="shared" si="357"/>
        <v>Diameter (mm, uitwendig)=;Wanddikte (mm)=;Druk (barg)=;Rekgrens (N/mm^2)=;Charpy energie (J)=</v>
      </c>
      <c r="U1754" s="44" t="e">
        <f>INDEX('bijlage A. Frequentie Tabel'!G:G,MATCH(T1754,'bijlage A. Frequentie Tabel'!A:A,0))</f>
        <v>#N/A</v>
      </c>
      <c r="V1754" s="43">
        <f t="shared" si="358"/>
        <v>0</v>
      </c>
      <c r="W1754" s="80">
        <f t="shared" si="362"/>
        <v>23.196467403779828</v>
      </c>
      <c r="X1754" t="e">
        <f t="shared" si="359"/>
        <v>#N/A</v>
      </c>
      <c r="Y1754"/>
      <c r="Z1754">
        <f t="shared" si="363"/>
        <v>0.4</v>
      </c>
      <c r="AA1754">
        <f t="shared" si="364"/>
        <v>1</v>
      </c>
      <c r="AB1754">
        <f t="shared" si="364"/>
        <v>1</v>
      </c>
      <c r="AC1754">
        <f t="shared" si="365"/>
        <v>0.4</v>
      </c>
      <c r="AD1754" t="e">
        <f>INDEX('bijlage C. Cluster maatregelen'!C:C,MATCH('5.Bepalen Faalfreq'!K1754,'bijlage C. Cluster maatregelen'!A:A,0))</f>
        <v>#N/A</v>
      </c>
      <c r="AE1754" t="e">
        <f>INDEX('bijlage C. Cluster maatregelen'!C:C,MATCH('5.Bepalen Faalfreq'!L1754,'bijlage C. Cluster maatregelen'!A:A,0))</f>
        <v>#N/A</v>
      </c>
      <c r="AF1754" t="e">
        <f>INDEX('bijlage C. Cluster maatregelen'!C:C,MATCH('5.Bepalen Faalfreq'!M1754,'bijlage C. Cluster maatregelen'!A:A,0))</f>
        <v>#N/A</v>
      </c>
      <c r="AG1754" t="e">
        <f>INDEX('bijlage C. Cluster maatregelen'!C:C,MATCH('5.Bepalen Faalfreq'!N1754,'bijlage C. Cluster maatregelen'!A:A,0))</f>
        <v>#N/A</v>
      </c>
      <c r="AH1754" t="e">
        <f t="shared" si="366"/>
        <v>#N/A</v>
      </c>
      <c r="AI1754" t="e">
        <f t="shared" si="367"/>
        <v>#N/A</v>
      </c>
      <c r="AJ1754" t="e">
        <f t="shared" si="360"/>
        <v>#N/A</v>
      </c>
    </row>
    <row r="1755" spans="1:36" x14ac:dyDescent="0.25">
      <c r="A1755" s="203"/>
      <c r="B1755" s="203"/>
      <c r="C1755" s="203"/>
      <c r="D1755" s="203"/>
      <c r="E1755" s="203"/>
      <c r="F1755" s="203"/>
      <c r="G1755" s="203"/>
      <c r="H1755" s="203"/>
      <c r="I1755" s="203"/>
      <c r="J1755" s="203"/>
      <c r="K1755" s="203"/>
      <c r="L1755" s="203"/>
      <c r="M1755" s="203"/>
      <c r="N1755" s="203"/>
      <c r="O1755" s="204">
        <f t="shared" si="356"/>
        <v>0</v>
      </c>
      <c r="P1755" s="80" t="str">
        <f>IFERROR(R1755+'4. Gegevens leiding'!$I$26,"")</f>
        <v/>
      </c>
      <c r="Q1755" s="155" t="str">
        <f>IFERROR(R1756+'4. Gegevens leiding'!$I$26,"")</f>
        <v/>
      </c>
      <c r="R1755" s="155" t="str">
        <f t="shared" si="368"/>
        <v/>
      </c>
      <c r="S1755" s="43" t="str">
        <f t="shared" si="361"/>
        <v/>
      </c>
      <c r="T1755" s="42" t="str">
        <f t="shared" si="357"/>
        <v>Diameter (mm, uitwendig)=;Wanddikte (mm)=;Druk (barg)=;Rekgrens (N/mm^2)=;Charpy energie (J)=</v>
      </c>
      <c r="U1755" s="44" t="e">
        <f>INDEX('bijlage A. Frequentie Tabel'!G:G,MATCH(T1755,'bijlage A. Frequentie Tabel'!A:A,0))</f>
        <v>#N/A</v>
      </c>
      <c r="V1755" s="43">
        <f t="shared" si="358"/>
        <v>0</v>
      </c>
      <c r="W1755" s="80">
        <f t="shared" si="362"/>
        <v>23.196467403779828</v>
      </c>
      <c r="X1755" t="e">
        <f t="shared" si="359"/>
        <v>#N/A</v>
      </c>
      <c r="Y1755"/>
      <c r="Z1755">
        <f t="shared" si="363"/>
        <v>0.4</v>
      </c>
      <c r="AA1755">
        <f t="shared" si="364"/>
        <v>1</v>
      </c>
      <c r="AB1755">
        <f t="shared" si="364"/>
        <v>1</v>
      </c>
      <c r="AC1755">
        <f t="shared" si="365"/>
        <v>0.4</v>
      </c>
      <c r="AD1755" t="e">
        <f>INDEX('bijlage C. Cluster maatregelen'!C:C,MATCH('5.Bepalen Faalfreq'!K1755,'bijlage C. Cluster maatregelen'!A:A,0))</f>
        <v>#N/A</v>
      </c>
      <c r="AE1755" t="e">
        <f>INDEX('bijlage C. Cluster maatregelen'!C:C,MATCH('5.Bepalen Faalfreq'!L1755,'bijlage C. Cluster maatregelen'!A:A,0))</f>
        <v>#N/A</v>
      </c>
      <c r="AF1755" t="e">
        <f>INDEX('bijlage C. Cluster maatregelen'!C:C,MATCH('5.Bepalen Faalfreq'!M1755,'bijlage C. Cluster maatregelen'!A:A,0))</f>
        <v>#N/A</v>
      </c>
      <c r="AG1755" t="e">
        <f>INDEX('bijlage C. Cluster maatregelen'!C:C,MATCH('5.Bepalen Faalfreq'!N1755,'bijlage C. Cluster maatregelen'!A:A,0))</f>
        <v>#N/A</v>
      </c>
      <c r="AH1755" t="e">
        <f t="shared" si="366"/>
        <v>#N/A</v>
      </c>
      <c r="AI1755" t="e">
        <f t="shared" si="367"/>
        <v>#N/A</v>
      </c>
      <c r="AJ1755" t="e">
        <f t="shared" si="360"/>
        <v>#N/A</v>
      </c>
    </row>
    <row r="1756" spans="1:36" x14ac:dyDescent="0.25">
      <c r="A1756" s="203"/>
      <c r="B1756" s="203"/>
      <c r="C1756" s="203"/>
      <c r="D1756" s="203"/>
      <c r="E1756" s="203"/>
      <c r="F1756" s="203"/>
      <c r="G1756" s="203"/>
      <c r="H1756" s="203"/>
      <c r="I1756" s="203"/>
      <c r="J1756" s="203"/>
      <c r="K1756" s="203"/>
      <c r="L1756" s="203"/>
      <c r="M1756" s="203"/>
      <c r="N1756" s="203"/>
      <c r="O1756" s="204">
        <f t="shared" si="356"/>
        <v>0</v>
      </c>
      <c r="P1756" s="80" t="str">
        <f>IFERROR(R1756+'4. Gegevens leiding'!$I$26,"")</f>
        <v/>
      </c>
      <c r="Q1756" s="155" t="str">
        <f>IFERROR(R1757+'4. Gegevens leiding'!$I$26,"")</f>
        <v/>
      </c>
      <c r="R1756" s="155" t="str">
        <f t="shared" si="368"/>
        <v/>
      </c>
      <c r="S1756" s="43" t="str">
        <f t="shared" si="361"/>
        <v/>
      </c>
      <c r="T1756" s="42" t="str">
        <f t="shared" si="357"/>
        <v>Diameter (mm, uitwendig)=;Wanddikte (mm)=;Druk (barg)=;Rekgrens (N/mm^2)=;Charpy energie (J)=</v>
      </c>
      <c r="U1756" s="44" t="e">
        <f>INDEX('bijlage A. Frequentie Tabel'!G:G,MATCH(T1756,'bijlage A. Frequentie Tabel'!A:A,0))</f>
        <v>#N/A</v>
      </c>
      <c r="V1756" s="43">
        <f t="shared" si="358"/>
        <v>0</v>
      </c>
      <c r="W1756" s="80">
        <f t="shared" si="362"/>
        <v>23.196467403779828</v>
      </c>
      <c r="X1756" t="e">
        <f t="shared" si="359"/>
        <v>#N/A</v>
      </c>
      <c r="Y1756"/>
      <c r="Z1756">
        <f t="shared" si="363"/>
        <v>0.4</v>
      </c>
      <c r="AA1756">
        <f t="shared" si="364"/>
        <v>1</v>
      </c>
      <c r="AB1756">
        <f t="shared" si="364"/>
        <v>1</v>
      </c>
      <c r="AC1756">
        <f t="shared" si="365"/>
        <v>0.4</v>
      </c>
      <c r="AD1756" t="e">
        <f>INDEX('bijlage C. Cluster maatregelen'!C:C,MATCH('5.Bepalen Faalfreq'!K1756,'bijlage C. Cluster maatregelen'!A:A,0))</f>
        <v>#N/A</v>
      </c>
      <c r="AE1756" t="e">
        <f>INDEX('bijlage C. Cluster maatregelen'!C:C,MATCH('5.Bepalen Faalfreq'!L1756,'bijlage C. Cluster maatregelen'!A:A,0))</f>
        <v>#N/A</v>
      </c>
      <c r="AF1756" t="e">
        <f>INDEX('bijlage C. Cluster maatregelen'!C:C,MATCH('5.Bepalen Faalfreq'!M1756,'bijlage C. Cluster maatregelen'!A:A,0))</f>
        <v>#N/A</v>
      </c>
      <c r="AG1756" t="e">
        <f>INDEX('bijlage C. Cluster maatregelen'!C:C,MATCH('5.Bepalen Faalfreq'!N1756,'bijlage C. Cluster maatregelen'!A:A,0))</f>
        <v>#N/A</v>
      </c>
      <c r="AH1756" t="e">
        <f t="shared" si="366"/>
        <v>#N/A</v>
      </c>
      <c r="AI1756" t="e">
        <f t="shared" si="367"/>
        <v>#N/A</v>
      </c>
      <c r="AJ1756" t="e">
        <f t="shared" si="360"/>
        <v>#N/A</v>
      </c>
    </row>
    <row r="1757" spans="1:36" x14ac:dyDescent="0.25">
      <c r="A1757" s="203"/>
      <c r="B1757" s="203"/>
      <c r="C1757" s="203"/>
      <c r="D1757" s="203"/>
      <c r="E1757" s="203"/>
      <c r="F1757" s="203"/>
      <c r="G1757" s="203"/>
      <c r="H1757" s="203"/>
      <c r="I1757" s="203"/>
      <c r="J1757" s="203"/>
      <c r="K1757" s="203"/>
      <c r="L1757" s="203"/>
      <c r="M1757" s="203"/>
      <c r="N1757" s="203"/>
      <c r="O1757" s="204">
        <f t="shared" si="356"/>
        <v>0</v>
      </c>
      <c r="P1757" s="80" t="str">
        <f>IFERROR(R1757+'4. Gegevens leiding'!$I$26,"")</f>
        <v/>
      </c>
      <c r="Q1757" s="155" t="str">
        <f>IFERROR(R1758+'4. Gegevens leiding'!$I$26,"")</f>
        <v/>
      </c>
      <c r="R1757" s="155" t="str">
        <f t="shared" si="368"/>
        <v/>
      </c>
      <c r="S1757" s="43" t="str">
        <f t="shared" si="361"/>
        <v/>
      </c>
      <c r="T1757" s="42" t="str">
        <f t="shared" si="357"/>
        <v>Diameter (mm, uitwendig)=;Wanddikte (mm)=;Druk (barg)=;Rekgrens (N/mm^2)=;Charpy energie (J)=</v>
      </c>
      <c r="U1757" s="44" t="e">
        <f>INDEX('bijlage A. Frequentie Tabel'!G:G,MATCH(T1757,'bijlage A. Frequentie Tabel'!A:A,0))</f>
        <v>#N/A</v>
      </c>
      <c r="V1757" s="43">
        <f t="shared" si="358"/>
        <v>0</v>
      </c>
      <c r="W1757" s="80">
        <f t="shared" si="362"/>
        <v>23.196467403779828</v>
      </c>
      <c r="X1757" t="e">
        <f t="shared" si="359"/>
        <v>#N/A</v>
      </c>
      <c r="Y1757"/>
      <c r="Z1757">
        <f t="shared" si="363"/>
        <v>0.4</v>
      </c>
      <c r="AA1757">
        <f t="shared" si="364"/>
        <v>1</v>
      </c>
      <c r="AB1757">
        <f t="shared" si="364"/>
        <v>1</v>
      </c>
      <c r="AC1757">
        <f t="shared" si="365"/>
        <v>0.4</v>
      </c>
      <c r="AD1757" t="e">
        <f>INDEX('bijlage C. Cluster maatregelen'!C:C,MATCH('5.Bepalen Faalfreq'!K1757,'bijlage C. Cluster maatregelen'!A:A,0))</f>
        <v>#N/A</v>
      </c>
      <c r="AE1757" t="e">
        <f>INDEX('bijlage C. Cluster maatregelen'!C:C,MATCH('5.Bepalen Faalfreq'!L1757,'bijlage C. Cluster maatregelen'!A:A,0))</f>
        <v>#N/A</v>
      </c>
      <c r="AF1757" t="e">
        <f>INDEX('bijlage C. Cluster maatregelen'!C:C,MATCH('5.Bepalen Faalfreq'!M1757,'bijlage C. Cluster maatregelen'!A:A,0))</f>
        <v>#N/A</v>
      </c>
      <c r="AG1757" t="e">
        <f>INDEX('bijlage C. Cluster maatregelen'!C:C,MATCH('5.Bepalen Faalfreq'!N1757,'bijlage C. Cluster maatregelen'!A:A,0))</f>
        <v>#N/A</v>
      </c>
      <c r="AH1757" t="e">
        <f t="shared" si="366"/>
        <v>#N/A</v>
      </c>
      <c r="AI1757" t="e">
        <f t="shared" si="367"/>
        <v>#N/A</v>
      </c>
      <c r="AJ1757" t="e">
        <f t="shared" si="360"/>
        <v>#N/A</v>
      </c>
    </row>
    <row r="1758" spans="1:36" x14ac:dyDescent="0.25">
      <c r="A1758" s="203"/>
      <c r="B1758" s="203"/>
      <c r="C1758" s="203"/>
      <c r="D1758" s="203"/>
      <c r="E1758" s="203"/>
      <c r="F1758" s="203"/>
      <c r="G1758" s="203"/>
      <c r="H1758" s="203"/>
      <c r="I1758" s="203"/>
      <c r="J1758" s="203"/>
      <c r="K1758" s="203"/>
      <c r="L1758" s="203"/>
      <c r="M1758" s="203"/>
      <c r="N1758" s="203"/>
      <c r="O1758" s="204">
        <f t="shared" si="356"/>
        <v>0</v>
      </c>
      <c r="P1758" s="80" t="str">
        <f>IFERROR(R1758+'4. Gegevens leiding'!$I$26,"")</f>
        <v/>
      </c>
      <c r="Q1758" s="155" t="str">
        <f>IFERROR(R1759+'4. Gegevens leiding'!$I$26,"")</f>
        <v/>
      </c>
      <c r="R1758" s="155" t="str">
        <f t="shared" si="368"/>
        <v/>
      </c>
      <c r="S1758" s="43" t="str">
        <f t="shared" si="361"/>
        <v/>
      </c>
      <c r="T1758" s="42" t="str">
        <f t="shared" si="357"/>
        <v>Diameter (mm, uitwendig)=;Wanddikte (mm)=;Druk (barg)=;Rekgrens (N/mm^2)=;Charpy energie (J)=</v>
      </c>
      <c r="U1758" s="44" t="e">
        <f>INDEX('bijlage A. Frequentie Tabel'!G:G,MATCH(T1758,'bijlage A. Frequentie Tabel'!A:A,0))</f>
        <v>#N/A</v>
      </c>
      <c r="V1758" s="43">
        <f t="shared" si="358"/>
        <v>0</v>
      </c>
      <c r="W1758" s="80">
        <f t="shared" si="362"/>
        <v>23.196467403779828</v>
      </c>
      <c r="X1758" t="e">
        <f t="shared" si="359"/>
        <v>#N/A</v>
      </c>
      <c r="Y1758"/>
      <c r="Z1758">
        <f t="shared" si="363"/>
        <v>0.4</v>
      </c>
      <c r="AA1758">
        <f t="shared" si="364"/>
        <v>1</v>
      </c>
      <c r="AB1758">
        <f t="shared" si="364"/>
        <v>1</v>
      </c>
      <c r="AC1758">
        <f t="shared" si="365"/>
        <v>0.4</v>
      </c>
      <c r="AD1758" t="e">
        <f>INDEX('bijlage C. Cluster maatregelen'!C:C,MATCH('5.Bepalen Faalfreq'!K1758,'bijlage C. Cluster maatregelen'!A:A,0))</f>
        <v>#N/A</v>
      </c>
      <c r="AE1758" t="e">
        <f>INDEX('bijlage C. Cluster maatregelen'!C:C,MATCH('5.Bepalen Faalfreq'!L1758,'bijlage C. Cluster maatregelen'!A:A,0))</f>
        <v>#N/A</v>
      </c>
      <c r="AF1758" t="e">
        <f>INDEX('bijlage C. Cluster maatregelen'!C:C,MATCH('5.Bepalen Faalfreq'!M1758,'bijlage C. Cluster maatregelen'!A:A,0))</f>
        <v>#N/A</v>
      </c>
      <c r="AG1758" t="e">
        <f>INDEX('bijlage C. Cluster maatregelen'!C:C,MATCH('5.Bepalen Faalfreq'!N1758,'bijlage C. Cluster maatregelen'!A:A,0))</f>
        <v>#N/A</v>
      </c>
      <c r="AH1758" t="e">
        <f t="shared" si="366"/>
        <v>#N/A</v>
      </c>
      <c r="AI1758" t="e">
        <f t="shared" si="367"/>
        <v>#N/A</v>
      </c>
      <c r="AJ1758" t="e">
        <f t="shared" si="360"/>
        <v>#N/A</v>
      </c>
    </row>
    <row r="1759" spans="1:36" x14ac:dyDescent="0.25">
      <c r="A1759" s="203"/>
      <c r="B1759" s="203"/>
      <c r="C1759" s="203"/>
      <c r="D1759" s="203"/>
      <c r="E1759" s="203"/>
      <c r="F1759" s="203"/>
      <c r="G1759" s="203"/>
      <c r="H1759" s="203"/>
      <c r="I1759" s="203"/>
      <c r="J1759" s="203"/>
      <c r="K1759" s="203"/>
      <c r="L1759" s="203"/>
      <c r="M1759" s="203"/>
      <c r="N1759" s="203"/>
      <c r="O1759" s="204">
        <f t="shared" si="356"/>
        <v>0</v>
      </c>
      <c r="P1759" s="80" t="str">
        <f>IFERROR(R1759+'4. Gegevens leiding'!$I$26,"")</f>
        <v/>
      </c>
      <c r="Q1759" s="155" t="str">
        <f>IFERROR(R1760+'4. Gegevens leiding'!$I$26,"")</f>
        <v/>
      </c>
      <c r="R1759" s="155" t="str">
        <f t="shared" si="368"/>
        <v/>
      </c>
      <c r="S1759" s="43" t="str">
        <f t="shared" si="361"/>
        <v/>
      </c>
      <c r="T1759" s="42" t="str">
        <f t="shared" si="357"/>
        <v>Diameter (mm, uitwendig)=;Wanddikte (mm)=;Druk (barg)=;Rekgrens (N/mm^2)=;Charpy energie (J)=</v>
      </c>
      <c r="U1759" s="44" t="e">
        <f>INDEX('bijlage A. Frequentie Tabel'!G:G,MATCH(T1759,'bijlage A. Frequentie Tabel'!A:A,0))</f>
        <v>#N/A</v>
      </c>
      <c r="V1759" s="43">
        <f t="shared" si="358"/>
        <v>0</v>
      </c>
      <c r="W1759" s="80">
        <f t="shared" si="362"/>
        <v>23.196467403779828</v>
      </c>
      <c r="X1759" t="e">
        <f t="shared" si="359"/>
        <v>#N/A</v>
      </c>
      <c r="Y1759"/>
      <c r="Z1759">
        <f t="shared" si="363"/>
        <v>0.4</v>
      </c>
      <c r="AA1759">
        <f t="shared" si="364"/>
        <v>1</v>
      </c>
      <c r="AB1759">
        <f t="shared" si="364"/>
        <v>1</v>
      </c>
      <c r="AC1759">
        <f t="shared" si="365"/>
        <v>0.4</v>
      </c>
      <c r="AD1759" t="e">
        <f>INDEX('bijlage C. Cluster maatregelen'!C:C,MATCH('5.Bepalen Faalfreq'!K1759,'bijlage C. Cluster maatregelen'!A:A,0))</f>
        <v>#N/A</v>
      </c>
      <c r="AE1759" t="e">
        <f>INDEX('bijlage C. Cluster maatregelen'!C:C,MATCH('5.Bepalen Faalfreq'!L1759,'bijlage C. Cluster maatregelen'!A:A,0))</f>
        <v>#N/A</v>
      </c>
      <c r="AF1759" t="e">
        <f>INDEX('bijlage C. Cluster maatregelen'!C:C,MATCH('5.Bepalen Faalfreq'!M1759,'bijlage C. Cluster maatregelen'!A:A,0))</f>
        <v>#N/A</v>
      </c>
      <c r="AG1759" t="e">
        <f>INDEX('bijlage C. Cluster maatregelen'!C:C,MATCH('5.Bepalen Faalfreq'!N1759,'bijlage C. Cluster maatregelen'!A:A,0))</f>
        <v>#N/A</v>
      </c>
      <c r="AH1759" t="e">
        <f t="shared" si="366"/>
        <v>#N/A</v>
      </c>
      <c r="AI1759" t="e">
        <f t="shared" si="367"/>
        <v>#N/A</v>
      </c>
      <c r="AJ1759" t="e">
        <f t="shared" si="360"/>
        <v>#N/A</v>
      </c>
    </row>
    <row r="1760" spans="1:36" x14ac:dyDescent="0.25">
      <c r="A1760" s="203"/>
      <c r="B1760" s="203"/>
      <c r="C1760" s="203"/>
      <c r="D1760" s="203"/>
      <c r="E1760" s="203"/>
      <c r="F1760" s="203"/>
      <c r="G1760" s="203"/>
      <c r="H1760" s="203"/>
      <c r="I1760" s="203"/>
      <c r="J1760" s="203"/>
      <c r="K1760" s="203"/>
      <c r="L1760" s="203"/>
      <c r="M1760" s="203"/>
      <c r="N1760" s="203"/>
      <c r="O1760" s="204">
        <f t="shared" si="356"/>
        <v>0</v>
      </c>
      <c r="P1760" s="80" t="str">
        <f>IFERROR(R1760+'4. Gegevens leiding'!$I$26,"")</f>
        <v/>
      </c>
      <c r="Q1760" s="155" t="str">
        <f>IFERROR(R1761+'4. Gegevens leiding'!$I$26,"")</f>
        <v/>
      </c>
      <c r="R1760" s="155" t="str">
        <f t="shared" si="368"/>
        <v/>
      </c>
      <c r="S1760" s="43" t="str">
        <f t="shared" si="361"/>
        <v/>
      </c>
      <c r="T1760" s="42" t="str">
        <f t="shared" si="357"/>
        <v>Diameter (mm, uitwendig)=;Wanddikte (mm)=;Druk (barg)=;Rekgrens (N/mm^2)=;Charpy energie (J)=</v>
      </c>
      <c r="U1760" s="44" t="e">
        <f>INDEX('bijlage A. Frequentie Tabel'!G:G,MATCH(T1760,'bijlage A. Frequentie Tabel'!A:A,0))</f>
        <v>#N/A</v>
      </c>
      <c r="V1760" s="43">
        <f t="shared" si="358"/>
        <v>0</v>
      </c>
      <c r="W1760" s="80">
        <f t="shared" si="362"/>
        <v>23.196467403779828</v>
      </c>
      <c r="X1760" t="e">
        <f t="shared" si="359"/>
        <v>#N/A</v>
      </c>
      <c r="Y1760"/>
      <c r="Z1760">
        <f t="shared" si="363"/>
        <v>0.4</v>
      </c>
      <c r="AA1760">
        <f t="shared" si="364"/>
        <v>1</v>
      </c>
      <c r="AB1760">
        <f t="shared" si="364"/>
        <v>1</v>
      </c>
      <c r="AC1760">
        <f t="shared" si="365"/>
        <v>0.4</v>
      </c>
      <c r="AD1760" t="e">
        <f>INDEX('bijlage C. Cluster maatregelen'!C:C,MATCH('5.Bepalen Faalfreq'!K1760,'bijlage C. Cluster maatregelen'!A:A,0))</f>
        <v>#N/A</v>
      </c>
      <c r="AE1760" t="e">
        <f>INDEX('bijlage C. Cluster maatregelen'!C:C,MATCH('5.Bepalen Faalfreq'!L1760,'bijlage C. Cluster maatregelen'!A:A,0))</f>
        <v>#N/A</v>
      </c>
      <c r="AF1760" t="e">
        <f>INDEX('bijlage C. Cluster maatregelen'!C:C,MATCH('5.Bepalen Faalfreq'!M1760,'bijlage C. Cluster maatregelen'!A:A,0))</f>
        <v>#N/A</v>
      </c>
      <c r="AG1760" t="e">
        <f>INDEX('bijlage C. Cluster maatregelen'!C:C,MATCH('5.Bepalen Faalfreq'!N1760,'bijlage C. Cluster maatregelen'!A:A,0))</f>
        <v>#N/A</v>
      </c>
      <c r="AH1760" t="e">
        <f t="shared" si="366"/>
        <v>#N/A</v>
      </c>
      <c r="AI1760" t="e">
        <f t="shared" si="367"/>
        <v>#N/A</v>
      </c>
      <c r="AJ1760" t="e">
        <f t="shared" si="360"/>
        <v>#N/A</v>
      </c>
    </row>
    <row r="1761" spans="1:36" x14ac:dyDescent="0.25">
      <c r="A1761" s="203"/>
      <c r="B1761" s="203"/>
      <c r="C1761" s="203"/>
      <c r="D1761" s="203"/>
      <c r="E1761" s="203"/>
      <c r="F1761" s="203"/>
      <c r="G1761" s="203"/>
      <c r="H1761" s="203"/>
      <c r="I1761" s="203"/>
      <c r="J1761" s="203"/>
      <c r="K1761" s="203"/>
      <c r="L1761" s="203"/>
      <c r="M1761" s="203"/>
      <c r="N1761" s="203"/>
      <c r="O1761" s="204">
        <f t="shared" si="356"/>
        <v>0</v>
      </c>
      <c r="P1761" s="80" t="str">
        <f>IFERROR(R1761+'4. Gegevens leiding'!$I$26,"")</f>
        <v/>
      </c>
      <c r="Q1761" s="155" t="str">
        <f>IFERROR(R1762+'4. Gegevens leiding'!$I$26,"")</f>
        <v/>
      </c>
      <c r="R1761" s="155" t="str">
        <f t="shared" si="368"/>
        <v/>
      </c>
      <c r="S1761" s="43" t="str">
        <f t="shared" si="361"/>
        <v/>
      </c>
      <c r="T1761" s="42" t="str">
        <f t="shared" si="357"/>
        <v>Diameter (mm, uitwendig)=;Wanddikte (mm)=;Druk (barg)=;Rekgrens (N/mm^2)=;Charpy energie (J)=</v>
      </c>
      <c r="U1761" s="44" t="e">
        <f>INDEX('bijlage A. Frequentie Tabel'!G:G,MATCH(T1761,'bijlage A. Frequentie Tabel'!A:A,0))</f>
        <v>#N/A</v>
      </c>
      <c r="V1761" s="43">
        <f t="shared" si="358"/>
        <v>0</v>
      </c>
      <c r="W1761" s="80">
        <f t="shared" si="362"/>
        <v>23.196467403779828</v>
      </c>
      <c r="X1761" t="e">
        <f t="shared" si="359"/>
        <v>#N/A</v>
      </c>
      <c r="Y1761"/>
      <c r="Z1761">
        <f t="shared" si="363"/>
        <v>0.4</v>
      </c>
      <c r="AA1761">
        <f t="shared" si="364"/>
        <v>1</v>
      </c>
      <c r="AB1761">
        <f t="shared" si="364"/>
        <v>1</v>
      </c>
      <c r="AC1761">
        <f t="shared" si="365"/>
        <v>0.4</v>
      </c>
      <c r="AD1761" t="e">
        <f>INDEX('bijlage C. Cluster maatregelen'!C:C,MATCH('5.Bepalen Faalfreq'!K1761,'bijlage C. Cluster maatregelen'!A:A,0))</f>
        <v>#N/A</v>
      </c>
      <c r="AE1761" t="e">
        <f>INDEX('bijlage C. Cluster maatregelen'!C:C,MATCH('5.Bepalen Faalfreq'!L1761,'bijlage C. Cluster maatregelen'!A:A,0))</f>
        <v>#N/A</v>
      </c>
      <c r="AF1761" t="e">
        <f>INDEX('bijlage C. Cluster maatregelen'!C:C,MATCH('5.Bepalen Faalfreq'!M1761,'bijlage C. Cluster maatregelen'!A:A,0))</f>
        <v>#N/A</v>
      </c>
      <c r="AG1761" t="e">
        <f>INDEX('bijlage C. Cluster maatregelen'!C:C,MATCH('5.Bepalen Faalfreq'!N1761,'bijlage C. Cluster maatregelen'!A:A,0))</f>
        <v>#N/A</v>
      </c>
      <c r="AH1761" t="e">
        <f t="shared" si="366"/>
        <v>#N/A</v>
      </c>
      <c r="AI1761" t="e">
        <f t="shared" si="367"/>
        <v>#N/A</v>
      </c>
      <c r="AJ1761" t="e">
        <f t="shared" si="360"/>
        <v>#N/A</v>
      </c>
    </row>
    <row r="1762" spans="1:36" x14ac:dyDescent="0.25">
      <c r="A1762" s="203"/>
      <c r="B1762" s="203"/>
      <c r="C1762" s="203"/>
      <c r="D1762" s="203"/>
      <c r="E1762" s="203"/>
      <c r="F1762" s="203"/>
      <c r="G1762" s="203"/>
      <c r="H1762" s="203"/>
      <c r="I1762" s="203"/>
      <c r="J1762" s="203"/>
      <c r="K1762" s="203"/>
      <c r="L1762" s="203"/>
      <c r="M1762" s="203"/>
      <c r="N1762" s="203"/>
      <c r="O1762" s="204">
        <f t="shared" si="356"/>
        <v>0</v>
      </c>
      <c r="P1762" s="80" t="str">
        <f>IFERROR(R1762+'4. Gegevens leiding'!$I$26,"")</f>
        <v/>
      </c>
      <c r="Q1762" s="155" t="str">
        <f>IFERROR(R1763+'4. Gegevens leiding'!$I$26,"")</f>
        <v/>
      </c>
      <c r="R1762" s="155" t="str">
        <f t="shared" si="368"/>
        <v/>
      </c>
      <c r="S1762" s="43" t="str">
        <f t="shared" si="361"/>
        <v/>
      </c>
      <c r="T1762" s="42" t="str">
        <f t="shared" si="357"/>
        <v>Diameter (mm, uitwendig)=;Wanddikte (mm)=;Druk (barg)=;Rekgrens (N/mm^2)=;Charpy energie (J)=</v>
      </c>
      <c r="U1762" s="44" t="e">
        <f>INDEX('bijlage A. Frequentie Tabel'!G:G,MATCH(T1762,'bijlage A. Frequentie Tabel'!A:A,0))</f>
        <v>#N/A</v>
      </c>
      <c r="V1762" s="43">
        <f t="shared" si="358"/>
        <v>0</v>
      </c>
      <c r="W1762" s="80">
        <f t="shared" si="362"/>
        <v>23.196467403779828</v>
      </c>
      <c r="X1762" t="e">
        <f t="shared" si="359"/>
        <v>#N/A</v>
      </c>
      <c r="Y1762"/>
      <c r="Z1762">
        <f t="shared" si="363"/>
        <v>0.4</v>
      </c>
      <c r="AA1762">
        <f t="shared" si="364"/>
        <v>1</v>
      </c>
      <c r="AB1762">
        <f t="shared" si="364"/>
        <v>1</v>
      </c>
      <c r="AC1762">
        <f t="shared" si="365"/>
        <v>0.4</v>
      </c>
      <c r="AD1762" t="e">
        <f>INDEX('bijlage C. Cluster maatregelen'!C:C,MATCH('5.Bepalen Faalfreq'!K1762,'bijlage C. Cluster maatregelen'!A:A,0))</f>
        <v>#N/A</v>
      </c>
      <c r="AE1762" t="e">
        <f>INDEX('bijlage C. Cluster maatregelen'!C:C,MATCH('5.Bepalen Faalfreq'!L1762,'bijlage C. Cluster maatregelen'!A:A,0))</f>
        <v>#N/A</v>
      </c>
      <c r="AF1762" t="e">
        <f>INDEX('bijlage C. Cluster maatregelen'!C:C,MATCH('5.Bepalen Faalfreq'!M1762,'bijlage C. Cluster maatregelen'!A:A,0))</f>
        <v>#N/A</v>
      </c>
      <c r="AG1762" t="e">
        <f>INDEX('bijlage C. Cluster maatregelen'!C:C,MATCH('5.Bepalen Faalfreq'!N1762,'bijlage C. Cluster maatregelen'!A:A,0))</f>
        <v>#N/A</v>
      </c>
      <c r="AH1762" t="e">
        <f t="shared" si="366"/>
        <v>#N/A</v>
      </c>
      <c r="AI1762" t="e">
        <f t="shared" si="367"/>
        <v>#N/A</v>
      </c>
      <c r="AJ1762" t="e">
        <f t="shared" si="360"/>
        <v>#N/A</v>
      </c>
    </row>
    <row r="1763" spans="1:36" x14ac:dyDescent="0.25">
      <c r="A1763" s="203"/>
      <c r="B1763" s="203"/>
      <c r="C1763" s="203"/>
      <c r="D1763" s="203"/>
      <c r="E1763" s="203"/>
      <c r="F1763" s="203"/>
      <c r="G1763" s="203"/>
      <c r="H1763" s="203"/>
      <c r="I1763" s="203"/>
      <c r="J1763" s="203"/>
      <c r="K1763" s="203"/>
      <c r="L1763" s="203"/>
      <c r="M1763" s="203"/>
      <c r="N1763" s="203"/>
      <c r="O1763" s="204">
        <f t="shared" si="356"/>
        <v>0</v>
      </c>
      <c r="P1763" s="80" t="str">
        <f>IFERROR(R1763+'4. Gegevens leiding'!$I$26,"")</f>
        <v/>
      </c>
      <c r="Q1763" s="155" t="str">
        <f>IFERROR(R1764+'4. Gegevens leiding'!$I$26,"")</f>
        <v/>
      </c>
      <c r="R1763" s="155" t="str">
        <f t="shared" si="368"/>
        <v/>
      </c>
      <c r="S1763" s="43" t="str">
        <f t="shared" si="361"/>
        <v/>
      </c>
      <c r="T1763" s="42" t="str">
        <f t="shared" si="357"/>
        <v>Diameter (mm, uitwendig)=;Wanddikte (mm)=;Druk (barg)=;Rekgrens (N/mm^2)=;Charpy energie (J)=</v>
      </c>
      <c r="U1763" s="44" t="e">
        <f>INDEX('bijlage A. Frequentie Tabel'!G:G,MATCH(T1763,'bijlage A. Frequentie Tabel'!A:A,0))</f>
        <v>#N/A</v>
      </c>
      <c r="V1763" s="43">
        <f t="shared" si="358"/>
        <v>0</v>
      </c>
      <c r="W1763" s="80">
        <f t="shared" si="362"/>
        <v>23.196467403779828</v>
      </c>
      <c r="X1763" t="e">
        <f t="shared" si="359"/>
        <v>#N/A</v>
      </c>
      <c r="Y1763"/>
      <c r="Z1763">
        <f t="shared" si="363"/>
        <v>0.4</v>
      </c>
      <c r="AA1763">
        <f t="shared" si="364"/>
        <v>1</v>
      </c>
      <c r="AB1763">
        <f t="shared" si="364"/>
        <v>1</v>
      </c>
      <c r="AC1763">
        <f t="shared" si="365"/>
        <v>0.4</v>
      </c>
      <c r="AD1763" t="e">
        <f>INDEX('bijlage C. Cluster maatregelen'!C:C,MATCH('5.Bepalen Faalfreq'!K1763,'bijlage C. Cluster maatregelen'!A:A,0))</f>
        <v>#N/A</v>
      </c>
      <c r="AE1763" t="e">
        <f>INDEX('bijlage C. Cluster maatregelen'!C:C,MATCH('5.Bepalen Faalfreq'!L1763,'bijlage C. Cluster maatregelen'!A:A,0))</f>
        <v>#N/A</v>
      </c>
      <c r="AF1763" t="e">
        <f>INDEX('bijlage C. Cluster maatregelen'!C:C,MATCH('5.Bepalen Faalfreq'!M1763,'bijlage C. Cluster maatregelen'!A:A,0))</f>
        <v>#N/A</v>
      </c>
      <c r="AG1763" t="e">
        <f>INDEX('bijlage C. Cluster maatregelen'!C:C,MATCH('5.Bepalen Faalfreq'!N1763,'bijlage C. Cluster maatregelen'!A:A,0))</f>
        <v>#N/A</v>
      </c>
      <c r="AH1763" t="e">
        <f t="shared" si="366"/>
        <v>#N/A</v>
      </c>
      <c r="AI1763" t="e">
        <f t="shared" si="367"/>
        <v>#N/A</v>
      </c>
      <c r="AJ1763" t="e">
        <f t="shared" si="360"/>
        <v>#N/A</v>
      </c>
    </row>
    <row r="1764" spans="1:36" x14ac:dyDescent="0.25">
      <c r="A1764" s="203"/>
      <c r="B1764" s="203"/>
      <c r="C1764" s="203"/>
      <c r="D1764" s="203"/>
      <c r="E1764" s="203"/>
      <c r="F1764" s="203"/>
      <c r="G1764" s="203"/>
      <c r="H1764" s="203"/>
      <c r="I1764" s="203"/>
      <c r="J1764" s="203"/>
      <c r="K1764" s="203"/>
      <c r="L1764" s="203"/>
      <c r="M1764" s="203"/>
      <c r="N1764" s="203"/>
      <c r="O1764" s="204">
        <f t="shared" si="356"/>
        <v>0</v>
      </c>
      <c r="P1764" s="80" t="str">
        <f>IFERROR(R1764+'4. Gegevens leiding'!$I$26,"")</f>
        <v/>
      </c>
      <c r="Q1764" s="155" t="str">
        <f>IFERROR(R1765+'4. Gegevens leiding'!$I$26,"")</f>
        <v/>
      </c>
      <c r="R1764" s="155" t="str">
        <f t="shared" si="368"/>
        <v/>
      </c>
      <c r="S1764" s="43" t="str">
        <f t="shared" si="361"/>
        <v/>
      </c>
      <c r="T1764" s="42" t="str">
        <f t="shared" si="357"/>
        <v>Diameter (mm, uitwendig)=;Wanddikte (mm)=;Druk (barg)=;Rekgrens (N/mm^2)=;Charpy energie (J)=</v>
      </c>
      <c r="U1764" s="44" t="e">
        <f>INDEX('bijlage A. Frequentie Tabel'!G:G,MATCH(T1764,'bijlage A. Frequentie Tabel'!A:A,0))</f>
        <v>#N/A</v>
      </c>
      <c r="V1764" s="43">
        <f t="shared" si="358"/>
        <v>0</v>
      </c>
      <c r="W1764" s="80">
        <f t="shared" si="362"/>
        <v>23.196467403779828</v>
      </c>
      <c r="X1764" t="e">
        <f t="shared" si="359"/>
        <v>#N/A</v>
      </c>
      <c r="Y1764"/>
      <c r="Z1764">
        <f t="shared" si="363"/>
        <v>0.4</v>
      </c>
      <c r="AA1764">
        <f t="shared" si="364"/>
        <v>1</v>
      </c>
      <c r="AB1764">
        <f t="shared" si="364"/>
        <v>1</v>
      </c>
      <c r="AC1764">
        <f t="shared" si="365"/>
        <v>0.4</v>
      </c>
      <c r="AD1764" t="e">
        <f>INDEX('bijlage C. Cluster maatregelen'!C:C,MATCH('5.Bepalen Faalfreq'!K1764,'bijlage C. Cluster maatregelen'!A:A,0))</f>
        <v>#N/A</v>
      </c>
      <c r="AE1764" t="e">
        <f>INDEX('bijlage C. Cluster maatregelen'!C:C,MATCH('5.Bepalen Faalfreq'!L1764,'bijlage C. Cluster maatregelen'!A:A,0))</f>
        <v>#N/A</v>
      </c>
      <c r="AF1764" t="e">
        <f>INDEX('bijlage C. Cluster maatregelen'!C:C,MATCH('5.Bepalen Faalfreq'!M1764,'bijlage C. Cluster maatregelen'!A:A,0))</f>
        <v>#N/A</v>
      </c>
      <c r="AG1764" t="e">
        <f>INDEX('bijlage C. Cluster maatregelen'!C:C,MATCH('5.Bepalen Faalfreq'!N1764,'bijlage C. Cluster maatregelen'!A:A,0))</f>
        <v>#N/A</v>
      </c>
      <c r="AH1764" t="e">
        <f t="shared" si="366"/>
        <v>#N/A</v>
      </c>
      <c r="AI1764" t="e">
        <f t="shared" si="367"/>
        <v>#N/A</v>
      </c>
      <c r="AJ1764" t="e">
        <f t="shared" si="360"/>
        <v>#N/A</v>
      </c>
    </row>
    <row r="1765" spans="1:36" x14ac:dyDescent="0.25">
      <c r="A1765" s="203"/>
      <c r="B1765" s="203"/>
      <c r="C1765" s="203"/>
      <c r="D1765" s="203"/>
      <c r="E1765" s="203"/>
      <c r="F1765" s="203"/>
      <c r="G1765" s="203"/>
      <c r="H1765" s="203"/>
      <c r="I1765" s="203"/>
      <c r="J1765" s="203"/>
      <c r="K1765" s="203"/>
      <c r="L1765" s="203"/>
      <c r="M1765" s="203"/>
      <c r="N1765" s="203"/>
      <c r="O1765" s="204">
        <f t="shared" si="356"/>
        <v>0</v>
      </c>
      <c r="P1765" s="80" t="str">
        <f>IFERROR(R1765+'4. Gegevens leiding'!$I$26,"")</f>
        <v/>
      </c>
      <c r="Q1765" s="155" t="str">
        <f>IFERROR(R1766+'4. Gegevens leiding'!$I$26,"")</f>
        <v/>
      </c>
      <c r="R1765" s="155" t="str">
        <f t="shared" si="368"/>
        <v/>
      </c>
      <c r="S1765" s="43" t="str">
        <f t="shared" si="361"/>
        <v/>
      </c>
      <c r="T1765" s="42" t="str">
        <f t="shared" si="357"/>
        <v>Diameter (mm, uitwendig)=;Wanddikte (mm)=;Druk (barg)=;Rekgrens (N/mm^2)=;Charpy energie (J)=</v>
      </c>
      <c r="U1765" s="44" t="e">
        <f>INDEX('bijlage A. Frequentie Tabel'!G:G,MATCH(T1765,'bijlage A. Frequentie Tabel'!A:A,0))</f>
        <v>#N/A</v>
      </c>
      <c r="V1765" s="43">
        <f t="shared" si="358"/>
        <v>0</v>
      </c>
      <c r="W1765" s="80">
        <f t="shared" si="362"/>
        <v>23.196467403779828</v>
      </c>
      <c r="X1765" t="e">
        <f t="shared" si="359"/>
        <v>#N/A</v>
      </c>
      <c r="Y1765"/>
      <c r="Z1765">
        <f t="shared" si="363"/>
        <v>0.4</v>
      </c>
      <c r="AA1765">
        <f t="shared" si="364"/>
        <v>1</v>
      </c>
      <c r="AB1765">
        <f t="shared" si="364"/>
        <v>1</v>
      </c>
      <c r="AC1765">
        <f t="shared" si="365"/>
        <v>0.4</v>
      </c>
      <c r="AD1765" t="e">
        <f>INDEX('bijlage C. Cluster maatregelen'!C:C,MATCH('5.Bepalen Faalfreq'!K1765,'bijlage C. Cluster maatregelen'!A:A,0))</f>
        <v>#N/A</v>
      </c>
      <c r="AE1765" t="e">
        <f>INDEX('bijlage C. Cluster maatregelen'!C:C,MATCH('5.Bepalen Faalfreq'!L1765,'bijlage C. Cluster maatregelen'!A:A,0))</f>
        <v>#N/A</v>
      </c>
      <c r="AF1765" t="e">
        <f>INDEX('bijlage C. Cluster maatregelen'!C:C,MATCH('5.Bepalen Faalfreq'!M1765,'bijlage C. Cluster maatregelen'!A:A,0))</f>
        <v>#N/A</v>
      </c>
      <c r="AG1765" t="e">
        <f>INDEX('bijlage C. Cluster maatregelen'!C:C,MATCH('5.Bepalen Faalfreq'!N1765,'bijlage C. Cluster maatregelen'!A:A,0))</f>
        <v>#N/A</v>
      </c>
      <c r="AH1765" t="e">
        <f t="shared" si="366"/>
        <v>#N/A</v>
      </c>
      <c r="AI1765" t="e">
        <f t="shared" si="367"/>
        <v>#N/A</v>
      </c>
      <c r="AJ1765" t="e">
        <f t="shared" si="360"/>
        <v>#N/A</v>
      </c>
    </row>
    <row r="1766" spans="1:36" x14ac:dyDescent="0.25">
      <c r="A1766" s="203"/>
      <c r="B1766" s="203"/>
      <c r="C1766" s="203"/>
      <c r="D1766" s="203"/>
      <c r="E1766" s="203"/>
      <c r="F1766" s="203"/>
      <c r="G1766" s="203"/>
      <c r="H1766" s="203"/>
      <c r="I1766" s="203"/>
      <c r="J1766" s="203"/>
      <c r="K1766" s="203"/>
      <c r="L1766" s="203"/>
      <c r="M1766" s="203"/>
      <c r="N1766" s="203"/>
      <c r="O1766" s="204">
        <f t="shared" si="356"/>
        <v>0</v>
      </c>
      <c r="P1766" s="80" t="str">
        <f>IFERROR(R1766+'4. Gegevens leiding'!$I$26,"")</f>
        <v/>
      </c>
      <c r="Q1766" s="155" t="str">
        <f>IFERROR(R1767+'4. Gegevens leiding'!$I$26,"")</f>
        <v/>
      </c>
      <c r="R1766" s="155" t="str">
        <f t="shared" si="368"/>
        <v/>
      </c>
      <c r="S1766" s="43" t="str">
        <f t="shared" si="361"/>
        <v/>
      </c>
      <c r="T1766" s="42" t="str">
        <f t="shared" si="357"/>
        <v>Diameter (mm, uitwendig)=;Wanddikte (mm)=;Druk (barg)=;Rekgrens (N/mm^2)=;Charpy energie (J)=</v>
      </c>
      <c r="U1766" s="44" t="e">
        <f>INDEX('bijlage A. Frequentie Tabel'!G:G,MATCH(T1766,'bijlage A. Frequentie Tabel'!A:A,0))</f>
        <v>#N/A</v>
      </c>
      <c r="V1766" s="43">
        <f t="shared" si="358"/>
        <v>0</v>
      </c>
      <c r="W1766" s="80">
        <f t="shared" si="362"/>
        <v>23.196467403779828</v>
      </c>
      <c r="X1766" t="e">
        <f t="shared" si="359"/>
        <v>#N/A</v>
      </c>
      <c r="Y1766"/>
      <c r="Z1766">
        <f t="shared" si="363"/>
        <v>0.4</v>
      </c>
      <c r="AA1766">
        <f t="shared" si="364"/>
        <v>1</v>
      </c>
      <c r="AB1766">
        <f t="shared" si="364"/>
        <v>1</v>
      </c>
      <c r="AC1766">
        <f t="shared" si="365"/>
        <v>0.4</v>
      </c>
      <c r="AD1766" t="e">
        <f>INDEX('bijlage C. Cluster maatregelen'!C:C,MATCH('5.Bepalen Faalfreq'!K1766,'bijlage C. Cluster maatregelen'!A:A,0))</f>
        <v>#N/A</v>
      </c>
      <c r="AE1766" t="e">
        <f>INDEX('bijlage C. Cluster maatregelen'!C:C,MATCH('5.Bepalen Faalfreq'!L1766,'bijlage C. Cluster maatregelen'!A:A,0))</f>
        <v>#N/A</v>
      </c>
      <c r="AF1766" t="e">
        <f>INDEX('bijlage C. Cluster maatregelen'!C:C,MATCH('5.Bepalen Faalfreq'!M1766,'bijlage C. Cluster maatregelen'!A:A,0))</f>
        <v>#N/A</v>
      </c>
      <c r="AG1766" t="e">
        <f>INDEX('bijlage C. Cluster maatregelen'!C:C,MATCH('5.Bepalen Faalfreq'!N1766,'bijlage C. Cluster maatregelen'!A:A,0))</f>
        <v>#N/A</v>
      </c>
      <c r="AH1766" t="e">
        <f t="shared" si="366"/>
        <v>#N/A</v>
      </c>
      <c r="AI1766" t="e">
        <f t="shared" si="367"/>
        <v>#N/A</v>
      </c>
      <c r="AJ1766" t="e">
        <f t="shared" si="360"/>
        <v>#N/A</v>
      </c>
    </row>
    <row r="1767" spans="1:36" x14ac:dyDescent="0.25">
      <c r="A1767" s="203"/>
      <c r="B1767" s="203"/>
      <c r="C1767" s="203"/>
      <c r="D1767" s="203"/>
      <c r="E1767" s="203"/>
      <c r="F1767" s="203"/>
      <c r="G1767" s="203"/>
      <c r="H1767" s="203"/>
      <c r="I1767" s="203"/>
      <c r="J1767" s="203"/>
      <c r="K1767" s="203"/>
      <c r="L1767" s="203"/>
      <c r="M1767" s="203"/>
      <c r="N1767" s="203"/>
      <c r="O1767" s="204">
        <f t="shared" si="356"/>
        <v>0</v>
      </c>
      <c r="P1767" s="80" t="str">
        <f>IFERROR(R1767+'4. Gegevens leiding'!$I$26,"")</f>
        <v/>
      </c>
      <c r="Q1767" s="155" t="str">
        <f>IFERROR(R1768+'4. Gegevens leiding'!$I$26,"")</f>
        <v/>
      </c>
      <c r="R1767" s="155" t="str">
        <f t="shared" si="368"/>
        <v/>
      </c>
      <c r="S1767" s="43" t="str">
        <f t="shared" si="361"/>
        <v/>
      </c>
      <c r="T1767" s="42" t="str">
        <f t="shared" si="357"/>
        <v>Diameter (mm, uitwendig)=;Wanddikte (mm)=;Druk (barg)=;Rekgrens (N/mm^2)=;Charpy energie (J)=</v>
      </c>
      <c r="U1767" s="44" t="e">
        <f>INDEX('bijlage A. Frequentie Tabel'!G:G,MATCH(T1767,'bijlage A. Frequentie Tabel'!A:A,0))</f>
        <v>#N/A</v>
      </c>
      <c r="V1767" s="43">
        <f t="shared" si="358"/>
        <v>0</v>
      </c>
      <c r="W1767" s="80">
        <f t="shared" si="362"/>
        <v>23.196467403779828</v>
      </c>
      <c r="X1767" t="e">
        <f t="shared" si="359"/>
        <v>#N/A</v>
      </c>
      <c r="Y1767"/>
      <c r="Z1767">
        <f t="shared" si="363"/>
        <v>0.4</v>
      </c>
      <c r="AA1767">
        <f t="shared" si="364"/>
        <v>1</v>
      </c>
      <c r="AB1767">
        <f t="shared" si="364"/>
        <v>1</v>
      </c>
      <c r="AC1767">
        <f t="shared" si="365"/>
        <v>0.4</v>
      </c>
      <c r="AD1767" t="e">
        <f>INDEX('bijlage C. Cluster maatregelen'!C:C,MATCH('5.Bepalen Faalfreq'!K1767,'bijlage C. Cluster maatregelen'!A:A,0))</f>
        <v>#N/A</v>
      </c>
      <c r="AE1767" t="e">
        <f>INDEX('bijlage C. Cluster maatregelen'!C:C,MATCH('5.Bepalen Faalfreq'!L1767,'bijlage C. Cluster maatregelen'!A:A,0))</f>
        <v>#N/A</v>
      </c>
      <c r="AF1767" t="e">
        <f>INDEX('bijlage C. Cluster maatregelen'!C:C,MATCH('5.Bepalen Faalfreq'!M1767,'bijlage C. Cluster maatregelen'!A:A,0))</f>
        <v>#N/A</v>
      </c>
      <c r="AG1767" t="e">
        <f>INDEX('bijlage C. Cluster maatregelen'!C:C,MATCH('5.Bepalen Faalfreq'!N1767,'bijlage C. Cluster maatregelen'!A:A,0))</f>
        <v>#N/A</v>
      </c>
      <c r="AH1767" t="e">
        <f t="shared" si="366"/>
        <v>#N/A</v>
      </c>
      <c r="AI1767" t="e">
        <f t="shared" si="367"/>
        <v>#N/A</v>
      </c>
      <c r="AJ1767" t="e">
        <f t="shared" si="360"/>
        <v>#N/A</v>
      </c>
    </row>
    <row r="1768" spans="1:36" x14ac:dyDescent="0.25">
      <c r="A1768" s="203"/>
      <c r="B1768" s="203"/>
      <c r="C1768" s="203"/>
      <c r="D1768" s="203"/>
      <c r="E1768" s="203"/>
      <c r="F1768" s="203"/>
      <c r="G1768" s="203"/>
      <c r="H1768" s="203"/>
      <c r="I1768" s="203"/>
      <c r="J1768" s="203"/>
      <c r="K1768" s="203"/>
      <c r="L1768" s="203"/>
      <c r="M1768" s="203"/>
      <c r="N1768" s="203"/>
      <c r="O1768" s="204">
        <f t="shared" si="356"/>
        <v>0</v>
      </c>
      <c r="P1768" s="80" t="str">
        <f>IFERROR(R1768+'4. Gegevens leiding'!$I$26,"")</f>
        <v/>
      </c>
      <c r="Q1768" s="155" t="str">
        <f>IFERROR(R1769+'4. Gegevens leiding'!$I$26,"")</f>
        <v/>
      </c>
      <c r="R1768" s="155" t="str">
        <f t="shared" si="368"/>
        <v/>
      </c>
      <c r="S1768" s="43" t="str">
        <f t="shared" si="361"/>
        <v/>
      </c>
      <c r="T1768" s="42" t="str">
        <f t="shared" si="357"/>
        <v>Diameter (mm, uitwendig)=;Wanddikte (mm)=;Druk (barg)=;Rekgrens (N/mm^2)=;Charpy energie (J)=</v>
      </c>
      <c r="U1768" s="44" t="e">
        <f>INDEX('bijlage A. Frequentie Tabel'!G:G,MATCH(T1768,'bijlage A. Frequentie Tabel'!A:A,0))</f>
        <v>#N/A</v>
      </c>
      <c r="V1768" s="43">
        <f t="shared" si="358"/>
        <v>0</v>
      </c>
      <c r="W1768" s="80">
        <f t="shared" si="362"/>
        <v>23.196467403779828</v>
      </c>
      <c r="X1768" t="e">
        <f t="shared" si="359"/>
        <v>#N/A</v>
      </c>
      <c r="Y1768"/>
      <c r="Z1768">
        <f t="shared" si="363"/>
        <v>0.4</v>
      </c>
      <c r="AA1768">
        <f t="shared" si="364"/>
        <v>1</v>
      </c>
      <c r="AB1768">
        <f t="shared" si="364"/>
        <v>1</v>
      </c>
      <c r="AC1768">
        <f t="shared" si="365"/>
        <v>0.4</v>
      </c>
      <c r="AD1768" t="e">
        <f>INDEX('bijlage C. Cluster maatregelen'!C:C,MATCH('5.Bepalen Faalfreq'!K1768,'bijlage C. Cluster maatregelen'!A:A,0))</f>
        <v>#N/A</v>
      </c>
      <c r="AE1768" t="e">
        <f>INDEX('bijlage C. Cluster maatregelen'!C:C,MATCH('5.Bepalen Faalfreq'!L1768,'bijlage C. Cluster maatregelen'!A:A,0))</f>
        <v>#N/A</v>
      </c>
      <c r="AF1768" t="e">
        <f>INDEX('bijlage C. Cluster maatregelen'!C:C,MATCH('5.Bepalen Faalfreq'!M1768,'bijlage C. Cluster maatregelen'!A:A,0))</f>
        <v>#N/A</v>
      </c>
      <c r="AG1768" t="e">
        <f>INDEX('bijlage C. Cluster maatregelen'!C:C,MATCH('5.Bepalen Faalfreq'!N1768,'bijlage C. Cluster maatregelen'!A:A,0))</f>
        <v>#N/A</v>
      </c>
      <c r="AH1768" t="e">
        <f t="shared" si="366"/>
        <v>#N/A</v>
      </c>
      <c r="AI1768" t="e">
        <f t="shared" si="367"/>
        <v>#N/A</v>
      </c>
      <c r="AJ1768" t="e">
        <f t="shared" si="360"/>
        <v>#N/A</v>
      </c>
    </row>
    <row r="1769" spans="1:36" x14ac:dyDescent="0.25">
      <c r="A1769" s="203"/>
      <c r="B1769" s="203"/>
      <c r="C1769" s="203"/>
      <c r="D1769" s="203"/>
      <c r="E1769" s="203"/>
      <c r="F1769" s="203"/>
      <c r="G1769" s="203"/>
      <c r="H1769" s="203"/>
      <c r="I1769" s="203"/>
      <c r="J1769" s="203"/>
      <c r="K1769" s="203"/>
      <c r="L1769" s="203"/>
      <c r="M1769" s="203"/>
      <c r="N1769" s="203"/>
      <c r="O1769" s="204">
        <f t="shared" si="356"/>
        <v>0</v>
      </c>
      <c r="P1769" s="80" t="str">
        <f>IFERROR(R1769+'4. Gegevens leiding'!$I$26,"")</f>
        <v/>
      </c>
      <c r="Q1769" s="155" t="str">
        <f>IFERROR(R1770+'4. Gegevens leiding'!$I$26,"")</f>
        <v/>
      </c>
      <c r="R1769" s="155" t="str">
        <f t="shared" si="368"/>
        <v/>
      </c>
      <c r="S1769" s="43" t="str">
        <f t="shared" si="361"/>
        <v/>
      </c>
      <c r="T1769" s="42" t="str">
        <f t="shared" si="357"/>
        <v>Diameter (mm, uitwendig)=;Wanddikte (mm)=;Druk (barg)=;Rekgrens (N/mm^2)=;Charpy energie (J)=</v>
      </c>
      <c r="U1769" s="44" t="e">
        <f>INDEX('bijlage A. Frequentie Tabel'!G:G,MATCH(T1769,'bijlage A. Frequentie Tabel'!A:A,0))</f>
        <v>#N/A</v>
      </c>
      <c r="V1769" s="43">
        <f t="shared" si="358"/>
        <v>0</v>
      </c>
      <c r="W1769" s="80">
        <f t="shared" si="362"/>
        <v>23.196467403779828</v>
      </c>
      <c r="X1769" t="e">
        <f t="shared" si="359"/>
        <v>#N/A</v>
      </c>
      <c r="Y1769"/>
      <c r="Z1769">
        <f t="shared" si="363"/>
        <v>0.4</v>
      </c>
      <c r="AA1769">
        <f t="shared" si="364"/>
        <v>1</v>
      </c>
      <c r="AB1769">
        <f t="shared" si="364"/>
        <v>1</v>
      </c>
      <c r="AC1769">
        <f t="shared" si="365"/>
        <v>0.4</v>
      </c>
      <c r="AD1769" t="e">
        <f>INDEX('bijlage C. Cluster maatregelen'!C:C,MATCH('5.Bepalen Faalfreq'!K1769,'bijlage C. Cluster maatregelen'!A:A,0))</f>
        <v>#N/A</v>
      </c>
      <c r="AE1769" t="e">
        <f>INDEX('bijlage C. Cluster maatregelen'!C:C,MATCH('5.Bepalen Faalfreq'!L1769,'bijlage C. Cluster maatregelen'!A:A,0))</f>
        <v>#N/A</v>
      </c>
      <c r="AF1769" t="e">
        <f>INDEX('bijlage C. Cluster maatregelen'!C:C,MATCH('5.Bepalen Faalfreq'!M1769,'bijlage C. Cluster maatregelen'!A:A,0))</f>
        <v>#N/A</v>
      </c>
      <c r="AG1769" t="e">
        <f>INDEX('bijlage C. Cluster maatregelen'!C:C,MATCH('5.Bepalen Faalfreq'!N1769,'bijlage C. Cluster maatregelen'!A:A,0))</f>
        <v>#N/A</v>
      </c>
      <c r="AH1769" t="e">
        <f t="shared" si="366"/>
        <v>#N/A</v>
      </c>
      <c r="AI1769" t="e">
        <f t="shared" si="367"/>
        <v>#N/A</v>
      </c>
      <c r="AJ1769" t="e">
        <f t="shared" si="360"/>
        <v>#N/A</v>
      </c>
    </row>
    <row r="1770" spans="1:36" x14ac:dyDescent="0.25">
      <c r="A1770" s="203"/>
      <c r="B1770" s="203"/>
      <c r="C1770" s="203"/>
      <c r="D1770" s="203"/>
      <c r="E1770" s="203"/>
      <c r="F1770" s="203"/>
      <c r="G1770" s="203"/>
      <c r="H1770" s="203"/>
      <c r="I1770" s="203"/>
      <c r="J1770" s="203"/>
      <c r="K1770" s="203"/>
      <c r="L1770" s="203"/>
      <c r="M1770" s="203"/>
      <c r="N1770" s="203"/>
      <c r="O1770" s="204">
        <f t="shared" si="356"/>
        <v>0</v>
      </c>
      <c r="P1770" s="80" t="str">
        <f>IFERROR(R1770+'4. Gegevens leiding'!$I$26,"")</f>
        <v/>
      </c>
      <c r="Q1770" s="155" t="str">
        <f>IFERROR(R1771+'4. Gegevens leiding'!$I$26,"")</f>
        <v/>
      </c>
      <c r="R1770" s="155" t="str">
        <f t="shared" si="368"/>
        <v/>
      </c>
      <c r="S1770" s="43" t="str">
        <f t="shared" si="361"/>
        <v/>
      </c>
      <c r="T1770" s="42" t="str">
        <f t="shared" si="357"/>
        <v>Diameter (mm, uitwendig)=;Wanddikte (mm)=;Druk (barg)=;Rekgrens (N/mm^2)=;Charpy energie (J)=</v>
      </c>
      <c r="U1770" s="44" t="e">
        <f>INDEX('bijlage A. Frequentie Tabel'!G:G,MATCH(T1770,'bijlage A. Frequentie Tabel'!A:A,0))</f>
        <v>#N/A</v>
      </c>
      <c r="V1770" s="43">
        <f t="shared" si="358"/>
        <v>0</v>
      </c>
      <c r="W1770" s="80">
        <f t="shared" si="362"/>
        <v>23.196467403779828</v>
      </c>
      <c r="X1770" t="e">
        <f t="shared" si="359"/>
        <v>#N/A</v>
      </c>
      <c r="Y1770"/>
      <c r="Z1770">
        <f t="shared" si="363"/>
        <v>0.4</v>
      </c>
      <c r="AA1770">
        <f t="shared" si="364"/>
        <v>1</v>
      </c>
      <c r="AB1770">
        <f t="shared" si="364"/>
        <v>1</v>
      </c>
      <c r="AC1770">
        <f t="shared" si="365"/>
        <v>0.4</v>
      </c>
      <c r="AD1770" t="e">
        <f>INDEX('bijlage C. Cluster maatregelen'!C:C,MATCH('5.Bepalen Faalfreq'!K1770,'bijlage C. Cluster maatregelen'!A:A,0))</f>
        <v>#N/A</v>
      </c>
      <c r="AE1770" t="e">
        <f>INDEX('bijlage C. Cluster maatregelen'!C:C,MATCH('5.Bepalen Faalfreq'!L1770,'bijlage C. Cluster maatregelen'!A:A,0))</f>
        <v>#N/A</v>
      </c>
      <c r="AF1770" t="e">
        <f>INDEX('bijlage C. Cluster maatregelen'!C:C,MATCH('5.Bepalen Faalfreq'!M1770,'bijlage C. Cluster maatregelen'!A:A,0))</f>
        <v>#N/A</v>
      </c>
      <c r="AG1770" t="e">
        <f>INDEX('bijlage C. Cluster maatregelen'!C:C,MATCH('5.Bepalen Faalfreq'!N1770,'bijlage C. Cluster maatregelen'!A:A,0))</f>
        <v>#N/A</v>
      </c>
      <c r="AH1770" t="e">
        <f t="shared" si="366"/>
        <v>#N/A</v>
      </c>
      <c r="AI1770" t="e">
        <f t="shared" si="367"/>
        <v>#N/A</v>
      </c>
      <c r="AJ1770" t="e">
        <f t="shared" si="360"/>
        <v>#N/A</v>
      </c>
    </row>
    <row r="1771" spans="1:36" x14ac:dyDescent="0.25">
      <c r="A1771" s="203"/>
      <c r="B1771" s="203"/>
      <c r="C1771" s="203"/>
      <c r="D1771" s="203"/>
      <c r="E1771" s="203"/>
      <c r="F1771" s="203"/>
      <c r="G1771" s="203"/>
      <c r="H1771" s="203"/>
      <c r="I1771" s="203"/>
      <c r="J1771" s="203"/>
      <c r="K1771" s="203"/>
      <c r="L1771" s="203"/>
      <c r="M1771" s="203"/>
      <c r="N1771" s="203"/>
      <c r="O1771" s="204">
        <f t="shared" si="356"/>
        <v>0</v>
      </c>
      <c r="P1771" s="80" t="str">
        <f>IFERROR(R1771+'4. Gegevens leiding'!$I$26,"")</f>
        <v/>
      </c>
      <c r="Q1771" s="155" t="str">
        <f>IFERROR(R1772+'4. Gegevens leiding'!$I$26,"")</f>
        <v/>
      </c>
      <c r="R1771" s="155" t="str">
        <f t="shared" si="368"/>
        <v/>
      </c>
      <c r="S1771" s="43" t="str">
        <f t="shared" si="361"/>
        <v/>
      </c>
      <c r="T1771" s="42" t="str">
        <f t="shared" si="357"/>
        <v>Diameter (mm, uitwendig)=;Wanddikte (mm)=;Druk (barg)=;Rekgrens (N/mm^2)=;Charpy energie (J)=</v>
      </c>
      <c r="U1771" s="44" t="e">
        <f>INDEX('bijlage A. Frequentie Tabel'!G:G,MATCH(T1771,'bijlage A. Frequentie Tabel'!A:A,0))</f>
        <v>#N/A</v>
      </c>
      <c r="V1771" s="43">
        <f t="shared" si="358"/>
        <v>0</v>
      </c>
      <c r="W1771" s="80">
        <f t="shared" si="362"/>
        <v>23.196467403779828</v>
      </c>
      <c r="X1771" t="e">
        <f t="shared" si="359"/>
        <v>#N/A</v>
      </c>
      <c r="Y1771"/>
      <c r="Z1771">
        <f t="shared" si="363"/>
        <v>0.4</v>
      </c>
      <c r="AA1771">
        <f t="shared" si="364"/>
        <v>1</v>
      </c>
      <c r="AB1771">
        <f t="shared" si="364"/>
        <v>1</v>
      </c>
      <c r="AC1771">
        <f t="shared" si="365"/>
        <v>0.4</v>
      </c>
      <c r="AD1771" t="e">
        <f>INDEX('bijlage C. Cluster maatregelen'!C:C,MATCH('5.Bepalen Faalfreq'!K1771,'bijlage C. Cluster maatregelen'!A:A,0))</f>
        <v>#N/A</v>
      </c>
      <c r="AE1771" t="e">
        <f>INDEX('bijlage C. Cluster maatregelen'!C:C,MATCH('5.Bepalen Faalfreq'!L1771,'bijlage C. Cluster maatregelen'!A:A,0))</f>
        <v>#N/A</v>
      </c>
      <c r="AF1771" t="e">
        <f>INDEX('bijlage C. Cluster maatregelen'!C:C,MATCH('5.Bepalen Faalfreq'!M1771,'bijlage C. Cluster maatregelen'!A:A,0))</f>
        <v>#N/A</v>
      </c>
      <c r="AG1771" t="e">
        <f>INDEX('bijlage C. Cluster maatregelen'!C:C,MATCH('5.Bepalen Faalfreq'!N1771,'bijlage C. Cluster maatregelen'!A:A,0))</f>
        <v>#N/A</v>
      </c>
      <c r="AH1771" t="e">
        <f t="shared" si="366"/>
        <v>#N/A</v>
      </c>
      <c r="AI1771" t="e">
        <f t="shared" si="367"/>
        <v>#N/A</v>
      </c>
      <c r="AJ1771" t="e">
        <f t="shared" si="360"/>
        <v>#N/A</v>
      </c>
    </row>
    <row r="1772" spans="1:36" x14ac:dyDescent="0.25">
      <c r="A1772" s="203"/>
      <c r="B1772" s="203"/>
      <c r="C1772" s="203"/>
      <c r="D1772" s="203"/>
      <c r="E1772" s="203"/>
      <c r="F1772" s="203"/>
      <c r="G1772" s="203"/>
      <c r="H1772" s="203"/>
      <c r="I1772" s="203"/>
      <c r="J1772" s="203"/>
      <c r="K1772" s="203"/>
      <c r="L1772" s="203"/>
      <c r="M1772" s="203"/>
      <c r="N1772" s="203"/>
      <c r="O1772" s="204">
        <f t="shared" si="356"/>
        <v>0</v>
      </c>
      <c r="P1772" s="80" t="str">
        <f>IFERROR(R1772+'4. Gegevens leiding'!$I$26,"")</f>
        <v/>
      </c>
      <c r="Q1772" s="155" t="str">
        <f>IFERROR(R1773+'4. Gegevens leiding'!$I$26,"")</f>
        <v/>
      </c>
      <c r="R1772" s="155" t="str">
        <f t="shared" si="368"/>
        <v/>
      </c>
      <c r="S1772" s="43" t="str">
        <f t="shared" si="361"/>
        <v/>
      </c>
      <c r="T1772" s="42" t="str">
        <f t="shared" si="357"/>
        <v>Diameter (mm, uitwendig)=;Wanddikte (mm)=;Druk (barg)=;Rekgrens (N/mm^2)=;Charpy energie (J)=</v>
      </c>
      <c r="U1772" s="44" t="e">
        <f>INDEX('bijlage A. Frequentie Tabel'!G:G,MATCH(T1772,'bijlage A. Frequentie Tabel'!A:A,0))</f>
        <v>#N/A</v>
      </c>
      <c r="V1772" s="43">
        <f t="shared" si="358"/>
        <v>0</v>
      </c>
      <c r="W1772" s="80">
        <f t="shared" si="362"/>
        <v>23.196467403779828</v>
      </c>
      <c r="X1772" t="e">
        <f t="shared" si="359"/>
        <v>#N/A</v>
      </c>
      <c r="Y1772"/>
      <c r="Z1772">
        <f t="shared" si="363"/>
        <v>0.4</v>
      </c>
      <c r="AA1772">
        <f t="shared" si="364"/>
        <v>1</v>
      </c>
      <c r="AB1772">
        <f t="shared" si="364"/>
        <v>1</v>
      </c>
      <c r="AC1772">
        <f t="shared" si="365"/>
        <v>0.4</v>
      </c>
      <c r="AD1772" t="e">
        <f>INDEX('bijlage C. Cluster maatregelen'!C:C,MATCH('5.Bepalen Faalfreq'!K1772,'bijlage C. Cluster maatregelen'!A:A,0))</f>
        <v>#N/A</v>
      </c>
      <c r="AE1772" t="e">
        <f>INDEX('bijlage C. Cluster maatregelen'!C:C,MATCH('5.Bepalen Faalfreq'!L1772,'bijlage C. Cluster maatregelen'!A:A,0))</f>
        <v>#N/A</v>
      </c>
      <c r="AF1772" t="e">
        <f>INDEX('bijlage C. Cluster maatregelen'!C:C,MATCH('5.Bepalen Faalfreq'!M1772,'bijlage C. Cluster maatregelen'!A:A,0))</f>
        <v>#N/A</v>
      </c>
      <c r="AG1772" t="e">
        <f>INDEX('bijlage C. Cluster maatregelen'!C:C,MATCH('5.Bepalen Faalfreq'!N1772,'bijlage C. Cluster maatregelen'!A:A,0))</f>
        <v>#N/A</v>
      </c>
      <c r="AH1772" t="e">
        <f t="shared" si="366"/>
        <v>#N/A</v>
      </c>
      <c r="AI1772" t="e">
        <f t="shared" si="367"/>
        <v>#N/A</v>
      </c>
      <c r="AJ1772" t="e">
        <f t="shared" si="360"/>
        <v>#N/A</v>
      </c>
    </row>
    <row r="1773" spans="1:36" x14ac:dyDescent="0.25">
      <c r="A1773" s="203"/>
      <c r="B1773" s="203"/>
      <c r="C1773" s="203"/>
      <c r="D1773" s="203"/>
      <c r="E1773" s="203"/>
      <c r="F1773" s="203"/>
      <c r="G1773" s="203"/>
      <c r="H1773" s="203"/>
      <c r="I1773" s="203"/>
      <c r="J1773" s="203"/>
      <c r="K1773" s="203"/>
      <c r="L1773" s="203"/>
      <c r="M1773" s="203"/>
      <c r="N1773" s="203"/>
      <c r="O1773" s="204">
        <f t="shared" si="356"/>
        <v>0</v>
      </c>
      <c r="P1773" s="80" t="str">
        <f>IFERROR(R1773+'4. Gegevens leiding'!$I$26,"")</f>
        <v/>
      </c>
      <c r="Q1773" s="155" t="str">
        <f>IFERROR(R1774+'4. Gegevens leiding'!$I$26,"")</f>
        <v/>
      </c>
      <c r="R1773" s="155" t="str">
        <f t="shared" si="368"/>
        <v/>
      </c>
      <c r="S1773" s="43" t="str">
        <f t="shared" si="361"/>
        <v/>
      </c>
      <c r="T1773" s="42" t="str">
        <f t="shared" si="357"/>
        <v>Diameter (mm, uitwendig)=;Wanddikte (mm)=;Druk (barg)=;Rekgrens (N/mm^2)=;Charpy energie (J)=</v>
      </c>
      <c r="U1773" s="44" t="e">
        <f>INDEX('bijlage A. Frequentie Tabel'!G:G,MATCH(T1773,'bijlage A. Frequentie Tabel'!A:A,0))</f>
        <v>#N/A</v>
      </c>
      <c r="V1773" s="43">
        <f t="shared" si="358"/>
        <v>0</v>
      </c>
      <c r="W1773" s="80">
        <f t="shared" si="362"/>
        <v>23.196467403779828</v>
      </c>
      <c r="X1773" t="e">
        <f t="shared" si="359"/>
        <v>#N/A</v>
      </c>
      <c r="Y1773"/>
      <c r="Z1773">
        <f t="shared" si="363"/>
        <v>0.4</v>
      </c>
      <c r="AA1773">
        <f t="shared" si="364"/>
        <v>1</v>
      </c>
      <c r="AB1773">
        <f t="shared" si="364"/>
        <v>1</v>
      </c>
      <c r="AC1773">
        <f t="shared" si="365"/>
        <v>0.4</v>
      </c>
      <c r="AD1773" t="e">
        <f>INDEX('bijlage C. Cluster maatregelen'!C:C,MATCH('5.Bepalen Faalfreq'!K1773,'bijlage C. Cluster maatregelen'!A:A,0))</f>
        <v>#N/A</v>
      </c>
      <c r="AE1773" t="e">
        <f>INDEX('bijlage C. Cluster maatregelen'!C:C,MATCH('5.Bepalen Faalfreq'!L1773,'bijlage C. Cluster maatregelen'!A:A,0))</f>
        <v>#N/A</v>
      </c>
      <c r="AF1773" t="e">
        <f>INDEX('bijlage C. Cluster maatregelen'!C:C,MATCH('5.Bepalen Faalfreq'!M1773,'bijlage C. Cluster maatregelen'!A:A,0))</f>
        <v>#N/A</v>
      </c>
      <c r="AG1773" t="e">
        <f>INDEX('bijlage C. Cluster maatregelen'!C:C,MATCH('5.Bepalen Faalfreq'!N1773,'bijlage C. Cluster maatregelen'!A:A,0))</f>
        <v>#N/A</v>
      </c>
      <c r="AH1773" t="e">
        <f t="shared" si="366"/>
        <v>#N/A</v>
      </c>
      <c r="AI1773" t="e">
        <f t="shared" si="367"/>
        <v>#N/A</v>
      </c>
      <c r="AJ1773" t="e">
        <f t="shared" si="360"/>
        <v>#N/A</v>
      </c>
    </row>
    <row r="1774" spans="1:36" x14ac:dyDescent="0.25">
      <c r="A1774" s="203"/>
      <c r="B1774" s="203"/>
      <c r="C1774" s="203"/>
      <c r="D1774" s="203"/>
      <c r="E1774" s="203"/>
      <c r="F1774" s="203"/>
      <c r="G1774" s="203"/>
      <c r="H1774" s="203"/>
      <c r="I1774" s="203"/>
      <c r="J1774" s="203"/>
      <c r="K1774" s="203"/>
      <c r="L1774" s="203"/>
      <c r="M1774" s="203"/>
      <c r="N1774" s="203"/>
      <c r="O1774" s="204">
        <f t="shared" si="356"/>
        <v>0</v>
      </c>
      <c r="P1774" s="80" t="str">
        <f>IFERROR(R1774+'4. Gegevens leiding'!$I$26,"")</f>
        <v/>
      </c>
      <c r="Q1774" s="155" t="str">
        <f>IFERROR(R1775+'4. Gegevens leiding'!$I$26,"")</f>
        <v/>
      </c>
      <c r="R1774" s="155" t="str">
        <f t="shared" si="368"/>
        <v/>
      </c>
      <c r="S1774" s="43" t="str">
        <f t="shared" si="361"/>
        <v/>
      </c>
      <c r="T1774" s="42" t="str">
        <f t="shared" si="357"/>
        <v>Diameter (mm, uitwendig)=;Wanddikte (mm)=;Druk (barg)=;Rekgrens (N/mm^2)=;Charpy energie (J)=</v>
      </c>
      <c r="U1774" s="44" t="e">
        <f>INDEX('bijlage A. Frequentie Tabel'!G:G,MATCH(T1774,'bijlage A. Frequentie Tabel'!A:A,0))</f>
        <v>#N/A</v>
      </c>
      <c r="V1774" s="43">
        <f t="shared" si="358"/>
        <v>0</v>
      </c>
      <c r="W1774" s="80">
        <f t="shared" si="362"/>
        <v>23.196467403779828</v>
      </c>
      <c r="X1774" t="e">
        <f t="shared" si="359"/>
        <v>#N/A</v>
      </c>
      <c r="Y1774"/>
      <c r="Z1774">
        <f t="shared" si="363"/>
        <v>0.4</v>
      </c>
      <c r="AA1774">
        <f t="shared" si="364"/>
        <v>1</v>
      </c>
      <c r="AB1774">
        <f t="shared" si="364"/>
        <v>1</v>
      </c>
      <c r="AC1774">
        <f t="shared" si="365"/>
        <v>0.4</v>
      </c>
      <c r="AD1774" t="e">
        <f>INDEX('bijlage C. Cluster maatregelen'!C:C,MATCH('5.Bepalen Faalfreq'!K1774,'bijlage C. Cluster maatregelen'!A:A,0))</f>
        <v>#N/A</v>
      </c>
      <c r="AE1774" t="e">
        <f>INDEX('bijlage C. Cluster maatregelen'!C:C,MATCH('5.Bepalen Faalfreq'!L1774,'bijlage C. Cluster maatregelen'!A:A,0))</f>
        <v>#N/A</v>
      </c>
      <c r="AF1774" t="e">
        <f>INDEX('bijlage C. Cluster maatregelen'!C:C,MATCH('5.Bepalen Faalfreq'!M1774,'bijlage C. Cluster maatregelen'!A:A,0))</f>
        <v>#N/A</v>
      </c>
      <c r="AG1774" t="e">
        <f>INDEX('bijlage C. Cluster maatregelen'!C:C,MATCH('5.Bepalen Faalfreq'!N1774,'bijlage C. Cluster maatregelen'!A:A,0))</f>
        <v>#N/A</v>
      </c>
      <c r="AH1774" t="e">
        <f t="shared" si="366"/>
        <v>#N/A</v>
      </c>
      <c r="AI1774" t="e">
        <f t="shared" si="367"/>
        <v>#N/A</v>
      </c>
      <c r="AJ1774" t="e">
        <f t="shared" si="360"/>
        <v>#N/A</v>
      </c>
    </row>
    <row r="1775" spans="1:36" x14ac:dyDescent="0.25">
      <c r="A1775" s="203"/>
      <c r="B1775" s="203"/>
      <c r="C1775" s="203"/>
      <c r="D1775" s="203"/>
      <c r="E1775" s="203"/>
      <c r="F1775" s="203"/>
      <c r="G1775" s="203"/>
      <c r="H1775" s="203"/>
      <c r="I1775" s="203"/>
      <c r="J1775" s="203"/>
      <c r="K1775" s="203"/>
      <c r="L1775" s="203"/>
      <c r="M1775" s="203"/>
      <c r="N1775" s="203"/>
      <c r="O1775" s="204">
        <f t="shared" si="356"/>
        <v>0</v>
      </c>
      <c r="P1775" s="80" t="str">
        <f>IFERROR(R1775+'4. Gegevens leiding'!$I$26,"")</f>
        <v/>
      </c>
      <c r="Q1775" s="155" t="str">
        <f>IFERROR(R1776+'4. Gegevens leiding'!$I$26,"")</f>
        <v/>
      </c>
      <c r="R1775" s="155" t="str">
        <f t="shared" si="368"/>
        <v/>
      </c>
      <c r="S1775" s="43" t="str">
        <f t="shared" si="361"/>
        <v/>
      </c>
      <c r="T1775" s="42" t="str">
        <f t="shared" si="357"/>
        <v>Diameter (mm, uitwendig)=;Wanddikte (mm)=;Druk (barg)=;Rekgrens (N/mm^2)=;Charpy energie (J)=</v>
      </c>
      <c r="U1775" s="44" t="e">
        <f>INDEX('bijlage A. Frequentie Tabel'!G:G,MATCH(T1775,'bijlage A. Frequentie Tabel'!A:A,0))</f>
        <v>#N/A</v>
      </c>
      <c r="V1775" s="43">
        <f t="shared" si="358"/>
        <v>0</v>
      </c>
      <c r="W1775" s="80">
        <f t="shared" si="362"/>
        <v>23.196467403779828</v>
      </c>
      <c r="X1775" t="e">
        <f t="shared" si="359"/>
        <v>#N/A</v>
      </c>
      <c r="Y1775"/>
      <c r="Z1775">
        <f t="shared" si="363"/>
        <v>0.4</v>
      </c>
      <c r="AA1775">
        <f t="shared" si="364"/>
        <v>1</v>
      </c>
      <c r="AB1775">
        <f t="shared" si="364"/>
        <v>1</v>
      </c>
      <c r="AC1775">
        <f t="shared" si="365"/>
        <v>0.4</v>
      </c>
      <c r="AD1775" t="e">
        <f>INDEX('bijlage C. Cluster maatregelen'!C:C,MATCH('5.Bepalen Faalfreq'!K1775,'bijlage C. Cluster maatregelen'!A:A,0))</f>
        <v>#N/A</v>
      </c>
      <c r="AE1775" t="e">
        <f>INDEX('bijlage C. Cluster maatregelen'!C:C,MATCH('5.Bepalen Faalfreq'!L1775,'bijlage C. Cluster maatregelen'!A:A,0))</f>
        <v>#N/A</v>
      </c>
      <c r="AF1775" t="e">
        <f>INDEX('bijlage C. Cluster maatregelen'!C:C,MATCH('5.Bepalen Faalfreq'!M1775,'bijlage C. Cluster maatregelen'!A:A,0))</f>
        <v>#N/A</v>
      </c>
      <c r="AG1775" t="e">
        <f>INDEX('bijlage C. Cluster maatregelen'!C:C,MATCH('5.Bepalen Faalfreq'!N1775,'bijlage C. Cluster maatregelen'!A:A,0))</f>
        <v>#N/A</v>
      </c>
      <c r="AH1775" t="e">
        <f t="shared" si="366"/>
        <v>#N/A</v>
      </c>
      <c r="AI1775" t="e">
        <f t="shared" si="367"/>
        <v>#N/A</v>
      </c>
      <c r="AJ1775" t="e">
        <f t="shared" si="360"/>
        <v>#N/A</v>
      </c>
    </row>
    <row r="1776" spans="1:36" x14ac:dyDescent="0.25">
      <c r="A1776" s="203"/>
      <c r="B1776" s="203"/>
      <c r="C1776" s="203"/>
      <c r="D1776" s="203"/>
      <c r="E1776" s="203"/>
      <c r="F1776" s="203"/>
      <c r="G1776" s="203"/>
      <c r="H1776" s="203"/>
      <c r="I1776" s="203"/>
      <c r="J1776" s="203"/>
      <c r="K1776" s="203"/>
      <c r="L1776" s="203"/>
      <c r="M1776" s="203"/>
      <c r="N1776" s="203"/>
      <c r="O1776" s="204">
        <f t="shared" si="356"/>
        <v>0</v>
      </c>
      <c r="P1776" s="80" t="str">
        <f>IFERROR(R1776+'4. Gegevens leiding'!$I$26,"")</f>
        <v/>
      </c>
      <c r="Q1776" s="155" t="str">
        <f>IFERROR(R1777+'4. Gegevens leiding'!$I$26,"")</f>
        <v/>
      </c>
      <c r="R1776" s="155" t="str">
        <f t="shared" si="368"/>
        <v/>
      </c>
      <c r="S1776" s="43" t="str">
        <f t="shared" si="361"/>
        <v/>
      </c>
      <c r="T1776" s="42" t="str">
        <f t="shared" si="357"/>
        <v>Diameter (mm, uitwendig)=;Wanddikte (mm)=;Druk (barg)=;Rekgrens (N/mm^2)=;Charpy energie (J)=</v>
      </c>
      <c r="U1776" s="44" t="e">
        <f>INDEX('bijlage A. Frequentie Tabel'!G:G,MATCH(T1776,'bijlage A. Frequentie Tabel'!A:A,0))</f>
        <v>#N/A</v>
      </c>
      <c r="V1776" s="43">
        <f t="shared" si="358"/>
        <v>0</v>
      </c>
      <c r="W1776" s="80">
        <f t="shared" si="362"/>
        <v>23.196467403779828</v>
      </c>
      <c r="X1776" t="e">
        <f t="shared" si="359"/>
        <v>#N/A</v>
      </c>
      <c r="Y1776"/>
      <c r="Z1776">
        <f t="shared" si="363"/>
        <v>0.4</v>
      </c>
      <c r="AA1776">
        <f t="shared" si="364"/>
        <v>1</v>
      </c>
      <c r="AB1776">
        <f t="shared" si="364"/>
        <v>1</v>
      </c>
      <c r="AC1776">
        <f t="shared" si="365"/>
        <v>0.4</v>
      </c>
      <c r="AD1776" t="e">
        <f>INDEX('bijlage C. Cluster maatregelen'!C:C,MATCH('5.Bepalen Faalfreq'!K1776,'bijlage C. Cluster maatregelen'!A:A,0))</f>
        <v>#N/A</v>
      </c>
      <c r="AE1776" t="e">
        <f>INDEX('bijlage C. Cluster maatregelen'!C:C,MATCH('5.Bepalen Faalfreq'!L1776,'bijlage C. Cluster maatregelen'!A:A,0))</f>
        <v>#N/A</v>
      </c>
      <c r="AF1776" t="e">
        <f>INDEX('bijlage C. Cluster maatregelen'!C:C,MATCH('5.Bepalen Faalfreq'!M1776,'bijlage C. Cluster maatregelen'!A:A,0))</f>
        <v>#N/A</v>
      </c>
      <c r="AG1776" t="e">
        <f>INDEX('bijlage C. Cluster maatregelen'!C:C,MATCH('5.Bepalen Faalfreq'!N1776,'bijlage C. Cluster maatregelen'!A:A,0))</f>
        <v>#N/A</v>
      </c>
      <c r="AH1776" t="e">
        <f t="shared" si="366"/>
        <v>#N/A</v>
      </c>
      <c r="AI1776" t="e">
        <f t="shared" si="367"/>
        <v>#N/A</v>
      </c>
      <c r="AJ1776" t="e">
        <f t="shared" si="360"/>
        <v>#N/A</v>
      </c>
    </row>
    <row r="1777" spans="1:36" x14ac:dyDescent="0.25">
      <c r="A1777" s="203"/>
      <c r="B1777" s="203"/>
      <c r="C1777" s="203"/>
      <c r="D1777" s="203"/>
      <c r="E1777" s="203"/>
      <c r="F1777" s="203"/>
      <c r="G1777" s="203"/>
      <c r="H1777" s="203"/>
      <c r="I1777" s="203"/>
      <c r="J1777" s="203"/>
      <c r="K1777" s="203"/>
      <c r="L1777" s="203"/>
      <c r="M1777" s="203"/>
      <c r="N1777" s="203"/>
      <c r="O1777" s="204">
        <f t="shared" si="356"/>
        <v>0</v>
      </c>
      <c r="P1777" s="80" t="str">
        <f>IFERROR(R1777+'4. Gegevens leiding'!$I$26,"")</f>
        <v/>
      </c>
      <c r="Q1777" s="155" t="str">
        <f>IFERROR(R1778+'4. Gegevens leiding'!$I$26,"")</f>
        <v/>
      </c>
      <c r="R1777" s="155" t="str">
        <f t="shared" si="368"/>
        <v/>
      </c>
      <c r="S1777" s="43" t="str">
        <f t="shared" si="361"/>
        <v/>
      </c>
      <c r="T1777" s="42" t="str">
        <f t="shared" si="357"/>
        <v>Diameter (mm, uitwendig)=;Wanddikte (mm)=;Druk (barg)=;Rekgrens (N/mm^2)=;Charpy energie (J)=</v>
      </c>
      <c r="U1777" s="44" t="e">
        <f>INDEX('bijlage A. Frequentie Tabel'!G:G,MATCH(T1777,'bijlage A. Frequentie Tabel'!A:A,0))</f>
        <v>#N/A</v>
      </c>
      <c r="V1777" s="43">
        <f t="shared" si="358"/>
        <v>0</v>
      </c>
      <c r="W1777" s="80">
        <f t="shared" si="362"/>
        <v>23.196467403779828</v>
      </c>
      <c r="X1777" t="e">
        <f t="shared" si="359"/>
        <v>#N/A</v>
      </c>
      <c r="Y1777"/>
      <c r="Z1777">
        <f t="shared" si="363"/>
        <v>0.4</v>
      </c>
      <c r="AA1777">
        <f t="shared" si="364"/>
        <v>1</v>
      </c>
      <c r="AB1777">
        <f t="shared" si="364"/>
        <v>1</v>
      </c>
      <c r="AC1777">
        <f t="shared" si="365"/>
        <v>0.4</v>
      </c>
      <c r="AD1777" t="e">
        <f>INDEX('bijlage C. Cluster maatregelen'!C:C,MATCH('5.Bepalen Faalfreq'!K1777,'bijlage C. Cluster maatregelen'!A:A,0))</f>
        <v>#N/A</v>
      </c>
      <c r="AE1777" t="e">
        <f>INDEX('bijlage C. Cluster maatregelen'!C:C,MATCH('5.Bepalen Faalfreq'!L1777,'bijlage C. Cluster maatregelen'!A:A,0))</f>
        <v>#N/A</v>
      </c>
      <c r="AF1777" t="e">
        <f>INDEX('bijlage C. Cluster maatregelen'!C:C,MATCH('5.Bepalen Faalfreq'!M1777,'bijlage C. Cluster maatregelen'!A:A,0))</f>
        <v>#N/A</v>
      </c>
      <c r="AG1777" t="e">
        <f>INDEX('bijlage C. Cluster maatregelen'!C:C,MATCH('5.Bepalen Faalfreq'!N1777,'bijlage C. Cluster maatregelen'!A:A,0))</f>
        <v>#N/A</v>
      </c>
      <c r="AH1777" t="e">
        <f t="shared" si="366"/>
        <v>#N/A</v>
      </c>
      <c r="AI1777" t="e">
        <f t="shared" si="367"/>
        <v>#N/A</v>
      </c>
      <c r="AJ1777" t="e">
        <f t="shared" si="360"/>
        <v>#N/A</v>
      </c>
    </row>
    <row r="1778" spans="1:36" x14ac:dyDescent="0.25">
      <c r="A1778" s="203"/>
      <c r="B1778" s="203"/>
      <c r="C1778" s="203"/>
      <c r="D1778" s="203"/>
      <c r="E1778" s="203"/>
      <c r="F1778" s="203"/>
      <c r="G1778" s="203"/>
      <c r="H1778" s="203"/>
      <c r="I1778" s="203"/>
      <c r="J1778" s="203"/>
      <c r="K1778" s="203"/>
      <c r="L1778" s="203"/>
      <c r="M1778" s="203"/>
      <c r="N1778" s="203"/>
      <c r="O1778" s="204">
        <f t="shared" si="356"/>
        <v>0</v>
      </c>
      <c r="P1778" s="80" t="str">
        <f>IFERROR(R1778+'4. Gegevens leiding'!$I$26,"")</f>
        <v/>
      </c>
      <c r="Q1778" s="155" t="str">
        <f>IFERROR(R1779+'4. Gegevens leiding'!$I$26,"")</f>
        <v/>
      </c>
      <c r="R1778" s="155" t="str">
        <f t="shared" si="368"/>
        <v/>
      </c>
      <c r="S1778" s="43" t="str">
        <f t="shared" si="361"/>
        <v/>
      </c>
      <c r="T1778" s="42" t="str">
        <f t="shared" si="357"/>
        <v>Diameter (mm, uitwendig)=;Wanddikte (mm)=;Druk (barg)=;Rekgrens (N/mm^2)=;Charpy energie (J)=</v>
      </c>
      <c r="U1778" s="44" t="e">
        <f>INDEX('bijlage A. Frequentie Tabel'!G:G,MATCH(T1778,'bijlage A. Frequentie Tabel'!A:A,0))</f>
        <v>#N/A</v>
      </c>
      <c r="V1778" s="43">
        <f t="shared" si="358"/>
        <v>0</v>
      </c>
      <c r="W1778" s="80">
        <f t="shared" si="362"/>
        <v>23.196467403779828</v>
      </c>
      <c r="X1778" t="e">
        <f t="shared" si="359"/>
        <v>#N/A</v>
      </c>
      <c r="Y1778"/>
      <c r="Z1778">
        <f t="shared" si="363"/>
        <v>0.4</v>
      </c>
      <c r="AA1778">
        <f t="shared" si="364"/>
        <v>1</v>
      </c>
      <c r="AB1778">
        <f t="shared" si="364"/>
        <v>1</v>
      </c>
      <c r="AC1778">
        <f t="shared" si="365"/>
        <v>0.4</v>
      </c>
      <c r="AD1778" t="e">
        <f>INDEX('bijlage C. Cluster maatregelen'!C:C,MATCH('5.Bepalen Faalfreq'!K1778,'bijlage C. Cluster maatregelen'!A:A,0))</f>
        <v>#N/A</v>
      </c>
      <c r="AE1778" t="e">
        <f>INDEX('bijlage C. Cluster maatregelen'!C:C,MATCH('5.Bepalen Faalfreq'!L1778,'bijlage C. Cluster maatregelen'!A:A,0))</f>
        <v>#N/A</v>
      </c>
      <c r="AF1778" t="e">
        <f>INDEX('bijlage C. Cluster maatregelen'!C:C,MATCH('5.Bepalen Faalfreq'!M1778,'bijlage C. Cluster maatregelen'!A:A,0))</f>
        <v>#N/A</v>
      </c>
      <c r="AG1778" t="e">
        <f>INDEX('bijlage C. Cluster maatregelen'!C:C,MATCH('5.Bepalen Faalfreq'!N1778,'bijlage C. Cluster maatregelen'!A:A,0))</f>
        <v>#N/A</v>
      </c>
      <c r="AH1778" t="e">
        <f t="shared" si="366"/>
        <v>#N/A</v>
      </c>
      <c r="AI1778" t="e">
        <f t="shared" si="367"/>
        <v>#N/A</v>
      </c>
      <c r="AJ1778" t="e">
        <f t="shared" si="360"/>
        <v>#N/A</v>
      </c>
    </row>
    <row r="1779" spans="1:36" x14ac:dyDescent="0.25">
      <c r="A1779" s="203"/>
      <c r="B1779" s="203"/>
      <c r="C1779" s="203"/>
      <c r="D1779" s="203"/>
      <c r="E1779" s="203"/>
      <c r="F1779" s="203"/>
      <c r="G1779" s="203"/>
      <c r="H1779" s="203"/>
      <c r="I1779" s="203"/>
      <c r="J1779" s="203"/>
      <c r="K1779" s="203"/>
      <c r="L1779" s="203"/>
      <c r="M1779" s="203"/>
      <c r="N1779" s="203"/>
      <c r="O1779" s="204">
        <f t="shared" si="356"/>
        <v>0</v>
      </c>
      <c r="P1779" s="80" t="str">
        <f>IFERROR(R1779+'4. Gegevens leiding'!$I$26,"")</f>
        <v/>
      </c>
      <c r="Q1779" s="155" t="str">
        <f>IFERROR(R1780+'4. Gegevens leiding'!$I$26,"")</f>
        <v/>
      </c>
      <c r="R1779" s="155" t="str">
        <f t="shared" si="368"/>
        <v/>
      </c>
      <c r="S1779" s="43" t="str">
        <f t="shared" si="361"/>
        <v/>
      </c>
      <c r="T1779" s="42" t="str">
        <f t="shared" si="357"/>
        <v>Diameter (mm, uitwendig)=;Wanddikte (mm)=;Druk (barg)=;Rekgrens (N/mm^2)=;Charpy energie (J)=</v>
      </c>
      <c r="U1779" s="44" t="e">
        <f>INDEX('bijlage A. Frequentie Tabel'!G:G,MATCH(T1779,'bijlage A. Frequentie Tabel'!A:A,0))</f>
        <v>#N/A</v>
      </c>
      <c r="V1779" s="43">
        <f t="shared" si="358"/>
        <v>0</v>
      </c>
      <c r="W1779" s="80">
        <f t="shared" si="362"/>
        <v>23.196467403779828</v>
      </c>
      <c r="X1779" t="e">
        <f t="shared" si="359"/>
        <v>#N/A</v>
      </c>
      <c r="Y1779"/>
      <c r="Z1779">
        <f t="shared" si="363"/>
        <v>0.4</v>
      </c>
      <c r="AA1779">
        <f t="shared" si="364"/>
        <v>1</v>
      </c>
      <c r="AB1779">
        <f t="shared" si="364"/>
        <v>1</v>
      </c>
      <c r="AC1779">
        <f t="shared" si="365"/>
        <v>0.4</v>
      </c>
      <c r="AD1779" t="e">
        <f>INDEX('bijlage C. Cluster maatregelen'!C:C,MATCH('5.Bepalen Faalfreq'!K1779,'bijlage C. Cluster maatregelen'!A:A,0))</f>
        <v>#N/A</v>
      </c>
      <c r="AE1779" t="e">
        <f>INDEX('bijlage C. Cluster maatregelen'!C:C,MATCH('5.Bepalen Faalfreq'!L1779,'bijlage C. Cluster maatregelen'!A:A,0))</f>
        <v>#N/A</v>
      </c>
      <c r="AF1779" t="e">
        <f>INDEX('bijlage C. Cluster maatregelen'!C:C,MATCH('5.Bepalen Faalfreq'!M1779,'bijlage C. Cluster maatregelen'!A:A,0))</f>
        <v>#N/A</v>
      </c>
      <c r="AG1779" t="e">
        <f>INDEX('bijlage C. Cluster maatregelen'!C:C,MATCH('5.Bepalen Faalfreq'!N1779,'bijlage C. Cluster maatregelen'!A:A,0))</f>
        <v>#N/A</v>
      </c>
      <c r="AH1779" t="e">
        <f t="shared" si="366"/>
        <v>#N/A</v>
      </c>
      <c r="AI1779" t="e">
        <f t="shared" si="367"/>
        <v>#N/A</v>
      </c>
      <c r="AJ1779" t="e">
        <f t="shared" si="360"/>
        <v>#N/A</v>
      </c>
    </row>
    <row r="1780" spans="1:36" x14ac:dyDescent="0.25">
      <c r="A1780" s="203"/>
      <c r="B1780" s="203"/>
      <c r="C1780" s="203"/>
      <c r="D1780" s="203"/>
      <c r="E1780" s="203"/>
      <c r="F1780" s="203"/>
      <c r="G1780" s="203"/>
      <c r="H1780" s="203"/>
      <c r="I1780" s="203"/>
      <c r="J1780" s="203"/>
      <c r="K1780" s="203"/>
      <c r="L1780" s="203"/>
      <c r="M1780" s="203"/>
      <c r="N1780" s="203"/>
      <c r="O1780" s="204">
        <f t="shared" si="356"/>
        <v>0</v>
      </c>
      <c r="P1780" s="80" t="str">
        <f>IFERROR(R1780+'4. Gegevens leiding'!$I$26,"")</f>
        <v/>
      </c>
      <c r="Q1780" s="155" t="str">
        <f>IFERROR(R1781+'4. Gegevens leiding'!$I$26,"")</f>
        <v/>
      </c>
      <c r="R1780" s="155" t="str">
        <f t="shared" si="368"/>
        <v/>
      </c>
      <c r="S1780" s="43" t="str">
        <f t="shared" si="361"/>
        <v/>
      </c>
      <c r="T1780" s="42" t="str">
        <f t="shared" si="357"/>
        <v>Diameter (mm, uitwendig)=;Wanddikte (mm)=;Druk (barg)=;Rekgrens (N/mm^2)=;Charpy energie (J)=</v>
      </c>
      <c r="U1780" s="44" t="e">
        <f>INDEX('bijlage A. Frequentie Tabel'!G:G,MATCH(T1780,'bijlage A. Frequentie Tabel'!A:A,0))</f>
        <v>#N/A</v>
      </c>
      <c r="V1780" s="43">
        <f t="shared" si="358"/>
        <v>0</v>
      </c>
      <c r="W1780" s="80">
        <f t="shared" si="362"/>
        <v>23.196467403779828</v>
      </c>
      <c r="X1780" t="e">
        <f t="shared" si="359"/>
        <v>#N/A</v>
      </c>
      <c r="Y1780"/>
      <c r="Z1780">
        <f t="shared" si="363"/>
        <v>0.4</v>
      </c>
      <c r="AA1780">
        <f t="shared" si="364"/>
        <v>1</v>
      </c>
      <c r="AB1780">
        <f t="shared" si="364"/>
        <v>1</v>
      </c>
      <c r="AC1780">
        <f t="shared" si="365"/>
        <v>0.4</v>
      </c>
      <c r="AD1780" t="e">
        <f>INDEX('bijlage C. Cluster maatregelen'!C:C,MATCH('5.Bepalen Faalfreq'!K1780,'bijlage C. Cluster maatregelen'!A:A,0))</f>
        <v>#N/A</v>
      </c>
      <c r="AE1780" t="e">
        <f>INDEX('bijlage C. Cluster maatregelen'!C:C,MATCH('5.Bepalen Faalfreq'!L1780,'bijlage C. Cluster maatregelen'!A:A,0))</f>
        <v>#N/A</v>
      </c>
      <c r="AF1780" t="e">
        <f>INDEX('bijlage C. Cluster maatregelen'!C:C,MATCH('5.Bepalen Faalfreq'!M1780,'bijlage C. Cluster maatregelen'!A:A,0))</f>
        <v>#N/A</v>
      </c>
      <c r="AG1780" t="e">
        <f>INDEX('bijlage C. Cluster maatregelen'!C:C,MATCH('5.Bepalen Faalfreq'!N1780,'bijlage C. Cluster maatregelen'!A:A,0))</f>
        <v>#N/A</v>
      </c>
      <c r="AH1780" t="e">
        <f t="shared" si="366"/>
        <v>#N/A</v>
      </c>
      <c r="AI1780" t="e">
        <f t="shared" si="367"/>
        <v>#N/A</v>
      </c>
      <c r="AJ1780" t="e">
        <f t="shared" si="360"/>
        <v>#N/A</v>
      </c>
    </row>
    <row r="1781" spans="1:36" x14ac:dyDescent="0.25">
      <c r="A1781" s="203"/>
      <c r="B1781" s="203"/>
      <c r="C1781" s="203"/>
      <c r="D1781" s="203"/>
      <c r="E1781" s="203"/>
      <c r="F1781" s="203"/>
      <c r="G1781" s="203"/>
      <c r="H1781" s="203"/>
      <c r="I1781" s="203"/>
      <c r="J1781" s="203"/>
      <c r="K1781" s="203"/>
      <c r="L1781" s="203"/>
      <c r="M1781" s="203"/>
      <c r="N1781" s="203"/>
      <c r="O1781" s="204">
        <f t="shared" si="356"/>
        <v>0</v>
      </c>
      <c r="P1781" s="80" t="str">
        <f>IFERROR(R1781+'4. Gegevens leiding'!$I$26,"")</f>
        <v/>
      </c>
      <c r="Q1781" s="155" t="str">
        <f>IFERROR(R1782+'4. Gegevens leiding'!$I$26,"")</f>
        <v/>
      </c>
      <c r="R1781" s="155" t="str">
        <f t="shared" si="368"/>
        <v/>
      </c>
      <c r="S1781" s="43" t="str">
        <f t="shared" si="361"/>
        <v/>
      </c>
      <c r="T1781" s="42" t="str">
        <f t="shared" si="357"/>
        <v>Diameter (mm, uitwendig)=;Wanddikte (mm)=;Druk (barg)=;Rekgrens (N/mm^2)=;Charpy energie (J)=</v>
      </c>
      <c r="U1781" s="44" t="e">
        <f>INDEX('bijlage A. Frequentie Tabel'!G:G,MATCH(T1781,'bijlage A. Frequentie Tabel'!A:A,0))</f>
        <v>#N/A</v>
      </c>
      <c r="V1781" s="43">
        <f t="shared" si="358"/>
        <v>0</v>
      </c>
      <c r="W1781" s="80">
        <f t="shared" si="362"/>
        <v>23.196467403779828</v>
      </c>
      <c r="X1781" t="e">
        <f t="shared" si="359"/>
        <v>#N/A</v>
      </c>
      <c r="Y1781"/>
      <c r="Z1781">
        <f t="shared" si="363"/>
        <v>0.4</v>
      </c>
      <c r="AA1781">
        <f t="shared" si="364"/>
        <v>1</v>
      </c>
      <c r="AB1781">
        <f t="shared" si="364"/>
        <v>1</v>
      </c>
      <c r="AC1781">
        <f t="shared" si="365"/>
        <v>0.4</v>
      </c>
      <c r="AD1781" t="e">
        <f>INDEX('bijlage C. Cluster maatregelen'!C:C,MATCH('5.Bepalen Faalfreq'!K1781,'bijlage C. Cluster maatregelen'!A:A,0))</f>
        <v>#N/A</v>
      </c>
      <c r="AE1781" t="e">
        <f>INDEX('bijlage C. Cluster maatregelen'!C:C,MATCH('5.Bepalen Faalfreq'!L1781,'bijlage C. Cluster maatregelen'!A:A,0))</f>
        <v>#N/A</v>
      </c>
      <c r="AF1781" t="e">
        <f>INDEX('bijlage C. Cluster maatregelen'!C:C,MATCH('5.Bepalen Faalfreq'!M1781,'bijlage C. Cluster maatregelen'!A:A,0))</f>
        <v>#N/A</v>
      </c>
      <c r="AG1781" t="e">
        <f>INDEX('bijlage C. Cluster maatregelen'!C:C,MATCH('5.Bepalen Faalfreq'!N1781,'bijlage C. Cluster maatregelen'!A:A,0))</f>
        <v>#N/A</v>
      </c>
      <c r="AH1781" t="e">
        <f t="shared" si="366"/>
        <v>#N/A</v>
      </c>
      <c r="AI1781" t="e">
        <f t="shared" si="367"/>
        <v>#N/A</v>
      </c>
      <c r="AJ1781" t="e">
        <f t="shared" si="360"/>
        <v>#N/A</v>
      </c>
    </row>
    <row r="1782" spans="1:36" x14ac:dyDescent="0.25">
      <c r="A1782" s="203"/>
      <c r="B1782" s="203"/>
      <c r="C1782" s="203"/>
      <c r="D1782" s="203"/>
      <c r="E1782" s="203"/>
      <c r="F1782" s="203"/>
      <c r="G1782" s="203"/>
      <c r="H1782" s="203"/>
      <c r="I1782" s="203"/>
      <c r="J1782" s="203"/>
      <c r="K1782" s="203"/>
      <c r="L1782" s="203"/>
      <c r="M1782" s="203"/>
      <c r="N1782" s="203"/>
      <c r="O1782" s="204">
        <f t="shared" si="356"/>
        <v>0</v>
      </c>
      <c r="P1782" s="80" t="str">
        <f>IFERROR(R1782+'4. Gegevens leiding'!$I$26,"")</f>
        <v/>
      </c>
      <c r="Q1782" s="155" t="str">
        <f>IFERROR(R1783+'4. Gegevens leiding'!$I$26,"")</f>
        <v/>
      </c>
      <c r="R1782" s="155" t="str">
        <f t="shared" si="368"/>
        <v/>
      </c>
      <c r="S1782" s="43" t="str">
        <f t="shared" si="361"/>
        <v/>
      </c>
      <c r="T1782" s="42" t="str">
        <f t="shared" si="357"/>
        <v>Diameter (mm, uitwendig)=;Wanddikte (mm)=;Druk (barg)=;Rekgrens (N/mm^2)=;Charpy energie (J)=</v>
      </c>
      <c r="U1782" s="44" t="e">
        <f>INDEX('bijlage A. Frequentie Tabel'!G:G,MATCH(T1782,'bijlage A. Frequentie Tabel'!A:A,0))</f>
        <v>#N/A</v>
      </c>
      <c r="V1782" s="43">
        <f t="shared" si="358"/>
        <v>0</v>
      </c>
      <c r="W1782" s="80">
        <f t="shared" si="362"/>
        <v>23.196467403779828</v>
      </c>
      <c r="X1782" t="e">
        <f t="shared" si="359"/>
        <v>#N/A</v>
      </c>
      <c r="Y1782"/>
      <c r="Z1782">
        <f t="shared" si="363"/>
        <v>0.4</v>
      </c>
      <c r="AA1782">
        <f t="shared" si="364"/>
        <v>1</v>
      </c>
      <c r="AB1782">
        <f t="shared" si="364"/>
        <v>1</v>
      </c>
      <c r="AC1782">
        <f t="shared" si="365"/>
        <v>0.4</v>
      </c>
      <c r="AD1782" t="e">
        <f>INDEX('bijlage C. Cluster maatregelen'!C:C,MATCH('5.Bepalen Faalfreq'!K1782,'bijlage C. Cluster maatregelen'!A:A,0))</f>
        <v>#N/A</v>
      </c>
      <c r="AE1782" t="e">
        <f>INDEX('bijlage C. Cluster maatregelen'!C:C,MATCH('5.Bepalen Faalfreq'!L1782,'bijlage C. Cluster maatregelen'!A:A,0))</f>
        <v>#N/A</v>
      </c>
      <c r="AF1782" t="e">
        <f>INDEX('bijlage C. Cluster maatregelen'!C:C,MATCH('5.Bepalen Faalfreq'!M1782,'bijlage C. Cluster maatregelen'!A:A,0))</f>
        <v>#N/A</v>
      </c>
      <c r="AG1782" t="e">
        <f>INDEX('bijlage C. Cluster maatregelen'!C:C,MATCH('5.Bepalen Faalfreq'!N1782,'bijlage C. Cluster maatregelen'!A:A,0))</f>
        <v>#N/A</v>
      </c>
      <c r="AH1782" t="e">
        <f t="shared" si="366"/>
        <v>#N/A</v>
      </c>
      <c r="AI1782" t="e">
        <f t="shared" si="367"/>
        <v>#N/A</v>
      </c>
      <c r="AJ1782" t="e">
        <f t="shared" si="360"/>
        <v>#N/A</v>
      </c>
    </row>
    <row r="1783" spans="1:36" x14ac:dyDescent="0.25">
      <c r="A1783" s="203"/>
      <c r="B1783" s="203"/>
      <c r="C1783" s="203"/>
      <c r="D1783" s="203"/>
      <c r="E1783" s="203"/>
      <c r="F1783" s="203"/>
      <c r="G1783" s="203"/>
      <c r="H1783" s="203"/>
      <c r="I1783" s="203"/>
      <c r="J1783" s="203"/>
      <c r="K1783" s="203"/>
      <c r="L1783" s="203"/>
      <c r="M1783" s="203"/>
      <c r="N1783" s="203"/>
      <c r="O1783" s="204">
        <f t="shared" si="356"/>
        <v>0</v>
      </c>
      <c r="P1783" s="80" t="str">
        <f>IFERROR(R1783+'4. Gegevens leiding'!$I$26,"")</f>
        <v/>
      </c>
      <c r="Q1783" s="155" t="str">
        <f>IFERROR(R1784+'4. Gegevens leiding'!$I$26,"")</f>
        <v/>
      </c>
      <c r="R1783" s="155" t="str">
        <f t="shared" si="368"/>
        <v/>
      </c>
      <c r="S1783" s="43" t="str">
        <f t="shared" si="361"/>
        <v/>
      </c>
      <c r="T1783" s="42" t="str">
        <f t="shared" si="357"/>
        <v>Diameter (mm, uitwendig)=;Wanddikte (mm)=;Druk (barg)=;Rekgrens (N/mm^2)=;Charpy energie (J)=</v>
      </c>
      <c r="U1783" s="44" t="e">
        <f>INDEX('bijlage A. Frequentie Tabel'!G:G,MATCH(T1783,'bijlage A. Frequentie Tabel'!A:A,0))</f>
        <v>#N/A</v>
      </c>
      <c r="V1783" s="43">
        <f t="shared" si="358"/>
        <v>0</v>
      </c>
      <c r="W1783" s="80">
        <f t="shared" si="362"/>
        <v>23.196467403779828</v>
      </c>
      <c r="X1783" t="e">
        <f t="shared" si="359"/>
        <v>#N/A</v>
      </c>
      <c r="Y1783"/>
      <c r="Z1783">
        <f t="shared" si="363"/>
        <v>0.4</v>
      </c>
      <c r="AA1783">
        <f t="shared" si="364"/>
        <v>1</v>
      </c>
      <c r="AB1783">
        <f t="shared" si="364"/>
        <v>1</v>
      </c>
      <c r="AC1783">
        <f t="shared" si="365"/>
        <v>0.4</v>
      </c>
      <c r="AD1783" t="e">
        <f>INDEX('bijlage C. Cluster maatregelen'!C:C,MATCH('5.Bepalen Faalfreq'!K1783,'bijlage C. Cluster maatregelen'!A:A,0))</f>
        <v>#N/A</v>
      </c>
      <c r="AE1783" t="e">
        <f>INDEX('bijlage C. Cluster maatregelen'!C:C,MATCH('5.Bepalen Faalfreq'!L1783,'bijlage C. Cluster maatregelen'!A:A,0))</f>
        <v>#N/A</v>
      </c>
      <c r="AF1783" t="e">
        <f>INDEX('bijlage C. Cluster maatregelen'!C:C,MATCH('5.Bepalen Faalfreq'!M1783,'bijlage C. Cluster maatregelen'!A:A,0))</f>
        <v>#N/A</v>
      </c>
      <c r="AG1783" t="e">
        <f>INDEX('bijlage C. Cluster maatregelen'!C:C,MATCH('5.Bepalen Faalfreq'!N1783,'bijlage C. Cluster maatregelen'!A:A,0))</f>
        <v>#N/A</v>
      </c>
      <c r="AH1783" t="e">
        <f t="shared" si="366"/>
        <v>#N/A</v>
      </c>
      <c r="AI1783" t="e">
        <f t="shared" si="367"/>
        <v>#N/A</v>
      </c>
      <c r="AJ1783" t="e">
        <f t="shared" si="360"/>
        <v>#N/A</v>
      </c>
    </row>
    <row r="1784" spans="1:36" x14ac:dyDescent="0.25">
      <c r="A1784" s="203"/>
      <c r="B1784" s="203"/>
      <c r="C1784" s="203"/>
      <c r="D1784" s="203"/>
      <c r="E1784" s="203"/>
      <c r="F1784" s="203"/>
      <c r="G1784" s="203"/>
      <c r="H1784" s="203"/>
      <c r="I1784" s="203"/>
      <c r="J1784" s="203"/>
      <c r="K1784" s="203"/>
      <c r="L1784" s="203"/>
      <c r="M1784" s="203"/>
      <c r="N1784" s="203"/>
      <c r="O1784" s="204">
        <f t="shared" si="356"/>
        <v>0</v>
      </c>
      <c r="P1784" s="80" t="str">
        <f>IFERROR(R1784+'4. Gegevens leiding'!$I$26,"")</f>
        <v/>
      </c>
      <c r="Q1784" s="155" t="str">
        <f>IFERROR(R1785+'4. Gegevens leiding'!$I$26,"")</f>
        <v/>
      </c>
      <c r="R1784" s="155" t="str">
        <f t="shared" si="368"/>
        <v/>
      </c>
      <c r="S1784" s="43" t="str">
        <f t="shared" si="361"/>
        <v/>
      </c>
      <c r="T1784" s="42" t="str">
        <f t="shared" si="357"/>
        <v>Diameter (mm, uitwendig)=;Wanddikte (mm)=;Druk (barg)=;Rekgrens (N/mm^2)=;Charpy energie (J)=</v>
      </c>
      <c r="U1784" s="44" t="e">
        <f>INDEX('bijlage A. Frequentie Tabel'!G:G,MATCH(T1784,'bijlage A. Frequentie Tabel'!A:A,0))</f>
        <v>#N/A</v>
      </c>
      <c r="V1784" s="43">
        <f t="shared" si="358"/>
        <v>0</v>
      </c>
      <c r="W1784" s="80">
        <f t="shared" si="362"/>
        <v>23.196467403779828</v>
      </c>
      <c r="X1784" t="e">
        <f t="shared" si="359"/>
        <v>#N/A</v>
      </c>
      <c r="Y1784"/>
      <c r="Z1784">
        <f t="shared" si="363"/>
        <v>0.4</v>
      </c>
      <c r="AA1784">
        <f t="shared" si="364"/>
        <v>1</v>
      </c>
      <c r="AB1784">
        <f t="shared" si="364"/>
        <v>1</v>
      </c>
      <c r="AC1784">
        <f t="shared" si="365"/>
        <v>0.4</v>
      </c>
      <c r="AD1784" t="e">
        <f>INDEX('bijlage C. Cluster maatregelen'!C:C,MATCH('5.Bepalen Faalfreq'!K1784,'bijlage C. Cluster maatregelen'!A:A,0))</f>
        <v>#N/A</v>
      </c>
      <c r="AE1784" t="e">
        <f>INDEX('bijlage C. Cluster maatregelen'!C:C,MATCH('5.Bepalen Faalfreq'!L1784,'bijlage C. Cluster maatregelen'!A:A,0))</f>
        <v>#N/A</v>
      </c>
      <c r="AF1784" t="e">
        <f>INDEX('bijlage C. Cluster maatregelen'!C:C,MATCH('5.Bepalen Faalfreq'!M1784,'bijlage C. Cluster maatregelen'!A:A,0))</f>
        <v>#N/A</v>
      </c>
      <c r="AG1784" t="e">
        <f>INDEX('bijlage C. Cluster maatregelen'!C:C,MATCH('5.Bepalen Faalfreq'!N1784,'bijlage C. Cluster maatregelen'!A:A,0))</f>
        <v>#N/A</v>
      </c>
      <c r="AH1784" t="e">
        <f t="shared" si="366"/>
        <v>#N/A</v>
      </c>
      <c r="AI1784" t="e">
        <f t="shared" si="367"/>
        <v>#N/A</v>
      </c>
      <c r="AJ1784" t="e">
        <f t="shared" si="360"/>
        <v>#N/A</v>
      </c>
    </row>
    <row r="1785" spans="1:36" x14ac:dyDescent="0.25">
      <c r="A1785" s="203"/>
      <c r="B1785" s="203"/>
      <c r="C1785" s="203"/>
      <c r="D1785" s="203"/>
      <c r="E1785" s="203"/>
      <c r="F1785" s="203"/>
      <c r="G1785" s="203"/>
      <c r="H1785" s="203"/>
      <c r="I1785" s="203"/>
      <c r="J1785" s="203"/>
      <c r="K1785" s="203"/>
      <c r="L1785" s="203"/>
      <c r="M1785" s="203"/>
      <c r="N1785" s="203"/>
      <c r="O1785" s="204">
        <f t="shared" si="356"/>
        <v>0</v>
      </c>
      <c r="P1785" s="80" t="str">
        <f>IFERROR(R1785+'4. Gegevens leiding'!$I$26,"")</f>
        <v/>
      </c>
      <c r="Q1785" s="155" t="str">
        <f>IFERROR(R1786+'4. Gegevens leiding'!$I$26,"")</f>
        <v/>
      </c>
      <c r="R1785" s="155" t="str">
        <f t="shared" si="368"/>
        <v/>
      </c>
      <c r="S1785" s="43" t="str">
        <f t="shared" si="361"/>
        <v/>
      </c>
      <c r="T1785" s="42" t="str">
        <f t="shared" si="357"/>
        <v>Diameter (mm, uitwendig)=;Wanddikte (mm)=;Druk (barg)=;Rekgrens (N/mm^2)=;Charpy energie (J)=</v>
      </c>
      <c r="U1785" s="44" t="e">
        <f>INDEX('bijlage A. Frequentie Tabel'!G:G,MATCH(T1785,'bijlage A. Frequentie Tabel'!A:A,0))</f>
        <v>#N/A</v>
      </c>
      <c r="V1785" s="43">
        <f t="shared" si="358"/>
        <v>0</v>
      </c>
      <c r="W1785" s="80">
        <f t="shared" si="362"/>
        <v>23.196467403779828</v>
      </c>
      <c r="X1785" t="e">
        <f t="shared" si="359"/>
        <v>#N/A</v>
      </c>
      <c r="Y1785"/>
      <c r="Z1785">
        <f t="shared" si="363"/>
        <v>0.4</v>
      </c>
      <c r="AA1785">
        <f t="shared" si="364"/>
        <v>1</v>
      </c>
      <c r="AB1785">
        <f t="shared" si="364"/>
        <v>1</v>
      </c>
      <c r="AC1785">
        <f t="shared" si="365"/>
        <v>0.4</v>
      </c>
      <c r="AD1785" t="e">
        <f>INDEX('bijlage C. Cluster maatregelen'!C:C,MATCH('5.Bepalen Faalfreq'!K1785,'bijlage C. Cluster maatregelen'!A:A,0))</f>
        <v>#N/A</v>
      </c>
      <c r="AE1785" t="e">
        <f>INDEX('bijlage C. Cluster maatregelen'!C:C,MATCH('5.Bepalen Faalfreq'!L1785,'bijlage C. Cluster maatregelen'!A:A,0))</f>
        <v>#N/A</v>
      </c>
      <c r="AF1785" t="e">
        <f>INDEX('bijlage C. Cluster maatregelen'!C:C,MATCH('5.Bepalen Faalfreq'!M1785,'bijlage C. Cluster maatregelen'!A:A,0))</f>
        <v>#N/A</v>
      </c>
      <c r="AG1785" t="e">
        <f>INDEX('bijlage C. Cluster maatregelen'!C:C,MATCH('5.Bepalen Faalfreq'!N1785,'bijlage C. Cluster maatregelen'!A:A,0))</f>
        <v>#N/A</v>
      </c>
      <c r="AH1785" t="e">
        <f t="shared" si="366"/>
        <v>#N/A</v>
      </c>
      <c r="AI1785" t="e">
        <f t="shared" si="367"/>
        <v>#N/A</v>
      </c>
      <c r="AJ1785" t="e">
        <f t="shared" si="360"/>
        <v>#N/A</v>
      </c>
    </row>
    <row r="1786" spans="1:36" x14ac:dyDescent="0.25">
      <c r="A1786" s="203"/>
      <c r="B1786" s="203"/>
      <c r="C1786" s="203"/>
      <c r="D1786" s="203"/>
      <c r="E1786" s="203"/>
      <c r="F1786" s="203"/>
      <c r="G1786" s="203"/>
      <c r="H1786" s="203"/>
      <c r="I1786" s="203"/>
      <c r="J1786" s="203"/>
      <c r="K1786" s="203"/>
      <c r="L1786" s="203"/>
      <c r="M1786" s="203"/>
      <c r="N1786" s="203"/>
      <c r="O1786" s="204">
        <f t="shared" si="356"/>
        <v>0</v>
      </c>
      <c r="P1786" s="80" t="str">
        <f>IFERROR(R1786+'4. Gegevens leiding'!$I$26,"")</f>
        <v/>
      </c>
      <c r="Q1786" s="155" t="str">
        <f>IFERROR(R1787+'4. Gegevens leiding'!$I$26,"")</f>
        <v/>
      </c>
      <c r="R1786" s="155" t="str">
        <f t="shared" si="368"/>
        <v/>
      </c>
      <c r="S1786" s="43" t="str">
        <f t="shared" si="361"/>
        <v/>
      </c>
      <c r="T1786" s="42" t="str">
        <f t="shared" si="357"/>
        <v>Diameter (mm, uitwendig)=;Wanddikte (mm)=;Druk (barg)=;Rekgrens (N/mm^2)=;Charpy energie (J)=</v>
      </c>
      <c r="U1786" s="44" t="e">
        <f>INDEX('bijlage A. Frequentie Tabel'!G:G,MATCH(T1786,'bijlage A. Frequentie Tabel'!A:A,0))</f>
        <v>#N/A</v>
      </c>
      <c r="V1786" s="43">
        <f t="shared" si="358"/>
        <v>0</v>
      </c>
      <c r="W1786" s="80">
        <f t="shared" si="362"/>
        <v>23.196467403779828</v>
      </c>
      <c r="X1786" t="e">
        <f t="shared" si="359"/>
        <v>#N/A</v>
      </c>
      <c r="Y1786"/>
      <c r="Z1786">
        <f t="shared" si="363"/>
        <v>0.4</v>
      </c>
      <c r="AA1786">
        <f t="shared" si="364"/>
        <v>1</v>
      </c>
      <c r="AB1786">
        <f t="shared" si="364"/>
        <v>1</v>
      </c>
      <c r="AC1786">
        <f t="shared" si="365"/>
        <v>0.4</v>
      </c>
      <c r="AD1786" t="e">
        <f>INDEX('bijlage C. Cluster maatregelen'!C:C,MATCH('5.Bepalen Faalfreq'!K1786,'bijlage C. Cluster maatregelen'!A:A,0))</f>
        <v>#N/A</v>
      </c>
      <c r="AE1786" t="e">
        <f>INDEX('bijlage C. Cluster maatregelen'!C:C,MATCH('5.Bepalen Faalfreq'!L1786,'bijlage C. Cluster maatregelen'!A:A,0))</f>
        <v>#N/A</v>
      </c>
      <c r="AF1786" t="e">
        <f>INDEX('bijlage C. Cluster maatregelen'!C:C,MATCH('5.Bepalen Faalfreq'!M1786,'bijlage C. Cluster maatregelen'!A:A,0))</f>
        <v>#N/A</v>
      </c>
      <c r="AG1786" t="e">
        <f>INDEX('bijlage C. Cluster maatregelen'!C:C,MATCH('5.Bepalen Faalfreq'!N1786,'bijlage C. Cluster maatregelen'!A:A,0))</f>
        <v>#N/A</v>
      </c>
      <c r="AH1786" t="e">
        <f t="shared" si="366"/>
        <v>#N/A</v>
      </c>
      <c r="AI1786" t="e">
        <f t="shared" si="367"/>
        <v>#N/A</v>
      </c>
      <c r="AJ1786" t="e">
        <f t="shared" si="360"/>
        <v>#N/A</v>
      </c>
    </row>
    <row r="1787" spans="1:36" x14ac:dyDescent="0.25">
      <c r="A1787" s="203"/>
      <c r="B1787" s="203"/>
      <c r="C1787" s="203"/>
      <c r="D1787" s="203"/>
      <c r="E1787" s="203"/>
      <c r="F1787" s="203"/>
      <c r="G1787" s="203"/>
      <c r="H1787" s="203"/>
      <c r="I1787" s="203"/>
      <c r="J1787" s="203"/>
      <c r="K1787" s="203"/>
      <c r="L1787" s="203"/>
      <c r="M1787" s="203"/>
      <c r="N1787" s="203"/>
      <c r="O1787" s="204">
        <f t="shared" si="356"/>
        <v>0</v>
      </c>
      <c r="P1787" s="80" t="str">
        <f>IFERROR(R1787+'4. Gegevens leiding'!$I$26,"")</f>
        <v/>
      </c>
      <c r="Q1787" s="155" t="str">
        <f>IFERROR(R1788+'4. Gegevens leiding'!$I$26,"")</f>
        <v/>
      </c>
      <c r="R1787" s="155" t="str">
        <f t="shared" si="368"/>
        <v/>
      </c>
      <c r="S1787" s="43" t="str">
        <f t="shared" si="361"/>
        <v/>
      </c>
      <c r="T1787" s="42" t="str">
        <f t="shared" si="357"/>
        <v>Diameter (mm, uitwendig)=;Wanddikte (mm)=;Druk (barg)=;Rekgrens (N/mm^2)=;Charpy energie (J)=</v>
      </c>
      <c r="U1787" s="44" t="e">
        <f>INDEX('bijlage A. Frequentie Tabel'!G:G,MATCH(T1787,'bijlage A. Frequentie Tabel'!A:A,0))</f>
        <v>#N/A</v>
      </c>
      <c r="V1787" s="43">
        <f t="shared" si="358"/>
        <v>0</v>
      </c>
      <c r="W1787" s="80">
        <f t="shared" si="362"/>
        <v>23.196467403779828</v>
      </c>
      <c r="X1787" t="e">
        <f t="shared" si="359"/>
        <v>#N/A</v>
      </c>
      <c r="Y1787"/>
      <c r="Z1787">
        <f t="shared" si="363"/>
        <v>0.4</v>
      </c>
      <c r="AA1787">
        <f t="shared" si="364"/>
        <v>1</v>
      </c>
      <c r="AB1787">
        <f t="shared" si="364"/>
        <v>1</v>
      </c>
      <c r="AC1787">
        <f t="shared" si="365"/>
        <v>0.4</v>
      </c>
      <c r="AD1787" t="e">
        <f>INDEX('bijlage C. Cluster maatregelen'!C:C,MATCH('5.Bepalen Faalfreq'!K1787,'bijlage C. Cluster maatregelen'!A:A,0))</f>
        <v>#N/A</v>
      </c>
      <c r="AE1787" t="e">
        <f>INDEX('bijlage C. Cluster maatregelen'!C:C,MATCH('5.Bepalen Faalfreq'!L1787,'bijlage C. Cluster maatregelen'!A:A,0))</f>
        <v>#N/A</v>
      </c>
      <c r="AF1787" t="e">
        <f>INDEX('bijlage C. Cluster maatregelen'!C:C,MATCH('5.Bepalen Faalfreq'!M1787,'bijlage C. Cluster maatregelen'!A:A,0))</f>
        <v>#N/A</v>
      </c>
      <c r="AG1787" t="e">
        <f>INDEX('bijlage C. Cluster maatregelen'!C:C,MATCH('5.Bepalen Faalfreq'!N1787,'bijlage C. Cluster maatregelen'!A:A,0))</f>
        <v>#N/A</v>
      </c>
      <c r="AH1787" t="e">
        <f t="shared" si="366"/>
        <v>#N/A</v>
      </c>
      <c r="AI1787" t="e">
        <f t="shared" si="367"/>
        <v>#N/A</v>
      </c>
      <c r="AJ1787" t="e">
        <f t="shared" si="360"/>
        <v>#N/A</v>
      </c>
    </row>
    <row r="1788" spans="1:36" x14ac:dyDescent="0.25">
      <c r="A1788" s="203"/>
      <c r="B1788" s="203"/>
      <c r="C1788" s="203"/>
      <c r="D1788" s="203"/>
      <c r="E1788" s="203"/>
      <c r="F1788" s="203"/>
      <c r="G1788" s="203"/>
      <c r="H1788" s="203"/>
      <c r="I1788" s="203"/>
      <c r="J1788" s="203"/>
      <c r="K1788" s="203"/>
      <c r="L1788" s="203"/>
      <c r="M1788" s="203"/>
      <c r="N1788" s="203"/>
      <c r="O1788" s="204">
        <f t="shared" si="356"/>
        <v>0</v>
      </c>
      <c r="P1788" s="80" t="str">
        <f>IFERROR(R1788+'4. Gegevens leiding'!$I$26,"")</f>
        <v/>
      </c>
      <c r="Q1788" s="155" t="str">
        <f>IFERROR(R1789+'4. Gegevens leiding'!$I$26,"")</f>
        <v/>
      </c>
      <c r="R1788" s="155" t="str">
        <f t="shared" si="368"/>
        <v/>
      </c>
      <c r="S1788" s="43" t="str">
        <f t="shared" si="361"/>
        <v/>
      </c>
      <c r="T1788" s="42" t="str">
        <f t="shared" si="357"/>
        <v>Diameter (mm, uitwendig)=;Wanddikte (mm)=;Druk (barg)=;Rekgrens (N/mm^2)=;Charpy energie (J)=</v>
      </c>
      <c r="U1788" s="44" t="e">
        <f>INDEX('bijlage A. Frequentie Tabel'!G:G,MATCH(T1788,'bijlage A. Frequentie Tabel'!A:A,0))</f>
        <v>#N/A</v>
      </c>
      <c r="V1788" s="43">
        <f t="shared" si="358"/>
        <v>0</v>
      </c>
      <c r="W1788" s="80">
        <f t="shared" si="362"/>
        <v>23.196467403779828</v>
      </c>
      <c r="X1788" t="e">
        <f t="shared" si="359"/>
        <v>#N/A</v>
      </c>
      <c r="Y1788"/>
      <c r="Z1788">
        <f t="shared" si="363"/>
        <v>0.4</v>
      </c>
      <c r="AA1788">
        <f t="shared" si="364"/>
        <v>1</v>
      </c>
      <c r="AB1788">
        <f t="shared" si="364"/>
        <v>1</v>
      </c>
      <c r="AC1788">
        <f t="shared" si="365"/>
        <v>0.4</v>
      </c>
      <c r="AD1788" t="e">
        <f>INDEX('bijlage C. Cluster maatregelen'!C:C,MATCH('5.Bepalen Faalfreq'!K1788,'bijlage C. Cluster maatregelen'!A:A,0))</f>
        <v>#N/A</v>
      </c>
      <c r="AE1788" t="e">
        <f>INDEX('bijlage C. Cluster maatregelen'!C:C,MATCH('5.Bepalen Faalfreq'!L1788,'bijlage C. Cluster maatregelen'!A:A,0))</f>
        <v>#N/A</v>
      </c>
      <c r="AF1788" t="e">
        <f>INDEX('bijlage C. Cluster maatregelen'!C:C,MATCH('5.Bepalen Faalfreq'!M1788,'bijlage C. Cluster maatregelen'!A:A,0))</f>
        <v>#N/A</v>
      </c>
      <c r="AG1788" t="e">
        <f>INDEX('bijlage C. Cluster maatregelen'!C:C,MATCH('5.Bepalen Faalfreq'!N1788,'bijlage C. Cluster maatregelen'!A:A,0))</f>
        <v>#N/A</v>
      </c>
      <c r="AH1788" t="e">
        <f t="shared" si="366"/>
        <v>#N/A</v>
      </c>
      <c r="AI1788" t="e">
        <f t="shared" si="367"/>
        <v>#N/A</v>
      </c>
      <c r="AJ1788" t="e">
        <f t="shared" si="360"/>
        <v>#N/A</v>
      </c>
    </row>
    <row r="1789" spans="1:36" x14ac:dyDescent="0.25">
      <c r="A1789" s="203"/>
      <c r="B1789" s="203"/>
      <c r="C1789" s="203"/>
      <c r="D1789" s="203"/>
      <c r="E1789" s="203"/>
      <c r="F1789" s="203"/>
      <c r="G1789" s="203"/>
      <c r="H1789" s="203"/>
      <c r="I1789" s="203"/>
      <c r="J1789" s="203"/>
      <c r="K1789" s="203"/>
      <c r="L1789" s="203"/>
      <c r="M1789" s="203"/>
      <c r="N1789" s="203"/>
      <c r="O1789" s="204">
        <f t="shared" si="356"/>
        <v>0</v>
      </c>
      <c r="P1789" s="80" t="str">
        <f>IFERROR(R1789+'4. Gegevens leiding'!$I$26,"")</f>
        <v/>
      </c>
      <c r="Q1789" s="155" t="str">
        <f>IFERROR(R1790+'4. Gegevens leiding'!$I$26,"")</f>
        <v/>
      </c>
      <c r="R1789" s="155" t="str">
        <f t="shared" si="368"/>
        <v/>
      </c>
      <c r="S1789" s="43" t="str">
        <f t="shared" si="361"/>
        <v/>
      </c>
      <c r="T1789" s="42" t="str">
        <f t="shared" si="357"/>
        <v>Diameter (mm, uitwendig)=;Wanddikte (mm)=;Druk (barg)=;Rekgrens (N/mm^2)=;Charpy energie (J)=</v>
      </c>
      <c r="U1789" s="44" t="e">
        <f>INDEX('bijlage A. Frequentie Tabel'!G:G,MATCH(T1789,'bijlage A. Frequentie Tabel'!A:A,0))</f>
        <v>#N/A</v>
      </c>
      <c r="V1789" s="43">
        <f t="shared" si="358"/>
        <v>0</v>
      </c>
      <c r="W1789" s="80">
        <f t="shared" si="362"/>
        <v>23.196467403779828</v>
      </c>
      <c r="X1789" t="e">
        <f t="shared" si="359"/>
        <v>#N/A</v>
      </c>
      <c r="Y1789"/>
      <c r="Z1789">
        <f t="shared" si="363"/>
        <v>0.4</v>
      </c>
      <c r="AA1789">
        <f t="shared" si="364"/>
        <v>1</v>
      </c>
      <c r="AB1789">
        <f t="shared" si="364"/>
        <v>1</v>
      </c>
      <c r="AC1789">
        <f t="shared" si="365"/>
        <v>0.4</v>
      </c>
      <c r="AD1789" t="e">
        <f>INDEX('bijlage C. Cluster maatregelen'!C:C,MATCH('5.Bepalen Faalfreq'!K1789,'bijlage C. Cluster maatregelen'!A:A,0))</f>
        <v>#N/A</v>
      </c>
      <c r="AE1789" t="e">
        <f>INDEX('bijlage C. Cluster maatregelen'!C:C,MATCH('5.Bepalen Faalfreq'!L1789,'bijlage C. Cluster maatregelen'!A:A,0))</f>
        <v>#N/A</v>
      </c>
      <c r="AF1789" t="e">
        <f>INDEX('bijlage C. Cluster maatregelen'!C:C,MATCH('5.Bepalen Faalfreq'!M1789,'bijlage C. Cluster maatregelen'!A:A,0))</f>
        <v>#N/A</v>
      </c>
      <c r="AG1789" t="e">
        <f>INDEX('bijlage C. Cluster maatregelen'!C:C,MATCH('5.Bepalen Faalfreq'!N1789,'bijlage C. Cluster maatregelen'!A:A,0))</f>
        <v>#N/A</v>
      </c>
      <c r="AH1789" t="e">
        <f t="shared" si="366"/>
        <v>#N/A</v>
      </c>
      <c r="AI1789" t="e">
        <f t="shared" si="367"/>
        <v>#N/A</v>
      </c>
      <c r="AJ1789" t="e">
        <f t="shared" si="360"/>
        <v>#N/A</v>
      </c>
    </row>
    <row r="1790" spans="1:36" x14ac:dyDescent="0.25">
      <c r="A1790" s="203"/>
      <c r="B1790" s="203"/>
      <c r="C1790" s="203"/>
      <c r="D1790" s="203"/>
      <c r="E1790" s="203"/>
      <c r="F1790" s="203"/>
      <c r="G1790" s="203"/>
      <c r="H1790" s="203"/>
      <c r="I1790" s="203"/>
      <c r="J1790" s="203"/>
      <c r="K1790" s="203"/>
      <c r="L1790" s="203"/>
      <c r="M1790" s="203"/>
      <c r="N1790" s="203"/>
      <c r="O1790" s="204">
        <f t="shared" si="356"/>
        <v>0</v>
      </c>
      <c r="P1790" s="80" t="str">
        <f>IFERROR(R1790+'4. Gegevens leiding'!$I$26,"")</f>
        <v/>
      </c>
      <c r="Q1790" s="155" t="str">
        <f>IFERROR(R1791+'4. Gegevens leiding'!$I$26,"")</f>
        <v/>
      </c>
      <c r="R1790" s="155" t="str">
        <f t="shared" si="368"/>
        <v/>
      </c>
      <c r="S1790" s="43" t="str">
        <f t="shared" si="361"/>
        <v/>
      </c>
      <c r="T1790" s="42" t="str">
        <f t="shared" si="357"/>
        <v>Diameter (mm, uitwendig)=;Wanddikte (mm)=;Druk (barg)=;Rekgrens (N/mm^2)=;Charpy energie (J)=</v>
      </c>
      <c r="U1790" s="44" t="e">
        <f>INDEX('bijlage A. Frequentie Tabel'!G:G,MATCH(T1790,'bijlage A. Frequentie Tabel'!A:A,0))</f>
        <v>#N/A</v>
      </c>
      <c r="V1790" s="43">
        <f t="shared" si="358"/>
        <v>0</v>
      </c>
      <c r="W1790" s="80">
        <f t="shared" si="362"/>
        <v>23.196467403779828</v>
      </c>
      <c r="X1790" t="e">
        <f t="shared" si="359"/>
        <v>#N/A</v>
      </c>
      <c r="Y1790"/>
      <c r="Z1790">
        <f t="shared" si="363"/>
        <v>0.4</v>
      </c>
      <c r="AA1790">
        <f t="shared" si="364"/>
        <v>1</v>
      </c>
      <c r="AB1790">
        <f t="shared" si="364"/>
        <v>1</v>
      </c>
      <c r="AC1790">
        <f t="shared" si="365"/>
        <v>0.4</v>
      </c>
      <c r="AD1790" t="e">
        <f>INDEX('bijlage C. Cluster maatregelen'!C:C,MATCH('5.Bepalen Faalfreq'!K1790,'bijlage C. Cluster maatregelen'!A:A,0))</f>
        <v>#N/A</v>
      </c>
      <c r="AE1790" t="e">
        <f>INDEX('bijlage C. Cluster maatregelen'!C:C,MATCH('5.Bepalen Faalfreq'!L1790,'bijlage C. Cluster maatregelen'!A:A,0))</f>
        <v>#N/A</v>
      </c>
      <c r="AF1790" t="e">
        <f>INDEX('bijlage C. Cluster maatregelen'!C:C,MATCH('5.Bepalen Faalfreq'!M1790,'bijlage C. Cluster maatregelen'!A:A,0))</f>
        <v>#N/A</v>
      </c>
      <c r="AG1790" t="e">
        <f>INDEX('bijlage C. Cluster maatregelen'!C:C,MATCH('5.Bepalen Faalfreq'!N1790,'bijlage C. Cluster maatregelen'!A:A,0))</f>
        <v>#N/A</v>
      </c>
      <c r="AH1790" t="e">
        <f t="shared" si="366"/>
        <v>#N/A</v>
      </c>
      <c r="AI1790" t="e">
        <f t="shared" si="367"/>
        <v>#N/A</v>
      </c>
      <c r="AJ1790" t="e">
        <f t="shared" si="360"/>
        <v>#N/A</v>
      </c>
    </row>
    <row r="1791" spans="1:36" x14ac:dyDescent="0.25">
      <c r="A1791" s="203"/>
      <c r="B1791" s="203"/>
      <c r="C1791" s="203"/>
      <c r="D1791" s="203"/>
      <c r="E1791" s="203"/>
      <c r="F1791" s="203"/>
      <c r="G1791" s="203"/>
      <c r="H1791" s="203"/>
      <c r="I1791" s="203"/>
      <c r="J1791" s="203"/>
      <c r="K1791" s="203"/>
      <c r="L1791" s="203"/>
      <c r="M1791" s="203"/>
      <c r="N1791" s="203"/>
      <c r="O1791" s="204">
        <f t="shared" si="356"/>
        <v>0</v>
      </c>
      <c r="P1791" s="80" t="str">
        <f>IFERROR(R1791+'4. Gegevens leiding'!$I$26,"")</f>
        <v/>
      </c>
      <c r="Q1791" s="155" t="str">
        <f>IFERROR(R1792+'4. Gegevens leiding'!$I$26,"")</f>
        <v/>
      </c>
      <c r="R1791" s="155" t="str">
        <f t="shared" si="368"/>
        <v/>
      </c>
      <c r="S1791" s="43" t="str">
        <f t="shared" si="361"/>
        <v/>
      </c>
      <c r="T1791" s="42" t="str">
        <f t="shared" si="357"/>
        <v>Diameter (mm, uitwendig)=;Wanddikte (mm)=;Druk (barg)=;Rekgrens (N/mm^2)=;Charpy energie (J)=</v>
      </c>
      <c r="U1791" s="44" t="e">
        <f>INDEX('bijlage A. Frequentie Tabel'!G:G,MATCH(T1791,'bijlage A. Frequentie Tabel'!A:A,0))</f>
        <v>#N/A</v>
      </c>
      <c r="V1791" s="43">
        <f t="shared" si="358"/>
        <v>0</v>
      </c>
      <c r="W1791" s="80">
        <f t="shared" si="362"/>
        <v>23.196467403779828</v>
      </c>
      <c r="X1791" t="e">
        <f t="shared" si="359"/>
        <v>#N/A</v>
      </c>
      <c r="Y1791"/>
      <c r="Z1791">
        <f t="shared" si="363"/>
        <v>0.4</v>
      </c>
      <c r="AA1791">
        <f t="shared" si="364"/>
        <v>1</v>
      </c>
      <c r="AB1791">
        <f t="shared" si="364"/>
        <v>1</v>
      </c>
      <c r="AC1791">
        <f t="shared" si="365"/>
        <v>0.4</v>
      </c>
      <c r="AD1791" t="e">
        <f>INDEX('bijlage C. Cluster maatregelen'!C:C,MATCH('5.Bepalen Faalfreq'!K1791,'bijlage C. Cluster maatregelen'!A:A,0))</f>
        <v>#N/A</v>
      </c>
      <c r="AE1791" t="e">
        <f>INDEX('bijlage C. Cluster maatregelen'!C:C,MATCH('5.Bepalen Faalfreq'!L1791,'bijlage C. Cluster maatregelen'!A:A,0))</f>
        <v>#N/A</v>
      </c>
      <c r="AF1791" t="e">
        <f>INDEX('bijlage C. Cluster maatregelen'!C:C,MATCH('5.Bepalen Faalfreq'!M1791,'bijlage C. Cluster maatregelen'!A:A,0))</f>
        <v>#N/A</v>
      </c>
      <c r="AG1791" t="e">
        <f>INDEX('bijlage C. Cluster maatregelen'!C:C,MATCH('5.Bepalen Faalfreq'!N1791,'bijlage C. Cluster maatregelen'!A:A,0))</f>
        <v>#N/A</v>
      </c>
      <c r="AH1791" t="e">
        <f t="shared" si="366"/>
        <v>#N/A</v>
      </c>
      <c r="AI1791" t="e">
        <f t="shared" si="367"/>
        <v>#N/A</v>
      </c>
      <c r="AJ1791" t="e">
        <f t="shared" si="360"/>
        <v>#N/A</v>
      </c>
    </row>
    <row r="1792" spans="1:36" x14ac:dyDescent="0.25">
      <c r="A1792" s="203"/>
      <c r="B1792" s="203"/>
      <c r="C1792" s="203"/>
      <c r="D1792" s="203"/>
      <c r="E1792" s="203"/>
      <c r="F1792" s="203"/>
      <c r="G1792" s="203"/>
      <c r="H1792" s="203"/>
      <c r="I1792" s="203"/>
      <c r="J1792" s="203"/>
      <c r="K1792" s="203"/>
      <c r="L1792" s="203"/>
      <c r="M1792" s="203"/>
      <c r="N1792" s="203"/>
      <c r="O1792" s="204">
        <f t="shared" si="356"/>
        <v>0</v>
      </c>
      <c r="P1792" s="80" t="str">
        <f>IFERROR(R1792+'4. Gegevens leiding'!$I$26,"")</f>
        <v/>
      </c>
      <c r="Q1792" s="155" t="str">
        <f>IFERROR(R1793+'4. Gegevens leiding'!$I$26,"")</f>
        <v/>
      </c>
      <c r="R1792" s="155" t="str">
        <f t="shared" si="368"/>
        <v/>
      </c>
      <c r="S1792" s="43" t="str">
        <f t="shared" si="361"/>
        <v/>
      </c>
      <c r="T1792" s="42" t="str">
        <f t="shared" si="357"/>
        <v>Diameter (mm, uitwendig)=;Wanddikte (mm)=;Druk (barg)=;Rekgrens (N/mm^2)=;Charpy energie (J)=</v>
      </c>
      <c r="U1792" s="44" t="e">
        <f>INDEX('bijlage A. Frequentie Tabel'!G:G,MATCH(T1792,'bijlage A. Frequentie Tabel'!A:A,0))</f>
        <v>#N/A</v>
      </c>
      <c r="V1792" s="43">
        <f t="shared" si="358"/>
        <v>0</v>
      </c>
      <c r="W1792" s="80">
        <f t="shared" si="362"/>
        <v>23.196467403779828</v>
      </c>
      <c r="X1792" t="e">
        <f t="shared" si="359"/>
        <v>#N/A</v>
      </c>
      <c r="Y1792"/>
      <c r="Z1792">
        <f t="shared" si="363"/>
        <v>0.4</v>
      </c>
      <c r="AA1792">
        <f t="shared" si="364"/>
        <v>1</v>
      </c>
      <c r="AB1792">
        <f t="shared" si="364"/>
        <v>1</v>
      </c>
      <c r="AC1792">
        <f t="shared" si="365"/>
        <v>0.4</v>
      </c>
      <c r="AD1792" t="e">
        <f>INDEX('bijlage C. Cluster maatregelen'!C:C,MATCH('5.Bepalen Faalfreq'!K1792,'bijlage C. Cluster maatregelen'!A:A,0))</f>
        <v>#N/A</v>
      </c>
      <c r="AE1792" t="e">
        <f>INDEX('bijlage C. Cluster maatregelen'!C:C,MATCH('5.Bepalen Faalfreq'!L1792,'bijlage C. Cluster maatregelen'!A:A,0))</f>
        <v>#N/A</v>
      </c>
      <c r="AF1792" t="e">
        <f>INDEX('bijlage C. Cluster maatregelen'!C:C,MATCH('5.Bepalen Faalfreq'!M1792,'bijlage C. Cluster maatregelen'!A:A,0))</f>
        <v>#N/A</v>
      </c>
      <c r="AG1792" t="e">
        <f>INDEX('bijlage C. Cluster maatregelen'!C:C,MATCH('5.Bepalen Faalfreq'!N1792,'bijlage C. Cluster maatregelen'!A:A,0))</f>
        <v>#N/A</v>
      </c>
      <c r="AH1792" t="e">
        <f t="shared" si="366"/>
        <v>#N/A</v>
      </c>
      <c r="AI1792" t="e">
        <f t="shared" si="367"/>
        <v>#N/A</v>
      </c>
      <c r="AJ1792" t="e">
        <f t="shared" si="360"/>
        <v>#N/A</v>
      </c>
    </row>
    <row r="1793" spans="1:36" x14ac:dyDescent="0.25">
      <c r="A1793" s="203"/>
      <c r="B1793" s="203"/>
      <c r="C1793" s="203"/>
      <c r="D1793" s="203"/>
      <c r="E1793" s="203"/>
      <c r="F1793" s="203"/>
      <c r="G1793" s="203"/>
      <c r="H1793" s="203"/>
      <c r="I1793" s="203"/>
      <c r="J1793" s="203"/>
      <c r="K1793" s="203"/>
      <c r="L1793" s="203"/>
      <c r="M1793" s="203"/>
      <c r="N1793" s="203"/>
      <c r="O1793" s="204">
        <f t="shared" si="356"/>
        <v>0</v>
      </c>
      <c r="P1793" s="80" t="str">
        <f>IFERROR(R1793+'4. Gegevens leiding'!$I$26,"")</f>
        <v/>
      </c>
      <c r="Q1793" s="155" t="str">
        <f>IFERROR(R1794+'4. Gegevens leiding'!$I$26,"")</f>
        <v/>
      </c>
      <c r="R1793" s="155" t="str">
        <f t="shared" si="368"/>
        <v/>
      </c>
      <c r="S1793" s="43" t="str">
        <f t="shared" si="361"/>
        <v/>
      </c>
      <c r="T1793" s="42" t="str">
        <f t="shared" si="357"/>
        <v>Diameter (mm, uitwendig)=;Wanddikte (mm)=;Druk (barg)=;Rekgrens (N/mm^2)=;Charpy energie (J)=</v>
      </c>
      <c r="U1793" s="44" t="e">
        <f>INDEX('bijlage A. Frequentie Tabel'!G:G,MATCH(T1793,'bijlage A. Frequentie Tabel'!A:A,0))</f>
        <v>#N/A</v>
      </c>
      <c r="V1793" s="43">
        <f t="shared" si="358"/>
        <v>0</v>
      </c>
      <c r="W1793" s="80">
        <f t="shared" si="362"/>
        <v>23.196467403779828</v>
      </c>
      <c r="X1793" t="e">
        <f t="shared" si="359"/>
        <v>#N/A</v>
      </c>
      <c r="Y1793"/>
      <c r="Z1793">
        <f t="shared" si="363"/>
        <v>0.4</v>
      </c>
      <c r="AA1793">
        <f t="shared" si="364"/>
        <v>1</v>
      </c>
      <c r="AB1793">
        <f t="shared" si="364"/>
        <v>1</v>
      </c>
      <c r="AC1793">
        <f t="shared" si="365"/>
        <v>0.4</v>
      </c>
      <c r="AD1793" t="e">
        <f>INDEX('bijlage C. Cluster maatregelen'!C:C,MATCH('5.Bepalen Faalfreq'!K1793,'bijlage C. Cluster maatregelen'!A:A,0))</f>
        <v>#N/A</v>
      </c>
      <c r="AE1793" t="e">
        <f>INDEX('bijlage C. Cluster maatregelen'!C:C,MATCH('5.Bepalen Faalfreq'!L1793,'bijlage C. Cluster maatregelen'!A:A,0))</f>
        <v>#N/A</v>
      </c>
      <c r="AF1793" t="e">
        <f>INDEX('bijlage C. Cluster maatregelen'!C:C,MATCH('5.Bepalen Faalfreq'!M1793,'bijlage C. Cluster maatregelen'!A:A,0))</f>
        <v>#N/A</v>
      </c>
      <c r="AG1793" t="e">
        <f>INDEX('bijlage C. Cluster maatregelen'!C:C,MATCH('5.Bepalen Faalfreq'!N1793,'bijlage C. Cluster maatregelen'!A:A,0))</f>
        <v>#N/A</v>
      </c>
      <c r="AH1793" t="e">
        <f t="shared" si="366"/>
        <v>#N/A</v>
      </c>
      <c r="AI1793" t="e">
        <f t="shared" si="367"/>
        <v>#N/A</v>
      </c>
      <c r="AJ1793" t="e">
        <f t="shared" si="360"/>
        <v>#N/A</v>
      </c>
    </row>
    <row r="1794" spans="1:36" x14ac:dyDescent="0.25">
      <c r="A1794" s="203"/>
      <c r="B1794" s="203"/>
      <c r="C1794" s="203"/>
      <c r="D1794" s="203"/>
      <c r="E1794" s="203"/>
      <c r="F1794" s="203"/>
      <c r="G1794" s="203"/>
      <c r="H1794" s="203"/>
      <c r="I1794" s="203"/>
      <c r="J1794" s="203"/>
      <c r="K1794" s="203"/>
      <c r="L1794" s="203"/>
      <c r="M1794" s="203"/>
      <c r="N1794" s="203"/>
      <c r="O1794" s="204">
        <f t="shared" si="356"/>
        <v>0</v>
      </c>
      <c r="P1794" s="80" t="str">
        <f>IFERROR(R1794+'4. Gegevens leiding'!$I$26,"")</f>
        <v/>
      </c>
      <c r="Q1794" s="155" t="str">
        <f>IFERROR(R1795+'4. Gegevens leiding'!$I$26,"")</f>
        <v/>
      </c>
      <c r="R1794" s="155" t="str">
        <f t="shared" si="368"/>
        <v/>
      </c>
      <c r="S1794" s="43" t="str">
        <f t="shared" si="361"/>
        <v/>
      </c>
      <c r="T1794" s="42" t="str">
        <f t="shared" si="357"/>
        <v>Diameter (mm, uitwendig)=;Wanddikte (mm)=;Druk (barg)=;Rekgrens (N/mm^2)=;Charpy energie (J)=</v>
      </c>
      <c r="U1794" s="44" t="e">
        <f>INDEX('bijlage A. Frequentie Tabel'!G:G,MATCH(T1794,'bijlage A. Frequentie Tabel'!A:A,0))</f>
        <v>#N/A</v>
      </c>
      <c r="V1794" s="43">
        <f t="shared" si="358"/>
        <v>0</v>
      </c>
      <c r="W1794" s="80">
        <f t="shared" si="362"/>
        <v>23.196467403779828</v>
      </c>
      <c r="X1794" t="e">
        <f t="shared" si="359"/>
        <v>#N/A</v>
      </c>
      <c r="Y1794"/>
      <c r="Z1794">
        <f t="shared" si="363"/>
        <v>0.4</v>
      </c>
      <c r="AA1794">
        <f t="shared" si="364"/>
        <v>1</v>
      </c>
      <c r="AB1794">
        <f t="shared" si="364"/>
        <v>1</v>
      </c>
      <c r="AC1794">
        <f t="shared" si="365"/>
        <v>0.4</v>
      </c>
      <c r="AD1794" t="e">
        <f>INDEX('bijlage C. Cluster maatregelen'!C:C,MATCH('5.Bepalen Faalfreq'!K1794,'bijlage C. Cluster maatregelen'!A:A,0))</f>
        <v>#N/A</v>
      </c>
      <c r="AE1794" t="e">
        <f>INDEX('bijlage C. Cluster maatregelen'!C:C,MATCH('5.Bepalen Faalfreq'!L1794,'bijlage C. Cluster maatregelen'!A:A,0))</f>
        <v>#N/A</v>
      </c>
      <c r="AF1794" t="e">
        <f>INDEX('bijlage C. Cluster maatregelen'!C:C,MATCH('5.Bepalen Faalfreq'!M1794,'bijlage C. Cluster maatregelen'!A:A,0))</f>
        <v>#N/A</v>
      </c>
      <c r="AG1794" t="e">
        <f>INDEX('bijlage C. Cluster maatregelen'!C:C,MATCH('5.Bepalen Faalfreq'!N1794,'bijlage C. Cluster maatregelen'!A:A,0))</f>
        <v>#N/A</v>
      </c>
      <c r="AH1794" t="e">
        <f t="shared" si="366"/>
        <v>#N/A</v>
      </c>
      <c r="AI1794" t="e">
        <f t="shared" si="367"/>
        <v>#N/A</v>
      </c>
      <c r="AJ1794" t="e">
        <f t="shared" si="360"/>
        <v>#N/A</v>
      </c>
    </row>
    <row r="1795" spans="1:36" x14ac:dyDescent="0.25">
      <c r="A1795" s="203"/>
      <c r="B1795" s="203"/>
      <c r="C1795" s="203"/>
      <c r="D1795" s="203"/>
      <c r="E1795" s="203"/>
      <c r="F1795" s="203"/>
      <c r="G1795" s="203"/>
      <c r="H1795" s="203"/>
      <c r="I1795" s="203"/>
      <c r="J1795" s="203"/>
      <c r="K1795" s="203"/>
      <c r="L1795" s="203"/>
      <c r="M1795" s="203"/>
      <c r="N1795" s="203"/>
      <c r="O1795" s="204">
        <f t="shared" si="356"/>
        <v>0</v>
      </c>
      <c r="P1795" s="80" t="str">
        <f>IFERROR(R1795+'4. Gegevens leiding'!$I$26,"")</f>
        <v/>
      </c>
      <c r="Q1795" s="155" t="str">
        <f>IFERROR(R1796+'4. Gegevens leiding'!$I$26,"")</f>
        <v/>
      </c>
      <c r="R1795" s="155" t="str">
        <f t="shared" si="368"/>
        <v/>
      </c>
      <c r="S1795" s="43" t="str">
        <f t="shared" si="361"/>
        <v/>
      </c>
      <c r="T1795" s="42" t="str">
        <f t="shared" si="357"/>
        <v>Diameter (mm, uitwendig)=;Wanddikte (mm)=;Druk (barg)=;Rekgrens (N/mm^2)=;Charpy energie (J)=</v>
      </c>
      <c r="U1795" s="44" t="e">
        <f>INDEX('bijlage A. Frequentie Tabel'!G:G,MATCH(T1795,'bijlage A. Frequentie Tabel'!A:A,0))</f>
        <v>#N/A</v>
      </c>
      <c r="V1795" s="43">
        <f t="shared" si="358"/>
        <v>0</v>
      </c>
      <c r="W1795" s="80">
        <f t="shared" si="362"/>
        <v>23.196467403779828</v>
      </c>
      <c r="X1795" t="e">
        <f t="shared" si="359"/>
        <v>#N/A</v>
      </c>
      <c r="Y1795"/>
      <c r="Z1795">
        <f t="shared" si="363"/>
        <v>0.4</v>
      </c>
      <c r="AA1795">
        <f t="shared" si="364"/>
        <v>1</v>
      </c>
      <c r="AB1795">
        <f t="shared" si="364"/>
        <v>1</v>
      </c>
      <c r="AC1795">
        <f t="shared" si="365"/>
        <v>0.4</v>
      </c>
      <c r="AD1795" t="e">
        <f>INDEX('bijlage C. Cluster maatregelen'!C:C,MATCH('5.Bepalen Faalfreq'!K1795,'bijlage C. Cluster maatregelen'!A:A,0))</f>
        <v>#N/A</v>
      </c>
      <c r="AE1795" t="e">
        <f>INDEX('bijlage C. Cluster maatregelen'!C:C,MATCH('5.Bepalen Faalfreq'!L1795,'bijlage C. Cluster maatregelen'!A:A,0))</f>
        <v>#N/A</v>
      </c>
      <c r="AF1795" t="e">
        <f>INDEX('bijlage C. Cluster maatregelen'!C:C,MATCH('5.Bepalen Faalfreq'!M1795,'bijlage C. Cluster maatregelen'!A:A,0))</f>
        <v>#N/A</v>
      </c>
      <c r="AG1795" t="e">
        <f>INDEX('bijlage C. Cluster maatregelen'!C:C,MATCH('5.Bepalen Faalfreq'!N1795,'bijlage C. Cluster maatregelen'!A:A,0))</f>
        <v>#N/A</v>
      </c>
      <c r="AH1795" t="e">
        <f t="shared" si="366"/>
        <v>#N/A</v>
      </c>
      <c r="AI1795" t="e">
        <f t="shared" si="367"/>
        <v>#N/A</v>
      </c>
      <c r="AJ1795" t="e">
        <f t="shared" si="360"/>
        <v>#N/A</v>
      </c>
    </row>
    <row r="1796" spans="1:36" x14ac:dyDescent="0.25">
      <c r="A1796" s="203"/>
      <c r="B1796" s="203"/>
      <c r="C1796" s="203"/>
      <c r="D1796" s="203"/>
      <c r="E1796" s="203"/>
      <c r="F1796" s="203"/>
      <c r="G1796" s="203"/>
      <c r="H1796" s="203"/>
      <c r="I1796" s="203"/>
      <c r="J1796" s="203"/>
      <c r="K1796" s="203"/>
      <c r="L1796" s="203"/>
      <c r="M1796" s="203"/>
      <c r="N1796" s="203"/>
      <c r="O1796" s="204">
        <f t="shared" si="356"/>
        <v>0</v>
      </c>
      <c r="P1796" s="80" t="str">
        <f>IFERROR(R1796+'4. Gegevens leiding'!$I$26,"")</f>
        <v/>
      </c>
      <c r="Q1796" s="155" t="str">
        <f>IFERROR(R1797+'4. Gegevens leiding'!$I$26,"")</f>
        <v/>
      </c>
      <c r="R1796" s="155" t="str">
        <f t="shared" si="368"/>
        <v/>
      </c>
      <c r="S1796" s="43" t="str">
        <f t="shared" si="361"/>
        <v/>
      </c>
      <c r="T1796" s="42" t="str">
        <f t="shared" si="357"/>
        <v>Diameter (mm, uitwendig)=;Wanddikte (mm)=;Druk (barg)=;Rekgrens (N/mm^2)=;Charpy energie (J)=</v>
      </c>
      <c r="U1796" s="44" t="e">
        <f>INDEX('bijlage A. Frequentie Tabel'!G:G,MATCH(T1796,'bijlage A. Frequentie Tabel'!A:A,0))</f>
        <v>#N/A</v>
      </c>
      <c r="V1796" s="43">
        <f t="shared" si="358"/>
        <v>0</v>
      </c>
      <c r="W1796" s="80">
        <f t="shared" si="362"/>
        <v>23.196467403779828</v>
      </c>
      <c r="X1796" t="e">
        <f t="shared" si="359"/>
        <v>#N/A</v>
      </c>
      <c r="Y1796"/>
      <c r="Z1796">
        <f t="shared" si="363"/>
        <v>0.4</v>
      </c>
      <c r="AA1796">
        <f t="shared" si="364"/>
        <v>1</v>
      </c>
      <c r="AB1796">
        <f t="shared" si="364"/>
        <v>1</v>
      </c>
      <c r="AC1796">
        <f t="shared" si="365"/>
        <v>0.4</v>
      </c>
      <c r="AD1796" t="e">
        <f>INDEX('bijlage C. Cluster maatregelen'!C:C,MATCH('5.Bepalen Faalfreq'!K1796,'bijlage C. Cluster maatregelen'!A:A,0))</f>
        <v>#N/A</v>
      </c>
      <c r="AE1796" t="e">
        <f>INDEX('bijlage C. Cluster maatregelen'!C:C,MATCH('5.Bepalen Faalfreq'!L1796,'bijlage C. Cluster maatregelen'!A:A,0))</f>
        <v>#N/A</v>
      </c>
      <c r="AF1796" t="e">
        <f>INDEX('bijlage C. Cluster maatregelen'!C:C,MATCH('5.Bepalen Faalfreq'!M1796,'bijlage C. Cluster maatregelen'!A:A,0))</f>
        <v>#N/A</v>
      </c>
      <c r="AG1796" t="e">
        <f>INDEX('bijlage C. Cluster maatregelen'!C:C,MATCH('5.Bepalen Faalfreq'!N1796,'bijlage C. Cluster maatregelen'!A:A,0))</f>
        <v>#N/A</v>
      </c>
      <c r="AH1796" t="e">
        <f t="shared" si="366"/>
        <v>#N/A</v>
      </c>
      <c r="AI1796" t="e">
        <f t="shared" si="367"/>
        <v>#N/A</v>
      </c>
      <c r="AJ1796" t="e">
        <f t="shared" si="360"/>
        <v>#N/A</v>
      </c>
    </row>
    <row r="1797" spans="1:36" x14ac:dyDescent="0.25">
      <c r="A1797" s="203"/>
      <c r="B1797" s="203"/>
      <c r="C1797" s="203"/>
      <c r="D1797" s="203"/>
      <c r="E1797" s="203"/>
      <c r="F1797" s="203"/>
      <c r="G1797" s="203"/>
      <c r="H1797" s="203"/>
      <c r="I1797" s="203"/>
      <c r="J1797" s="203"/>
      <c r="K1797" s="203"/>
      <c r="L1797" s="203"/>
      <c r="M1797" s="203"/>
      <c r="N1797" s="203"/>
      <c r="O1797" s="204">
        <f t="shared" ref="O1797:O1860" si="369">D1797-(2*F1797)</f>
        <v>0</v>
      </c>
      <c r="P1797" s="80" t="str">
        <f>IFERROR(R1797+'4. Gegevens leiding'!$I$26,"")</f>
        <v/>
      </c>
      <c r="Q1797" s="155" t="str">
        <f>IFERROR(R1798+'4. Gegevens leiding'!$I$26,"")</f>
        <v/>
      </c>
      <c r="R1797" s="155" t="str">
        <f t="shared" si="368"/>
        <v/>
      </c>
      <c r="S1797" s="43" t="str">
        <f t="shared" si="361"/>
        <v/>
      </c>
      <c r="T1797" s="42" t="str">
        <f t="shared" ref="T1797:T1860" si="370">CONCATENATE($D$1,"=",D1797,";",$F$1,"=",F1797,";",$E$1,"=",E1797,";",$G$1,"=",G1797,";",$I$1,"=",I1797)</f>
        <v>Diameter (mm, uitwendig)=;Wanddikte (mm)=;Druk (barg)=;Rekgrens (N/mm^2)=;Charpy energie (J)=</v>
      </c>
      <c r="U1797" s="44" t="e">
        <f>INDEX('bijlage A. Frequentie Tabel'!G:G,MATCH(T1797,'bijlage A. Frequentie Tabel'!A:A,0))</f>
        <v>#N/A</v>
      </c>
      <c r="V1797" s="43">
        <f t="shared" ref="V1797:V1860" si="371">IF((H1797+J1797)&gt;2,2,(H1797+J1797))</f>
        <v>0</v>
      </c>
      <c r="W1797" s="80">
        <f t="shared" si="362"/>
        <v>23.196467403779828</v>
      </c>
      <c r="X1797" t="e">
        <f t="shared" ref="X1797:X1860" si="372">U1797*W1797</f>
        <v>#N/A</v>
      </c>
      <c r="Y1797"/>
      <c r="Z1797">
        <f t="shared" si="363"/>
        <v>0.4</v>
      </c>
      <c r="AA1797">
        <f t="shared" si="364"/>
        <v>1</v>
      </c>
      <c r="AB1797">
        <f t="shared" si="364"/>
        <v>1</v>
      </c>
      <c r="AC1797">
        <f t="shared" si="365"/>
        <v>0.4</v>
      </c>
      <c r="AD1797" t="e">
        <f>INDEX('bijlage C. Cluster maatregelen'!C:C,MATCH('5.Bepalen Faalfreq'!K1797,'bijlage C. Cluster maatregelen'!A:A,0))</f>
        <v>#N/A</v>
      </c>
      <c r="AE1797" t="e">
        <f>INDEX('bijlage C. Cluster maatregelen'!C:C,MATCH('5.Bepalen Faalfreq'!L1797,'bijlage C. Cluster maatregelen'!A:A,0))</f>
        <v>#N/A</v>
      </c>
      <c r="AF1797" t="e">
        <f>INDEX('bijlage C. Cluster maatregelen'!C:C,MATCH('5.Bepalen Faalfreq'!M1797,'bijlage C. Cluster maatregelen'!A:A,0))</f>
        <v>#N/A</v>
      </c>
      <c r="AG1797" t="e">
        <f>INDEX('bijlage C. Cluster maatregelen'!C:C,MATCH('5.Bepalen Faalfreq'!N1797,'bijlage C. Cluster maatregelen'!A:A,0))</f>
        <v>#N/A</v>
      </c>
      <c r="AH1797" t="e">
        <f t="shared" si="366"/>
        <v>#N/A</v>
      </c>
      <c r="AI1797" t="e">
        <f t="shared" si="367"/>
        <v>#N/A</v>
      </c>
      <c r="AJ1797" t="e">
        <f t="shared" ref="AJ1797:AJ1860" si="373">AI1797*X1797</f>
        <v>#N/A</v>
      </c>
    </row>
    <row r="1798" spans="1:36" x14ac:dyDescent="0.25">
      <c r="A1798" s="203"/>
      <c r="B1798" s="203"/>
      <c r="C1798" s="203"/>
      <c r="D1798" s="203"/>
      <c r="E1798" s="203"/>
      <c r="F1798" s="203"/>
      <c r="G1798" s="203"/>
      <c r="H1798" s="203"/>
      <c r="I1798" s="203"/>
      <c r="J1798" s="203"/>
      <c r="K1798" s="203"/>
      <c r="L1798" s="203"/>
      <c r="M1798" s="203"/>
      <c r="N1798" s="203"/>
      <c r="O1798" s="204">
        <f t="shared" si="369"/>
        <v>0</v>
      </c>
      <c r="P1798" s="80" t="str">
        <f>IFERROR(R1798+'4. Gegevens leiding'!$I$26,"")</f>
        <v/>
      </c>
      <c r="Q1798" s="155" t="str">
        <f>IFERROR(R1799+'4. Gegevens leiding'!$I$26,"")</f>
        <v/>
      </c>
      <c r="R1798" s="155" t="str">
        <f t="shared" si="368"/>
        <v/>
      </c>
      <c r="S1798" s="43" t="str">
        <f t="shared" ref="S1798:S1861" si="374">IFERROR(Q1798-P1798, "")</f>
        <v/>
      </c>
      <c r="T1798" s="42" t="str">
        <f t="shared" si="370"/>
        <v>Diameter (mm, uitwendig)=;Wanddikte (mm)=;Druk (barg)=;Rekgrens (N/mm^2)=;Charpy energie (J)=</v>
      </c>
      <c r="U1798" s="44" t="e">
        <f>INDEX('bijlage A. Frequentie Tabel'!G:G,MATCH(T1798,'bijlage A. Frequentie Tabel'!A:A,0))</f>
        <v>#N/A</v>
      </c>
      <c r="V1798" s="43">
        <f t="shared" si="371"/>
        <v>0</v>
      </c>
      <c r="W1798" s="80">
        <f t="shared" ref="W1798:W1861" si="375">EXP(2.4*(1.31-V1798))</f>
        <v>23.196467403779828</v>
      </c>
      <c r="X1798" t="e">
        <f t="shared" si="372"/>
        <v>#N/A</v>
      </c>
      <c r="Y1798"/>
      <c r="Z1798">
        <f t="shared" ref="Z1798:Z1861" si="376">Z$3</f>
        <v>0.4</v>
      </c>
      <c r="AA1798">
        <f t="shared" ref="AA1798:AB1861" si="377">AA$3</f>
        <v>1</v>
      </c>
      <c r="AB1798">
        <f t="shared" si="377"/>
        <v>1</v>
      </c>
      <c r="AC1798">
        <f t="shared" ref="AC1798:AC1861" si="378">Z1798*AA1798*AB1798</f>
        <v>0.4</v>
      </c>
      <c r="AD1798" t="e">
        <f>INDEX('bijlage C. Cluster maatregelen'!C:C,MATCH('5.Bepalen Faalfreq'!K1798,'bijlage C. Cluster maatregelen'!A:A,0))</f>
        <v>#N/A</v>
      </c>
      <c r="AE1798" t="e">
        <f>INDEX('bijlage C. Cluster maatregelen'!C:C,MATCH('5.Bepalen Faalfreq'!L1798,'bijlage C. Cluster maatregelen'!A:A,0))</f>
        <v>#N/A</v>
      </c>
      <c r="AF1798" t="e">
        <f>INDEX('bijlage C. Cluster maatregelen'!C:C,MATCH('5.Bepalen Faalfreq'!M1798,'bijlage C. Cluster maatregelen'!A:A,0))</f>
        <v>#N/A</v>
      </c>
      <c r="AG1798" t="e">
        <f>INDEX('bijlage C. Cluster maatregelen'!C:C,MATCH('5.Bepalen Faalfreq'!N1798,'bijlage C. Cluster maatregelen'!A:A,0))</f>
        <v>#N/A</v>
      </c>
      <c r="AH1798" t="e">
        <f t="shared" ref="AH1798:AH1861" si="379">IF(AG1798=1,1,((Z1798*AB1798)^-1)/AG1798)</f>
        <v>#N/A</v>
      </c>
      <c r="AI1798" t="e">
        <f t="shared" ref="AI1798:AI1861" si="380">AC1798*AD1798*AE1798*AF1798*AH1798</f>
        <v>#N/A</v>
      </c>
      <c r="AJ1798" t="e">
        <f t="shared" si="373"/>
        <v>#N/A</v>
      </c>
    </row>
    <row r="1799" spans="1:36" x14ac:dyDescent="0.25">
      <c r="A1799" s="203"/>
      <c r="B1799" s="203"/>
      <c r="C1799" s="203"/>
      <c r="D1799" s="203"/>
      <c r="E1799" s="203"/>
      <c r="F1799" s="203"/>
      <c r="G1799" s="203"/>
      <c r="H1799" s="203"/>
      <c r="I1799" s="203"/>
      <c r="J1799" s="203"/>
      <c r="K1799" s="203"/>
      <c r="L1799" s="203"/>
      <c r="M1799" s="203"/>
      <c r="N1799" s="203"/>
      <c r="O1799" s="204">
        <f t="shared" si="369"/>
        <v>0</v>
      </c>
      <c r="P1799" s="80" t="str">
        <f>IFERROR(R1799+'4. Gegevens leiding'!$I$26,"")</f>
        <v/>
      </c>
      <c r="Q1799" s="155" t="str">
        <f>IFERROR(R1800+'4. Gegevens leiding'!$I$26,"")</f>
        <v/>
      </c>
      <c r="R1799" s="155" t="str">
        <f t="shared" ref="R1799:R1862" si="381">IF(ISBLANK(A1799),"",R1798+SQRT((A1799-A1798)^2+(B1799-B1798)^2))</f>
        <v/>
      </c>
      <c r="S1799" s="43" t="str">
        <f t="shared" si="374"/>
        <v/>
      </c>
      <c r="T1799" s="42" t="str">
        <f t="shared" si="370"/>
        <v>Diameter (mm, uitwendig)=;Wanddikte (mm)=;Druk (barg)=;Rekgrens (N/mm^2)=;Charpy energie (J)=</v>
      </c>
      <c r="U1799" s="44" t="e">
        <f>INDEX('bijlage A. Frequentie Tabel'!G:G,MATCH(T1799,'bijlage A. Frequentie Tabel'!A:A,0))</f>
        <v>#N/A</v>
      </c>
      <c r="V1799" s="43">
        <f t="shared" si="371"/>
        <v>0</v>
      </c>
      <c r="W1799" s="80">
        <f t="shared" si="375"/>
        <v>23.196467403779828</v>
      </c>
      <c r="X1799" t="e">
        <f t="shared" si="372"/>
        <v>#N/A</v>
      </c>
      <c r="Y1799"/>
      <c r="Z1799">
        <f t="shared" si="376"/>
        <v>0.4</v>
      </c>
      <c r="AA1799">
        <f t="shared" si="377"/>
        <v>1</v>
      </c>
      <c r="AB1799">
        <f t="shared" si="377"/>
        <v>1</v>
      </c>
      <c r="AC1799">
        <f t="shared" si="378"/>
        <v>0.4</v>
      </c>
      <c r="AD1799" t="e">
        <f>INDEX('bijlage C. Cluster maatregelen'!C:C,MATCH('5.Bepalen Faalfreq'!K1799,'bijlage C. Cluster maatregelen'!A:A,0))</f>
        <v>#N/A</v>
      </c>
      <c r="AE1799" t="e">
        <f>INDEX('bijlage C. Cluster maatregelen'!C:C,MATCH('5.Bepalen Faalfreq'!L1799,'bijlage C. Cluster maatregelen'!A:A,0))</f>
        <v>#N/A</v>
      </c>
      <c r="AF1799" t="e">
        <f>INDEX('bijlage C. Cluster maatregelen'!C:C,MATCH('5.Bepalen Faalfreq'!M1799,'bijlage C. Cluster maatregelen'!A:A,0))</f>
        <v>#N/A</v>
      </c>
      <c r="AG1799" t="e">
        <f>INDEX('bijlage C. Cluster maatregelen'!C:C,MATCH('5.Bepalen Faalfreq'!N1799,'bijlage C. Cluster maatregelen'!A:A,0))</f>
        <v>#N/A</v>
      </c>
      <c r="AH1799" t="e">
        <f t="shared" si="379"/>
        <v>#N/A</v>
      </c>
      <c r="AI1799" t="e">
        <f t="shared" si="380"/>
        <v>#N/A</v>
      </c>
      <c r="AJ1799" t="e">
        <f t="shared" si="373"/>
        <v>#N/A</v>
      </c>
    </row>
    <row r="1800" spans="1:36" x14ac:dyDescent="0.25">
      <c r="A1800" s="203"/>
      <c r="B1800" s="203"/>
      <c r="C1800" s="203"/>
      <c r="D1800" s="203"/>
      <c r="E1800" s="203"/>
      <c r="F1800" s="203"/>
      <c r="G1800" s="203"/>
      <c r="H1800" s="203"/>
      <c r="I1800" s="203"/>
      <c r="J1800" s="203"/>
      <c r="K1800" s="203"/>
      <c r="L1800" s="203"/>
      <c r="M1800" s="203"/>
      <c r="N1800" s="203"/>
      <c r="O1800" s="204">
        <f t="shared" si="369"/>
        <v>0</v>
      </c>
      <c r="P1800" s="80" t="str">
        <f>IFERROR(R1800+'4. Gegevens leiding'!$I$26,"")</f>
        <v/>
      </c>
      <c r="Q1800" s="155" t="str">
        <f>IFERROR(R1801+'4. Gegevens leiding'!$I$26,"")</f>
        <v/>
      </c>
      <c r="R1800" s="155" t="str">
        <f t="shared" si="381"/>
        <v/>
      </c>
      <c r="S1800" s="43" t="str">
        <f t="shared" si="374"/>
        <v/>
      </c>
      <c r="T1800" s="42" t="str">
        <f t="shared" si="370"/>
        <v>Diameter (mm, uitwendig)=;Wanddikte (mm)=;Druk (barg)=;Rekgrens (N/mm^2)=;Charpy energie (J)=</v>
      </c>
      <c r="U1800" s="44" t="e">
        <f>INDEX('bijlage A. Frequentie Tabel'!G:G,MATCH(T1800,'bijlage A. Frequentie Tabel'!A:A,0))</f>
        <v>#N/A</v>
      </c>
      <c r="V1800" s="43">
        <f t="shared" si="371"/>
        <v>0</v>
      </c>
      <c r="W1800" s="80">
        <f t="shared" si="375"/>
        <v>23.196467403779828</v>
      </c>
      <c r="X1800" t="e">
        <f t="shared" si="372"/>
        <v>#N/A</v>
      </c>
      <c r="Y1800"/>
      <c r="Z1800">
        <f t="shared" si="376"/>
        <v>0.4</v>
      </c>
      <c r="AA1800">
        <f t="shared" si="377"/>
        <v>1</v>
      </c>
      <c r="AB1800">
        <f t="shared" si="377"/>
        <v>1</v>
      </c>
      <c r="AC1800">
        <f t="shared" si="378"/>
        <v>0.4</v>
      </c>
      <c r="AD1800" t="e">
        <f>INDEX('bijlage C. Cluster maatregelen'!C:C,MATCH('5.Bepalen Faalfreq'!K1800,'bijlage C. Cluster maatregelen'!A:A,0))</f>
        <v>#N/A</v>
      </c>
      <c r="AE1800" t="e">
        <f>INDEX('bijlage C. Cluster maatregelen'!C:C,MATCH('5.Bepalen Faalfreq'!L1800,'bijlage C. Cluster maatregelen'!A:A,0))</f>
        <v>#N/A</v>
      </c>
      <c r="AF1800" t="e">
        <f>INDEX('bijlage C. Cluster maatregelen'!C:C,MATCH('5.Bepalen Faalfreq'!M1800,'bijlage C. Cluster maatregelen'!A:A,0))</f>
        <v>#N/A</v>
      </c>
      <c r="AG1800" t="e">
        <f>INDEX('bijlage C. Cluster maatregelen'!C:C,MATCH('5.Bepalen Faalfreq'!N1800,'bijlage C. Cluster maatregelen'!A:A,0))</f>
        <v>#N/A</v>
      </c>
      <c r="AH1800" t="e">
        <f t="shared" si="379"/>
        <v>#N/A</v>
      </c>
      <c r="AI1800" t="e">
        <f t="shared" si="380"/>
        <v>#N/A</v>
      </c>
      <c r="AJ1800" t="e">
        <f t="shared" si="373"/>
        <v>#N/A</v>
      </c>
    </row>
    <row r="1801" spans="1:36" x14ac:dyDescent="0.25">
      <c r="A1801" s="203"/>
      <c r="B1801" s="203"/>
      <c r="C1801" s="203"/>
      <c r="D1801" s="203"/>
      <c r="E1801" s="203"/>
      <c r="F1801" s="203"/>
      <c r="G1801" s="203"/>
      <c r="H1801" s="203"/>
      <c r="I1801" s="203"/>
      <c r="J1801" s="203"/>
      <c r="K1801" s="203"/>
      <c r="L1801" s="203"/>
      <c r="M1801" s="203"/>
      <c r="N1801" s="203"/>
      <c r="O1801" s="204">
        <f t="shared" si="369"/>
        <v>0</v>
      </c>
      <c r="P1801" s="80" t="str">
        <f>IFERROR(R1801+'4. Gegevens leiding'!$I$26,"")</f>
        <v/>
      </c>
      <c r="Q1801" s="155" t="str">
        <f>IFERROR(R1802+'4. Gegevens leiding'!$I$26,"")</f>
        <v/>
      </c>
      <c r="R1801" s="155" t="str">
        <f t="shared" si="381"/>
        <v/>
      </c>
      <c r="S1801" s="43" t="str">
        <f t="shared" si="374"/>
        <v/>
      </c>
      <c r="T1801" s="42" t="str">
        <f t="shared" si="370"/>
        <v>Diameter (mm, uitwendig)=;Wanddikte (mm)=;Druk (barg)=;Rekgrens (N/mm^2)=;Charpy energie (J)=</v>
      </c>
      <c r="U1801" s="44" t="e">
        <f>INDEX('bijlage A. Frequentie Tabel'!G:G,MATCH(T1801,'bijlage A. Frequentie Tabel'!A:A,0))</f>
        <v>#N/A</v>
      </c>
      <c r="V1801" s="43">
        <f t="shared" si="371"/>
        <v>0</v>
      </c>
      <c r="W1801" s="80">
        <f t="shared" si="375"/>
        <v>23.196467403779828</v>
      </c>
      <c r="X1801" t="e">
        <f t="shared" si="372"/>
        <v>#N/A</v>
      </c>
      <c r="Y1801"/>
      <c r="Z1801">
        <f t="shared" si="376"/>
        <v>0.4</v>
      </c>
      <c r="AA1801">
        <f t="shared" si="377"/>
        <v>1</v>
      </c>
      <c r="AB1801">
        <f t="shared" si="377"/>
        <v>1</v>
      </c>
      <c r="AC1801">
        <f t="shared" si="378"/>
        <v>0.4</v>
      </c>
      <c r="AD1801" t="e">
        <f>INDEX('bijlage C. Cluster maatregelen'!C:C,MATCH('5.Bepalen Faalfreq'!K1801,'bijlage C. Cluster maatregelen'!A:A,0))</f>
        <v>#N/A</v>
      </c>
      <c r="AE1801" t="e">
        <f>INDEX('bijlage C. Cluster maatregelen'!C:C,MATCH('5.Bepalen Faalfreq'!L1801,'bijlage C. Cluster maatregelen'!A:A,0))</f>
        <v>#N/A</v>
      </c>
      <c r="AF1801" t="e">
        <f>INDEX('bijlage C. Cluster maatregelen'!C:C,MATCH('5.Bepalen Faalfreq'!M1801,'bijlage C. Cluster maatregelen'!A:A,0))</f>
        <v>#N/A</v>
      </c>
      <c r="AG1801" t="e">
        <f>INDEX('bijlage C. Cluster maatregelen'!C:C,MATCH('5.Bepalen Faalfreq'!N1801,'bijlage C. Cluster maatregelen'!A:A,0))</f>
        <v>#N/A</v>
      </c>
      <c r="AH1801" t="e">
        <f t="shared" si="379"/>
        <v>#N/A</v>
      </c>
      <c r="AI1801" t="e">
        <f t="shared" si="380"/>
        <v>#N/A</v>
      </c>
      <c r="AJ1801" t="e">
        <f t="shared" si="373"/>
        <v>#N/A</v>
      </c>
    </row>
    <row r="1802" spans="1:36" x14ac:dyDescent="0.25">
      <c r="A1802" s="203"/>
      <c r="B1802" s="203"/>
      <c r="C1802" s="203"/>
      <c r="D1802" s="203"/>
      <c r="E1802" s="203"/>
      <c r="F1802" s="203"/>
      <c r="G1802" s="203"/>
      <c r="H1802" s="203"/>
      <c r="I1802" s="203"/>
      <c r="J1802" s="203"/>
      <c r="K1802" s="203"/>
      <c r="L1802" s="203"/>
      <c r="M1802" s="203"/>
      <c r="N1802" s="203"/>
      <c r="O1802" s="204">
        <f t="shared" si="369"/>
        <v>0</v>
      </c>
      <c r="P1802" s="80" t="str">
        <f>IFERROR(R1802+'4. Gegevens leiding'!$I$26,"")</f>
        <v/>
      </c>
      <c r="Q1802" s="155" t="str">
        <f>IFERROR(R1803+'4. Gegevens leiding'!$I$26,"")</f>
        <v/>
      </c>
      <c r="R1802" s="155" t="str">
        <f t="shared" si="381"/>
        <v/>
      </c>
      <c r="S1802" s="43" t="str">
        <f t="shared" si="374"/>
        <v/>
      </c>
      <c r="T1802" s="42" t="str">
        <f t="shared" si="370"/>
        <v>Diameter (mm, uitwendig)=;Wanddikte (mm)=;Druk (barg)=;Rekgrens (N/mm^2)=;Charpy energie (J)=</v>
      </c>
      <c r="U1802" s="44" t="e">
        <f>INDEX('bijlage A. Frequentie Tabel'!G:G,MATCH(T1802,'bijlage A. Frequentie Tabel'!A:A,0))</f>
        <v>#N/A</v>
      </c>
      <c r="V1802" s="43">
        <f t="shared" si="371"/>
        <v>0</v>
      </c>
      <c r="W1802" s="80">
        <f t="shared" si="375"/>
        <v>23.196467403779828</v>
      </c>
      <c r="X1802" t="e">
        <f t="shared" si="372"/>
        <v>#N/A</v>
      </c>
      <c r="Y1802"/>
      <c r="Z1802">
        <f t="shared" si="376"/>
        <v>0.4</v>
      </c>
      <c r="AA1802">
        <f t="shared" si="377"/>
        <v>1</v>
      </c>
      <c r="AB1802">
        <f t="shared" si="377"/>
        <v>1</v>
      </c>
      <c r="AC1802">
        <f t="shared" si="378"/>
        <v>0.4</v>
      </c>
      <c r="AD1802" t="e">
        <f>INDEX('bijlage C. Cluster maatregelen'!C:C,MATCH('5.Bepalen Faalfreq'!K1802,'bijlage C. Cluster maatregelen'!A:A,0))</f>
        <v>#N/A</v>
      </c>
      <c r="AE1802" t="e">
        <f>INDEX('bijlage C. Cluster maatregelen'!C:C,MATCH('5.Bepalen Faalfreq'!L1802,'bijlage C. Cluster maatregelen'!A:A,0))</f>
        <v>#N/A</v>
      </c>
      <c r="AF1802" t="e">
        <f>INDEX('bijlage C. Cluster maatregelen'!C:C,MATCH('5.Bepalen Faalfreq'!M1802,'bijlage C. Cluster maatregelen'!A:A,0))</f>
        <v>#N/A</v>
      </c>
      <c r="AG1802" t="e">
        <f>INDEX('bijlage C. Cluster maatregelen'!C:C,MATCH('5.Bepalen Faalfreq'!N1802,'bijlage C. Cluster maatregelen'!A:A,0))</f>
        <v>#N/A</v>
      </c>
      <c r="AH1802" t="e">
        <f t="shared" si="379"/>
        <v>#N/A</v>
      </c>
      <c r="AI1802" t="e">
        <f t="shared" si="380"/>
        <v>#N/A</v>
      </c>
      <c r="AJ1802" t="e">
        <f t="shared" si="373"/>
        <v>#N/A</v>
      </c>
    </row>
    <row r="1803" spans="1:36" x14ac:dyDescent="0.25">
      <c r="A1803" s="203"/>
      <c r="B1803" s="203"/>
      <c r="C1803" s="203"/>
      <c r="D1803" s="203"/>
      <c r="E1803" s="203"/>
      <c r="F1803" s="203"/>
      <c r="G1803" s="203"/>
      <c r="H1803" s="203"/>
      <c r="I1803" s="203"/>
      <c r="J1803" s="203"/>
      <c r="K1803" s="203"/>
      <c r="L1803" s="203"/>
      <c r="M1803" s="203"/>
      <c r="N1803" s="203"/>
      <c r="O1803" s="204">
        <f t="shared" si="369"/>
        <v>0</v>
      </c>
      <c r="P1803" s="80" t="str">
        <f>IFERROR(R1803+'4. Gegevens leiding'!$I$26,"")</f>
        <v/>
      </c>
      <c r="Q1803" s="155" t="str">
        <f>IFERROR(R1804+'4. Gegevens leiding'!$I$26,"")</f>
        <v/>
      </c>
      <c r="R1803" s="155" t="str">
        <f t="shared" si="381"/>
        <v/>
      </c>
      <c r="S1803" s="43" t="str">
        <f t="shared" si="374"/>
        <v/>
      </c>
      <c r="T1803" s="42" t="str">
        <f t="shared" si="370"/>
        <v>Diameter (mm, uitwendig)=;Wanddikte (mm)=;Druk (barg)=;Rekgrens (N/mm^2)=;Charpy energie (J)=</v>
      </c>
      <c r="U1803" s="44" t="e">
        <f>INDEX('bijlage A. Frequentie Tabel'!G:G,MATCH(T1803,'bijlage A. Frequentie Tabel'!A:A,0))</f>
        <v>#N/A</v>
      </c>
      <c r="V1803" s="43">
        <f t="shared" si="371"/>
        <v>0</v>
      </c>
      <c r="W1803" s="80">
        <f t="shared" si="375"/>
        <v>23.196467403779828</v>
      </c>
      <c r="X1803" t="e">
        <f t="shared" si="372"/>
        <v>#N/A</v>
      </c>
      <c r="Y1803"/>
      <c r="Z1803">
        <f t="shared" si="376"/>
        <v>0.4</v>
      </c>
      <c r="AA1803">
        <f t="shared" si="377"/>
        <v>1</v>
      </c>
      <c r="AB1803">
        <f t="shared" si="377"/>
        <v>1</v>
      </c>
      <c r="AC1803">
        <f t="shared" si="378"/>
        <v>0.4</v>
      </c>
      <c r="AD1803" t="e">
        <f>INDEX('bijlage C. Cluster maatregelen'!C:C,MATCH('5.Bepalen Faalfreq'!K1803,'bijlage C. Cluster maatregelen'!A:A,0))</f>
        <v>#N/A</v>
      </c>
      <c r="AE1803" t="e">
        <f>INDEX('bijlage C. Cluster maatregelen'!C:C,MATCH('5.Bepalen Faalfreq'!L1803,'bijlage C. Cluster maatregelen'!A:A,0))</f>
        <v>#N/A</v>
      </c>
      <c r="AF1803" t="e">
        <f>INDEX('bijlage C. Cluster maatregelen'!C:C,MATCH('5.Bepalen Faalfreq'!M1803,'bijlage C. Cluster maatregelen'!A:A,0))</f>
        <v>#N/A</v>
      </c>
      <c r="AG1803" t="e">
        <f>INDEX('bijlage C. Cluster maatregelen'!C:C,MATCH('5.Bepalen Faalfreq'!N1803,'bijlage C. Cluster maatregelen'!A:A,0))</f>
        <v>#N/A</v>
      </c>
      <c r="AH1803" t="e">
        <f t="shared" si="379"/>
        <v>#N/A</v>
      </c>
      <c r="AI1803" t="e">
        <f t="shared" si="380"/>
        <v>#N/A</v>
      </c>
      <c r="AJ1803" t="e">
        <f t="shared" si="373"/>
        <v>#N/A</v>
      </c>
    </row>
    <row r="1804" spans="1:36" x14ac:dyDescent="0.25">
      <c r="A1804" s="203"/>
      <c r="B1804" s="203"/>
      <c r="C1804" s="203"/>
      <c r="D1804" s="203"/>
      <c r="E1804" s="203"/>
      <c r="F1804" s="203"/>
      <c r="G1804" s="203"/>
      <c r="H1804" s="203"/>
      <c r="I1804" s="203"/>
      <c r="J1804" s="203"/>
      <c r="K1804" s="203"/>
      <c r="L1804" s="203"/>
      <c r="M1804" s="203"/>
      <c r="N1804" s="203"/>
      <c r="O1804" s="204">
        <f t="shared" si="369"/>
        <v>0</v>
      </c>
      <c r="P1804" s="80" t="str">
        <f>IFERROR(R1804+'4. Gegevens leiding'!$I$26,"")</f>
        <v/>
      </c>
      <c r="Q1804" s="155" t="str">
        <f>IFERROR(R1805+'4. Gegevens leiding'!$I$26,"")</f>
        <v/>
      </c>
      <c r="R1804" s="155" t="str">
        <f t="shared" si="381"/>
        <v/>
      </c>
      <c r="S1804" s="43" t="str">
        <f t="shared" si="374"/>
        <v/>
      </c>
      <c r="T1804" s="42" t="str">
        <f t="shared" si="370"/>
        <v>Diameter (mm, uitwendig)=;Wanddikte (mm)=;Druk (barg)=;Rekgrens (N/mm^2)=;Charpy energie (J)=</v>
      </c>
      <c r="U1804" s="44" t="e">
        <f>INDEX('bijlage A. Frequentie Tabel'!G:G,MATCH(T1804,'bijlage A. Frequentie Tabel'!A:A,0))</f>
        <v>#N/A</v>
      </c>
      <c r="V1804" s="43">
        <f t="shared" si="371"/>
        <v>0</v>
      </c>
      <c r="W1804" s="80">
        <f t="shared" si="375"/>
        <v>23.196467403779828</v>
      </c>
      <c r="X1804" t="e">
        <f t="shared" si="372"/>
        <v>#N/A</v>
      </c>
      <c r="Y1804"/>
      <c r="Z1804">
        <f t="shared" si="376"/>
        <v>0.4</v>
      </c>
      <c r="AA1804">
        <f t="shared" si="377"/>
        <v>1</v>
      </c>
      <c r="AB1804">
        <f t="shared" si="377"/>
        <v>1</v>
      </c>
      <c r="AC1804">
        <f t="shared" si="378"/>
        <v>0.4</v>
      </c>
      <c r="AD1804" t="e">
        <f>INDEX('bijlage C. Cluster maatregelen'!C:C,MATCH('5.Bepalen Faalfreq'!K1804,'bijlage C. Cluster maatregelen'!A:A,0))</f>
        <v>#N/A</v>
      </c>
      <c r="AE1804" t="e">
        <f>INDEX('bijlage C. Cluster maatregelen'!C:C,MATCH('5.Bepalen Faalfreq'!L1804,'bijlage C. Cluster maatregelen'!A:A,0))</f>
        <v>#N/A</v>
      </c>
      <c r="AF1804" t="e">
        <f>INDEX('bijlage C. Cluster maatregelen'!C:C,MATCH('5.Bepalen Faalfreq'!M1804,'bijlage C. Cluster maatregelen'!A:A,0))</f>
        <v>#N/A</v>
      </c>
      <c r="AG1804" t="e">
        <f>INDEX('bijlage C. Cluster maatregelen'!C:C,MATCH('5.Bepalen Faalfreq'!N1804,'bijlage C. Cluster maatregelen'!A:A,0))</f>
        <v>#N/A</v>
      </c>
      <c r="AH1804" t="e">
        <f t="shared" si="379"/>
        <v>#N/A</v>
      </c>
      <c r="AI1804" t="e">
        <f t="shared" si="380"/>
        <v>#N/A</v>
      </c>
      <c r="AJ1804" t="e">
        <f t="shared" si="373"/>
        <v>#N/A</v>
      </c>
    </row>
    <row r="1805" spans="1:36" x14ac:dyDescent="0.25">
      <c r="A1805" s="203"/>
      <c r="B1805" s="203"/>
      <c r="C1805" s="203"/>
      <c r="D1805" s="203"/>
      <c r="E1805" s="203"/>
      <c r="F1805" s="203"/>
      <c r="G1805" s="203"/>
      <c r="H1805" s="203"/>
      <c r="I1805" s="203"/>
      <c r="J1805" s="203"/>
      <c r="K1805" s="203"/>
      <c r="L1805" s="203"/>
      <c r="M1805" s="203"/>
      <c r="N1805" s="203"/>
      <c r="O1805" s="204">
        <f t="shared" si="369"/>
        <v>0</v>
      </c>
      <c r="P1805" s="80" t="str">
        <f>IFERROR(R1805+'4. Gegevens leiding'!$I$26,"")</f>
        <v/>
      </c>
      <c r="Q1805" s="155" t="str">
        <f>IFERROR(R1806+'4. Gegevens leiding'!$I$26,"")</f>
        <v/>
      </c>
      <c r="R1805" s="155" t="str">
        <f t="shared" si="381"/>
        <v/>
      </c>
      <c r="S1805" s="43" t="str">
        <f t="shared" si="374"/>
        <v/>
      </c>
      <c r="T1805" s="42" t="str">
        <f t="shared" si="370"/>
        <v>Diameter (mm, uitwendig)=;Wanddikte (mm)=;Druk (barg)=;Rekgrens (N/mm^2)=;Charpy energie (J)=</v>
      </c>
      <c r="U1805" s="44" t="e">
        <f>INDEX('bijlage A. Frequentie Tabel'!G:G,MATCH(T1805,'bijlage A. Frequentie Tabel'!A:A,0))</f>
        <v>#N/A</v>
      </c>
      <c r="V1805" s="43">
        <f t="shared" si="371"/>
        <v>0</v>
      </c>
      <c r="W1805" s="80">
        <f t="shared" si="375"/>
        <v>23.196467403779828</v>
      </c>
      <c r="X1805" t="e">
        <f t="shared" si="372"/>
        <v>#N/A</v>
      </c>
      <c r="Y1805"/>
      <c r="Z1805">
        <f t="shared" si="376"/>
        <v>0.4</v>
      </c>
      <c r="AA1805">
        <f t="shared" si="377"/>
        <v>1</v>
      </c>
      <c r="AB1805">
        <f t="shared" si="377"/>
        <v>1</v>
      </c>
      <c r="AC1805">
        <f t="shared" si="378"/>
        <v>0.4</v>
      </c>
      <c r="AD1805" t="e">
        <f>INDEX('bijlage C. Cluster maatregelen'!C:C,MATCH('5.Bepalen Faalfreq'!K1805,'bijlage C. Cluster maatregelen'!A:A,0))</f>
        <v>#N/A</v>
      </c>
      <c r="AE1805" t="e">
        <f>INDEX('bijlage C. Cluster maatregelen'!C:C,MATCH('5.Bepalen Faalfreq'!L1805,'bijlage C. Cluster maatregelen'!A:A,0))</f>
        <v>#N/A</v>
      </c>
      <c r="AF1805" t="e">
        <f>INDEX('bijlage C. Cluster maatregelen'!C:C,MATCH('5.Bepalen Faalfreq'!M1805,'bijlage C. Cluster maatregelen'!A:A,0))</f>
        <v>#N/A</v>
      </c>
      <c r="AG1805" t="e">
        <f>INDEX('bijlage C. Cluster maatregelen'!C:C,MATCH('5.Bepalen Faalfreq'!N1805,'bijlage C. Cluster maatregelen'!A:A,0))</f>
        <v>#N/A</v>
      </c>
      <c r="AH1805" t="e">
        <f t="shared" si="379"/>
        <v>#N/A</v>
      </c>
      <c r="AI1805" t="e">
        <f t="shared" si="380"/>
        <v>#N/A</v>
      </c>
      <c r="AJ1805" t="e">
        <f t="shared" si="373"/>
        <v>#N/A</v>
      </c>
    </row>
    <row r="1806" spans="1:36" x14ac:dyDescent="0.25">
      <c r="A1806" s="203"/>
      <c r="B1806" s="203"/>
      <c r="C1806" s="203"/>
      <c r="D1806" s="203"/>
      <c r="E1806" s="203"/>
      <c r="F1806" s="203"/>
      <c r="G1806" s="203"/>
      <c r="H1806" s="203"/>
      <c r="I1806" s="203"/>
      <c r="J1806" s="203"/>
      <c r="K1806" s="203"/>
      <c r="L1806" s="203"/>
      <c r="M1806" s="203"/>
      <c r="N1806" s="203"/>
      <c r="O1806" s="204">
        <f t="shared" si="369"/>
        <v>0</v>
      </c>
      <c r="P1806" s="80" t="str">
        <f>IFERROR(R1806+'4. Gegevens leiding'!$I$26,"")</f>
        <v/>
      </c>
      <c r="Q1806" s="155" t="str">
        <f>IFERROR(R1807+'4. Gegevens leiding'!$I$26,"")</f>
        <v/>
      </c>
      <c r="R1806" s="155" t="str">
        <f t="shared" si="381"/>
        <v/>
      </c>
      <c r="S1806" s="43" t="str">
        <f t="shared" si="374"/>
        <v/>
      </c>
      <c r="T1806" s="42" t="str">
        <f t="shared" si="370"/>
        <v>Diameter (mm, uitwendig)=;Wanddikte (mm)=;Druk (barg)=;Rekgrens (N/mm^2)=;Charpy energie (J)=</v>
      </c>
      <c r="U1806" s="44" t="e">
        <f>INDEX('bijlage A. Frequentie Tabel'!G:G,MATCH(T1806,'bijlage A. Frequentie Tabel'!A:A,0))</f>
        <v>#N/A</v>
      </c>
      <c r="V1806" s="43">
        <f t="shared" si="371"/>
        <v>0</v>
      </c>
      <c r="W1806" s="80">
        <f t="shared" si="375"/>
        <v>23.196467403779828</v>
      </c>
      <c r="X1806" t="e">
        <f t="shared" si="372"/>
        <v>#N/A</v>
      </c>
      <c r="Y1806"/>
      <c r="Z1806">
        <f t="shared" si="376"/>
        <v>0.4</v>
      </c>
      <c r="AA1806">
        <f t="shared" si="377"/>
        <v>1</v>
      </c>
      <c r="AB1806">
        <f t="shared" si="377"/>
        <v>1</v>
      </c>
      <c r="AC1806">
        <f t="shared" si="378"/>
        <v>0.4</v>
      </c>
      <c r="AD1806" t="e">
        <f>INDEX('bijlage C. Cluster maatregelen'!C:C,MATCH('5.Bepalen Faalfreq'!K1806,'bijlage C. Cluster maatregelen'!A:A,0))</f>
        <v>#N/A</v>
      </c>
      <c r="AE1806" t="e">
        <f>INDEX('bijlage C. Cluster maatregelen'!C:C,MATCH('5.Bepalen Faalfreq'!L1806,'bijlage C. Cluster maatregelen'!A:A,0))</f>
        <v>#N/A</v>
      </c>
      <c r="AF1806" t="e">
        <f>INDEX('bijlage C. Cluster maatregelen'!C:C,MATCH('5.Bepalen Faalfreq'!M1806,'bijlage C. Cluster maatregelen'!A:A,0))</f>
        <v>#N/A</v>
      </c>
      <c r="AG1806" t="e">
        <f>INDEX('bijlage C. Cluster maatregelen'!C:C,MATCH('5.Bepalen Faalfreq'!N1806,'bijlage C. Cluster maatregelen'!A:A,0))</f>
        <v>#N/A</v>
      </c>
      <c r="AH1806" t="e">
        <f t="shared" si="379"/>
        <v>#N/A</v>
      </c>
      <c r="AI1806" t="e">
        <f t="shared" si="380"/>
        <v>#N/A</v>
      </c>
      <c r="AJ1806" t="e">
        <f t="shared" si="373"/>
        <v>#N/A</v>
      </c>
    </row>
    <row r="1807" spans="1:36" x14ac:dyDescent="0.25">
      <c r="A1807" s="203"/>
      <c r="B1807" s="203"/>
      <c r="C1807" s="203"/>
      <c r="D1807" s="203"/>
      <c r="E1807" s="203"/>
      <c r="F1807" s="203"/>
      <c r="G1807" s="203"/>
      <c r="H1807" s="203"/>
      <c r="I1807" s="203"/>
      <c r="J1807" s="203"/>
      <c r="K1807" s="203"/>
      <c r="L1807" s="203"/>
      <c r="M1807" s="203"/>
      <c r="N1807" s="203"/>
      <c r="O1807" s="204">
        <f t="shared" si="369"/>
        <v>0</v>
      </c>
      <c r="P1807" s="80" t="str">
        <f>IFERROR(R1807+'4. Gegevens leiding'!$I$26,"")</f>
        <v/>
      </c>
      <c r="Q1807" s="155" t="str">
        <f>IFERROR(R1808+'4. Gegevens leiding'!$I$26,"")</f>
        <v/>
      </c>
      <c r="R1807" s="155" t="str">
        <f t="shared" si="381"/>
        <v/>
      </c>
      <c r="S1807" s="43" t="str">
        <f t="shared" si="374"/>
        <v/>
      </c>
      <c r="T1807" s="42" t="str">
        <f t="shared" si="370"/>
        <v>Diameter (mm, uitwendig)=;Wanddikte (mm)=;Druk (barg)=;Rekgrens (N/mm^2)=;Charpy energie (J)=</v>
      </c>
      <c r="U1807" s="44" t="e">
        <f>INDEX('bijlage A. Frequentie Tabel'!G:G,MATCH(T1807,'bijlage A. Frequentie Tabel'!A:A,0))</f>
        <v>#N/A</v>
      </c>
      <c r="V1807" s="43">
        <f t="shared" si="371"/>
        <v>0</v>
      </c>
      <c r="W1807" s="80">
        <f t="shared" si="375"/>
        <v>23.196467403779828</v>
      </c>
      <c r="X1807" t="e">
        <f t="shared" si="372"/>
        <v>#N/A</v>
      </c>
      <c r="Y1807"/>
      <c r="Z1807">
        <f t="shared" si="376"/>
        <v>0.4</v>
      </c>
      <c r="AA1807">
        <f t="shared" si="377"/>
        <v>1</v>
      </c>
      <c r="AB1807">
        <f t="shared" si="377"/>
        <v>1</v>
      </c>
      <c r="AC1807">
        <f t="shared" si="378"/>
        <v>0.4</v>
      </c>
      <c r="AD1807" t="e">
        <f>INDEX('bijlage C. Cluster maatregelen'!C:C,MATCH('5.Bepalen Faalfreq'!K1807,'bijlage C. Cluster maatregelen'!A:A,0))</f>
        <v>#N/A</v>
      </c>
      <c r="AE1807" t="e">
        <f>INDEX('bijlage C. Cluster maatregelen'!C:C,MATCH('5.Bepalen Faalfreq'!L1807,'bijlage C. Cluster maatregelen'!A:A,0))</f>
        <v>#N/A</v>
      </c>
      <c r="AF1807" t="e">
        <f>INDEX('bijlage C. Cluster maatregelen'!C:C,MATCH('5.Bepalen Faalfreq'!M1807,'bijlage C. Cluster maatregelen'!A:A,0))</f>
        <v>#N/A</v>
      </c>
      <c r="AG1807" t="e">
        <f>INDEX('bijlage C. Cluster maatregelen'!C:C,MATCH('5.Bepalen Faalfreq'!N1807,'bijlage C. Cluster maatregelen'!A:A,0))</f>
        <v>#N/A</v>
      </c>
      <c r="AH1807" t="e">
        <f t="shared" si="379"/>
        <v>#N/A</v>
      </c>
      <c r="AI1807" t="e">
        <f t="shared" si="380"/>
        <v>#N/A</v>
      </c>
      <c r="AJ1807" t="e">
        <f t="shared" si="373"/>
        <v>#N/A</v>
      </c>
    </row>
    <row r="1808" spans="1:36" x14ac:dyDescent="0.25">
      <c r="A1808" s="203"/>
      <c r="B1808" s="203"/>
      <c r="C1808" s="203"/>
      <c r="D1808" s="203"/>
      <c r="E1808" s="203"/>
      <c r="F1808" s="203"/>
      <c r="G1808" s="203"/>
      <c r="H1808" s="203"/>
      <c r="I1808" s="203"/>
      <c r="J1808" s="203"/>
      <c r="K1808" s="203"/>
      <c r="L1808" s="203"/>
      <c r="M1808" s="203"/>
      <c r="N1808" s="203"/>
      <c r="O1808" s="204">
        <f t="shared" si="369"/>
        <v>0</v>
      </c>
      <c r="P1808" s="80" t="str">
        <f>IFERROR(R1808+'4. Gegevens leiding'!$I$26,"")</f>
        <v/>
      </c>
      <c r="Q1808" s="155" t="str">
        <f>IFERROR(R1809+'4. Gegevens leiding'!$I$26,"")</f>
        <v/>
      </c>
      <c r="R1808" s="155" t="str">
        <f t="shared" si="381"/>
        <v/>
      </c>
      <c r="S1808" s="43" t="str">
        <f t="shared" si="374"/>
        <v/>
      </c>
      <c r="T1808" s="42" t="str">
        <f t="shared" si="370"/>
        <v>Diameter (mm, uitwendig)=;Wanddikte (mm)=;Druk (barg)=;Rekgrens (N/mm^2)=;Charpy energie (J)=</v>
      </c>
      <c r="U1808" s="44" t="e">
        <f>INDEX('bijlage A. Frequentie Tabel'!G:G,MATCH(T1808,'bijlage A. Frequentie Tabel'!A:A,0))</f>
        <v>#N/A</v>
      </c>
      <c r="V1808" s="43">
        <f t="shared" si="371"/>
        <v>0</v>
      </c>
      <c r="W1808" s="80">
        <f t="shared" si="375"/>
        <v>23.196467403779828</v>
      </c>
      <c r="X1808" t="e">
        <f t="shared" si="372"/>
        <v>#N/A</v>
      </c>
      <c r="Y1808"/>
      <c r="Z1808">
        <f t="shared" si="376"/>
        <v>0.4</v>
      </c>
      <c r="AA1808">
        <f t="shared" si="377"/>
        <v>1</v>
      </c>
      <c r="AB1808">
        <f t="shared" si="377"/>
        <v>1</v>
      </c>
      <c r="AC1808">
        <f t="shared" si="378"/>
        <v>0.4</v>
      </c>
      <c r="AD1808" t="e">
        <f>INDEX('bijlage C. Cluster maatregelen'!C:C,MATCH('5.Bepalen Faalfreq'!K1808,'bijlage C. Cluster maatregelen'!A:A,0))</f>
        <v>#N/A</v>
      </c>
      <c r="AE1808" t="e">
        <f>INDEX('bijlage C. Cluster maatregelen'!C:C,MATCH('5.Bepalen Faalfreq'!L1808,'bijlage C. Cluster maatregelen'!A:A,0))</f>
        <v>#N/A</v>
      </c>
      <c r="AF1808" t="e">
        <f>INDEX('bijlage C. Cluster maatregelen'!C:C,MATCH('5.Bepalen Faalfreq'!M1808,'bijlage C. Cluster maatregelen'!A:A,0))</f>
        <v>#N/A</v>
      </c>
      <c r="AG1808" t="e">
        <f>INDEX('bijlage C. Cluster maatregelen'!C:C,MATCH('5.Bepalen Faalfreq'!N1808,'bijlage C. Cluster maatregelen'!A:A,0))</f>
        <v>#N/A</v>
      </c>
      <c r="AH1808" t="e">
        <f t="shared" si="379"/>
        <v>#N/A</v>
      </c>
      <c r="AI1808" t="e">
        <f t="shared" si="380"/>
        <v>#N/A</v>
      </c>
      <c r="AJ1808" t="e">
        <f t="shared" si="373"/>
        <v>#N/A</v>
      </c>
    </row>
    <row r="1809" spans="1:36" x14ac:dyDescent="0.25">
      <c r="A1809" s="203"/>
      <c r="B1809" s="203"/>
      <c r="C1809" s="203"/>
      <c r="D1809" s="203"/>
      <c r="E1809" s="203"/>
      <c r="F1809" s="203"/>
      <c r="G1809" s="203"/>
      <c r="H1809" s="203"/>
      <c r="I1809" s="203"/>
      <c r="J1809" s="203"/>
      <c r="K1809" s="203"/>
      <c r="L1809" s="203"/>
      <c r="M1809" s="203"/>
      <c r="N1809" s="203"/>
      <c r="O1809" s="204">
        <f t="shared" si="369"/>
        <v>0</v>
      </c>
      <c r="P1809" s="80" t="str">
        <f>IFERROR(R1809+'4. Gegevens leiding'!$I$26,"")</f>
        <v/>
      </c>
      <c r="Q1809" s="155" t="str">
        <f>IFERROR(R1810+'4. Gegevens leiding'!$I$26,"")</f>
        <v/>
      </c>
      <c r="R1809" s="155" t="str">
        <f t="shared" si="381"/>
        <v/>
      </c>
      <c r="S1809" s="43" t="str">
        <f t="shared" si="374"/>
        <v/>
      </c>
      <c r="T1809" s="42" t="str">
        <f t="shared" si="370"/>
        <v>Diameter (mm, uitwendig)=;Wanddikte (mm)=;Druk (barg)=;Rekgrens (N/mm^2)=;Charpy energie (J)=</v>
      </c>
      <c r="U1809" s="44" t="e">
        <f>INDEX('bijlage A. Frequentie Tabel'!G:G,MATCH(T1809,'bijlage A. Frequentie Tabel'!A:A,0))</f>
        <v>#N/A</v>
      </c>
      <c r="V1809" s="43">
        <f t="shared" si="371"/>
        <v>0</v>
      </c>
      <c r="W1809" s="80">
        <f t="shared" si="375"/>
        <v>23.196467403779828</v>
      </c>
      <c r="X1809" t="e">
        <f t="shared" si="372"/>
        <v>#N/A</v>
      </c>
      <c r="Y1809"/>
      <c r="Z1809">
        <f t="shared" si="376"/>
        <v>0.4</v>
      </c>
      <c r="AA1809">
        <f t="shared" si="377"/>
        <v>1</v>
      </c>
      <c r="AB1809">
        <f t="shared" si="377"/>
        <v>1</v>
      </c>
      <c r="AC1809">
        <f t="shared" si="378"/>
        <v>0.4</v>
      </c>
      <c r="AD1809" t="e">
        <f>INDEX('bijlage C. Cluster maatregelen'!C:C,MATCH('5.Bepalen Faalfreq'!K1809,'bijlage C. Cluster maatregelen'!A:A,0))</f>
        <v>#N/A</v>
      </c>
      <c r="AE1809" t="e">
        <f>INDEX('bijlage C. Cluster maatregelen'!C:C,MATCH('5.Bepalen Faalfreq'!L1809,'bijlage C. Cluster maatregelen'!A:A,0))</f>
        <v>#N/A</v>
      </c>
      <c r="AF1809" t="e">
        <f>INDEX('bijlage C. Cluster maatregelen'!C:C,MATCH('5.Bepalen Faalfreq'!M1809,'bijlage C. Cluster maatregelen'!A:A,0))</f>
        <v>#N/A</v>
      </c>
      <c r="AG1809" t="e">
        <f>INDEX('bijlage C. Cluster maatregelen'!C:C,MATCH('5.Bepalen Faalfreq'!N1809,'bijlage C. Cluster maatregelen'!A:A,0))</f>
        <v>#N/A</v>
      </c>
      <c r="AH1809" t="e">
        <f t="shared" si="379"/>
        <v>#N/A</v>
      </c>
      <c r="AI1809" t="e">
        <f t="shared" si="380"/>
        <v>#N/A</v>
      </c>
      <c r="AJ1809" t="e">
        <f t="shared" si="373"/>
        <v>#N/A</v>
      </c>
    </row>
    <row r="1810" spans="1:36" x14ac:dyDescent="0.25">
      <c r="A1810" s="203"/>
      <c r="B1810" s="203"/>
      <c r="C1810" s="203"/>
      <c r="D1810" s="203"/>
      <c r="E1810" s="203"/>
      <c r="F1810" s="203"/>
      <c r="G1810" s="203"/>
      <c r="H1810" s="203"/>
      <c r="I1810" s="203"/>
      <c r="J1810" s="203"/>
      <c r="K1810" s="203"/>
      <c r="L1810" s="203"/>
      <c r="M1810" s="203"/>
      <c r="N1810" s="203"/>
      <c r="O1810" s="204">
        <f t="shared" si="369"/>
        <v>0</v>
      </c>
      <c r="P1810" s="80" t="str">
        <f>IFERROR(R1810+'4. Gegevens leiding'!$I$26,"")</f>
        <v/>
      </c>
      <c r="Q1810" s="155" t="str">
        <f>IFERROR(R1811+'4. Gegevens leiding'!$I$26,"")</f>
        <v/>
      </c>
      <c r="R1810" s="155" t="str">
        <f t="shared" si="381"/>
        <v/>
      </c>
      <c r="S1810" s="43" t="str">
        <f t="shared" si="374"/>
        <v/>
      </c>
      <c r="T1810" s="42" t="str">
        <f t="shared" si="370"/>
        <v>Diameter (mm, uitwendig)=;Wanddikte (mm)=;Druk (barg)=;Rekgrens (N/mm^2)=;Charpy energie (J)=</v>
      </c>
      <c r="U1810" s="44" t="e">
        <f>INDEX('bijlage A. Frequentie Tabel'!G:G,MATCH(T1810,'bijlage A. Frequentie Tabel'!A:A,0))</f>
        <v>#N/A</v>
      </c>
      <c r="V1810" s="43">
        <f t="shared" si="371"/>
        <v>0</v>
      </c>
      <c r="W1810" s="80">
        <f t="shared" si="375"/>
        <v>23.196467403779828</v>
      </c>
      <c r="X1810" t="e">
        <f t="shared" si="372"/>
        <v>#N/A</v>
      </c>
      <c r="Y1810"/>
      <c r="Z1810">
        <f t="shared" si="376"/>
        <v>0.4</v>
      </c>
      <c r="AA1810">
        <f t="shared" si="377"/>
        <v>1</v>
      </c>
      <c r="AB1810">
        <f t="shared" si="377"/>
        <v>1</v>
      </c>
      <c r="AC1810">
        <f t="shared" si="378"/>
        <v>0.4</v>
      </c>
      <c r="AD1810" t="e">
        <f>INDEX('bijlage C. Cluster maatregelen'!C:C,MATCH('5.Bepalen Faalfreq'!K1810,'bijlage C. Cluster maatregelen'!A:A,0))</f>
        <v>#N/A</v>
      </c>
      <c r="AE1810" t="e">
        <f>INDEX('bijlage C. Cluster maatregelen'!C:C,MATCH('5.Bepalen Faalfreq'!L1810,'bijlage C. Cluster maatregelen'!A:A,0))</f>
        <v>#N/A</v>
      </c>
      <c r="AF1810" t="e">
        <f>INDEX('bijlage C. Cluster maatregelen'!C:C,MATCH('5.Bepalen Faalfreq'!M1810,'bijlage C. Cluster maatregelen'!A:A,0))</f>
        <v>#N/A</v>
      </c>
      <c r="AG1810" t="e">
        <f>INDEX('bijlage C. Cluster maatregelen'!C:C,MATCH('5.Bepalen Faalfreq'!N1810,'bijlage C. Cluster maatregelen'!A:A,0))</f>
        <v>#N/A</v>
      </c>
      <c r="AH1810" t="e">
        <f t="shared" si="379"/>
        <v>#N/A</v>
      </c>
      <c r="AI1810" t="e">
        <f t="shared" si="380"/>
        <v>#N/A</v>
      </c>
      <c r="AJ1810" t="e">
        <f t="shared" si="373"/>
        <v>#N/A</v>
      </c>
    </row>
    <row r="1811" spans="1:36" x14ac:dyDescent="0.25">
      <c r="A1811" s="203"/>
      <c r="B1811" s="203"/>
      <c r="C1811" s="203"/>
      <c r="D1811" s="203"/>
      <c r="E1811" s="203"/>
      <c r="F1811" s="203"/>
      <c r="G1811" s="203"/>
      <c r="H1811" s="203"/>
      <c r="I1811" s="203"/>
      <c r="J1811" s="203"/>
      <c r="K1811" s="203"/>
      <c r="L1811" s="203"/>
      <c r="M1811" s="203"/>
      <c r="N1811" s="203"/>
      <c r="O1811" s="204">
        <f t="shared" si="369"/>
        <v>0</v>
      </c>
      <c r="P1811" s="80" t="str">
        <f>IFERROR(R1811+'4. Gegevens leiding'!$I$26,"")</f>
        <v/>
      </c>
      <c r="Q1811" s="155" t="str">
        <f>IFERROR(R1812+'4. Gegevens leiding'!$I$26,"")</f>
        <v/>
      </c>
      <c r="R1811" s="155" t="str">
        <f t="shared" si="381"/>
        <v/>
      </c>
      <c r="S1811" s="43" t="str">
        <f t="shared" si="374"/>
        <v/>
      </c>
      <c r="T1811" s="42" t="str">
        <f t="shared" si="370"/>
        <v>Diameter (mm, uitwendig)=;Wanddikte (mm)=;Druk (barg)=;Rekgrens (N/mm^2)=;Charpy energie (J)=</v>
      </c>
      <c r="U1811" s="44" t="e">
        <f>INDEX('bijlage A. Frequentie Tabel'!G:G,MATCH(T1811,'bijlage A. Frequentie Tabel'!A:A,0))</f>
        <v>#N/A</v>
      </c>
      <c r="V1811" s="43">
        <f t="shared" si="371"/>
        <v>0</v>
      </c>
      <c r="W1811" s="80">
        <f t="shared" si="375"/>
        <v>23.196467403779828</v>
      </c>
      <c r="X1811" t="e">
        <f t="shared" si="372"/>
        <v>#N/A</v>
      </c>
      <c r="Y1811"/>
      <c r="Z1811">
        <f t="shared" si="376"/>
        <v>0.4</v>
      </c>
      <c r="AA1811">
        <f t="shared" si="377"/>
        <v>1</v>
      </c>
      <c r="AB1811">
        <f t="shared" si="377"/>
        <v>1</v>
      </c>
      <c r="AC1811">
        <f t="shared" si="378"/>
        <v>0.4</v>
      </c>
      <c r="AD1811" t="e">
        <f>INDEX('bijlage C. Cluster maatregelen'!C:C,MATCH('5.Bepalen Faalfreq'!K1811,'bijlage C. Cluster maatregelen'!A:A,0))</f>
        <v>#N/A</v>
      </c>
      <c r="AE1811" t="e">
        <f>INDEX('bijlage C. Cluster maatregelen'!C:C,MATCH('5.Bepalen Faalfreq'!L1811,'bijlage C. Cluster maatregelen'!A:A,0))</f>
        <v>#N/A</v>
      </c>
      <c r="AF1811" t="e">
        <f>INDEX('bijlage C. Cluster maatregelen'!C:C,MATCH('5.Bepalen Faalfreq'!M1811,'bijlage C. Cluster maatregelen'!A:A,0))</f>
        <v>#N/A</v>
      </c>
      <c r="AG1811" t="e">
        <f>INDEX('bijlage C. Cluster maatregelen'!C:C,MATCH('5.Bepalen Faalfreq'!N1811,'bijlage C. Cluster maatregelen'!A:A,0))</f>
        <v>#N/A</v>
      </c>
      <c r="AH1811" t="e">
        <f t="shared" si="379"/>
        <v>#N/A</v>
      </c>
      <c r="AI1811" t="e">
        <f t="shared" si="380"/>
        <v>#N/A</v>
      </c>
      <c r="AJ1811" t="e">
        <f t="shared" si="373"/>
        <v>#N/A</v>
      </c>
    </row>
    <row r="1812" spans="1:36" x14ac:dyDescent="0.25">
      <c r="A1812" s="203"/>
      <c r="B1812" s="203"/>
      <c r="C1812" s="203"/>
      <c r="D1812" s="203"/>
      <c r="E1812" s="203"/>
      <c r="F1812" s="203"/>
      <c r="G1812" s="203"/>
      <c r="H1812" s="203"/>
      <c r="I1812" s="203"/>
      <c r="J1812" s="203"/>
      <c r="K1812" s="203"/>
      <c r="L1812" s="203"/>
      <c r="M1812" s="203"/>
      <c r="N1812" s="203"/>
      <c r="O1812" s="204">
        <f t="shared" si="369"/>
        <v>0</v>
      </c>
      <c r="P1812" s="80" t="str">
        <f>IFERROR(R1812+'4. Gegevens leiding'!$I$26,"")</f>
        <v/>
      </c>
      <c r="Q1812" s="155" t="str">
        <f>IFERROR(R1813+'4. Gegevens leiding'!$I$26,"")</f>
        <v/>
      </c>
      <c r="R1812" s="155" t="str">
        <f t="shared" si="381"/>
        <v/>
      </c>
      <c r="S1812" s="43" t="str">
        <f t="shared" si="374"/>
        <v/>
      </c>
      <c r="T1812" s="42" t="str">
        <f t="shared" si="370"/>
        <v>Diameter (mm, uitwendig)=;Wanddikte (mm)=;Druk (barg)=;Rekgrens (N/mm^2)=;Charpy energie (J)=</v>
      </c>
      <c r="U1812" s="44" t="e">
        <f>INDEX('bijlage A. Frequentie Tabel'!G:G,MATCH(T1812,'bijlage A. Frequentie Tabel'!A:A,0))</f>
        <v>#N/A</v>
      </c>
      <c r="V1812" s="43">
        <f t="shared" si="371"/>
        <v>0</v>
      </c>
      <c r="W1812" s="80">
        <f t="shared" si="375"/>
        <v>23.196467403779828</v>
      </c>
      <c r="X1812" t="e">
        <f t="shared" si="372"/>
        <v>#N/A</v>
      </c>
      <c r="Y1812"/>
      <c r="Z1812">
        <f t="shared" si="376"/>
        <v>0.4</v>
      </c>
      <c r="AA1812">
        <f t="shared" si="377"/>
        <v>1</v>
      </c>
      <c r="AB1812">
        <f t="shared" si="377"/>
        <v>1</v>
      </c>
      <c r="AC1812">
        <f t="shared" si="378"/>
        <v>0.4</v>
      </c>
      <c r="AD1812" t="e">
        <f>INDEX('bijlage C. Cluster maatregelen'!C:C,MATCH('5.Bepalen Faalfreq'!K1812,'bijlage C. Cluster maatregelen'!A:A,0))</f>
        <v>#N/A</v>
      </c>
      <c r="AE1812" t="e">
        <f>INDEX('bijlage C. Cluster maatregelen'!C:C,MATCH('5.Bepalen Faalfreq'!L1812,'bijlage C. Cluster maatregelen'!A:A,0))</f>
        <v>#N/A</v>
      </c>
      <c r="AF1812" t="e">
        <f>INDEX('bijlage C. Cluster maatregelen'!C:C,MATCH('5.Bepalen Faalfreq'!M1812,'bijlage C. Cluster maatregelen'!A:A,0))</f>
        <v>#N/A</v>
      </c>
      <c r="AG1812" t="e">
        <f>INDEX('bijlage C. Cluster maatregelen'!C:C,MATCH('5.Bepalen Faalfreq'!N1812,'bijlage C. Cluster maatregelen'!A:A,0))</f>
        <v>#N/A</v>
      </c>
      <c r="AH1812" t="e">
        <f t="shared" si="379"/>
        <v>#N/A</v>
      </c>
      <c r="AI1812" t="e">
        <f t="shared" si="380"/>
        <v>#N/A</v>
      </c>
      <c r="AJ1812" t="e">
        <f t="shared" si="373"/>
        <v>#N/A</v>
      </c>
    </row>
    <row r="1813" spans="1:36" x14ac:dyDescent="0.25">
      <c r="A1813" s="203"/>
      <c r="B1813" s="203"/>
      <c r="C1813" s="203"/>
      <c r="D1813" s="203"/>
      <c r="E1813" s="203"/>
      <c r="F1813" s="203"/>
      <c r="G1813" s="203"/>
      <c r="H1813" s="203"/>
      <c r="I1813" s="203"/>
      <c r="J1813" s="203"/>
      <c r="K1813" s="203"/>
      <c r="L1813" s="203"/>
      <c r="M1813" s="203"/>
      <c r="N1813" s="203"/>
      <c r="O1813" s="204">
        <f t="shared" si="369"/>
        <v>0</v>
      </c>
      <c r="P1813" s="80" t="str">
        <f>IFERROR(R1813+'4. Gegevens leiding'!$I$26,"")</f>
        <v/>
      </c>
      <c r="Q1813" s="155" t="str">
        <f>IFERROR(R1814+'4. Gegevens leiding'!$I$26,"")</f>
        <v/>
      </c>
      <c r="R1813" s="155" t="str">
        <f t="shared" si="381"/>
        <v/>
      </c>
      <c r="S1813" s="43" t="str">
        <f t="shared" si="374"/>
        <v/>
      </c>
      <c r="T1813" s="42" t="str">
        <f t="shared" si="370"/>
        <v>Diameter (mm, uitwendig)=;Wanddikte (mm)=;Druk (barg)=;Rekgrens (N/mm^2)=;Charpy energie (J)=</v>
      </c>
      <c r="U1813" s="44" t="e">
        <f>INDEX('bijlage A. Frequentie Tabel'!G:G,MATCH(T1813,'bijlage A. Frequentie Tabel'!A:A,0))</f>
        <v>#N/A</v>
      </c>
      <c r="V1813" s="43">
        <f t="shared" si="371"/>
        <v>0</v>
      </c>
      <c r="W1813" s="80">
        <f t="shared" si="375"/>
        <v>23.196467403779828</v>
      </c>
      <c r="X1813" t="e">
        <f t="shared" si="372"/>
        <v>#N/A</v>
      </c>
      <c r="Y1813"/>
      <c r="Z1813">
        <f t="shared" si="376"/>
        <v>0.4</v>
      </c>
      <c r="AA1813">
        <f t="shared" si="377"/>
        <v>1</v>
      </c>
      <c r="AB1813">
        <f t="shared" si="377"/>
        <v>1</v>
      </c>
      <c r="AC1813">
        <f t="shared" si="378"/>
        <v>0.4</v>
      </c>
      <c r="AD1813" t="e">
        <f>INDEX('bijlage C. Cluster maatregelen'!C:C,MATCH('5.Bepalen Faalfreq'!K1813,'bijlage C. Cluster maatregelen'!A:A,0))</f>
        <v>#N/A</v>
      </c>
      <c r="AE1813" t="e">
        <f>INDEX('bijlage C. Cluster maatregelen'!C:C,MATCH('5.Bepalen Faalfreq'!L1813,'bijlage C. Cluster maatregelen'!A:A,0))</f>
        <v>#N/A</v>
      </c>
      <c r="AF1813" t="e">
        <f>INDEX('bijlage C. Cluster maatregelen'!C:C,MATCH('5.Bepalen Faalfreq'!M1813,'bijlage C. Cluster maatregelen'!A:A,0))</f>
        <v>#N/A</v>
      </c>
      <c r="AG1813" t="e">
        <f>INDEX('bijlage C. Cluster maatregelen'!C:C,MATCH('5.Bepalen Faalfreq'!N1813,'bijlage C. Cluster maatregelen'!A:A,0))</f>
        <v>#N/A</v>
      </c>
      <c r="AH1813" t="e">
        <f t="shared" si="379"/>
        <v>#N/A</v>
      </c>
      <c r="AI1813" t="e">
        <f t="shared" si="380"/>
        <v>#N/A</v>
      </c>
      <c r="AJ1813" t="e">
        <f t="shared" si="373"/>
        <v>#N/A</v>
      </c>
    </row>
    <row r="1814" spans="1:36" x14ac:dyDescent="0.25">
      <c r="A1814" s="203"/>
      <c r="B1814" s="203"/>
      <c r="C1814" s="203"/>
      <c r="D1814" s="203"/>
      <c r="E1814" s="203"/>
      <c r="F1814" s="203"/>
      <c r="G1814" s="203"/>
      <c r="H1814" s="203"/>
      <c r="I1814" s="203"/>
      <c r="J1814" s="203"/>
      <c r="K1814" s="203"/>
      <c r="L1814" s="203"/>
      <c r="M1814" s="203"/>
      <c r="N1814" s="203"/>
      <c r="O1814" s="204">
        <f t="shared" si="369"/>
        <v>0</v>
      </c>
      <c r="P1814" s="80" t="str">
        <f>IFERROR(R1814+'4. Gegevens leiding'!$I$26,"")</f>
        <v/>
      </c>
      <c r="Q1814" s="155" t="str">
        <f>IFERROR(R1815+'4. Gegevens leiding'!$I$26,"")</f>
        <v/>
      </c>
      <c r="R1814" s="155" t="str">
        <f t="shared" si="381"/>
        <v/>
      </c>
      <c r="S1814" s="43" t="str">
        <f t="shared" si="374"/>
        <v/>
      </c>
      <c r="T1814" s="42" t="str">
        <f t="shared" si="370"/>
        <v>Diameter (mm, uitwendig)=;Wanddikte (mm)=;Druk (barg)=;Rekgrens (N/mm^2)=;Charpy energie (J)=</v>
      </c>
      <c r="U1814" s="44" t="e">
        <f>INDEX('bijlage A. Frequentie Tabel'!G:G,MATCH(T1814,'bijlage A. Frequentie Tabel'!A:A,0))</f>
        <v>#N/A</v>
      </c>
      <c r="V1814" s="43">
        <f t="shared" si="371"/>
        <v>0</v>
      </c>
      <c r="W1814" s="80">
        <f t="shared" si="375"/>
        <v>23.196467403779828</v>
      </c>
      <c r="X1814" t="e">
        <f t="shared" si="372"/>
        <v>#N/A</v>
      </c>
      <c r="Y1814"/>
      <c r="Z1814">
        <f t="shared" si="376"/>
        <v>0.4</v>
      </c>
      <c r="AA1814">
        <f t="shared" si="377"/>
        <v>1</v>
      </c>
      <c r="AB1814">
        <f t="shared" si="377"/>
        <v>1</v>
      </c>
      <c r="AC1814">
        <f t="shared" si="378"/>
        <v>0.4</v>
      </c>
      <c r="AD1814" t="e">
        <f>INDEX('bijlage C. Cluster maatregelen'!C:C,MATCH('5.Bepalen Faalfreq'!K1814,'bijlage C. Cluster maatregelen'!A:A,0))</f>
        <v>#N/A</v>
      </c>
      <c r="AE1814" t="e">
        <f>INDEX('bijlage C. Cluster maatregelen'!C:C,MATCH('5.Bepalen Faalfreq'!L1814,'bijlage C. Cluster maatregelen'!A:A,0))</f>
        <v>#N/A</v>
      </c>
      <c r="AF1814" t="e">
        <f>INDEX('bijlage C. Cluster maatregelen'!C:C,MATCH('5.Bepalen Faalfreq'!M1814,'bijlage C. Cluster maatregelen'!A:A,0))</f>
        <v>#N/A</v>
      </c>
      <c r="AG1814" t="e">
        <f>INDEX('bijlage C. Cluster maatregelen'!C:C,MATCH('5.Bepalen Faalfreq'!N1814,'bijlage C. Cluster maatregelen'!A:A,0))</f>
        <v>#N/A</v>
      </c>
      <c r="AH1814" t="e">
        <f t="shared" si="379"/>
        <v>#N/A</v>
      </c>
      <c r="AI1814" t="e">
        <f t="shared" si="380"/>
        <v>#N/A</v>
      </c>
      <c r="AJ1814" t="e">
        <f t="shared" si="373"/>
        <v>#N/A</v>
      </c>
    </row>
    <row r="1815" spans="1:36" x14ac:dyDescent="0.25">
      <c r="A1815" s="203"/>
      <c r="B1815" s="203"/>
      <c r="C1815" s="203"/>
      <c r="D1815" s="203"/>
      <c r="E1815" s="203"/>
      <c r="F1815" s="203"/>
      <c r="G1815" s="203"/>
      <c r="H1815" s="203"/>
      <c r="I1815" s="203"/>
      <c r="J1815" s="203"/>
      <c r="K1815" s="203"/>
      <c r="L1815" s="203"/>
      <c r="M1815" s="203"/>
      <c r="N1815" s="203"/>
      <c r="O1815" s="204">
        <f t="shared" si="369"/>
        <v>0</v>
      </c>
      <c r="P1815" s="80" t="str">
        <f>IFERROR(R1815+'4. Gegevens leiding'!$I$26,"")</f>
        <v/>
      </c>
      <c r="Q1815" s="155" t="str">
        <f>IFERROR(R1816+'4. Gegevens leiding'!$I$26,"")</f>
        <v/>
      </c>
      <c r="R1815" s="155" t="str">
        <f t="shared" si="381"/>
        <v/>
      </c>
      <c r="S1815" s="43" t="str">
        <f t="shared" si="374"/>
        <v/>
      </c>
      <c r="T1815" s="42" t="str">
        <f t="shared" si="370"/>
        <v>Diameter (mm, uitwendig)=;Wanddikte (mm)=;Druk (barg)=;Rekgrens (N/mm^2)=;Charpy energie (J)=</v>
      </c>
      <c r="U1815" s="44" t="e">
        <f>INDEX('bijlage A. Frequentie Tabel'!G:G,MATCH(T1815,'bijlage A. Frequentie Tabel'!A:A,0))</f>
        <v>#N/A</v>
      </c>
      <c r="V1815" s="43">
        <f t="shared" si="371"/>
        <v>0</v>
      </c>
      <c r="W1815" s="80">
        <f t="shared" si="375"/>
        <v>23.196467403779828</v>
      </c>
      <c r="X1815" t="e">
        <f t="shared" si="372"/>
        <v>#N/A</v>
      </c>
      <c r="Y1815"/>
      <c r="Z1815">
        <f t="shared" si="376"/>
        <v>0.4</v>
      </c>
      <c r="AA1815">
        <f t="shared" si="377"/>
        <v>1</v>
      </c>
      <c r="AB1815">
        <f t="shared" si="377"/>
        <v>1</v>
      </c>
      <c r="AC1815">
        <f t="shared" si="378"/>
        <v>0.4</v>
      </c>
      <c r="AD1815" t="e">
        <f>INDEX('bijlage C. Cluster maatregelen'!C:C,MATCH('5.Bepalen Faalfreq'!K1815,'bijlage C. Cluster maatregelen'!A:A,0))</f>
        <v>#N/A</v>
      </c>
      <c r="AE1815" t="e">
        <f>INDEX('bijlage C. Cluster maatregelen'!C:C,MATCH('5.Bepalen Faalfreq'!L1815,'bijlage C. Cluster maatregelen'!A:A,0))</f>
        <v>#N/A</v>
      </c>
      <c r="AF1815" t="e">
        <f>INDEX('bijlage C. Cluster maatregelen'!C:C,MATCH('5.Bepalen Faalfreq'!M1815,'bijlage C. Cluster maatregelen'!A:A,0))</f>
        <v>#N/A</v>
      </c>
      <c r="AG1815" t="e">
        <f>INDEX('bijlage C. Cluster maatregelen'!C:C,MATCH('5.Bepalen Faalfreq'!N1815,'bijlage C. Cluster maatregelen'!A:A,0))</f>
        <v>#N/A</v>
      </c>
      <c r="AH1815" t="e">
        <f t="shared" si="379"/>
        <v>#N/A</v>
      </c>
      <c r="AI1815" t="e">
        <f t="shared" si="380"/>
        <v>#N/A</v>
      </c>
      <c r="AJ1815" t="e">
        <f t="shared" si="373"/>
        <v>#N/A</v>
      </c>
    </row>
    <row r="1816" spans="1:36" x14ac:dyDescent="0.25">
      <c r="A1816" s="203"/>
      <c r="B1816" s="203"/>
      <c r="C1816" s="203"/>
      <c r="D1816" s="203"/>
      <c r="E1816" s="203"/>
      <c r="F1816" s="203"/>
      <c r="G1816" s="203"/>
      <c r="H1816" s="203"/>
      <c r="I1816" s="203"/>
      <c r="J1816" s="203"/>
      <c r="K1816" s="203"/>
      <c r="L1816" s="203"/>
      <c r="M1816" s="203"/>
      <c r="N1816" s="203"/>
      <c r="O1816" s="204">
        <f t="shared" si="369"/>
        <v>0</v>
      </c>
      <c r="P1816" s="80" t="str">
        <f>IFERROR(R1816+'4. Gegevens leiding'!$I$26,"")</f>
        <v/>
      </c>
      <c r="Q1816" s="155" t="str">
        <f>IFERROR(R1817+'4. Gegevens leiding'!$I$26,"")</f>
        <v/>
      </c>
      <c r="R1816" s="155" t="str">
        <f t="shared" si="381"/>
        <v/>
      </c>
      <c r="S1816" s="43" t="str">
        <f t="shared" si="374"/>
        <v/>
      </c>
      <c r="T1816" s="42" t="str">
        <f t="shared" si="370"/>
        <v>Diameter (mm, uitwendig)=;Wanddikte (mm)=;Druk (barg)=;Rekgrens (N/mm^2)=;Charpy energie (J)=</v>
      </c>
      <c r="U1816" s="44" t="e">
        <f>INDEX('bijlage A. Frequentie Tabel'!G:G,MATCH(T1816,'bijlage A. Frequentie Tabel'!A:A,0))</f>
        <v>#N/A</v>
      </c>
      <c r="V1816" s="43">
        <f t="shared" si="371"/>
        <v>0</v>
      </c>
      <c r="W1816" s="80">
        <f t="shared" si="375"/>
        <v>23.196467403779828</v>
      </c>
      <c r="X1816" t="e">
        <f t="shared" si="372"/>
        <v>#N/A</v>
      </c>
      <c r="Y1816"/>
      <c r="Z1816">
        <f t="shared" si="376"/>
        <v>0.4</v>
      </c>
      <c r="AA1816">
        <f t="shared" si="377"/>
        <v>1</v>
      </c>
      <c r="AB1816">
        <f t="shared" si="377"/>
        <v>1</v>
      </c>
      <c r="AC1816">
        <f t="shared" si="378"/>
        <v>0.4</v>
      </c>
      <c r="AD1816" t="e">
        <f>INDEX('bijlage C. Cluster maatregelen'!C:C,MATCH('5.Bepalen Faalfreq'!K1816,'bijlage C. Cluster maatregelen'!A:A,0))</f>
        <v>#N/A</v>
      </c>
      <c r="AE1816" t="e">
        <f>INDEX('bijlage C. Cluster maatregelen'!C:C,MATCH('5.Bepalen Faalfreq'!L1816,'bijlage C. Cluster maatregelen'!A:A,0))</f>
        <v>#N/A</v>
      </c>
      <c r="AF1816" t="e">
        <f>INDEX('bijlage C. Cluster maatregelen'!C:C,MATCH('5.Bepalen Faalfreq'!M1816,'bijlage C. Cluster maatregelen'!A:A,0))</f>
        <v>#N/A</v>
      </c>
      <c r="AG1816" t="e">
        <f>INDEX('bijlage C. Cluster maatregelen'!C:C,MATCH('5.Bepalen Faalfreq'!N1816,'bijlage C. Cluster maatregelen'!A:A,0))</f>
        <v>#N/A</v>
      </c>
      <c r="AH1816" t="e">
        <f t="shared" si="379"/>
        <v>#N/A</v>
      </c>
      <c r="AI1816" t="e">
        <f t="shared" si="380"/>
        <v>#N/A</v>
      </c>
      <c r="AJ1816" t="e">
        <f t="shared" si="373"/>
        <v>#N/A</v>
      </c>
    </row>
    <row r="1817" spans="1:36" x14ac:dyDescent="0.25">
      <c r="A1817" s="203"/>
      <c r="B1817" s="203"/>
      <c r="C1817" s="203"/>
      <c r="D1817" s="203"/>
      <c r="E1817" s="203"/>
      <c r="F1817" s="203"/>
      <c r="G1817" s="203"/>
      <c r="H1817" s="203"/>
      <c r="I1817" s="203"/>
      <c r="J1817" s="203"/>
      <c r="K1817" s="203"/>
      <c r="L1817" s="203"/>
      <c r="M1817" s="203"/>
      <c r="N1817" s="203"/>
      <c r="O1817" s="204">
        <f t="shared" si="369"/>
        <v>0</v>
      </c>
      <c r="P1817" s="80" t="str">
        <f>IFERROR(R1817+'4. Gegevens leiding'!$I$26,"")</f>
        <v/>
      </c>
      <c r="Q1817" s="155" t="str">
        <f>IFERROR(R1818+'4. Gegevens leiding'!$I$26,"")</f>
        <v/>
      </c>
      <c r="R1817" s="155" t="str">
        <f t="shared" si="381"/>
        <v/>
      </c>
      <c r="S1817" s="43" t="str">
        <f t="shared" si="374"/>
        <v/>
      </c>
      <c r="T1817" s="42" t="str">
        <f t="shared" si="370"/>
        <v>Diameter (mm, uitwendig)=;Wanddikte (mm)=;Druk (barg)=;Rekgrens (N/mm^2)=;Charpy energie (J)=</v>
      </c>
      <c r="U1817" s="44" t="e">
        <f>INDEX('bijlage A. Frequentie Tabel'!G:G,MATCH(T1817,'bijlage A. Frequentie Tabel'!A:A,0))</f>
        <v>#N/A</v>
      </c>
      <c r="V1817" s="43">
        <f t="shared" si="371"/>
        <v>0</v>
      </c>
      <c r="W1817" s="80">
        <f t="shared" si="375"/>
        <v>23.196467403779828</v>
      </c>
      <c r="X1817" t="e">
        <f t="shared" si="372"/>
        <v>#N/A</v>
      </c>
      <c r="Y1817"/>
      <c r="Z1817">
        <f t="shared" si="376"/>
        <v>0.4</v>
      </c>
      <c r="AA1817">
        <f t="shared" si="377"/>
        <v>1</v>
      </c>
      <c r="AB1817">
        <f t="shared" si="377"/>
        <v>1</v>
      </c>
      <c r="AC1817">
        <f t="shared" si="378"/>
        <v>0.4</v>
      </c>
      <c r="AD1817" t="e">
        <f>INDEX('bijlage C. Cluster maatregelen'!C:C,MATCH('5.Bepalen Faalfreq'!K1817,'bijlage C. Cluster maatregelen'!A:A,0))</f>
        <v>#N/A</v>
      </c>
      <c r="AE1817" t="e">
        <f>INDEX('bijlage C. Cluster maatregelen'!C:C,MATCH('5.Bepalen Faalfreq'!L1817,'bijlage C. Cluster maatregelen'!A:A,0))</f>
        <v>#N/A</v>
      </c>
      <c r="AF1817" t="e">
        <f>INDEX('bijlage C. Cluster maatregelen'!C:C,MATCH('5.Bepalen Faalfreq'!M1817,'bijlage C. Cluster maatregelen'!A:A,0))</f>
        <v>#N/A</v>
      </c>
      <c r="AG1817" t="e">
        <f>INDEX('bijlage C. Cluster maatregelen'!C:C,MATCH('5.Bepalen Faalfreq'!N1817,'bijlage C. Cluster maatregelen'!A:A,0))</f>
        <v>#N/A</v>
      </c>
      <c r="AH1817" t="e">
        <f t="shared" si="379"/>
        <v>#N/A</v>
      </c>
      <c r="AI1817" t="e">
        <f t="shared" si="380"/>
        <v>#N/A</v>
      </c>
      <c r="AJ1817" t="e">
        <f t="shared" si="373"/>
        <v>#N/A</v>
      </c>
    </row>
    <row r="1818" spans="1:36" x14ac:dyDescent="0.25">
      <c r="A1818" s="203"/>
      <c r="B1818" s="203"/>
      <c r="C1818" s="203"/>
      <c r="D1818" s="203"/>
      <c r="E1818" s="203"/>
      <c r="F1818" s="203"/>
      <c r="G1818" s="203"/>
      <c r="H1818" s="203"/>
      <c r="I1818" s="203"/>
      <c r="J1818" s="203"/>
      <c r="K1818" s="203"/>
      <c r="L1818" s="203"/>
      <c r="M1818" s="203"/>
      <c r="N1818" s="203"/>
      <c r="O1818" s="204">
        <f t="shared" si="369"/>
        <v>0</v>
      </c>
      <c r="P1818" s="80" t="str">
        <f>IFERROR(R1818+'4. Gegevens leiding'!$I$26,"")</f>
        <v/>
      </c>
      <c r="Q1818" s="155" t="str">
        <f>IFERROR(R1819+'4. Gegevens leiding'!$I$26,"")</f>
        <v/>
      </c>
      <c r="R1818" s="155" t="str">
        <f t="shared" si="381"/>
        <v/>
      </c>
      <c r="S1818" s="43" t="str">
        <f t="shared" si="374"/>
        <v/>
      </c>
      <c r="T1818" s="42" t="str">
        <f t="shared" si="370"/>
        <v>Diameter (mm, uitwendig)=;Wanddikte (mm)=;Druk (barg)=;Rekgrens (N/mm^2)=;Charpy energie (J)=</v>
      </c>
      <c r="U1818" s="44" t="e">
        <f>INDEX('bijlage A. Frequentie Tabel'!G:G,MATCH(T1818,'bijlage A. Frequentie Tabel'!A:A,0))</f>
        <v>#N/A</v>
      </c>
      <c r="V1818" s="43">
        <f t="shared" si="371"/>
        <v>0</v>
      </c>
      <c r="W1818" s="80">
        <f t="shared" si="375"/>
        <v>23.196467403779828</v>
      </c>
      <c r="X1818" t="e">
        <f t="shared" si="372"/>
        <v>#N/A</v>
      </c>
      <c r="Y1818"/>
      <c r="Z1818">
        <f t="shared" si="376"/>
        <v>0.4</v>
      </c>
      <c r="AA1818">
        <f t="shared" si="377"/>
        <v>1</v>
      </c>
      <c r="AB1818">
        <f t="shared" si="377"/>
        <v>1</v>
      </c>
      <c r="AC1818">
        <f t="shared" si="378"/>
        <v>0.4</v>
      </c>
      <c r="AD1818" t="e">
        <f>INDEX('bijlage C. Cluster maatregelen'!C:C,MATCH('5.Bepalen Faalfreq'!K1818,'bijlage C. Cluster maatregelen'!A:A,0))</f>
        <v>#N/A</v>
      </c>
      <c r="AE1818" t="e">
        <f>INDEX('bijlage C. Cluster maatregelen'!C:C,MATCH('5.Bepalen Faalfreq'!L1818,'bijlage C. Cluster maatregelen'!A:A,0))</f>
        <v>#N/A</v>
      </c>
      <c r="AF1818" t="e">
        <f>INDEX('bijlage C. Cluster maatregelen'!C:C,MATCH('5.Bepalen Faalfreq'!M1818,'bijlage C. Cluster maatregelen'!A:A,0))</f>
        <v>#N/A</v>
      </c>
      <c r="AG1818" t="e">
        <f>INDEX('bijlage C. Cluster maatregelen'!C:C,MATCH('5.Bepalen Faalfreq'!N1818,'bijlage C. Cluster maatregelen'!A:A,0))</f>
        <v>#N/A</v>
      </c>
      <c r="AH1818" t="e">
        <f t="shared" si="379"/>
        <v>#N/A</v>
      </c>
      <c r="AI1818" t="e">
        <f t="shared" si="380"/>
        <v>#N/A</v>
      </c>
      <c r="AJ1818" t="e">
        <f t="shared" si="373"/>
        <v>#N/A</v>
      </c>
    </row>
    <row r="1819" spans="1:36" x14ac:dyDescent="0.25">
      <c r="A1819" s="203"/>
      <c r="B1819" s="203"/>
      <c r="C1819" s="203"/>
      <c r="D1819" s="203"/>
      <c r="E1819" s="203"/>
      <c r="F1819" s="203"/>
      <c r="G1819" s="203"/>
      <c r="H1819" s="203"/>
      <c r="I1819" s="203"/>
      <c r="J1819" s="203"/>
      <c r="K1819" s="203"/>
      <c r="L1819" s="203"/>
      <c r="M1819" s="203"/>
      <c r="N1819" s="203"/>
      <c r="O1819" s="204">
        <f t="shared" si="369"/>
        <v>0</v>
      </c>
      <c r="P1819" s="80" t="str">
        <f>IFERROR(R1819+'4. Gegevens leiding'!$I$26,"")</f>
        <v/>
      </c>
      <c r="Q1819" s="155" t="str">
        <f>IFERROR(R1820+'4. Gegevens leiding'!$I$26,"")</f>
        <v/>
      </c>
      <c r="R1819" s="155" t="str">
        <f t="shared" si="381"/>
        <v/>
      </c>
      <c r="S1819" s="43" t="str">
        <f t="shared" si="374"/>
        <v/>
      </c>
      <c r="T1819" s="42" t="str">
        <f t="shared" si="370"/>
        <v>Diameter (mm, uitwendig)=;Wanddikte (mm)=;Druk (barg)=;Rekgrens (N/mm^2)=;Charpy energie (J)=</v>
      </c>
      <c r="U1819" s="44" t="e">
        <f>INDEX('bijlage A. Frequentie Tabel'!G:G,MATCH(T1819,'bijlage A. Frequentie Tabel'!A:A,0))</f>
        <v>#N/A</v>
      </c>
      <c r="V1819" s="43">
        <f t="shared" si="371"/>
        <v>0</v>
      </c>
      <c r="W1819" s="80">
        <f t="shared" si="375"/>
        <v>23.196467403779828</v>
      </c>
      <c r="X1819" t="e">
        <f t="shared" si="372"/>
        <v>#N/A</v>
      </c>
      <c r="Y1819"/>
      <c r="Z1819">
        <f t="shared" si="376"/>
        <v>0.4</v>
      </c>
      <c r="AA1819">
        <f t="shared" si="377"/>
        <v>1</v>
      </c>
      <c r="AB1819">
        <f t="shared" si="377"/>
        <v>1</v>
      </c>
      <c r="AC1819">
        <f t="shared" si="378"/>
        <v>0.4</v>
      </c>
      <c r="AD1819" t="e">
        <f>INDEX('bijlage C. Cluster maatregelen'!C:C,MATCH('5.Bepalen Faalfreq'!K1819,'bijlage C. Cluster maatregelen'!A:A,0))</f>
        <v>#N/A</v>
      </c>
      <c r="AE1819" t="e">
        <f>INDEX('bijlage C. Cluster maatregelen'!C:C,MATCH('5.Bepalen Faalfreq'!L1819,'bijlage C. Cluster maatregelen'!A:A,0))</f>
        <v>#N/A</v>
      </c>
      <c r="AF1819" t="e">
        <f>INDEX('bijlage C. Cluster maatregelen'!C:C,MATCH('5.Bepalen Faalfreq'!M1819,'bijlage C. Cluster maatregelen'!A:A,0))</f>
        <v>#N/A</v>
      </c>
      <c r="AG1819" t="e">
        <f>INDEX('bijlage C. Cluster maatregelen'!C:C,MATCH('5.Bepalen Faalfreq'!N1819,'bijlage C. Cluster maatregelen'!A:A,0))</f>
        <v>#N/A</v>
      </c>
      <c r="AH1819" t="e">
        <f t="shared" si="379"/>
        <v>#N/A</v>
      </c>
      <c r="AI1819" t="e">
        <f t="shared" si="380"/>
        <v>#N/A</v>
      </c>
      <c r="AJ1819" t="e">
        <f t="shared" si="373"/>
        <v>#N/A</v>
      </c>
    </row>
    <row r="1820" spans="1:36" x14ac:dyDescent="0.25">
      <c r="A1820" s="203"/>
      <c r="B1820" s="203"/>
      <c r="C1820" s="203"/>
      <c r="D1820" s="203"/>
      <c r="E1820" s="203"/>
      <c r="F1820" s="203"/>
      <c r="G1820" s="203"/>
      <c r="H1820" s="203"/>
      <c r="I1820" s="203"/>
      <c r="J1820" s="203"/>
      <c r="K1820" s="203"/>
      <c r="L1820" s="203"/>
      <c r="M1820" s="203"/>
      <c r="N1820" s="203"/>
      <c r="O1820" s="204">
        <f t="shared" si="369"/>
        <v>0</v>
      </c>
      <c r="P1820" s="80" t="str">
        <f>IFERROR(R1820+'4. Gegevens leiding'!$I$26,"")</f>
        <v/>
      </c>
      <c r="Q1820" s="155" t="str">
        <f>IFERROR(R1821+'4. Gegevens leiding'!$I$26,"")</f>
        <v/>
      </c>
      <c r="R1820" s="155" t="str">
        <f t="shared" si="381"/>
        <v/>
      </c>
      <c r="S1820" s="43" t="str">
        <f t="shared" si="374"/>
        <v/>
      </c>
      <c r="T1820" s="42" t="str">
        <f t="shared" si="370"/>
        <v>Diameter (mm, uitwendig)=;Wanddikte (mm)=;Druk (barg)=;Rekgrens (N/mm^2)=;Charpy energie (J)=</v>
      </c>
      <c r="U1820" s="44" t="e">
        <f>INDEX('bijlage A. Frequentie Tabel'!G:G,MATCH(T1820,'bijlage A. Frequentie Tabel'!A:A,0))</f>
        <v>#N/A</v>
      </c>
      <c r="V1820" s="43">
        <f t="shared" si="371"/>
        <v>0</v>
      </c>
      <c r="W1820" s="80">
        <f t="shared" si="375"/>
        <v>23.196467403779828</v>
      </c>
      <c r="X1820" t="e">
        <f t="shared" si="372"/>
        <v>#N/A</v>
      </c>
      <c r="Y1820"/>
      <c r="Z1820">
        <f t="shared" si="376"/>
        <v>0.4</v>
      </c>
      <c r="AA1820">
        <f t="shared" si="377"/>
        <v>1</v>
      </c>
      <c r="AB1820">
        <f t="shared" si="377"/>
        <v>1</v>
      </c>
      <c r="AC1820">
        <f t="shared" si="378"/>
        <v>0.4</v>
      </c>
      <c r="AD1820" t="e">
        <f>INDEX('bijlage C. Cluster maatregelen'!C:C,MATCH('5.Bepalen Faalfreq'!K1820,'bijlage C. Cluster maatregelen'!A:A,0))</f>
        <v>#N/A</v>
      </c>
      <c r="AE1820" t="e">
        <f>INDEX('bijlage C. Cluster maatregelen'!C:C,MATCH('5.Bepalen Faalfreq'!L1820,'bijlage C. Cluster maatregelen'!A:A,0))</f>
        <v>#N/A</v>
      </c>
      <c r="AF1820" t="e">
        <f>INDEX('bijlage C. Cluster maatregelen'!C:C,MATCH('5.Bepalen Faalfreq'!M1820,'bijlage C. Cluster maatregelen'!A:A,0))</f>
        <v>#N/A</v>
      </c>
      <c r="AG1820" t="e">
        <f>INDEX('bijlage C. Cluster maatregelen'!C:C,MATCH('5.Bepalen Faalfreq'!N1820,'bijlage C. Cluster maatregelen'!A:A,0))</f>
        <v>#N/A</v>
      </c>
      <c r="AH1820" t="e">
        <f t="shared" si="379"/>
        <v>#N/A</v>
      </c>
      <c r="AI1820" t="e">
        <f t="shared" si="380"/>
        <v>#N/A</v>
      </c>
      <c r="AJ1820" t="e">
        <f t="shared" si="373"/>
        <v>#N/A</v>
      </c>
    </row>
    <row r="1821" spans="1:36" x14ac:dyDescent="0.25">
      <c r="A1821" s="203"/>
      <c r="B1821" s="203"/>
      <c r="C1821" s="203"/>
      <c r="D1821" s="203"/>
      <c r="E1821" s="203"/>
      <c r="F1821" s="203"/>
      <c r="G1821" s="203"/>
      <c r="H1821" s="203"/>
      <c r="I1821" s="203"/>
      <c r="J1821" s="203"/>
      <c r="K1821" s="203"/>
      <c r="L1821" s="203"/>
      <c r="M1821" s="203"/>
      <c r="N1821" s="203"/>
      <c r="O1821" s="204">
        <f t="shared" si="369"/>
        <v>0</v>
      </c>
      <c r="P1821" s="80" t="str">
        <f>IFERROR(R1821+'4. Gegevens leiding'!$I$26,"")</f>
        <v/>
      </c>
      <c r="Q1821" s="155" t="str">
        <f>IFERROR(R1822+'4. Gegevens leiding'!$I$26,"")</f>
        <v/>
      </c>
      <c r="R1821" s="155" t="str">
        <f t="shared" si="381"/>
        <v/>
      </c>
      <c r="S1821" s="43" t="str">
        <f t="shared" si="374"/>
        <v/>
      </c>
      <c r="T1821" s="42" t="str">
        <f t="shared" si="370"/>
        <v>Diameter (mm, uitwendig)=;Wanddikte (mm)=;Druk (barg)=;Rekgrens (N/mm^2)=;Charpy energie (J)=</v>
      </c>
      <c r="U1821" s="44" t="e">
        <f>INDEX('bijlage A. Frequentie Tabel'!G:G,MATCH(T1821,'bijlage A. Frequentie Tabel'!A:A,0))</f>
        <v>#N/A</v>
      </c>
      <c r="V1821" s="43">
        <f t="shared" si="371"/>
        <v>0</v>
      </c>
      <c r="W1821" s="80">
        <f t="shared" si="375"/>
        <v>23.196467403779828</v>
      </c>
      <c r="X1821" t="e">
        <f t="shared" si="372"/>
        <v>#N/A</v>
      </c>
      <c r="Y1821"/>
      <c r="Z1821">
        <f t="shared" si="376"/>
        <v>0.4</v>
      </c>
      <c r="AA1821">
        <f t="shared" si="377"/>
        <v>1</v>
      </c>
      <c r="AB1821">
        <f t="shared" si="377"/>
        <v>1</v>
      </c>
      <c r="AC1821">
        <f t="shared" si="378"/>
        <v>0.4</v>
      </c>
      <c r="AD1821" t="e">
        <f>INDEX('bijlage C. Cluster maatregelen'!C:C,MATCH('5.Bepalen Faalfreq'!K1821,'bijlage C. Cluster maatregelen'!A:A,0))</f>
        <v>#N/A</v>
      </c>
      <c r="AE1821" t="e">
        <f>INDEX('bijlage C. Cluster maatregelen'!C:C,MATCH('5.Bepalen Faalfreq'!L1821,'bijlage C. Cluster maatregelen'!A:A,0))</f>
        <v>#N/A</v>
      </c>
      <c r="AF1821" t="e">
        <f>INDEX('bijlage C. Cluster maatregelen'!C:C,MATCH('5.Bepalen Faalfreq'!M1821,'bijlage C. Cluster maatregelen'!A:A,0))</f>
        <v>#N/A</v>
      </c>
      <c r="AG1821" t="e">
        <f>INDEX('bijlage C. Cluster maatregelen'!C:C,MATCH('5.Bepalen Faalfreq'!N1821,'bijlage C. Cluster maatregelen'!A:A,0))</f>
        <v>#N/A</v>
      </c>
      <c r="AH1821" t="e">
        <f t="shared" si="379"/>
        <v>#N/A</v>
      </c>
      <c r="AI1821" t="e">
        <f t="shared" si="380"/>
        <v>#N/A</v>
      </c>
      <c r="AJ1821" t="e">
        <f t="shared" si="373"/>
        <v>#N/A</v>
      </c>
    </row>
    <row r="1822" spans="1:36" x14ac:dyDescent="0.25">
      <c r="A1822" s="203"/>
      <c r="B1822" s="203"/>
      <c r="C1822" s="203"/>
      <c r="D1822" s="203"/>
      <c r="E1822" s="203"/>
      <c r="F1822" s="203"/>
      <c r="G1822" s="203"/>
      <c r="H1822" s="203"/>
      <c r="I1822" s="203"/>
      <c r="J1822" s="203"/>
      <c r="K1822" s="203"/>
      <c r="L1822" s="203"/>
      <c r="M1822" s="203"/>
      <c r="N1822" s="203"/>
      <c r="O1822" s="204">
        <f t="shared" si="369"/>
        <v>0</v>
      </c>
      <c r="P1822" s="80" t="str">
        <f>IFERROR(R1822+'4. Gegevens leiding'!$I$26,"")</f>
        <v/>
      </c>
      <c r="Q1822" s="155" t="str">
        <f>IFERROR(R1823+'4. Gegevens leiding'!$I$26,"")</f>
        <v/>
      </c>
      <c r="R1822" s="155" t="str">
        <f t="shared" si="381"/>
        <v/>
      </c>
      <c r="S1822" s="43" t="str">
        <f t="shared" si="374"/>
        <v/>
      </c>
      <c r="T1822" s="42" t="str">
        <f t="shared" si="370"/>
        <v>Diameter (mm, uitwendig)=;Wanddikte (mm)=;Druk (barg)=;Rekgrens (N/mm^2)=;Charpy energie (J)=</v>
      </c>
      <c r="U1822" s="44" t="e">
        <f>INDEX('bijlage A. Frequentie Tabel'!G:G,MATCH(T1822,'bijlage A. Frequentie Tabel'!A:A,0))</f>
        <v>#N/A</v>
      </c>
      <c r="V1822" s="43">
        <f t="shared" si="371"/>
        <v>0</v>
      </c>
      <c r="W1822" s="80">
        <f t="shared" si="375"/>
        <v>23.196467403779828</v>
      </c>
      <c r="X1822" t="e">
        <f t="shared" si="372"/>
        <v>#N/A</v>
      </c>
      <c r="Y1822"/>
      <c r="Z1822">
        <f t="shared" si="376"/>
        <v>0.4</v>
      </c>
      <c r="AA1822">
        <f t="shared" si="377"/>
        <v>1</v>
      </c>
      <c r="AB1822">
        <f t="shared" si="377"/>
        <v>1</v>
      </c>
      <c r="AC1822">
        <f t="shared" si="378"/>
        <v>0.4</v>
      </c>
      <c r="AD1822" t="e">
        <f>INDEX('bijlage C. Cluster maatregelen'!C:C,MATCH('5.Bepalen Faalfreq'!K1822,'bijlage C. Cluster maatregelen'!A:A,0))</f>
        <v>#N/A</v>
      </c>
      <c r="AE1822" t="e">
        <f>INDEX('bijlage C. Cluster maatregelen'!C:C,MATCH('5.Bepalen Faalfreq'!L1822,'bijlage C. Cluster maatregelen'!A:A,0))</f>
        <v>#N/A</v>
      </c>
      <c r="AF1822" t="e">
        <f>INDEX('bijlage C. Cluster maatregelen'!C:C,MATCH('5.Bepalen Faalfreq'!M1822,'bijlage C. Cluster maatregelen'!A:A,0))</f>
        <v>#N/A</v>
      </c>
      <c r="AG1822" t="e">
        <f>INDEX('bijlage C. Cluster maatregelen'!C:C,MATCH('5.Bepalen Faalfreq'!N1822,'bijlage C. Cluster maatregelen'!A:A,0))</f>
        <v>#N/A</v>
      </c>
      <c r="AH1822" t="e">
        <f t="shared" si="379"/>
        <v>#N/A</v>
      </c>
      <c r="AI1822" t="e">
        <f t="shared" si="380"/>
        <v>#N/A</v>
      </c>
      <c r="AJ1822" t="e">
        <f t="shared" si="373"/>
        <v>#N/A</v>
      </c>
    </row>
    <row r="1823" spans="1:36" x14ac:dyDescent="0.25">
      <c r="A1823" s="203"/>
      <c r="B1823" s="203"/>
      <c r="C1823" s="203"/>
      <c r="D1823" s="203"/>
      <c r="E1823" s="203"/>
      <c r="F1823" s="203"/>
      <c r="G1823" s="203"/>
      <c r="H1823" s="203"/>
      <c r="I1823" s="203"/>
      <c r="J1823" s="203"/>
      <c r="K1823" s="203"/>
      <c r="L1823" s="203"/>
      <c r="M1823" s="203"/>
      <c r="N1823" s="203"/>
      <c r="O1823" s="204">
        <f t="shared" si="369"/>
        <v>0</v>
      </c>
      <c r="P1823" s="80" t="str">
        <f>IFERROR(R1823+'4. Gegevens leiding'!$I$26,"")</f>
        <v/>
      </c>
      <c r="Q1823" s="155" t="str">
        <f>IFERROR(R1824+'4. Gegevens leiding'!$I$26,"")</f>
        <v/>
      </c>
      <c r="R1823" s="155" t="str">
        <f t="shared" si="381"/>
        <v/>
      </c>
      <c r="S1823" s="43" t="str">
        <f t="shared" si="374"/>
        <v/>
      </c>
      <c r="T1823" s="42" t="str">
        <f t="shared" si="370"/>
        <v>Diameter (mm, uitwendig)=;Wanddikte (mm)=;Druk (barg)=;Rekgrens (N/mm^2)=;Charpy energie (J)=</v>
      </c>
      <c r="U1823" s="44" t="e">
        <f>INDEX('bijlage A. Frequentie Tabel'!G:G,MATCH(T1823,'bijlage A. Frequentie Tabel'!A:A,0))</f>
        <v>#N/A</v>
      </c>
      <c r="V1823" s="43">
        <f t="shared" si="371"/>
        <v>0</v>
      </c>
      <c r="W1823" s="80">
        <f t="shared" si="375"/>
        <v>23.196467403779828</v>
      </c>
      <c r="X1823" t="e">
        <f t="shared" si="372"/>
        <v>#N/A</v>
      </c>
      <c r="Y1823"/>
      <c r="Z1823">
        <f t="shared" si="376"/>
        <v>0.4</v>
      </c>
      <c r="AA1823">
        <f t="shared" si="377"/>
        <v>1</v>
      </c>
      <c r="AB1823">
        <f t="shared" si="377"/>
        <v>1</v>
      </c>
      <c r="AC1823">
        <f t="shared" si="378"/>
        <v>0.4</v>
      </c>
      <c r="AD1823" t="e">
        <f>INDEX('bijlage C. Cluster maatregelen'!C:C,MATCH('5.Bepalen Faalfreq'!K1823,'bijlage C. Cluster maatregelen'!A:A,0))</f>
        <v>#N/A</v>
      </c>
      <c r="AE1823" t="e">
        <f>INDEX('bijlage C. Cluster maatregelen'!C:C,MATCH('5.Bepalen Faalfreq'!L1823,'bijlage C. Cluster maatregelen'!A:A,0))</f>
        <v>#N/A</v>
      </c>
      <c r="AF1823" t="e">
        <f>INDEX('bijlage C. Cluster maatregelen'!C:C,MATCH('5.Bepalen Faalfreq'!M1823,'bijlage C. Cluster maatregelen'!A:A,0))</f>
        <v>#N/A</v>
      </c>
      <c r="AG1823" t="e">
        <f>INDEX('bijlage C. Cluster maatregelen'!C:C,MATCH('5.Bepalen Faalfreq'!N1823,'bijlage C. Cluster maatregelen'!A:A,0))</f>
        <v>#N/A</v>
      </c>
      <c r="AH1823" t="e">
        <f t="shared" si="379"/>
        <v>#N/A</v>
      </c>
      <c r="AI1823" t="e">
        <f t="shared" si="380"/>
        <v>#N/A</v>
      </c>
      <c r="AJ1823" t="e">
        <f t="shared" si="373"/>
        <v>#N/A</v>
      </c>
    </row>
    <row r="1824" spans="1:36" x14ac:dyDescent="0.25">
      <c r="A1824" s="203"/>
      <c r="B1824" s="203"/>
      <c r="C1824" s="203"/>
      <c r="D1824" s="203"/>
      <c r="E1824" s="203"/>
      <c r="F1824" s="203"/>
      <c r="G1824" s="203"/>
      <c r="H1824" s="203"/>
      <c r="I1824" s="203"/>
      <c r="J1824" s="203"/>
      <c r="K1824" s="203"/>
      <c r="L1824" s="203"/>
      <c r="M1824" s="203"/>
      <c r="N1824" s="203"/>
      <c r="O1824" s="204">
        <f t="shared" si="369"/>
        <v>0</v>
      </c>
      <c r="P1824" s="80" t="str">
        <f>IFERROR(R1824+'4. Gegevens leiding'!$I$26,"")</f>
        <v/>
      </c>
      <c r="Q1824" s="155" t="str">
        <f>IFERROR(R1825+'4. Gegevens leiding'!$I$26,"")</f>
        <v/>
      </c>
      <c r="R1824" s="155" t="str">
        <f t="shared" si="381"/>
        <v/>
      </c>
      <c r="S1824" s="43" t="str">
        <f t="shared" si="374"/>
        <v/>
      </c>
      <c r="T1824" s="42" t="str">
        <f t="shared" si="370"/>
        <v>Diameter (mm, uitwendig)=;Wanddikte (mm)=;Druk (barg)=;Rekgrens (N/mm^2)=;Charpy energie (J)=</v>
      </c>
      <c r="U1824" s="44" t="e">
        <f>INDEX('bijlage A. Frequentie Tabel'!G:G,MATCH(T1824,'bijlage A. Frequentie Tabel'!A:A,0))</f>
        <v>#N/A</v>
      </c>
      <c r="V1824" s="43">
        <f t="shared" si="371"/>
        <v>0</v>
      </c>
      <c r="W1824" s="80">
        <f t="shared" si="375"/>
        <v>23.196467403779828</v>
      </c>
      <c r="X1824" t="e">
        <f t="shared" si="372"/>
        <v>#N/A</v>
      </c>
      <c r="Y1824"/>
      <c r="Z1824">
        <f t="shared" si="376"/>
        <v>0.4</v>
      </c>
      <c r="AA1824">
        <f t="shared" si="377"/>
        <v>1</v>
      </c>
      <c r="AB1824">
        <f t="shared" si="377"/>
        <v>1</v>
      </c>
      <c r="AC1824">
        <f t="shared" si="378"/>
        <v>0.4</v>
      </c>
      <c r="AD1824" t="e">
        <f>INDEX('bijlage C. Cluster maatregelen'!C:C,MATCH('5.Bepalen Faalfreq'!K1824,'bijlage C. Cluster maatregelen'!A:A,0))</f>
        <v>#N/A</v>
      </c>
      <c r="AE1824" t="e">
        <f>INDEX('bijlage C. Cluster maatregelen'!C:C,MATCH('5.Bepalen Faalfreq'!L1824,'bijlage C. Cluster maatregelen'!A:A,0))</f>
        <v>#N/A</v>
      </c>
      <c r="AF1824" t="e">
        <f>INDEX('bijlage C. Cluster maatregelen'!C:C,MATCH('5.Bepalen Faalfreq'!M1824,'bijlage C. Cluster maatregelen'!A:A,0))</f>
        <v>#N/A</v>
      </c>
      <c r="AG1824" t="e">
        <f>INDEX('bijlage C. Cluster maatregelen'!C:C,MATCH('5.Bepalen Faalfreq'!N1824,'bijlage C. Cluster maatregelen'!A:A,0))</f>
        <v>#N/A</v>
      </c>
      <c r="AH1824" t="e">
        <f t="shared" si="379"/>
        <v>#N/A</v>
      </c>
      <c r="AI1824" t="e">
        <f t="shared" si="380"/>
        <v>#N/A</v>
      </c>
      <c r="AJ1824" t="e">
        <f t="shared" si="373"/>
        <v>#N/A</v>
      </c>
    </row>
    <row r="1825" spans="1:36" x14ac:dyDescent="0.25">
      <c r="A1825" s="203"/>
      <c r="B1825" s="203"/>
      <c r="C1825" s="203"/>
      <c r="D1825" s="203"/>
      <c r="E1825" s="203"/>
      <c r="F1825" s="203"/>
      <c r="G1825" s="203"/>
      <c r="H1825" s="203"/>
      <c r="I1825" s="203"/>
      <c r="J1825" s="203"/>
      <c r="K1825" s="203"/>
      <c r="L1825" s="203"/>
      <c r="M1825" s="203"/>
      <c r="N1825" s="203"/>
      <c r="O1825" s="204">
        <f t="shared" si="369"/>
        <v>0</v>
      </c>
      <c r="P1825" s="80" t="str">
        <f>IFERROR(R1825+'4. Gegevens leiding'!$I$26,"")</f>
        <v/>
      </c>
      <c r="Q1825" s="155" t="str">
        <f>IFERROR(R1826+'4. Gegevens leiding'!$I$26,"")</f>
        <v/>
      </c>
      <c r="R1825" s="155" t="str">
        <f t="shared" si="381"/>
        <v/>
      </c>
      <c r="S1825" s="43" t="str">
        <f t="shared" si="374"/>
        <v/>
      </c>
      <c r="T1825" s="42" t="str">
        <f t="shared" si="370"/>
        <v>Diameter (mm, uitwendig)=;Wanddikte (mm)=;Druk (barg)=;Rekgrens (N/mm^2)=;Charpy energie (J)=</v>
      </c>
      <c r="U1825" s="44" t="e">
        <f>INDEX('bijlage A. Frequentie Tabel'!G:G,MATCH(T1825,'bijlage A. Frequentie Tabel'!A:A,0))</f>
        <v>#N/A</v>
      </c>
      <c r="V1825" s="43">
        <f t="shared" si="371"/>
        <v>0</v>
      </c>
      <c r="W1825" s="80">
        <f t="shared" si="375"/>
        <v>23.196467403779828</v>
      </c>
      <c r="X1825" t="e">
        <f t="shared" si="372"/>
        <v>#N/A</v>
      </c>
      <c r="Y1825"/>
      <c r="Z1825">
        <f t="shared" si="376"/>
        <v>0.4</v>
      </c>
      <c r="AA1825">
        <f t="shared" si="377"/>
        <v>1</v>
      </c>
      <c r="AB1825">
        <f t="shared" si="377"/>
        <v>1</v>
      </c>
      <c r="AC1825">
        <f t="shared" si="378"/>
        <v>0.4</v>
      </c>
      <c r="AD1825" t="e">
        <f>INDEX('bijlage C. Cluster maatregelen'!C:C,MATCH('5.Bepalen Faalfreq'!K1825,'bijlage C. Cluster maatregelen'!A:A,0))</f>
        <v>#N/A</v>
      </c>
      <c r="AE1825" t="e">
        <f>INDEX('bijlage C. Cluster maatregelen'!C:C,MATCH('5.Bepalen Faalfreq'!L1825,'bijlage C. Cluster maatregelen'!A:A,0))</f>
        <v>#N/A</v>
      </c>
      <c r="AF1825" t="e">
        <f>INDEX('bijlage C. Cluster maatregelen'!C:C,MATCH('5.Bepalen Faalfreq'!M1825,'bijlage C. Cluster maatregelen'!A:A,0))</f>
        <v>#N/A</v>
      </c>
      <c r="AG1825" t="e">
        <f>INDEX('bijlage C. Cluster maatregelen'!C:C,MATCH('5.Bepalen Faalfreq'!N1825,'bijlage C. Cluster maatregelen'!A:A,0))</f>
        <v>#N/A</v>
      </c>
      <c r="AH1825" t="e">
        <f t="shared" si="379"/>
        <v>#N/A</v>
      </c>
      <c r="AI1825" t="e">
        <f t="shared" si="380"/>
        <v>#N/A</v>
      </c>
      <c r="AJ1825" t="e">
        <f t="shared" si="373"/>
        <v>#N/A</v>
      </c>
    </row>
    <row r="1826" spans="1:36" x14ac:dyDescent="0.25">
      <c r="A1826" s="203"/>
      <c r="B1826" s="203"/>
      <c r="C1826" s="203"/>
      <c r="D1826" s="203"/>
      <c r="E1826" s="203"/>
      <c r="F1826" s="203"/>
      <c r="G1826" s="203"/>
      <c r="H1826" s="203"/>
      <c r="I1826" s="203"/>
      <c r="J1826" s="203"/>
      <c r="K1826" s="203"/>
      <c r="L1826" s="203"/>
      <c r="M1826" s="203"/>
      <c r="N1826" s="203"/>
      <c r="O1826" s="204">
        <f t="shared" si="369"/>
        <v>0</v>
      </c>
      <c r="P1826" s="80" t="str">
        <f>IFERROR(R1826+'4. Gegevens leiding'!$I$26,"")</f>
        <v/>
      </c>
      <c r="Q1826" s="155" t="str">
        <f>IFERROR(R1827+'4. Gegevens leiding'!$I$26,"")</f>
        <v/>
      </c>
      <c r="R1826" s="155" t="str">
        <f t="shared" si="381"/>
        <v/>
      </c>
      <c r="S1826" s="43" t="str">
        <f t="shared" si="374"/>
        <v/>
      </c>
      <c r="T1826" s="42" t="str">
        <f t="shared" si="370"/>
        <v>Diameter (mm, uitwendig)=;Wanddikte (mm)=;Druk (barg)=;Rekgrens (N/mm^2)=;Charpy energie (J)=</v>
      </c>
      <c r="U1826" s="44" t="e">
        <f>INDEX('bijlage A. Frequentie Tabel'!G:G,MATCH(T1826,'bijlage A. Frequentie Tabel'!A:A,0))</f>
        <v>#N/A</v>
      </c>
      <c r="V1826" s="43">
        <f t="shared" si="371"/>
        <v>0</v>
      </c>
      <c r="W1826" s="80">
        <f t="shared" si="375"/>
        <v>23.196467403779828</v>
      </c>
      <c r="X1826" t="e">
        <f t="shared" si="372"/>
        <v>#N/A</v>
      </c>
      <c r="Y1826"/>
      <c r="Z1826">
        <f t="shared" si="376"/>
        <v>0.4</v>
      </c>
      <c r="AA1826">
        <f t="shared" si="377"/>
        <v>1</v>
      </c>
      <c r="AB1826">
        <f t="shared" si="377"/>
        <v>1</v>
      </c>
      <c r="AC1826">
        <f t="shared" si="378"/>
        <v>0.4</v>
      </c>
      <c r="AD1826" t="e">
        <f>INDEX('bijlage C. Cluster maatregelen'!C:C,MATCH('5.Bepalen Faalfreq'!K1826,'bijlage C. Cluster maatregelen'!A:A,0))</f>
        <v>#N/A</v>
      </c>
      <c r="AE1826" t="e">
        <f>INDEX('bijlage C. Cluster maatregelen'!C:C,MATCH('5.Bepalen Faalfreq'!L1826,'bijlage C. Cluster maatregelen'!A:A,0))</f>
        <v>#N/A</v>
      </c>
      <c r="AF1826" t="e">
        <f>INDEX('bijlage C. Cluster maatregelen'!C:C,MATCH('5.Bepalen Faalfreq'!M1826,'bijlage C. Cluster maatregelen'!A:A,0))</f>
        <v>#N/A</v>
      </c>
      <c r="AG1826" t="e">
        <f>INDEX('bijlage C. Cluster maatregelen'!C:C,MATCH('5.Bepalen Faalfreq'!N1826,'bijlage C. Cluster maatregelen'!A:A,0))</f>
        <v>#N/A</v>
      </c>
      <c r="AH1826" t="e">
        <f t="shared" si="379"/>
        <v>#N/A</v>
      </c>
      <c r="AI1826" t="e">
        <f t="shared" si="380"/>
        <v>#N/A</v>
      </c>
      <c r="AJ1826" t="e">
        <f t="shared" si="373"/>
        <v>#N/A</v>
      </c>
    </row>
    <row r="1827" spans="1:36" x14ac:dyDescent="0.25">
      <c r="A1827" s="203"/>
      <c r="B1827" s="203"/>
      <c r="C1827" s="203"/>
      <c r="D1827" s="203"/>
      <c r="E1827" s="203"/>
      <c r="F1827" s="203"/>
      <c r="G1827" s="203"/>
      <c r="H1827" s="203"/>
      <c r="I1827" s="203"/>
      <c r="J1827" s="203"/>
      <c r="K1827" s="203"/>
      <c r="L1827" s="203"/>
      <c r="M1827" s="203"/>
      <c r="N1827" s="203"/>
      <c r="O1827" s="204">
        <f t="shared" si="369"/>
        <v>0</v>
      </c>
      <c r="P1827" s="80" t="str">
        <f>IFERROR(R1827+'4. Gegevens leiding'!$I$26,"")</f>
        <v/>
      </c>
      <c r="Q1827" s="155" t="str">
        <f>IFERROR(R1828+'4. Gegevens leiding'!$I$26,"")</f>
        <v/>
      </c>
      <c r="R1827" s="155" t="str">
        <f t="shared" si="381"/>
        <v/>
      </c>
      <c r="S1827" s="43" t="str">
        <f t="shared" si="374"/>
        <v/>
      </c>
      <c r="T1827" s="42" t="str">
        <f t="shared" si="370"/>
        <v>Diameter (mm, uitwendig)=;Wanddikte (mm)=;Druk (barg)=;Rekgrens (N/mm^2)=;Charpy energie (J)=</v>
      </c>
      <c r="U1827" s="44" t="e">
        <f>INDEX('bijlage A. Frequentie Tabel'!G:G,MATCH(T1827,'bijlage A. Frequentie Tabel'!A:A,0))</f>
        <v>#N/A</v>
      </c>
      <c r="V1827" s="43">
        <f t="shared" si="371"/>
        <v>0</v>
      </c>
      <c r="W1827" s="80">
        <f t="shared" si="375"/>
        <v>23.196467403779828</v>
      </c>
      <c r="X1827" t="e">
        <f t="shared" si="372"/>
        <v>#N/A</v>
      </c>
      <c r="Y1827"/>
      <c r="Z1827">
        <f t="shared" si="376"/>
        <v>0.4</v>
      </c>
      <c r="AA1827">
        <f t="shared" si="377"/>
        <v>1</v>
      </c>
      <c r="AB1827">
        <f t="shared" si="377"/>
        <v>1</v>
      </c>
      <c r="AC1827">
        <f t="shared" si="378"/>
        <v>0.4</v>
      </c>
      <c r="AD1827" t="e">
        <f>INDEX('bijlage C. Cluster maatregelen'!C:C,MATCH('5.Bepalen Faalfreq'!K1827,'bijlage C. Cluster maatregelen'!A:A,0))</f>
        <v>#N/A</v>
      </c>
      <c r="AE1827" t="e">
        <f>INDEX('bijlage C. Cluster maatregelen'!C:C,MATCH('5.Bepalen Faalfreq'!L1827,'bijlage C. Cluster maatregelen'!A:A,0))</f>
        <v>#N/A</v>
      </c>
      <c r="AF1827" t="e">
        <f>INDEX('bijlage C. Cluster maatregelen'!C:C,MATCH('5.Bepalen Faalfreq'!M1827,'bijlage C. Cluster maatregelen'!A:A,0))</f>
        <v>#N/A</v>
      </c>
      <c r="AG1827" t="e">
        <f>INDEX('bijlage C. Cluster maatregelen'!C:C,MATCH('5.Bepalen Faalfreq'!N1827,'bijlage C. Cluster maatregelen'!A:A,0))</f>
        <v>#N/A</v>
      </c>
      <c r="AH1827" t="e">
        <f t="shared" si="379"/>
        <v>#N/A</v>
      </c>
      <c r="AI1827" t="e">
        <f t="shared" si="380"/>
        <v>#N/A</v>
      </c>
      <c r="AJ1827" t="e">
        <f t="shared" si="373"/>
        <v>#N/A</v>
      </c>
    </row>
    <row r="1828" spans="1:36" x14ac:dyDescent="0.25">
      <c r="A1828" s="203"/>
      <c r="B1828" s="203"/>
      <c r="C1828" s="203"/>
      <c r="D1828" s="203"/>
      <c r="E1828" s="203"/>
      <c r="F1828" s="203"/>
      <c r="G1828" s="203"/>
      <c r="H1828" s="203"/>
      <c r="I1828" s="203"/>
      <c r="J1828" s="203"/>
      <c r="K1828" s="203"/>
      <c r="L1828" s="203"/>
      <c r="M1828" s="203"/>
      <c r="N1828" s="203"/>
      <c r="O1828" s="204">
        <f t="shared" si="369"/>
        <v>0</v>
      </c>
      <c r="P1828" s="80" t="str">
        <f>IFERROR(R1828+'4. Gegevens leiding'!$I$26,"")</f>
        <v/>
      </c>
      <c r="Q1828" s="155" t="str">
        <f>IFERROR(R1829+'4. Gegevens leiding'!$I$26,"")</f>
        <v/>
      </c>
      <c r="R1828" s="155" t="str">
        <f t="shared" si="381"/>
        <v/>
      </c>
      <c r="S1828" s="43" t="str">
        <f t="shared" si="374"/>
        <v/>
      </c>
      <c r="T1828" s="42" t="str">
        <f t="shared" si="370"/>
        <v>Diameter (mm, uitwendig)=;Wanddikte (mm)=;Druk (barg)=;Rekgrens (N/mm^2)=;Charpy energie (J)=</v>
      </c>
      <c r="U1828" s="44" t="e">
        <f>INDEX('bijlage A. Frequentie Tabel'!G:G,MATCH(T1828,'bijlage A. Frequentie Tabel'!A:A,0))</f>
        <v>#N/A</v>
      </c>
      <c r="V1828" s="43">
        <f t="shared" si="371"/>
        <v>0</v>
      </c>
      <c r="W1828" s="80">
        <f t="shared" si="375"/>
        <v>23.196467403779828</v>
      </c>
      <c r="X1828" t="e">
        <f t="shared" si="372"/>
        <v>#N/A</v>
      </c>
      <c r="Y1828"/>
      <c r="Z1828">
        <f t="shared" si="376"/>
        <v>0.4</v>
      </c>
      <c r="AA1828">
        <f t="shared" si="377"/>
        <v>1</v>
      </c>
      <c r="AB1828">
        <f t="shared" si="377"/>
        <v>1</v>
      </c>
      <c r="AC1828">
        <f t="shared" si="378"/>
        <v>0.4</v>
      </c>
      <c r="AD1828" t="e">
        <f>INDEX('bijlage C. Cluster maatregelen'!C:C,MATCH('5.Bepalen Faalfreq'!K1828,'bijlage C. Cluster maatregelen'!A:A,0))</f>
        <v>#N/A</v>
      </c>
      <c r="AE1828" t="e">
        <f>INDEX('bijlage C. Cluster maatregelen'!C:C,MATCH('5.Bepalen Faalfreq'!L1828,'bijlage C. Cluster maatregelen'!A:A,0))</f>
        <v>#N/A</v>
      </c>
      <c r="AF1828" t="e">
        <f>INDEX('bijlage C. Cluster maatregelen'!C:C,MATCH('5.Bepalen Faalfreq'!M1828,'bijlage C. Cluster maatregelen'!A:A,0))</f>
        <v>#N/A</v>
      </c>
      <c r="AG1828" t="e">
        <f>INDEX('bijlage C. Cluster maatregelen'!C:C,MATCH('5.Bepalen Faalfreq'!N1828,'bijlage C. Cluster maatregelen'!A:A,0))</f>
        <v>#N/A</v>
      </c>
      <c r="AH1828" t="e">
        <f t="shared" si="379"/>
        <v>#N/A</v>
      </c>
      <c r="AI1828" t="e">
        <f t="shared" si="380"/>
        <v>#N/A</v>
      </c>
      <c r="AJ1828" t="e">
        <f t="shared" si="373"/>
        <v>#N/A</v>
      </c>
    </row>
    <row r="1829" spans="1:36" x14ac:dyDescent="0.25">
      <c r="A1829" s="203"/>
      <c r="B1829" s="203"/>
      <c r="C1829" s="203"/>
      <c r="D1829" s="203"/>
      <c r="E1829" s="203"/>
      <c r="F1829" s="203"/>
      <c r="G1829" s="203"/>
      <c r="H1829" s="203"/>
      <c r="I1829" s="203"/>
      <c r="J1829" s="203"/>
      <c r="K1829" s="203"/>
      <c r="L1829" s="203"/>
      <c r="M1829" s="203"/>
      <c r="N1829" s="203"/>
      <c r="O1829" s="204">
        <f t="shared" si="369"/>
        <v>0</v>
      </c>
      <c r="P1829" s="80" t="str">
        <f>IFERROR(R1829+'4. Gegevens leiding'!$I$26,"")</f>
        <v/>
      </c>
      <c r="Q1829" s="155" t="str">
        <f>IFERROR(R1830+'4. Gegevens leiding'!$I$26,"")</f>
        <v/>
      </c>
      <c r="R1829" s="155" t="str">
        <f t="shared" si="381"/>
        <v/>
      </c>
      <c r="S1829" s="43" t="str">
        <f t="shared" si="374"/>
        <v/>
      </c>
      <c r="T1829" s="42" t="str">
        <f t="shared" si="370"/>
        <v>Diameter (mm, uitwendig)=;Wanddikte (mm)=;Druk (barg)=;Rekgrens (N/mm^2)=;Charpy energie (J)=</v>
      </c>
      <c r="U1829" s="44" t="e">
        <f>INDEX('bijlage A. Frequentie Tabel'!G:G,MATCH(T1829,'bijlage A. Frequentie Tabel'!A:A,0))</f>
        <v>#N/A</v>
      </c>
      <c r="V1829" s="43">
        <f t="shared" si="371"/>
        <v>0</v>
      </c>
      <c r="W1829" s="80">
        <f t="shared" si="375"/>
        <v>23.196467403779828</v>
      </c>
      <c r="X1829" t="e">
        <f t="shared" si="372"/>
        <v>#N/A</v>
      </c>
      <c r="Y1829"/>
      <c r="Z1829">
        <f t="shared" si="376"/>
        <v>0.4</v>
      </c>
      <c r="AA1829">
        <f t="shared" si="377"/>
        <v>1</v>
      </c>
      <c r="AB1829">
        <f t="shared" si="377"/>
        <v>1</v>
      </c>
      <c r="AC1829">
        <f t="shared" si="378"/>
        <v>0.4</v>
      </c>
      <c r="AD1829" t="e">
        <f>INDEX('bijlage C. Cluster maatregelen'!C:C,MATCH('5.Bepalen Faalfreq'!K1829,'bijlage C. Cluster maatregelen'!A:A,0))</f>
        <v>#N/A</v>
      </c>
      <c r="AE1829" t="e">
        <f>INDEX('bijlage C. Cluster maatregelen'!C:C,MATCH('5.Bepalen Faalfreq'!L1829,'bijlage C. Cluster maatregelen'!A:A,0))</f>
        <v>#N/A</v>
      </c>
      <c r="AF1829" t="e">
        <f>INDEX('bijlage C. Cluster maatregelen'!C:C,MATCH('5.Bepalen Faalfreq'!M1829,'bijlage C. Cluster maatregelen'!A:A,0))</f>
        <v>#N/A</v>
      </c>
      <c r="AG1829" t="e">
        <f>INDEX('bijlage C. Cluster maatregelen'!C:C,MATCH('5.Bepalen Faalfreq'!N1829,'bijlage C. Cluster maatregelen'!A:A,0))</f>
        <v>#N/A</v>
      </c>
      <c r="AH1829" t="e">
        <f t="shared" si="379"/>
        <v>#N/A</v>
      </c>
      <c r="AI1829" t="e">
        <f t="shared" si="380"/>
        <v>#N/A</v>
      </c>
      <c r="AJ1829" t="e">
        <f t="shared" si="373"/>
        <v>#N/A</v>
      </c>
    </row>
    <row r="1830" spans="1:36" x14ac:dyDescent="0.25">
      <c r="A1830" s="203"/>
      <c r="B1830" s="203"/>
      <c r="C1830" s="203"/>
      <c r="D1830" s="203"/>
      <c r="E1830" s="203"/>
      <c r="F1830" s="203"/>
      <c r="G1830" s="203"/>
      <c r="H1830" s="203"/>
      <c r="I1830" s="203"/>
      <c r="J1830" s="203"/>
      <c r="K1830" s="203"/>
      <c r="L1830" s="203"/>
      <c r="M1830" s="203"/>
      <c r="N1830" s="203"/>
      <c r="O1830" s="204">
        <f t="shared" si="369"/>
        <v>0</v>
      </c>
      <c r="P1830" s="80" t="str">
        <f>IFERROR(R1830+'4. Gegevens leiding'!$I$26,"")</f>
        <v/>
      </c>
      <c r="Q1830" s="155" t="str">
        <f>IFERROR(R1831+'4. Gegevens leiding'!$I$26,"")</f>
        <v/>
      </c>
      <c r="R1830" s="155" t="str">
        <f t="shared" si="381"/>
        <v/>
      </c>
      <c r="S1830" s="43" t="str">
        <f t="shared" si="374"/>
        <v/>
      </c>
      <c r="T1830" s="42" t="str">
        <f t="shared" si="370"/>
        <v>Diameter (mm, uitwendig)=;Wanddikte (mm)=;Druk (barg)=;Rekgrens (N/mm^2)=;Charpy energie (J)=</v>
      </c>
      <c r="U1830" s="44" t="e">
        <f>INDEX('bijlage A. Frequentie Tabel'!G:G,MATCH(T1830,'bijlage A. Frequentie Tabel'!A:A,0))</f>
        <v>#N/A</v>
      </c>
      <c r="V1830" s="43">
        <f t="shared" si="371"/>
        <v>0</v>
      </c>
      <c r="W1830" s="80">
        <f t="shared" si="375"/>
        <v>23.196467403779828</v>
      </c>
      <c r="X1830" t="e">
        <f t="shared" si="372"/>
        <v>#N/A</v>
      </c>
      <c r="Y1830"/>
      <c r="Z1830">
        <f t="shared" si="376"/>
        <v>0.4</v>
      </c>
      <c r="AA1830">
        <f t="shared" si="377"/>
        <v>1</v>
      </c>
      <c r="AB1830">
        <f t="shared" si="377"/>
        <v>1</v>
      </c>
      <c r="AC1830">
        <f t="shared" si="378"/>
        <v>0.4</v>
      </c>
      <c r="AD1830" t="e">
        <f>INDEX('bijlage C. Cluster maatregelen'!C:C,MATCH('5.Bepalen Faalfreq'!K1830,'bijlage C. Cluster maatregelen'!A:A,0))</f>
        <v>#N/A</v>
      </c>
      <c r="AE1830" t="e">
        <f>INDEX('bijlage C. Cluster maatregelen'!C:C,MATCH('5.Bepalen Faalfreq'!L1830,'bijlage C. Cluster maatregelen'!A:A,0))</f>
        <v>#N/A</v>
      </c>
      <c r="AF1830" t="e">
        <f>INDEX('bijlage C. Cluster maatregelen'!C:C,MATCH('5.Bepalen Faalfreq'!M1830,'bijlage C. Cluster maatregelen'!A:A,0))</f>
        <v>#N/A</v>
      </c>
      <c r="AG1830" t="e">
        <f>INDEX('bijlage C. Cluster maatregelen'!C:C,MATCH('5.Bepalen Faalfreq'!N1830,'bijlage C. Cluster maatregelen'!A:A,0))</f>
        <v>#N/A</v>
      </c>
      <c r="AH1830" t="e">
        <f t="shared" si="379"/>
        <v>#N/A</v>
      </c>
      <c r="AI1830" t="e">
        <f t="shared" si="380"/>
        <v>#N/A</v>
      </c>
      <c r="AJ1830" t="e">
        <f t="shared" si="373"/>
        <v>#N/A</v>
      </c>
    </row>
    <row r="1831" spans="1:36" x14ac:dyDescent="0.25">
      <c r="A1831" s="203"/>
      <c r="B1831" s="203"/>
      <c r="C1831" s="203"/>
      <c r="D1831" s="203"/>
      <c r="E1831" s="203"/>
      <c r="F1831" s="203"/>
      <c r="G1831" s="203"/>
      <c r="H1831" s="203"/>
      <c r="I1831" s="203"/>
      <c r="J1831" s="203"/>
      <c r="K1831" s="203"/>
      <c r="L1831" s="203"/>
      <c r="M1831" s="203"/>
      <c r="N1831" s="203"/>
      <c r="O1831" s="204">
        <f t="shared" si="369"/>
        <v>0</v>
      </c>
      <c r="P1831" s="80" t="str">
        <f>IFERROR(R1831+'4. Gegevens leiding'!$I$26,"")</f>
        <v/>
      </c>
      <c r="Q1831" s="155" t="str">
        <f>IFERROR(R1832+'4. Gegevens leiding'!$I$26,"")</f>
        <v/>
      </c>
      <c r="R1831" s="155" t="str">
        <f t="shared" si="381"/>
        <v/>
      </c>
      <c r="S1831" s="43" t="str">
        <f t="shared" si="374"/>
        <v/>
      </c>
      <c r="T1831" s="42" t="str">
        <f t="shared" si="370"/>
        <v>Diameter (mm, uitwendig)=;Wanddikte (mm)=;Druk (barg)=;Rekgrens (N/mm^2)=;Charpy energie (J)=</v>
      </c>
      <c r="U1831" s="44" t="e">
        <f>INDEX('bijlage A. Frequentie Tabel'!G:G,MATCH(T1831,'bijlage A. Frequentie Tabel'!A:A,0))</f>
        <v>#N/A</v>
      </c>
      <c r="V1831" s="43">
        <f t="shared" si="371"/>
        <v>0</v>
      </c>
      <c r="W1831" s="80">
        <f t="shared" si="375"/>
        <v>23.196467403779828</v>
      </c>
      <c r="X1831" t="e">
        <f t="shared" si="372"/>
        <v>#N/A</v>
      </c>
      <c r="Y1831"/>
      <c r="Z1831">
        <f t="shared" si="376"/>
        <v>0.4</v>
      </c>
      <c r="AA1831">
        <f t="shared" si="377"/>
        <v>1</v>
      </c>
      <c r="AB1831">
        <f t="shared" si="377"/>
        <v>1</v>
      </c>
      <c r="AC1831">
        <f t="shared" si="378"/>
        <v>0.4</v>
      </c>
      <c r="AD1831" t="e">
        <f>INDEX('bijlage C. Cluster maatregelen'!C:C,MATCH('5.Bepalen Faalfreq'!K1831,'bijlage C. Cluster maatregelen'!A:A,0))</f>
        <v>#N/A</v>
      </c>
      <c r="AE1831" t="e">
        <f>INDEX('bijlage C. Cluster maatregelen'!C:C,MATCH('5.Bepalen Faalfreq'!L1831,'bijlage C. Cluster maatregelen'!A:A,0))</f>
        <v>#N/A</v>
      </c>
      <c r="AF1831" t="e">
        <f>INDEX('bijlage C. Cluster maatregelen'!C:C,MATCH('5.Bepalen Faalfreq'!M1831,'bijlage C. Cluster maatregelen'!A:A,0))</f>
        <v>#N/A</v>
      </c>
      <c r="AG1831" t="e">
        <f>INDEX('bijlage C. Cluster maatregelen'!C:C,MATCH('5.Bepalen Faalfreq'!N1831,'bijlage C. Cluster maatregelen'!A:A,0))</f>
        <v>#N/A</v>
      </c>
      <c r="AH1831" t="e">
        <f t="shared" si="379"/>
        <v>#N/A</v>
      </c>
      <c r="AI1831" t="e">
        <f t="shared" si="380"/>
        <v>#N/A</v>
      </c>
      <c r="AJ1831" t="e">
        <f t="shared" si="373"/>
        <v>#N/A</v>
      </c>
    </row>
    <row r="1832" spans="1:36" x14ac:dyDescent="0.25">
      <c r="A1832" s="203"/>
      <c r="B1832" s="203"/>
      <c r="C1832" s="203"/>
      <c r="D1832" s="203"/>
      <c r="E1832" s="203"/>
      <c r="F1832" s="203"/>
      <c r="G1832" s="203"/>
      <c r="H1832" s="203"/>
      <c r="I1832" s="203"/>
      <c r="J1832" s="203"/>
      <c r="K1832" s="203"/>
      <c r="L1832" s="203"/>
      <c r="M1832" s="203"/>
      <c r="N1832" s="203"/>
      <c r="O1832" s="204">
        <f t="shared" si="369"/>
        <v>0</v>
      </c>
      <c r="P1832" s="80" t="str">
        <f>IFERROR(R1832+'4. Gegevens leiding'!$I$26,"")</f>
        <v/>
      </c>
      <c r="Q1832" s="155" t="str">
        <f>IFERROR(R1833+'4. Gegevens leiding'!$I$26,"")</f>
        <v/>
      </c>
      <c r="R1832" s="155" t="str">
        <f t="shared" si="381"/>
        <v/>
      </c>
      <c r="S1832" s="43" t="str">
        <f t="shared" si="374"/>
        <v/>
      </c>
      <c r="T1832" s="42" t="str">
        <f t="shared" si="370"/>
        <v>Diameter (mm, uitwendig)=;Wanddikte (mm)=;Druk (barg)=;Rekgrens (N/mm^2)=;Charpy energie (J)=</v>
      </c>
      <c r="U1832" s="44" t="e">
        <f>INDEX('bijlage A. Frequentie Tabel'!G:G,MATCH(T1832,'bijlage A. Frequentie Tabel'!A:A,0))</f>
        <v>#N/A</v>
      </c>
      <c r="V1832" s="43">
        <f t="shared" si="371"/>
        <v>0</v>
      </c>
      <c r="W1832" s="80">
        <f t="shared" si="375"/>
        <v>23.196467403779828</v>
      </c>
      <c r="X1832" t="e">
        <f t="shared" si="372"/>
        <v>#N/A</v>
      </c>
      <c r="Y1832"/>
      <c r="Z1832">
        <f t="shared" si="376"/>
        <v>0.4</v>
      </c>
      <c r="AA1832">
        <f t="shared" si="377"/>
        <v>1</v>
      </c>
      <c r="AB1832">
        <f t="shared" si="377"/>
        <v>1</v>
      </c>
      <c r="AC1832">
        <f t="shared" si="378"/>
        <v>0.4</v>
      </c>
      <c r="AD1832" t="e">
        <f>INDEX('bijlage C. Cluster maatregelen'!C:C,MATCH('5.Bepalen Faalfreq'!K1832,'bijlage C. Cluster maatregelen'!A:A,0))</f>
        <v>#N/A</v>
      </c>
      <c r="AE1832" t="e">
        <f>INDEX('bijlage C. Cluster maatregelen'!C:C,MATCH('5.Bepalen Faalfreq'!L1832,'bijlage C. Cluster maatregelen'!A:A,0))</f>
        <v>#N/A</v>
      </c>
      <c r="AF1832" t="e">
        <f>INDEX('bijlage C. Cluster maatregelen'!C:C,MATCH('5.Bepalen Faalfreq'!M1832,'bijlage C. Cluster maatregelen'!A:A,0))</f>
        <v>#N/A</v>
      </c>
      <c r="AG1832" t="e">
        <f>INDEX('bijlage C. Cluster maatregelen'!C:C,MATCH('5.Bepalen Faalfreq'!N1832,'bijlage C. Cluster maatregelen'!A:A,0))</f>
        <v>#N/A</v>
      </c>
      <c r="AH1832" t="e">
        <f t="shared" si="379"/>
        <v>#N/A</v>
      </c>
      <c r="AI1832" t="e">
        <f t="shared" si="380"/>
        <v>#N/A</v>
      </c>
      <c r="AJ1832" t="e">
        <f t="shared" si="373"/>
        <v>#N/A</v>
      </c>
    </row>
    <row r="1833" spans="1:36" x14ac:dyDescent="0.25">
      <c r="A1833" s="203"/>
      <c r="B1833" s="203"/>
      <c r="C1833" s="203"/>
      <c r="D1833" s="203"/>
      <c r="E1833" s="203"/>
      <c r="F1833" s="203"/>
      <c r="G1833" s="203"/>
      <c r="H1833" s="203"/>
      <c r="I1833" s="203"/>
      <c r="J1833" s="203"/>
      <c r="K1833" s="203"/>
      <c r="L1833" s="203"/>
      <c r="M1833" s="203"/>
      <c r="N1833" s="203"/>
      <c r="O1833" s="204">
        <f t="shared" si="369"/>
        <v>0</v>
      </c>
      <c r="P1833" s="80" t="str">
        <f>IFERROR(R1833+'4. Gegevens leiding'!$I$26,"")</f>
        <v/>
      </c>
      <c r="Q1833" s="155" t="str">
        <f>IFERROR(R1834+'4. Gegevens leiding'!$I$26,"")</f>
        <v/>
      </c>
      <c r="R1833" s="155" t="str">
        <f t="shared" si="381"/>
        <v/>
      </c>
      <c r="S1833" s="43" t="str">
        <f t="shared" si="374"/>
        <v/>
      </c>
      <c r="T1833" s="42" t="str">
        <f t="shared" si="370"/>
        <v>Diameter (mm, uitwendig)=;Wanddikte (mm)=;Druk (barg)=;Rekgrens (N/mm^2)=;Charpy energie (J)=</v>
      </c>
      <c r="U1833" s="44" t="e">
        <f>INDEX('bijlage A. Frequentie Tabel'!G:G,MATCH(T1833,'bijlage A. Frequentie Tabel'!A:A,0))</f>
        <v>#N/A</v>
      </c>
      <c r="V1833" s="43">
        <f t="shared" si="371"/>
        <v>0</v>
      </c>
      <c r="W1833" s="80">
        <f t="shared" si="375"/>
        <v>23.196467403779828</v>
      </c>
      <c r="X1833" t="e">
        <f t="shared" si="372"/>
        <v>#N/A</v>
      </c>
      <c r="Y1833"/>
      <c r="Z1833">
        <f t="shared" si="376"/>
        <v>0.4</v>
      </c>
      <c r="AA1833">
        <f t="shared" si="377"/>
        <v>1</v>
      </c>
      <c r="AB1833">
        <f t="shared" si="377"/>
        <v>1</v>
      </c>
      <c r="AC1833">
        <f t="shared" si="378"/>
        <v>0.4</v>
      </c>
      <c r="AD1833" t="e">
        <f>INDEX('bijlage C. Cluster maatregelen'!C:C,MATCH('5.Bepalen Faalfreq'!K1833,'bijlage C. Cluster maatregelen'!A:A,0))</f>
        <v>#N/A</v>
      </c>
      <c r="AE1833" t="e">
        <f>INDEX('bijlage C. Cluster maatregelen'!C:C,MATCH('5.Bepalen Faalfreq'!L1833,'bijlage C. Cluster maatregelen'!A:A,0))</f>
        <v>#N/A</v>
      </c>
      <c r="AF1833" t="e">
        <f>INDEX('bijlage C. Cluster maatregelen'!C:C,MATCH('5.Bepalen Faalfreq'!M1833,'bijlage C. Cluster maatregelen'!A:A,0))</f>
        <v>#N/A</v>
      </c>
      <c r="AG1833" t="e">
        <f>INDEX('bijlage C. Cluster maatregelen'!C:C,MATCH('5.Bepalen Faalfreq'!N1833,'bijlage C. Cluster maatregelen'!A:A,0))</f>
        <v>#N/A</v>
      </c>
      <c r="AH1833" t="e">
        <f t="shared" si="379"/>
        <v>#N/A</v>
      </c>
      <c r="AI1833" t="e">
        <f t="shared" si="380"/>
        <v>#N/A</v>
      </c>
      <c r="AJ1833" t="e">
        <f t="shared" si="373"/>
        <v>#N/A</v>
      </c>
    </row>
    <row r="1834" spans="1:36" x14ac:dyDescent="0.25">
      <c r="A1834" s="203"/>
      <c r="B1834" s="203"/>
      <c r="C1834" s="203"/>
      <c r="D1834" s="203"/>
      <c r="E1834" s="203"/>
      <c r="F1834" s="203"/>
      <c r="G1834" s="203"/>
      <c r="H1834" s="203"/>
      <c r="I1834" s="203"/>
      <c r="J1834" s="203"/>
      <c r="K1834" s="203"/>
      <c r="L1834" s="203"/>
      <c r="M1834" s="203"/>
      <c r="N1834" s="203"/>
      <c r="O1834" s="204">
        <f t="shared" si="369"/>
        <v>0</v>
      </c>
      <c r="P1834" s="80" t="str">
        <f>IFERROR(R1834+'4. Gegevens leiding'!$I$26,"")</f>
        <v/>
      </c>
      <c r="Q1834" s="155" t="str">
        <f>IFERROR(R1835+'4. Gegevens leiding'!$I$26,"")</f>
        <v/>
      </c>
      <c r="R1834" s="155" t="str">
        <f t="shared" si="381"/>
        <v/>
      </c>
      <c r="S1834" s="43" t="str">
        <f t="shared" si="374"/>
        <v/>
      </c>
      <c r="T1834" s="42" t="str">
        <f t="shared" si="370"/>
        <v>Diameter (mm, uitwendig)=;Wanddikte (mm)=;Druk (barg)=;Rekgrens (N/mm^2)=;Charpy energie (J)=</v>
      </c>
      <c r="U1834" s="44" t="e">
        <f>INDEX('bijlage A. Frequentie Tabel'!G:G,MATCH(T1834,'bijlage A. Frequentie Tabel'!A:A,0))</f>
        <v>#N/A</v>
      </c>
      <c r="V1834" s="43">
        <f t="shared" si="371"/>
        <v>0</v>
      </c>
      <c r="W1834" s="80">
        <f t="shared" si="375"/>
        <v>23.196467403779828</v>
      </c>
      <c r="X1834" t="e">
        <f t="shared" si="372"/>
        <v>#N/A</v>
      </c>
      <c r="Y1834"/>
      <c r="Z1834">
        <f t="shared" si="376"/>
        <v>0.4</v>
      </c>
      <c r="AA1834">
        <f t="shared" si="377"/>
        <v>1</v>
      </c>
      <c r="AB1834">
        <f t="shared" si="377"/>
        <v>1</v>
      </c>
      <c r="AC1834">
        <f t="shared" si="378"/>
        <v>0.4</v>
      </c>
      <c r="AD1834" t="e">
        <f>INDEX('bijlage C. Cluster maatregelen'!C:C,MATCH('5.Bepalen Faalfreq'!K1834,'bijlage C. Cluster maatregelen'!A:A,0))</f>
        <v>#N/A</v>
      </c>
      <c r="AE1834" t="e">
        <f>INDEX('bijlage C. Cluster maatregelen'!C:C,MATCH('5.Bepalen Faalfreq'!L1834,'bijlage C. Cluster maatregelen'!A:A,0))</f>
        <v>#N/A</v>
      </c>
      <c r="AF1834" t="e">
        <f>INDEX('bijlage C. Cluster maatregelen'!C:C,MATCH('5.Bepalen Faalfreq'!M1834,'bijlage C. Cluster maatregelen'!A:A,0))</f>
        <v>#N/A</v>
      </c>
      <c r="AG1834" t="e">
        <f>INDEX('bijlage C. Cluster maatregelen'!C:C,MATCH('5.Bepalen Faalfreq'!N1834,'bijlage C. Cluster maatregelen'!A:A,0))</f>
        <v>#N/A</v>
      </c>
      <c r="AH1834" t="e">
        <f t="shared" si="379"/>
        <v>#N/A</v>
      </c>
      <c r="AI1834" t="e">
        <f t="shared" si="380"/>
        <v>#N/A</v>
      </c>
      <c r="AJ1834" t="e">
        <f t="shared" si="373"/>
        <v>#N/A</v>
      </c>
    </row>
    <row r="1835" spans="1:36" x14ac:dyDescent="0.25">
      <c r="A1835" s="203"/>
      <c r="B1835" s="203"/>
      <c r="C1835" s="203"/>
      <c r="D1835" s="203"/>
      <c r="E1835" s="203"/>
      <c r="F1835" s="203"/>
      <c r="G1835" s="203"/>
      <c r="H1835" s="203"/>
      <c r="I1835" s="203"/>
      <c r="J1835" s="203"/>
      <c r="K1835" s="203"/>
      <c r="L1835" s="203"/>
      <c r="M1835" s="203"/>
      <c r="N1835" s="203"/>
      <c r="O1835" s="204">
        <f t="shared" si="369"/>
        <v>0</v>
      </c>
      <c r="P1835" s="80" t="str">
        <f>IFERROR(R1835+'4. Gegevens leiding'!$I$26,"")</f>
        <v/>
      </c>
      <c r="Q1835" s="155" t="str">
        <f>IFERROR(R1836+'4. Gegevens leiding'!$I$26,"")</f>
        <v/>
      </c>
      <c r="R1835" s="155" t="str">
        <f t="shared" si="381"/>
        <v/>
      </c>
      <c r="S1835" s="43" t="str">
        <f t="shared" si="374"/>
        <v/>
      </c>
      <c r="T1835" s="42" t="str">
        <f t="shared" si="370"/>
        <v>Diameter (mm, uitwendig)=;Wanddikte (mm)=;Druk (barg)=;Rekgrens (N/mm^2)=;Charpy energie (J)=</v>
      </c>
      <c r="U1835" s="44" t="e">
        <f>INDEX('bijlage A. Frequentie Tabel'!G:G,MATCH(T1835,'bijlage A. Frequentie Tabel'!A:A,0))</f>
        <v>#N/A</v>
      </c>
      <c r="V1835" s="43">
        <f t="shared" si="371"/>
        <v>0</v>
      </c>
      <c r="W1835" s="80">
        <f t="shared" si="375"/>
        <v>23.196467403779828</v>
      </c>
      <c r="X1835" t="e">
        <f t="shared" si="372"/>
        <v>#N/A</v>
      </c>
      <c r="Y1835"/>
      <c r="Z1835">
        <f t="shared" si="376"/>
        <v>0.4</v>
      </c>
      <c r="AA1835">
        <f t="shared" si="377"/>
        <v>1</v>
      </c>
      <c r="AB1835">
        <f t="shared" si="377"/>
        <v>1</v>
      </c>
      <c r="AC1835">
        <f t="shared" si="378"/>
        <v>0.4</v>
      </c>
      <c r="AD1835" t="e">
        <f>INDEX('bijlage C. Cluster maatregelen'!C:C,MATCH('5.Bepalen Faalfreq'!K1835,'bijlage C. Cluster maatregelen'!A:A,0))</f>
        <v>#N/A</v>
      </c>
      <c r="AE1835" t="e">
        <f>INDEX('bijlage C. Cluster maatregelen'!C:C,MATCH('5.Bepalen Faalfreq'!L1835,'bijlage C. Cluster maatregelen'!A:A,0))</f>
        <v>#N/A</v>
      </c>
      <c r="AF1835" t="e">
        <f>INDEX('bijlage C. Cluster maatregelen'!C:C,MATCH('5.Bepalen Faalfreq'!M1835,'bijlage C. Cluster maatregelen'!A:A,0))</f>
        <v>#N/A</v>
      </c>
      <c r="AG1835" t="e">
        <f>INDEX('bijlage C. Cluster maatregelen'!C:C,MATCH('5.Bepalen Faalfreq'!N1835,'bijlage C. Cluster maatregelen'!A:A,0))</f>
        <v>#N/A</v>
      </c>
      <c r="AH1835" t="e">
        <f t="shared" si="379"/>
        <v>#N/A</v>
      </c>
      <c r="AI1835" t="e">
        <f t="shared" si="380"/>
        <v>#N/A</v>
      </c>
      <c r="AJ1835" t="e">
        <f t="shared" si="373"/>
        <v>#N/A</v>
      </c>
    </row>
    <row r="1836" spans="1:36" x14ac:dyDescent="0.25">
      <c r="A1836" s="203"/>
      <c r="B1836" s="203"/>
      <c r="C1836" s="203"/>
      <c r="D1836" s="203"/>
      <c r="E1836" s="203"/>
      <c r="F1836" s="203"/>
      <c r="G1836" s="203"/>
      <c r="H1836" s="203"/>
      <c r="I1836" s="203"/>
      <c r="J1836" s="203"/>
      <c r="K1836" s="203"/>
      <c r="L1836" s="203"/>
      <c r="M1836" s="203"/>
      <c r="N1836" s="203"/>
      <c r="O1836" s="204">
        <f t="shared" si="369"/>
        <v>0</v>
      </c>
      <c r="P1836" s="80" t="str">
        <f>IFERROR(R1836+'4. Gegevens leiding'!$I$26,"")</f>
        <v/>
      </c>
      <c r="Q1836" s="155" t="str">
        <f>IFERROR(R1837+'4. Gegevens leiding'!$I$26,"")</f>
        <v/>
      </c>
      <c r="R1836" s="155" t="str">
        <f t="shared" si="381"/>
        <v/>
      </c>
      <c r="S1836" s="43" t="str">
        <f t="shared" si="374"/>
        <v/>
      </c>
      <c r="T1836" s="42" t="str">
        <f t="shared" si="370"/>
        <v>Diameter (mm, uitwendig)=;Wanddikte (mm)=;Druk (barg)=;Rekgrens (N/mm^2)=;Charpy energie (J)=</v>
      </c>
      <c r="U1836" s="44" t="e">
        <f>INDEX('bijlage A. Frequentie Tabel'!G:G,MATCH(T1836,'bijlage A. Frequentie Tabel'!A:A,0))</f>
        <v>#N/A</v>
      </c>
      <c r="V1836" s="43">
        <f t="shared" si="371"/>
        <v>0</v>
      </c>
      <c r="W1836" s="80">
        <f t="shared" si="375"/>
        <v>23.196467403779828</v>
      </c>
      <c r="X1836" t="e">
        <f t="shared" si="372"/>
        <v>#N/A</v>
      </c>
      <c r="Y1836"/>
      <c r="Z1836">
        <f t="shared" si="376"/>
        <v>0.4</v>
      </c>
      <c r="AA1836">
        <f t="shared" si="377"/>
        <v>1</v>
      </c>
      <c r="AB1836">
        <f t="shared" si="377"/>
        <v>1</v>
      </c>
      <c r="AC1836">
        <f t="shared" si="378"/>
        <v>0.4</v>
      </c>
      <c r="AD1836" t="e">
        <f>INDEX('bijlage C. Cluster maatregelen'!C:C,MATCH('5.Bepalen Faalfreq'!K1836,'bijlage C. Cluster maatregelen'!A:A,0))</f>
        <v>#N/A</v>
      </c>
      <c r="AE1836" t="e">
        <f>INDEX('bijlage C. Cluster maatregelen'!C:C,MATCH('5.Bepalen Faalfreq'!L1836,'bijlage C. Cluster maatregelen'!A:A,0))</f>
        <v>#N/A</v>
      </c>
      <c r="AF1836" t="e">
        <f>INDEX('bijlage C. Cluster maatregelen'!C:C,MATCH('5.Bepalen Faalfreq'!M1836,'bijlage C. Cluster maatregelen'!A:A,0))</f>
        <v>#N/A</v>
      </c>
      <c r="AG1836" t="e">
        <f>INDEX('bijlage C. Cluster maatregelen'!C:C,MATCH('5.Bepalen Faalfreq'!N1836,'bijlage C. Cluster maatregelen'!A:A,0))</f>
        <v>#N/A</v>
      </c>
      <c r="AH1836" t="e">
        <f t="shared" si="379"/>
        <v>#N/A</v>
      </c>
      <c r="AI1836" t="e">
        <f t="shared" si="380"/>
        <v>#N/A</v>
      </c>
      <c r="AJ1836" t="e">
        <f t="shared" si="373"/>
        <v>#N/A</v>
      </c>
    </row>
    <row r="1837" spans="1:36" x14ac:dyDescent="0.25">
      <c r="A1837" s="203"/>
      <c r="B1837" s="203"/>
      <c r="C1837" s="203"/>
      <c r="D1837" s="203"/>
      <c r="E1837" s="203"/>
      <c r="F1837" s="203"/>
      <c r="G1837" s="203"/>
      <c r="H1837" s="203"/>
      <c r="I1837" s="203"/>
      <c r="J1837" s="203"/>
      <c r="K1837" s="203"/>
      <c r="L1837" s="203"/>
      <c r="M1837" s="203"/>
      <c r="N1837" s="203"/>
      <c r="O1837" s="204">
        <f t="shared" si="369"/>
        <v>0</v>
      </c>
      <c r="P1837" s="80" t="str">
        <f>IFERROR(R1837+'4. Gegevens leiding'!$I$26,"")</f>
        <v/>
      </c>
      <c r="Q1837" s="155" t="str">
        <f>IFERROR(R1838+'4. Gegevens leiding'!$I$26,"")</f>
        <v/>
      </c>
      <c r="R1837" s="155" t="str">
        <f t="shared" si="381"/>
        <v/>
      </c>
      <c r="S1837" s="43" t="str">
        <f t="shared" si="374"/>
        <v/>
      </c>
      <c r="T1837" s="42" t="str">
        <f t="shared" si="370"/>
        <v>Diameter (mm, uitwendig)=;Wanddikte (mm)=;Druk (barg)=;Rekgrens (N/mm^2)=;Charpy energie (J)=</v>
      </c>
      <c r="U1837" s="44" t="e">
        <f>INDEX('bijlage A. Frequentie Tabel'!G:G,MATCH(T1837,'bijlage A. Frequentie Tabel'!A:A,0))</f>
        <v>#N/A</v>
      </c>
      <c r="V1837" s="43">
        <f t="shared" si="371"/>
        <v>0</v>
      </c>
      <c r="W1837" s="80">
        <f t="shared" si="375"/>
        <v>23.196467403779828</v>
      </c>
      <c r="X1837" t="e">
        <f t="shared" si="372"/>
        <v>#N/A</v>
      </c>
      <c r="Y1837"/>
      <c r="Z1837">
        <f t="shared" si="376"/>
        <v>0.4</v>
      </c>
      <c r="AA1837">
        <f t="shared" si="377"/>
        <v>1</v>
      </c>
      <c r="AB1837">
        <f t="shared" si="377"/>
        <v>1</v>
      </c>
      <c r="AC1837">
        <f t="shared" si="378"/>
        <v>0.4</v>
      </c>
      <c r="AD1837" t="e">
        <f>INDEX('bijlage C. Cluster maatregelen'!C:C,MATCH('5.Bepalen Faalfreq'!K1837,'bijlage C. Cluster maatregelen'!A:A,0))</f>
        <v>#N/A</v>
      </c>
      <c r="AE1837" t="e">
        <f>INDEX('bijlage C. Cluster maatregelen'!C:C,MATCH('5.Bepalen Faalfreq'!L1837,'bijlage C. Cluster maatregelen'!A:A,0))</f>
        <v>#N/A</v>
      </c>
      <c r="AF1837" t="e">
        <f>INDEX('bijlage C. Cluster maatregelen'!C:C,MATCH('5.Bepalen Faalfreq'!M1837,'bijlage C. Cluster maatregelen'!A:A,0))</f>
        <v>#N/A</v>
      </c>
      <c r="AG1837" t="e">
        <f>INDEX('bijlage C. Cluster maatregelen'!C:C,MATCH('5.Bepalen Faalfreq'!N1837,'bijlage C. Cluster maatregelen'!A:A,0))</f>
        <v>#N/A</v>
      </c>
      <c r="AH1837" t="e">
        <f t="shared" si="379"/>
        <v>#N/A</v>
      </c>
      <c r="AI1837" t="e">
        <f t="shared" si="380"/>
        <v>#N/A</v>
      </c>
      <c r="AJ1837" t="e">
        <f t="shared" si="373"/>
        <v>#N/A</v>
      </c>
    </row>
    <row r="1838" spans="1:36" x14ac:dyDescent="0.25">
      <c r="A1838" s="203"/>
      <c r="B1838" s="203"/>
      <c r="C1838" s="203"/>
      <c r="D1838" s="203"/>
      <c r="E1838" s="203"/>
      <c r="F1838" s="203"/>
      <c r="G1838" s="203"/>
      <c r="H1838" s="203"/>
      <c r="I1838" s="203"/>
      <c r="J1838" s="203"/>
      <c r="K1838" s="203"/>
      <c r="L1838" s="203"/>
      <c r="M1838" s="203"/>
      <c r="N1838" s="203"/>
      <c r="O1838" s="204">
        <f t="shared" si="369"/>
        <v>0</v>
      </c>
      <c r="P1838" s="80" t="str">
        <f>IFERROR(R1838+'4. Gegevens leiding'!$I$26,"")</f>
        <v/>
      </c>
      <c r="Q1838" s="155" t="str">
        <f>IFERROR(R1839+'4. Gegevens leiding'!$I$26,"")</f>
        <v/>
      </c>
      <c r="R1838" s="155" t="str">
        <f t="shared" si="381"/>
        <v/>
      </c>
      <c r="S1838" s="43" t="str">
        <f t="shared" si="374"/>
        <v/>
      </c>
      <c r="T1838" s="42" t="str">
        <f t="shared" si="370"/>
        <v>Diameter (mm, uitwendig)=;Wanddikte (mm)=;Druk (barg)=;Rekgrens (N/mm^2)=;Charpy energie (J)=</v>
      </c>
      <c r="U1838" s="44" t="e">
        <f>INDEX('bijlage A. Frequentie Tabel'!G:G,MATCH(T1838,'bijlage A. Frequentie Tabel'!A:A,0))</f>
        <v>#N/A</v>
      </c>
      <c r="V1838" s="43">
        <f t="shared" si="371"/>
        <v>0</v>
      </c>
      <c r="W1838" s="80">
        <f t="shared" si="375"/>
        <v>23.196467403779828</v>
      </c>
      <c r="X1838" t="e">
        <f t="shared" si="372"/>
        <v>#N/A</v>
      </c>
      <c r="Y1838"/>
      <c r="Z1838">
        <f t="shared" si="376"/>
        <v>0.4</v>
      </c>
      <c r="AA1838">
        <f t="shared" si="377"/>
        <v>1</v>
      </c>
      <c r="AB1838">
        <f t="shared" si="377"/>
        <v>1</v>
      </c>
      <c r="AC1838">
        <f t="shared" si="378"/>
        <v>0.4</v>
      </c>
      <c r="AD1838" t="e">
        <f>INDEX('bijlage C. Cluster maatregelen'!C:C,MATCH('5.Bepalen Faalfreq'!K1838,'bijlage C. Cluster maatregelen'!A:A,0))</f>
        <v>#N/A</v>
      </c>
      <c r="AE1838" t="e">
        <f>INDEX('bijlage C. Cluster maatregelen'!C:C,MATCH('5.Bepalen Faalfreq'!L1838,'bijlage C. Cluster maatregelen'!A:A,0))</f>
        <v>#N/A</v>
      </c>
      <c r="AF1838" t="e">
        <f>INDEX('bijlage C. Cluster maatregelen'!C:C,MATCH('5.Bepalen Faalfreq'!M1838,'bijlage C. Cluster maatregelen'!A:A,0))</f>
        <v>#N/A</v>
      </c>
      <c r="AG1838" t="e">
        <f>INDEX('bijlage C. Cluster maatregelen'!C:C,MATCH('5.Bepalen Faalfreq'!N1838,'bijlage C. Cluster maatregelen'!A:A,0))</f>
        <v>#N/A</v>
      </c>
      <c r="AH1838" t="e">
        <f t="shared" si="379"/>
        <v>#N/A</v>
      </c>
      <c r="AI1838" t="e">
        <f t="shared" si="380"/>
        <v>#N/A</v>
      </c>
      <c r="AJ1838" t="e">
        <f t="shared" si="373"/>
        <v>#N/A</v>
      </c>
    </row>
    <row r="1839" spans="1:36" x14ac:dyDescent="0.25">
      <c r="A1839" s="203"/>
      <c r="B1839" s="203"/>
      <c r="C1839" s="203"/>
      <c r="D1839" s="203"/>
      <c r="E1839" s="203"/>
      <c r="F1839" s="203"/>
      <c r="G1839" s="203"/>
      <c r="H1839" s="203"/>
      <c r="I1839" s="203"/>
      <c r="J1839" s="203"/>
      <c r="K1839" s="203"/>
      <c r="L1839" s="203"/>
      <c r="M1839" s="203"/>
      <c r="N1839" s="203"/>
      <c r="O1839" s="204">
        <f t="shared" si="369"/>
        <v>0</v>
      </c>
      <c r="P1839" s="80" t="str">
        <f>IFERROR(R1839+'4. Gegevens leiding'!$I$26,"")</f>
        <v/>
      </c>
      <c r="Q1839" s="155" t="str">
        <f>IFERROR(R1840+'4. Gegevens leiding'!$I$26,"")</f>
        <v/>
      </c>
      <c r="R1839" s="155" t="str">
        <f t="shared" si="381"/>
        <v/>
      </c>
      <c r="S1839" s="43" t="str">
        <f t="shared" si="374"/>
        <v/>
      </c>
      <c r="T1839" s="42" t="str">
        <f t="shared" si="370"/>
        <v>Diameter (mm, uitwendig)=;Wanddikte (mm)=;Druk (barg)=;Rekgrens (N/mm^2)=;Charpy energie (J)=</v>
      </c>
      <c r="U1839" s="44" t="e">
        <f>INDEX('bijlage A. Frequentie Tabel'!G:G,MATCH(T1839,'bijlage A. Frequentie Tabel'!A:A,0))</f>
        <v>#N/A</v>
      </c>
      <c r="V1839" s="43">
        <f t="shared" si="371"/>
        <v>0</v>
      </c>
      <c r="W1839" s="80">
        <f t="shared" si="375"/>
        <v>23.196467403779828</v>
      </c>
      <c r="X1839" t="e">
        <f t="shared" si="372"/>
        <v>#N/A</v>
      </c>
      <c r="Y1839"/>
      <c r="Z1839">
        <f t="shared" si="376"/>
        <v>0.4</v>
      </c>
      <c r="AA1839">
        <f t="shared" si="377"/>
        <v>1</v>
      </c>
      <c r="AB1839">
        <f t="shared" si="377"/>
        <v>1</v>
      </c>
      <c r="AC1839">
        <f t="shared" si="378"/>
        <v>0.4</v>
      </c>
      <c r="AD1839" t="e">
        <f>INDEX('bijlage C. Cluster maatregelen'!C:C,MATCH('5.Bepalen Faalfreq'!K1839,'bijlage C. Cluster maatregelen'!A:A,0))</f>
        <v>#N/A</v>
      </c>
      <c r="AE1839" t="e">
        <f>INDEX('bijlage C. Cluster maatregelen'!C:C,MATCH('5.Bepalen Faalfreq'!L1839,'bijlage C. Cluster maatregelen'!A:A,0))</f>
        <v>#N/A</v>
      </c>
      <c r="AF1839" t="e">
        <f>INDEX('bijlage C. Cluster maatregelen'!C:C,MATCH('5.Bepalen Faalfreq'!M1839,'bijlage C. Cluster maatregelen'!A:A,0))</f>
        <v>#N/A</v>
      </c>
      <c r="AG1839" t="e">
        <f>INDEX('bijlage C. Cluster maatregelen'!C:C,MATCH('5.Bepalen Faalfreq'!N1839,'bijlage C. Cluster maatregelen'!A:A,0))</f>
        <v>#N/A</v>
      </c>
      <c r="AH1839" t="e">
        <f t="shared" si="379"/>
        <v>#N/A</v>
      </c>
      <c r="AI1839" t="e">
        <f t="shared" si="380"/>
        <v>#N/A</v>
      </c>
      <c r="AJ1839" t="e">
        <f t="shared" si="373"/>
        <v>#N/A</v>
      </c>
    </row>
    <row r="1840" spans="1:36" x14ac:dyDescent="0.25">
      <c r="A1840" s="203"/>
      <c r="B1840" s="203"/>
      <c r="C1840" s="203"/>
      <c r="D1840" s="203"/>
      <c r="E1840" s="203"/>
      <c r="F1840" s="203"/>
      <c r="G1840" s="203"/>
      <c r="H1840" s="203"/>
      <c r="I1840" s="203"/>
      <c r="J1840" s="203"/>
      <c r="K1840" s="203"/>
      <c r="L1840" s="203"/>
      <c r="M1840" s="203"/>
      <c r="N1840" s="203"/>
      <c r="O1840" s="204">
        <f t="shared" si="369"/>
        <v>0</v>
      </c>
      <c r="P1840" s="80" t="str">
        <f>IFERROR(R1840+'4. Gegevens leiding'!$I$26,"")</f>
        <v/>
      </c>
      <c r="Q1840" s="155" t="str">
        <f>IFERROR(R1841+'4. Gegevens leiding'!$I$26,"")</f>
        <v/>
      </c>
      <c r="R1840" s="155" t="str">
        <f t="shared" si="381"/>
        <v/>
      </c>
      <c r="S1840" s="43" t="str">
        <f t="shared" si="374"/>
        <v/>
      </c>
      <c r="T1840" s="42" t="str">
        <f t="shared" si="370"/>
        <v>Diameter (mm, uitwendig)=;Wanddikte (mm)=;Druk (barg)=;Rekgrens (N/mm^2)=;Charpy energie (J)=</v>
      </c>
      <c r="U1840" s="44" t="e">
        <f>INDEX('bijlage A. Frequentie Tabel'!G:G,MATCH(T1840,'bijlage A. Frequentie Tabel'!A:A,0))</f>
        <v>#N/A</v>
      </c>
      <c r="V1840" s="43">
        <f t="shared" si="371"/>
        <v>0</v>
      </c>
      <c r="W1840" s="80">
        <f t="shared" si="375"/>
        <v>23.196467403779828</v>
      </c>
      <c r="X1840" t="e">
        <f t="shared" si="372"/>
        <v>#N/A</v>
      </c>
      <c r="Y1840"/>
      <c r="Z1840">
        <f t="shared" si="376"/>
        <v>0.4</v>
      </c>
      <c r="AA1840">
        <f t="shared" si="377"/>
        <v>1</v>
      </c>
      <c r="AB1840">
        <f t="shared" si="377"/>
        <v>1</v>
      </c>
      <c r="AC1840">
        <f t="shared" si="378"/>
        <v>0.4</v>
      </c>
      <c r="AD1840" t="e">
        <f>INDEX('bijlage C. Cluster maatregelen'!C:C,MATCH('5.Bepalen Faalfreq'!K1840,'bijlage C. Cluster maatregelen'!A:A,0))</f>
        <v>#N/A</v>
      </c>
      <c r="AE1840" t="e">
        <f>INDEX('bijlage C. Cluster maatregelen'!C:C,MATCH('5.Bepalen Faalfreq'!L1840,'bijlage C. Cluster maatregelen'!A:A,0))</f>
        <v>#N/A</v>
      </c>
      <c r="AF1840" t="e">
        <f>INDEX('bijlage C. Cluster maatregelen'!C:C,MATCH('5.Bepalen Faalfreq'!M1840,'bijlage C. Cluster maatregelen'!A:A,0))</f>
        <v>#N/A</v>
      </c>
      <c r="AG1840" t="e">
        <f>INDEX('bijlage C. Cluster maatregelen'!C:C,MATCH('5.Bepalen Faalfreq'!N1840,'bijlage C. Cluster maatregelen'!A:A,0))</f>
        <v>#N/A</v>
      </c>
      <c r="AH1840" t="e">
        <f t="shared" si="379"/>
        <v>#N/A</v>
      </c>
      <c r="AI1840" t="e">
        <f t="shared" si="380"/>
        <v>#N/A</v>
      </c>
      <c r="AJ1840" t="e">
        <f t="shared" si="373"/>
        <v>#N/A</v>
      </c>
    </row>
    <row r="1841" spans="1:36" x14ac:dyDescent="0.25">
      <c r="A1841" s="203"/>
      <c r="B1841" s="203"/>
      <c r="C1841" s="203"/>
      <c r="D1841" s="203"/>
      <c r="E1841" s="203"/>
      <c r="F1841" s="203"/>
      <c r="G1841" s="203"/>
      <c r="H1841" s="203"/>
      <c r="I1841" s="203"/>
      <c r="J1841" s="203"/>
      <c r="K1841" s="203"/>
      <c r="L1841" s="203"/>
      <c r="M1841" s="203"/>
      <c r="N1841" s="203"/>
      <c r="O1841" s="204">
        <f t="shared" si="369"/>
        <v>0</v>
      </c>
      <c r="P1841" s="80" t="str">
        <f>IFERROR(R1841+'4. Gegevens leiding'!$I$26,"")</f>
        <v/>
      </c>
      <c r="Q1841" s="155" t="str">
        <f>IFERROR(R1842+'4. Gegevens leiding'!$I$26,"")</f>
        <v/>
      </c>
      <c r="R1841" s="155" t="str">
        <f t="shared" si="381"/>
        <v/>
      </c>
      <c r="S1841" s="43" t="str">
        <f t="shared" si="374"/>
        <v/>
      </c>
      <c r="T1841" s="42" t="str">
        <f t="shared" si="370"/>
        <v>Diameter (mm, uitwendig)=;Wanddikte (mm)=;Druk (barg)=;Rekgrens (N/mm^2)=;Charpy energie (J)=</v>
      </c>
      <c r="U1841" s="44" t="e">
        <f>INDEX('bijlage A. Frequentie Tabel'!G:G,MATCH(T1841,'bijlage A. Frequentie Tabel'!A:A,0))</f>
        <v>#N/A</v>
      </c>
      <c r="V1841" s="43">
        <f t="shared" si="371"/>
        <v>0</v>
      </c>
      <c r="W1841" s="80">
        <f t="shared" si="375"/>
        <v>23.196467403779828</v>
      </c>
      <c r="X1841" t="e">
        <f t="shared" si="372"/>
        <v>#N/A</v>
      </c>
      <c r="Y1841"/>
      <c r="Z1841">
        <f t="shared" si="376"/>
        <v>0.4</v>
      </c>
      <c r="AA1841">
        <f t="shared" si="377"/>
        <v>1</v>
      </c>
      <c r="AB1841">
        <f t="shared" si="377"/>
        <v>1</v>
      </c>
      <c r="AC1841">
        <f t="shared" si="378"/>
        <v>0.4</v>
      </c>
      <c r="AD1841" t="e">
        <f>INDEX('bijlage C. Cluster maatregelen'!C:C,MATCH('5.Bepalen Faalfreq'!K1841,'bijlage C. Cluster maatregelen'!A:A,0))</f>
        <v>#N/A</v>
      </c>
      <c r="AE1841" t="e">
        <f>INDEX('bijlage C. Cluster maatregelen'!C:C,MATCH('5.Bepalen Faalfreq'!L1841,'bijlage C. Cluster maatregelen'!A:A,0))</f>
        <v>#N/A</v>
      </c>
      <c r="AF1841" t="e">
        <f>INDEX('bijlage C. Cluster maatregelen'!C:C,MATCH('5.Bepalen Faalfreq'!M1841,'bijlage C. Cluster maatregelen'!A:A,0))</f>
        <v>#N/A</v>
      </c>
      <c r="AG1841" t="e">
        <f>INDEX('bijlage C. Cluster maatregelen'!C:C,MATCH('5.Bepalen Faalfreq'!N1841,'bijlage C. Cluster maatregelen'!A:A,0))</f>
        <v>#N/A</v>
      </c>
      <c r="AH1841" t="e">
        <f t="shared" si="379"/>
        <v>#N/A</v>
      </c>
      <c r="AI1841" t="e">
        <f t="shared" si="380"/>
        <v>#N/A</v>
      </c>
      <c r="AJ1841" t="e">
        <f t="shared" si="373"/>
        <v>#N/A</v>
      </c>
    </row>
    <row r="1842" spans="1:36" x14ac:dyDescent="0.25">
      <c r="A1842" s="203"/>
      <c r="B1842" s="203"/>
      <c r="C1842" s="203"/>
      <c r="D1842" s="203"/>
      <c r="E1842" s="203"/>
      <c r="F1842" s="203"/>
      <c r="G1842" s="203"/>
      <c r="H1842" s="203"/>
      <c r="I1842" s="203"/>
      <c r="J1842" s="203"/>
      <c r="K1842" s="203"/>
      <c r="L1842" s="203"/>
      <c r="M1842" s="203"/>
      <c r="N1842" s="203"/>
      <c r="O1842" s="204">
        <f t="shared" si="369"/>
        <v>0</v>
      </c>
      <c r="P1842" s="80" t="str">
        <f>IFERROR(R1842+'4. Gegevens leiding'!$I$26,"")</f>
        <v/>
      </c>
      <c r="Q1842" s="155" t="str">
        <f>IFERROR(R1843+'4. Gegevens leiding'!$I$26,"")</f>
        <v/>
      </c>
      <c r="R1842" s="155" t="str">
        <f t="shared" si="381"/>
        <v/>
      </c>
      <c r="S1842" s="43" t="str">
        <f t="shared" si="374"/>
        <v/>
      </c>
      <c r="T1842" s="42" t="str">
        <f t="shared" si="370"/>
        <v>Diameter (mm, uitwendig)=;Wanddikte (mm)=;Druk (barg)=;Rekgrens (N/mm^2)=;Charpy energie (J)=</v>
      </c>
      <c r="U1842" s="44" t="e">
        <f>INDEX('bijlage A. Frequentie Tabel'!G:G,MATCH(T1842,'bijlage A. Frequentie Tabel'!A:A,0))</f>
        <v>#N/A</v>
      </c>
      <c r="V1842" s="43">
        <f t="shared" si="371"/>
        <v>0</v>
      </c>
      <c r="W1842" s="80">
        <f t="shared" si="375"/>
        <v>23.196467403779828</v>
      </c>
      <c r="X1842" t="e">
        <f t="shared" si="372"/>
        <v>#N/A</v>
      </c>
      <c r="Y1842"/>
      <c r="Z1842">
        <f t="shared" si="376"/>
        <v>0.4</v>
      </c>
      <c r="AA1842">
        <f t="shared" si="377"/>
        <v>1</v>
      </c>
      <c r="AB1842">
        <f t="shared" si="377"/>
        <v>1</v>
      </c>
      <c r="AC1842">
        <f t="shared" si="378"/>
        <v>0.4</v>
      </c>
      <c r="AD1842" t="e">
        <f>INDEX('bijlage C. Cluster maatregelen'!C:C,MATCH('5.Bepalen Faalfreq'!K1842,'bijlage C. Cluster maatregelen'!A:A,0))</f>
        <v>#N/A</v>
      </c>
      <c r="AE1842" t="e">
        <f>INDEX('bijlage C. Cluster maatregelen'!C:C,MATCH('5.Bepalen Faalfreq'!L1842,'bijlage C. Cluster maatregelen'!A:A,0))</f>
        <v>#N/A</v>
      </c>
      <c r="AF1842" t="e">
        <f>INDEX('bijlage C. Cluster maatregelen'!C:C,MATCH('5.Bepalen Faalfreq'!M1842,'bijlage C. Cluster maatregelen'!A:A,0))</f>
        <v>#N/A</v>
      </c>
      <c r="AG1842" t="e">
        <f>INDEX('bijlage C. Cluster maatregelen'!C:C,MATCH('5.Bepalen Faalfreq'!N1842,'bijlage C. Cluster maatregelen'!A:A,0))</f>
        <v>#N/A</v>
      </c>
      <c r="AH1842" t="e">
        <f t="shared" si="379"/>
        <v>#N/A</v>
      </c>
      <c r="AI1842" t="e">
        <f t="shared" si="380"/>
        <v>#N/A</v>
      </c>
      <c r="AJ1842" t="e">
        <f t="shared" si="373"/>
        <v>#N/A</v>
      </c>
    </row>
    <row r="1843" spans="1:36" x14ac:dyDescent="0.25">
      <c r="A1843" s="203"/>
      <c r="B1843" s="203"/>
      <c r="C1843" s="203"/>
      <c r="D1843" s="203"/>
      <c r="E1843" s="203"/>
      <c r="F1843" s="203"/>
      <c r="G1843" s="203"/>
      <c r="H1843" s="203"/>
      <c r="I1843" s="203"/>
      <c r="J1843" s="203"/>
      <c r="K1843" s="203"/>
      <c r="L1843" s="203"/>
      <c r="M1843" s="203"/>
      <c r="N1843" s="203"/>
      <c r="O1843" s="204">
        <f t="shared" si="369"/>
        <v>0</v>
      </c>
      <c r="P1843" s="80" t="str">
        <f>IFERROR(R1843+'4. Gegevens leiding'!$I$26,"")</f>
        <v/>
      </c>
      <c r="Q1843" s="155" t="str">
        <f>IFERROR(R1844+'4. Gegevens leiding'!$I$26,"")</f>
        <v/>
      </c>
      <c r="R1843" s="155" t="str">
        <f t="shared" si="381"/>
        <v/>
      </c>
      <c r="S1843" s="43" t="str">
        <f t="shared" si="374"/>
        <v/>
      </c>
      <c r="T1843" s="42" t="str">
        <f t="shared" si="370"/>
        <v>Diameter (mm, uitwendig)=;Wanddikte (mm)=;Druk (barg)=;Rekgrens (N/mm^2)=;Charpy energie (J)=</v>
      </c>
      <c r="U1843" s="44" t="e">
        <f>INDEX('bijlage A. Frequentie Tabel'!G:G,MATCH(T1843,'bijlage A. Frequentie Tabel'!A:A,0))</f>
        <v>#N/A</v>
      </c>
      <c r="V1843" s="43">
        <f t="shared" si="371"/>
        <v>0</v>
      </c>
      <c r="W1843" s="80">
        <f t="shared" si="375"/>
        <v>23.196467403779828</v>
      </c>
      <c r="X1843" t="e">
        <f t="shared" si="372"/>
        <v>#N/A</v>
      </c>
      <c r="Y1843"/>
      <c r="Z1843">
        <f t="shared" si="376"/>
        <v>0.4</v>
      </c>
      <c r="AA1843">
        <f t="shared" si="377"/>
        <v>1</v>
      </c>
      <c r="AB1843">
        <f t="shared" si="377"/>
        <v>1</v>
      </c>
      <c r="AC1843">
        <f t="shared" si="378"/>
        <v>0.4</v>
      </c>
      <c r="AD1843" t="e">
        <f>INDEX('bijlage C. Cluster maatregelen'!C:C,MATCH('5.Bepalen Faalfreq'!K1843,'bijlage C. Cluster maatregelen'!A:A,0))</f>
        <v>#N/A</v>
      </c>
      <c r="AE1843" t="e">
        <f>INDEX('bijlage C. Cluster maatregelen'!C:C,MATCH('5.Bepalen Faalfreq'!L1843,'bijlage C. Cluster maatregelen'!A:A,0))</f>
        <v>#N/A</v>
      </c>
      <c r="AF1843" t="e">
        <f>INDEX('bijlage C. Cluster maatregelen'!C:C,MATCH('5.Bepalen Faalfreq'!M1843,'bijlage C. Cluster maatregelen'!A:A,0))</f>
        <v>#N/A</v>
      </c>
      <c r="AG1843" t="e">
        <f>INDEX('bijlage C. Cluster maatregelen'!C:C,MATCH('5.Bepalen Faalfreq'!N1843,'bijlage C. Cluster maatregelen'!A:A,0))</f>
        <v>#N/A</v>
      </c>
      <c r="AH1843" t="e">
        <f t="shared" si="379"/>
        <v>#N/A</v>
      </c>
      <c r="AI1843" t="e">
        <f t="shared" si="380"/>
        <v>#N/A</v>
      </c>
      <c r="AJ1843" t="e">
        <f t="shared" si="373"/>
        <v>#N/A</v>
      </c>
    </row>
    <row r="1844" spans="1:36" x14ac:dyDescent="0.25">
      <c r="A1844" s="203"/>
      <c r="B1844" s="203"/>
      <c r="C1844" s="203"/>
      <c r="D1844" s="203"/>
      <c r="E1844" s="203"/>
      <c r="F1844" s="203"/>
      <c r="G1844" s="203"/>
      <c r="H1844" s="203"/>
      <c r="I1844" s="203"/>
      <c r="J1844" s="203"/>
      <c r="K1844" s="203"/>
      <c r="L1844" s="203"/>
      <c r="M1844" s="203"/>
      <c r="N1844" s="203"/>
      <c r="O1844" s="204">
        <f t="shared" si="369"/>
        <v>0</v>
      </c>
      <c r="P1844" s="80" t="str">
        <f>IFERROR(R1844+'4. Gegevens leiding'!$I$26,"")</f>
        <v/>
      </c>
      <c r="Q1844" s="155" t="str">
        <f>IFERROR(R1845+'4. Gegevens leiding'!$I$26,"")</f>
        <v/>
      </c>
      <c r="R1844" s="155" t="str">
        <f t="shared" si="381"/>
        <v/>
      </c>
      <c r="S1844" s="43" t="str">
        <f t="shared" si="374"/>
        <v/>
      </c>
      <c r="T1844" s="42" t="str">
        <f t="shared" si="370"/>
        <v>Diameter (mm, uitwendig)=;Wanddikte (mm)=;Druk (barg)=;Rekgrens (N/mm^2)=;Charpy energie (J)=</v>
      </c>
      <c r="U1844" s="44" t="e">
        <f>INDEX('bijlage A. Frequentie Tabel'!G:G,MATCH(T1844,'bijlage A. Frequentie Tabel'!A:A,0))</f>
        <v>#N/A</v>
      </c>
      <c r="V1844" s="43">
        <f t="shared" si="371"/>
        <v>0</v>
      </c>
      <c r="W1844" s="80">
        <f t="shared" si="375"/>
        <v>23.196467403779828</v>
      </c>
      <c r="X1844" t="e">
        <f t="shared" si="372"/>
        <v>#N/A</v>
      </c>
      <c r="Y1844"/>
      <c r="Z1844">
        <f t="shared" si="376"/>
        <v>0.4</v>
      </c>
      <c r="AA1844">
        <f t="shared" si="377"/>
        <v>1</v>
      </c>
      <c r="AB1844">
        <f t="shared" si="377"/>
        <v>1</v>
      </c>
      <c r="AC1844">
        <f t="shared" si="378"/>
        <v>0.4</v>
      </c>
      <c r="AD1844" t="e">
        <f>INDEX('bijlage C. Cluster maatregelen'!C:C,MATCH('5.Bepalen Faalfreq'!K1844,'bijlage C. Cluster maatregelen'!A:A,0))</f>
        <v>#N/A</v>
      </c>
      <c r="AE1844" t="e">
        <f>INDEX('bijlage C. Cluster maatregelen'!C:C,MATCH('5.Bepalen Faalfreq'!L1844,'bijlage C. Cluster maatregelen'!A:A,0))</f>
        <v>#N/A</v>
      </c>
      <c r="AF1844" t="e">
        <f>INDEX('bijlage C. Cluster maatregelen'!C:C,MATCH('5.Bepalen Faalfreq'!M1844,'bijlage C. Cluster maatregelen'!A:A,0))</f>
        <v>#N/A</v>
      </c>
      <c r="AG1844" t="e">
        <f>INDEX('bijlage C. Cluster maatregelen'!C:C,MATCH('5.Bepalen Faalfreq'!N1844,'bijlage C. Cluster maatregelen'!A:A,0))</f>
        <v>#N/A</v>
      </c>
      <c r="AH1844" t="e">
        <f t="shared" si="379"/>
        <v>#N/A</v>
      </c>
      <c r="AI1844" t="e">
        <f t="shared" si="380"/>
        <v>#N/A</v>
      </c>
      <c r="AJ1844" t="e">
        <f t="shared" si="373"/>
        <v>#N/A</v>
      </c>
    </row>
    <row r="1845" spans="1:36" x14ac:dyDescent="0.25">
      <c r="A1845" s="203"/>
      <c r="B1845" s="203"/>
      <c r="C1845" s="203"/>
      <c r="D1845" s="203"/>
      <c r="E1845" s="203"/>
      <c r="F1845" s="203"/>
      <c r="G1845" s="203"/>
      <c r="H1845" s="203"/>
      <c r="I1845" s="203"/>
      <c r="J1845" s="203"/>
      <c r="K1845" s="203"/>
      <c r="L1845" s="203"/>
      <c r="M1845" s="203"/>
      <c r="N1845" s="203"/>
      <c r="O1845" s="204">
        <f t="shared" si="369"/>
        <v>0</v>
      </c>
      <c r="P1845" s="80" t="str">
        <f>IFERROR(R1845+'4. Gegevens leiding'!$I$26,"")</f>
        <v/>
      </c>
      <c r="Q1845" s="155" t="str">
        <f>IFERROR(R1846+'4. Gegevens leiding'!$I$26,"")</f>
        <v/>
      </c>
      <c r="R1845" s="155" t="str">
        <f t="shared" si="381"/>
        <v/>
      </c>
      <c r="S1845" s="43" t="str">
        <f t="shared" si="374"/>
        <v/>
      </c>
      <c r="T1845" s="42" t="str">
        <f t="shared" si="370"/>
        <v>Diameter (mm, uitwendig)=;Wanddikte (mm)=;Druk (barg)=;Rekgrens (N/mm^2)=;Charpy energie (J)=</v>
      </c>
      <c r="U1845" s="44" t="e">
        <f>INDEX('bijlage A. Frequentie Tabel'!G:G,MATCH(T1845,'bijlage A. Frequentie Tabel'!A:A,0))</f>
        <v>#N/A</v>
      </c>
      <c r="V1845" s="43">
        <f t="shared" si="371"/>
        <v>0</v>
      </c>
      <c r="W1845" s="80">
        <f t="shared" si="375"/>
        <v>23.196467403779828</v>
      </c>
      <c r="X1845" t="e">
        <f t="shared" si="372"/>
        <v>#N/A</v>
      </c>
      <c r="Y1845"/>
      <c r="Z1845">
        <f t="shared" si="376"/>
        <v>0.4</v>
      </c>
      <c r="AA1845">
        <f t="shared" si="377"/>
        <v>1</v>
      </c>
      <c r="AB1845">
        <f t="shared" si="377"/>
        <v>1</v>
      </c>
      <c r="AC1845">
        <f t="shared" si="378"/>
        <v>0.4</v>
      </c>
      <c r="AD1845" t="e">
        <f>INDEX('bijlage C. Cluster maatregelen'!C:C,MATCH('5.Bepalen Faalfreq'!K1845,'bijlage C. Cluster maatregelen'!A:A,0))</f>
        <v>#N/A</v>
      </c>
      <c r="AE1845" t="e">
        <f>INDEX('bijlage C. Cluster maatregelen'!C:C,MATCH('5.Bepalen Faalfreq'!L1845,'bijlage C. Cluster maatregelen'!A:A,0))</f>
        <v>#N/A</v>
      </c>
      <c r="AF1845" t="e">
        <f>INDEX('bijlage C. Cluster maatregelen'!C:C,MATCH('5.Bepalen Faalfreq'!M1845,'bijlage C. Cluster maatregelen'!A:A,0))</f>
        <v>#N/A</v>
      </c>
      <c r="AG1845" t="e">
        <f>INDEX('bijlage C. Cluster maatregelen'!C:C,MATCH('5.Bepalen Faalfreq'!N1845,'bijlage C. Cluster maatregelen'!A:A,0))</f>
        <v>#N/A</v>
      </c>
      <c r="AH1845" t="e">
        <f t="shared" si="379"/>
        <v>#N/A</v>
      </c>
      <c r="AI1845" t="e">
        <f t="shared" si="380"/>
        <v>#N/A</v>
      </c>
      <c r="AJ1845" t="e">
        <f t="shared" si="373"/>
        <v>#N/A</v>
      </c>
    </row>
    <row r="1846" spans="1:36" x14ac:dyDescent="0.25">
      <c r="A1846" s="203"/>
      <c r="B1846" s="203"/>
      <c r="C1846" s="203"/>
      <c r="D1846" s="203"/>
      <c r="E1846" s="203"/>
      <c r="F1846" s="203"/>
      <c r="G1846" s="203"/>
      <c r="H1846" s="203"/>
      <c r="I1846" s="203"/>
      <c r="J1846" s="203"/>
      <c r="K1846" s="203"/>
      <c r="L1846" s="203"/>
      <c r="M1846" s="203"/>
      <c r="N1846" s="203"/>
      <c r="O1846" s="204">
        <f t="shared" si="369"/>
        <v>0</v>
      </c>
      <c r="P1846" s="80" t="str">
        <f>IFERROR(R1846+'4. Gegevens leiding'!$I$26,"")</f>
        <v/>
      </c>
      <c r="Q1846" s="155" t="str">
        <f>IFERROR(R1847+'4. Gegevens leiding'!$I$26,"")</f>
        <v/>
      </c>
      <c r="R1846" s="155" t="str">
        <f t="shared" si="381"/>
        <v/>
      </c>
      <c r="S1846" s="43" t="str">
        <f t="shared" si="374"/>
        <v/>
      </c>
      <c r="T1846" s="42" t="str">
        <f t="shared" si="370"/>
        <v>Diameter (mm, uitwendig)=;Wanddikte (mm)=;Druk (barg)=;Rekgrens (N/mm^2)=;Charpy energie (J)=</v>
      </c>
      <c r="U1846" s="44" t="e">
        <f>INDEX('bijlage A. Frequentie Tabel'!G:G,MATCH(T1846,'bijlage A. Frequentie Tabel'!A:A,0))</f>
        <v>#N/A</v>
      </c>
      <c r="V1846" s="43">
        <f t="shared" si="371"/>
        <v>0</v>
      </c>
      <c r="W1846" s="80">
        <f t="shared" si="375"/>
        <v>23.196467403779828</v>
      </c>
      <c r="X1846" t="e">
        <f t="shared" si="372"/>
        <v>#N/A</v>
      </c>
      <c r="Y1846"/>
      <c r="Z1846">
        <f t="shared" si="376"/>
        <v>0.4</v>
      </c>
      <c r="AA1846">
        <f t="shared" si="377"/>
        <v>1</v>
      </c>
      <c r="AB1846">
        <f t="shared" si="377"/>
        <v>1</v>
      </c>
      <c r="AC1846">
        <f t="shared" si="378"/>
        <v>0.4</v>
      </c>
      <c r="AD1846" t="e">
        <f>INDEX('bijlage C. Cluster maatregelen'!C:C,MATCH('5.Bepalen Faalfreq'!K1846,'bijlage C. Cluster maatregelen'!A:A,0))</f>
        <v>#N/A</v>
      </c>
      <c r="AE1846" t="e">
        <f>INDEX('bijlage C. Cluster maatregelen'!C:C,MATCH('5.Bepalen Faalfreq'!L1846,'bijlage C. Cluster maatregelen'!A:A,0))</f>
        <v>#N/A</v>
      </c>
      <c r="AF1846" t="e">
        <f>INDEX('bijlage C. Cluster maatregelen'!C:C,MATCH('5.Bepalen Faalfreq'!M1846,'bijlage C. Cluster maatregelen'!A:A,0))</f>
        <v>#N/A</v>
      </c>
      <c r="AG1846" t="e">
        <f>INDEX('bijlage C. Cluster maatregelen'!C:C,MATCH('5.Bepalen Faalfreq'!N1846,'bijlage C. Cluster maatregelen'!A:A,0))</f>
        <v>#N/A</v>
      </c>
      <c r="AH1846" t="e">
        <f t="shared" si="379"/>
        <v>#N/A</v>
      </c>
      <c r="AI1846" t="e">
        <f t="shared" si="380"/>
        <v>#N/A</v>
      </c>
      <c r="AJ1846" t="e">
        <f t="shared" si="373"/>
        <v>#N/A</v>
      </c>
    </row>
    <row r="1847" spans="1:36" x14ac:dyDescent="0.25">
      <c r="A1847" s="203"/>
      <c r="B1847" s="203"/>
      <c r="C1847" s="203"/>
      <c r="D1847" s="203"/>
      <c r="E1847" s="203"/>
      <c r="F1847" s="203"/>
      <c r="G1847" s="203"/>
      <c r="H1847" s="203"/>
      <c r="I1847" s="203"/>
      <c r="J1847" s="203"/>
      <c r="K1847" s="203"/>
      <c r="L1847" s="203"/>
      <c r="M1847" s="203"/>
      <c r="N1847" s="203"/>
      <c r="O1847" s="204">
        <f t="shared" si="369"/>
        <v>0</v>
      </c>
      <c r="P1847" s="80" t="str">
        <f>IFERROR(R1847+'4. Gegevens leiding'!$I$26,"")</f>
        <v/>
      </c>
      <c r="Q1847" s="155" t="str">
        <f>IFERROR(R1848+'4. Gegevens leiding'!$I$26,"")</f>
        <v/>
      </c>
      <c r="R1847" s="155" t="str">
        <f t="shared" si="381"/>
        <v/>
      </c>
      <c r="S1847" s="43" t="str">
        <f t="shared" si="374"/>
        <v/>
      </c>
      <c r="T1847" s="42" t="str">
        <f t="shared" si="370"/>
        <v>Diameter (mm, uitwendig)=;Wanddikte (mm)=;Druk (barg)=;Rekgrens (N/mm^2)=;Charpy energie (J)=</v>
      </c>
      <c r="U1847" s="44" t="e">
        <f>INDEX('bijlage A. Frequentie Tabel'!G:G,MATCH(T1847,'bijlage A. Frequentie Tabel'!A:A,0))</f>
        <v>#N/A</v>
      </c>
      <c r="V1847" s="43">
        <f t="shared" si="371"/>
        <v>0</v>
      </c>
      <c r="W1847" s="80">
        <f t="shared" si="375"/>
        <v>23.196467403779828</v>
      </c>
      <c r="X1847" t="e">
        <f t="shared" si="372"/>
        <v>#N/A</v>
      </c>
      <c r="Y1847"/>
      <c r="Z1847">
        <f t="shared" si="376"/>
        <v>0.4</v>
      </c>
      <c r="AA1847">
        <f t="shared" si="377"/>
        <v>1</v>
      </c>
      <c r="AB1847">
        <f t="shared" si="377"/>
        <v>1</v>
      </c>
      <c r="AC1847">
        <f t="shared" si="378"/>
        <v>0.4</v>
      </c>
      <c r="AD1847" t="e">
        <f>INDEX('bijlage C. Cluster maatregelen'!C:C,MATCH('5.Bepalen Faalfreq'!K1847,'bijlage C. Cluster maatregelen'!A:A,0))</f>
        <v>#N/A</v>
      </c>
      <c r="AE1847" t="e">
        <f>INDEX('bijlage C. Cluster maatregelen'!C:C,MATCH('5.Bepalen Faalfreq'!L1847,'bijlage C. Cluster maatregelen'!A:A,0))</f>
        <v>#N/A</v>
      </c>
      <c r="AF1847" t="e">
        <f>INDEX('bijlage C. Cluster maatregelen'!C:C,MATCH('5.Bepalen Faalfreq'!M1847,'bijlage C. Cluster maatregelen'!A:A,0))</f>
        <v>#N/A</v>
      </c>
      <c r="AG1847" t="e">
        <f>INDEX('bijlage C. Cluster maatregelen'!C:C,MATCH('5.Bepalen Faalfreq'!N1847,'bijlage C. Cluster maatregelen'!A:A,0))</f>
        <v>#N/A</v>
      </c>
      <c r="AH1847" t="e">
        <f t="shared" si="379"/>
        <v>#N/A</v>
      </c>
      <c r="AI1847" t="e">
        <f t="shared" si="380"/>
        <v>#N/A</v>
      </c>
      <c r="AJ1847" t="e">
        <f t="shared" si="373"/>
        <v>#N/A</v>
      </c>
    </row>
    <row r="1848" spans="1:36" x14ac:dyDescent="0.25">
      <c r="A1848" s="203"/>
      <c r="B1848" s="203"/>
      <c r="C1848" s="203"/>
      <c r="D1848" s="203"/>
      <c r="E1848" s="203"/>
      <c r="F1848" s="203"/>
      <c r="G1848" s="203"/>
      <c r="H1848" s="203"/>
      <c r="I1848" s="203"/>
      <c r="J1848" s="203"/>
      <c r="K1848" s="203"/>
      <c r="L1848" s="203"/>
      <c r="M1848" s="203"/>
      <c r="N1848" s="203"/>
      <c r="O1848" s="204">
        <f t="shared" si="369"/>
        <v>0</v>
      </c>
      <c r="P1848" s="80" t="str">
        <f>IFERROR(R1848+'4. Gegevens leiding'!$I$26,"")</f>
        <v/>
      </c>
      <c r="Q1848" s="155" t="str">
        <f>IFERROR(R1849+'4. Gegevens leiding'!$I$26,"")</f>
        <v/>
      </c>
      <c r="R1848" s="155" t="str">
        <f t="shared" si="381"/>
        <v/>
      </c>
      <c r="S1848" s="43" t="str">
        <f t="shared" si="374"/>
        <v/>
      </c>
      <c r="T1848" s="42" t="str">
        <f t="shared" si="370"/>
        <v>Diameter (mm, uitwendig)=;Wanddikte (mm)=;Druk (barg)=;Rekgrens (N/mm^2)=;Charpy energie (J)=</v>
      </c>
      <c r="U1848" s="44" t="e">
        <f>INDEX('bijlage A. Frequentie Tabel'!G:G,MATCH(T1848,'bijlage A. Frequentie Tabel'!A:A,0))</f>
        <v>#N/A</v>
      </c>
      <c r="V1848" s="43">
        <f t="shared" si="371"/>
        <v>0</v>
      </c>
      <c r="W1848" s="80">
        <f t="shared" si="375"/>
        <v>23.196467403779828</v>
      </c>
      <c r="X1848" t="e">
        <f t="shared" si="372"/>
        <v>#N/A</v>
      </c>
      <c r="Y1848"/>
      <c r="Z1848">
        <f t="shared" si="376"/>
        <v>0.4</v>
      </c>
      <c r="AA1848">
        <f t="shared" si="377"/>
        <v>1</v>
      </c>
      <c r="AB1848">
        <f t="shared" si="377"/>
        <v>1</v>
      </c>
      <c r="AC1848">
        <f t="shared" si="378"/>
        <v>0.4</v>
      </c>
      <c r="AD1848" t="e">
        <f>INDEX('bijlage C. Cluster maatregelen'!C:C,MATCH('5.Bepalen Faalfreq'!K1848,'bijlage C. Cluster maatregelen'!A:A,0))</f>
        <v>#N/A</v>
      </c>
      <c r="AE1848" t="e">
        <f>INDEX('bijlage C. Cluster maatregelen'!C:C,MATCH('5.Bepalen Faalfreq'!L1848,'bijlage C. Cluster maatregelen'!A:A,0))</f>
        <v>#N/A</v>
      </c>
      <c r="AF1848" t="e">
        <f>INDEX('bijlage C. Cluster maatregelen'!C:C,MATCH('5.Bepalen Faalfreq'!M1848,'bijlage C. Cluster maatregelen'!A:A,0))</f>
        <v>#N/A</v>
      </c>
      <c r="AG1848" t="e">
        <f>INDEX('bijlage C. Cluster maatregelen'!C:C,MATCH('5.Bepalen Faalfreq'!N1848,'bijlage C. Cluster maatregelen'!A:A,0))</f>
        <v>#N/A</v>
      </c>
      <c r="AH1848" t="e">
        <f t="shared" si="379"/>
        <v>#N/A</v>
      </c>
      <c r="AI1848" t="e">
        <f t="shared" si="380"/>
        <v>#N/A</v>
      </c>
      <c r="AJ1848" t="e">
        <f t="shared" si="373"/>
        <v>#N/A</v>
      </c>
    </row>
    <row r="1849" spans="1:36" x14ac:dyDescent="0.25">
      <c r="A1849" s="203"/>
      <c r="B1849" s="203"/>
      <c r="C1849" s="203"/>
      <c r="D1849" s="203"/>
      <c r="E1849" s="203"/>
      <c r="F1849" s="203"/>
      <c r="G1849" s="203"/>
      <c r="H1849" s="203"/>
      <c r="I1849" s="203"/>
      <c r="J1849" s="203"/>
      <c r="K1849" s="203"/>
      <c r="L1849" s="203"/>
      <c r="M1849" s="203"/>
      <c r="N1849" s="203"/>
      <c r="O1849" s="204">
        <f t="shared" si="369"/>
        <v>0</v>
      </c>
      <c r="P1849" s="80" t="str">
        <f>IFERROR(R1849+'4. Gegevens leiding'!$I$26,"")</f>
        <v/>
      </c>
      <c r="Q1849" s="155" t="str">
        <f>IFERROR(R1850+'4. Gegevens leiding'!$I$26,"")</f>
        <v/>
      </c>
      <c r="R1849" s="155" t="str">
        <f t="shared" si="381"/>
        <v/>
      </c>
      <c r="S1849" s="43" t="str">
        <f t="shared" si="374"/>
        <v/>
      </c>
      <c r="T1849" s="42" t="str">
        <f t="shared" si="370"/>
        <v>Diameter (mm, uitwendig)=;Wanddikte (mm)=;Druk (barg)=;Rekgrens (N/mm^2)=;Charpy energie (J)=</v>
      </c>
      <c r="U1849" s="44" t="e">
        <f>INDEX('bijlage A. Frequentie Tabel'!G:G,MATCH(T1849,'bijlage A. Frequentie Tabel'!A:A,0))</f>
        <v>#N/A</v>
      </c>
      <c r="V1849" s="43">
        <f t="shared" si="371"/>
        <v>0</v>
      </c>
      <c r="W1849" s="80">
        <f t="shared" si="375"/>
        <v>23.196467403779828</v>
      </c>
      <c r="X1849" t="e">
        <f t="shared" si="372"/>
        <v>#N/A</v>
      </c>
      <c r="Y1849"/>
      <c r="Z1849">
        <f t="shared" si="376"/>
        <v>0.4</v>
      </c>
      <c r="AA1849">
        <f t="shared" si="377"/>
        <v>1</v>
      </c>
      <c r="AB1849">
        <f t="shared" si="377"/>
        <v>1</v>
      </c>
      <c r="AC1849">
        <f t="shared" si="378"/>
        <v>0.4</v>
      </c>
      <c r="AD1849" t="e">
        <f>INDEX('bijlage C. Cluster maatregelen'!C:C,MATCH('5.Bepalen Faalfreq'!K1849,'bijlage C. Cluster maatregelen'!A:A,0))</f>
        <v>#N/A</v>
      </c>
      <c r="AE1849" t="e">
        <f>INDEX('bijlage C. Cluster maatregelen'!C:C,MATCH('5.Bepalen Faalfreq'!L1849,'bijlage C. Cluster maatregelen'!A:A,0))</f>
        <v>#N/A</v>
      </c>
      <c r="AF1849" t="e">
        <f>INDEX('bijlage C. Cluster maatregelen'!C:C,MATCH('5.Bepalen Faalfreq'!M1849,'bijlage C. Cluster maatregelen'!A:A,0))</f>
        <v>#N/A</v>
      </c>
      <c r="AG1849" t="e">
        <f>INDEX('bijlage C. Cluster maatregelen'!C:C,MATCH('5.Bepalen Faalfreq'!N1849,'bijlage C. Cluster maatregelen'!A:A,0))</f>
        <v>#N/A</v>
      </c>
      <c r="AH1849" t="e">
        <f t="shared" si="379"/>
        <v>#N/A</v>
      </c>
      <c r="AI1849" t="e">
        <f t="shared" si="380"/>
        <v>#N/A</v>
      </c>
      <c r="AJ1849" t="e">
        <f t="shared" si="373"/>
        <v>#N/A</v>
      </c>
    </row>
    <row r="1850" spans="1:36" x14ac:dyDescent="0.25">
      <c r="A1850" s="203"/>
      <c r="B1850" s="203"/>
      <c r="C1850" s="203"/>
      <c r="D1850" s="203"/>
      <c r="E1850" s="203"/>
      <c r="F1850" s="203"/>
      <c r="G1850" s="203"/>
      <c r="H1850" s="203"/>
      <c r="I1850" s="203"/>
      <c r="J1850" s="203"/>
      <c r="K1850" s="203"/>
      <c r="L1850" s="203"/>
      <c r="M1850" s="203"/>
      <c r="N1850" s="203"/>
      <c r="O1850" s="204">
        <f t="shared" si="369"/>
        <v>0</v>
      </c>
      <c r="P1850" s="80" t="str">
        <f>IFERROR(R1850+'4. Gegevens leiding'!$I$26,"")</f>
        <v/>
      </c>
      <c r="Q1850" s="155" t="str">
        <f>IFERROR(R1851+'4. Gegevens leiding'!$I$26,"")</f>
        <v/>
      </c>
      <c r="R1850" s="155" t="str">
        <f t="shared" si="381"/>
        <v/>
      </c>
      <c r="S1850" s="43" t="str">
        <f t="shared" si="374"/>
        <v/>
      </c>
      <c r="T1850" s="42" t="str">
        <f t="shared" si="370"/>
        <v>Diameter (mm, uitwendig)=;Wanddikte (mm)=;Druk (barg)=;Rekgrens (N/mm^2)=;Charpy energie (J)=</v>
      </c>
      <c r="U1850" s="44" t="e">
        <f>INDEX('bijlage A. Frequentie Tabel'!G:G,MATCH(T1850,'bijlage A. Frequentie Tabel'!A:A,0))</f>
        <v>#N/A</v>
      </c>
      <c r="V1850" s="43">
        <f t="shared" si="371"/>
        <v>0</v>
      </c>
      <c r="W1850" s="80">
        <f t="shared" si="375"/>
        <v>23.196467403779828</v>
      </c>
      <c r="X1850" t="e">
        <f t="shared" si="372"/>
        <v>#N/A</v>
      </c>
      <c r="Y1850"/>
      <c r="Z1850">
        <f t="shared" si="376"/>
        <v>0.4</v>
      </c>
      <c r="AA1850">
        <f t="shared" si="377"/>
        <v>1</v>
      </c>
      <c r="AB1850">
        <f t="shared" si="377"/>
        <v>1</v>
      </c>
      <c r="AC1850">
        <f t="shared" si="378"/>
        <v>0.4</v>
      </c>
      <c r="AD1850" t="e">
        <f>INDEX('bijlage C. Cluster maatregelen'!C:C,MATCH('5.Bepalen Faalfreq'!K1850,'bijlage C. Cluster maatregelen'!A:A,0))</f>
        <v>#N/A</v>
      </c>
      <c r="AE1850" t="e">
        <f>INDEX('bijlage C. Cluster maatregelen'!C:C,MATCH('5.Bepalen Faalfreq'!L1850,'bijlage C. Cluster maatregelen'!A:A,0))</f>
        <v>#N/A</v>
      </c>
      <c r="AF1850" t="e">
        <f>INDEX('bijlage C. Cluster maatregelen'!C:C,MATCH('5.Bepalen Faalfreq'!M1850,'bijlage C. Cluster maatregelen'!A:A,0))</f>
        <v>#N/A</v>
      </c>
      <c r="AG1850" t="e">
        <f>INDEX('bijlage C. Cluster maatregelen'!C:C,MATCH('5.Bepalen Faalfreq'!N1850,'bijlage C. Cluster maatregelen'!A:A,0))</f>
        <v>#N/A</v>
      </c>
      <c r="AH1850" t="e">
        <f t="shared" si="379"/>
        <v>#N/A</v>
      </c>
      <c r="AI1850" t="e">
        <f t="shared" si="380"/>
        <v>#N/A</v>
      </c>
      <c r="AJ1850" t="e">
        <f t="shared" si="373"/>
        <v>#N/A</v>
      </c>
    </row>
    <row r="1851" spans="1:36" x14ac:dyDescent="0.25">
      <c r="A1851" s="203"/>
      <c r="B1851" s="203"/>
      <c r="C1851" s="203"/>
      <c r="D1851" s="203"/>
      <c r="E1851" s="203"/>
      <c r="F1851" s="203"/>
      <c r="G1851" s="203"/>
      <c r="H1851" s="203"/>
      <c r="I1851" s="203"/>
      <c r="J1851" s="203"/>
      <c r="K1851" s="203"/>
      <c r="L1851" s="203"/>
      <c r="M1851" s="203"/>
      <c r="N1851" s="203"/>
      <c r="O1851" s="204">
        <f t="shared" si="369"/>
        <v>0</v>
      </c>
      <c r="P1851" s="80" t="str">
        <f>IFERROR(R1851+'4. Gegevens leiding'!$I$26,"")</f>
        <v/>
      </c>
      <c r="Q1851" s="155" t="str">
        <f>IFERROR(R1852+'4. Gegevens leiding'!$I$26,"")</f>
        <v/>
      </c>
      <c r="R1851" s="155" t="str">
        <f t="shared" si="381"/>
        <v/>
      </c>
      <c r="S1851" s="43" t="str">
        <f t="shared" si="374"/>
        <v/>
      </c>
      <c r="T1851" s="42" t="str">
        <f t="shared" si="370"/>
        <v>Diameter (mm, uitwendig)=;Wanddikte (mm)=;Druk (barg)=;Rekgrens (N/mm^2)=;Charpy energie (J)=</v>
      </c>
      <c r="U1851" s="44" t="e">
        <f>INDEX('bijlage A. Frequentie Tabel'!G:G,MATCH(T1851,'bijlage A. Frequentie Tabel'!A:A,0))</f>
        <v>#N/A</v>
      </c>
      <c r="V1851" s="43">
        <f t="shared" si="371"/>
        <v>0</v>
      </c>
      <c r="W1851" s="80">
        <f t="shared" si="375"/>
        <v>23.196467403779828</v>
      </c>
      <c r="X1851" t="e">
        <f t="shared" si="372"/>
        <v>#N/A</v>
      </c>
      <c r="Y1851"/>
      <c r="Z1851">
        <f t="shared" si="376"/>
        <v>0.4</v>
      </c>
      <c r="AA1851">
        <f t="shared" si="377"/>
        <v>1</v>
      </c>
      <c r="AB1851">
        <f t="shared" si="377"/>
        <v>1</v>
      </c>
      <c r="AC1851">
        <f t="shared" si="378"/>
        <v>0.4</v>
      </c>
      <c r="AD1851" t="e">
        <f>INDEX('bijlage C. Cluster maatregelen'!C:C,MATCH('5.Bepalen Faalfreq'!K1851,'bijlage C. Cluster maatregelen'!A:A,0))</f>
        <v>#N/A</v>
      </c>
      <c r="AE1851" t="e">
        <f>INDEX('bijlage C. Cluster maatregelen'!C:C,MATCH('5.Bepalen Faalfreq'!L1851,'bijlage C. Cluster maatregelen'!A:A,0))</f>
        <v>#N/A</v>
      </c>
      <c r="AF1851" t="e">
        <f>INDEX('bijlage C. Cluster maatregelen'!C:C,MATCH('5.Bepalen Faalfreq'!M1851,'bijlage C. Cluster maatregelen'!A:A,0))</f>
        <v>#N/A</v>
      </c>
      <c r="AG1851" t="e">
        <f>INDEX('bijlage C. Cluster maatregelen'!C:C,MATCH('5.Bepalen Faalfreq'!N1851,'bijlage C. Cluster maatregelen'!A:A,0))</f>
        <v>#N/A</v>
      </c>
      <c r="AH1851" t="e">
        <f t="shared" si="379"/>
        <v>#N/A</v>
      </c>
      <c r="AI1851" t="e">
        <f t="shared" si="380"/>
        <v>#N/A</v>
      </c>
      <c r="AJ1851" t="e">
        <f t="shared" si="373"/>
        <v>#N/A</v>
      </c>
    </row>
    <row r="1852" spans="1:36" x14ac:dyDescent="0.25">
      <c r="A1852" s="203"/>
      <c r="B1852" s="203"/>
      <c r="C1852" s="203"/>
      <c r="D1852" s="203"/>
      <c r="E1852" s="203"/>
      <c r="F1852" s="203"/>
      <c r="G1852" s="203"/>
      <c r="H1852" s="203"/>
      <c r="I1852" s="203"/>
      <c r="J1852" s="203"/>
      <c r="K1852" s="203"/>
      <c r="L1852" s="203"/>
      <c r="M1852" s="203"/>
      <c r="N1852" s="203"/>
      <c r="O1852" s="204">
        <f t="shared" si="369"/>
        <v>0</v>
      </c>
      <c r="P1852" s="80" t="str">
        <f>IFERROR(R1852+'4. Gegevens leiding'!$I$26,"")</f>
        <v/>
      </c>
      <c r="Q1852" s="155" t="str">
        <f>IFERROR(R1853+'4. Gegevens leiding'!$I$26,"")</f>
        <v/>
      </c>
      <c r="R1852" s="155" t="str">
        <f t="shared" si="381"/>
        <v/>
      </c>
      <c r="S1852" s="43" t="str">
        <f t="shared" si="374"/>
        <v/>
      </c>
      <c r="T1852" s="42" t="str">
        <f t="shared" si="370"/>
        <v>Diameter (mm, uitwendig)=;Wanddikte (mm)=;Druk (barg)=;Rekgrens (N/mm^2)=;Charpy energie (J)=</v>
      </c>
      <c r="U1852" s="44" t="e">
        <f>INDEX('bijlage A. Frequentie Tabel'!G:G,MATCH(T1852,'bijlage A. Frequentie Tabel'!A:A,0))</f>
        <v>#N/A</v>
      </c>
      <c r="V1852" s="43">
        <f t="shared" si="371"/>
        <v>0</v>
      </c>
      <c r="W1852" s="80">
        <f t="shared" si="375"/>
        <v>23.196467403779828</v>
      </c>
      <c r="X1852" t="e">
        <f t="shared" si="372"/>
        <v>#N/A</v>
      </c>
      <c r="Y1852"/>
      <c r="Z1852">
        <f t="shared" si="376"/>
        <v>0.4</v>
      </c>
      <c r="AA1852">
        <f t="shared" si="377"/>
        <v>1</v>
      </c>
      <c r="AB1852">
        <f t="shared" si="377"/>
        <v>1</v>
      </c>
      <c r="AC1852">
        <f t="shared" si="378"/>
        <v>0.4</v>
      </c>
      <c r="AD1852" t="e">
        <f>INDEX('bijlage C. Cluster maatregelen'!C:C,MATCH('5.Bepalen Faalfreq'!K1852,'bijlage C. Cluster maatregelen'!A:A,0))</f>
        <v>#N/A</v>
      </c>
      <c r="AE1852" t="e">
        <f>INDEX('bijlage C. Cluster maatregelen'!C:C,MATCH('5.Bepalen Faalfreq'!L1852,'bijlage C. Cluster maatregelen'!A:A,0))</f>
        <v>#N/A</v>
      </c>
      <c r="AF1852" t="e">
        <f>INDEX('bijlage C. Cluster maatregelen'!C:C,MATCH('5.Bepalen Faalfreq'!M1852,'bijlage C. Cluster maatregelen'!A:A,0))</f>
        <v>#N/A</v>
      </c>
      <c r="AG1852" t="e">
        <f>INDEX('bijlage C. Cluster maatregelen'!C:C,MATCH('5.Bepalen Faalfreq'!N1852,'bijlage C. Cluster maatregelen'!A:A,0))</f>
        <v>#N/A</v>
      </c>
      <c r="AH1852" t="e">
        <f t="shared" si="379"/>
        <v>#N/A</v>
      </c>
      <c r="AI1852" t="e">
        <f t="shared" si="380"/>
        <v>#N/A</v>
      </c>
      <c r="AJ1852" t="e">
        <f t="shared" si="373"/>
        <v>#N/A</v>
      </c>
    </row>
    <row r="1853" spans="1:36" x14ac:dyDescent="0.25">
      <c r="A1853" s="203"/>
      <c r="B1853" s="203"/>
      <c r="C1853" s="203"/>
      <c r="D1853" s="203"/>
      <c r="E1853" s="203"/>
      <c r="F1853" s="203"/>
      <c r="G1853" s="203"/>
      <c r="H1853" s="203"/>
      <c r="I1853" s="203"/>
      <c r="J1853" s="203"/>
      <c r="K1853" s="203"/>
      <c r="L1853" s="203"/>
      <c r="M1853" s="203"/>
      <c r="N1853" s="203"/>
      <c r="O1853" s="204">
        <f t="shared" si="369"/>
        <v>0</v>
      </c>
      <c r="P1853" s="80" t="str">
        <f>IFERROR(R1853+'4. Gegevens leiding'!$I$26,"")</f>
        <v/>
      </c>
      <c r="Q1853" s="155" t="str">
        <f>IFERROR(R1854+'4. Gegevens leiding'!$I$26,"")</f>
        <v/>
      </c>
      <c r="R1853" s="155" t="str">
        <f t="shared" si="381"/>
        <v/>
      </c>
      <c r="S1853" s="43" t="str">
        <f t="shared" si="374"/>
        <v/>
      </c>
      <c r="T1853" s="42" t="str">
        <f t="shared" si="370"/>
        <v>Diameter (mm, uitwendig)=;Wanddikte (mm)=;Druk (barg)=;Rekgrens (N/mm^2)=;Charpy energie (J)=</v>
      </c>
      <c r="U1853" s="44" t="e">
        <f>INDEX('bijlage A. Frequentie Tabel'!G:G,MATCH(T1853,'bijlage A. Frequentie Tabel'!A:A,0))</f>
        <v>#N/A</v>
      </c>
      <c r="V1853" s="43">
        <f t="shared" si="371"/>
        <v>0</v>
      </c>
      <c r="W1853" s="80">
        <f t="shared" si="375"/>
        <v>23.196467403779828</v>
      </c>
      <c r="X1853" t="e">
        <f t="shared" si="372"/>
        <v>#N/A</v>
      </c>
      <c r="Y1853"/>
      <c r="Z1853">
        <f t="shared" si="376"/>
        <v>0.4</v>
      </c>
      <c r="AA1853">
        <f t="shared" si="377"/>
        <v>1</v>
      </c>
      <c r="AB1853">
        <f t="shared" si="377"/>
        <v>1</v>
      </c>
      <c r="AC1853">
        <f t="shared" si="378"/>
        <v>0.4</v>
      </c>
      <c r="AD1853" t="e">
        <f>INDEX('bijlage C. Cluster maatregelen'!C:C,MATCH('5.Bepalen Faalfreq'!K1853,'bijlage C. Cluster maatregelen'!A:A,0))</f>
        <v>#N/A</v>
      </c>
      <c r="AE1853" t="e">
        <f>INDEX('bijlage C. Cluster maatregelen'!C:C,MATCH('5.Bepalen Faalfreq'!L1853,'bijlage C. Cluster maatregelen'!A:A,0))</f>
        <v>#N/A</v>
      </c>
      <c r="AF1853" t="e">
        <f>INDEX('bijlage C. Cluster maatregelen'!C:C,MATCH('5.Bepalen Faalfreq'!M1853,'bijlage C. Cluster maatregelen'!A:A,0))</f>
        <v>#N/A</v>
      </c>
      <c r="AG1853" t="e">
        <f>INDEX('bijlage C. Cluster maatregelen'!C:C,MATCH('5.Bepalen Faalfreq'!N1853,'bijlage C. Cluster maatregelen'!A:A,0))</f>
        <v>#N/A</v>
      </c>
      <c r="AH1853" t="e">
        <f t="shared" si="379"/>
        <v>#N/A</v>
      </c>
      <c r="AI1853" t="e">
        <f t="shared" si="380"/>
        <v>#N/A</v>
      </c>
      <c r="AJ1853" t="e">
        <f t="shared" si="373"/>
        <v>#N/A</v>
      </c>
    </row>
    <row r="1854" spans="1:36" x14ac:dyDescent="0.25">
      <c r="A1854" s="203"/>
      <c r="B1854" s="203"/>
      <c r="C1854" s="203"/>
      <c r="D1854" s="203"/>
      <c r="E1854" s="203"/>
      <c r="F1854" s="203"/>
      <c r="G1854" s="203"/>
      <c r="H1854" s="203"/>
      <c r="I1854" s="203"/>
      <c r="J1854" s="203"/>
      <c r="K1854" s="203"/>
      <c r="L1854" s="203"/>
      <c r="M1854" s="203"/>
      <c r="N1854" s="203"/>
      <c r="O1854" s="204">
        <f t="shared" si="369"/>
        <v>0</v>
      </c>
      <c r="P1854" s="80" t="str">
        <f>IFERROR(R1854+'4. Gegevens leiding'!$I$26,"")</f>
        <v/>
      </c>
      <c r="Q1854" s="155" t="str">
        <f>IFERROR(R1855+'4. Gegevens leiding'!$I$26,"")</f>
        <v/>
      </c>
      <c r="R1854" s="155" t="str">
        <f t="shared" si="381"/>
        <v/>
      </c>
      <c r="S1854" s="43" t="str">
        <f t="shared" si="374"/>
        <v/>
      </c>
      <c r="T1854" s="42" t="str">
        <f t="shared" si="370"/>
        <v>Diameter (mm, uitwendig)=;Wanddikte (mm)=;Druk (barg)=;Rekgrens (N/mm^2)=;Charpy energie (J)=</v>
      </c>
      <c r="U1854" s="44" t="e">
        <f>INDEX('bijlage A. Frequentie Tabel'!G:G,MATCH(T1854,'bijlage A. Frequentie Tabel'!A:A,0))</f>
        <v>#N/A</v>
      </c>
      <c r="V1854" s="43">
        <f t="shared" si="371"/>
        <v>0</v>
      </c>
      <c r="W1854" s="80">
        <f t="shared" si="375"/>
        <v>23.196467403779828</v>
      </c>
      <c r="X1854" t="e">
        <f t="shared" si="372"/>
        <v>#N/A</v>
      </c>
      <c r="Y1854"/>
      <c r="Z1854">
        <f t="shared" si="376"/>
        <v>0.4</v>
      </c>
      <c r="AA1854">
        <f t="shared" si="377"/>
        <v>1</v>
      </c>
      <c r="AB1854">
        <f t="shared" si="377"/>
        <v>1</v>
      </c>
      <c r="AC1854">
        <f t="shared" si="378"/>
        <v>0.4</v>
      </c>
      <c r="AD1854" t="e">
        <f>INDEX('bijlage C. Cluster maatregelen'!C:C,MATCH('5.Bepalen Faalfreq'!K1854,'bijlage C. Cluster maatregelen'!A:A,0))</f>
        <v>#N/A</v>
      </c>
      <c r="AE1854" t="e">
        <f>INDEX('bijlage C. Cluster maatregelen'!C:C,MATCH('5.Bepalen Faalfreq'!L1854,'bijlage C. Cluster maatregelen'!A:A,0))</f>
        <v>#N/A</v>
      </c>
      <c r="AF1854" t="e">
        <f>INDEX('bijlage C. Cluster maatregelen'!C:C,MATCH('5.Bepalen Faalfreq'!M1854,'bijlage C. Cluster maatregelen'!A:A,0))</f>
        <v>#N/A</v>
      </c>
      <c r="AG1854" t="e">
        <f>INDEX('bijlage C. Cluster maatregelen'!C:C,MATCH('5.Bepalen Faalfreq'!N1854,'bijlage C. Cluster maatregelen'!A:A,0))</f>
        <v>#N/A</v>
      </c>
      <c r="AH1854" t="e">
        <f t="shared" si="379"/>
        <v>#N/A</v>
      </c>
      <c r="AI1854" t="e">
        <f t="shared" si="380"/>
        <v>#N/A</v>
      </c>
      <c r="AJ1854" t="e">
        <f t="shared" si="373"/>
        <v>#N/A</v>
      </c>
    </row>
    <row r="1855" spans="1:36" x14ac:dyDescent="0.25">
      <c r="A1855" s="203"/>
      <c r="B1855" s="203"/>
      <c r="C1855" s="203"/>
      <c r="D1855" s="203"/>
      <c r="E1855" s="203"/>
      <c r="F1855" s="203"/>
      <c r="G1855" s="203"/>
      <c r="H1855" s="203"/>
      <c r="I1855" s="203"/>
      <c r="J1855" s="203"/>
      <c r="K1855" s="203"/>
      <c r="L1855" s="203"/>
      <c r="M1855" s="203"/>
      <c r="N1855" s="203"/>
      <c r="O1855" s="204">
        <f t="shared" si="369"/>
        <v>0</v>
      </c>
      <c r="P1855" s="80" t="str">
        <f>IFERROR(R1855+'4. Gegevens leiding'!$I$26,"")</f>
        <v/>
      </c>
      <c r="Q1855" s="155" t="str">
        <f>IFERROR(R1856+'4. Gegevens leiding'!$I$26,"")</f>
        <v/>
      </c>
      <c r="R1855" s="155" t="str">
        <f t="shared" si="381"/>
        <v/>
      </c>
      <c r="S1855" s="43" t="str">
        <f t="shared" si="374"/>
        <v/>
      </c>
      <c r="T1855" s="42" t="str">
        <f t="shared" si="370"/>
        <v>Diameter (mm, uitwendig)=;Wanddikte (mm)=;Druk (barg)=;Rekgrens (N/mm^2)=;Charpy energie (J)=</v>
      </c>
      <c r="U1855" s="44" t="e">
        <f>INDEX('bijlage A. Frequentie Tabel'!G:G,MATCH(T1855,'bijlage A. Frequentie Tabel'!A:A,0))</f>
        <v>#N/A</v>
      </c>
      <c r="V1855" s="43">
        <f t="shared" si="371"/>
        <v>0</v>
      </c>
      <c r="W1855" s="80">
        <f t="shared" si="375"/>
        <v>23.196467403779828</v>
      </c>
      <c r="X1855" t="e">
        <f t="shared" si="372"/>
        <v>#N/A</v>
      </c>
      <c r="Y1855"/>
      <c r="Z1855">
        <f t="shared" si="376"/>
        <v>0.4</v>
      </c>
      <c r="AA1855">
        <f t="shared" si="377"/>
        <v>1</v>
      </c>
      <c r="AB1855">
        <f t="shared" si="377"/>
        <v>1</v>
      </c>
      <c r="AC1855">
        <f t="shared" si="378"/>
        <v>0.4</v>
      </c>
      <c r="AD1855" t="e">
        <f>INDEX('bijlage C. Cluster maatregelen'!C:C,MATCH('5.Bepalen Faalfreq'!K1855,'bijlage C. Cluster maatregelen'!A:A,0))</f>
        <v>#N/A</v>
      </c>
      <c r="AE1855" t="e">
        <f>INDEX('bijlage C. Cluster maatregelen'!C:C,MATCH('5.Bepalen Faalfreq'!L1855,'bijlage C. Cluster maatregelen'!A:A,0))</f>
        <v>#N/A</v>
      </c>
      <c r="AF1855" t="e">
        <f>INDEX('bijlage C. Cluster maatregelen'!C:C,MATCH('5.Bepalen Faalfreq'!M1855,'bijlage C. Cluster maatregelen'!A:A,0))</f>
        <v>#N/A</v>
      </c>
      <c r="AG1855" t="e">
        <f>INDEX('bijlage C. Cluster maatregelen'!C:C,MATCH('5.Bepalen Faalfreq'!N1855,'bijlage C. Cluster maatregelen'!A:A,0))</f>
        <v>#N/A</v>
      </c>
      <c r="AH1855" t="e">
        <f t="shared" si="379"/>
        <v>#N/A</v>
      </c>
      <c r="AI1855" t="e">
        <f t="shared" si="380"/>
        <v>#N/A</v>
      </c>
      <c r="AJ1855" t="e">
        <f t="shared" si="373"/>
        <v>#N/A</v>
      </c>
    </row>
    <row r="1856" spans="1:36" x14ac:dyDescent="0.25">
      <c r="A1856" s="203"/>
      <c r="B1856" s="203"/>
      <c r="C1856" s="203"/>
      <c r="D1856" s="203"/>
      <c r="E1856" s="203"/>
      <c r="F1856" s="203"/>
      <c r="G1856" s="203"/>
      <c r="H1856" s="203"/>
      <c r="I1856" s="203"/>
      <c r="J1856" s="203"/>
      <c r="K1856" s="203"/>
      <c r="L1856" s="203"/>
      <c r="M1856" s="203"/>
      <c r="N1856" s="203"/>
      <c r="O1856" s="204">
        <f t="shared" si="369"/>
        <v>0</v>
      </c>
      <c r="P1856" s="80" t="str">
        <f>IFERROR(R1856+'4. Gegevens leiding'!$I$26,"")</f>
        <v/>
      </c>
      <c r="Q1856" s="155" t="str">
        <f>IFERROR(R1857+'4. Gegevens leiding'!$I$26,"")</f>
        <v/>
      </c>
      <c r="R1856" s="155" t="str">
        <f t="shared" si="381"/>
        <v/>
      </c>
      <c r="S1856" s="43" t="str">
        <f t="shared" si="374"/>
        <v/>
      </c>
      <c r="T1856" s="42" t="str">
        <f t="shared" si="370"/>
        <v>Diameter (mm, uitwendig)=;Wanddikte (mm)=;Druk (barg)=;Rekgrens (N/mm^2)=;Charpy energie (J)=</v>
      </c>
      <c r="U1856" s="44" t="e">
        <f>INDEX('bijlage A. Frequentie Tabel'!G:G,MATCH(T1856,'bijlage A. Frequentie Tabel'!A:A,0))</f>
        <v>#N/A</v>
      </c>
      <c r="V1856" s="43">
        <f t="shared" si="371"/>
        <v>0</v>
      </c>
      <c r="W1856" s="80">
        <f t="shared" si="375"/>
        <v>23.196467403779828</v>
      </c>
      <c r="X1856" t="e">
        <f t="shared" si="372"/>
        <v>#N/A</v>
      </c>
      <c r="Y1856"/>
      <c r="Z1856">
        <f t="shared" si="376"/>
        <v>0.4</v>
      </c>
      <c r="AA1856">
        <f t="shared" si="377"/>
        <v>1</v>
      </c>
      <c r="AB1856">
        <f t="shared" si="377"/>
        <v>1</v>
      </c>
      <c r="AC1856">
        <f t="shared" si="378"/>
        <v>0.4</v>
      </c>
      <c r="AD1856" t="e">
        <f>INDEX('bijlage C. Cluster maatregelen'!C:C,MATCH('5.Bepalen Faalfreq'!K1856,'bijlage C. Cluster maatregelen'!A:A,0))</f>
        <v>#N/A</v>
      </c>
      <c r="AE1856" t="e">
        <f>INDEX('bijlage C. Cluster maatregelen'!C:C,MATCH('5.Bepalen Faalfreq'!L1856,'bijlage C. Cluster maatregelen'!A:A,0))</f>
        <v>#N/A</v>
      </c>
      <c r="AF1856" t="e">
        <f>INDEX('bijlage C. Cluster maatregelen'!C:C,MATCH('5.Bepalen Faalfreq'!M1856,'bijlage C. Cluster maatregelen'!A:A,0))</f>
        <v>#N/A</v>
      </c>
      <c r="AG1856" t="e">
        <f>INDEX('bijlage C. Cluster maatregelen'!C:C,MATCH('5.Bepalen Faalfreq'!N1856,'bijlage C. Cluster maatregelen'!A:A,0))</f>
        <v>#N/A</v>
      </c>
      <c r="AH1856" t="e">
        <f t="shared" si="379"/>
        <v>#N/A</v>
      </c>
      <c r="AI1856" t="e">
        <f t="shared" si="380"/>
        <v>#N/A</v>
      </c>
      <c r="AJ1856" t="e">
        <f t="shared" si="373"/>
        <v>#N/A</v>
      </c>
    </row>
    <row r="1857" spans="1:36" x14ac:dyDescent="0.25">
      <c r="A1857" s="203"/>
      <c r="B1857" s="203"/>
      <c r="C1857" s="203"/>
      <c r="D1857" s="203"/>
      <c r="E1857" s="203"/>
      <c r="F1857" s="203"/>
      <c r="G1857" s="203"/>
      <c r="H1857" s="203"/>
      <c r="I1857" s="203"/>
      <c r="J1857" s="203"/>
      <c r="K1857" s="203"/>
      <c r="L1857" s="203"/>
      <c r="M1857" s="203"/>
      <c r="N1857" s="203"/>
      <c r="O1857" s="204">
        <f t="shared" si="369"/>
        <v>0</v>
      </c>
      <c r="P1857" s="80" t="str">
        <f>IFERROR(R1857+'4. Gegevens leiding'!$I$26,"")</f>
        <v/>
      </c>
      <c r="Q1857" s="155" t="str">
        <f>IFERROR(R1858+'4. Gegevens leiding'!$I$26,"")</f>
        <v/>
      </c>
      <c r="R1857" s="155" t="str">
        <f t="shared" si="381"/>
        <v/>
      </c>
      <c r="S1857" s="43" t="str">
        <f t="shared" si="374"/>
        <v/>
      </c>
      <c r="T1857" s="42" t="str">
        <f t="shared" si="370"/>
        <v>Diameter (mm, uitwendig)=;Wanddikte (mm)=;Druk (barg)=;Rekgrens (N/mm^2)=;Charpy energie (J)=</v>
      </c>
      <c r="U1857" s="44" t="e">
        <f>INDEX('bijlage A. Frequentie Tabel'!G:G,MATCH(T1857,'bijlage A. Frequentie Tabel'!A:A,0))</f>
        <v>#N/A</v>
      </c>
      <c r="V1857" s="43">
        <f t="shared" si="371"/>
        <v>0</v>
      </c>
      <c r="W1857" s="80">
        <f t="shared" si="375"/>
        <v>23.196467403779828</v>
      </c>
      <c r="X1857" t="e">
        <f t="shared" si="372"/>
        <v>#N/A</v>
      </c>
      <c r="Y1857"/>
      <c r="Z1857">
        <f t="shared" si="376"/>
        <v>0.4</v>
      </c>
      <c r="AA1857">
        <f t="shared" si="377"/>
        <v>1</v>
      </c>
      <c r="AB1857">
        <f t="shared" si="377"/>
        <v>1</v>
      </c>
      <c r="AC1857">
        <f t="shared" si="378"/>
        <v>0.4</v>
      </c>
      <c r="AD1857" t="e">
        <f>INDEX('bijlage C. Cluster maatregelen'!C:C,MATCH('5.Bepalen Faalfreq'!K1857,'bijlage C. Cluster maatregelen'!A:A,0))</f>
        <v>#N/A</v>
      </c>
      <c r="AE1857" t="e">
        <f>INDEX('bijlage C. Cluster maatregelen'!C:C,MATCH('5.Bepalen Faalfreq'!L1857,'bijlage C. Cluster maatregelen'!A:A,0))</f>
        <v>#N/A</v>
      </c>
      <c r="AF1857" t="e">
        <f>INDEX('bijlage C. Cluster maatregelen'!C:C,MATCH('5.Bepalen Faalfreq'!M1857,'bijlage C. Cluster maatregelen'!A:A,0))</f>
        <v>#N/A</v>
      </c>
      <c r="AG1857" t="e">
        <f>INDEX('bijlage C. Cluster maatregelen'!C:C,MATCH('5.Bepalen Faalfreq'!N1857,'bijlage C. Cluster maatregelen'!A:A,0))</f>
        <v>#N/A</v>
      </c>
      <c r="AH1857" t="e">
        <f t="shared" si="379"/>
        <v>#N/A</v>
      </c>
      <c r="AI1857" t="e">
        <f t="shared" si="380"/>
        <v>#N/A</v>
      </c>
      <c r="AJ1857" t="e">
        <f t="shared" si="373"/>
        <v>#N/A</v>
      </c>
    </row>
    <row r="1858" spans="1:36" x14ac:dyDescent="0.25">
      <c r="A1858" s="203"/>
      <c r="B1858" s="203"/>
      <c r="C1858" s="203"/>
      <c r="D1858" s="203"/>
      <c r="E1858" s="203"/>
      <c r="F1858" s="203"/>
      <c r="G1858" s="203"/>
      <c r="H1858" s="203"/>
      <c r="I1858" s="203"/>
      <c r="J1858" s="203"/>
      <c r="K1858" s="203"/>
      <c r="L1858" s="203"/>
      <c r="M1858" s="203"/>
      <c r="N1858" s="203"/>
      <c r="O1858" s="204">
        <f t="shared" si="369"/>
        <v>0</v>
      </c>
      <c r="P1858" s="80" t="str">
        <f>IFERROR(R1858+'4. Gegevens leiding'!$I$26,"")</f>
        <v/>
      </c>
      <c r="Q1858" s="155" t="str">
        <f>IFERROR(R1859+'4. Gegevens leiding'!$I$26,"")</f>
        <v/>
      </c>
      <c r="R1858" s="155" t="str">
        <f t="shared" si="381"/>
        <v/>
      </c>
      <c r="S1858" s="43" t="str">
        <f t="shared" si="374"/>
        <v/>
      </c>
      <c r="T1858" s="42" t="str">
        <f t="shared" si="370"/>
        <v>Diameter (mm, uitwendig)=;Wanddikte (mm)=;Druk (barg)=;Rekgrens (N/mm^2)=;Charpy energie (J)=</v>
      </c>
      <c r="U1858" s="44" t="e">
        <f>INDEX('bijlage A. Frequentie Tabel'!G:G,MATCH(T1858,'bijlage A. Frequentie Tabel'!A:A,0))</f>
        <v>#N/A</v>
      </c>
      <c r="V1858" s="43">
        <f t="shared" si="371"/>
        <v>0</v>
      </c>
      <c r="W1858" s="80">
        <f t="shared" si="375"/>
        <v>23.196467403779828</v>
      </c>
      <c r="X1858" t="e">
        <f t="shared" si="372"/>
        <v>#N/A</v>
      </c>
      <c r="Y1858"/>
      <c r="Z1858">
        <f t="shared" si="376"/>
        <v>0.4</v>
      </c>
      <c r="AA1858">
        <f t="shared" si="377"/>
        <v>1</v>
      </c>
      <c r="AB1858">
        <f t="shared" si="377"/>
        <v>1</v>
      </c>
      <c r="AC1858">
        <f t="shared" si="378"/>
        <v>0.4</v>
      </c>
      <c r="AD1858" t="e">
        <f>INDEX('bijlage C. Cluster maatregelen'!C:C,MATCH('5.Bepalen Faalfreq'!K1858,'bijlage C. Cluster maatregelen'!A:A,0))</f>
        <v>#N/A</v>
      </c>
      <c r="AE1858" t="e">
        <f>INDEX('bijlage C. Cluster maatregelen'!C:C,MATCH('5.Bepalen Faalfreq'!L1858,'bijlage C. Cluster maatregelen'!A:A,0))</f>
        <v>#N/A</v>
      </c>
      <c r="AF1858" t="e">
        <f>INDEX('bijlage C. Cluster maatregelen'!C:C,MATCH('5.Bepalen Faalfreq'!M1858,'bijlage C. Cluster maatregelen'!A:A,0))</f>
        <v>#N/A</v>
      </c>
      <c r="AG1858" t="e">
        <f>INDEX('bijlage C. Cluster maatregelen'!C:C,MATCH('5.Bepalen Faalfreq'!N1858,'bijlage C. Cluster maatregelen'!A:A,0))</f>
        <v>#N/A</v>
      </c>
      <c r="AH1858" t="e">
        <f t="shared" si="379"/>
        <v>#N/A</v>
      </c>
      <c r="AI1858" t="e">
        <f t="shared" si="380"/>
        <v>#N/A</v>
      </c>
      <c r="AJ1858" t="e">
        <f t="shared" si="373"/>
        <v>#N/A</v>
      </c>
    </row>
    <row r="1859" spans="1:36" x14ac:dyDescent="0.25">
      <c r="A1859" s="203"/>
      <c r="B1859" s="203"/>
      <c r="C1859" s="203"/>
      <c r="D1859" s="203"/>
      <c r="E1859" s="203"/>
      <c r="F1859" s="203"/>
      <c r="G1859" s="203"/>
      <c r="H1859" s="203"/>
      <c r="I1859" s="203"/>
      <c r="J1859" s="203"/>
      <c r="K1859" s="203"/>
      <c r="L1859" s="203"/>
      <c r="M1859" s="203"/>
      <c r="N1859" s="203"/>
      <c r="O1859" s="204">
        <f t="shared" si="369"/>
        <v>0</v>
      </c>
      <c r="P1859" s="80" t="str">
        <f>IFERROR(R1859+'4. Gegevens leiding'!$I$26,"")</f>
        <v/>
      </c>
      <c r="Q1859" s="155" t="str">
        <f>IFERROR(R1860+'4. Gegevens leiding'!$I$26,"")</f>
        <v/>
      </c>
      <c r="R1859" s="155" t="str">
        <f t="shared" si="381"/>
        <v/>
      </c>
      <c r="S1859" s="43" t="str">
        <f t="shared" si="374"/>
        <v/>
      </c>
      <c r="T1859" s="42" t="str">
        <f t="shared" si="370"/>
        <v>Diameter (mm, uitwendig)=;Wanddikte (mm)=;Druk (barg)=;Rekgrens (N/mm^2)=;Charpy energie (J)=</v>
      </c>
      <c r="U1859" s="44" t="e">
        <f>INDEX('bijlage A. Frequentie Tabel'!G:G,MATCH(T1859,'bijlage A. Frequentie Tabel'!A:A,0))</f>
        <v>#N/A</v>
      </c>
      <c r="V1859" s="43">
        <f t="shared" si="371"/>
        <v>0</v>
      </c>
      <c r="W1859" s="80">
        <f t="shared" si="375"/>
        <v>23.196467403779828</v>
      </c>
      <c r="X1859" t="e">
        <f t="shared" si="372"/>
        <v>#N/A</v>
      </c>
      <c r="Y1859"/>
      <c r="Z1859">
        <f t="shared" si="376"/>
        <v>0.4</v>
      </c>
      <c r="AA1859">
        <f t="shared" si="377"/>
        <v>1</v>
      </c>
      <c r="AB1859">
        <f t="shared" si="377"/>
        <v>1</v>
      </c>
      <c r="AC1859">
        <f t="shared" si="378"/>
        <v>0.4</v>
      </c>
      <c r="AD1859" t="e">
        <f>INDEX('bijlage C. Cluster maatregelen'!C:C,MATCH('5.Bepalen Faalfreq'!K1859,'bijlage C. Cluster maatregelen'!A:A,0))</f>
        <v>#N/A</v>
      </c>
      <c r="AE1859" t="e">
        <f>INDEX('bijlage C. Cluster maatregelen'!C:C,MATCH('5.Bepalen Faalfreq'!L1859,'bijlage C. Cluster maatregelen'!A:A,0))</f>
        <v>#N/A</v>
      </c>
      <c r="AF1859" t="e">
        <f>INDEX('bijlage C. Cluster maatregelen'!C:C,MATCH('5.Bepalen Faalfreq'!M1859,'bijlage C. Cluster maatregelen'!A:A,0))</f>
        <v>#N/A</v>
      </c>
      <c r="AG1859" t="e">
        <f>INDEX('bijlage C. Cluster maatregelen'!C:C,MATCH('5.Bepalen Faalfreq'!N1859,'bijlage C. Cluster maatregelen'!A:A,0))</f>
        <v>#N/A</v>
      </c>
      <c r="AH1859" t="e">
        <f t="shared" si="379"/>
        <v>#N/A</v>
      </c>
      <c r="AI1859" t="e">
        <f t="shared" si="380"/>
        <v>#N/A</v>
      </c>
      <c r="AJ1859" t="e">
        <f t="shared" si="373"/>
        <v>#N/A</v>
      </c>
    </row>
    <row r="1860" spans="1:36" x14ac:dyDescent="0.25">
      <c r="A1860" s="203"/>
      <c r="B1860" s="203"/>
      <c r="C1860" s="203"/>
      <c r="D1860" s="203"/>
      <c r="E1860" s="203"/>
      <c r="F1860" s="203"/>
      <c r="G1860" s="203"/>
      <c r="H1860" s="203"/>
      <c r="I1860" s="203"/>
      <c r="J1860" s="203"/>
      <c r="K1860" s="203"/>
      <c r="L1860" s="203"/>
      <c r="M1860" s="203"/>
      <c r="N1860" s="203"/>
      <c r="O1860" s="204">
        <f t="shared" si="369"/>
        <v>0</v>
      </c>
      <c r="P1860" s="80" t="str">
        <f>IFERROR(R1860+'4. Gegevens leiding'!$I$26,"")</f>
        <v/>
      </c>
      <c r="Q1860" s="155" t="str">
        <f>IFERROR(R1861+'4. Gegevens leiding'!$I$26,"")</f>
        <v/>
      </c>
      <c r="R1860" s="155" t="str">
        <f t="shared" si="381"/>
        <v/>
      </c>
      <c r="S1860" s="43" t="str">
        <f t="shared" si="374"/>
        <v/>
      </c>
      <c r="T1860" s="42" t="str">
        <f t="shared" si="370"/>
        <v>Diameter (mm, uitwendig)=;Wanddikte (mm)=;Druk (barg)=;Rekgrens (N/mm^2)=;Charpy energie (J)=</v>
      </c>
      <c r="U1860" s="44" t="e">
        <f>INDEX('bijlage A. Frequentie Tabel'!G:G,MATCH(T1860,'bijlage A. Frequentie Tabel'!A:A,0))</f>
        <v>#N/A</v>
      </c>
      <c r="V1860" s="43">
        <f t="shared" si="371"/>
        <v>0</v>
      </c>
      <c r="W1860" s="80">
        <f t="shared" si="375"/>
        <v>23.196467403779828</v>
      </c>
      <c r="X1860" t="e">
        <f t="shared" si="372"/>
        <v>#N/A</v>
      </c>
      <c r="Y1860"/>
      <c r="Z1860">
        <f t="shared" si="376"/>
        <v>0.4</v>
      </c>
      <c r="AA1860">
        <f t="shared" si="377"/>
        <v>1</v>
      </c>
      <c r="AB1860">
        <f t="shared" si="377"/>
        <v>1</v>
      </c>
      <c r="AC1860">
        <f t="shared" si="378"/>
        <v>0.4</v>
      </c>
      <c r="AD1860" t="e">
        <f>INDEX('bijlage C. Cluster maatregelen'!C:C,MATCH('5.Bepalen Faalfreq'!K1860,'bijlage C. Cluster maatregelen'!A:A,0))</f>
        <v>#N/A</v>
      </c>
      <c r="AE1860" t="e">
        <f>INDEX('bijlage C. Cluster maatregelen'!C:C,MATCH('5.Bepalen Faalfreq'!L1860,'bijlage C. Cluster maatregelen'!A:A,0))</f>
        <v>#N/A</v>
      </c>
      <c r="AF1860" t="e">
        <f>INDEX('bijlage C. Cluster maatregelen'!C:C,MATCH('5.Bepalen Faalfreq'!M1860,'bijlage C. Cluster maatregelen'!A:A,0))</f>
        <v>#N/A</v>
      </c>
      <c r="AG1860" t="e">
        <f>INDEX('bijlage C. Cluster maatregelen'!C:C,MATCH('5.Bepalen Faalfreq'!N1860,'bijlage C. Cluster maatregelen'!A:A,0))</f>
        <v>#N/A</v>
      </c>
      <c r="AH1860" t="e">
        <f t="shared" si="379"/>
        <v>#N/A</v>
      </c>
      <c r="AI1860" t="e">
        <f t="shared" si="380"/>
        <v>#N/A</v>
      </c>
      <c r="AJ1860" t="e">
        <f t="shared" si="373"/>
        <v>#N/A</v>
      </c>
    </row>
    <row r="1861" spans="1:36" x14ac:dyDescent="0.25">
      <c r="A1861" s="203"/>
      <c r="B1861" s="203"/>
      <c r="C1861" s="203"/>
      <c r="D1861" s="203"/>
      <c r="E1861" s="203"/>
      <c r="F1861" s="203"/>
      <c r="G1861" s="203"/>
      <c r="H1861" s="203"/>
      <c r="I1861" s="203"/>
      <c r="J1861" s="203"/>
      <c r="K1861" s="203"/>
      <c r="L1861" s="203"/>
      <c r="M1861" s="203"/>
      <c r="N1861" s="203"/>
      <c r="O1861" s="204">
        <f t="shared" ref="O1861:O1924" si="382">D1861-(2*F1861)</f>
        <v>0</v>
      </c>
      <c r="P1861" s="80" t="str">
        <f>IFERROR(R1861+'4. Gegevens leiding'!$I$26,"")</f>
        <v/>
      </c>
      <c r="Q1861" s="155" t="str">
        <f>IFERROR(R1862+'4. Gegevens leiding'!$I$26,"")</f>
        <v/>
      </c>
      <c r="R1861" s="155" t="str">
        <f t="shared" si="381"/>
        <v/>
      </c>
      <c r="S1861" s="43" t="str">
        <f t="shared" si="374"/>
        <v/>
      </c>
      <c r="T1861" s="42" t="str">
        <f t="shared" ref="T1861:T1924" si="383">CONCATENATE($D$1,"=",D1861,";",$F$1,"=",F1861,";",$E$1,"=",E1861,";",$G$1,"=",G1861,";",$I$1,"=",I1861)</f>
        <v>Diameter (mm, uitwendig)=;Wanddikte (mm)=;Druk (barg)=;Rekgrens (N/mm^2)=;Charpy energie (J)=</v>
      </c>
      <c r="U1861" s="44" t="e">
        <f>INDEX('bijlage A. Frequentie Tabel'!G:G,MATCH(T1861,'bijlage A. Frequentie Tabel'!A:A,0))</f>
        <v>#N/A</v>
      </c>
      <c r="V1861" s="43">
        <f t="shared" ref="V1861:V1924" si="384">IF((H1861+J1861)&gt;2,2,(H1861+J1861))</f>
        <v>0</v>
      </c>
      <c r="W1861" s="80">
        <f t="shared" si="375"/>
        <v>23.196467403779828</v>
      </c>
      <c r="X1861" t="e">
        <f t="shared" ref="X1861:X1924" si="385">U1861*W1861</f>
        <v>#N/A</v>
      </c>
      <c r="Y1861"/>
      <c r="Z1861">
        <f t="shared" si="376"/>
        <v>0.4</v>
      </c>
      <c r="AA1861">
        <f t="shared" si="377"/>
        <v>1</v>
      </c>
      <c r="AB1861">
        <f t="shared" si="377"/>
        <v>1</v>
      </c>
      <c r="AC1861">
        <f t="shared" si="378"/>
        <v>0.4</v>
      </c>
      <c r="AD1861" t="e">
        <f>INDEX('bijlage C. Cluster maatregelen'!C:C,MATCH('5.Bepalen Faalfreq'!K1861,'bijlage C. Cluster maatregelen'!A:A,0))</f>
        <v>#N/A</v>
      </c>
      <c r="AE1861" t="e">
        <f>INDEX('bijlage C. Cluster maatregelen'!C:C,MATCH('5.Bepalen Faalfreq'!L1861,'bijlage C. Cluster maatregelen'!A:A,0))</f>
        <v>#N/A</v>
      </c>
      <c r="AF1861" t="e">
        <f>INDEX('bijlage C. Cluster maatregelen'!C:C,MATCH('5.Bepalen Faalfreq'!M1861,'bijlage C. Cluster maatregelen'!A:A,0))</f>
        <v>#N/A</v>
      </c>
      <c r="AG1861" t="e">
        <f>INDEX('bijlage C. Cluster maatregelen'!C:C,MATCH('5.Bepalen Faalfreq'!N1861,'bijlage C. Cluster maatregelen'!A:A,0))</f>
        <v>#N/A</v>
      </c>
      <c r="AH1861" t="e">
        <f t="shared" si="379"/>
        <v>#N/A</v>
      </c>
      <c r="AI1861" t="e">
        <f t="shared" si="380"/>
        <v>#N/A</v>
      </c>
      <c r="AJ1861" t="e">
        <f t="shared" ref="AJ1861:AJ1924" si="386">AI1861*X1861</f>
        <v>#N/A</v>
      </c>
    </row>
    <row r="1862" spans="1:36" x14ac:dyDescent="0.25">
      <c r="A1862" s="203"/>
      <c r="B1862" s="203"/>
      <c r="C1862" s="203"/>
      <c r="D1862" s="203"/>
      <c r="E1862" s="203"/>
      <c r="F1862" s="203"/>
      <c r="G1862" s="203"/>
      <c r="H1862" s="203"/>
      <c r="I1862" s="203"/>
      <c r="J1862" s="203"/>
      <c r="K1862" s="203"/>
      <c r="L1862" s="203"/>
      <c r="M1862" s="203"/>
      <c r="N1862" s="203"/>
      <c r="O1862" s="204">
        <f t="shared" si="382"/>
        <v>0</v>
      </c>
      <c r="P1862" s="80" t="str">
        <f>IFERROR(R1862+'4. Gegevens leiding'!$I$26,"")</f>
        <v/>
      </c>
      <c r="Q1862" s="155" t="str">
        <f>IFERROR(R1863+'4. Gegevens leiding'!$I$26,"")</f>
        <v/>
      </c>
      <c r="R1862" s="155" t="str">
        <f t="shared" si="381"/>
        <v/>
      </c>
      <c r="S1862" s="43" t="str">
        <f t="shared" ref="S1862:S1925" si="387">IFERROR(Q1862-P1862, "")</f>
        <v/>
      </c>
      <c r="T1862" s="42" t="str">
        <f t="shared" si="383"/>
        <v>Diameter (mm, uitwendig)=;Wanddikte (mm)=;Druk (barg)=;Rekgrens (N/mm^2)=;Charpy energie (J)=</v>
      </c>
      <c r="U1862" s="44" t="e">
        <f>INDEX('bijlage A. Frequentie Tabel'!G:G,MATCH(T1862,'bijlage A. Frequentie Tabel'!A:A,0))</f>
        <v>#N/A</v>
      </c>
      <c r="V1862" s="43">
        <f t="shared" si="384"/>
        <v>0</v>
      </c>
      <c r="W1862" s="80">
        <f t="shared" ref="W1862:W1925" si="388">EXP(2.4*(1.31-V1862))</f>
        <v>23.196467403779828</v>
      </c>
      <c r="X1862" t="e">
        <f t="shared" si="385"/>
        <v>#N/A</v>
      </c>
      <c r="Y1862"/>
      <c r="Z1862">
        <f t="shared" ref="Z1862:Z1925" si="389">Z$3</f>
        <v>0.4</v>
      </c>
      <c r="AA1862">
        <f t="shared" ref="AA1862:AB1925" si="390">AA$3</f>
        <v>1</v>
      </c>
      <c r="AB1862">
        <f t="shared" si="390"/>
        <v>1</v>
      </c>
      <c r="AC1862">
        <f t="shared" ref="AC1862:AC1925" si="391">Z1862*AA1862*AB1862</f>
        <v>0.4</v>
      </c>
      <c r="AD1862" t="e">
        <f>INDEX('bijlage C. Cluster maatregelen'!C:C,MATCH('5.Bepalen Faalfreq'!K1862,'bijlage C. Cluster maatregelen'!A:A,0))</f>
        <v>#N/A</v>
      </c>
      <c r="AE1862" t="e">
        <f>INDEX('bijlage C. Cluster maatregelen'!C:C,MATCH('5.Bepalen Faalfreq'!L1862,'bijlage C. Cluster maatregelen'!A:A,0))</f>
        <v>#N/A</v>
      </c>
      <c r="AF1862" t="e">
        <f>INDEX('bijlage C. Cluster maatregelen'!C:C,MATCH('5.Bepalen Faalfreq'!M1862,'bijlage C. Cluster maatregelen'!A:A,0))</f>
        <v>#N/A</v>
      </c>
      <c r="AG1862" t="e">
        <f>INDEX('bijlage C. Cluster maatregelen'!C:C,MATCH('5.Bepalen Faalfreq'!N1862,'bijlage C. Cluster maatregelen'!A:A,0))</f>
        <v>#N/A</v>
      </c>
      <c r="AH1862" t="e">
        <f t="shared" ref="AH1862:AH1925" si="392">IF(AG1862=1,1,((Z1862*AB1862)^-1)/AG1862)</f>
        <v>#N/A</v>
      </c>
      <c r="AI1862" t="e">
        <f t="shared" ref="AI1862:AI1925" si="393">AC1862*AD1862*AE1862*AF1862*AH1862</f>
        <v>#N/A</v>
      </c>
      <c r="AJ1862" t="e">
        <f t="shared" si="386"/>
        <v>#N/A</v>
      </c>
    </row>
    <row r="1863" spans="1:36" x14ac:dyDescent="0.25">
      <c r="A1863" s="203"/>
      <c r="B1863" s="203"/>
      <c r="C1863" s="203"/>
      <c r="D1863" s="203"/>
      <c r="E1863" s="203"/>
      <c r="F1863" s="203"/>
      <c r="G1863" s="203"/>
      <c r="H1863" s="203"/>
      <c r="I1863" s="203"/>
      <c r="J1863" s="203"/>
      <c r="K1863" s="203"/>
      <c r="L1863" s="203"/>
      <c r="M1863" s="203"/>
      <c r="N1863" s="203"/>
      <c r="O1863" s="204">
        <f t="shared" si="382"/>
        <v>0</v>
      </c>
      <c r="P1863" s="80" t="str">
        <f>IFERROR(R1863+'4. Gegevens leiding'!$I$26,"")</f>
        <v/>
      </c>
      <c r="Q1863" s="155" t="str">
        <f>IFERROR(R1864+'4. Gegevens leiding'!$I$26,"")</f>
        <v/>
      </c>
      <c r="R1863" s="155" t="str">
        <f t="shared" ref="R1863:R1926" si="394">IF(ISBLANK(A1863),"",R1862+SQRT((A1863-A1862)^2+(B1863-B1862)^2))</f>
        <v/>
      </c>
      <c r="S1863" s="43" t="str">
        <f t="shared" si="387"/>
        <v/>
      </c>
      <c r="T1863" s="42" t="str">
        <f t="shared" si="383"/>
        <v>Diameter (mm, uitwendig)=;Wanddikte (mm)=;Druk (barg)=;Rekgrens (N/mm^2)=;Charpy energie (J)=</v>
      </c>
      <c r="U1863" s="44" t="e">
        <f>INDEX('bijlage A. Frequentie Tabel'!G:G,MATCH(T1863,'bijlage A. Frequentie Tabel'!A:A,0))</f>
        <v>#N/A</v>
      </c>
      <c r="V1863" s="43">
        <f t="shared" si="384"/>
        <v>0</v>
      </c>
      <c r="W1863" s="80">
        <f t="shared" si="388"/>
        <v>23.196467403779828</v>
      </c>
      <c r="X1863" t="e">
        <f t="shared" si="385"/>
        <v>#N/A</v>
      </c>
      <c r="Y1863"/>
      <c r="Z1863">
        <f t="shared" si="389"/>
        <v>0.4</v>
      </c>
      <c r="AA1863">
        <f t="shared" si="390"/>
        <v>1</v>
      </c>
      <c r="AB1863">
        <f t="shared" si="390"/>
        <v>1</v>
      </c>
      <c r="AC1863">
        <f t="shared" si="391"/>
        <v>0.4</v>
      </c>
      <c r="AD1863" t="e">
        <f>INDEX('bijlage C. Cluster maatregelen'!C:C,MATCH('5.Bepalen Faalfreq'!K1863,'bijlage C. Cluster maatregelen'!A:A,0))</f>
        <v>#N/A</v>
      </c>
      <c r="AE1863" t="e">
        <f>INDEX('bijlage C. Cluster maatregelen'!C:C,MATCH('5.Bepalen Faalfreq'!L1863,'bijlage C. Cluster maatregelen'!A:A,0))</f>
        <v>#N/A</v>
      </c>
      <c r="AF1863" t="e">
        <f>INDEX('bijlage C. Cluster maatregelen'!C:C,MATCH('5.Bepalen Faalfreq'!M1863,'bijlage C. Cluster maatregelen'!A:A,0))</f>
        <v>#N/A</v>
      </c>
      <c r="AG1863" t="e">
        <f>INDEX('bijlage C. Cluster maatregelen'!C:C,MATCH('5.Bepalen Faalfreq'!N1863,'bijlage C. Cluster maatregelen'!A:A,0))</f>
        <v>#N/A</v>
      </c>
      <c r="AH1863" t="e">
        <f t="shared" si="392"/>
        <v>#N/A</v>
      </c>
      <c r="AI1863" t="e">
        <f t="shared" si="393"/>
        <v>#N/A</v>
      </c>
      <c r="AJ1863" t="e">
        <f t="shared" si="386"/>
        <v>#N/A</v>
      </c>
    </row>
    <row r="1864" spans="1:36" x14ac:dyDescent="0.25">
      <c r="A1864" s="203"/>
      <c r="B1864" s="203"/>
      <c r="C1864" s="203"/>
      <c r="D1864" s="203"/>
      <c r="E1864" s="203"/>
      <c r="F1864" s="203"/>
      <c r="G1864" s="203"/>
      <c r="H1864" s="203"/>
      <c r="I1864" s="203"/>
      <c r="J1864" s="203"/>
      <c r="K1864" s="203"/>
      <c r="L1864" s="203"/>
      <c r="M1864" s="203"/>
      <c r="N1864" s="203"/>
      <c r="O1864" s="204">
        <f t="shared" si="382"/>
        <v>0</v>
      </c>
      <c r="P1864" s="80" t="str">
        <f>IFERROR(R1864+'4. Gegevens leiding'!$I$26,"")</f>
        <v/>
      </c>
      <c r="Q1864" s="155" t="str">
        <f>IFERROR(R1865+'4. Gegevens leiding'!$I$26,"")</f>
        <v/>
      </c>
      <c r="R1864" s="155" t="str">
        <f t="shared" si="394"/>
        <v/>
      </c>
      <c r="S1864" s="43" t="str">
        <f t="shared" si="387"/>
        <v/>
      </c>
      <c r="T1864" s="42" t="str">
        <f t="shared" si="383"/>
        <v>Diameter (mm, uitwendig)=;Wanddikte (mm)=;Druk (barg)=;Rekgrens (N/mm^2)=;Charpy energie (J)=</v>
      </c>
      <c r="U1864" s="44" t="e">
        <f>INDEX('bijlage A. Frequentie Tabel'!G:G,MATCH(T1864,'bijlage A. Frequentie Tabel'!A:A,0))</f>
        <v>#N/A</v>
      </c>
      <c r="V1864" s="43">
        <f t="shared" si="384"/>
        <v>0</v>
      </c>
      <c r="W1864" s="80">
        <f t="shared" si="388"/>
        <v>23.196467403779828</v>
      </c>
      <c r="X1864" t="e">
        <f t="shared" si="385"/>
        <v>#N/A</v>
      </c>
      <c r="Y1864"/>
      <c r="Z1864">
        <f t="shared" si="389"/>
        <v>0.4</v>
      </c>
      <c r="AA1864">
        <f t="shared" si="390"/>
        <v>1</v>
      </c>
      <c r="AB1864">
        <f t="shared" si="390"/>
        <v>1</v>
      </c>
      <c r="AC1864">
        <f t="shared" si="391"/>
        <v>0.4</v>
      </c>
      <c r="AD1864" t="e">
        <f>INDEX('bijlage C. Cluster maatregelen'!C:C,MATCH('5.Bepalen Faalfreq'!K1864,'bijlage C. Cluster maatregelen'!A:A,0))</f>
        <v>#N/A</v>
      </c>
      <c r="AE1864" t="e">
        <f>INDEX('bijlage C. Cluster maatregelen'!C:C,MATCH('5.Bepalen Faalfreq'!L1864,'bijlage C. Cluster maatregelen'!A:A,0))</f>
        <v>#N/A</v>
      </c>
      <c r="AF1864" t="e">
        <f>INDEX('bijlage C. Cluster maatregelen'!C:C,MATCH('5.Bepalen Faalfreq'!M1864,'bijlage C. Cluster maatregelen'!A:A,0))</f>
        <v>#N/A</v>
      </c>
      <c r="AG1864" t="e">
        <f>INDEX('bijlage C. Cluster maatregelen'!C:C,MATCH('5.Bepalen Faalfreq'!N1864,'bijlage C. Cluster maatregelen'!A:A,0))</f>
        <v>#N/A</v>
      </c>
      <c r="AH1864" t="e">
        <f t="shared" si="392"/>
        <v>#N/A</v>
      </c>
      <c r="AI1864" t="e">
        <f t="shared" si="393"/>
        <v>#N/A</v>
      </c>
      <c r="AJ1864" t="e">
        <f t="shared" si="386"/>
        <v>#N/A</v>
      </c>
    </row>
    <row r="1865" spans="1:36" x14ac:dyDescent="0.25">
      <c r="A1865" s="203"/>
      <c r="B1865" s="203"/>
      <c r="C1865" s="203"/>
      <c r="D1865" s="203"/>
      <c r="E1865" s="203"/>
      <c r="F1865" s="203"/>
      <c r="G1865" s="203"/>
      <c r="H1865" s="203"/>
      <c r="I1865" s="203"/>
      <c r="J1865" s="203"/>
      <c r="K1865" s="203"/>
      <c r="L1865" s="203"/>
      <c r="M1865" s="203"/>
      <c r="N1865" s="203"/>
      <c r="O1865" s="204">
        <f t="shared" si="382"/>
        <v>0</v>
      </c>
      <c r="P1865" s="80" t="str">
        <f>IFERROR(R1865+'4. Gegevens leiding'!$I$26,"")</f>
        <v/>
      </c>
      <c r="Q1865" s="155" t="str">
        <f>IFERROR(R1866+'4. Gegevens leiding'!$I$26,"")</f>
        <v/>
      </c>
      <c r="R1865" s="155" t="str">
        <f t="shared" si="394"/>
        <v/>
      </c>
      <c r="S1865" s="43" t="str">
        <f t="shared" si="387"/>
        <v/>
      </c>
      <c r="T1865" s="42" t="str">
        <f t="shared" si="383"/>
        <v>Diameter (mm, uitwendig)=;Wanddikte (mm)=;Druk (barg)=;Rekgrens (N/mm^2)=;Charpy energie (J)=</v>
      </c>
      <c r="U1865" s="44" t="e">
        <f>INDEX('bijlage A. Frequentie Tabel'!G:G,MATCH(T1865,'bijlage A. Frequentie Tabel'!A:A,0))</f>
        <v>#N/A</v>
      </c>
      <c r="V1865" s="43">
        <f t="shared" si="384"/>
        <v>0</v>
      </c>
      <c r="W1865" s="80">
        <f t="shared" si="388"/>
        <v>23.196467403779828</v>
      </c>
      <c r="X1865" t="e">
        <f t="shared" si="385"/>
        <v>#N/A</v>
      </c>
      <c r="Y1865"/>
      <c r="Z1865">
        <f t="shared" si="389"/>
        <v>0.4</v>
      </c>
      <c r="AA1865">
        <f t="shared" si="390"/>
        <v>1</v>
      </c>
      <c r="AB1865">
        <f t="shared" si="390"/>
        <v>1</v>
      </c>
      <c r="AC1865">
        <f t="shared" si="391"/>
        <v>0.4</v>
      </c>
      <c r="AD1865" t="e">
        <f>INDEX('bijlage C. Cluster maatregelen'!C:C,MATCH('5.Bepalen Faalfreq'!K1865,'bijlage C. Cluster maatregelen'!A:A,0))</f>
        <v>#N/A</v>
      </c>
      <c r="AE1865" t="e">
        <f>INDEX('bijlage C. Cluster maatregelen'!C:C,MATCH('5.Bepalen Faalfreq'!L1865,'bijlage C. Cluster maatregelen'!A:A,0))</f>
        <v>#N/A</v>
      </c>
      <c r="AF1865" t="e">
        <f>INDEX('bijlage C. Cluster maatregelen'!C:C,MATCH('5.Bepalen Faalfreq'!M1865,'bijlage C. Cluster maatregelen'!A:A,0))</f>
        <v>#N/A</v>
      </c>
      <c r="AG1865" t="e">
        <f>INDEX('bijlage C. Cluster maatregelen'!C:C,MATCH('5.Bepalen Faalfreq'!N1865,'bijlage C. Cluster maatregelen'!A:A,0))</f>
        <v>#N/A</v>
      </c>
      <c r="AH1865" t="e">
        <f t="shared" si="392"/>
        <v>#N/A</v>
      </c>
      <c r="AI1865" t="e">
        <f t="shared" si="393"/>
        <v>#N/A</v>
      </c>
      <c r="AJ1865" t="e">
        <f t="shared" si="386"/>
        <v>#N/A</v>
      </c>
    </row>
    <row r="1866" spans="1:36" x14ac:dyDescent="0.25">
      <c r="A1866" s="203"/>
      <c r="B1866" s="203"/>
      <c r="C1866" s="203"/>
      <c r="D1866" s="203"/>
      <c r="E1866" s="203"/>
      <c r="F1866" s="203"/>
      <c r="G1866" s="203"/>
      <c r="H1866" s="203"/>
      <c r="I1866" s="203"/>
      <c r="J1866" s="203"/>
      <c r="K1866" s="203"/>
      <c r="L1866" s="203"/>
      <c r="M1866" s="203"/>
      <c r="N1866" s="203"/>
      <c r="O1866" s="204">
        <f t="shared" si="382"/>
        <v>0</v>
      </c>
      <c r="P1866" s="80" t="str">
        <f>IFERROR(R1866+'4. Gegevens leiding'!$I$26,"")</f>
        <v/>
      </c>
      <c r="Q1866" s="155" t="str">
        <f>IFERROR(R1867+'4. Gegevens leiding'!$I$26,"")</f>
        <v/>
      </c>
      <c r="R1866" s="155" t="str">
        <f t="shared" si="394"/>
        <v/>
      </c>
      <c r="S1866" s="43" t="str">
        <f t="shared" si="387"/>
        <v/>
      </c>
      <c r="T1866" s="42" t="str">
        <f t="shared" si="383"/>
        <v>Diameter (mm, uitwendig)=;Wanddikte (mm)=;Druk (barg)=;Rekgrens (N/mm^2)=;Charpy energie (J)=</v>
      </c>
      <c r="U1866" s="44" t="e">
        <f>INDEX('bijlage A. Frequentie Tabel'!G:G,MATCH(T1866,'bijlage A. Frequentie Tabel'!A:A,0))</f>
        <v>#N/A</v>
      </c>
      <c r="V1866" s="43">
        <f t="shared" si="384"/>
        <v>0</v>
      </c>
      <c r="W1866" s="80">
        <f t="shared" si="388"/>
        <v>23.196467403779828</v>
      </c>
      <c r="X1866" t="e">
        <f t="shared" si="385"/>
        <v>#N/A</v>
      </c>
      <c r="Y1866"/>
      <c r="Z1866">
        <f t="shared" si="389"/>
        <v>0.4</v>
      </c>
      <c r="AA1866">
        <f t="shared" si="390"/>
        <v>1</v>
      </c>
      <c r="AB1866">
        <f t="shared" si="390"/>
        <v>1</v>
      </c>
      <c r="AC1866">
        <f t="shared" si="391"/>
        <v>0.4</v>
      </c>
      <c r="AD1866" t="e">
        <f>INDEX('bijlage C. Cluster maatregelen'!C:C,MATCH('5.Bepalen Faalfreq'!K1866,'bijlage C. Cluster maatregelen'!A:A,0))</f>
        <v>#N/A</v>
      </c>
      <c r="AE1866" t="e">
        <f>INDEX('bijlage C. Cluster maatregelen'!C:C,MATCH('5.Bepalen Faalfreq'!L1866,'bijlage C. Cluster maatregelen'!A:A,0))</f>
        <v>#N/A</v>
      </c>
      <c r="AF1866" t="e">
        <f>INDEX('bijlage C. Cluster maatregelen'!C:C,MATCH('5.Bepalen Faalfreq'!M1866,'bijlage C. Cluster maatregelen'!A:A,0))</f>
        <v>#N/A</v>
      </c>
      <c r="AG1866" t="e">
        <f>INDEX('bijlage C. Cluster maatregelen'!C:C,MATCH('5.Bepalen Faalfreq'!N1866,'bijlage C. Cluster maatregelen'!A:A,0))</f>
        <v>#N/A</v>
      </c>
      <c r="AH1866" t="e">
        <f t="shared" si="392"/>
        <v>#N/A</v>
      </c>
      <c r="AI1866" t="e">
        <f t="shared" si="393"/>
        <v>#N/A</v>
      </c>
      <c r="AJ1866" t="e">
        <f t="shared" si="386"/>
        <v>#N/A</v>
      </c>
    </row>
    <row r="1867" spans="1:36" x14ac:dyDescent="0.25">
      <c r="A1867" s="203"/>
      <c r="B1867" s="203"/>
      <c r="C1867" s="203"/>
      <c r="D1867" s="203"/>
      <c r="E1867" s="203"/>
      <c r="F1867" s="203"/>
      <c r="G1867" s="203"/>
      <c r="H1867" s="203"/>
      <c r="I1867" s="203"/>
      <c r="J1867" s="203"/>
      <c r="K1867" s="203"/>
      <c r="L1867" s="203"/>
      <c r="M1867" s="203"/>
      <c r="N1867" s="203"/>
      <c r="O1867" s="204">
        <f t="shared" si="382"/>
        <v>0</v>
      </c>
      <c r="P1867" s="80" t="str">
        <f>IFERROR(R1867+'4. Gegevens leiding'!$I$26,"")</f>
        <v/>
      </c>
      <c r="Q1867" s="155" t="str">
        <f>IFERROR(R1868+'4. Gegevens leiding'!$I$26,"")</f>
        <v/>
      </c>
      <c r="R1867" s="155" t="str">
        <f t="shared" si="394"/>
        <v/>
      </c>
      <c r="S1867" s="43" t="str">
        <f t="shared" si="387"/>
        <v/>
      </c>
      <c r="T1867" s="42" t="str">
        <f t="shared" si="383"/>
        <v>Diameter (mm, uitwendig)=;Wanddikte (mm)=;Druk (barg)=;Rekgrens (N/mm^2)=;Charpy energie (J)=</v>
      </c>
      <c r="U1867" s="44" t="e">
        <f>INDEX('bijlage A. Frequentie Tabel'!G:G,MATCH(T1867,'bijlage A. Frequentie Tabel'!A:A,0))</f>
        <v>#N/A</v>
      </c>
      <c r="V1867" s="43">
        <f t="shared" si="384"/>
        <v>0</v>
      </c>
      <c r="W1867" s="80">
        <f t="shared" si="388"/>
        <v>23.196467403779828</v>
      </c>
      <c r="X1867" t="e">
        <f t="shared" si="385"/>
        <v>#N/A</v>
      </c>
      <c r="Y1867"/>
      <c r="Z1867">
        <f t="shared" si="389"/>
        <v>0.4</v>
      </c>
      <c r="AA1867">
        <f t="shared" si="390"/>
        <v>1</v>
      </c>
      <c r="AB1867">
        <f t="shared" si="390"/>
        <v>1</v>
      </c>
      <c r="AC1867">
        <f t="shared" si="391"/>
        <v>0.4</v>
      </c>
      <c r="AD1867" t="e">
        <f>INDEX('bijlage C. Cluster maatregelen'!C:C,MATCH('5.Bepalen Faalfreq'!K1867,'bijlage C. Cluster maatregelen'!A:A,0))</f>
        <v>#N/A</v>
      </c>
      <c r="AE1867" t="e">
        <f>INDEX('bijlage C. Cluster maatregelen'!C:C,MATCH('5.Bepalen Faalfreq'!L1867,'bijlage C. Cluster maatregelen'!A:A,0))</f>
        <v>#N/A</v>
      </c>
      <c r="AF1867" t="e">
        <f>INDEX('bijlage C. Cluster maatregelen'!C:C,MATCH('5.Bepalen Faalfreq'!M1867,'bijlage C. Cluster maatregelen'!A:A,0))</f>
        <v>#N/A</v>
      </c>
      <c r="AG1867" t="e">
        <f>INDEX('bijlage C. Cluster maatregelen'!C:C,MATCH('5.Bepalen Faalfreq'!N1867,'bijlage C. Cluster maatregelen'!A:A,0))</f>
        <v>#N/A</v>
      </c>
      <c r="AH1867" t="e">
        <f t="shared" si="392"/>
        <v>#N/A</v>
      </c>
      <c r="AI1867" t="e">
        <f t="shared" si="393"/>
        <v>#N/A</v>
      </c>
      <c r="AJ1867" t="e">
        <f t="shared" si="386"/>
        <v>#N/A</v>
      </c>
    </row>
    <row r="1868" spans="1:36" x14ac:dyDescent="0.25">
      <c r="A1868" s="203"/>
      <c r="B1868" s="203"/>
      <c r="C1868" s="203"/>
      <c r="D1868" s="203"/>
      <c r="E1868" s="203"/>
      <c r="F1868" s="203"/>
      <c r="G1868" s="203"/>
      <c r="H1868" s="203"/>
      <c r="I1868" s="203"/>
      <c r="J1868" s="203"/>
      <c r="K1868" s="203"/>
      <c r="L1868" s="203"/>
      <c r="M1868" s="203"/>
      <c r="N1868" s="203"/>
      <c r="O1868" s="204">
        <f t="shared" si="382"/>
        <v>0</v>
      </c>
      <c r="P1868" s="80" t="str">
        <f>IFERROR(R1868+'4. Gegevens leiding'!$I$26,"")</f>
        <v/>
      </c>
      <c r="Q1868" s="155" t="str">
        <f>IFERROR(R1869+'4. Gegevens leiding'!$I$26,"")</f>
        <v/>
      </c>
      <c r="R1868" s="155" t="str">
        <f t="shared" si="394"/>
        <v/>
      </c>
      <c r="S1868" s="43" t="str">
        <f t="shared" si="387"/>
        <v/>
      </c>
      <c r="T1868" s="42" t="str">
        <f t="shared" si="383"/>
        <v>Diameter (mm, uitwendig)=;Wanddikte (mm)=;Druk (barg)=;Rekgrens (N/mm^2)=;Charpy energie (J)=</v>
      </c>
      <c r="U1868" s="44" t="e">
        <f>INDEX('bijlage A. Frequentie Tabel'!G:G,MATCH(T1868,'bijlage A. Frequentie Tabel'!A:A,0))</f>
        <v>#N/A</v>
      </c>
      <c r="V1868" s="43">
        <f t="shared" si="384"/>
        <v>0</v>
      </c>
      <c r="W1868" s="80">
        <f t="shared" si="388"/>
        <v>23.196467403779828</v>
      </c>
      <c r="X1868" t="e">
        <f t="shared" si="385"/>
        <v>#N/A</v>
      </c>
      <c r="Y1868"/>
      <c r="Z1868">
        <f t="shared" si="389"/>
        <v>0.4</v>
      </c>
      <c r="AA1868">
        <f t="shared" si="390"/>
        <v>1</v>
      </c>
      <c r="AB1868">
        <f t="shared" si="390"/>
        <v>1</v>
      </c>
      <c r="AC1868">
        <f t="shared" si="391"/>
        <v>0.4</v>
      </c>
      <c r="AD1868" t="e">
        <f>INDEX('bijlage C. Cluster maatregelen'!C:C,MATCH('5.Bepalen Faalfreq'!K1868,'bijlage C. Cluster maatregelen'!A:A,0))</f>
        <v>#N/A</v>
      </c>
      <c r="AE1868" t="e">
        <f>INDEX('bijlage C. Cluster maatregelen'!C:C,MATCH('5.Bepalen Faalfreq'!L1868,'bijlage C. Cluster maatregelen'!A:A,0))</f>
        <v>#N/A</v>
      </c>
      <c r="AF1868" t="e">
        <f>INDEX('bijlage C. Cluster maatregelen'!C:C,MATCH('5.Bepalen Faalfreq'!M1868,'bijlage C. Cluster maatregelen'!A:A,0))</f>
        <v>#N/A</v>
      </c>
      <c r="AG1868" t="e">
        <f>INDEX('bijlage C. Cluster maatregelen'!C:C,MATCH('5.Bepalen Faalfreq'!N1868,'bijlage C. Cluster maatregelen'!A:A,0))</f>
        <v>#N/A</v>
      </c>
      <c r="AH1868" t="e">
        <f t="shared" si="392"/>
        <v>#N/A</v>
      </c>
      <c r="AI1868" t="e">
        <f t="shared" si="393"/>
        <v>#N/A</v>
      </c>
      <c r="AJ1868" t="e">
        <f t="shared" si="386"/>
        <v>#N/A</v>
      </c>
    </row>
    <row r="1869" spans="1:36" x14ac:dyDescent="0.25">
      <c r="A1869" s="203"/>
      <c r="B1869" s="203"/>
      <c r="C1869" s="203"/>
      <c r="D1869" s="203"/>
      <c r="E1869" s="203"/>
      <c r="F1869" s="203"/>
      <c r="G1869" s="203"/>
      <c r="H1869" s="203"/>
      <c r="I1869" s="203"/>
      <c r="J1869" s="203"/>
      <c r="K1869" s="203"/>
      <c r="L1869" s="203"/>
      <c r="M1869" s="203"/>
      <c r="N1869" s="203"/>
      <c r="O1869" s="204">
        <f t="shared" si="382"/>
        <v>0</v>
      </c>
      <c r="P1869" s="80" t="str">
        <f>IFERROR(R1869+'4. Gegevens leiding'!$I$26,"")</f>
        <v/>
      </c>
      <c r="Q1869" s="155" t="str">
        <f>IFERROR(R1870+'4. Gegevens leiding'!$I$26,"")</f>
        <v/>
      </c>
      <c r="R1869" s="155" t="str">
        <f t="shared" si="394"/>
        <v/>
      </c>
      <c r="S1869" s="43" t="str">
        <f t="shared" si="387"/>
        <v/>
      </c>
      <c r="T1869" s="42" t="str">
        <f t="shared" si="383"/>
        <v>Diameter (mm, uitwendig)=;Wanddikte (mm)=;Druk (barg)=;Rekgrens (N/mm^2)=;Charpy energie (J)=</v>
      </c>
      <c r="U1869" s="44" t="e">
        <f>INDEX('bijlage A. Frequentie Tabel'!G:G,MATCH(T1869,'bijlage A. Frequentie Tabel'!A:A,0))</f>
        <v>#N/A</v>
      </c>
      <c r="V1869" s="43">
        <f t="shared" si="384"/>
        <v>0</v>
      </c>
      <c r="W1869" s="80">
        <f t="shared" si="388"/>
        <v>23.196467403779828</v>
      </c>
      <c r="X1869" t="e">
        <f t="shared" si="385"/>
        <v>#N/A</v>
      </c>
      <c r="Y1869"/>
      <c r="Z1869">
        <f t="shared" si="389"/>
        <v>0.4</v>
      </c>
      <c r="AA1869">
        <f t="shared" si="390"/>
        <v>1</v>
      </c>
      <c r="AB1869">
        <f t="shared" si="390"/>
        <v>1</v>
      </c>
      <c r="AC1869">
        <f t="shared" si="391"/>
        <v>0.4</v>
      </c>
      <c r="AD1869" t="e">
        <f>INDEX('bijlage C. Cluster maatregelen'!C:C,MATCH('5.Bepalen Faalfreq'!K1869,'bijlage C. Cluster maatregelen'!A:A,0))</f>
        <v>#N/A</v>
      </c>
      <c r="AE1869" t="e">
        <f>INDEX('bijlage C. Cluster maatregelen'!C:C,MATCH('5.Bepalen Faalfreq'!L1869,'bijlage C. Cluster maatregelen'!A:A,0))</f>
        <v>#N/A</v>
      </c>
      <c r="AF1869" t="e">
        <f>INDEX('bijlage C. Cluster maatregelen'!C:C,MATCH('5.Bepalen Faalfreq'!M1869,'bijlage C. Cluster maatregelen'!A:A,0))</f>
        <v>#N/A</v>
      </c>
      <c r="AG1869" t="e">
        <f>INDEX('bijlage C. Cluster maatregelen'!C:C,MATCH('5.Bepalen Faalfreq'!N1869,'bijlage C. Cluster maatregelen'!A:A,0))</f>
        <v>#N/A</v>
      </c>
      <c r="AH1869" t="e">
        <f t="shared" si="392"/>
        <v>#N/A</v>
      </c>
      <c r="AI1869" t="e">
        <f t="shared" si="393"/>
        <v>#N/A</v>
      </c>
      <c r="AJ1869" t="e">
        <f t="shared" si="386"/>
        <v>#N/A</v>
      </c>
    </row>
    <row r="1870" spans="1:36" x14ac:dyDescent="0.25">
      <c r="A1870" s="203"/>
      <c r="B1870" s="203"/>
      <c r="C1870" s="203"/>
      <c r="D1870" s="203"/>
      <c r="E1870" s="203"/>
      <c r="F1870" s="203"/>
      <c r="G1870" s="203"/>
      <c r="H1870" s="203"/>
      <c r="I1870" s="203"/>
      <c r="J1870" s="203"/>
      <c r="K1870" s="203"/>
      <c r="L1870" s="203"/>
      <c r="M1870" s="203"/>
      <c r="N1870" s="203"/>
      <c r="O1870" s="204">
        <f t="shared" si="382"/>
        <v>0</v>
      </c>
      <c r="P1870" s="80" t="str">
        <f>IFERROR(R1870+'4. Gegevens leiding'!$I$26,"")</f>
        <v/>
      </c>
      <c r="Q1870" s="155" t="str">
        <f>IFERROR(R1871+'4. Gegevens leiding'!$I$26,"")</f>
        <v/>
      </c>
      <c r="R1870" s="155" t="str">
        <f t="shared" si="394"/>
        <v/>
      </c>
      <c r="S1870" s="43" t="str">
        <f t="shared" si="387"/>
        <v/>
      </c>
      <c r="T1870" s="42" t="str">
        <f t="shared" si="383"/>
        <v>Diameter (mm, uitwendig)=;Wanddikte (mm)=;Druk (barg)=;Rekgrens (N/mm^2)=;Charpy energie (J)=</v>
      </c>
      <c r="U1870" s="44" t="e">
        <f>INDEX('bijlage A. Frequentie Tabel'!G:G,MATCH(T1870,'bijlage A. Frequentie Tabel'!A:A,0))</f>
        <v>#N/A</v>
      </c>
      <c r="V1870" s="43">
        <f t="shared" si="384"/>
        <v>0</v>
      </c>
      <c r="W1870" s="80">
        <f t="shared" si="388"/>
        <v>23.196467403779828</v>
      </c>
      <c r="X1870" t="e">
        <f t="shared" si="385"/>
        <v>#N/A</v>
      </c>
      <c r="Y1870"/>
      <c r="Z1870">
        <f t="shared" si="389"/>
        <v>0.4</v>
      </c>
      <c r="AA1870">
        <f t="shared" si="390"/>
        <v>1</v>
      </c>
      <c r="AB1870">
        <f t="shared" si="390"/>
        <v>1</v>
      </c>
      <c r="AC1870">
        <f t="shared" si="391"/>
        <v>0.4</v>
      </c>
      <c r="AD1870" t="e">
        <f>INDEX('bijlage C. Cluster maatregelen'!C:C,MATCH('5.Bepalen Faalfreq'!K1870,'bijlage C. Cluster maatregelen'!A:A,0))</f>
        <v>#N/A</v>
      </c>
      <c r="AE1870" t="e">
        <f>INDEX('bijlage C. Cluster maatregelen'!C:C,MATCH('5.Bepalen Faalfreq'!L1870,'bijlage C. Cluster maatregelen'!A:A,0))</f>
        <v>#N/A</v>
      </c>
      <c r="AF1870" t="e">
        <f>INDEX('bijlage C. Cluster maatregelen'!C:C,MATCH('5.Bepalen Faalfreq'!M1870,'bijlage C. Cluster maatregelen'!A:A,0))</f>
        <v>#N/A</v>
      </c>
      <c r="AG1870" t="e">
        <f>INDEX('bijlage C. Cluster maatregelen'!C:C,MATCH('5.Bepalen Faalfreq'!N1870,'bijlage C. Cluster maatregelen'!A:A,0))</f>
        <v>#N/A</v>
      </c>
      <c r="AH1870" t="e">
        <f t="shared" si="392"/>
        <v>#N/A</v>
      </c>
      <c r="AI1870" t="e">
        <f t="shared" si="393"/>
        <v>#N/A</v>
      </c>
      <c r="AJ1870" t="e">
        <f t="shared" si="386"/>
        <v>#N/A</v>
      </c>
    </row>
    <row r="1871" spans="1:36" x14ac:dyDescent="0.25">
      <c r="A1871" s="203"/>
      <c r="B1871" s="203"/>
      <c r="C1871" s="203"/>
      <c r="D1871" s="203"/>
      <c r="E1871" s="203"/>
      <c r="F1871" s="203"/>
      <c r="G1871" s="203"/>
      <c r="H1871" s="203"/>
      <c r="I1871" s="203"/>
      <c r="J1871" s="203"/>
      <c r="K1871" s="203"/>
      <c r="L1871" s="203"/>
      <c r="M1871" s="203"/>
      <c r="N1871" s="203"/>
      <c r="O1871" s="204">
        <f t="shared" si="382"/>
        <v>0</v>
      </c>
      <c r="P1871" s="80" t="str">
        <f>IFERROR(R1871+'4. Gegevens leiding'!$I$26,"")</f>
        <v/>
      </c>
      <c r="Q1871" s="155" t="str">
        <f>IFERROR(R1872+'4. Gegevens leiding'!$I$26,"")</f>
        <v/>
      </c>
      <c r="R1871" s="155" t="str">
        <f t="shared" si="394"/>
        <v/>
      </c>
      <c r="S1871" s="43" t="str">
        <f t="shared" si="387"/>
        <v/>
      </c>
      <c r="T1871" s="42" t="str">
        <f t="shared" si="383"/>
        <v>Diameter (mm, uitwendig)=;Wanddikte (mm)=;Druk (barg)=;Rekgrens (N/mm^2)=;Charpy energie (J)=</v>
      </c>
      <c r="U1871" s="44" t="e">
        <f>INDEX('bijlage A. Frequentie Tabel'!G:G,MATCH(T1871,'bijlage A. Frequentie Tabel'!A:A,0))</f>
        <v>#N/A</v>
      </c>
      <c r="V1871" s="43">
        <f t="shared" si="384"/>
        <v>0</v>
      </c>
      <c r="W1871" s="80">
        <f t="shared" si="388"/>
        <v>23.196467403779828</v>
      </c>
      <c r="X1871" t="e">
        <f t="shared" si="385"/>
        <v>#N/A</v>
      </c>
      <c r="Y1871"/>
      <c r="Z1871">
        <f t="shared" si="389"/>
        <v>0.4</v>
      </c>
      <c r="AA1871">
        <f t="shared" si="390"/>
        <v>1</v>
      </c>
      <c r="AB1871">
        <f t="shared" si="390"/>
        <v>1</v>
      </c>
      <c r="AC1871">
        <f t="shared" si="391"/>
        <v>0.4</v>
      </c>
      <c r="AD1871" t="e">
        <f>INDEX('bijlage C. Cluster maatregelen'!C:C,MATCH('5.Bepalen Faalfreq'!K1871,'bijlage C. Cluster maatregelen'!A:A,0))</f>
        <v>#N/A</v>
      </c>
      <c r="AE1871" t="e">
        <f>INDEX('bijlage C. Cluster maatregelen'!C:C,MATCH('5.Bepalen Faalfreq'!L1871,'bijlage C. Cluster maatregelen'!A:A,0))</f>
        <v>#N/A</v>
      </c>
      <c r="AF1871" t="e">
        <f>INDEX('bijlage C. Cluster maatregelen'!C:C,MATCH('5.Bepalen Faalfreq'!M1871,'bijlage C. Cluster maatregelen'!A:A,0))</f>
        <v>#N/A</v>
      </c>
      <c r="AG1871" t="e">
        <f>INDEX('bijlage C. Cluster maatregelen'!C:C,MATCH('5.Bepalen Faalfreq'!N1871,'bijlage C. Cluster maatregelen'!A:A,0))</f>
        <v>#N/A</v>
      </c>
      <c r="AH1871" t="e">
        <f t="shared" si="392"/>
        <v>#N/A</v>
      </c>
      <c r="AI1871" t="e">
        <f t="shared" si="393"/>
        <v>#N/A</v>
      </c>
      <c r="AJ1871" t="e">
        <f t="shared" si="386"/>
        <v>#N/A</v>
      </c>
    </row>
    <row r="1872" spans="1:36" x14ac:dyDescent="0.25">
      <c r="A1872" s="203"/>
      <c r="B1872" s="203"/>
      <c r="C1872" s="203"/>
      <c r="D1872" s="203"/>
      <c r="E1872" s="203"/>
      <c r="F1872" s="203"/>
      <c r="G1872" s="203"/>
      <c r="H1872" s="203"/>
      <c r="I1872" s="203"/>
      <c r="J1872" s="203"/>
      <c r="K1872" s="203"/>
      <c r="L1872" s="203"/>
      <c r="M1872" s="203"/>
      <c r="N1872" s="203"/>
      <c r="O1872" s="204">
        <f t="shared" si="382"/>
        <v>0</v>
      </c>
      <c r="P1872" s="80" t="str">
        <f>IFERROR(R1872+'4. Gegevens leiding'!$I$26,"")</f>
        <v/>
      </c>
      <c r="Q1872" s="155" t="str">
        <f>IFERROR(R1873+'4. Gegevens leiding'!$I$26,"")</f>
        <v/>
      </c>
      <c r="R1872" s="155" t="str">
        <f t="shared" si="394"/>
        <v/>
      </c>
      <c r="S1872" s="43" t="str">
        <f t="shared" si="387"/>
        <v/>
      </c>
      <c r="T1872" s="42" t="str">
        <f t="shared" si="383"/>
        <v>Diameter (mm, uitwendig)=;Wanddikte (mm)=;Druk (barg)=;Rekgrens (N/mm^2)=;Charpy energie (J)=</v>
      </c>
      <c r="U1872" s="44" t="e">
        <f>INDEX('bijlage A. Frequentie Tabel'!G:G,MATCH(T1872,'bijlage A. Frequentie Tabel'!A:A,0))</f>
        <v>#N/A</v>
      </c>
      <c r="V1872" s="43">
        <f t="shared" si="384"/>
        <v>0</v>
      </c>
      <c r="W1872" s="80">
        <f t="shared" si="388"/>
        <v>23.196467403779828</v>
      </c>
      <c r="X1872" t="e">
        <f t="shared" si="385"/>
        <v>#N/A</v>
      </c>
      <c r="Y1872"/>
      <c r="Z1872">
        <f t="shared" si="389"/>
        <v>0.4</v>
      </c>
      <c r="AA1872">
        <f t="shared" si="390"/>
        <v>1</v>
      </c>
      <c r="AB1872">
        <f t="shared" si="390"/>
        <v>1</v>
      </c>
      <c r="AC1872">
        <f t="shared" si="391"/>
        <v>0.4</v>
      </c>
      <c r="AD1872" t="e">
        <f>INDEX('bijlage C. Cluster maatregelen'!C:C,MATCH('5.Bepalen Faalfreq'!K1872,'bijlage C. Cluster maatregelen'!A:A,0))</f>
        <v>#N/A</v>
      </c>
      <c r="AE1872" t="e">
        <f>INDEX('bijlage C. Cluster maatregelen'!C:C,MATCH('5.Bepalen Faalfreq'!L1872,'bijlage C. Cluster maatregelen'!A:A,0))</f>
        <v>#N/A</v>
      </c>
      <c r="AF1872" t="e">
        <f>INDEX('bijlage C. Cluster maatregelen'!C:C,MATCH('5.Bepalen Faalfreq'!M1872,'bijlage C. Cluster maatregelen'!A:A,0))</f>
        <v>#N/A</v>
      </c>
      <c r="AG1872" t="e">
        <f>INDEX('bijlage C. Cluster maatregelen'!C:C,MATCH('5.Bepalen Faalfreq'!N1872,'bijlage C. Cluster maatregelen'!A:A,0))</f>
        <v>#N/A</v>
      </c>
      <c r="AH1872" t="e">
        <f t="shared" si="392"/>
        <v>#N/A</v>
      </c>
      <c r="AI1872" t="e">
        <f t="shared" si="393"/>
        <v>#N/A</v>
      </c>
      <c r="AJ1872" t="e">
        <f t="shared" si="386"/>
        <v>#N/A</v>
      </c>
    </row>
    <row r="1873" spans="1:36" x14ac:dyDescent="0.25">
      <c r="A1873" s="203"/>
      <c r="B1873" s="203"/>
      <c r="C1873" s="203"/>
      <c r="D1873" s="203"/>
      <c r="E1873" s="203"/>
      <c r="F1873" s="203"/>
      <c r="G1873" s="203"/>
      <c r="H1873" s="203"/>
      <c r="I1873" s="203"/>
      <c r="J1873" s="203"/>
      <c r="K1873" s="203"/>
      <c r="L1873" s="203"/>
      <c r="M1873" s="203"/>
      <c r="N1873" s="203"/>
      <c r="O1873" s="204">
        <f t="shared" si="382"/>
        <v>0</v>
      </c>
      <c r="P1873" s="80" t="str">
        <f>IFERROR(R1873+'4. Gegevens leiding'!$I$26,"")</f>
        <v/>
      </c>
      <c r="Q1873" s="155" t="str">
        <f>IFERROR(R1874+'4. Gegevens leiding'!$I$26,"")</f>
        <v/>
      </c>
      <c r="R1873" s="155" t="str">
        <f t="shared" si="394"/>
        <v/>
      </c>
      <c r="S1873" s="43" t="str">
        <f t="shared" si="387"/>
        <v/>
      </c>
      <c r="T1873" s="42" t="str">
        <f t="shared" si="383"/>
        <v>Diameter (mm, uitwendig)=;Wanddikte (mm)=;Druk (barg)=;Rekgrens (N/mm^2)=;Charpy energie (J)=</v>
      </c>
      <c r="U1873" s="44" t="e">
        <f>INDEX('bijlage A. Frequentie Tabel'!G:G,MATCH(T1873,'bijlage A. Frequentie Tabel'!A:A,0))</f>
        <v>#N/A</v>
      </c>
      <c r="V1873" s="43">
        <f t="shared" si="384"/>
        <v>0</v>
      </c>
      <c r="W1873" s="80">
        <f t="shared" si="388"/>
        <v>23.196467403779828</v>
      </c>
      <c r="X1873" t="e">
        <f t="shared" si="385"/>
        <v>#N/A</v>
      </c>
      <c r="Y1873"/>
      <c r="Z1873">
        <f t="shared" si="389"/>
        <v>0.4</v>
      </c>
      <c r="AA1873">
        <f t="shared" si="390"/>
        <v>1</v>
      </c>
      <c r="AB1873">
        <f t="shared" si="390"/>
        <v>1</v>
      </c>
      <c r="AC1873">
        <f t="shared" si="391"/>
        <v>0.4</v>
      </c>
      <c r="AD1873" t="e">
        <f>INDEX('bijlage C. Cluster maatregelen'!C:C,MATCH('5.Bepalen Faalfreq'!K1873,'bijlage C. Cluster maatregelen'!A:A,0))</f>
        <v>#N/A</v>
      </c>
      <c r="AE1873" t="e">
        <f>INDEX('bijlage C. Cluster maatregelen'!C:C,MATCH('5.Bepalen Faalfreq'!L1873,'bijlage C. Cluster maatregelen'!A:A,0))</f>
        <v>#N/A</v>
      </c>
      <c r="AF1873" t="e">
        <f>INDEX('bijlage C. Cluster maatregelen'!C:C,MATCH('5.Bepalen Faalfreq'!M1873,'bijlage C. Cluster maatregelen'!A:A,0))</f>
        <v>#N/A</v>
      </c>
      <c r="AG1873" t="e">
        <f>INDEX('bijlage C. Cluster maatregelen'!C:C,MATCH('5.Bepalen Faalfreq'!N1873,'bijlage C. Cluster maatregelen'!A:A,0))</f>
        <v>#N/A</v>
      </c>
      <c r="AH1873" t="e">
        <f t="shared" si="392"/>
        <v>#N/A</v>
      </c>
      <c r="AI1873" t="e">
        <f t="shared" si="393"/>
        <v>#N/A</v>
      </c>
      <c r="AJ1873" t="e">
        <f t="shared" si="386"/>
        <v>#N/A</v>
      </c>
    </row>
    <row r="1874" spans="1:36" x14ac:dyDescent="0.25">
      <c r="A1874" s="203"/>
      <c r="B1874" s="203"/>
      <c r="C1874" s="203"/>
      <c r="D1874" s="203"/>
      <c r="E1874" s="203"/>
      <c r="F1874" s="203"/>
      <c r="G1874" s="203"/>
      <c r="H1874" s="203"/>
      <c r="I1874" s="203"/>
      <c r="J1874" s="203"/>
      <c r="K1874" s="203"/>
      <c r="L1874" s="203"/>
      <c r="M1874" s="203"/>
      <c r="N1874" s="203"/>
      <c r="O1874" s="204">
        <f t="shared" si="382"/>
        <v>0</v>
      </c>
      <c r="P1874" s="80" t="str">
        <f>IFERROR(R1874+'4. Gegevens leiding'!$I$26,"")</f>
        <v/>
      </c>
      <c r="Q1874" s="155" t="str">
        <f>IFERROR(R1875+'4. Gegevens leiding'!$I$26,"")</f>
        <v/>
      </c>
      <c r="R1874" s="155" t="str">
        <f t="shared" si="394"/>
        <v/>
      </c>
      <c r="S1874" s="43" t="str">
        <f t="shared" si="387"/>
        <v/>
      </c>
      <c r="T1874" s="42" t="str">
        <f t="shared" si="383"/>
        <v>Diameter (mm, uitwendig)=;Wanddikte (mm)=;Druk (barg)=;Rekgrens (N/mm^2)=;Charpy energie (J)=</v>
      </c>
      <c r="U1874" s="44" t="e">
        <f>INDEX('bijlage A. Frequentie Tabel'!G:G,MATCH(T1874,'bijlage A. Frequentie Tabel'!A:A,0))</f>
        <v>#N/A</v>
      </c>
      <c r="V1874" s="43">
        <f t="shared" si="384"/>
        <v>0</v>
      </c>
      <c r="W1874" s="80">
        <f t="shared" si="388"/>
        <v>23.196467403779828</v>
      </c>
      <c r="X1874" t="e">
        <f t="shared" si="385"/>
        <v>#N/A</v>
      </c>
      <c r="Y1874"/>
      <c r="Z1874">
        <f t="shared" si="389"/>
        <v>0.4</v>
      </c>
      <c r="AA1874">
        <f t="shared" si="390"/>
        <v>1</v>
      </c>
      <c r="AB1874">
        <f t="shared" si="390"/>
        <v>1</v>
      </c>
      <c r="AC1874">
        <f t="shared" si="391"/>
        <v>0.4</v>
      </c>
      <c r="AD1874" t="e">
        <f>INDEX('bijlage C. Cluster maatregelen'!C:C,MATCH('5.Bepalen Faalfreq'!K1874,'bijlage C. Cluster maatregelen'!A:A,0))</f>
        <v>#N/A</v>
      </c>
      <c r="AE1874" t="e">
        <f>INDEX('bijlage C. Cluster maatregelen'!C:C,MATCH('5.Bepalen Faalfreq'!L1874,'bijlage C. Cluster maatregelen'!A:A,0))</f>
        <v>#N/A</v>
      </c>
      <c r="AF1874" t="e">
        <f>INDEX('bijlage C. Cluster maatregelen'!C:C,MATCH('5.Bepalen Faalfreq'!M1874,'bijlage C. Cluster maatregelen'!A:A,0))</f>
        <v>#N/A</v>
      </c>
      <c r="AG1874" t="e">
        <f>INDEX('bijlage C. Cluster maatregelen'!C:C,MATCH('5.Bepalen Faalfreq'!N1874,'bijlage C. Cluster maatregelen'!A:A,0))</f>
        <v>#N/A</v>
      </c>
      <c r="AH1874" t="e">
        <f t="shared" si="392"/>
        <v>#N/A</v>
      </c>
      <c r="AI1874" t="e">
        <f t="shared" si="393"/>
        <v>#N/A</v>
      </c>
      <c r="AJ1874" t="e">
        <f t="shared" si="386"/>
        <v>#N/A</v>
      </c>
    </row>
    <row r="1875" spans="1:36" x14ac:dyDescent="0.25">
      <c r="A1875" s="203"/>
      <c r="B1875" s="203"/>
      <c r="C1875" s="203"/>
      <c r="D1875" s="203"/>
      <c r="E1875" s="203"/>
      <c r="F1875" s="203"/>
      <c r="G1875" s="203"/>
      <c r="H1875" s="203"/>
      <c r="I1875" s="203"/>
      <c r="J1875" s="203"/>
      <c r="K1875" s="203"/>
      <c r="L1875" s="203"/>
      <c r="M1875" s="203"/>
      <c r="N1875" s="203"/>
      <c r="O1875" s="204">
        <f t="shared" si="382"/>
        <v>0</v>
      </c>
      <c r="P1875" s="80" t="str">
        <f>IFERROR(R1875+'4. Gegevens leiding'!$I$26,"")</f>
        <v/>
      </c>
      <c r="Q1875" s="155" t="str">
        <f>IFERROR(R1876+'4. Gegevens leiding'!$I$26,"")</f>
        <v/>
      </c>
      <c r="R1875" s="155" t="str">
        <f t="shared" si="394"/>
        <v/>
      </c>
      <c r="S1875" s="43" t="str">
        <f t="shared" si="387"/>
        <v/>
      </c>
      <c r="T1875" s="42" t="str">
        <f t="shared" si="383"/>
        <v>Diameter (mm, uitwendig)=;Wanddikte (mm)=;Druk (barg)=;Rekgrens (N/mm^2)=;Charpy energie (J)=</v>
      </c>
      <c r="U1875" s="44" t="e">
        <f>INDEX('bijlage A. Frequentie Tabel'!G:G,MATCH(T1875,'bijlage A. Frequentie Tabel'!A:A,0))</f>
        <v>#N/A</v>
      </c>
      <c r="V1875" s="43">
        <f t="shared" si="384"/>
        <v>0</v>
      </c>
      <c r="W1875" s="80">
        <f t="shared" si="388"/>
        <v>23.196467403779828</v>
      </c>
      <c r="X1875" t="e">
        <f t="shared" si="385"/>
        <v>#N/A</v>
      </c>
      <c r="Y1875"/>
      <c r="Z1875">
        <f t="shared" si="389"/>
        <v>0.4</v>
      </c>
      <c r="AA1875">
        <f t="shared" si="390"/>
        <v>1</v>
      </c>
      <c r="AB1875">
        <f t="shared" si="390"/>
        <v>1</v>
      </c>
      <c r="AC1875">
        <f t="shared" si="391"/>
        <v>0.4</v>
      </c>
      <c r="AD1875" t="e">
        <f>INDEX('bijlage C. Cluster maatregelen'!C:C,MATCH('5.Bepalen Faalfreq'!K1875,'bijlage C. Cluster maatregelen'!A:A,0))</f>
        <v>#N/A</v>
      </c>
      <c r="AE1875" t="e">
        <f>INDEX('bijlage C. Cluster maatregelen'!C:C,MATCH('5.Bepalen Faalfreq'!L1875,'bijlage C. Cluster maatregelen'!A:A,0))</f>
        <v>#N/A</v>
      </c>
      <c r="AF1875" t="e">
        <f>INDEX('bijlage C. Cluster maatregelen'!C:C,MATCH('5.Bepalen Faalfreq'!M1875,'bijlage C. Cluster maatregelen'!A:A,0))</f>
        <v>#N/A</v>
      </c>
      <c r="AG1875" t="e">
        <f>INDEX('bijlage C. Cluster maatregelen'!C:C,MATCH('5.Bepalen Faalfreq'!N1875,'bijlage C. Cluster maatregelen'!A:A,0))</f>
        <v>#N/A</v>
      </c>
      <c r="AH1875" t="e">
        <f t="shared" si="392"/>
        <v>#N/A</v>
      </c>
      <c r="AI1875" t="e">
        <f t="shared" si="393"/>
        <v>#N/A</v>
      </c>
      <c r="AJ1875" t="e">
        <f t="shared" si="386"/>
        <v>#N/A</v>
      </c>
    </row>
    <row r="1876" spans="1:36" x14ac:dyDescent="0.25">
      <c r="A1876" s="203"/>
      <c r="B1876" s="203"/>
      <c r="C1876" s="203"/>
      <c r="D1876" s="203"/>
      <c r="E1876" s="203"/>
      <c r="F1876" s="203"/>
      <c r="G1876" s="203"/>
      <c r="H1876" s="203"/>
      <c r="I1876" s="203"/>
      <c r="J1876" s="203"/>
      <c r="K1876" s="203"/>
      <c r="L1876" s="203"/>
      <c r="M1876" s="203"/>
      <c r="N1876" s="203"/>
      <c r="O1876" s="204">
        <f t="shared" si="382"/>
        <v>0</v>
      </c>
      <c r="P1876" s="80" t="str">
        <f>IFERROR(R1876+'4. Gegevens leiding'!$I$26,"")</f>
        <v/>
      </c>
      <c r="Q1876" s="155" t="str">
        <f>IFERROR(R1877+'4. Gegevens leiding'!$I$26,"")</f>
        <v/>
      </c>
      <c r="R1876" s="155" t="str">
        <f t="shared" si="394"/>
        <v/>
      </c>
      <c r="S1876" s="43" t="str">
        <f t="shared" si="387"/>
        <v/>
      </c>
      <c r="T1876" s="42" t="str">
        <f t="shared" si="383"/>
        <v>Diameter (mm, uitwendig)=;Wanddikte (mm)=;Druk (barg)=;Rekgrens (N/mm^2)=;Charpy energie (J)=</v>
      </c>
      <c r="U1876" s="44" t="e">
        <f>INDEX('bijlage A. Frequentie Tabel'!G:G,MATCH(T1876,'bijlage A. Frequentie Tabel'!A:A,0))</f>
        <v>#N/A</v>
      </c>
      <c r="V1876" s="43">
        <f t="shared" si="384"/>
        <v>0</v>
      </c>
      <c r="W1876" s="80">
        <f t="shared" si="388"/>
        <v>23.196467403779828</v>
      </c>
      <c r="X1876" t="e">
        <f t="shared" si="385"/>
        <v>#N/A</v>
      </c>
      <c r="Y1876"/>
      <c r="Z1876">
        <f t="shared" si="389"/>
        <v>0.4</v>
      </c>
      <c r="AA1876">
        <f t="shared" si="390"/>
        <v>1</v>
      </c>
      <c r="AB1876">
        <f t="shared" si="390"/>
        <v>1</v>
      </c>
      <c r="AC1876">
        <f t="shared" si="391"/>
        <v>0.4</v>
      </c>
      <c r="AD1876" t="e">
        <f>INDEX('bijlage C. Cluster maatregelen'!C:C,MATCH('5.Bepalen Faalfreq'!K1876,'bijlage C. Cluster maatregelen'!A:A,0))</f>
        <v>#N/A</v>
      </c>
      <c r="AE1876" t="e">
        <f>INDEX('bijlage C. Cluster maatregelen'!C:C,MATCH('5.Bepalen Faalfreq'!L1876,'bijlage C. Cluster maatregelen'!A:A,0))</f>
        <v>#N/A</v>
      </c>
      <c r="AF1876" t="e">
        <f>INDEX('bijlage C. Cluster maatregelen'!C:C,MATCH('5.Bepalen Faalfreq'!M1876,'bijlage C. Cluster maatregelen'!A:A,0))</f>
        <v>#N/A</v>
      </c>
      <c r="AG1876" t="e">
        <f>INDEX('bijlage C. Cluster maatregelen'!C:C,MATCH('5.Bepalen Faalfreq'!N1876,'bijlage C. Cluster maatregelen'!A:A,0))</f>
        <v>#N/A</v>
      </c>
      <c r="AH1876" t="e">
        <f t="shared" si="392"/>
        <v>#N/A</v>
      </c>
      <c r="AI1876" t="e">
        <f t="shared" si="393"/>
        <v>#N/A</v>
      </c>
      <c r="AJ1876" t="e">
        <f t="shared" si="386"/>
        <v>#N/A</v>
      </c>
    </row>
    <row r="1877" spans="1:36" x14ac:dyDescent="0.25">
      <c r="A1877" s="203"/>
      <c r="B1877" s="203"/>
      <c r="C1877" s="203"/>
      <c r="D1877" s="203"/>
      <c r="E1877" s="203"/>
      <c r="F1877" s="203"/>
      <c r="G1877" s="203"/>
      <c r="H1877" s="203"/>
      <c r="I1877" s="203"/>
      <c r="J1877" s="203"/>
      <c r="K1877" s="203"/>
      <c r="L1877" s="203"/>
      <c r="M1877" s="203"/>
      <c r="N1877" s="203"/>
      <c r="O1877" s="204">
        <f t="shared" si="382"/>
        <v>0</v>
      </c>
      <c r="P1877" s="80" t="str">
        <f>IFERROR(R1877+'4. Gegevens leiding'!$I$26,"")</f>
        <v/>
      </c>
      <c r="Q1877" s="155" t="str">
        <f>IFERROR(R1878+'4. Gegevens leiding'!$I$26,"")</f>
        <v/>
      </c>
      <c r="R1877" s="155" t="str">
        <f t="shared" si="394"/>
        <v/>
      </c>
      <c r="S1877" s="43" t="str">
        <f t="shared" si="387"/>
        <v/>
      </c>
      <c r="T1877" s="42" t="str">
        <f t="shared" si="383"/>
        <v>Diameter (mm, uitwendig)=;Wanddikte (mm)=;Druk (barg)=;Rekgrens (N/mm^2)=;Charpy energie (J)=</v>
      </c>
      <c r="U1877" s="44" t="e">
        <f>INDEX('bijlage A. Frequentie Tabel'!G:G,MATCH(T1877,'bijlage A. Frequentie Tabel'!A:A,0))</f>
        <v>#N/A</v>
      </c>
      <c r="V1877" s="43">
        <f t="shared" si="384"/>
        <v>0</v>
      </c>
      <c r="W1877" s="80">
        <f t="shared" si="388"/>
        <v>23.196467403779828</v>
      </c>
      <c r="X1877" t="e">
        <f t="shared" si="385"/>
        <v>#N/A</v>
      </c>
      <c r="Y1877"/>
      <c r="Z1877">
        <f t="shared" si="389"/>
        <v>0.4</v>
      </c>
      <c r="AA1877">
        <f t="shared" si="390"/>
        <v>1</v>
      </c>
      <c r="AB1877">
        <f t="shared" si="390"/>
        <v>1</v>
      </c>
      <c r="AC1877">
        <f t="shared" si="391"/>
        <v>0.4</v>
      </c>
      <c r="AD1877" t="e">
        <f>INDEX('bijlage C. Cluster maatregelen'!C:C,MATCH('5.Bepalen Faalfreq'!K1877,'bijlage C. Cluster maatregelen'!A:A,0))</f>
        <v>#N/A</v>
      </c>
      <c r="AE1877" t="e">
        <f>INDEX('bijlage C. Cluster maatregelen'!C:C,MATCH('5.Bepalen Faalfreq'!L1877,'bijlage C. Cluster maatregelen'!A:A,0))</f>
        <v>#N/A</v>
      </c>
      <c r="AF1877" t="e">
        <f>INDEX('bijlage C. Cluster maatregelen'!C:C,MATCH('5.Bepalen Faalfreq'!M1877,'bijlage C. Cluster maatregelen'!A:A,0))</f>
        <v>#N/A</v>
      </c>
      <c r="AG1877" t="e">
        <f>INDEX('bijlage C. Cluster maatregelen'!C:C,MATCH('5.Bepalen Faalfreq'!N1877,'bijlage C. Cluster maatregelen'!A:A,0))</f>
        <v>#N/A</v>
      </c>
      <c r="AH1877" t="e">
        <f t="shared" si="392"/>
        <v>#N/A</v>
      </c>
      <c r="AI1877" t="e">
        <f t="shared" si="393"/>
        <v>#N/A</v>
      </c>
      <c r="AJ1877" t="e">
        <f t="shared" si="386"/>
        <v>#N/A</v>
      </c>
    </row>
    <row r="1878" spans="1:36" x14ac:dyDescent="0.25">
      <c r="A1878" s="203"/>
      <c r="B1878" s="203"/>
      <c r="C1878" s="203"/>
      <c r="D1878" s="203"/>
      <c r="E1878" s="203"/>
      <c r="F1878" s="203"/>
      <c r="G1878" s="203"/>
      <c r="H1878" s="203"/>
      <c r="I1878" s="203"/>
      <c r="J1878" s="203"/>
      <c r="K1878" s="203"/>
      <c r="L1878" s="203"/>
      <c r="M1878" s="203"/>
      <c r="N1878" s="203"/>
      <c r="O1878" s="204">
        <f t="shared" si="382"/>
        <v>0</v>
      </c>
      <c r="P1878" s="80" t="str">
        <f>IFERROR(R1878+'4. Gegevens leiding'!$I$26,"")</f>
        <v/>
      </c>
      <c r="Q1878" s="155" t="str">
        <f>IFERROR(R1879+'4. Gegevens leiding'!$I$26,"")</f>
        <v/>
      </c>
      <c r="R1878" s="155" t="str">
        <f t="shared" si="394"/>
        <v/>
      </c>
      <c r="S1878" s="43" t="str">
        <f t="shared" si="387"/>
        <v/>
      </c>
      <c r="T1878" s="42" t="str">
        <f t="shared" si="383"/>
        <v>Diameter (mm, uitwendig)=;Wanddikte (mm)=;Druk (barg)=;Rekgrens (N/mm^2)=;Charpy energie (J)=</v>
      </c>
      <c r="U1878" s="44" t="e">
        <f>INDEX('bijlage A. Frequentie Tabel'!G:G,MATCH(T1878,'bijlage A. Frequentie Tabel'!A:A,0))</f>
        <v>#N/A</v>
      </c>
      <c r="V1878" s="43">
        <f t="shared" si="384"/>
        <v>0</v>
      </c>
      <c r="W1878" s="80">
        <f t="shared" si="388"/>
        <v>23.196467403779828</v>
      </c>
      <c r="X1878" t="e">
        <f t="shared" si="385"/>
        <v>#N/A</v>
      </c>
      <c r="Y1878"/>
      <c r="Z1878">
        <f t="shared" si="389"/>
        <v>0.4</v>
      </c>
      <c r="AA1878">
        <f t="shared" si="390"/>
        <v>1</v>
      </c>
      <c r="AB1878">
        <f t="shared" si="390"/>
        <v>1</v>
      </c>
      <c r="AC1878">
        <f t="shared" si="391"/>
        <v>0.4</v>
      </c>
      <c r="AD1878" t="e">
        <f>INDEX('bijlage C. Cluster maatregelen'!C:C,MATCH('5.Bepalen Faalfreq'!K1878,'bijlage C. Cluster maatregelen'!A:A,0))</f>
        <v>#N/A</v>
      </c>
      <c r="AE1878" t="e">
        <f>INDEX('bijlage C. Cluster maatregelen'!C:C,MATCH('5.Bepalen Faalfreq'!L1878,'bijlage C. Cluster maatregelen'!A:A,0))</f>
        <v>#N/A</v>
      </c>
      <c r="AF1878" t="e">
        <f>INDEX('bijlage C. Cluster maatregelen'!C:C,MATCH('5.Bepalen Faalfreq'!M1878,'bijlage C. Cluster maatregelen'!A:A,0))</f>
        <v>#N/A</v>
      </c>
      <c r="AG1878" t="e">
        <f>INDEX('bijlage C. Cluster maatregelen'!C:C,MATCH('5.Bepalen Faalfreq'!N1878,'bijlage C. Cluster maatregelen'!A:A,0))</f>
        <v>#N/A</v>
      </c>
      <c r="AH1878" t="e">
        <f t="shared" si="392"/>
        <v>#N/A</v>
      </c>
      <c r="AI1878" t="e">
        <f t="shared" si="393"/>
        <v>#N/A</v>
      </c>
      <c r="AJ1878" t="e">
        <f t="shared" si="386"/>
        <v>#N/A</v>
      </c>
    </row>
    <row r="1879" spans="1:36" x14ac:dyDescent="0.25">
      <c r="A1879" s="203"/>
      <c r="B1879" s="203"/>
      <c r="C1879" s="203"/>
      <c r="D1879" s="203"/>
      <c r="E1879" s="203"/>
      <c r="F1879" s="203"/>
      <c r="G1879" s="203"/>
      <c r="H1879" s="203"/>
      <c r="I1879" s="203"/>
      <c r="J1879" s="203"/>
      <c r="K1879" s="203"/>
      <c r="L1879" s="203"/>
      <c r="M1879" s="203"/>
      <c r="N1879" s="203"/>
      <c r="O1879" s="204">
        <f t="shared" si="382"/>
        <v>0</v>
      </c>
      <c r="P1879" s="80" t="str">
        <f>IFERROR(R1879+'4. Gegevens leiding'!$I$26,"")</f>
        <v/>
      </c>
      <c r="Q1879" s="155" t="str">
        <f>IFERROR(R1880+'4. Gegevens leiding'!$I$26,"")</f>
        <v/>
      </c>
      <c r="R1879" s="155" t="str">
        <f t="shared" si="394"/>
        <v/>
      </c>
      <c r="S1879" s="43" t="str">
        <f t="shared" si="387"/>
        <v/>
      </c>
      <c r="T1879" s="42" t="str">
        <f t="shared" si="383"/>
        <v>Diameter (mm, uitwendig)=;Wanddikte (mm)=;Druk (barg)=;Rekgrens (N/mm^2)=;Charpy energie (J)=</v>
      </c>
      <c r="U1879" s="44" t="e">
        <f>INDEX('bijlage A. Frequentie Tabel'!G:G,MATCH(T1879,'bijlage A. Frequentie Tabel'!A:A,0))</f>
        <v>#N/A</v>
      </c>
      <c r="V1879" s="43">
        <f t="shared" si="384"/>
        <v>0</v>
      </c>
      <c r="W1879" s="80">
        <f t="shared" si="388"/>
        <v>23.196467403779828</v>
      </c>
      <c r="X1879" t="e">
        <f t="shared" si="385"/>
        <v>#N/A</v>
      </c>
      <c r="Y1879"/>
      <c r="Z1879">
        <f t="shared" si="389"/>
        <v>0.4</v>
      </c>
      <c r="AA1879">
        <f t="shared" si="390"/>
        <v>1</v>
      </c>
      <c r="AB1879">
        <f t="shared" si="390"/>
        <v>1</v>
      </c>
      <c r="AC1879">
        <f t="shared" si="391"/>
        <v>0.4</v>
      </c>
      <c r="AD1879" t="e">
        <f>INDEX('bijlage C. Cluster maatregelen'!C:C,MATCH('5.Bepalen Faalfreq'!K1879,'bijlage C. Cluster maatregelen'!A:A,0))</f>
        <v>#N/A</v>
      </c>
      <c r="AE1879" t="e">
        <f>INDEX('bijlage C. Cluster maatregelen'!C:C,MATCH('5.Bepalen Faalfreq'!L1879,'bijlage C. Cluster maatregelen'!A:A,0))</f>
        <v>#N/A</v>
      </c>
      <c r="AF1879" t="e">
        <f>INDEX('bijlage C. Cluster maatregelen'!C:C,MATCH('5.Bepalen Faalfreq'!M1879,'bijlage C. Cluster maatregelen'!A:A,0))</f>
        <v>#N/A</v>
      </c>
      <c r="AG1879" t="e">
        <f>INDEX('bijlage C. Cluster maatregelen'!C:C,MATCH('5.Bepalen Faalfreq'!N1879,'bijlage C. Cluster maatregelen'!A:A,0))</f>
        <v>#N/A</v>
      </c>
      <c r="AH1879" t="e">
        <f t="shared" si="392"/>
        <v>#N/A</v>
      </c>
      <c r="AI1879" t="e">
        <f t="shared" si="393"/>
        <v>#N/A</v>
      </c>
      <c r="AJ1879" t="e">
        <f t="shared" si="386"/>
        <v>#N/A</v>
      </c>
    </row>
    <row r="1880" spans="1:36" x14ac:dyDescent="0.25">
      <c r="A1880" s="203"/>
      <c r="B1880" s="203"/>
      <c r="C1880" s="203"/>
      <c r="D1880" s="203"/>
      <c r="E1880" s="203"/>
      <c r="F1880" s="203"/>
      <c r="G1880" s="203"/>
      <c r="H1880" s="203"/>
      <c r="I1880" s="203"/>
      <c r="J1880" s="203"/>
      <c r="K1880" s="203"/>
      <c r="L1880" s="203"/>
      <c r="M1880" s="203"/>
      <c r="N1880" s="203"/>
      <c r="O1880" s="204">
        <f t="shared" si="382"/>
        <v>0</v>
      </c>
      <c r="P1880" s="80" t="str">
        <f>IFERROR(R1880+'4. Gegevens leiding'!$I$26,"")</f>
        <v/>
      </c>
      <c r="Q1880" s="155" t="str">
        <f>IFERROR(R1881+'4. Gegevens leiding'!$I$26,"")</f>
        <v/>
      </c>
      <c r="R1880" s="155" t="str">
        <f t="shared" si="394"/>
        <v/>
      </c>
      <c r="S1880" s="43" t="str">
        <f t="shared" si="387"/>
        <v/>
      </c>
      <c r="T1880" s="42" t="str">
        <f t="shared" si="383"/>
        <v>Diameter (mm, uitwendig)=;Wanddikte (mm)=;Druk (barg)=;Rekgrens (N/mm^2)=;Charpy energie (J)=</v>
      </c>
      <c r="U1880" s="44" t="e">
        <f>INDEX('bijlage A. Frequentie Tabel'!G:G,MATCH(T1880,'bijlage A. Frequentie Tabel'!A:A,0))</f>
        <v>#N/A</v>
      </c>
      <c r="V1880" s="43">
        <f t="shared" si="384"/>
        <v>0</v>
      </c>
      <c r="W1880" s="80">
        <f t="shared" si="388"/>
        <v>23.196467403779828</v>
      </c>
      <c r="X1880" t="e">
        <f t="shared" si="385"/>
        <v>#N/A</v>
      </c>
      <c r="Y1880"/>
      <c r="Z1880">
        <f t="shared" si="389"/>
        <v>0.4</v>
      </c>
      <c r="AA1880">
        <f t="shared" si="390"/>
        <v>1</v>
      </c>
      <c r="AB1880">
        <f t="shared" si="390"/>
        <v>1</v>
      </c>
      <c r="AC1880">
        <f t="shared" si="391"/>
        <v>0.4</v>
      </c>
      <c r="AD1880" t="e">
        <f>INDEX('bijlage C. Cluster maatregelen'!C:C,MATCH('5.Bepalen Faalfreq'!K1880,'bijlage C. Cluster maatregelen'!A:A,0))</f>
        <v>#N/A</v>
      </c>
      <c r="AE1880" t="e">
        <f>INDEX('bijlage C. Cluster maatregelen'!C:C,MATCH('5.Bepalen Faalfreq'!L1880,'bijlage C. Cluster maatregelen'!A:A,0))</f>
        <v>#N/A</v>
      </c>
      <c r="AF1880" t="e">
        <f>INDEX('bijlage C. Cluster maatregelen'!C:C,MATCH('5.Bepalen Faalfreq'!M1880,'bijlage C. Cluster maatregelen'!A:A,0))</f>
        <v>#N/A</v>
      </c>
      <c r="AG1880" t="e">
        <f>INDEX('bijlage C. Cluster maatregelen'!C:C,MATCH('5.Bepalen Faalfreq'!N1880,'bijlage C. Cluster maatregelen'!A:A,0))</f>
        <v>#N/A</v>
      </c>
      <c r="AH1880" t="e">
        <f t="shared" si="392"/>
        <v>#N/A</v>
      </c>
      <c r="AI1880" t="e">
        <f t="shared" si="393"/>
        <v>#N/A</v>
      </c>
      <c r="AJ1880" t="e">
        <f t="shared" si="386"/>
        <v>#N/A</v>
      </c>
    </row>
    <row r="1881" spans="1:36" x14ac:dyDescent="0.25">
      <c r="A1881" s="203"/>
      <c r="B1881" s="203"/>
      <c r="C1881" s="203"/>
      <c r="D1881" s="203"/>
      <c r="E1881" s="203"/>
      <c r="F1881" s="203"/>
      <c r="G1881" s="203"/>
      <c r="H1881" s="203"/>
      <c r="I1881" s="203"/>
      <c r="J1881" s="203"/>
      <c r="K1881" s="203"/>
      <c r="L1881" s="203"/>
      <c r="M1881" s="203"/>
      <c r="N1881" s="203"/>
      <c r="O1881" s="204">
        <f t="shared" si="382"/>
        <v>0</v>
      </c>
      <c r="P1881" s="80" t="str">
        <f>IFERROR(R1881+'4. Gegevens leiding'!$I$26,"")</f>
        <v/>
      </c>
      <c r="Q1881" s="155" t="str">
        <f>IFERROR(R1882+'4. Gegevens leiding'!$I$26,"")</f>
        <v/>
      </c>
      <c r="R1881" s="155" t="str">
        <f t="shared" si="394"/>
        <v/>
      </c>
      <c r="S1881" s="43" t="str">
        <f t="shared" si="387"/>
        <v/>
      </c>
      <c r="T1881" s="42" t="str">
        <f t="shared" si="383"/>
        <v>Diameter (mm, uitwendig)=;Wanddikte (mm)=;Druk (barg)=;Rekgrens (N/mm^2)=;Charpy energie (J)=</v>
      </c>
      <c r="U1881" s="44" t="e">
        <f>INDEX('bijlage A. Frequentie Tabel'!G:G,MATCH(T1881,'bijlage A. Frequentie Tabel'!A:A,0))</f>
        <v>#N/A</v>
      </c>
      <c r="V1881" s="43">
        <f t="shared" si="384"/>
        <v>0</v>
      </c>
      <c r="W1881" s="80">
        <f t="shared" si="388"/>
        <v>23.196467403779828</v>
      </c>
      <c r="X1881" t="e">
        <f t="shared" si="385"/>
        <v>#N/A</v>
      </c>
      <c r="Y1881"/>
      <c r="Z1881">
        <f t="shared" si="389"/>
        <v>0.4</v>
      </c>
      <c r="AA1881">
        <f t="shared" si="390"/>
        <v>1</v>
      </c>
      <c r="AB1881">
        <f t="shared" si="390"/>
        <v>1</v>
      </c>
      <c r="AC1881">
        <f t="shared" si="391"/>
        <v>0.4</v>
      </c>
      <c r="AD1881" t="e">
        <f>INDEX('bijlage C. Cluster maatregelen'!C:C,MATCH('5.Bepalen Faalfreq'!K1881,'bijlage C. Cluster maatregelen'!A:A,0))</f>
        <v>#N/A</v>
      </c>
      <c r="AE1881" t="e">
        <f>INDEX('bijlage C. Cluster maatregelen'!C:C,MATCH('5.Bepalen Faalfreq'!L1881,'bijlage C. Cluster maatregelen'!A:A,0))</f>
        <v>#N/A</v>
      </c>
      <c r="AF1881" t="e">
        <f>INDEX('bijlage C. Cluster maatregelen'!C:C,MATCH('5.Bepalen Faalfreq'!M1881,'bijlage C. Cluster maatregelen'!A:A,0))</f>
        <v>#N/A</v>
      </c>
      <c r="AG1881" t="e">
        <f>INDEX('bijlage C. Cluster maatregelen'!C:C,MATCH('5.Bepalen Faalfreq'!N1881,'bijlage C. Cluster maatregelen'!A:A,0))</f>
        <v>#N/A</v>
      </c>
      <c r="AH1881" t="e">
        <f t="shared" si="392"/>
        <v>#N/A</v>
      </c>
      <c r="AI1881" t="e">
        <f t="shared" si="393"/>
        <v>#N/A</v>
      </c>
      <c r="AJ1881" t="e">
        <f t="shared" si="386"/>
        <v>#N/A</v>
      </c>
    </row>
    <row r="1882" spans="1:36" x14ac:dyDescent="0.25">
      <c r="A1882" s="203"/>
      <c r="B1882" s="203"/>
      <c r="C1882" s="203"/>
      <c r="D1882" s="203"/>
      <c r="E1882" s="203"/>
      <c r="F1882" s="203"/>
      <c r="G1882" s="203"/>
      <c r="H1882" s="203"/>
      <c r="I1882" s="203"/>
      <c r="J1882" s="203"/>
      <c r="K1882" s="203"/>
      <c r="L1882" s="203"/>
      <c r="M1882" s="203"/>
      <c r="N1882" s="203"/>
      <c r="O1882" s="204">
        <f t="shared" si="382"/>
        <v>0</v>
      </c>
      <c r="P1882" s="80" t="str">
        <f>IFERROR(R1882+'4. Gegevens leiding'!$I$26,"")</f>
        <v/>
      </c>
      <c r="Q1882" s="155" t="str">
        <f>IFERROR(R1883+'4. Gegevens leiding'!$I$26,"")</f>
        <v/>
      </c>
      <c r="R1882" s="155" t="str">
        <f t="shared" si="394"/>
        <v/>
      </c>
      <c r="S1882" s="43" t="str">
        <f t="shared" si="387"/>
        <v/>
      </c>
      <c r="T1882" s="42" t="str">
        <f t="shared" si="383"/>
        <v>Diameter (mm, uitwendig)=;Wanddikte (mm)=;Druk (barg)=;Rekgrens (N/mm^2)=;Charpy energie (J)=</v>
      </c>
      <c r="U1882" s="44" t="e">
        <f>INDEX('bijlage A. Frequentie Tabel'!G:G,MATCH(T1882,'bijlage A. Frequentie Tabel'!A:A,0))</f>
        <v>#N/A</v>
      </c>
      <c r="V1882" s="43">
        <f t="shared" si="384"/>
        <v>0</v>
      </c>
      <c r="W1882" s="80">
        <f t="shared" si="388"/>
        <v>23.196467403779828</v>
      </c>
      <c r="X1882" t="e">
        <f t="shared" si="385"/>
        <v>#N/A</v>
      </c>
      <c r="Y1882"/>
      <c r="Z1882">
        <f t="shared" si="389"/>
        <v>0.4</v>
      </c>
      <c r="AA1882">
        <f t="shared" si="390"/>
        <v>1</v>
      </c>
      <c r="AB1882">
        <f t="shared" si="390"/>
        <v>1</v>
      </c>
      <c r="AC1882">
        <f t="shared" si="391"/>
        <v>0.4</v>
      </c>
      <c r="AD1882" t="e">
        <f>INDEX('bijlage C. Cluster maatregelen'!C:C,MATCH('5.Bepalen Faalfreq'!K1882,'bijlage C. Cluster maatregelen'!A:A,0))</f>
        <v>#N/A</v>
      </c>
      <c r="AE1882" t="e">
        <f>INDEX('bijlage C. Cluster maatregelen'!C:C,MATCH('5.Bepalen Faalfreq'!L1882,'bijlage C. Cluster maatregelen'!A:A,0))</f>
        <v>#N/A</v>
      </c>
      <c r="AF1882" t="e">
        <f>INDEX('bijlage C. Cluster maatregelen'!C:C,MATCH('5.Bepalen Faalfreq'!M1882,'bijlage C. Cluster maatregelen'!A:A,0))</f>
        <v>#N/A</v>
      </c>
      <c r="AG1882" t="e">
        <f>INDEX('bijlage C. Cluster maatregelen'!C:C,MATCH('5.Bepalen Faalfreq'!N1882,'bijlage C. Cluster maatregelen'!A:A,0))</f>
        <v>#N/A</v>
      </c>
      <c r="AH1882" t="e">
        <f t="shared" si="392"/>
        <v>#N/A</v>
      </c>
      <c r="AI1882" t="e">
        <f t="shared" si="393"/>
        <v>#N/A</v>
      </c>
      <c r="AJ1882" t="e">
        <f t="shared" si="386"/>
        <v>#N/A</v>
      </c>
    </row>
    <row r="1883" spans="1:36" x14ac:dyDescent="0.25">
      <c r="A1883" s="203"/>
      <c r="B1883" s="203"/>
      <c r="C1883" s="203"/>
      <c r="D1883" s="203"/>
      <c r="E1883" s="203"/>
      <c r="F1883" s="203"/>
      <c r="G1883" s="203"/>
      <c r="H1883" s="203"/>
      <c r="I1883" s="203"/>
      <c r="J1883" s="203"/>
      <c r="K1883" s="203"/>
      <c r="L1883" s="203"/>
      <c r="M1883" s="203"/>
      <c r="N1883" s="203"/>
      <c r="O1883" s="204">
        <f t="shared" si="382"/>
        <v>0</v>
      </c>
      <c r="P1883" s="80" t="str">
        <f>IFERROR(R1883+'4. Gegevens leiding'!$I$26,"")</f>
        <v/>
      </c>
      <c r="Q1883" s="155" t="str">
        <f>IFERROR(R1884+'4. Gegevens leiding'!$I$26,"")</f>
        <v/>
      </c>
      <c r="R1883" s="155" t="str">
        <f t="shared" si="394"/>
        <v/>
      </c>
      <c r="S1883" s="43" t="str">
        <f t="shared" si="387"/>
        <v/>
      </c>
      <c r="T1883" s="42" t="str">
        <f t="shared" si="383"/>
        <v>Diameter (mm, uitwendig)=;Wanddikte (mm)=;Druk (barg)=;Rekgrens (N/mm^2)=;Charpy energie (J)=</v>
      </c>
      <c r="U1883" s="44" t="e">
        <f>INDEX('bijlage A. Frequentie Tabel'!G:G,MATCH(T1883,'bijlage A. Frequentie Tabel'!A:A,0))</f>
        <v>#N/A</v>
      </c>
      <c r="V1883" s="43">
        <f t="shared" si="384"/>
        <v>0</v>
      </c>
      <c r="W1883" s="80">
        <f t="shared" si="388"/>
        <v>23.196467403779828</v>
      </c>
      <c r="X1883" t="e">
        <f t="shared" si="385"/>
        <v>#N/A</v>
      </c>
      <c r="Y1883"/>
      <c r="Z1883">
        <f t="shared" si="389"/>
        <v>0.4</v>
      </c>
      <c r="AA1883">
        <f t="shared" si="390"/>
        <v>1</v>
      </c>
      <c r="AB1883">
        <f t="shared" si="390"/>
        <v>1</v>
      </c>
      <c r="AC1883">
        <f t="shared" si="391"/>
        <v>0.4</v>
      </c>
      <c r="AD1883" t="e">
        <f>INDEX('bijlage C. Cluster maatregelen'!C:C,MATCH('5.Bepalen Faalfreq'!K1883,'bijlage C. Cluster maatregelen'!A:A,0))</f>
        <v>#N/A</v>
      </c>
      <c r="AE1883" t="e">
        <f>INDEX('bijlage C. Cluster maatregelen'!C:C,MATCH('5.Bepalen Faalfreq'!L1883,'bijlage C. Cluster maatregelen'!A:A,0))</f>
        <v>#N/A</v>
      </c>
      <c r="AF1883" t="e">
        <f>INDEX('bijlage C. Cluster maatregelen'!C:C,MATCH('5.Bepalen Faalfreq'!M1883,'bijlage C. Cluster maatregelen'!A:A,0))</f>
        <v>#N/A</v>
      </c>
      <c r="AG1883" t="e">
        <f>INDEX('bijlage C. Cluster maatregelen'!C:C,MATCH('5.Bepalen Faalfreq'!N1883,'bijlage C. Cluster maatregelen'!A:A,0))</f>
        <v>#N/A</v>
      </c>
      <c r="AH1883" t="e">
        <f t="shared" si="392"/>
        <v>#N/A</v>
      </c>
      <c r="AI1883" t="e">
        <f t="shared" si="393"/>
        <v>#N/A</v>
      </c>
      <c r="AJ1883" t="e">
        <f t="shared" si="386"/>
        <v>#N/A</v>
      </c>
    </row>
    <row r="1884" spans="1:36" x14ac:dyDescent="0.25">
      <c r="A1884" s="203"/>
      <c r="B1884" s="203"/>
      <c r="C1884" s="203"/>
      <c r="D1884" s="203"/>
      <c r="E1884" s="203"/>
      <c r="F1884" s="203"/>
      <c r="G1884" s="203"/>
      <c r="H1884" s="203"/>
      <c r="I1884" s="203"/>
      <c r="J1884" s="203"/>
      <c r="K1884" s="203"/>
      <c r="L1884" s="203"/>
      <c r="M1884" s="203"/>
      <c r="N1884" s="203"/>
      <c r="O1884" s="204">
        <f t="shared" si="382"/>
        <v>0</v>
      </c>
      <c r="P1884" s="80" t="str">
        <f>IFERROR(R1884+'4. Gegevens leiding'!$I$26,"")</f>
        <v/>
      </c>
      <c r="Q1884" s="155" t="str">
        <f>IFERROR(R1885+'4. Gegevens leiding'!$I$26,"")</f>
        <v/>
      </c>
      <c r="R1884" s="155" t="str">
        <f t="shared" si="394"/>
        <v/>
      </c>
      <c r="S1884" s="43" t="str">
        <f t="shared" si="387"/>
        <v/>
      </c>
      <c r="T1884" s="42" t="str">
        <f t="shared" si="383"/>
        <v>Diameter (mm, uitwendig)=;Wanddikte (mm)=;Druk (barg)=;Rekgrens (N/mm^2)=;Charpy energie (J)=</v>
      </c>
      <c r="U1884" s="44" t="e">
        <f>INDEX('bijlage A. Frequentie Tabel'!G:G,MATCH(T1884,'bijlage A. Frequentie Tabel'!A:A,0))</f>
        <v>#N/A</v>
      </c>
      <c r="V1884" s="43">
        <f t="shared" si="384"/>
        <v>0</v>
      </c>
      <c r="W1884" s="80">
        <f t="shared" si="388"/>
        <v>23.196467403779828</v>
      </c>
      <c r="X1884" t="e">
        <f t="shared" si="385"/>
        <v>#N/A</v>
      </c>
      <c r="Y1884"/>
      <c r="Z1884">
        <f t="shared" si="389"/>
        <v>0.4</v>
      </c>
      <c r="AA1884">
        <f t="shared" si="390"/>
        <v>1</v>
      </c>
      <c r="AB1884">
        <f t="shared" si="390"/>
        <v>1</v>
      </c>
      <c r="AC1884">
        <f t="shared" si="391"/>
        <v>0.4</v>
      </c>
      <c r="AD1884" t="e">
        <f>INDEX('bijlage C. Cluster maatregelen'!C:C,MATCH('5.Bepalen Faalfreq'!K1884,'bijlage C. Cluster maatregelen'!A:A,0))</f>
        <v>#N/A</v>
      </c>
      <c r="AE1884" t="e">
        <f>INDEX('bijlage C. Cluster maatregelen'!C:C,MATCH('5.Bepalen Faalfreq'!L1884,'bijlage C. Cluster maatregelen'!A:A,0))</f>
        <v>#N/A</v>
      </c>
      <c r="AF1884" t="e">
        <f>INDEX('bijlage C. Cluster maatregelen'!C:C,MATCH('5.Bepalen Faalfreq'!M1884,'bijlage C. Cluster maatregelen'!A:A,0))</f>
        <v>#N/A</v>
      </c>
      <c r="AG1884" t="e">
        <f>INDEX('bijlage C. Cluster maatregelen'!C:C,MATCH('5.Bepalen Faalfreq'!N1884,'bijlage C. Cluster maatregelen'!A:A,0))</f>
        <v>#N/A</v>
      </c>
      <c r="AH1884" t="e">
        <f t="shared" si="392"/>
        <v>#N/A</v>
      </c>
      <c r="AI1884" t="e">
        <f t="shared" si="393"/>
        <v>#N/A</v>
      </c>
      <c r="AJ1884" t="e">
        <f t="shared" si="386"/>
        <v>#N/A</v>
      </c>
    </row>
    <row r="1885" spans="1:36" x14ac:dyDescent="0.25">
      <c r="A1885" s="203"/>
      <c r="B1885" s="203"/>
      <c r="C1885" s="203"/>
      <c r="D1885" s="203"/>
      <c r="E1885" s="203"/>
      <c r="F1885" s="203"/>
      <c r="G1885" s="203"/>
      <c r="H1885" s="203"/>
      <c r="I1885" s="203"/>
      <c r="J1885" s="203"/>
      <c r="K1885" s="203"/>
      <c r="L1885" s="203"/>
      <c r="M1885" s="203"/>
      <c r="N1885" s="203"/>
      <c r="O1885" s="204">
        <f t="shared" si="382"/>
        <v>0</v>
      </c>
      <c r="P1885" s="80" t="str">
        <f>IFERROR(R1885+'4. Gegevens leiding'!$I$26,"")</f>
        <v/>
      </c>
      <c r="Q1885" s="155" t="str">
        <f>IFERROR(R1886+'4. Gegevens leiding'!$I$26,"")</f>
        <v/>
      </c>
      <c r="R1885" s="155" t="str">
        <f t="shared" si="394"/>
        <v/>
      </c>
      <c r="S1885" s="43" t="str">
        <f t="shared" si="387"/>
        <v/>
      </c>
      <c r="T1885" s="42" t="str">
        <f t="shared" si="383"/>
        <v>Diameter (mm, uitwendig)=;Wanddikte (mm)=;Druk (barg)=;Rekgrens (N/mm^2)=;Charpy energie (J)=</v>
      </c>
      <c r="U1885" s="44" t="e">
        <f>INDEX('bijlage A. Frequentie Tabel'!G:G,MATCH(T1885,'bijlage A. Frequentie Tabel'!A:A,0))</f>
        <v>#N/A</v>
      </c>
      <c r="V1885" s="43">
        <f t="shared" si="384"/>
        <v>0</v>
      </c>
      <c r="W1885" s="80">
        <f t="shared" si="388"/>
        <v>23.196467403779828</v>
      </c>
      <c r="X1885" t="e">
        <f t="shared" si="385"/>
        <v>#N/A</v>
      </c>
      <c r="Y1885"/>
      <c r="Z1885">
        <f t="shared" si="389"/>
        <v>0.4</v>
      </c>
      <c r="AA1885">
        <f t="shared" si="390"/>
        <v>1</v>
      </c>
      <c r="AB1885">
        <f t="shared" si="390"/>
        <v>1</v>
      </c>
      <c r="AC1885">
        <f t="shared" si="391"/>
        <v>0.4</v>
      </c>
      <c r="AD1885" t="e">
        <f>INDEX('bijlage C. Cluster maatregelen'!C:C,MATCH('5.Bepalen Faalfreq'!K1885,'bijlage C. Cluster maatregelen'!A:A,0))</f>
        <v>#N/A</v>
      </c>
      <c r="AE1885" t="e">
        <f>INDEX('bijlage C. Cluster maatregelen'!C:C,MATCH('5.Bepalen Faalfreq'!L1885,'bijlage C. Cluster maatregelen'!A:A,0))</f>
        <v>#N/A</v>
      </c>
      <c r="AF1885" t="e">
        <f>INDEX('bijlage C. Cluster maatregelen'!C:C,MATCH('5.Bepalen Faalfreq'!M1885,'bijlage C. Cluster maatregelen'!A:A,0))</f>
        <v>#N/A</v>
      </c>
      <c r="AG1885" t="e">
        <f>INDEX('bijlage C. Cluster maatregelen'!C:C,MATCH('5.Bepalen Faalfreq'!N1885,'bijlage C. Cluster maatregelen'!A:A,0))</f>
        <v>#N/A</v>
      </c>
      <c r="AH1885" t="e">
        <f t="shared" si="392"/>
        <v>#N/A</v>
      </c>
      <c r="AI1885" t="e">
        <f t="shared" si="393"/>
        <v>#N/A</v>
      </c>
      <c r="AJ1885" t="e">
        <f t="shared" si="386"/>
        <v>#N/A</v>
      </c>
    </row>
    <row r="1886" spans="1:36" x14ac:dyDescent="0.25">
      <c r="A1886" s="203"/>
      <c r="B1886" s="203"/>
      <c r="C1886" s="203"/>
      <c r="D1886" s="203"/>
      <c r="E1886" s="203"/>
      <c r="F1886" s="203"/>
      <c r="G1886" s="203"/>
      <c r="H1886" s="203"/>
      <c r="I1886" s="203"/>
      <c r="J1886" s="203"/>
      <c r="K1886" s="203"/>
      <c r="L1886" s="203"/>
      <c r="M1886" s="203"/>
      <c r="N1886" s="203"/>
      <c r="O1886" s="204">
        <f t="shared" si="382"/>
        <v>0</v>
      </c>
      <c r="P1886" s="80" t="str">
        <f>IFERROR(R1886+'4. Gegevens leiding'!$I$26,"")</f>
        <v/>
      </c>
      <c r="Q1886" s="155" t="str">
        <f>IFERROR(R1887+'4. Gegevens leiding'!$I$26,"")</f>
        <v/>
      </c>
      <c r="R1886" s="155" t="str">
        <f t="shared" si="394"/>
        <v/>
      </c>
      <c r="S1886" s="43" t="str">
        <f t="shared" si="387"/>
        <v/>
      </c>
      <c r="T1886" s="42" t="str">
        <f t="shared" si="383"/>
        <v>Diameter (mm, uitwendig)=;Wanddikte (mm)=;Druk (barg)=;Rekgrens (N/mm^2)=;Charpy energie (J)=</v>
      </c>
      <c r="U1886" s="44" t="e">
        <f>INDEX('bijlage A. Frequentie Tabel'!G:G,MATCH(T1886,'bijlage A. Frequentie Tabel'!A:A,0))</f>
        <v>#N/A</v>
      </c>
      <c r="V1886" s="43">
        <f t="shared" si="384"/>
        <v>0</v>
      </c>
      <c r="W1886" s="80">
        <f t="shared" si="388"/>
        <v>23.196467403779828</v>
      </c>
      <c r="X1886" t="e">
        <f t="shared" si="385"/>
        <v>#N/A</v>
      </c>
      <c r="Y1886"/>
      <c r="Z1886">
        <f t="shared" si="389"/>
        <v>0.4</v>
      </c>
      <c r="AA1886">
        <f t="shared" si="390"/>
        <v>1</v>
      </c>
      <c r="AB1886">
        <f t="shared" si="390"/>
        <v>1</v>
      </c>
      <c r="AC1886">
        <f t="shared" si="391"/>
        <v>0.4</v>
      </c>
      <c r="AD1886" t="e">
        <f>INDEX('bijlage C. Cluster maatregelen'!C:C,MATCH('5.Bepalen Faalfreq'!K1886,'bijlage C. Cluster maatregelen'!A:A,0))</f>
        <v>#N/A</v>
      </c>
      <c r="AE1886" t="e">
        <f>INDEX('bijlage C. Cluster maatregelen'!C:C,MATCH('5.Bepalen Faalfreq'!L1886,'bijlage C. Cluster maatregelen'!A:A,0))</f>
        <v>#N/A</v>
      </c>
      <c r="AF1886" t="e">
        <f>INDEX('bijlage C. Cluster maatregelen'!C:C,MATCH('5.Bepalen Faalfreq'!M1886,'bijlage C. Cluster maatregelen'!A:A,0))</f>
        <v>#N/A</v>
      </c>
      <c r="AG1886" t="e">
        <f>INDEX('bijlage C. Cluster maatregelen'!C:C,MATCH('5.Bepalen Faalfreq'!N1886,'bijlage C. Cluster maatregelen'!A:A,0))</f>
        <v>#N/A</v>
      </c>
      <c r="AH1886" t="e">
        <f t="shared" si="392"/>
        <v>#N/A</v>
      </c>
      <c r="AI1886" t="e">
        <f t="shared" si="393"/>
        <v>#N/A</v>
      </c>
      <c r="AJ1886" t="e">
        <f t="shared" si="386"/>
        <v>#N/A</v>
      </c>
    </row>
    <row r="1887" spans="1:36" x14ac:dyDescent="0.25">
      <c r="A1887" s="203"/>
      <c r="B1887" s="203"/>
      <c r="C1887" s="203"/>
      <c r="D1887" s="203"/>
      <c r="E1887" s="203"/>
      <c r="F1887" s="203"/>
      <c r="G1887" s="203"/>
      <c r="H1887" s="203"/>
      <c r="I1887" s="203"/>
      <c r="J1887" s="203"/>
      <c r="K1887" s="203"/>
      <c r="L1887" s="203"/>
      <c r="M1887" s="203"/>
      <c r="N1887" s="203"/>
      <c r="O1887" s="204">
        <f t="shared" si="382"/>
        <v>0</v>
      </c>
      <c r="P1887" s="80" t="str">
        <f>IFERROR(R1887+'4. Gegevens leiding'!$I$26,"")</f>
        <v/>
      </c>
      <c r="Q1887" s="155" t="str">
        <f>IFERROR(R1888+'4. Gegevens leiding'!$I$26,"")</f>
        <v/>
      </c>
      <c r="R1887" s="155" t="str">
        <f t="shared" si="394"/>
        <v/>
      </c>
      <c r="S1887" s="43" t="str">
        <f t="shared" si="387"/>
        <v/>
      </c>
      <c r="T1887" s="42" t="str">
        <f t="shared" si="383"/>
        <v>Diameter (mm, uitwendig)=;Wanddikte (mm)=;Druk (barg)=;Rekgrens (N/mm^2)=;Charpy energie (J)=</v>
      </c>
      <c r="U1887" s="44" t="e">
        <f>INDEX('bijlage A. Frequentie Tabel'!G:G,MATCH(T1887,'bijlage A. Frequentie Tabel'!A:A,0))</f>
        <v>#N/A</v>
      </c>
      <c r="V1887" s="43">
        <f t="shared" si="384"/>
        <v>0</v>
      </c>
      <c r="W1887" s="80">
        <f t="shared" si="388"/>
        <v>23.196467403779828</v>
      </c>
      <c r="X1887" t="e">
        <f t="shared" si="385"/>
        <v>#N/A</v>
      </c>
      <c r="Y1887"/>
      <c r="Z1887">
        <f t="shared" si="389"/>
        <v>0.4</v>
      </c>
      <c r="AA1887">
        <f t="shared" si="390"/>
        <v>1</v>
      </c>
      <c r="AB1887">
        <f t="shared" si="390"/>
        <v>1</v>
      </c>
      <c r="AC1887">
        <f t="shared" si="391"/>
        <v>0.4</v>
      </c>
      <c r="AD1887" t="e">
        <f>INDEX('bijlage C. Cluster maatregelen'!C:C,MATCH('5.Bepalen Faalfreq'!K1887,'bijlage C. Cluster maatregelen'!A:A,0))</f>
        <v>#N/A</v>
      </c>
      <c r="AE1887" t="e">
        <f>INDEX('bijlage C. Cluster maatregelen'!C:C,MATCH('5.Bepalen Faalfreq'!L1887,'bijlage C. Cluster maatregelen'!A:A,0))</f>
        <v>#N/A</v>
      </c>
      <c r="AF1887" t="e">
        <f>INDEX('bijlage C. Cluster maatregelen'!C:C,MATCH('5.Bepalen Faalfreq'!M1887,'bijlage C. Cluster maatregelen'!A:A,0))</f>
        <v>#N/A</v>
      </c>
      <c r="AG1887" t="e">
        <f>INDEX('bijlage C. Cluster maatregelen'!C:C,MATCH('5.Bepalen Faalfreq'!N1887,'bijlage C. Cluster maatregelen'!A:A,0))</f>
        <v>#N/A</v>
      </c>
      <c r="AH1887" t="e">
        <f t="shared" si="392"/>
        <v>#N/A</v>
      </c>
      <c r="AI1887" t="e">
        <f t="shared" si="393"/>
        <v>#N/A</v>
      </c>
      <c r="AJ1887" t="e">
        <f t="shared" si="386"/>
        <v>#N/A</v>
      </c>
    </row>
    <row r="1888" spans="1:36" x14ac:dyDescent="0.25">
      <c r="A1888" s="203"/>
      <c r="B1888" s="203"/>
      <c r="C1888" s="203"/>
      <c r="D1888" s="203"/>
      <c r="E1888" s="203"/>
      <c r="F1888" s="203"/>
      <c r="G1888" s="203"/>
      <c r="H1888" s="203"/>
      <c r="I1888" s="203"/>
      <c r="J1888" s="203"/>
      <c r="K1888" s="203"/>
      <c r="L1888" s="203"/>
      <c r="M1888" s="203"/>
      <c r="N1888" s="203"/>
      <c r="O1888" s="204">
        <f t="shared" si="382"/>
        <v>0</v>
      </c>
      <c r="P1888" s="80" t="str">
        <f>IFERROR(R1888+'4. Gegevens leiding'!$I$26,"")</f>
        <v/>
      </c>
      <c r="Q1888" s="155" t="str">
        <f>IFERROR(R1889+'4. Gegevens leiding'!$I$26,"")</f>
        <v/>
      </c>
      <c r="R1888" s="155" t="str">
        <f t="shared" si="394"/>
        <v/>
      </c>
      <c r="S1888" s="43" t="str">
        <f t="shared" si="387"/>
        <v/>
      </c>
      <c r="T1888" s="42" t="str">
        <f t="shared" si="383"/>
        <v>Diameter (mm, uitwendig)=;Wanddikte (mm)=;Druk (barg)=;Rekgrens (N/mm^2)=;Charpy energie (J)=</v>
      </c>
      <c r="U1888" s="44" t="e">
        <f>INDEX('bijlage A. Frequentie Tabel'!G:G,MATCH(T1888,'bijlage A. Frequentie Tabel'!A:A,0))</f>
        <v>#N/A</v>
      </c>
      <c r="V1888" s="43">
        <f t="shared" si="384"/>
        <v>0</v>
      </c>
      <c r="W1888" s="80">
        <f t="shared" si="388"/>
        <v>23.196467403779828</v>
      </c>
      <c r="X1888" t="e">
        <f t="shared" si="385"/>
        <v>#N/A</v>
      </c>
      <c r="Y1888"/>
      <c r="Z1888">
        <f t="shared" si="389"/>
        <v>0.4</v>
      </c>
      <c r="AA1888">
        <f t="shared" si="390"/>
        <v>1</v>
      </c>
      <c r="AB1888">
        <f t="shared" si="390"/>
        <v>1</v>
      </c>
      <c r="AC1888">
        <f t="shared" si="391"/>
        <v>0.4</v>
      </c>
      <c r="AD1888" t="e">
        <f>INDEX('bijlage C. Cluster maatregelen'!C:C,MATCH('5.Bepalen Faalfreq'!K1888,'bijlage C. Cluster maatregelen'!A:A,0))</f>
        <v>#N/A</v>
      </c>
      <c r="AE1888" t="e">
        <f>INDEX('bijlage C. Cluster maatregelen'!C:C,MATCH('5.Bepalen Faalfreq'!L1888,'bijlage C. Cluster maatregelen'!A:A,0))</f>
        <v>#N/A</v>
      </c>
      <c r="AF1888" t="e">
        <f>INDEX('bijlage C. Cluster maatregelen'!C:C,MATCH('5.Bepalen Faalfreq'!M1888,'bijlage C. Cluster maatregelen'!A:A,0))</f>
        <v>#N/A</v>
      </c>
      <c r="AG1888" t="e">
        <f>INDEX('bijlage C. Cluster maatregelen'!C:C,MATCH('5.Bepalen Faalfreq'!N1888,'bijlage C. Cluster maatregelen'!A:A,0))</f>
        <v>#N/A</v>
      </c>
      <c r="AH1888" t="e">
        <f t="shared" si="392"/>
        <v>#N/A</v>
      </c>
      <c r="AI1888" t="e">
        <f t="shared" si="393"/>
        <v>#N/A</v>
      </c>
      <c r="AJ1888" t="e">
        <f t="shared" si="386"/>
        <v>#N/A</v>
      </c>
    </row>
    <row r="1889" spans="1:36" x14ac:dyDescent="0.25">
      <c r="A1889" s="203"/>
      <c r="B1889" s="203"/>
      <c r="C1889" s="203"/>
      <c r="D1889" s="203"/>
      <c r="E1889" s="203"/>
      <c r="F1889" s="203"/>
      <c r="G1889" s="203"/>
      <c r="H1889" s="203"/>
      <c r="I1889" s="203"/>
      <c r="J1889" s="203"/>
      <c r="K1889" s="203"/>
      <c r="L1889" s="203"/>
      <c r="M1889" s="203"/>
      <c r="N1889" s="203"/>
      <c r="O1889" s="204">
        <f t="shared" si="382"/>
        <v>0</v>
      </c>
      <c r="P1889" s="80" t="str">
        <f>IFERROR(R1889+'4. Gegevens leiding'!$I$26,"")</f>
        <v/>
      </c>
      <c r="Q1889" s="155" t="str">
        <f>IFERROR(R1890+'4. Gegevens leiding'!$I$26,"")</f>
        <v/>
      </c>
      <c r="R1889" s="155" t="str">
        <f t="shared" si="394"/>
        <v/>
      </c>
      <c r="S1889" s="43" t="str">
        <f t="shared" si="387"/>
        <v/>
      </c>
      <c r="T1889" s="42" t="str">
        <f t="shared" si="383"/>
        <v>Diameter (mm, uitwendig)=;Wanddikte (mm)=;Druk (barg)=;Rekgrens (N/mm^2)=;Charpy energie (J)=</v>
      </c>
      <c r="U1889" s="44" t="e">
        <f>INDEX('bijlage A. Frequentie Tabel'!G:G,MATCH(T1889,'bijlage A. Frequentie Tabel'!A:A,0))</f>
        <v>#N/A</v>
      </c>
      <c r="V1889" s="43">
        <f t="shared" si="384"/>
        <v>0</v>
      </c>
      <c r="W1889" s="80">
        <f t="shared" si="388"/>
        <v>23.196467403779828</v>
      </c>
      <c r="X1889" t="e">
        <f t="shared" si="385"/>
        <v>#N/A</v>
      </c>
      <c r="Y1889"/>
      <c r="Z1889">
        <f t="shared" si="389"/>
        <v>0.4</v>
      </c>
      <c r="AA1889">
        <f t="shared" si="390"/>
        <v>1</v>
      </c>
      <c r="AB1889">
        <f t="shared" si="390"/>
        <v>1</v>
      </c>
      <c r="AC1889">
        <f t="shared" si="391"/>
        <v>0.4</v>
      </c>
      <c r="AD1889" t="e">
        <f>INDEX('bijlage C. Cluster maatregelen'!C:C,MATCH('5.Bepalen Faalfreq'!K1889,'bijlage C. Cluster maatregelen'!A:A,0))</f>
        <v>#N/A</v>
      </c>
      <c r="AE1889" t="e">
        <f>INDEX('bijlage C. Cluster maatregelen'!C:C,MATCH('5.Bepalen Faalfreq'!L1889,'bijlage C. Cluster maatregelen'!A:A,0))</f>
        <v>#N/A</v>
      </c>
      <c r="AF1889" t="e">
        <f>INDEX('bijlage C. Cluster maatregelen'!C:C,MATCH('5.Bepalen Faalfreq'!M1889,'bijlage C. Cluster maatregelen'!A:A,0))</f>
        <v>#N/A</v>
      </c>
      <c r="AG1889" t="e">
        <f>INDEX('bijlage C. Cluster maatregelen'!C:C,MATCH('5.Bepalen Faalfreq'!N1889,'bijlage C. Cluster maatregelen'!A:A,0))</f>
        <v>#N/A</v>
      </c>
      <c r="AH1889" t="e">
        <f t="shared" si="392"/>
        <v>#N/A</v>
      </c>
      <c r="AI1889" t="e">
        <f t="shared" si="393"/>
        <v>#N/A</v>
      </c>
      <c r="AJ1889" t="e">
        <f t="shared" si="386"/>
        <v>#N/A</v>
      </c>
    </row>
    <row r="1890" spans="1:36" x14ac:dyDescent="0.25">
      <c r="A1890" s="203"/>
      <c r="B1890" s="203"/>
      <c r="C1890" s="203"/>
      <c r="D1890" s="203"/>
      <c r="E1890" s="203"/>
      <c r="F1890" s="203"/>
      <c r="G1890" s="203"/>
      <c r="H1890" s="203"/>
      <c r="I1890" s="203"/>
      <c r="J1890" s="203"/>
      <c r="K1890" s="203"/>
      <c r="L1890" s="203"/>
      <c r="M1890" s="203"/>
      <c r="N1890" s="203"/>
      <c r="O1890" s="204">
        <f t="shared" si="382"/>
        <v>0</v>
      </c>
      <c r="P1890" s="80" t="str">
        <f>IFERROR(R1890+'4. Gegevens leiding'!$I$26,"")</f>
        <v/>
      </c>
      <c r="Q1890" s="155" t="str">
        <f>IFERROR(R1891+'4. Gegevens leiding'!$I$26,"")</f>
        <v/>
      </c>
      <c r="R1890" s="155" t="str">
        <f t="shared" si="394"/>
        <v/>
      </c>
      <c r="S1890" s="43" t="str">
        <f t="shared" si="387"/>
        <v/>
      </c>
      <c r="T1890" s="42" t="str">
        <f t="shared" si="383"/>
        <v>Diameter (mm, uitwendig)=;Wanddikte (mm)=;Druk (barg)=;Rekgrens (N/mm^2)=;Charpy energie (J)=</v>
      </c>
      <c r="U1890" s="44" t="e">
        <f>INDEX('bijlage A. Frequentie Tabel'!G:G,MATCH(T1890,'bijlage A. Frequentie Tabel'!A:A,0))</f>
        <v>#N/A</v>
      </c>
      <c r="V1890" s="43">
        <f t="shared" si="384"/>
        <v>0</v>
      </c>
      <c r="W1890" s="80">
        <f t="shared" si="388"/>
        <v>23.196467403779828</v>
      </c>
      <c r="X1890" t="e">
        <f t="shared" si="385"/>
        <v>#N/A</v>
      </c>
      <c r="Y1890"/>
      <c r="Z1890">
        <f t="shared" si="389"/>
        <v>0.4</v>
      </c>
      <c r="AA1890">
        <f t="shared" si="390"/>
        <v>1</v>
      </c>
      <c r="AB1890">
        <f t="shared" si="390"/>
        <v>1</v>
      </c>
      <c r="AC1890">
        <f t="shared" si="391"/>
        <v>0.4</v>
      </c>
      <c r="AD1890" t="e">
        <f>INDEX('bijlage C. Cluster maatregelen'!C:C,MATCH('5.Bepalen Faalfreq'!K1890,'bijlage C. Cluster maatregelen'!A:A,0))</f>
        <v>#N/A</v>
      </c>
      <c r="AE1890" t="e">
        <f>INDEX('bijlage C. Cluster maatregelen'!C:C,MATCH('5.Bepalen Faalfreq'!L1890,'bijlage C. Cluster maatregelen'!A:A,0))</f>
        <v>#N/A</v>
      </c>
      <c r="AF1890" t="e">
        <f>INDEX('bijlage C. Cluster maatregelen'!C:C,MATCH('5.Bepalen Faalfreq'!M1890,'bijlage C. Cluster maatregelen'!A:A,0))</f>
        <v>#N/A</v>
      </c>
      <c r="AG1890" t="e">
        <f>INDEX('bijlage C. Cluster maatregelen'!C:C,MATCH('5.Bepalen Faalfreq'!N1890,'bijlage C. Cluster maatregelen'!A:A,0))</f>
        <v>#N/A</v>
      </c>
      <c r="AH1890" t="e">
        <f t="shared" si="392"/>
        <v>#N/A</v>
      </c>
      <c r="AI1890" t="e">
        <f t="shared" si="393"/>
        <v>#N/A</v>
      </c>
      <c r="AJ1890" t="e">
        <f t="shared" si="386"/>
        <v>#N/A</v>
      </c>
    </row>
    <row r="1891" spans="1:36" x14ac:dyDescent="0.25">
      <c r="A1891" s="203"/>
      <c r="B1891" s="203"/>
      <c r="C1891" s="203"/>
      <c r="D1891" s="203"/>
      <c r="E1891" s="203"/>
      <c r="F1891" s="203"/>
      <c r="G1891" s="203"/>
      <c r="H1891" s="203"/>
      <c r="I1891" s="203"/>
      <c r="J1891" s="203"/>
      <c r="K1891" s="203"/>
      <c r="L1891" s="203"/>
      <c r="M1891" s="203"/>
      <c r="N1891" s="203"/>
      <c r="O1891" s="204">
        <f t="shared" si="382"/>
        <v>0</v>
      </c>
      <c r="P1891" s="80" t="str">
        <f>IFERROR(R1891+'4. Gegevens leiding'!$I$26,"")</f>
        <v/>
      </c>
      <c r="Q1891" s="155" t="str">
        <f>IFERROR(R1892+'4. Gegevens leiding'!$I$26,"")</f>
        <v/>
      </c>
      <c r="R1891" s="155" t="str">
        <f t="shared" si="394"/>
        <v/>
      </c>
      <c r="S1891" s="43" t="str">
        <f t="shared" si="387"/>
        <v/>
      </c>
      <c r="T1891" s="42" t="str">
        <f t="shared" si="383"/>
        <v>Diameter (mm, uitwendig)=;Wanddikte (mm)=;Druk (barg)=;Rekgrens (N/mm^2)=;Charpy energie (J)=</v>
      </c>
      <c r="U1891" s="44" t="e">
        <f>INDEX('bijlage A. Frequentie Tabel'!G:G,MATCH(T1891,'bijlage A. Frequentie Tabel'!A:A,0))</f>
        <v>#N/A</v>
      </c>
      <c r="V1891" s="43">
        <f t="shared" si="384"/>
        <v>0</v>
      </c>
      <c r="W1891" s="80">
        <f t="shared" si="388"/>
        <v>23.196467403779828</v>
      </c>
      <c r="X1891" t="e">
        <f t="shared" si="385"/>
        <v>#N/A</v>
      </c>
      <c r="Y1891"/>
      <c r="Z1891">
        <f t="shared" si="389"/>
        <v>0.4</v>
      </c>
      <c r="AA1891">
        <f t="shared" si="390"/>
        <v>1</v>
      </c>
      <c r="AB1891">
        <f t="shared" si="390"/>
        <v>1</v>
      </c>
      <c r="AC1891">
        <f t="shared" si="391"/>
        <v>0.4</v>
      </c>
      <c r="AD1891" t="e">
        <f>INDEX('bijlage C. Cluster maatregelen'!C:C,MATCH('5.Bepalen Faalfreq'!K1891,'bijlage C. Cluster maatregelen'!A:A,0))</f>
        <v>#N/A</v>
      </c>
      <c r="AE1891" t="e">
        <f>INDEX('bijlage C. Cluster maatregelen'!C:C,MATCH('5.Bepalen Faalfreq'!L1891,'bijlage C. Cluster maatregelen'!A:A,0))</f>
        <v>#N/A</v>
      </c>
      <c r="AF1891" t="e">
        <f>INDEX('bijlage C. Cluster maatregelen'!C:C,MATCH('5.Bepalen Faalfreq'!M1891,'bijlage C. Cluster maatregelen'!A:A,0))</f>
        <v>#N/A</v>
      </c>
      <c r="AG1891" t="e">
        <f>INDEX('bijlage C. Cluster maatregelen'!C:C,MATCH('5.Bepalen Faalfreq'!N1891,'bijlage C. Cluster maatregelen'!A:A,0))</f>
        <v>#N/A</v>
      </c>
      <c r="AH1891" t="e">
        <f t="shared" si="392"/>
        <v>#N/A</v>
      </c>
      <c r="AI1891" t="e">
        <f t="shared" si="393"/>
        <v>#N/A</v>
      </c>
      <c r="AJ1891" t="e">
        <f t="shared" si="386"/>
        <v>#N/A</v>
      </c>
    </row>
    <row r="1892" spans="1:36" x14ac:dyDescent="0.25">
      <c r="A1892" s="203"/>
      <c r="B1892" s="203"/>
      <c r="C1892" s="203"/>
      <c r="D1892" s="203"/>
      <c r="E1892" s="203"/>
      <c r="F1892" s="203"/>
      <c r="G1892" s="203"/>
      <c r="H1892" s="203"/>
      <c r="I1892" s="203"/>
      <c r="J1892" s="203"/>
      <c r="K1892" s="203"/>
      <c r="L1892" s="203"/>
      <c r="M1892" s="203"/>
      <c r="N1892" s="203"/>
      <c r="O1892" s="204">
        <f t="shared" si="382"/>
        <v>0</v>
      </c>
      <c r="P1892" s="80" t="str">
        <f>IFERROR(R1892+'4. Gegevens leiding'!$I$26,"")</f>
        <v/>
      </c>
      <c r="Q1892" s="155" t="str">
        <f>IFERROR(R1893+'4. Gegevens leiding'!$I$26,"")</f>
        <v/>
      </c>
      <c r="R1892" s="155" t="str">
        <f t="shared" si="394"/>
        <v/>
      </c>
      <c r="S1892" s="43" t="str">
        <f t="shared" si="387"/>
        <v/>
      </c>
      <c r="T1892" s="42" t="str">
        <f t="shared" si="383"/>
        <v>Diameter (mm, uitwendig)=;Wanddikte (mm)=;Druk (barg)=;Rekgrens (N/mm^2)=;Charpy energie (J)=</v>
      </c>
      <c r="U1892" s="44" t="e">
        <f>INDEX('bijlage A. Frequentie Tabel'!G:G,MATCH(T1892,'bijlage A. Frequentie Tabel'!A:A,0))</f>
        <v>#N/A</v>
      </c>
      <c r="V1892" s="43">
        <f t="shared" si="384"/>
        <v>0</v>
      </c>
      <c r="W1892" s="80">
        <f t="shared" si="388"/>
        <v>23.196467403779828</v>
      </c>
      <c r="X1892" t="e">
        <f t="shared" si="385"/>
        <v>#N/A</v>
      </c>
      <c r="Y1892"/>
      <c r="Z1892">
        <f t="shared" si="389"/>
        <v>0.4</v>
      </c>
      <c r="AA1892">
        <f t="shared" si="390"/>
        <v>1</v>
      </c>
      <c r="AB1892">
        <f t="shared" si="390"/>
        <v>1</v>
      </c>
      <c r="AC1892">
        <f t="shared" si="391"/>
        <v>0.4</v>
      </c>
      <c r="AD1892" t="e">
        <f>INDEX('bijlage C. Cluster maatregelen'!C:C,MATCH('5.Bepalen Faalfreq'!K1892,'bijlage C. Cluster maatregelen'!A:A,0))</f>
        <v>#N/A</v>
      </c>
      <c r="AE1892" t="e">
        <f>INDEX('bijlage C. Cluster maatregelen'!C:C,MATCH('5.Bepalen Faalfreq'!L1892,'bijlage C. Cluster maatregelen'!A:A,0))</f>
        <v>#N/A</v>
      </c>
      <c r="AF1892" t="e">
        <f>INDEX('bijlage C. Cluster maatregelen'!C:C,MATCH('5.Bepalen Faalfreq'!M1892,'bijlage C. Cluster maatregelen'!A:A,0))</f>
        <v>#N/A</v>
      </c>
      <c r="AG1892" t="e">
        <f>INDEX('bijlage C. Cluster maatregelen'!C:C,MATCH('5.Bepalen Faalfreq'!N1892,'bijlage C. Cluster maatregelen'!A:A,0))</f>
        <v>#N/A</v>
      </c>
      <c r="AH1892" t="e">
        <f t="shared" si="392"/>
        <v>#N/A</v>
      </c>
      <c r="AI1892" t="e">
        <f t="shared" si="393"/>
        <v>#N/A</v>
      </c>
      <c r="AJ1892" t="e">
        <f t="shared" si="386"/>
        <v>#N/A</v>
      </c>
    </row>
    <row r="1893" spans="1:36" x14ac:dyDescent="0.25">
      <c r="A1893" s="203"/>
      <c r="B1893" s="203"/>
      <c r="C1893" s="203"/>
      <c r="D1893" s="203"/>
      <c r="E1893" s="203"/>
      <c r="F1893" s="203"/>
      <c r="G1893" s="203"/>
      <c r="H1893" s="203"/>
      <c r="I1893" s="203"/>
      <c r="J1893" s="203"/>
      <c r="K1893" s="203"/>
      <c r="L1893" s="203"/>
      <c r="M1893" s="203"/>
      <c r="N1893" s="203"/>
      <c r="O1893" s="204">
        <f t="shared" si="382"/>
        <v>0</v>
      </c>
      <c r="P1893" s="80" t="str">
        <f>IFERROR(R1893+'4. Gegevens leiding'!$I$26,"")</f>
        <v/>
      </c>
      <c r="Q1893" s="155" t="str">
        <f>IFERROR(R1894+'4. Gegevens leiding'!$I$26,"")</f>
        <v/>
      </c>
      <c r="R1893" s="155" t="str">
        <f t="shared" si="394"/>
        <v/>
      </c>
      <c r="S1893" s="43" t="str">
        <f t="shared" si="387"/>
        <v/>
      </c>
      <c r="T1893" s="42" t="str">
        <f t="shared" si="383"/>
        <v>Diameter (mm, uitwendig)=;Wanddikte (mm)=;Druk (barg)=;Rekgrens (N/mm^2)=;Charpy energie (J)=</v>
      </c>
      <c r="U1893" s="44" t="e">
        <f>INDEX('bijlage A. Frequentie Tabel'!G:G,MATCH(T1893,'bijlage A. Frequentie Tabel'!A:A,0))</f>
        <v>#N/A</v>
      </c>
      <c r="V1893" s="43">
        <f t="shared" si="384"/>
        <v>0</v>
      </c>
      <c r="W1893" s="80">
        <f t="shared" si="388"/>
        <v>23.196467403779828</v>
      </c>
      <c r="X1893" t="e">
        <f t="shared" si="385"/>
        <v>#N/A</v>
      </c>
      <c r="Y1893"/>
      <c r="Z1893">
        <f t="shared" si="389"/>
        <v>0.4</v>
      </c>
      <c r="AA1893">
        <f t="shared" si="390"/>
        <v>1</v>
      </c>
      <c r="AB1893">
        <f t="shared" si="390"/>
        <v>1</v>
      </c>
      <c r="AC1893">
        <f t="shared" si="391"/>
        <v>0.4</v>
      </c>
      <c r="AD1893" t="e">
        <f>INDEX('bijlage C. Cluster maatregelen'!C:C,MATCH('5.Bepalen Faalfreq'!K1893,'bijlage C. Cluster maatregelen'!A:A,0))</f>
        <v>#N/A</v>
      </c>
      <c r="AE1893" t="e">
        <f>INDEX('bijlage C. Cluster maatregelen'!C:C,MATCH('5.Bepalen Faalfreq'!L1893,'bijlage C. Cluster maatregelen'!A:A,0))</f>
        <v>#N/A</v>
      </c>
      <c r="AF1893" t="e">
        <f>INDEX('bijlage C. Cluster maatregelen'!C:C,MATCH('5.Bepalen Faalfreq'!M1893,'bijlage C. Cluster maatregelen'!A:A,0))</f>
        <v>#N/A</v>
      </c>
      <c r="AG1893" t="e">
        <f>INDEX('bijlage C. Cluster maatregelen'!C:C,MATCH('5.Bepalen Faalfreq'!N1893,'bijlage C. Cluster maatregelen'!A:A,0))</f>
        <v>#N/A</v>
      </c>
      <c r="AH1893" t="e">
        <f t="shared" si="392"/>
        <v>#N/A</v>
      </c>
      <c r="AI1893" t="e">
        <f t="shared" si="393"/>
        <v>#N/A</v>
      </c>
      <c r="AJ1893" t="e">
        <f t="shared" si="386"/>
        <v>#N/A</v>
      </c>
    </row>
    <row r="1894" spans="1:36" x14ac:dyDescent="0.25">
      <c r="A1894" s="203"/>
      <c r="B1894" s="203"/>
      <c r="C1894" s="203"/>
      <c r="D1894" s="203"/>
      <c r="E1894" s="203"/>
      <c r="F1894" s="203"/>
      <c r="G1894" s="203"/>
      <c r="H1894" s="203"/>
      <c r="I1894" s="203"/>
      <c r="J1894" s="203"/>
      <c r="K1894" s="203"/>
      <c r="L1894" s="203"/>
      <c r="M1894" s="203"/>
      <c r="N1894" s="203"/>
      <c r="O1894" s="204">
        <f t="shared" si="382"/>
        <v>0</v>
      </c>
      <c r="P1894" s="80" t="str">
        <f>IFERROR(R1894+'4. Gegevens leiding'!$I$26,"")</f>
        <v/>
      </c>
      <c r="Q1894" s="155" t="str">
        <f>IFERROR(R1895+'4. Gegevens leiding'!$I$26,"")</f>
        <v/>
      </c>
      <c r="R1894" s="155" t="str">
        <f t="shared" si="394"/>
        <v/>
      </c>
      <c r="S1894" s="43" t="str">
        <f t="shared" si="387"/>
        <v/>
      </c>
      <c r="T1894" s="42" t="str">
        <f t="shared" si="383"/>
        <v>Diameter (mm, uitwendig)=;Wanddikte (mm)=;Druk (barg)=;Rekgrens (N/mm^2)=;Charpy energie (J)=</v>
      </c>
      <c r="U1894" s="44" t="e">
        <f>INDEX('bijlage A. Frequentie Tabel'!G:G,MATCH(T1894,'bijlage A. Frequentie Tabel'!A:A,0))</f>
        <v>#N/A</v>
      </c>
      <c r="V1894" s="43">
        <f t="shared" si="384"/>
        <v>0</v>
      </c>
      <c r="W1894" s="80">
        <f t="shared" si="388"/>
        <v>23.196467403779828</v>
      </c>
      <c r="X1894" t="e">
        <f t="shared" si="385"/>
        <v>#N/A</v>
      </c>
      <c r="Y1894"/>
      <c r="Z1894">
        <f t="shared" si="389"/>
        <v>0.4</v>
      </c>
      <c r="AA1894">
        <f t="shared" si="390"/>
        <v>1</v>
      </c>
      <c r="AB1894">
        <f t="shared" si="390"/>
        <v>1</v>
      </c>
      <c r="AC1894">
        <f t="shared" si="391"/>
        <v>0.4</v>
      </c>
      <c r="AD1894" t="e">
        <f>INDEX('bijlage C. Cluster maatregelen'!C:C,MATCH('5.Bepalen Faalfreq'!K1894,'bijlage C. Cluster maatregelen'!A:A,0))</f>
        <v>#N/A</v>
      </c>
      <c r="AE1894" t="e">
        <f>INDEX('bijlage C. Cluster maatregelen'!C:C,MATCH('5.Bepalen Faalfreq'!L1894,'bijlage C. Cluster maatregelen'!A:A,0))</f>
        <v>#N/A</v>
      </c>
      <c r="AF1894" t="e">
        <f>INDEX('bijlage C. Cluster maatregelen'!C:C,MATCH('5.Bepalen Faalfreq'!M1894,'bijlage C. Cluster maatregelen'!A:A,0))</f>
        <v>#N/A</v>
      </c>
      <c r="AG1894" t="e">
        <f>INDEX('bijlage C. Cluster maatregelen'!C:C,MATCH('5.Bepalen Faalfreq'!N1894,'bijlage C. Cluster maatregelen'!A:A,0))</f>
        <v>#N/A</v>
      </c>
      <c r="AH1894" t="e">
        <f t="shared" si="392"/>
        <v>#N/A</v>
      </c>
      <c r="AI1894" t="e">
        <f t="shared" si="393"/>
        <v>#N/A</v>
      </c>
      <c r="AJ1894" t="e">
        <f t="shared" si="386"/>
        <v>#N/A</v>
      </c>
    </row>
    <row r="1895" spans="1:36" x14ac:dyDescent="0.25">
      <c r="A1895" s="203"/>
      <c r="B1895" s="203"/>
      <c r="C1895" s="203"/>
      <c r="D1895" s="203"/>
      <c r="E1895" s="203"/>
      <c r="F1895" s="203"/>
      <c r="G1895" s="203"/>
      <c r="H1895" s="203"/>
      <c r="I1895" s="203"/>
      <c r="J1895" s="203"/>
      <c r="K1895" s="203"/>
      <c r="L1895" s="203"/>
      <c r="M1895" s="203"/>
      <c r="N1895" s="203"/>
      <c r="O1895" s="204">
        <f t="shared" si="382"/>
        <v>0</v>
      </c>
      <c r="P1895" s="80" t="str">
        <f>IFERROR(R1895+'4. Gegevens leiding'!$I$26,"")</f>
        <v/>
      </c>
      <c r="Q1895" s="155" t="str">
        <f>IFERROR(R1896+'4. Gegevens leiding'!$I$26,"")</f>
        <v/>
      </c>
      <c r="R1895" s="155" t="str">
        <f t="shared" si="394"/>
        <v/>
      </c>
      <c r="S1895" s="43" t="str">
        <f t="shared" si="387"/>
        <v/>
      </c>
      <c r="T1895" s="42" t="str">
        <f t="shared" si="383"/>
        <v>Diameter (mm, uitwendig)=;Wanddikte (mm)=;Druk (barg)=;Rekgrens (N/mm^2)=;Charpy energie (J)=</v>
      </c>
      <c r="U1895" s="44" t="e">
        <f>INDEX('bijlage A. Frequentie Tabel'!G:G,MATCH(T1895,'bijlage A. Frequentie Tabel'!A:A,0))</f>
        <v>#N/A</v>
      </c>
      <c r="V1895" s="43">
        <f t="shared" si="384"/>
        <v>0</v>
      </c>
      <c r="W1895" s="80">
        <f t="shared" si="388"/>
        <v>23.196467403779828</v>
      </c>
      <c r="X1895" t="e">
        <f t="shared" si="385"/>
        <v>#N/A</v>
      </c>
      <c r="Y1895"/>
      <c r="Z1895">
        <f t="shared" si="389"/>
        <v>0.4</v>
      </c>
      <c r="AA1895">
        <f t="shared" si="390"/>
        <v>1</v>
      </c>
      <c r="AB1895">
        <f t="shared" si="390"/>
        <v>1</v>
      </c>
      <c r="AC1895">
        <f t="shared" si="391"/>
        <v>0.4</v>
      </c>
      <c r="AD1895" t="e">
        <f>INDEX('bijlage C. Cluster maatregelen'!C:C,MATCH('5.Bepalen Faalfreq'!K1895,'bijlage C. Cluster maatregelen'!A:A,0))</f>
        <v>#N/A</v>
      </c>
      <c r="AE1895" t="e">
        <f>INDEX('bijlage C. Cluster maatregelen'!C:C,MATCH('5.Bepalen Faalfreq'!L1895,'bijlage C. Cluster maatregelen'!A:A,0))</f>
        <v>#N/A</v>
      </c>
      <c r="AF1895" t="e">
        <f>INDEX('bijlage C. Cluster maatregelen'!C:C,MATCH('5.Bepalen Faalfreq'!M1895,'bijlage C. Cluster maatregelen'!A:A,0))</f>
        <v>#N/A</v>
      </c>
      <c r="AG1895" t="e">
        <f>INDEX('bijlage C. Cluster maatregelen'!C:C,MATCH('5.Bepalen Faalfreq'!N1895,'bijlage C. Cluster maatregelen'!A:A,0))</f>
        <v>#N/A</v>
      </c>
      <c r="AH1895" t="e">
        <f t="shared" si="392"/>
        <v>#N/A</v>
      </c>
      <c r="AI1895" t="e">
        <f t="shared" si="393"/>
        <v>#N/A</v>
      </c>
      <c r="AJ1895" t="e">
        <f t="shared" si="386"/>
        <v>#N/A</v>
      </c>
    </row>
    <row r="1896" spans="1:36" x14ac:dyDescent="0.25">
      <c r="A1896" s="203"/>
      <c r="B1896" s="203"/>
      <c r="C1896" s="203"/>
      <c r="D1896" s="203"/>
      <c r="E1896" s="203"/>
      <c r="F1896" s="203"/>
      <c r="G1896" s="203"/>
      <c r="H1896" s="203"/>
      <c r="I1896" s="203"/>
      <c r="J1896" s="203"/>
      <c r="K1896" s="203"/>
      <c r="L1896" s="203"/>
      <c r="M1896" s="203"/>
      <c r="N1896" s="203"/>
      <c r="O1896" s="204">
        <f t="shared" si="382"/>
        <v>0</v>
      </c>
      <c r="P1896" s="80" t="str">
        <f>IFERROR(R1896+'4. Gegevens leiding'!$I$26,"")</f>
        <v/>
      </c>
      <c r="Q1896" s="155" t="str">
        <f>IFERROR(R1897+'4. Gegevens leiding'!$I$26,"")</f>
        <v/>
      </c>
      <c r="R1896" s="155" t="str">
        <f t="shared" si="394"/>
        <v/>
      </c>
      <c r="S1896" s="43" t="str">
        <f t="shared" si="387"/>
        <v/>
      </c>
      <c r="T1896" s="42" t="str">
        <f t="shared" si="383"/>
        <v>Diameter (mm, uitwendig)=;Wanddikte (mm)=;Druk (barg)=;Rekgrens (N/mm^2)=;Charpy energie (J)=</v>
      </c>
      <c r="U1896" s="44" t="e">
        <f>INDEX('bijlage A. Frequentie Tabel'!G:G,MATCH(T1896,'bijlage A. Frequentie Tabel'!A:A,0))</f>
        <v>#N/A</v>
      </c>
      <c r="V1896" s="43">
        <f t="shared" si="384"/>
        <v>0</v>
      </c>
      <c r="W1896" s="80">
        <f t="shared" si="388"/>
        <v>23.196467403779828</v>
      </c>
      <c r="X1896" t="e">
        <f t="shared" si="385"/>
        <v>#N/A</v>
      </c>
      <c r="Y1896"/>
      <c r="Z1896">
        <f t="shared" si="389"/>
        <v>0.4</v>
      </c>
      <c r="AA1896">
        <f t="shared" si="390"/>
        <v>1</v>
      </c>
      <c r="AB1896">
        <f t="shared" si="390"/>
        <v>1</v>
      </c>
      <c r="AC1896">
        <f t="shared" si="391"/>
        <v>0.4</v>
      </c>
      <c r="AD1896" t="e">
        <f>INDEX('bijlage C. Cluster maatregelen'!C:C,MATCH('5.Bepalen Faalfreq'!K1896,'bijlage C. Cluster maatregelen'!A:A,0))</f>
        <v>#N/A</v>
      </c>
      <c r="AE1896" t="e">
        <f>INDEX('bijlage C. Cluster maatregelen'!C:C,MATCH('5.Bepalen Faalfreq'!L1896,'bijlage C. Cluster maatregelen'!A:A,0))</f>
        <v>#N/A</v>
      </c>
      <c r="AF1896" t="e">
        <f>INDEX('bijlage C. Cluster maatregelen'!C:C,MATCH('5.Bepalen Faalfreq'!M1896,'bijlage C. Cluster maatregelen'!A:A,0))</f>
        <v>#N/A</v>
      </c>
      <c r="AG1896" t="e">
        <f>INDEX('bijlage C. Cluster maatregelen'!C:C,MATCH('5.Bepalen Faalfreq'!N1896,'bijlage C. Cluster maatregelen'!A:A,0))</f>
        <v>#N/A</v>
      </c>
      <c r="AH1896" t="e">
        <f t="shared" si="392"/>
        <v>#N/A</v>
      </c>
      <c r="AI1896" t="e">
        <f t="shared" si="393"/>
        <v>#N/A</v>
      </c>
      <c r="AJ1896" t="e">
        <f t="shared" si="386"/>
        <v>#N/A</v>
      </c>
    </row>
    <row r="1897" spans="1:36" x14ac:dyDescent="0.25">
      <c r="A1897" s="203"/>
      <c r="B1897" s="203"/>
      <c r="C1897" s="203"/>
      <c r="D1897" s="203"/>
      <c r="E1897" s="203"/>
      <c r="F1897" s="203"/>
      <c r="G1897" s="203"/>
      <c r="H1897" s="203"/>
      <c r="I1897" s="203"/>
      <c r="J1897" s="203"/>
      <c r="K1897" s="203"/>
      <c r="L1897" s="203"/>
      <c r="M1897" s="203"/>
      <c r="N1897" s="203"/>
      <c r="O1897" s="204">
        <f t="shared" si="382"/>
        <v>0</v>
      </c>
      <c r="P1897" s="80" t="str">
        <f>IFERROR(R1897+'4. Gegevens leiding'!$I$26,"")</f>
        <v/>
      </c>
      <c r="Q1897" s="155" t="str">
        <f>IFERROR(R1898+'4. Gegevens leiding'!$I$26,"")</f>
        <v/>
      </c>
      <c r="R1897" s="155" t="str">
        <f t="shared" si="394"/>
        <v/>
      </c>
      <c r="S1897" s="43" t="str">
        <f t="shared" si="387"/>
        <v/>
      </c>
      <c r="T1897" s="42" t="str">
        <f t="shared" si="383"/>
        <v>Diameter (mm, uitwendig)=;Wanddikte (mm)=;Druk (barg)=;Rekgrens (N/mm^2)=;Charpy energie (J)=</v>
      </c>
      <c r="U1897" s="44" t="e">
        <f>INDEX('bijlage A. Frequentie Tabel'!G:G,MATCH(T1897,'bijlage A. Frequentie Tabel'!A:A,0))</f>
        <v>#N/A</v>
      </c>
      <c r="V1897" s="43">
        <f t="shared" si="384"/>
        <v>0</v>
      </c>
      <c r="W1897" s="80">
        <f t="shared" si="388"/>
        <v>23.196467403779828</v>
      </c>
      <c r="X1897" t="e">
        <f t="shared" si="385"/>
        <v>#N/A</v>
      </c>
      <c r="Y1897"/>
      <c r="Z1897">
        <f t="shared" si="389"/>
        <v>0.4</v>
      </c>
      <c r="AA1897">
        <f t="shared" si="390"/>
        <v>1</v>
      </c>
      <c r="AB1897">
        <f t="shared" si="390"/>
        <v>1</v>
      </c>
      <c r="AC1897">
        <f t="shared" si="391"/>
        <v>0.4</v>
      </c>
      <c r="AD1897" t="e">
        <f>INDEX('bijlage C. Cluster maatregelen'!C:C,MATCH('5.Bepalen Faalfreq'!K1897,'bijlage C. Cluster maatregelen'!A:A,0))</f>
        <v>#N/A</v>
      </c>
      <c r="AE1897" t="e">
        <f>INDEX('bijlage C. Cluster maatregelen'!C:C,MATCH('5.Bepalen Faalfreq'!L1897,'bijlage C. Cluster maatregelen'!A:A,0))</f>
        <v>#N/A</v>
      </c>
      <c r="AF1897" t="e">
        <f>INDEX('bijlage C. Cluster maatregelen'!C:C,MATCH('5.Bepalen Faalfreq'!M1897,'bijlage C. Cluster maatregelen'!A:A,0))</f>
        <v>#N/A</v>
      </c>
      <c r="AG1897" t="e">
        <f>INDEX('bijlage C. Cluster maatregelen'!C:C,MATCH('5.Bepalen Faalfreq'!N1897,'bijlage C. Cluster maatregelen'!A:A,0))</f>
        <v>#N/A</v>
      </c>
      <c r="AH1897" t="e">
        <f t="shared" si="392"/>
        <v>#N/A</v>
      </c>
      <c r="AI1897" t="e">
        <f t="shared" si="393"/>
        <v>#N/A</v>
      </c>
      <c r="AJ1897" t="e">
        <f t="shared" si="386"/>
        <v>#N/A</v>
      </c>
    </row>
    <row r="1898" spans="1:36" x14ac:dyDescent="0.25">
      <c r="A1898" s="203"/>
      <c r="B1898" s="203"/>
      <c r="C1898" s="203"/>
      <c r="D1898" s="203"/>
      <c r="E1898" s="203"/>
      <c r="F1898" s="203"/>
      <c r="G1898" s="203"/>
      <c r="H1898" s="203"/>
      <c r="I1898" s="203"/>
      <c r="J1898" s="203"/>
      <c r="K1898" s="203"/>
      <c r="L1898" s="203"/>
      <c r="M1898" s="203"/>
      <c r="N1898" s="203"/>
      <c r="O1898" s="204">
        <f t="shared" si="382"/>
        <v>0</v>
      </c>
      <c r="P1898" s="80" t="str">
        <f>IFERROR(R1898+'4. Gegevens leiding'!$I$26,"")</f>
        <v/>
      </c>
      <c r="Q1898" s="155" t="str">
        <f>IFERROR(R1899+'4. Gegevens leiding'!$I$26,"")</f>
        <v/>
      </c>
      <c r="R1898" s="155" t="str">
        <f t="shared" si="394"/>
        <v/>
      </c>
      <c r="S1898" s="43" t="str">
        <f t="shared" si="387"/>
        <v/>
      </c>
      <c r="T1898" s="42" t="str">
        <f t="shared" si="383"/>
        <v>Diameter (mm, uitwendig)=;Wanddikte (mm)=;Druk (barg)=;Rekgrens (N/mm^2)=;Charpy energie (J)=</v>
      </c>
      <c r="U1898" s="44" t="e">
        <f>INDEX('bijlage A. Frequentie Tabel'!G:G,MATCH(T1898,'bijlage A. Frequentie Tabel'!A:A,0))</f>
        <v>#N/A</v>
      </c>
      <c r="V1898" s="43">
        <f t="shared" si="384"/>
        <v>0</v>
      </c>
      <c r="W1898" s="80">
        <f t="shared" si="388"/>
        <v>23.196467403779828</v>
      </c>
      <c r="X1898" t="e">
        <f t="shared" si="385"/>
        <v>#N/A</v>
      </c>
      <c r="Y1898"/>
      <c r="Z1898">
        <f t="shared" si="389"/>
        <v>0.4</v>
      </c>
      <c r="AA1898">
        <f t="shared" si="390"/>
        <v>1</v>
      </c>
      <c r="AB1898">
        <f t="shared" si="390"/>
        <v>1</v>
      </c>
      <c r="AC1898">
        <f t="shared" si="391"/>
        <v>0.4</v>
      </c>
      <c r="AD1898" t="e">
        <f>INDEX('bijlage C. Cluster maatregelen'!C:C,MATCH('5.Bepalen Faalfreq'!K1898,'bijlage C. Cluster maatregelen'!A:A,0))</f>
        <v>#N/A</v>
      </c>
      <c r="AE1898" t="e">
        <f>INDEX('bijlage C. Cluster maatregelen'!C:C,MATCH('5.Bepalen Faalfreq'!L1898,'bijlage C. Cluster maatregelen'!A:A,0))</f>
        <v>#N/A</v>
      </c>
      <c r="AF1898" t="e">
        <f>INDEX('bijlage C. Cluster maatregelen'!C:C,MATCH('5.Bepalen Faalfreq'!M1898,'bijlage C. Cluster maatregelen'!A:A,0))</f>
        <v>#N/A</v>
      </c>
      <c r="AG1898" t="e">
        <f>INDEX('bijlage C. Cluster maatregelen'!C:C,MATCH('5.Bepalen Faalfreq'!N1898,'bijlage C. Cluster maatregelen'!A:A,0))</f>
        <v>#N/A</v>
      </c>
      <c r="AH1898" t="e">
        <f t="shared" si="392"/>
        <v>#N/A</v>
      </c>
      <c r="AI1898" t="e">
        <f t="shared" si="393"/>
        <v>#N/A</v>
      </c>
      <c r="AJ1898" t="e">
        <f t="shared" si="386"/>
        <v>#N/A</v>
      </c>
    </row>
    <row r="1899" spans="1:36" x14ac:dyDescent="0.25">
      <c r="A1899" s="203"/>
      <c r="B1899" s="203"/>
      <c r="C1899" s="203"/>
      <c r="D1899" s="203"/>
      <c r="E1899" s="203"/>
      <c r="F1899" s="203"/>
      <c r="G1899" s="203"/>
      <c r="H1899" s="203"/>
      <c r="I1899" s="203"/>
      <c r="J1899" s="203"/>
      <c r="K1899" s="203"/>
      <c r="L1899" s="203"/>
      <c r="M1899" s="203"/>
      <c r="N1899" s="203"/>
      <c r="O1899" s="204">
        <f t="shared" si="382"/>
        <v>0</v>
      </c>
      <c r="P1899" s="80" t="str">
        <f>IFERROR(R1899+'4. Gegevens leiding'!$I$26,"")</f>
        <v/>
      </c>
      <c r="Q1899" s="155" t="str">
        <f>IFERROR(R1900+'4. Gegevens leiding'!$I$26,"")</f>
        <v/>
      </c>
      <c r="R1899" s="155" t="str">
        <f t="shared" si="394"/>
        <v/>
      </c>
      <c r="S1899" s="43" t="str">
        <f t="shared" si="387"/>
        <v/>
      </c>
      <c r="T1899" s="42" t="str">
        <f t="shared" si="383"/>
        <v>Diameter (mm, uitwendig)=;Wanddikte (mm)=;Druk (barg)=;Rekgrens (N/mm^2)=;Charpy energie (J)=</v>
      </c>
      <c r="U1899" s="44" t="e">
        <f>INDEX('bijlage A. Frequentie Tabel'!G:G,MATCH(T1899,'bijlage A. Frequentie Tabel'!A:A,0))</f>
        <v>#N/A</v>
      </c>
      <c r="V1899" s="43">
        <f t="shared" si="384"/>
        <v>0</v>
      </c>
      <c r="W1899" s="80">
        <f t="shared" si="388"/>
        <v>23.196467403779828</v>
      </c>
      <c r="X1899" t="e">
        <f t="shared" si="385"/>
        <v>#N/A</v>
      </c>
      <c r="Y1899"/>
      <c r="Z1899">
        <f t="shared" si="389"/>
        <v>0.4</v>
      </c>
      <c r="AA1899">
        <f t="shared" si="390"/>
        <v>1</v>
      </c>
      <c r="AB1899">
        <f t="shared" si="390"/>
        <v>1</v>
      </c>
      <c r="AC1899">
        <f t="shared" si="391"/>
        <v>0.4</v>
      </c>
      <c r="AD1899" t="e">
        <f>INDEX('bijlage C. Cluster maatregelen'!C:C,MATCH('5.Bepalen Faalfreq'!K1899,'bijlage C. Cluster maatregelen'!A:A,0))</f>
        <v>#N/A</v>
      </c>
      <c r="AE1899" t="e">
        <f>INDEX('bijlage C. Cluster maatregelen'!C:C,MATCH('5.Bepalen Faalfreq'!L1899,'bijlage C. Cluster maatregelen'!A:A,0))</f>
        <v>#N/A</v>
      </c>
      <c r="AF1899" t="e">
        <f>INDEX('bijlage C. Cluster maatregelen'!C:C,MATCH('5.Bepalen Faalfreq'!M1899,'bijlage C. Cluster maatregelen'!A:A,0))</f>
        <v>#N/A</v>
      </c>
      <c r="AG1899" t="e">
        <f>INDEX('bijlage C. Cluster maatregelen'!C:C,MATCH('5.Bepalen Faalfreq'!N1899,'bijlage C. Cluster maatregelen'!A:A,0))</f>
        <v>#N/A</v>
      </c>
      <c r="AH1899" t="e">
        <f t="shared" si="392"/>
        <v>#N/A</v>
      </c>
      <c r="AI1899" t="e">
        <f t="shared" si="393"/>
        <v>#N/A</v>
      </c>
      <c r="AJ1899" t="e">
        <f t="shared" si="386"/>
        <v>#N/A</v>
      </c>
    </row>
    <row r="1900" spans="1:36" x14ac:dyDescent="0.25">
      <c r="A1900" s="203"/>
      <c r="B1900" s="203"/>
      <c r="C1900" s="203"/>
      <c r="D1900" s="203"/>
      <c r="E1900" s="203"/>
      <c r="F1900" s="203"/>
      <c r="G1900" s="203"/>
      <c r="H1900" s="203"/>
      <c r="I1900" s="203"/>
      <c r="J1900" s="203"/>
      <c r="K1900" s="203"/>
      <c r="L1900" s="203"/>
      <c r="M1900" s="203"/>
      <c r="N1900" s="203"/>
      <c r="O1900" s="204">
        <f t="shared" si="382"/>
        <v>0</v>
      </c>
      <c r="P1900" s="80" t="str">
        <f>IFERROR(R1900+'4. Gegevens leiding'!$I$26,"")</f>
        <v/>
      </c>
      <c r="Q1900" s="155" t="str">
        <f>IFERROR(R1901+'4. Gegevens leiding'!$I$26,"")</f>
        <v/>
      </c>
      <c r="R1900" s="155" t="str">
        <f t="shared" si="394"/>
        <v/>
      </c>
      <c r="S1900" s="43" t="str">
        <f t="shared" si="387"/>
        <v/>
      </c>
      <c r="T1900" s="42" t="str">
        <f t="shared" si="383"/>
        <v>Diameter (mm, uitwendig)=;Wanddikte (mm)=;Druk (barg)=;Rekgrens (N/mm^2)=;Charpy energie (J)=</v>
      </c>
      <c r="U1900" s="44" t="e">
        <f>INDEX('bijlage A. Frequentie Tabel'!G:G,MATCH(T1900,'bijlage A. Frequentie Tabel'!A:A,0))</f>
        <v>#N/A</v>
      </c>
      <c r="V1900" s="43">
        <f t="shared" si="384"/>
        <v>0</v>
      </c>
      <c r="W1900" s="80">
        <f t="shared" si="388"/>
        <v>23.196467403779828</v>
      </c>
      <c r="X1900" t="e">
        <f t="shared" si="385"/>
        <v>#N/A</v>
      </c>
      <c r="Y1900"/>
      <c r="Z1900">
        <f t="shared" si="389"/>
        <v>0.4</v>
      </c>
      <c r="AA1900">
        <f t="shared" si="390"/>
        <v>1</v>
      </c>
      <c r="AB1900">
        <f t="shared" si="390"/>
        <v>1</v>
      </c>
      <c r="AC1900">
        <f t="shared" si="391"/>
        <v>0.4</v>
      </c>
      <c r="AD1900" t="e">
        <f>INDEX('bijlage C. Cluster maatregelen'!C:C,MATCH('5.Bepalen Faalfreq'!K1900,'bijlage C. Cluster maatregelen'!A:A,0))</f>
        <v>#N/A</v>
      </c>
      <c r="AE1900" t="e">
        <f>INDEX('bijlage C. Cluster maatregelen'!C:C,MATCH('5.Bepalen Faalfreq'!L1900,'bijlage C. Cluster maatregelen'!A:A,0))</f>
        <v>#N/A</v>
      </c>
      <c r="AF1900" t="e">
        <f>INDEX('bijlage C. Cluster maatregelen'!C:C,MATCH('5.Bepalen Faalfreq'!M1900,'bijlage C. Cluster maatregelen'!A:A,0))</f>
        <v>#N/A</v>
      </c>
      <c r="AG1900" t="e">
        <f>INDEX('bijlage C. Cluster maatregelen'!C:C,MATCH('5.Bepalen Faalfreq'!N1900,'bijlage C. Cluster maatregelen'!A:A,0))</f>
        <v>#N/A</v>
      </c>
      <c r="AH1900" t="e">
        <f t="shared" si="392"/>
        <v>#N/A</v>
      </c>
      <c r="AI1900" t="e">
        <f t="shared" si="393"/>
        <v>#N/A</v>
      </c>
      <c r="AJ1900" t="e">
        <f t="shared" si="386"/>
        <v>#N/A</v>
      </c>
    </row>
    <row r="1901" spans="1:36" x14ac:dyDescent="0.25">
      <c r="A1901" s="203"/>
      <c r="B1901" s="203"/>
      <c r="C1901" s="203"/>
      <c r="D1901" s="203"/>
      <c r="E1901" s="203"/>
      <c r="F1901" s="203"/>
      <c r="G1901" s="203"/>
      <c r="H1901" s="203"/>
      <c r="I1901" s="203"/>
      <c r="J1901" s="203"/>
      <c r="K1901" s="203"/>
      <c r="L1901" s="203"/>
      <c r="M1901" s="203"/>
      <c r="N1901" s="203"/>
      <c r="O1901" s="204">
        <f t="shared" si="382"/>
        <v>0</v>
      </c>
      <c r="P1901" s="80" t="str">
        <f>IFERROR(R1901+'4. Gegevens leiding'!$I$26,"")</f>
        <v/>
      </c>
      <c r="Q1901" s="155" t="str">
        <f>IFERROR(R1902+'4. Gegevens leiding'!$I$26,"")</f>
        <v/>
      </c>
      <c r="R1901" s="155" t="str">
        <f t="shared" si="394"/>
        <v/>
      </c>
      <c r="S1901" s="43" t="str">
        <f t="shared" si="387"/>
        <v/>
      </c>
      <c r="T1901" s="42" t="str">
        <f t="shared" si="383"/>
        <v>Diameter (mm, uitwendig)=;Wanddikte (mm)=;Druk (barg)=;Rekgrens (N/mm^2)=;Charpy energie (J)=</v>
      </c>
      <c r="U1901" s="44" t="e">
        <f>INDEX('bijlage A. Frequentie Tabel'!G:G,MATCH(T1901,'bijlage A. Frequentie Tabel'!A:A,0))</f>
        <v>#N/A</v>
      </c>
      <c r="V1901" s="43">
        <f t="shared" si="384"/>
        <v>0</v>
      </c>
      <c r="W1901" s="80">
        <f t="shared" si="388"/>
        <v>23.196467403779828</v>
      </c>
      <c r="X1901" t="e">
        <f t="shared" si="385"/>
        <v>#N/A</v>
      </c>
      <c r="Y1901"/>
      <c r="Z1901">
        <f t="shared" si="389"/>
        <v>0.4</v>
      </c>
      <c r="AA1901">
        <f t="shared" si="390"/>
        <v>1</v>
      </c>
      <c r="AB1901">
        <f t="shared" si="390"/>
        <v>1</v>
      </c>
      <c r="AC1901">
        <f t="shared" si="391"/>
        <v>0.4</v>
      </c>
      <c r="AD1901" t="e">
        <f>INDEX('bijlage C. Cluster maatregelen'!C:C,MATCH('5.Bepalen Faalfreq'!K1901,'bijlage C. Cluster maatregelen'!A:A,0))</f>
        <v>#N/A</v>
      </c>
      <c r="AE1901" t="e">
        <f>INDEX('bijlage C. Cluster maatregelen'!C:C,MATCH('5.Bepalen Faalfreq'!L1901,'bijlage C. Cluster maatregelen'!A:A,0))</f>
        <v>#N/A</v>
      </c>
      <c r="AF1901" t="e">
        <f>INDEX('bijlage C. Cluster maatregelen'!C:C,MATCH('5.Bepalen Faalfreq'!M1901,'bijlage C. Cluster maatregelen'!A:A,0))</f>
        <v>#N/A</v>
      </c>
      <c r="AG1901" t="e">
        <f>INDEX('bijlage C. Cluster maatregelen'!C:C,MATCH('5.Bepalen Faalfreq'!N1901,'bijlage C. Cluster maatregelen'!A:A,0))</f>
        <v>#N/A</v>
      </c>
      <c r="AH1901" t="e">
        <f t="shared" si="392"/>
        <v>#N/A</v>
      </c>
      <c r="AI1901" t="e">
        <f t="shared" si="393"/>
        <v>#N/A</v>
      </c>
      <c r="AJ1901" t="e">
        <f t="shared" si="386"/>
        <v>#N/A</v>
      </c>
    </row>
    <row r="1902" spans="1:36" x14ac:dyDescent="0.25">
      <c r="A1902" s="203"/>
      <c r="B1902" s="203"/>
      <c r="C1902" s="203"/>
      <c r="D1902" s="203"/>
      <c r="E1902" s="203"/>
      <c r="F1902" s="203"/>
      <c r="G1902" s="203"/>
      <c r="H1902" s="203"/>
      <c r="I1902" s="203"/>
      <c r="J1902" s="203"/>
      <c r="K1902" s="203"/>
      <c r="L1902" s="203"/>
      <c r="M1902" s="203"/>
      <c r="N1902" s="203"/>
      <c r="O1902" s="204">
        <f t="shared" si="382"/>
        <v>0</v>
      </c>
      <c r="P1902" s="80" t="str">
        <f>IFERROR(R1902+'4. Gegevens leiding'!$I$26,"")</f>
        <v/>
      </c>
      <c r="Q1902" s="155" t="str">
        <f>IFERROR(R1903+'4. Gegevens leiding'!$I$26,"")</f>
        <v/>
      </c>
      <c r="R1902" s="155" t="str">
        <f t="shared" si="394"/>
        <v/>
      </c>
      <c r="S1902" s="43" t="str">
        <f t="shared" si="387"/>
        <v/>
      </c>
      <c r="T1902" s="42" t="str">
        <f t="shared" si="383"/>
        <v>Diameter (mm, uitwendig)=;Wanddikte (mm)=;Druk (barg)=;Rekgrens (N/mm^2)=;Charpy energie (J)=</v>
      </c>
      <c r="U1902" s="44" t="e">
        <f>INDEX('bijlage A. Frequentie Tabel'!G:G,MATCH(T1902,'bijlage A. Frequentie Tabel'!A:A,0))</f>
        <v>#N/A</v>
      </c>
      <c r="V1902" s="43">
        <f t="shared" si="384"/>
        <v>0</v>
      </c>
      <c r="W1902" s="80">
        <f t="shared" si="388"/>
        <v>23.196467403779828</v>
      </c>
      <c r="X1902" t="e">
        <f t="shared" si="385"/>
        <v>#N/A</v>
      </c>
      <c r="Y1902"/>
      <c r="Z1902">
        <f t="shared" si="389"/>
        <v>0.4</v>
      </c>
      <c r="AA1902">
        <f t="shared" si="390"/>
        <v>1</v>
      </c>
      <c r="AB1902">
        <f t="shared" si="390"/>
        <v>1</v>
      </c>
      <c r="AC1902">
        <f t="shared" si="391"/>
        <v>0.4</v>
      </c>
      <c r="AD1902" t="e">
        <f>INDEX('bijlage C. Cluster maatregelen'!C:C,MATCH('5.Bepalen Faalfreq'!K1902,'bijlage C. Cluster maatregelen'!A:A,0))</f>
        <v>#N/A</v>
      </c>
      <c r="AE1902" t="e">
        <f>INDEX('bijlage C. Cluster maatregelen'!C:C,MATCH('5.Bepalen Faalfreq'!L1902,'bijlage C. Cluster maatregelen'!A:A,0))</f>
        <v>#N/A</v>
      </c>
      <c r="AF1902" t="e">
        <f>INDEX('bijlage C. Cluster maatregelen'!C:C,MATCH('5.Bepalen Faalfreq'!M1902,'bijlage C. Cluster maatregelen'!A:A,0))</f>
        <v>#N/A</v>
      </c>
      <c r="AG1902" t="e">
        <f>INDEX('bijlage C. Cluster maatregelen'!C:C,MATCH('5.Bepalen Faalfreq'!N1902,'bijlage C. Cluster maatregelen'!A:A,0))</f>
        <v>#N/A</v>
      </c>
      <c r="AH1902" t="e">
        <f t="shared" si="392"/>
        <v>#N/A</v>
      </c>
      <c r="AI1902" t="e">
        <f t="shared" si="393"/>
        <v>#N/A</v>
      </c>
      <c r="AJ1902" t="e">
        <f t="shared" si="386"/>
        <v>#N/A</v>
      </c>
    </row>
    <row r="1903" spans="1:36" x14ac:dyDescent="0.25">
      <c r="A1903" s="203"/>
      <c r="B1903" s="203"/>
      <c r="C1903" s="203"/>
      <c r="D1903" s="203"/>
      <c r="E1903" s="203"/>
      <c r="F1903" s="203"/>
      <c r="G1903" s="203"/>
      <c r="H1903" s="203"/>
      <c r="I1903" s="203"/>
      <c r="J1903" s="203"/>
      <c r="K1903" s="203"/>
      <c r="L1903" s="203"/>
      <c r="M1903" s="203"/>
      <c r="N1903" s="203"/>
      <c r="O1903" s="204">
        <f t="shared" si="382"/>
        <v>0</v>
      </c>
      <c r="P1903" s="80" t="str">
        <f>IFERROR(R1903+'4. Gegevens leiding'!$I$26,"")</f>
        <v/>
      </c>
      <c r="Q1903" s="155" t="str">
        <f>IFERROR(R1904+'4. Gegevens leiding'!$I$26,"")</f>
        <v/>
      </c>
      <c r="R1903" s="155" t="str">
        <f t="shared" si="394"/>
        <v/>
      </c>
      <c r="S1903" s="43" t="str">
        <f t="shared" si="387"/>
        <v/>
      </c>
      <c r="T1903" s="42" t="str">
        <f t="shared" si="383"/>
        <v>Diameter (mm, uitwendig)=;Wanddikte (mm)=;Druk (barg)=;Rekgrens (N/mm^2)=;Charpy energie (J)=</v>
      </c>
      <c r="U1903" s="44" t="e">
        <f>INDEX('bijlage A. Frequentie Tabel'!G:G,MATCH(T1903,'bijlage A. Frequentie Tabel'!A:A,0))</f>
        <v>#N/A</v>
      </c>
      <c r="V1903" s="43">
        <f t="shared" si="384"/>
        <v>0</v>
      </c>
      <c r="W1903" s="80">
        <f t="shared" si="388"/>
        <v>23.196467403779828</v>
      </c>
      <c r="X1903" t="e">
        <f t="shared" si="385"/>
        <v>#N/A</v>
      </c>
      <c r="Y1903"/>
      <c r="Z1903">
        <f t="shared" si="389"/>
        <v>0.4</v>
      </c>
      <c r="AA1903">
        <f t="shared" si="390"/>
        <v>1</v>
      </c>
      <c r="AB1903">
        <f t="shared" si="390"/>
        <v>1</v>
      </c>
      <c r="AC1903">
        <f t="shared" si="391"/>
        <v>0.4</v>
      </c>
      <c r="AD1903" t="e">
        <f>INDEX('bijlage C. Cluster maatregelen'!C:C,MATCH('5.Bepalen Faalfreq'!K1903,'bijlage C. Cluster maatregelen'!A:A,0))</f>
        <v>#N/A</v>
      </c>
      <c r="AE1903" t="e">
        <f>INDEX('bijlage C. Cluster maatregelen'!C:C,MATCH('5.Bepalen Faalfreq'!L1903,'bijlage C. Cluster maatregelen'!A:A,0))</f>
        <v>#N/A</v>
      </c>
      <c r="AF1903" t="e">
        <f>INDEX('bijlage C. Cluster maatregelen'!C:C,MATCH('5.Bepalen Faalfreq'!M1903,'bijlage C. Cluster maatregelen'!A:A,0))</f>
        <v>#N/A</v>
      </c>
      <c r="AG1903" t="e">
        <f>INDEX('bijlage C. Cluster maatregelen'!C:C,MATCH('5.Bepalen Faalfreq'!N1903,'bijlage C. Cluster maatregelen'!A:A,0))</f>
        <v>#N/A</v>
      </c>
      <c r="AH1903" t="e">
        <f t="shared" si="392"/>
        <v>#N/A</v>
      </c>
      <c r="AI1903" t="e">
        <f t="shared" si="393"/>
        <v>#N/A</v>
      </c>
      <c r="AJ1903" t="e">
        <f t="shared" si="386"/>
        <v>#N/A</v>
      </c>
    </row>
    <row r="1904" spans="1:36" x14ac:dyDescent="0.25">
      <c r="A1904" s="203"/>
      <c r="B1904" s="203"/>
      <c r="C1904" s="203"/>
      <c r="D1904" s="203"/>
      <c r="E1904" s="203"/>
      <c r="F1904" s="203"/>
      <c r="G1904" s="203"/>
      <c r="H1904" s="203"/>
      <c r="I1904" s="203"/>
      <c r="J1904" s="203"/>
      <c r="K1904" s="203"/>
      <c r="L1904" s="203"/>
      <c r="M1904" s="203"/>
      <c r="N1904" s="203"/>
      <c r="O1904" s="204">
        <f t="shared" si="382"/>
        <v>0</v>
      </c>
      <c r="P1904" s="80" t="str">
        <f>IFERROR(R1904+'4. Gegevens leiding'!$I$26,"")</f>
        <v/>
      </c>
      <c r="Q1904" s="155" t="str">
        <f>IFERROR(R1905+'4. Gegevens leiding'!$I$26,"")</f>
        <v/>
      </c>
      <c r="R1904" s="155" t="str">
        <f t="shared" si="394"/>
        <v/>
      </c>
      <c r="S1904" s="43" t="str">
        <f t="shared" si="387"/>
        <v/>
      </c>
      <c r="T1904" s="42" t="str">
        <f t="shared" si="383"/>
        <v>Diameter (mm, uitwendig)=;Wanddikte (mm)=;Druk (barg)=;Rekgrens (N/mm^2)=;Charpy energie (J)=</v>
      </c>
      <c r="U1904" s="44" t="e">
        <f>INDEX('bijlage A. Frequentie Tabel'!G:G,MATCH(T1904,'bijlage A. Frequentie Tabel'!A:A,0))</f>
        <v>#N/A</v>
      </c>
      <c r="V1904" s="43">
        <f t="shared" si="384"/>
        <v>0</v>
      </c>
      <c r="W1904" s="80">
        <f t="shared" si="388"/>
        <v>23.196467403779828</v>
      </c>
      <c r="X1904" t="e">
        <f t="shared" si="385"/>
        <v>#N/A</v>
      </c>
      <c r="Y1904"/>
      <c r="Z1904">
        <f t="shared" si="389"/>
        <v>0.4</v>
      </c>
      <c r="AA1904">
        <f t="shared" si="390"/>
        <v>1</v>
      </c>
      <c r="AB1904">
        <f t="shared" si="390"/>
        <v>1</v>
      </c>
      <c r="AC1904">
        <f t="shared" si="391"/>
        <v>0.4</v>
      </c>
      <c r="AD1904" t="e">
        <f>INDEX('bijlage C. Cluster maatregelen'!C:C,MATCH('5.Bepalen Faalfreq'!K1904,'bijlage C. Cluster maatregelen'!A:A,0))</f>
        <v>#N/A</v>
      </c>
      <c r="AE1904" t="e">
        <f>INDEX('bijlage C. Cluster maatregelen'!C:C,MATCH('5.Bepalen Faalfreq'!L1904,'bijlage C. Cluster maatregelen'!A:A,0))</f>
        <v>#N/A</v>
      </c>
      <c r="AF1904" t="e">
        <f>INDEX('bijlage C. Cluster maatregelen'!C:C,MATCH('5.Bepalen Faalfreq'!M1904,'bijlage C. Cluster maatregelen'!A:A,0))</f>
        <v>#N/A</v>
      </c>
      <c r="AG1904" t="e">
        <f>INDEX('bijlage C. Cluster maatregelen'!C:C,MATCH('5.Bepalen Faalfreq'!N1904,'bijlage C. Cluster maatregelen'!A:A,0))</f>
        <v>#N/A</v>
      </c>
      <c r="AH1904" t="e">
        <f t="shared" si="392"/>
        <v>#N/A</v>
      </c>
      <c r="AI1904" t="e">
        <f t="shared" si="393"/>
        <v>#N/A</v>
      </c>
      <c r="AJ1904" t="e">
        <f t="shared" si="386"/>
        <v>#N/A</v>
      </c>
    </row>
    <row r="1905" spans="1:36" x14ac:dyDescent="0.25">
      <c r="A1905" s="203"/>
      <c r="B1905" s="203"/>
      <c r="C1905" s="203"/>
      <c r="D1905" s="203"/>
      <c r="E1905" s="203"/>
      <c r="F1905" s="203"/>
      <c r="G1905" s="203"/>
      <c r="H1905" s="203"/>
      <c r="I1905" s="203"/>
      <c r="J1905" s="203"/>
      <c r="K1905" s="203"/>
      <c r="L1905" s="203"/>
      <c r="M1905" s="203"/>
      <c r="N1905" s="203"/>
      <c r="O1905" s="204">
        <f t="shared" si="382"/>
        <v>0</v>
      </c>
      <c r="P1905" s="80" t="str">
        <f>IFERROR(R1905+'4. Gegevens leiding'!$I$26,"")</f>
        <v/>
      </c>
      <c r="Q1905" s="155" t="str">
        <f>IFERROR(R1906+'4. Gegevens leiding'!$I$26,"")</f>
        <v/>
      </c>
      <c r="R1905" s="155" t="str">
        <f t="shared" si="394"/>
        <v/>
      </c>
      <c r="S1905" s="43" t="str">
        <f t="shared" si="387"/>
        <v/>
      </c>
      <c r="T1905" s="42" t="str">
        <f t="shared" si="383"/>
        <v>Diameter (mm, uitwendig)=;Wanddikte (mm)=;Druk (barg)=;Rekgrens (N/mm^2)=;Charpy energie (J)=</v>
      </c>
      <c r="U1905" s="44" t="e">
        <f>INDEX('bijlage A. Frequentie Tabel'!G:G,MATCH(T1905,'bijlage A. Frequentie Tabel'!A:A,0))</f>
        <v>#N/A</v>
      </c>
      <c r="V1905" s="43">
        <f t="shared" si="384"/>
        <v>0</v>
      </c>
      <c r="W1905" s="80">
        <f t="shared" si="388"/>
        <v>23.196467403779828</v>
      </c>
      <c r="X1905" t="e">
        <f t="shared" si="385"/>
        <v>#N/A</v>
      </c>
      <c r="Y1905"/>
      <c r="Z1905">
        <f t="shared" si="389"/>
        <v>0.4</v>
      </c>
      <c r="AA1905">
        <f t="shared" si="390"/>
        <v>1</v>
      </c>
      <c r="AB1905">
        <f t="shared" si="390"/>
        <v>1</v>
      </c>
      <c r="AC1905">
        <f t="shared" si="391"/>
        <v>0.4</v>
      </c>
      <c r="AD1905" t="e">
        <f>INDEX('bijlage C. Cluster maatregelen'!C:C,MATCH('5.Bepalen Faalfreq'!K1905,'bijlage C. Cluster maatregelen'!A:A,0))</f>
        <v>#N/A</v>
      </c>
      <c r="AE1905" t="e">
        <f>INDEX('bijlage C. Cluster maatregelen'!C:C,MATCH('5.Bepalen Faalfreq'!L1905,'bijlage C. Cluster maatregelen'!A:A,0))</f>
        <v>#N/A</v>
      </c>
      <c r="AF1905" t="e">
        <f>INDEX('bijlage C. Cluster maatregelen'!C:C,MATCH('5.Bepalen Faalfreq'!M1905,'bijlage C. Cluster maatregelen'!A:A,0))</f>
        <v>#N/A</v>
      </c>
      <c r="AG1905" t="e">
        <f>INDEX('bijlage C. Cluster maatregelen'!C:C,MATCH('5.Bepalen Faalfreq'!N1905,'bijlage C. Cluster maatregelen'!A:A,0))</f>
        <v>#N/A</v>
      </c>
      <c r="AH1905" t="e">
        <f t="shared" si="392"/>
        <v>#N/A</v>
      </c>
      <c r="AI1905" t="e">
        <f t="shared" si="393"/>
        <v>#N/A</v>
      </c>
      <c r="AJ1905" t="e">
        <f t="shared" si="386"/>
        <v>#N/A</v>
      </c>
    </row>
    <row r="1906" spans="1:36" x14ac:dyDescent="0.25">
      <c r="A1906" s="203"/>
      <c r="B1906" s="203"/>
      <c r="C1906" s="203"/>
      <c r="D1906" s="203"/>
      <c r="E1906" s="203"/>
      <c r="F1906" s="203"/>
      <c r="G1906" s="203"/>
      <c r="H1906" s="203"/>
      <c r="I1906" s="203"/>
      <c r="J1906" s="203"/>
      <c r="K1906" s="203"/>
      <c r="L1906" s="203"/>
      <c r="M1906" s="203"/>
      <c r="N1906" s="203"/>
      <c r="O1906" s="204">
        <f t="shared" si="382"/>
        <v>0</v>
      </c>
      <c r="P1906" s="80" t="str">
        <f>IFERROR(R1906+'4. Gegevens leiding'!$I$26,"")</f>
        <v/>
      </c>
      <c r="Q1906" s="155" t="str">
        <f>IFERROR(R1907+'4. Gegevens leiding'!$I$26,"")</f>
        <v/>
      </c>
      <c r="R1906" s="155" t="str">
        <f t="shared" si="394"/>
        <v/>
      </c>
      <c r="S1906" s="43" t="str">
        <f t="shared" si="387"/>
        <v/>
      </c>
      <c r="T1906" s="42" t="str">
        <f t="shared" si="383"/>
        <v>Diameter (mm, uitwendig)=;Wanddikte (mm)=;Druk (barg)=;Rekgrens (N/mm^2)=;Charpy energie (J)=</v>
      </c>
      <c r="U1906" s="44" t="e">
        <f>INDEX('bijlage A. Frequentie Tabel'!G:G,MATCH(T1906,'bijlage A. Frequentie Tabel'!A:A,0))</f>
        <v>#N/A</v>
      </c>
      <c r="V1906" s="43">
        <f t="shared" si="384"/>
        <v>0</v>
      </c>
      <c r="W1906" s="80">
        <f t="shared" si="388"/>
        <v>23.196467403779828</v>
      </c>
      <c r="X1906" t="e">
        <f t="shared" si="385"/>
        <v>#N/A</v>
      </c>
      <c r="Y1906"/>
      <c r="Z1906">
        <f t="shared" si="389"/>
        <v>0.4</v>
      </c>
      <c r="AA1906">
        <f t="shared" si="390"/>
        <v>1</v>
      </c>
      <c r="AB1906">
        <f t="shared" si="390"/>
        <v>1</v>
      </c>
      <c r="AC1906">
        <f t="shared" si="391"/>
        <v>0.4</v>
      </c>
      <c r="AD1906" t="e">
        <f>INDEX('bijlage C. Cluster maatregelen'!C:C,MATCH('5.Bepalen Faalfreq'!K1906,'bijlage C. Cluster maatregelen'!A:A,0))</f>
        <v>#N/A</v>
      </c>
      <c r="AE1906" t="e">
        <f>INDEX('bijlage C. Cluster maatregelen'!C:C,MATCH('5.Bepalen Faalfreq'!L1906,'bijlage C. Cluster maatregelen'!A:A,0))</f>
        <v>#N/A</v>
      </c>
      <c r="AF1906" t="e">
        <f>INDEX('bijlage C. Cluster maatregelen'!C:C,MATCH('5.Bepalen Faalfreq'!M1906,'bijlage C. Cluster maatregelen'!A:A,0))</f>
        <v>#N/A</v>
      </c>
      <c r="AG1906" t="e">
        <f>INDEX('bijlage C. Cluster maatregelen'!C:C,MATCH('5.Bepalen Faalfreq'!N1906,'bijlage C. Cluster maatregelen'!A:A,0))</f>
        <v>#N/A</v>
      </c>
      <c r="AH1906" t="e">
        <f t="shared" si="392"/>
        <v>#N/A</v>
      </c>
      <c r="AI1906" t="e">
        <f t="shared" si="393"/>
        <v>#N/A</v>
      </c>
      <c r="AJ1906" t="e">
        <f t="shared" si="386"/>
        <v>#N/A</v>
      </c>
    </row>
    <row r="1907" spans="1:36" x14ac:dyDescent="0.25">
      <c r="A1907" s="203"/>
      <c r="B1907" s="203"/>
      <c r="C1907" s="203"/>
      <c r="D1907" s="203"/>
      <c r="E1907" s="203"/>
      <c r="F1907" s="203"/>
      <c r="G1907" s="203"/>
      <c r="H1907" s="203"/>
      <c r="I1907" s="203"/>
      <c r="J1907" s="203"/>
      <c r="K1907" s="203"/>
      <c r="L1907" s="203"/>
      <c r="M1907" s="203"/>
      <c r="N1907" s="203"/>
      <c r="O1907" s="204">
        <f t="shared" si="382"/>
        <v>0</v>
      </c>
      <c r="P1907" s="80" t="str">
        <f>IFERROR(R1907+'4. Gegevens leiding'!$I$26,"")</f>
        <v/>
      </c>
      <c r="Q1907" s="155" t="str">
        <f>IFERROR(R1908+'4. Gegevens leiding'!$I$26,"")</f>
        <v/>
      </c>
      <c r="R1907" s="155" t="str">
        <f t="shared" si="394"/>
        <v/>
      </c>
      <c r="S1907" s="43" t="str">
        <f t="shared" si="387"/>
        <v/>
      </c>
      <c r="T1907" s="42" t="str">
        <f t="shared" si="383"/>
        <v>Diameter (mm, uitwendig)=;Wanddikte (mm)=;Druk (barg)=;Rekgrens (N/mm^2)=;Charpy energie (J)=</v>
      </c>
      <c r="U1907" s="44" t="e">
        <f>INDEX('bijlage A. Frequentie Tabel'!G:G,MATCH(T1907,'bijlage A. Frequentie Tabel'!A:A,0))</f>
        <v>#N/A</v>
      </c>
      <c r="V1907" s="43">
        <f t="shared" si="384"/>
        <v>0</v>
      </c>
      <c r="W1907" s="80">
        <f t="shared" si="388"/>
        <v>23.196467403779828</v>
      </c>
      <c r="X1907" t="e">
        <f t="shared" si="385"/>
        <v>#N/A</v>
      </c>
      <c r="Y1907"/>
      <c r="Z1907">
        <f t="shared" si="389"/>
        <v>0.4</v>
      </c>
      <c r="AA1907">
        <f t="shared" si="390"/>
        <v>1</v>
      </c>
      <c r="AB1907">
        <f t="shared" si="390"/>
        <v>1</v>
      </c>
      <c r="AC1907">
        <f t="shared" si="391"/>
        <v>0.4</v>
      </c>
      <c r="AD1907" t="e">
        <f>INDEX('bijlage C. Cluster maatregelen'!C:C,MATCH('5.Bepalen Faalfreq'!K1907,'bijlage C. Cluster maatregelen'!A:A,0))</f>
        <v>#N/A</v>
      </c>
      <c r="AE1907" t="e">
        <f>INDEX('bijlage C. Cluster maatregelen'!C:C,MATCH('5.Bepalen Faalfreq'!L1907,'bijlage C. Cluster maatregelen'!A:A,0))</f>
        <v>#N/A</v>
      </c>
      <c r="AF1907" t="e">
        <f>INDEX('bijlage C. Cluster maatregelen'!C:C,MATCH('5.Bepalen Faalfreq'!M1907,'bijlage C. Cluster maatregelen'!A:A,0))</f>
        <v>#N/A</v>
      </c>
      <c r="AG1907" t="e">
        <f>INDEX('bijlage C. Cluster maatregelen'!C:C,MATCH('5.Bepalen Faalfreq'!N1907,'bijlage C. Cluster maatregelen'!A:A,0))</f>
        <v>#N/A</v>
      </c>
      <c r="AH1907" t="e">
        <f t="shared" si="392"/>
        <v>#N/A</v>
      </c>
      <c r="AI1907" t="e">
        <f t="shared" si="393"/>
        <v>#N/A</v>
      </c>
      <c r="AJ1907" t="e">
        <f t="shared" si="386"/>
        <v>#N/A</v>
      </c>
    </row>
    <row r="1908" spans="1:36" x14ac:dyDescent="0.25">
      <c r="A1908" s="203"/>
      <c r="B1908" s="203"/>
      <c r="C1908" s="203"/>
      <c r="D1908" s="203"/>
      <c r="E1908" s="203"/>
      <c r="F1908" s="203"/>
      <c r="G1908" s="203"/>
      <c r="H1908" s="203"/>
      <c r="I1908" s="203"/>
      <c r="J1908" s="203"/>
      <c r="K1908" s="203"/>
      <c r="L1908" s="203"/>
      <c r="M1908" s="203"/>
      <c r="N1908" s="203"/>
      <c r="O1908" s="204">
        <f t="shared" si="382"/>
        <v>0</v>
      </c>
      <c r="P1908" s="80" t="str">
        <f>IFERROR(R1908+'4. Gegevens leiding'!$I$26,"")</f>
        <v/>
      </c>
      <c r="Q1908" s="155" t="str">
        <f>IFERROR(R1909+'4. Gegevens leiding'!$I$26,"")</f>
        <v/>
      </c>
      <c r="R1908" s="155" t="str">
        <f t="shared" si="394"/>
        <v/>
      </c>
      <c r="S1908" s="43" t="str">
        <f t="shared" si="387"/>
        <v/>
      </c>
      <c r="T1908" s="42" t="str">
        <f t="shared" si="383"/>
        <v>Diameter (mm, uitwendig)=;Wanddikte (mm)=;Druk (barg)=;Rekgrens (N/mm^2)=;Charpy energie (J)=</v>
      </c>
      <c r="U1908" s="44" t="e">
        <f>INDEX('bijlage A. Frequentie Tabel'!G:G,MATCH(T1908,'bijlage A. Frequentie Tabel'!A:A,0))</f>
        <v>#N/A</v>
      </c>
      <c r="V1908" s="43">
        <f t="shared" si="384"/>
        <v>0</v>
      </c>
      <c r="W1908" s="80">
        <f t="shared" si="388"/>
        <v>23.196467403779828</v>
      </c>
      <c r="X1908" t="e">
        <f t="shared" si="385"/>
        <v>#N/A</v>
      </c>
      <c r="Y1908"/>
      <c r="Z1908">
        <f t="shared" si="389"/>
        <v>0.4</v>
      </c>
      <c r="AA1908">
        <f t="shared" si="390"/>
        <v>1</v>
      </c>
      <c r="AB1908">
        <f t="shared" si="390"/>
        <v>1</v>
      </c>
      <c r="AC1908">
        <f t="shared" si="391"/>
        <v>0.4</v>
      </c>
      <c r="AD1908" t="e">
        <f>INDEX('bijlage C. Cluster maatregelen'!C:C,MATCH('5.Bepalen Faalfreq'!K1908,'bijlage C. Cluster maatregelen'!A:A,0))</f>
        <v>#N/A</v>
      </c>
      <c r="AE1908" t="e">
        <f>INDEX('bijlage C. Cluster maatregelen'!C:C,MATCH('5.Bepalen Faalfreq'!L1908,'bijlage C. Cluster maatregelen'!A:A,0))</f>
        <v>#N/A</v>
      </c>
      <c r="AF1908" t="e">
        <f>INDEX('bijlage C. Cluster maatregelen'!C:C,MATCH('5.Bepalen Faalfreq'!M1908,'bijlage C. Cluster maatregelen'!A:A,0))</f>
        <v>#N/A</v>
      </c>
      <c r="AG1908" t="e">
        <f>INDEX('bijlage C. Cluster maatregelen'!C:C,MATCH('5.Bepalen Faalfreq'!N1908,'bijlage C. Cluster maatregelen'!A:A,0))</f>
        <v>#N/A</v>
      </c>
      <c r="AH1908" t="e">
        <f t="shared" si="392"/>
        <v>#N/A</v>
      </c>
      <c r="AI1908" t="e">
        <f t="shared" si="393"/>
        <v>#N/A</v>
      </c>
      <c r="AJ1908" t="e">
        <f t="shared" si="386"/>
        <v>#N/A</v>
      </c>
    </row>
    <row r="1909" spans="1:36" x14ac:dyDescent="0.25">
      <c r="A1909" s="203"/>
      <c r="B1909" s="203"/>
      <c r="C1909" s="203"/>
      <c r="D1909" s="203"/>
      <c r="E1909" s="203"/>
      <c r="F1909" s="203"/>
      <c r="G1909" s="203"/>
      <c r="H1909" s="203"/>
      <c r="I1909" s="203"/>
      <c r="J1909" s="203"/>
      <c r="K1909" s="203"/>
      <c r="L1909" s="203"/>
      <c r="M1909" s="203"/>
      <c r="N1909" s="203"/>
      <c r="O1909" s="204">
        <f t="shared" si="382"/>
        <v>0</v>
      </c>
      <c r="P1909" s="80" t="str">
        <f>IFERROR(R1909+'4. Gegevens leiding'!$I$26,"")</f>
        <v/>
      </c>
      <c r="Q1909" s="155" t="str">
        <f>IFERROR(R1910+'4. Gegevens leiding'!$I$26,"")</f>
        <v/>
      </c>
      <c r="R1909" s="155" t="str">
        <f t="shared" si="394"/>
        <v/>
      </c>
      <c r="S1909" s="43" t="str">
        <f t="shared" si="387"/>
        <v/>
      </c>
      <c r="T1909" s="42" t="str">
        <f t="shared" si="383"/>
        <v>Diameter (mm, uitwendig)=;Wanddikte (mm)=;Druk (barg)=;Rekgrens (N/mm^2)=;Charpy energie (J)=</v>
      </c>
      <c r="U1909" s="44" t="e">
        <f>INDEX('bijlage A. Frequentie Tabel'!G:G,MATCH(T1909,'bijlage A. Frequentie Tabel'!A:A,0))</f>
        <v>#N/A</v>
      </c>
      <c r="V1909" s="43">
        <f t="shared" si="384"/>
        <v>0</v>
      </c>
      <c r="W1909" s="80">
        <f t="shared" si="388"/>
        <v>23.196467403779828</v>
      </c>
      <c r="X1909" t="e">
        <f t="shared" si="385"/>
        <v>#N/A</v>
      </c>
      <c r="Y1909"/>
      <c r="Z1909">
        <f t="shared" si="389"/>
        <v>0.4</v>
      </c>
      <c r="AA1909">
        <f t="shared" si="390"/>
        <v>1</v>
      </c>
      <c r="AB1909">
        <f t="shared" si="390"/>
        <v>1</v>
      </c>
      <c r="AC1909">
        <f t="shared" si="391"/>
        <v>0.4</v>
      </c>
      <c r="AD1909" t="e">
        <f>INDEX('bijlage C. Cluster maatregelen'!C:C,MATCH('5.Bepalen Faalfreq'!K1909,'bijlage C. Cluster maatregelen'!A:A,0))</f>
        <v>#N/A</v>
      </c>
      <c r="AE1909" t="e">
        <f>INDEX('bijlage C. Cluster maatregelen'!C:C,MATCH('5.Bepalen Faalfreq'!L1909,'bijlage C. Cluster maatregelen'!A:A,0))</f>
        <v>#N/A</v>
      </c>
      <c r="AF1909" t="e">
        <f>INDEX('bijlage C. Cluster maatregelen'!C:C,MATCH('5.Bepalen Faalfreq'!M1909,'bijlage C. Cluster maatregelen'!A:A,0))</f>
        <v>#N/A</v>
      </c>
      <c r="AG1909" t="e">
        <f>INDEX('bijlage C. Cluster maatregelen'!C:C,MATCH('5.Bepalen Faalfreq'!N1909,'bijlage C. Cluster maatregelen'!A:A,0))</f>
        <v>#N/A</v>
      </c>
      <c r="AH1909" t="e">
        <f t="shared" si="392"/>
        <v>#N/A</v>
      </c>
      <c r="AI1909" t="e">
        <f t="shared" si="393"/>
        <v>#N/A</v>
      </c>
      <c r="AJ1909" t="e">
        <f t="shared" si="386"/>
        <v>#N/A</v>
      </c>
    </row>
    <row r="1910" spans="1:36" x14ac:dyDescent="0.25">
      <c r="A1910" s="203"/>
      <c r="B1910" s="203"/>
      <c r="C1910" s="203"/>
      <c r="D1910" s="203"/>
      <c r="E1910" s="203"/>
      <c r="F1910" s="203"/>
      <c r="G1910" s="203"/>
      <c r="H1910" s="203"/>
      <c r="I1910" s="203"/>
      <c r="J1910" s="203"/>
      <c r="K1910" s="203"/>
      <c r="L1910" s="203"/>
      <c r="M1910" s="203"/>
      <c r="N1910" s="203"/>
      <c r="O1910" s="204">
        <f t="shared" si="382"/>
        <v>0</v>
      </c>
      <c r="P1910" s="80" t="str">
        <f>IFERROR(R1910+'4. Gegevens leiding'!$I$26,"")</f>
        <v/>
      </c>
      <c r="Q1910" s="155" t="str">
        <f>IFERROR(R1911+'4. Gegevens leiding'!$I$26,"")</f>
        <v/>
      </c>
      <c r="R1910" s="155" t="str">
        <f t="shared" si="394"/>
        <v/>
      </c>
      <c r="S1910" s="43" t="str">
        <f t="shared" si="387"/>
        <v/>
      </c>
      <c r="T1910" s="42" t="str">
        <f t="shared" si="383"/>
        <v>Diameter (mm, uitwendig)=;Wanddikte (mm)=;Druk (barg)=;Rekgrens (N/mm^2)=;Charpy energie (J)=</v>
      </c>
      <c r="U1910" s="44" t="e">
        <f>INDEX('bijlage A. Frequentie Tabel'!G:G,MATCH(T1910,'bijlage A. Frequentie Tabel'!A:A,0))</f>
        <v>#N/A</v>
      </c>
      <c r="V1910" s="43">
        <f t="shared" si="384"/>
        <v>0</v>
      </c>
      <c r="W1910" s="80">
        <f t="shared" si="388"/>
        <v>23.196467403779828</v>
      </c>
      <c r="X1910" t="e">
        <f t="shared" si="385"/>
        <v>#N/A</v>
      </c>
      <c r="Y1910"/>
      <c r="Z1910">
        <f t="shared" si="389"/>
        <v>0.4</v>
      </c>
      <c r="AA1910">
        <f t="shared" si="390"/>
        <v>1</v>
      </c>
      <c r="AB1910">
        <f t="shared" si="390"/>
        <v>1</v>
      </c>
      <c r="AC1910">
        <f t="shared" si="391"/>
        <v>0.4</v>
      </c>
      <c r="AD1910" t="e">
        <f>INDEX('bijlage C. Cluster maatregelen'!C:C,MATCH('5.Bepalen Faalfreq'!K1910,'bijlage C. Cluster maatregelen'!A:A,0))</f>
        <v>#N/A</v>
      </c>
      <c r="AE1910" t="e">
        <f>INDEX('bijlage C. Cluster maatregelen'!C:C,MATCH('5.Bepalen Faalfreq'!L1910,'bijlage C. Cluster maatregelen'!A:A,0))</f>
        <v>#N/A</v>
      </c>
      <c r="AF1910" t="e">
        <f>INDEX('bijlage C. Cluster maatregelen'!C:C,MATCH('5.Bepalen Faalfreq'!M1910,'bijlage C. Cluster maatregelen'!A:A,0))</f>
        <v>#N/A</v>
      </c>
      <c r="AG1910" t="e">
        <f>INDEX('bijlage C. Cluster maatregelen'!C:C,MATCH('5.Bepalen Faalfreq'!N1910,'bijlage C. Cluster maatregelen'!A:A,0))</f>
        <v>#N/A</v>
      </c>
      <c r="AH1910" t="e">
        <f t="shared" si="392"/>
        <v>#N/A</v>
      </c>
      <c r="AI1910" t="e">
        <f t="shared" si="393"/>
        <v>#N/A</v>
      </c>
      <c r="AJ1910" t="e">
        <f t="shared" si="386"/>
        <v>#N/A</v>
      </c>
    </row>
    <row r="1911" spans="1:36" x14ac:dyDescent="0.25">
      <c r="A1911" s="203"/>
      <c r="B1911" s="203"/>
      <c r="C1911" s="203"/>
      <c r="D1911" s="203"/>
      <c r="E1911" s="203"/>
      <c r="F1911" s="203"/>
      <c r="G1911" s="203"/>
      <c r="H1911" s="203"/>
      <c r="I1911" s="203"/>
      <c r="J1911" s="203"/>
      <c r="K1911" s="203"/>
      <c r="L1911" s="203"/>
      <c r="M1911" s="203"/>
      <c r="N1911" s="203"/>
      <c r="O1911" s="204">
        <f t="shared" si="382"/>
        <v>0</v>
      </c>
      <c r="P1911" s="80" t="str">
        <f>IFERROR(R1911+'4. Gegevens leiding'!$I$26,"")</f>
        <v/>
      </c>
      <c r="Q1911" s="155" t="str">
        <f>IFERROR(R1912+'4. Gegevens leiding'!$I$26,"")</f>
        <v/>
      </c>
      <c r="R1911" s="155" t="str">
        <f t="shared" si="394"/>
        <v/>
      </c>
      <c r="S1911" s="43" t="str">
        <f t="shared" si="387"/>
        <v/>
      </c>
      <c r="T1911" s="42" t="str">
        <f t="shared" si="383"/>
        <v>Diameter (mm, uitwendig)=;Wanddikte (mm)=;Druk (barg)=;Rekgrens (N/mm^2)=;Charpy energie (J)=</v>
      </c>
      <c r="U1911" s="44" t="e">
        <f>INDEX('bijlage A. Frequentie Tabel'!G:G,MATCH(T1911,'bijlage A. Frequentie Tabel'!A:A,0))</f>
        <v>#N/A</v>
      </c>
      <c r="V1911" s="43">
        <f t="shared" si="384"/>
        <v>0</v>
      </c>
      <c r="W1911" s="80">
        <f t="shared" si="388"/>
        <v>23.196467403779828</v>
      </c>
      <c r="X1911" t="e">
        <f t="shared" si="385"/>
        <v>#N/A</v>
      </c>
      <c r="Y1911"/>
      <c r="Z1911">
        <f t="shared" si="389"/>
        <v>0.4</v>
      </c>
      <c r="AA1911">
        <f t="shared" si="390"/>
        <v>1</v>
      </c>
      <c r="AB1911">
        <f t="shared" si="390"/>
        <v>1</v>
      </c>
      <c r="AC1911">
        <f t="shared" si="391"/>
        <v>0.4</v>
      </c>
      <c r="AD1911" t="e">
        <f>INDEX('bijlage C. Cluster maatregelen'!C:C,MATCH('5.Bepalen Faalfreq'!K1911,'bijlage C. Cluster maatregelen'!A:A,0))</f>
        <v>#N/A</v>
      </c>
      <c r="AE1911" t="e">
        <f>INDEX('bijlage C. Cluster maatregelen'!C:C,MATCH('5.Bepalen Faalfreq'!L1911,'bijlage C. Cluster maatregelen'!A:A,0))</f>
        <v>#N/A</v>
      </c>
      <c r="AF1911" t="e">
        <f>INDEX('bijlage C. Cluster maatregelen'!C:C,MATCH('5.Bepalen Faalfreq'!M1911,'bijlage C. Cluster maatregelen'!A:A,0))</f>
        <v>#N/A</v>
      </c>
      <c r="AG1911" t="e">
        <f>INDEX('bijlage C. Cluster maatregelen'!C:C,MATCH('5.Bepalen Faalfreq'!N1911,'bijlage C. Cluster maatregelen'!A:A,0))</f>
        <v>#N/A</v>
      </c>
      <c r="AH1911" t="e">
        <f t="shared" si="392"/>
        <v>#N/A</v>
      </c>
      <c r="AI1911" t="e">
        <f t="shared" si="393"/>
        <v>#N/A</v>
      </c>
      <c r="AJ1911" t="e">
        <f t="shared" si="386"/>
        <v>#N/A</v>
      </c>
    </row>
    <row r="1912" spans="1:36" x14ac:dyDescent="0.25">
      <c r="A1912" s="203"/>
      <c r="B1912" s="203"/>
      <c r="C1912" s="203"/>
      <c r="D1912" s="203"/>
      <c r="E1912" s="203"/>
      <c r="F1912" s="203"/>
      <c r="G1912" s="203"/>
      <c r="H1912" s="203"/>
      <c r="I1912" s="203"/>
      <c r="J1912" s="203"/>
      <c r="K1912" s="203"/>
      <c r="L1912" s="203"/>
      <c r="M1912" s="203"/>
      <c r="N1912" s="203"/>
      <c r="O1912" s="204">
        <f t="shared" si="382"/>
        <v>0</v>
      </c>
      <c r="P1912" s="80" t="str">
        <f>IFERROR(R1912+'4. Gegevens leiding'!$I$26,"")</f>
        <v/>
      </c>
      <c r="Q1912" s="155" t="str">
        <f>IFERROR(R1913+'4. Gegevens leiding'!$I$26,"")</f>
        <v/>
      </c>
      <c r="R1912" s="155" t="str">
        <f t="shared" si="394"/>
        <v/>
      </c>
      <c r="S1912" s="43" t="str">
        <f t="shared" si="387"/>
        <v/>
      </c>
      <c r="T1912" s="42" t="str">
        <f t="shared" si="383"/>
        <v>Diameter (mm, uitwendig)=;Wanddikte (mm)=;Druk (barg)=;Rekgrens (N/mm^2)=;Charpy energie (J)=</v>
      </c>
      <c r="U1912" s="44" t="e">
        <f>INDEX('bijlage A. Frequentie Tabel'!G:G,MATCH(T1912,'bijlage A. Frequentie Tabel'!A:A,0))</f>
        <v>#N/A</v>
      </c>
      <c r="V1912" s="43">
        <f t="shared" si="384"/>
        <v>0</v>
      </c>
      <c r="W1912" s="80">
        <f t="shared" si="388"/>
        <v>23.196467403779828</v>
      </c>
      <c r="X1912" t="e">
        <f t="shared" si="385"/>
        <v>#N/A</v>
      </c>
      <c r="Y1912"/>
      <c r="Z1912">
        <f t="shared" si="389"/>
        <v>0.4</v>
      </c>
      <c r="AA1912">
        <f t="shared" si="390"/>
        <v>1</v>
      </c>
      <c r="AB1912">
        <f t="shared" si="390"/>
        <v>1</v>
      </c>
      <c r="AC1912">
        <f t="shared" si="391"/>
        <v>0.4</v>
      </c>
      <c r="AD1912" t="e">
        <f>INDEX('bijlage C. Cluster maatregelen'!C:C,MATCH('5.Bepalen Faalfreq'!K1912,'bijlage C. Cluster maatregelen'!A:A,0))</f>
        <v>#N/A</v>
      </c>
      <c r="AE1912" t="e">
        <f>INDEX('bijlage C. Cluster maatregelen'!C:C,MATCH('5.Bepalen Faalfreq'!L1912,'bijlage C. Cluster maatregelen'!A:A,0))</f>
        <v>#N/A</v>
      </c>
      <c r="AF1912" t="e">
        <f>INDEX('bijlage C. Cluster maatregelen'!C:C,MATCH('5.Bepalen Faalfreq'!M1912,'bijlage C. Cluster maatregelen'!A:A,0))</f>
        <v>#N/A</v>
      </c>
      <c r="AG1912" t="e">
        <f>INDEX('bijlage C. Cluster maatregelen'!C:C,MATCH('5.Bepalen Faalfreq'!N1912,'bijlage C. Cluster maatregelen'!A:A,0))</f>
        <v>#N/A</v>
      </c>
      <c r="AH1912" t="e">
        <f t="shared" si="392"/>
        <v>#N/A</v>
      </c>
      <c r="AI1912" t="e">
        <f t="shared" si="393"/>
        <v>#N/A</v>
      </c>
      <c r="AJ1912" t="e">
        <f t="shared" si="386"/>
        <v>#N/A</v>
      </c>
    </row>
    <row r="1913" spans="1:36" x14ac:dyDescent="0.25">
      <c r="A1913" s="203"/>
      <c r="B1913" s="203"/>
      <c r="C1913" s="203"/>
      <c r="D1913" s="203"/>
      <c r="E1913" s="203"/>
      <c r="F1913" s="203"/>
      <c r="G1913" s="203"/>
      <c r="H1913" s="203"/>
      <c r="I1913" s="203"/>
      <c r="J1913" s="203"/>
      <c r="K1913" s="203"/>
      <c r="L1913" s="203"/>
      <c r="M1913" s="203"/>
      <c r="N1913" s="203"/>
      <c r="O1913" s="204">
        <f t="shared" si="382"/>
        <v>0</v>
      </c>
      <c r="P1913" s="80" t="str">
        <f>IFERROR(R1913+'4. Gegevens leiding'!$I$26,"")</f>
        <v/>
      </c>
      <c r="Q1913" s="155" t="str">
        <f>IFERROR(R1914+'4. Gegevens leiding'!$I$26,"")</f>
        <v/>
      </c>
      <c r="R1913" s="155" t="str">
        <f t="shared" si="394"/>
        <v/>
      </c>
      <c r="S1913" s="43" t="str">
        <f t="shared" si="387"/>
        <v/>
      </c>
      <c r="T1913" s="42" t="str">
        <f t="shared" si="383"/>
        <v>Diameter (mm, uitwendig)=;Wanddikte (mm)=;Druk (barg)=;Rekgrens (N/mm^2)=;Charpy energie (J)=</v>
      </c>
      <c r="U1913" s="44" t="e">
        <f>INDEX('bijlage A. Frequentie Tabel'!G:G,MATCH(T1913,'bijlage A. Frequentie Tabel'!A:A,0))</f>
        <v>#N/A</v>
      </c>
      <c r="V1913" s="43">
        <f t="shared" si="384"/>
        <v>0</v>
      </c>
      <c r="W1913" s="80">
        <f t="shared" si="388"/>
        <v>23.196467403779828</v>
      </c>
      <c r="X1913" t="e">
        <f t="shared" si="385"/>
        <v>#N/A</v>
      </c>
      <c r="Y1913"/>
      <c r="Z1913">
        <f t="shared" si="389"/>
        <v>0.4</v>
      </c>
      <c r="AA1913">
        <f t="shared" si="390"/>
        <v>1</v>
      </c>
      <c r="AB1913">
        <f t="shared" si="390"/>
        <v>1</v>
      </c>
      <c r="AC1913">
        <f t="shared" si="391"/>
        <v>0.4</v>
      </c>
      <c r="AD1913" t="e">
        <f>INDEX('bijlage C. Cluster maatregelen'!C:C,MATCH('5.Bepalen Faalfreq'!K1913,'bijlage C. Cluster maatregelen'!A:A,0))</f>
        <v>#N/A</v>
      </c>
      <c r="AE1913" t="e">
        <f>INDEX('bijlage C. Cluster maatregelen'!C:C,MATCH('5.Bepalen Faalfreq'!L1913,'bijlage C. Cluster maatregelen'!A:A,0))</f>
        <v>#N/A</v>
      </c>
      <c r="AF1913" t="e">
        <f>INDEX('bijlage C. Cluster maatregelen'!C:C,MATCH('5.Bepalen Faalfreq'!M1913,'bijlage C. Cluster maatregelen'!A:A,0))</f>
        <v>#N/A</v>
      </c>
      <c r="AG1913" t="e">
        <f>INDEX('bijlage C. Cluster maatregelen'!C:C,MATCH('5.Bepalen Faalfreq'!N1913,'bijlage C. Cluster maatregelen'!A:A,0))</f>
        <v>#N/A</v>
      </c>
      <c r="AH1913" t="e">
        <f t="shared" si="392"/>
        <v>#N/A</v>
      </c>
      <c r="AI1913" t="e">
        <f t="shared" si="393"/>
        <v>#N/A</v>
      </c>
      <c r="AJ1913" t="e">
        <f t="shared" si="386"/>
        <v>#N/A</v>
      </c>
    </row>
    <row r="1914" spans="1:36" x14ac:dyDescent="0.25">
      <c r="A1914" s="203"/>
      <c r="B1914" s="203"/>
      <c r="C1914" s="203"/>
      <c r="D1914" s="203"/>
      <c r="E1914" s="203"/>
      <c r="F1914" s="203"/>
      <c r="G1914" s="203"/>
      <c r="H1914" s="203"/>
      <c r="I1914" s="203"/>
      <c r="J1914" s="203"/>
      <c r="K1914" s="203"/>
      <c r="L1914" s="203"/>
      <c r="M1914" s="203"/>
      <c r="N1914" s="203"/>
      <c r="O1914" s="204">
        <f t="shared" si="382"/>
        <v>0</v>
      </c>
      <c r="P1914" s="80" t="str">
        <f>IFERROR(R1914+'4. Gegevens leiding'!$I$26,"")</f>
        <v/>
      </c>
      <c r="Q1914" s="155" t="str">
        <f>IFERROR(R1915+'4. Gegevens leiding'!$I$26,"")</f>
        <v/>
      </c>
      <c r="R1914" s="155" t="str">
        <f t="shared" si="394"/>
        <v/>
      </c>
      <c r="S1914" s="43" t="str">
        <f t="shared" si="387"/>
        <v/>
      </c>
      <c r="T1914" s="42" t="str">
        <f t="shared" si="383"/>
        <v>Diameter (mm, uitwendig)=;Wanddikte (mm)=;Druk (barg)=;Rekgrens (N/mm^2)=;Charpy energie (J)=</v>
      </c>
      <c r="U1914" s="44" t="e">
        <f>INDEX('bijlage A. Frequentie Tabel'!G:G,MATCH(T1914,'bijlage A. Frequentie Tabel'!A:A,0))</f>
        <v>#N/A</v>
      </c>
      <c r="V1914" s="43">
        <f t="shared" si="384"/>
        <v>0</v>
      </c>
      <c r="W1914" s="80">
        <f t="shared" si="388"/>
        <v>23.196467403779828</v>
      </c>
      <c r="X1914" t="e">
        <f t="shared" si="385"/>
        <v>#N/A</v>
      </c>
      <c r="Y1914"/>
      <c r="Z1914">
        <f t="shared" si="389"/>
        <v>0.4</v>
      </c>
      <c r="AA1914">
        <f t="shared" si="390"/>
        <v>1</v>
      </c>
      <c r="AB1914">
        <f t="shared" si="390"/>
        <v>1</v>
      </c>
      <c r="AC1914">
        <f t="shared" si="391"/>
        <v>0.4</v>
      </c>
      <c r="AD1914" t="e">
        <f>INDEX('bijlage C. Cluster maatregelen'!C:C,MATCH('5.Bepalen Faalfreq'!K1914,'bijlage C. Cluster maatregelen'!A:A,0))</f>
        <v>#N/A</v>
      </c>
      <c r="AE1914" t="e">
        <f>INDEX('bijlage C. Cluster maatregelen'!C:C,MATCH('5.Bepalen Faalfreq'!L1914,'bijlage C. Cluster maatregelen'!A:A,0))</f>
        <v>#N/A</v>
      </c>
      <c r="AF1914" t="e">
        <f>INDEX('bijlage C. Cluster maatregelen'!C:C,MATCH('5.Bepalen Faalfreq'!M1914,'bijlage C. Cluster maatregelen'!A:A,0))</f>
        <v>#N/A</v>
      </c>
      <c r="AG1914" t="e">
        <f>INDEX('bijlage C. Cluster maatregelen'!C:C,MATCH('5.Bepalen Faalfreq'!N1914,'bijlage C. Cluster maatregelen'!A:A,0))</f>
        <v>#N/A</v>
      </c>
      <c r="AH1914" t="e">
        <f t="shared" si="392"/>
        <v>#N/A</v>
      </c>
      <c r="AI1914" t="e">
        <f t="shared" si="393"/>
        <v>#N/A</v>
      </c>
      <c r="AJ1914" t="e">
        <f t="shared" si="386"/>
        <v>#N/A</v>
      </c>
    </row>
    <row r="1915" spans="1:36" x14ac:dyDescent="0.25">
      <c r="A1915" s="203"/>
      <c r="B1915" s="203"/>
      <c r="C1915" s="203"/>
      <c r="D1915" s="203"/>
      <c r="E1915" s="203"/>
      <c r="F1915" s="203"/>
      <c r="G1915" s="203"/>
      <c r="H1915" s="203"/>
      <c r="I1915" s="203"/>
      <c r="J1915" s="203"/>
      <c r="K1915" s="203"/>
      <c r="L1915" s="203"/>
      <c r="M1915" s="203"/>
      <c r="N1915" s="203"/>
      <c r="O1915" s="204">
        <f t="shared" si="382"/>
        <v>0</v>
      </c>
      <c r="P1915" s="80" t="str">
        <f>IFERROR(R1915+'4. Gegevens leiding'!$I$26,"")</f>
        <v/>
      </c>
      <c r="Q1915" s="155" t="str">
        <f>IFERROR(R1916+'4. Gegevens leiding'!$I$26,"")</f>
        <v/>
      </c>
      <c r="R1915" s="155" t="str">
        <f t="shared" si="394"/>
        <v/>
      </c>
      <c r="S1915" s="43" t="str">
        <f t="shared" si="387"/>
        <v/>
      </c>
      <c r="T1915" s="42" t="str">
        <f t="shared" si="383"/>
        <v>Diameter (mm, uitwendig)=;Wanddikte (mm)=;Druk (barg)=;Rekgrens (N/mm^2)=;Charpy energie (J)=</v>
      </c>
      <c r="U1915" s="44" t="e">
        <f>INDEX('bijlage A. Frequentie Tabel'!G:G,MATCH(T1915,'bijlage A. Frequentie Tabel'!A:A,0))</f>
        <v>#N/A</v>
      </c>
      <c r="V1915" s="43">
        <f t="shared" si="384"/>
        <v>0</v>
      </c>
      <c r="W1915" s="80">
        <f t="shared" si="388"/>
        <v>23.196467403779828</v>
      </c>
      <c r="X1915" t="e">
        <f t="shared" si="385"/>
        <v>#N/A</v>
      </c>
      <c r="Y1915"/>
      <c r="Z1915">
        <f t="shared" si="389"/>
        <v>0.4</v>
      </c>
      <c r="AA1915">
        <f t="shared" si="390"/>
        <v>1</v>
      </c>
      <c r="AB1915">
        <f t="shared" si="390"/>
        <v>1</v>
      </c>
      <c r="AC1915">
        <f t="shared" si="391"/>
        <v>0.4</v>
      </c>
      <c r="AD1915" t="e">
        <f>INDEX('bijlage C. Cluster maatregelen'!C:C,MATCH('5.Bepalen Faalfreq'!K1915,'bijlage C. Cluster maatregelen'!A:A,0))</f>
        <v>#N/A</v>
      </c>
      <c r="AE1915" t="e">
        <f>INDEX('bijlage C. Cluster maatregelen'!C:C,MATCH('5.Bepalen Faalfreq'!L1915,'bijlage C. Cluster maatregelen'!A:A,0))</f>
        <v>#N/A</v>
      </c>
      <c r="AF1915" t="e">
        <f>INDEX('bijlage C. Cluster maatregelen'!C:C,MATCH('5.Bepalen Faalfreq'!M1915,'bijlage C. Cluster maatregelen'!A:A,0))</f>
        <v>#N/A</v>
      </c>
      <c r="AG1915" t="e">
        <f>INDEX('bijlage C. Cluster maatregelen'!C:C,MATCH('5.Bepalen Faalfreq'!N1915,'bijlage C. Cluster maatregelen'!A:A,0))</f>
        <v>#N/A</v>
      </c>
      <c r="AH1915" t="e">
        <f t="shared" si="392"/>
        <v>#N/A</v>
      </c>
      <c r="AI1915" t="e">
        <f t="shared" si="393"/>
        <v>#N/A</v>
      </c>
      <c r="AJ1915" t="e">
        <f t="shared" si="386"/>
        <v>#N/A</v>
      </c>
    </row>
    <row r="1916" spans="1:36" x14ac:dyDescent="0.25">
      <c r="A1916" s="203"/>
      <c r="B1916" s="203"/>
      <c r="C1916" s="203"/>
      <c r="D1916" s="203"/>
      <c r="E1916" s="203"/>
      <c r="F1916" s="203"/>
      <c r="G1916" s="203"/>
      <c r="H1916" s="203"/>
      <c r="I1916" s="203"/>
      <c r="J1916" s="203"/>
      <c r="K1916" s="203"/>
      <c r="L1916" s="203"/>
      <c r="M1916" s="203"/>
      <c r="N1916" s="203"/>
      <c r="O1916" s="204">
        <f t="shared" si="382"/>
        <v>0</v>
      </c>
      <c r="P1916" s="80" t="str">
        <f>IFERROR(R1916+'4. Gegevens leiding'!$I$26,"")</f>
        <v/>
      </c>
      <c r="Q1916" s="155" t="str">
        <f>IFERROR(R1917+'4. Gegevens leiding'!$I$26,"")</f>
        <v/>
      </c>
      <c r="R1916" s="155" t="str">
        <f t="shared" si="394"/>
        <v/>
      </c>
      <c r="S1916" s="43" t="str">
        <f t="shared" si="387"/>
        <v/>
      </c>
      <c r="T1916" s="42" t="str">
        <f t="shared" si="383"/>
        <v>Diameter (mm, uitwendig)=;Wanddikte (mm)=;Druk (barg)=;Rekgrens (N/mm^2)=;Charpy energie (J)=</v>
      </c>
      <c r="U1916" s="44" t="e">
        <f>INDEX('bijlage A. Frequentie Tabel'!G:G,MATCH(T1916,'bijlage A. Frequentie Tabel'!A:A,0))</f>
        <v>#N/A</v>
      </c>
      <c r="V1916" s="43">
        <f t="shared" si="384"/>
        <v>0</v>
      </c>
      <c r="W1916" s="80">
        <f t="shared" si="388"/>
        <v>23.196467403779828</v>
      </c>
      <c r="X1916" t="e">
        <f t="shared" si="385"/>
        <v>#N/A</v>
      </c>
      <c r="Y1916"/>
      <c r="Z1916">
        <f t="shared" si="389"/>
        <v>0.4</v>
      </c>
      <c r="AA1916">
        <f t="shared" si="390"/>
        <v>1</v>
      </c>
      <c r="AB1916">
        <f t="shared" si="390"/>
        <v>1</v>
      </c>
      <c r="AC1916">
        <f t="shared" si="391"/>
        <v>0.4</v>
      </c>
      <c r="AD1916" t="e">
        <f>INDEX('bijlage C. Cluster maatregelen'!C:C,MATCH('5.Bepalen Faalfreq'!K1916,'bijlage C. Cluster maatregelen'!A:A,0))</f>
        <v>#N/A</v>
      </c>
      <c r="AE1916" t="e">
        <f>INDEX('bijlage C. Cluster maatregelen'!C:C,MATCH('5.Bepalen Faalfreq'!L1916,'bijlage C. Cluster maatregelen'!A:A,0))</f>
        <v>#N/A</v>
      </c>
      <c r="AF1916" t="e">
        <f>INDEX('bijlage C. Cluster maatregelen'!C:C,MATCH('5.Bepalen Faalfreq'!M1916,'bijlage C. Cluster maatregelen'!A:A,0))</f>
        <v>#N/A</v>
      </c>
      <c r="AG1916" t="e">
        <f>INDEX('bijlage C. Cluster maatregelen'!C:C,MATCH('5.Bepalen Faalfreq'!N1916,'bijlage C. Cluster maatregelen'!A:A,0))</f>
        <v>#N/A</v>
      </c>
      <c r="AH1916" t="e">
        <f t="shared" si="392"/>
        <v>#N/A</v>
      </c>
      <c r="AI1916" t="e">
        <f t="shared" si="393"/>
        <v>#N/A</v>
      </c>
      <c r="AJ1916" t="e">
        <f t="shared" si="386"/>
        <v>#N/A</v>
      </c>
    </row>
    <row r="1917" spans="1:36" x14ac:dyDescent="0.25">
      <c r="A1917" s="203"/>
      <c r="B1917" s="203"/>
      <c r="C1917" s="203"/>
      <c r="D1917" s="203"/>
      <c r="E1917" s="203"/>
      <c r="F1917" s="203"/>
      <c r="G1917" s="203"/>
      <c r="H1917" s="203"/>
      <c r="I1917" s="203"/>
      <c r="J1917" s="203"/>
      <c r="K1917" s="203"/>
      <c r="L1917" s="203"/>
      <c r="M1917" s="203"/>
      <c r="N1917" s="203"/>
      <c r="O1917" s="204">
        <f t="shared" si="382"/>
        <v>0</v>
      </c>
      <c r="P1917" s="80" t="str">
        <f>IFERROR(R1917+'4. Gegevens leiding'!$I$26,"")</f>
        <v/>
      </c>
      <c r="Q1917" s="155" t="str">
        <f>IFERROR(R1918+'4. Gegevens leiding'!$I$26,"")</f>
        <v/>
      </c>
      <c r="R1917" s="155" t="str">
        <f t="shared" si="394"/>
        <v/>
      </c>
      <c r="S1917" s="43" t="str">
        <f t="shared" si="387"/>
        <v/>
      </c>
      <c r="T1917" s="42" t="str">
        <f t="shared" si="383"/>
        <v>Diameter (mm, uitwendig)=;Wanddikte (mm)=;Druk (barg)=;Rekgrens (N/mm^2)=;Charpy energie (J)=</v>
      </c>
      <c r="U1917" s="44" t="e">
        <f>INDEX('bijlage A. Frequentie Tabel'!G:G,MATCH(T1917,'bijlage A. Frequentie Tabel'!A:A,0))</f>
        <v>#N/A</v>
      </c>
      <c r="V1917" s="43">
        <f t="shared" si="384"/>
        <v>0</v>
      </c>
      <c r="W1917" s="80">
        <f t="shared" si="388"/>
        <v>23.196467403779828</v>
      </c>
      <c r="X1917" t="e">
        <f t="shared" si="385"/>
        <v>#N/A</v>
      </c>
      <c r="Y1917"/>
      <c r="Z1917">
        <f t="shared" si="389"/>
        <v>0.4</v>
      </c>
      <c r="AA1917">
        <f t="shared" si="390"/>
        <v>1</v>
      </c>
      <c r="AB1917">
        <f t="shared" si="390"/>
        <v>1</v>
      </c>
      <c r="AC1917">
        <f t="shared" si="391"/>
        <v>0.4</v>
      </c>
      <c r="AD1917" t="e">
        <f>INDEX('bijlage C. Cluster maatregelen'!C:C,MATCH('5.Bepalen Faalfreq'!K1917,'bijlage C. Cluster maatregelen'!A:A,0))</f>
        <v>#N/A</v>
      </c>
      <c r="AE1917" t="e">
        <f>INDEX('bijlage C. Cluster maatregelen'!C:C,MATCH('5.Bepalen Faalfreq'!L1917,'bijlage C. Cluster maatregelen'!A:A,0))</f>
        <v>#N/A</v>
      </c>
      <c r="AF1917" t="e">
        <f>INDEX('bijlage C. Cluster maatregelen'!C:C,MATCH('5.Bepalen Faalfreq'!M1917,'bijlage C. Cluster maatregelen'!A:A,0))</f>
        <v>#N/A</v>
      </c>
      <c r="AG1917" t="e">
        <f>INDEX('bijlage C. Cluster maatregelen'!C:C,MATCH('5.Bepalen Faalfreq'!N1917,'bijlage C. Cluster maatregelen'!A:A,0))</f>
        <v>#N/A</v>
      </c>
      <c r="AH1917" t="e">
        <f t="shared" si="392"/>
        <v>#N/A</v>
      </c>
      <c r="AI1917" t="e">
        <f t="shared" si="393"/>
        <v>#N/A</v>
      </c>
      <c r="AJ1917" t="e">
        <f t="shared" si="386"/>
        <v>#N/A</v>
      </c>
    </row>
    <row r="1918" spans="1:36" x14ac:dyDescent="0.25">
      <c r="A1918" s="203"/>
      <c r="B1918" s="203"/>
      <c r="C1918" s="203"/>
      <c r="D1918" s="203"/>
      <c r="E1918" s="203"/>
      <c r="F1918" s="203"/>
      <c r="G1918" s="203"/>
      <c r="H1918" s="203"/>
      <c r="I1918" s="203"/>
      <c r="J1918" s="203"/>
      <c r="K1918" s="203"/>
      <c r="L1918" s="203"/>
      <c r="M1918" s="203"/>
      <c r="N1918" s="203"/>
      <c r="O1918" s="204">
        <f t="shared" si="382"/>
        <v>0</v>
      </c>
      <c r="P1918" s="80" t="str">
        <f>IFERROR(R1918+'4. Gegevens leiding'!$I$26,"")</f>
        <v/>
      </c>
      <c r="Q1918" s="155" t="str">
        <f>IFERROR(R1919+'4. Gegevens leiding'!$I$26,"")</f>
        <v/>
      </c>
      <c r="R1918" s="155" t="str">
        <f t="shared" si="394"/>
        <v/>
      </c>
      <c r="S1918" s="43" t="str">
        <f t="shared" si="387"/>
        <v/>
      </c>
      <c r="T1918" s="42" t="str">
        <f t="shared" si="383"/>
        <v>Diameter (mm, uitwendig)=;Wanddikte (mm)=;Druk (barg)=;Rekgrens (N/mm^2)=;Charpy energie (J)=</v>
      </c>
      <c r="U1918" s="44" t="e">
        <f>INDEX('bijlage A. Frequentie Tabel'!G:G,MATCH(T1918,'bijlage A. Frequentie Tabel'!A:A,0))</f>
        <v>#N/A</v>
      </c>
      <c r="V1918" s="43">
        <f t="shared" si="384"/>
        <v>0</v>
      </c>
      <c r="W1918" s="80">
        <f t="shared" si="388"/>
        <v>23.196467403779828</v>
      </c>
      <c r="X1918" t="e">
        <f t="shared" si="385"/>
        <v>#N/A</v>
      </c>
      <c r="Y1918"/>
      <c r="Z1918">
        <f t="shared" si="389"/>
        <v>0.4</v>
      </c>
      <c r="AA1918">
        <f t="shared" si="390"/>
        <v>1</v>
      </c>
      <c r="AB1918">
        <f t="shared" si="390"/>
        <v>1</v>
      </c>
      <c r="AC1918">
        <f t="shared" si="391"/>
        <v>0.4</v>
      </c>
      <c r="AD1918" t="e">
        <f>INDEX('bijlage C. Cluster maatregelen'!C:C,MATCH('5.Bepalen Faalfreq'!K1918,'bijlage C. Cluster maatregelen'!A:A,0))</f>
        <v>#N/A</v>
      </c>
      <c r="AE1918" t="e">
        <f>INDEX('bijlage C. Cluster maatregelen'!C:C,MATCH('5.Bepalen Faalfreq'!L1918,'bijlage C. Cluster maatregelen'!A:A,0))</f>
        <v>#N/A</v>
      </c>
      <c r="AF1918" t="e">
        <f>INDEX('bijlage C. Cluster maatregelen'!C:C,MATCH('5.Bepalen Faalfreq'!M1918,'bijlage C. Cluster maatregelen'!A:A,0))</f>
        <v>#N/A</v>
      </c>
      <c r="AG1918" t="e">
        <f>INDEX('bijlage C. Cluster maatregelen'!C:C,MATCH('5.Bepalen Faalfreq'!N1918,'bijlage C. Cluster maatregelen'!A:A,0))</f>
        <v>#N/A</v>
      </c>
      <c r="AH1918" t="e">
        <f t="shared" si="392"/>
        <v>#N/A</v>
      </c>
      <c r="AI1918" t="e">
        <f t="shared" si="393"/>
        <v>#N/A</v>
      </c>
      <c r="AJ1918" t="e">
        <f t="shared" si="386"/>
        <v>#N/A</v>
      </c>
    </row>
    <row r="1919" spans="1:36" x14ac:dyDescent="0.25">
      <c r="A1919" s="203"/>
      <c r="B1919" s="203"/>
      <c r="C1919" s="203"/>
      <c r="D1919" s="203"/>
      <c r="E1919" s="203"/>
      <c r="F1919" s="203"/>
      <c r="G1919" s="203"/>
      <c r="H1919" s="203"/>
      <c r="I1919" s="203"/>
      <c r="J1919" s="203"/>
      <c r="K1919" s="203"/>
      <c r="L1919" s="203"/>
      <c r="M1919" s="203"/>
      <c r="N1919" s="203"/>
      <c r="O1919" s="204">
        <f t="shared" si="382"/>
        <v>0</v>
      </c>
      <c r="P1919" s="80" t="str">
        <f>IFERROR(R1919+'4. Gegevens leiding'!$I$26,"")</f>
        <v/>
      </c>
      <c r="Q1919" s="155" t="str">
        <f>IFERROR(R1920+'4. Gegevens leiding'!$I$26,"")</f>
        <v/>
      </c>
      <c r="R1919" s="155" t="str">
        <f t="shared" si="394"/>
        <v/>
      </c>
      <c r="S1919" s="43" t="str">
        <f t="shared" si="387"/>
        <v/>
      </c>
      <c r="T1919" s="42" t="str">
        <f t="shared" si="383"/>
        <v>Diameter (mm, uitwendig)=;Wanddikte (mm)=;Druk (barg)=;Rekgrens (N/mm^2)=;Charpy energie (J)=</v>
      </c>
      <c r="U1919" s="44" t="e">
        <f>INDEX('bijlage A. Frequentie Tabel'!G:G,MATCH(T1919,'bijlage A. Frequentie Tabel'!A:A,0))</f>
        <v>#N/A</v>
      </c>
      <c r="V1919" s="43">
        <f t="shared" si="384"/>
        <v>0</v>
      </c>
      <c r="W1919" s="80">
        <f t="shared" si="388"/>
        <v>23.196467403779828</v>
      </c>
      <c r="X1919" t="e">
        <f t="shared" si="385"/>
        <v>#N/A</v>
      </c>
      <c r="Y1919"/>
      <c r="Z1919">
        <f t="shared" si="389"/>
        <v>0.4</v>
      </c>
      <c r="AA1919">
        <f t="shared" si="390"/>
        <v>1</v>
      </c>
      <c r="AB1919">
        <f t="shared" si="390"/>
        <v>1</v>
      </c>
      <c r="AC1919">
        <f t="shared" si="391"/>
        <v>0.4</v>
      </c>
      <c r="AD1919" t="e">
        <f>INDEX('bijlage C. Cluster maatregelen'!C:C,MATCH('5.Bepalen Faalfreq'!K1919,'bijlage C. Cluster maatregelen'!A:A,0))</f>
        <v>#N/A</v>
      </c>
      <c r="AE1919" t="e">
        <f>INDEX('bijlage C. Cluster maatregelen'!C:C,MATCH('5.Bepalen Faalfreq'!L1919,'bijlage C. Cluster maatregelen'!A:A,0))</f>
        <v>#N/A</v>
      </c>
      <c r="AF1919" t="e">
        <f>INDEX('bijlage C. Cluster maatregelen'!C:C,MATCH('5.Bepalen Faalfreq'!M1919,'bijlage C. Cluster maatregelen'!A:A,0))</f>
        <v>#N/A</v>
      </c>
      <c r="AG1919" t="e">
        <f>INDEX('bijlage C. Cluster maatregelen'!C:C,MATCH('5.Bepalen Faalfreq'!N1919,'bijlage C. Cluster maatregelen'!A:A,0))</f>
        <v>#N/A</v>
      </c>
      <c r="AH1919" t="e">
        <f t="shared" si="392"/>
        <v>#N/A</v>
      </c>
      <c r="AI1919" t="e">
        <f t="shared" si="393"/>
        <v>#N/A</v>
      </c>
      <c r="AJ1919" t="e">
        <f t="shared" si="386"/>
        <v>#N/A</v>
      </c>
    </row>
    <row r="1920" spans="1:36" x14ac:dyDescent="0.25">
      <c r="A1920" s="203"/>
      <c r="B1920" s="203"/>
      <c r="C1920" s="203"/>
      <c r="D1920" s="203"/>
      <c r="E1920" s="203"/>
      <c r="F1920" s="203"/>
      <c r="G1920" s="203"/>
      <c r="H1920" s="203"/>
      <c r="I1920" s="203"/>
      <c r="J1920" s="203"/>
      <c r="K1920" s="203"/>
      <c r="L1920" s="203"/>
      <c r="M1920" s="203"/>
      <c r="N1920" s="203"/>
      <c r="O1920" s="204">
        <f t="shared" si="382"/>
        <v>0</v>
      </c>
      <c r="P1920" s="80" t="str">
        <f>IFERROR(R1920+'4. Gegevens leiding'!$I$26,"")</f>
        <v/>
      </c>
      <c r="Q1920" s="155" t="str">
        <f>IFERROR(R1921+'4. Gegevens leiding'!$I$26,"")</f>
        <v/>
      </c>
      <c r="R1920" s="155" t="str">
        <f t="shared" si="394"/>
        <v/>
      </c>
      <c r="S1920" s="43" t="str">
        <f t="shared" si="387"/>
        <v/>
      </c>
      <c r="T1920" s="42" t="str">
        <f t="shared" si="383"/>
        <v>Diameter (mm, uitwendig)=;Wanddikte (mm)=;Druk (barg)=;Rekgrens (N/mm^2)=;Charpy energie (J)=</v>
      </c>
      <c r="U1920" s="44" t="e">
        <f>INDEX('bijlage A. Frequentie Tabel'!G:G,MATCH(T1920,'bijlage A. Frequentie Tabel'!A:A,0))</f>
        <v>#N/A</v>
      </c>
      <c r="V1920" s="43">
        <f t="shared" si="384"/>
        <v>0</v>
      </c>
      <c r="W1920" s="80">
        <f t="shared" si="388"/>
        <v>23.196467403779828</v>
      </c>
      <c r="X1920" t="e">
        <f t="shared" si="385"/>
        <v>#N/A</v>
      </c>
      <c r="Y1920"/>
      <c r="Z1920">
        <f t="shared" si="389"/>
        <v>0.4</v>
      </c>
      <c r="AA1920">
        <f t="shared" si="390"/>
        <v>1</v>
      </c>
      <c r="AB1920">
        <f t="shared" si="390"/>
        <v>1</v>
      </c>
      <c r="AC1920">
        <f t="shared" si="391"/>
        <v>0.4</v>
      </c>
      <c r="AD1920" t="e">
        <f>INDEX('bijlage C. Cluster maatregelen'!C:C,MATCH('5.Bepalen Faalfreq'!K1920,'bijlage C. Cluster maatregelen'!A:A,0))</f>
        <v>#N/A</v>
      </c>
      <c r="AE1920" t="e">
        <f>INDEX('bijlage C. Cluster maatregelen'!C:C,MATCH('5.Bepalen Faalfreq'!L1920,'bijlage C. Cluster maatregelen'!A:A,0))</f>
        <v>#N/A</v>
      </c>
      <c r="AF1920" t="e">
        <f>INDEX('bijlage C. Cluster maatregelen'!C:C,MATCH('5.Bepalen Faalfreq'!M1920,'bijlage C. Cluster maatregelen'!A:A,0))</f>
        <v>#N/A</v>
      </c>
      <c r="AG1920" t="e">
        <f>INDEX('bijlage C. Cluster maatregelen'!C:C,MATCH('5.Bepalen Faalfreq'!N1920,'bijlage C. Cluster maatregelen'!A:A,0))</f>
        <v>#N/A</v>
      </c>
      <c r="AH1920" t="e">
        <f t="shared" si="392"/>
        <v>#N/A</v>
      </c>
      <c r="AI1920" t="e">
        <f t="shared" si="393"/>
        <v>#N/A</v>
      </c>
      <c r="AJ1920" t="e">
        <f t="shared" si="386"/>
        <v>#N/A</v>
      </c>
    </row>
    <row r="1921" spans="1:36" x14ac:dyDescent="0.25">
      <c r="A1921" s="203"/>
      <c r="B1921" s="203"/>
      <c r="C1921" s="203"/>
      <c r="D1921" s="203"/>
      <c r="E1921" s="203"/>
      <c r="F1921" s="203"/>
      <c r="G1921" s="203"/>
      <c r="H1921" s="203"/>
      <c r="I1921" s="203"/>
      <c r="J1921" s="203"/>
      <c r="K1921" s="203"/>
      <c r="L1921" s="203"/>
      <c r="M1921" s="203"/>
      <c r="N1921" s="203"/>
      <c r="O1921" s="204">
        <f t="shared" si="382"/>
        <v>0</v>
      </c>
      <c r="P1921" s="80" t="str">
        <f>IFERROR(R1921+'4. Gegevens leiding'!$I$26,"")</f>
        <v/>
      </c>
      <c r="Q1921" s="155" t="str">
        <f>IFERROR(R1922+'4. Gegevens leiding'!$I$26,"")</f>
        <v/>
      </c>
      <c r="R1921" s="155" t="str">
        <f t="shared" si="394"/>
        <v/>
      </c>
      <c r="S1921" s="43" t="str">
        <f t="shared" si="387"/>
        <v/>
      </c>
      <c r="T1921" s="42" t="str">
        <f t="shared" si="383"/>
        <v>Diameter (mm, uitwendig)=;Wanddikte (mm)=;Druk (barg)=;Rekgrens (N/mm^2)=;Charpy energie (J)=</v>
      </c>
      <c r="U1921" s="44" t="e">
        <f>INDEX('bijlage A. Frequentie Tabel'!G:G,MATCH(T1921,'bijlage A. Frequentie Tabel'!A:A,0))</f>
        <v>#N/A</v>
      </c>
      <c r="V1921" s="43">
        <f t="shared" si="384"/>
        <v>0</v>
      </c>
      <c r="W1921" s="80">
        <f t="shared" si="388"/>
        <v>23.196467403779828</v>
      </c>
      <c r="X1921" t="e">
        <f t="shared" si="385"/>
        <v>#N/A</v>
      </c>
      <c r="Y1921"/>
      <c r="Z1921">
        <f t="shared" si="389"/>
        <v>0.4</v>
      </c>
      <c r="AA1921">
        <f t="shared" si="390"/>
        <v>1</v>
      </c>
      <c r="AB1921">
        <f t="shared" si="390"/>
        <v>1</v>
      </c>
      <c r="AC1921">
        <f t="shared" si="391"/>
        <v>0.4</v>
      </c>
      <c r="AD1921" t="e">
        <f>INDEX('bijlage C. Cluster maatregelen'!C:C,MATCH('5.Bepalen Faalfreq'!K1921,'bijlage C. Cluster maatregelen'!A:A,0))</f>
        <v>#N/A</v>
      </c>
      <c r="AE1921" t="e">
        <f>INDEX('bijlage C. Cluster maatregelen'!C:C,MATCH('5.Bepalen Faalfreq'!L1921,'bijlage C. Cluster maatregelen'!A:A,0))</f>
        <v>#N/A</v>
      </c>
      <c r="AF1921" t="e">
        <f>INDEX('bijlage C. Cluster maatregelen'!C:C,MATCH('5.Bepalen Faalfreq'!M1921,'bijlage C. Cluster maatregelen'!A:A,0))</f>
        <v>#N/A</v>
      </c>
      <c r="AG1921" t="e">
        <f>INDEX('bijlage C. Cluster maatregelen'!C:C,MATCH('5.Bepalen Faalfreq'!N1921,'bijlage C. Cluster maatregelen'!A:A,0))</f>
        <v>#N/A</v>
      </c>
      <c r="AH1921" t="e">
        <f t="shared" si="392"/>
        <v>#N/A</v>
      </c>
      <c r="AI1921" t="e">
        <f t="shared" si="393"/>
        <v>#N/A</v>
      </c>
      <c r="AJ1921" t="e">
        <f t="shared" si="386"/>
        <v>#N/A</v>
      </c>
    </row>
    <row r="1922" spans="1:36" x14ac:dyDescent="0.25">
      <c r="A1922" s="203"/>
      <c r="B1922" s="203"/>
      <c r="C1922" s="203"/>
      <c r="D1922" s="203"/>
      <c r="E1922" s="203"/>
      <c r="F1922" s="203"/>
      <c r="G1922" s="203"/>
      <c r="H1922" s="203"/>
      <c r="I1922" s="203"/>
      <c r="J1922" s="203"/>
      <c r="K1922" s="203"/>
      <c r="L1922" s="203"/>
      <c r="M1922" s="203"/>
      <c r="N1922" s="203"/>
      <c r="O1922" s="204">
        <f t="shared" si="382"/>
        <v>0</v>
      </c>
      <c r="P1922" s="80" t="str">
        <f>IFERROR(R1922+'4. Gegevens leiding'!$I$26,"")</f>
        <v/>
      </c>
      <c r="Q1922" s="155" t="str">
        <f>IFERROR(R1923+'4. Gegevens leiding'!$I$26,"")</f>
        <v/>
      </c>
      <c r="R1922" s="155" t="str">
        <f t="shared" si="394"/>
        <v/>
      </c>
      <c r="S1922" s="43" t="str">
        <f t="shared" si="387"/>
        <v/>
      </c>
      <c r="T1922" s="42" t="str">
        <f t="shared" si="383"/>
        <v>Diameter (mm, uitwendig)=;Wanddikte (mm)=;Druk (barg)=;Rekgrens (N/mm^2)=;Charpy energie (J)=</v>
      </c>
      <c r="U1922" s="44" t="e">
        <f>INDEX('bijlage A. Frequentie Tabel'!G:G,MATCH(T1922,'bijlage A. Frequentie Tabel'!A:A,0))</f>
        <v>#N/A</v>
      </c>
      <c r="V1922" s="43">
        <f t="shared" si="384"/>
        <v>0</v>
      </c>
      <c r="W1922" s="80">
        <f t="shared" si="388"/>
        <v>23.196467403779828</v>
      </c>
      <c r="X1922" t="e">
        <f t="shared" si="385"/>
        <v>#N/A</v>
      </c>
      <c r="Y1922"/>
      <c r="Z1922">
        <f t="shared" si="389"/>
        <v>0.4</v>
      </c>
      <c r="AA1922">
        <f t="shared" si="390"/>
        <v>1</v>
      </c>
      <c r="AB1922">
        <f t="shared" si="390"/>
        <v>1</v>
      </c>
      <c r="AC1922">
        <f t="shared" si="391"/>
        <v>0.4</v>
      </c>
      <c r="AD1922" t="e">
        <f>INDEX('bijlage C. Cluster maatregelen'!C:C,MATCH('5.Bepalen Faalfreq'!K1922,'bijlage C. Cluster maatregelen'!A:A,0))</f>
        <v>#N/A</v>
      </c>
      <c r="AE1922" t="e">
        <f>INDEX('bijlage C. Cluster maatregelen'!C:C,MATCH('5.Bepalen Faalfreq'!L1922,'bijlage C. Cluster maatregelen'!A:A,0))</f>
        <v>#N/A</v>
      </c>
      <c r="AF1922" t="e">
        <f>INDEX('bijlage C. Cluster maatregelen'!C:C,MATCH('5.Bepalen Faalfreq'!M1922,'bijlage C. Cluster maatregelen'!A:A,0))</f>
        <v>#N/A</v>
      </c>
      <c r="AG1922" t="e">
        <f>INDEX('bijlage C. Cluster maatregelen'!C:C,MATCH('5.Bepalen Faalfreq'!N1922,'bijlage C. Cluster maatregelen'!A:A,0))</f>
        <v>#N/A</v>
      </c>
      <c r="AH1922" t="e">
        <f t="shared" si="392"/>
        <v>#N/A</v>
      </c>
      <c r="AI1922" t="e">
        <f t="shared" si="393"/>
        <v>#N/A</v>
      </c>
      <c r="AJ1922" t="e">
        <f t="shared" si="386"/>
        <v>#N/A</v>
      </c>
    </row>
    <row r="1923" spans="1:36" x14ac:dyDescent="0.25">
      <c r="A1923" s="203"/>
      <c r="B1923" s="203"/>
      <c r="C1923" s="203"/>
      <c r="D1923" s="203"/>
      <c r="E1923" s="203"/>
      <c r="F1923" s="203"/>
      <c r="G1923" s="203"/>
      <c r="H1923" s="203"/>
      <c r="I1923" s="203"/>
      <c r="J1923" s="203"/>
      <c r="K1923" s="203"/>
      <c r="L1923" s="203"/>
      <c r="M1923" s="203"/>
      <c r="N1923" s="203"/>
      <c r="O1923" s="204">
        <f t="shared" si="382"/>
        <v>0</v>
      </c>
      <c r="P1923" s="80" t="str">
        <f>IFERROR(R1923+'4. Gegevens leiding'!$I$26,"")</f>
        <v/>
      </c>
      <c r="Q1923" s="155" t="str">
        <f>IFERROR(R1924+'4. Gegevens leiding'!$I$26,"")</f>
        <v/>
      </c>
      <c r="R1923" s="155" t="str">
        <f t="shared" si="394"/>
        <v/>
      </c>
      <c r="S1923" s="43" t="str">
        <f t="shared" si="387"/>
        <v/>
      </c>
      <c r="T1923" s="42" t="str">
        <f t="shared" si="383"/>
        <v>Diameter (mm, uitwendig)=;Wanddikte (mm)=;Druk (barg)=;Rekgrens (N/mm^2)=;Charpy energie (J)=</v>
      </c>
      <c r="U1923" s="44" t="e">
        <f>INDEX('bijlage A. Frequentie Tabel'!G:G,MATCH(T1923,'bijlage A. Frequentie Tabel'!A:A,0))</f>
        <v>#N/A</v>
      </c>
      <c r="V1923" s="43">
        <f t="shared" si="384"/>
        <v>0</v>
      </c>
      <c r="W1923" s="80">
        <f t="shared" si="388"/>
        <v>23.196467403779828</v>
      </c>
      <c r="X1923" t="e">
        <f t="shared" si="385"/>
        <v>#N/A</v>
      </c>
      <c r="Y1923"/>
      <c r="Z1923">
        <f t="shared" si="389"/>
        <v>0.4</v>
      </c>
      <c r="AA1923">
        <f t="shared" si="390"/>
        <v>1</v>
      </c>
      <c r="AB1923">
        <f t="shared" si="390"/>
        <v>1</v>
      </c>
      <c r="AC1923">
        <f t="shared" si="391"/>
        <v>0.4</v>
      </c>
      <c r="AD1923" t="e">
        <f>INDEX('bijlage C. Cluster maatregelen'!C:C,MATCH('5.Bepalen Faalfreq'!K1923,'bijlage C. Cluster maatregelen'!A:A,0))</f>
        <v>#N/A</v>
      </c>
      <c r="AE1923" t="e">
        <f>INDEX('bijlage C. Cluster maatregelen'!C:C,MATCH('5.Bepalen Faalfreq'!L1923,'bijlage C. Cluster maatregelen'!A:A,0))</f>
        <v>#N/A</v>
      </c>
      <c r="AF1923" t="e">
        <f>INDEX('bijlage C. Cluster maatregelen'!C:C,MATCH('5.Bepalen Faalfreq'!M1923,'bijlage C. Cluster maatregelen'!A:A,0))</f>
        <v>#N/A</v>
      </c>
      <c r="AG1923" t="e">
        <f>INDEX('bijlage C. Cluster maatregelen'!C:C,MATCH('5.Bepalen Faalfreq'!N1923,'bijlage C. Cluster maatregelen'!A:A,0))</f>
        <v>#N/A</v>
      </c>
      <c r="AH1923" t="e">
        <f t="shared" si="392"/>
        <v>#N/A</v>
      </c>
      <c r="AI1923" t="e">
        <f t="shared" si="393"/>
        <v>#N/A</v>
      </c>
      <c r="AJ1923" t="e">
        <f t="shared" si="386"/>
        <v>#N/A</v>
      </c>
    </row>
    <row r="1924" spans="1:36" x14ac:dyDescent="0.25">
      <c r="A1924" s="203"/>
      <c r="B1924" s="203"/>
      <c r="C1924" s="203"/>
      <c r="D1924" s="203"/>
      <c r="E1924" s="203"/>
      <c r="F1924" s="203"/>
      <c r="G1924" s="203"/>
      <c r="H1924" s="203"/>
      <c r="I1924" s="203"/>
      <c r="J1924" s="203"/>
      <c r="K1924" s="203"/>
      <c r="L1924" s="203"/>
      <c r="M1924" s="203"/>
      <c r="N1924" s="203"/>
      <c r="O1924" s="204">
        <f t="shared" si="382"/>
        <v>0</v>
      </c>
      <c r="P1924" s="80" t="str">
        <f>IFERROR(R1924+'4. Gegevens leiding'!$I$26,"")</f>
        <v/>
      </c>
      <c r="Q1924" s="155" t="str">
        <f>IFERROR(R1925+'4. Gegevens leiding'!$I$26,"")</f>
        <v/>
      </c>
      <c r="R1924" s="155" t="str">
        <f t="shared" si="394"/>
        <v/>
      </c>
      <c r="S1924" s="43" t="str">
        <f t="shared" si="387"/>
        <v/>
      </c>
      <c r="T1924" s="42" t="str">
        <f t="shared" si="383"/>
        <v>Diameter (mm, uitwendig)=;Wanddikte (mm)=;Druk (barg)=;Rekgrens (N/mm^2)=;Charpy energie (J)=</v>
      </c>
      <c r="U1924" s="44" t="e">
        <f>INDEX('bijlage A. Frequentie Tabel'!G:G,MATCH(T1924,'bijlage A. Frequentie Tabel'!A:A,0))</f>
        <v>#N/A</v>
      </c>
      <c r="V1924" s="43">
        <f t="shared" si="384"/>
        <v>0</v>
      </c>
      <c r="W1924" s="80">
        <f t="shared" si="388"/>
        <v>23.196467403779828</v>
      </c>
      <c r="X1924" t="e">
        <f t="shared" si="385"/>
        <v>#N/A</v>
      </c>
      <c r="Y1924"/>
      <c r="Z1924">
        <f t="shared" si="389"/>
        <v>0.4</v>
      </c>
      <c r="AA1924">
        <f t="shared" si="390"/>
        <v>1</v>
      </c>
      <c r="AB1924">
        <f t="shared" si="390"/>
        <v>1</v>
      </c>
      <c r="AC1924">
        <f t="shared" si="391"/>
        <v>0.4</v>
      </c>
      <c r="AD1924" t="e">
        <f>INDEX('bijlage C. Cluster maatregelen'!C:C,MATCH('5.Bepalen Faalfreq'!K1924,'bijlage C. Cluster maatregelen'!A:A,0))</f>
        <v>#N/A</v>
      </c>
      <c r="AE1924" t="e">
        <f>INDEX('bijlage C. Cluster maatregelen'!C:C,MATCH('5.Bepalen Faalfreq'!L1924,'bijlage C. Cluster maatregelen'!A:A,0))</f>
        <v>#N/A</v>
      </c>
      <c r="AF1924" t="e">
        <f>INDEX('bijlage C. Cluster maatregelen'!C:C,MATCH('5.Bepalen Faalfreq'!M1924,'bijlage C. Cluster maatregelen'!A:A,0))</f>
        <v>#N/A</v>
      </c>
      <c r="AG1924" t="e">
        <f>INDEX('bijlage C. Cluster maatregelen'!C:C,MATCH('5.Bepalen Faalfreq'!N1924,'bijlage C. Cluster maatregelen'!A:A,0))</f>
        <v>#N/A</v>
      </c>
      <c r="AH1924" t="e">
        <f t="shared" si="392"/>
        <v>#N/A</v>
      </c>
      <c r="AI1924" t="e">
        <f t="shared" si="393"/>
        <v>#N/A</v>
      </c>
      <c r="AJ1924" t="e">
        <f t="shared" si="386"/>
        <v>#N/A</v>
      </c>
    </row>
    <row r="1925" spans="1:36" x14ac:dyDescent="0.25">
      <c r="A1925" s="203"/>
      <c r="B1925" s="203"/>
      <c r="C1925" s="203"/>
      <c r="D1925" s="203"/>
      <c r="E1925" s="203"/>
      <c r="F1925" s="203"/>
      <c r="G1925" s="203"/>
      <c r="H1925" s="203"/>
      <c r="I1925" s="203"/>
      <c r="J1925" s="203"/>
      <c r="K1925" s="203"/>
      <c r="L1925" s="203"/>
      <c r="M1925" s="203"/>
      <c r="N1925" s="203"/>
      <c r="O1925" s="204">
        <f t="shared" ref="O1925:O1988" si="395">D1925-(2*F1925)</f>
        <v>0</v>
      </c>
      <c r="P1925" s="80" t="str">
        <f>IFERROR(R1925+'4. Gegevens leiding'!$I$26,"")</f>
        <v/>
      </c>
      <c r="Q1925" s="155" t="str">
        <f>IFERROR(R1926+'4. Gegevens leiding'!$I$26,"")</f>
        <v/>
      </c>
      <c r="R1925" s="155" t="str">
        <f t="shared" si="394"/>
        <v/>
      </c>
      <c r="S1925" s="43" t="str">
        <f t="shared" si="387"/>
        <v/>
      </c>
      <c r="T1925" s="42" t="str">
        <f t="shared" ref="T1925:T1988" si="396">CONCATENATE($D$1,"=",D1925,";",$F$1,"=",F1925,";",$E$1,"=",E1925,";",$G$1,"=",G1925,";",$I$1,"=",I1925)</f>
        <v>Diameter (mm, uitwendig)=;Wanddikte (mm)=;Druk (barg)=;Rekgrens (N/mm^2)=;Charpy energie (J)=</v>
      </c>
      <c r="U1925" s="44" t="e">
        <f>INDEX('bijlage A. Frequentie Tabel'!G:G,MATCH(T1925,'bijlage A. Frequentie Tabel'!A:A,0))</f>
        <v>#N/A</v>
      </c>
      <c r="V1925" s="43">
        <f t="shared" ref="V1925:V1988" si="397">IF((H1925+J1925)&gt;2,2,(H1925+J1925))</f>
        <v>0</v>
      </c>
      <c r="W1925" s="80">
        <f t="shared" si="388"/>
        <v>23.196467403779828</v>
      </c>
      <c r="X1925" t="e">
        <f t="shared" ref="X1925:X1988" si="398">U1925*W1925</f>
        <v>#N/A</v>
      </c>
      <c r="Y1925"/>
      <c r="Z1925">
        <f t="shared" si="389"/>
        <v>0.4</v>
      </c>
      <c r="AA1925">
        <f t="shared" si="390"/>
        <v>1</v>
      </c>
      <c r="AB1925">
        <f t="shared" si="390"/>
        <v>1</v>
      </c>
      <c r="AC1925">
        <f t="shared" si="391"/>
        <v>0.4</v>
      </c>
      <c r="AD1925" t="e">
        <f>INDEX('bijlage C. Cluster maatregelen'!C:C,MATCH('5.Bepalen Faalfreq'!K1925,'bijlage C. Cluster maatregelen'!A:A,0))</f>
        <v>#N/A</v>
      </c>
      <c r="AE1925" t="e">
        <f>INDEX('bijlage C. Cluster maatregelen'!C:C,MATCH('5.Bepalen Faalfreq'!L1925,'bijlage C. Cluster maatregelen'!A:A,0))</f>
        <v>#N/A</v>
      </c>
      <c r="AF1925" t="e">
        <f>INDEX('bijlage C. Cluster maatregelen'!C:C,MATCH('5.Bepalen Faalfreq'!M1925,'bijlage C. Cluster maatregelen'!A:A,0))</f>
        <v>#N/A</v>
      </c>
      <c r="AG1925" t="e">
        <f>INDEX('bijlage C. Cluster maatregelen'!C:C,MATCH('5.Bepalen Faalfreq'!N1925,'bijlage C. Cluster maatregelen'!A:A,0))</f>
        <v>#N/A</v>
      </c>
      <c r="AH1925" t="e">
        <f t="shared" si="392"/>
        <v>#N/A</v>
      </c>
      <c r="AI1925" t="e">
        <f t="shared" si="393"/>
        <v>#N/A</v>
      </c>
      <c r="AJ1925" t="e">
        <f t="shared" ref="AJ1925:AJ1988" si="399">AI1925*X1925</f>
        <v>#N/A</v>
      </c>
    </row>
    <row r="1926" spans="1:36" x14ac:dyDescent="0.25">
      <c r="A1926" s="203"/>
      <c r="B1926" s="203"/>
      <c r="C1926" s="203"/>
      <c r="D1926" s="203"/>
      <c r="E1926" s="203"/>
      <c r="F1926" s="203"/>
      <c r="G1926" s="203"/>
      <c r="H1926" s="203"/>
      <c r="I1926" s="203"/>
      <c r="J1926" s="203"/>
      <c r="K1926" s="203"/>
      <c r="L1926" s="203"/>
      <c r="M1926" s="203"/>
      <c r="N1926" s="203"/>
      <c r="O1926" s="204">
        <f t="shared" si="395"/>
        <v>0</v>
      </c>
      <c r="P1926" s="80" t="str">
        <f>IFERROR(R1926+'4. Gegevens leiding'!$I$26,"")</f>
        <v/>
      </c>
      <c r="Q1926" s="155" t="str">
        <f>IFERROR(R1927+'4. Gegevens leiding'!$I$26,"")</f>
        <v/>
      </c>
      <c r="R1926" s="155" t="str">
        <f t="shared" si="394"/>
        <v/>
      </c>
      <c r="S1926" s="43" t="str">
        <f t="shared" ref="S1926:S1989" si="400">IFERROR(Q1926-P1926, "")</f>
        <v/>
      </c>
      <c r="T1926" s="42" t="str">
        <f t="shared" si="396"/>
        <v>Diameter (mm, uitwendig)=;Wanddikte (mm)=;Druk (barg)=;Rekgrens (N/mm^2)=;Charpy energie (J)=</v>
      </c>
      <c r="U1926" s="44" t="e">
        <f>INDEX('bijlage A. Frequentie Tabel'!G:G,MATCH(T1926,'bijlage A. Frequentie Tabel'!A:A,0))</f>
        <v>#N/A</v>
      </c>
      <c r="V1926" s="43">
        <f t="shared" si="397"/>
        <v>0</v>
      </c>
      <c r="W1926" s="80">
        <f t="shared" ref="W1926:W1989" si="401">EXP(2.4*(1.31-V1926))</f>
        <v>23.196467403779828</v>
      </c>
      <c r="X1926" t="e">
        <f t="shared" si="398"/>
        <v>#N/A</v>
      </c>
      <c r="Y1926"/>
      <c r="Z1926">
        <f t="shared" ref="Z1926:Z1989" si="402">Z$3</f>
        <v>0.4</v>
      </c>
      <c r="AA1926">
        <f t="shared" ref="AA1926:AB1989" si="403">AA$3</f>
        <v>1</v>
      </c>
      <c r="AB1926">
        <f t="shared" si="403"/>
        <v>1</v>
      </c>
      <c r="AC1926">
        <f t="shared" ref="AC1926:AC1989" si="404">Z1926*AA1926*AB1926</f>
        <v>0.4</v>
      </c>
      <c r="AD1926" t="e">
        <f>INDEX('bijlage C. Cluster maatregelen'!C:C,MATCH('5.Bepalen Faalfreq'!K1926,'bijlage C. Cluster maatregelen'!A:A,0))</f>
        <v>#N/A</v>
      </c>
      <c r="AE1926" t="e">
        <f>INDEX('bijlage C. Cluster maatregelen'!C:C,MATCH('5.Bepalen Faalfreq'!L1926,'bijlage C. Cluster maatregelen'!A:A,0))</f>
        <v>#N/A</v>
      </c>
      <c r="AF1926" t="e">
        <f>INDEX('bijlage C. Cluster maatregelen'!C:C,MATCH('5.Bepalen Faalfreq'!M1926,'bijlage C. Cluster maatregelen'!A:A,0))</f>
        <v>#N/A</v>
      </c>
      <c r="AG1926" t="e">
        <f>INDEX('bijlage C. Cluster maatregelen'!C:C,MATCH('5.Bepalen Faalfreq'!N1926,'bijlage C. Cluster maatregelen'!A:A,0))</f>
        <v>#N/A</v>
      </c>
      <c r="AH1926" t="e">
        <f t="shared" ref="AH1926:AH1989" si="405">IF(AG1926=1,1,((Z1926*AB1926)^-1)/AG1926)</f>
        <v>#N/A</v>
      </c>
      <c r="AI1926" t="e">
        <f t="shared" ref="AI1926:AI1989" si="406">AC1926*AD1926*AE1926*AF1926*AH1926</f>
        <v>#N/A</v>
      </c>
      <c r="AJ1926" t="e">
        <f t="shared" si="399"/>
        <v>#N/A</v>
      </c>
    </row>
    <row r="1927" spans="1:36" x14ac:dyDescent="0.25">
      <c r="A1927" s="203"/>
      <c r="B1927" s="203"/>
      <c r="C1927" s="203"/>
      <c r="D1927" s="203"/>
      <c r="E1927" s="203"/>
      <c r="F1927" s="203"/>
      <c r="G1927" s="203"/>
      <c r="H1927" s="203"/>
      <c r="I1927" s="203"/>
      <c r="J1927" s="203"/>
      <c r="K1927" s="203"/>
      <c r="L1927" s="203"/>
      <c r="M1927" s="203"/>
      <c r="N1927" s="203"/>
      <c r="O1927" s="204">
        <f t="shared" si="395"/>
        <v>0</v>
      </c>
      <c r="P1927" s="80" t="str">
        <f>IFERROR(R1927+'4. Gegevens leiding'!$I$26,"")</f>
        <v/>
      </c>
      <c r="Q1927" s="155" t="str">
        <f>IFERROR(R1928+'4. Gegevens leiding'!$I$26,"")</f>
        <v/>
      </c>
      <c r="R1927" s="155" t="str">
        <f t="shared" ref="R1927:R1990" si="407">IF(ISBLANK(A1927),"",R1926+SQRT((A1927-A1926)^2+(B1927-B1926)^2))</f>
        <v/>
      </c>
      <c r="S1927" s="43" t="str">
        <f t="shared" si="400"/>
        <v/>
      </c>
      <c r="T1927" s="42" t="str">
        <f t="shared" si="396"/>
        <v>Diameter (mm, uitwendig)=;Wanddikte (mm)=;Druk (barg)=;Rekgrens (N/mm^2)=;Charpy energie (J)=</v>
      </c>
      <c r="U1927" s="44" t="e">
        <f>INDEX('bijlage A. Frequentie Tabel'!G:G,MATCH(T1927,'bijlage A. Frequentie Tabel'!A:A,0))</f>
        <v>#N/A</v>
      </c>
      <c r="V1927" s="43">
        <f t="shared" si="397"/>
        <v>0</v>
      </c>
      <c r="W1927" s="80">
        <f t="shared" si="401"/>
        <v>23.196467403779828</v>
      </c>
      <c r="X1927" t="e">
        <f t="shared" si="398"/>
        <v>#N/A</v>
      </c>
      <c r="Y1927"/>
      <c r="Z1927">
        <f t="shared" si="402"/>
        <v>0.4</v>
      </c>
      <c r="AA1927">
        <f t="shared" si="403"/>
        <v>1</v>
      </c>
      <c r="AB1927">
        <f t="shared" si="403"/>
        <v>1</v>
      </c>
      <c r="AC1927">
        <f t="shared" si="404"/>
        <v>0.4</v>
      </c>
      <c r="AD1927" t="e">
        <f>INDEX('bijlage C. Cluster maatregelen'!C:C,MATCH('5.Bepalen Faalfreq'!K1927,'bijlage C. Cluster maatregelen'!A:A,0))</f>
        <v>#N/A</v>
      </c>
      <c r="AE1927" t="e">
        <f>INDEX('bijlage C. Cluster maatregelen'!C:C,MATCH('5.Bepalen Faalfreq'!L1927,'bijlage C. Cluster maatregelen'!A:A,0))</f>
        <v>#N/A</v>
      </c>
      <c r="AF1927" t="e">
        <f>INDEX('bijlage C. Cluster maatregelen'!C:C,MATCH('5.Bepalen Faalfreq'!M1927,'bijlage C. Cluster maatregelen'!A:A,0))</f>
        <v>#N/A</v>
      </c>
      <c r="AG1927" t="e">
        <f>INDEX('bijlage C. Cluster maatregelen'!C:C,MATCH('5.Bepalen Faalfreq'!N1927,'bijlage C. Cluster maatregelen'!A:A,0))</f>
        <v>#N/A</v>
      </c>
      <c r="AH1927" t="e">
        <f t="shared" si="405"/>
        <v>#N/A</v>
      </c>
      <c r="AI1927" t="e">
        <f t="shared" si="406"/>
        <v>#N/A</v>
      </c>
      <c r="AJ1927" t="e">
        <f t="shared" si="399"/>
        <v>#N/A</v>
      </c>
    </row>
    <row r="1928" spans="1:36" x14ac:dyDescent="0.25">
      <c r="A1928" s="203"/>
      <c r="B1928" s="203"/>
      <c r="C1928" s="203"/>
      <c r="D1928" s="203"/>
      <c r="E1928" s="203"/>
      <c r="F1928" s="203"/>
      <c r="G1928" s="203"/>
      <c r="H1928" s="203"/>
      <c r="I1928" s="203"/>
      <c r="J1928" s="203"/>
      <c r="K1928" s="203"/>
      <c r="L1928" s="203"/>
      <c r="M1928" s="203"/>
      <c r="N1928" s="203"/>
      <c r="O1928" s="204">
        <f t="shared" si="395"/>
        <v>0</v>
      </c>
      <c r="P1928" s="80" t="str">
        <f>IFERROR(R1928+'4. Gegevens leiding'!$I$26,"")</f>
        <v/>
      </c>
      <c r="Q1928" s="155" t="str">
        <f>IFERROR(R1929+'4. Gegevens leiding'!$I$26,"")</f>
        <v/>
      </c>
      <c r="R1928" s="155" t="str">
        <f t="shared" si="407"/>
        <v/>
      </c>
      <c r="S1928" s="43" t="str">
        <f t="shared" si="400"/>
        <v/>
      </c>
      <c r="T1928" s="42" t="str">
        <f t="shared" si="396"/>
        <v>Diameter (mm, uitwendig)=;Wanddikte (mm)=;Druk (barg)=;Rekgrens (N/mm^2)=;Charpy energie (J)=</v>
      </c>
      <c r="U1928" s="44" t="e">
        <f>INDEX('bijlage A. Frequentie Tabel'!G:G,MATCH(T1928,'bijlage A. Frequentie Tabel'!A:A,0))</f>
        <v>#N/A</v>
      </c>
      <c r="V1928" s="43">
        <f t="shared" si="397"/>
        <v>0</v>
      </c>
      <c r="W1928" s="80">
        <f t="shared" si="401"/>
        <v>23.196467403779828</v>
      </c>
      <c r="X1928" t="e">
        <f t="shared" si="398"/>
        <v>#N/A</v>
      </c>
      <c r="Y1928"/>
      <c r="Z1928">
        <f t="shared" si="402"/>
        <v>0.4</v>
      </c>
      <c r="AA1928">
        <f t="shared" si="403"/>
        <v>1</v>
      </c>
      <c r="AB1928">
        <f t="shared" si="403"/>
        <v>1</v>
      </c>
      <c r="AC1928">
        <f t="shared" si="404"/>
        <v>0.4</v>
      </c>
      <c r="AD1928" t="e">
        <f>INDEX('bijlage C. Cluster maatregelen'!C:C,MATCH('5.Bepalen Faalfreq'!K1928,'bijlage C. Cluster maatregelen'!A:A,0))</f>
        <v>#N/A</v>
      </c>
      <c r="AE1928" t="e">
        <f>INDEX('bijlage C. Cluster maatregelen'!C:C,MATCH('5.Bepalen Faalfreq'!L1928,'bijlage C. Cluster maatregelen'!A:A,0))</f>
        <v>#N/A</v>
      </c>
      <c r="AF1928" t="e">
        <f>INDEX('bijlage C. Cluster maatregelen'!C:C,MATCH('5.Bepalen Faalfreq'!M1928,'bijlage C. Cluster maatregelen'!A:A,0))</f>
        <v>#N/A</v>
      </c>
      <c r="AG1928" t="e">
        <f>INDEX('bijlage C. Cluster maatregelen'!C:C,MATCH('5.Bepalen Faalfreq'!N1928,'bijlage C. Cluster maatregelen'!A:A,0))</f>
        <v>#N/A</v>
      </c>
      <c r="AH1928" t="e">
        <f t="shared" si="405"/>
        <v>#N/A</v>
      </c>
      <c r="AI1928" t="e">
        <f t="shared" si="406"/>
        <v>#N/A</v>
      </c>
      <c r="AJ1928" t="e">
        <f t="shared" si="399"/>
        <v>#N/A</v>
      </c>
    </row>
    <row r="1929" spans="1:36" x14ac:dyDescent="0.25">
      <c r="A1929" s="203"/>
      <c r="B1929" s="203"/>
      <c r="C1929" s="203"/>
      <c r="D1929" s="203"/>
      <c r="E1929" s="203"/>
      <c r="F1929" s="203"/>
      <c r="G1929" s="203"/>
      <c r="H1929" s="203"/>
      <c r="I1929" s="203"/>
      <c r="J1929" s="203"/>
      <c r="K1929" s="203"/>
      <c r="L1929" s="203"/>
      <c r="M1929" s="203"/>
      <c r="N1929" s="203"/>
      <c r="O1929" s="204">
        <f t="shared" si="395"/>
        <v>0</v>
      </c>
      <c r="P1929" s="80" t="str">
        <f>IFERROR(R1929+'4. Gegevens leiding'!$I$26,"")</f>
        <v/>
      </c>
      <c r="Q1929" s="155" t="str">
        <f>IFERROR(R1930+'4. Gegevens leiding'!$I$26,"")</f>
        <v/>
      </c>
      <c r="R1929" s="155" t="str">
        <f t="shared" si="407"/>
        <v/>
      </c>
      <c r="S1929" s="43" t="str">
        <f t="shared" si="400"/>
        <v/>
      </c>
      <c r="T1929" s="42" t="str">
        <f t="shared" si="396"/>
        <v>Diameter (mm, uitwendig)=;Wanddikte (mm)=;Druk (barg)=;Rekgrens (N/mm^2)=;Charpy energie (J)=</v>
      </c>
      <c r="U1929" s="44" t="e">
        <f>INDEX('bijlage A. Frequentie Tabel'!G:G,MATCH(T1929,'bijlage A. Frequentie Tabel'!A:A,0))</f>
        <v>#N/A</v>
      </c>
      <c r="V1929" s="43">
        <f t="shared" si="397"/>
        <v>0</v>
      </c>
      <c r="W1929" s="80">
        <f t="shared" si="401"/>
        <v>23.196467403779828</v>
      </c>
      <c r="X1929" t="e">
        <f t="shared" si="398"/>
        <v>#N/A</v>
      </c>
      <c r="Y1929"/>
      <c r="Z1929">
        <f t="shared" si="402"/>
        <v>0.4</v>
      </c>
      <c r="AA1929">
        <f t="shared" si="403"/>
        <v>1</v>
      </c>
      <c r="AB1929">
        <f t="shared" si="403"/>
        <v>1</v>
      </c>
      <c r="AC1929">
        <f t="shared" si="404"/>
        <v>0.4</v>
      </c>
      <c r="AD1929" t="e">
        <f>INDEX('bijlage C. Cluster maatregelen'!C:C,MATCH('5.Bepalen Faalfreq'!K1929,'bijlage C. Cluster maatregelen'!A:A,0))</f>
        <v>#N/A</v>
      </c>
      <c r="AE1929" t="e">
        <f>INDEX('bijlage C. Cluster maatregelen'!C:C,MATCH('5.Bepalen Faalfreq'!L1929,'bijlage C. Cluster maatregelen'!A:A,0))</f>
        <v>#N/A</v>
      </c>
      <c r="AF1929" t="e">
        <f>INDEX('bijlage C. Cluster maatregelen'!C:C,MATCH('5.Bepalen Faalfreq'!M1929,'bijlage C. Cluster maatregelen'!A:A,0))</f>
        <v>#N/A</v>
      </c>
      <c r="AG1929" t="e">
        <f>INDEX('bijlage C. Cluster maatregelen'!C:C,MATCH('5.Bepalen Faalfreq'!N1929,'bijlage C. Cluster maatregelen'!A:A,0))</f>
        <v>#N/A</v>
      </c>
      <c r="AH1929" t="e">
        <f t="shared" si="405"/>
        <v>#N/A</v>
      </c>
      <c r="AI1929" t="e">
        <f t="shared" si="406"/>
        <v>#N/A</v>
      </c>
      <c r="AJ1929" t="e">
        <f t="shared" si="399"/>
        <v>#N/A</v>
      </c>
    </row>
    <row r="1930" spans="1:36" x14ac:dyDescent="0.25">
      <c r="A1930" s="203"/>
      <c r="B1930" s="203"/>
      <c r="C1930" s="203"/>
      <c r="D1930" s="203"/>
      <c r="E1930" s="203"/>
      <c r="F1930" s="203"/>
      <c r="G1930" s="203"/>
      <c r="H1930" s="203"/>
      <c r="I1930" s="203"/>
      <c r="J1930" s="203"/>
      <c r="K1930" s="203"/>
      <c r="L1930" s="203"/>
      <c r="M1930" s="203"/>
      <c r="N1930" s="203"/>
      <c r="O1930" s="204">
        <f t="shared" si="395"/>
        <v>0</v>
      </c>
      <c r="P1930" s="80" t="str">
        <f>IFERROR(R1930+'4. Gegevens leiding'!$I$26,"")</f>
        <v/>
      </c>
      <c r="Q1930" s="155" t="str">
        <f>IFERROR(R1931+'4. Gegevens leiding'!$I$26,"")</f>
        <v/>
      </c>
      <c r="R1930" s="155" t="str">
        <f t="shared" si="407"/>
        <v/>
      </c>
      <c r="S1930" s="43" t="str">
        <f t="shared" si="400"/>
        <v/>
      </c>
      <c r="T1930" s="42" t="str">
        <f t="shared" si="396"/>
        <v>Diameter (mm, uitwendig)=;Wanddikte (mm)=;Druk (barg)=;Rekgrens (N/mm^2)=;Charpy energie (J)=</v>
      </c>
      <c r="U1930" s="44" t="e">
        <f>INDEX('bijlage A. Frequentie Tabel'!G:G,MATCH(T1930,'bijlage A. Frequentie Tabel'!A:A,0))</f>
        <v>#N/A</v>
      </c>
      <c r="V1930" s="43">
        <f t="shared" si="397"/>
        <v>0</v>
      </c>
      <c r="W1930" s="80">
        <f t="shared" si="401"/>
        <v>23.196467403779828</v>
      </c>
      <c r="X1930" t="e">
        <f t="shared" si="398"/>
        <v>#N/A</v>
      </c>
      <c r="Y1930"/>
      <c r="Z1930">
        <f t="shared" si="402"/>
        <v>0.4</v>
      </c>
      <c r="AA1930">
        <f t="shared" si="403"/>
        <v>1</v>
      </c>
      <c r="AB1930">
        <f t="shared" si="403"/>
        <v>1</v>
      </c>
      <c r="AC1930">
        <f t="shared" si="404"/>
        <v>0.4</v>
      </c>
      <c r="AD1930" t="e">
        <f>INDEX('bijlage C. Cluster maatregelen'!C:C,MATCH('5.Bepalen Faalfreq'!K1930,'bijlage C. Cluster maatregelen'!A:A,0))</f>
        <v>#N/A</v>
      </c>
      <c r="AE1930" t="e">
        <f>INDEX('bijlage C. Cluster maatregelen'!C:C,MATCH('5.Bepalen Faalfreq'!L1930,'bijlage C. Cluster maatregelen'!A:A,0))</f>
        <v>#N/A</v>
      </c>
      <c r="AF1930" t="e">
        <f>INDEX('bijlage C. Cluster maatregelen'!C:C,MATCH('5.Bepalen Faalfreq'!M1930,'bijlage C. Cluster maatregelen'!A:A,0))</f>
        <v>#N/A</v>
      </c>
      <c r="AG1930" t="e">
        <f>INDEX('bijlage C. Cluster maatregelen'!C:C,MATCH('5.Bepalen Faalfreq'!N1930,'bijlage C. Cluster maatregelen'!A:A,0))</f>
        <v>#N/A</v>
      </c>
      <c r="AH1930" t="e">
        <f t="shared" si="405"/>
        <v>#N/A</v>
      </c>
      <c r="AI1930" t="e">
        <f t="shared" si="406"/>
        <v>#N/A</v>
      </c>
      <c r="AJ1930" t="e">
        <f t="shared" si="399"/>
        <v>#N/A</v>
      </c>
    </row>
    <row r="1931" spans="1:36" x14ac:dyDescent="0.25">
      <c r="A1931" s="203"/>
      <c r="B1931" s="203"/>
      <c r="C1931" s="203"/>
      <c r="D1931" s="203"/>
      <c r="E1931" s="203"/>
      <c r="F1931" s="203"/>
      <c r="G1931" s="203"/>
      <c r="H1931" s="203"/>
      <c r="I1931" s="203"/>
      <c r="J1931" s="203"/>
      <c r="K1931" s="203"/>
      <c r="L1931" s="203"/>
      <c r="M1931" s="203"/>
      <c r="N1931" s="203"/>
      <c r="O1931" s="204">
        <f t="shared" si="395"/>
        <v>0</v>
      </c>
      <c r="P1931" s="80" t="str">
        <f>IFERROR(R1931+'4. Gegevens leiding'!$I$26,"")</f>
        <v/>
      </c>
      <c r="Q1931" s="155" t="str">
        <f>IFERROR(R1932+'4. Gegevens leiding'!$I$26,"")</f>
        <v/>
      </c>
      <c r="R1931" s="155" t="str">
        <f t="shared" si="407"/>
        <v/>
      </c>
      <c r="S1931" s="43" t="str">
        <f t="shared" si="400"/>
        <v/>
      </c>
      <c r="T1931" s="42" t="str">
        <f t="shared" si="396"/>
        <v>Diameter (mm, uitwendig)=;Wanddikte (mm)=;Druk (barg)=;Rekgrens (N/mm^2)=;Charpy energie (J)=</v>
      </c>
      <c r="U1931" s="44" t="e">
        <f>INDEX('bijlage A. Frequentie Tabel'!G:G,MATCH(T1931,'bijlage A. Frequentie Tabel'!A:A,0))</f>
        <v>#N/A</v>
      </c>
      <c r="V1931" s="43">
        <f t="shared" si="397"/>
        <v>0</v>
      </c>
      <c r="W1931" s="80">
        <f t="shared" si="401"/>
        <v>23.196467403779828</v>
      </c>
      <c r="X1931" t="e">
        <f t="shared" si="398"/>
        <v>#N/A</v>
      </c>
      <c r="Y1931"/>
      <c r="Z1931">
        <f t="shared" si="402"/>
        <v>0.4</v>
      </c>
      <c r="AA1931">
        <f t="shared" si="403"/>
        <v>1</v>
      </c>
      <c r="AB1931">
        <f t="shared" si="403"/>
        <v>1</v>
      </c>
      <c r="AC1931">
        <f t="shared" si="404"/>
        <v>0.4</v>
      </c>
      <c r="AD1931" t="e">
        <f>INDEX('bijlage C. Cluster maatregelen'!C:C,MATCH('5.Bepalen Faalfreq'!K1931,'bijlage C. Cluster maatregelen'!A:A,0))</f>
        <v>#N/A</v>
      </c>
      <c r="AE1931" t="e">
        <f>INDEX('bijlage C. Cluster maatregelen'!C:C,MATCH('5.Bepalen Faalfreq'!L1931,'bijlage C. Cluster maatregelen'!A:A,0))</f>
        <v>#N/A</v>
      </c>
      <c r="AF1931" t="e">
        <f>INDEX('bijlage C. Cluster maatregelen'!C:C,MATCH('5.Bepalen Faalfreq'!M1931,'bijlage C. Cluster maatregelen'!A:A,0))</f>
        <v>#N/A</v>
      </c>
      <c r="AG1931" t="e">
        <f>INDEX('bijlage C. Cluster maatregelen'!C:C,MATCH('5.Bepalen Faalfreq'!N1931,'bijlage C. Cluster maatregelen'!A:A,0))</f>
        <v>#N/A</v>
      </c>
      <c r="AH1931" t="e">
        <f t="shared" si="405"/>
        <v>#N/A</v>
      </c>
      <c r="AI1931" t="e">
        <f t="shared" si="406"/>
        <v>#N/A</v>
      </c>
      <c r="AJ1931" t="e">
        <f t="shared" si="399"/>
        <v>#N/A</v>
      </c>
    </row>
    <row r="1932" spans="1:36" x14ac:dyDescent="0.25">
      <c r="A1932" s="203"/>
      <c r="B1932" s="203"/>
      <c r="C1932" s="203"/>
      <c r="D1932" s="203"/>
      <c r="E1932" s="203"/>
      <c r="F1932" s="203"/>
      <c r="G1932" s="203"/>
      <c r="H1932" s="203"/>
      <c r="I1932" s="203"/>
      <c r="J1932" s="203"/>
      <c r="K1932" s="203"/>
      <c r="L1932" s="203"/>
      <c r="M1932" s="203"/>
      <c r="N1932" s="203"/>
      <c r="O1932" s="204">
        <f t="shared" si="395"/>
        <v>0</v>
      </c>
      <c r="P1932" s="80" t="str">
        <f>IFERROR(R1932+'4. Gegevens leiding'!$I$26,"")</f>
        <v/>
      </c>
      <c r="Q1932" s="155" t="str">
        <f>IFERROR(R1933+'4. Gegevens leiding'!$I$26,"")</f>
        <v/>
      </c>
      <c r="R1932" s="155" t="str">
        <f t="shared" si="407"/>
        <v/>
      </c>
      <c r="S1932" s="43" t="str">
        <f t="shared" si="400"/>
        <v/>
      </c>
      <c r="T1932" s="42" t="str">
        <f t="shared" si="396"/>
        <v>Diameter (mm, uitwendig)=;Wanddikte (mm)=;Druk (barg)=;Rekgrens (N/mm^2)=;Charpy energie (J)=</v>
      </c>
      <c r="U1932" s="44" t="e">
        <f>INDEX('bijlage A. Frequentie Tabel'!G:G,MATCH(T1932,'bijlage A. Frequentie Tabel'!A:A,0))</f>
        <v>#N/A</v>
      </c>
      <c r="V1932" s="43">
        <f t="shared" si="397"/>
        <v>0</v>
      </c>
      <c r="W1932" s="80">
        <f t="shared" si="401"/>
        <v>23.196467403779828</v>
      </c>
      <c r="X1932" t="e">
        <f t="shared" si="398"/>
        <v>#N/A</v>
      </c>
      <c r="Y1932"/>
      <c r="Z1932">
        <f t="shared" si="402"/>
        <v>0.4</v>
      </c>
      <c r="AA1932">
        <f t="shared" si="403"/>
        <v>1</v>
      </c>
      <c r="AB1932">
        <f t="shared" si="403"/>
        <v>1</v>
      </c>
      <c r="AC1932">
        <f t="shared" si="404"/>
        <v>0.4</v>
      </c>
      <c r="AD1932" t="e">
        <f>INDEX('bijlage C. Cluster maatregelen'!C:C,MATCH('5.Bepalen Faalfreq'!K1932,'bijlage C. Cluster maatregelen'!A:A,0))</f>
        <v>#N/A</v>
      </c>
      <c r="AE1932" t="e">
        <f>INDEX('bijlage C. Cluster maatregelen'!C:C,MATCH('5.Bepalen Faalfreq'!L1932,'bijlage C. Cluster maatregelen'!A:A,0))</f>
        <v>#N/A</v>
      </c>
      <c r="AF1932" t="e">
        <f>INDEX('bijlage C. Cluster maatregelen'!C:C,MATCH('5.Bepalen Faalfreq'!M1932,'bijlage C. Cluster maatregelen'!A:A,0))</f>
        <v>#N/A</v>
      </c>
      <c r="AG1932" t="e">
        <f>INDEX('bijlage C. Cluster maatregelen'!C:C,MATCH('5.Bepalen Faalfreq'!N1932,'bijlage C. Cluster maatregelen'!A:A,0))</f>
        <v>#N/A</v>
      </c>
      <c r="AH1932" t="e">
        <f t="shared" si="405"/>
        <v>#N/A</v>
      </c>
      <c r="AI1932" t="e">
        <f t="shared" si="406"/>
        <v>#N/A</v>
      </c>
      <c r="AJ1932" t="e">
        <f t="shared" si="399"/>
        <v>#N/A</v>
      </c>
    </row>
    <row r="1933" spans="1:36" x14ac:dyDescent="0.25">
      <c r="A1933" s="203"/>
      <c r="B1933" s="203"/>
      <c r="C1933" s="203"/>
      <c r="D1933" s="203"/>
      <c r="E1933" s="203"/>
      <c r="F1933" s="203"/>
      <c r="G1933" s="203"/>
      <c r="H1933" s="203"/>
      <c r="I1933" s="203"/>
      <c r="J1933" s="203"/>
      <c r="K1933" s="203"/>
      <c r="L1933" s="203"/>
      <c r="M1933" s="203"/>
      <c r="N1933" s="203"/>
      <c r="O1933" s="204">
        <f t="shared" si="395"/>
        <v>0</v>
      </c>
      <c r="P1933" s="80" t="str">
        <f>IFERROR(R1933+'4. Gegevens leiding'!$I$26,"")</f>
        <v/>
      </c>
      <c r="Q1933" s="155" t="str">
        <f>IFERROR(R1934+'4. Gegevens leiding'!$I$26,"")</f>
        <v/>
      </c>
      <c r="R1933" s="155" t="str">
        <f t="shared" si="407"/>
        <v/>
      </c>
      <c r="S1933" s="43" t="str">
        <f t="shared" si="400"/>
        <v/>
      </c>
      <c r="T1933" s="42" t="str">
        <f t="shared" si="396"/>
        <v>Diameter (mm, uitwendig)=;Wanddikte (mm)=;Druk (barg)=;Rekgrens (N/mm^2)=;Charpy energie (J)=</v>
      </c>
      <c r="U1933" s="44" t="e">
        <f>INDEX('bijlage A. Frequentie Tabel'!G:G,MATCH(T1933,'bijlage A. Frequentie Tabel'!A:A,0))</f>
        <v>#N/A</v>
      </c>
      <c r="V1933" s="43">
        <f t="shared" si="397"/>
        <v>0</v>
      </c>
      <c r="W1933" s="80">
        <f t="shared" si="401"/>
        <v>23.196467403779828</v>
      </c>
      <c r="X1933" t="e">
        <f t="shared" si="398"/>
        <v>#N/A</v>
      </c>
      <c r="Y1933"/>
      <c r="Z1933">
        <f t="shared" si="402"/>
        <v>0.4</v>
      </c>
      <c r="AA1933">
        <f t="shared" si="403"/>
        <v>1</v>
      </c>
      <c r="AB1933">
        <f t="shared" si="403"/>
        <v>1</v>
      </c>
      <c r="AC1933">
        <f t="shared" si="404"/>
        <v>0.4</v>
      </c>
      <c r="AD1933" t="e">
        <f>INDEX('bijlage C. Cluster maatregelen'!C:C,MATCH('5.Bepalen Faalfreq'!K1933,'bijlage C. Cluster maatregelen'!A:A,0))</f>
        <v>#N/A</v>
      </c>
      <c r="AE1933" t="e">
        <f>INDEX('bijlage C. Cluster maatregelen'!C:C,MATCH('5.Bepalen Faalfreq'!L1933,'bijlage C. Cluster maatregelen'!A:A,0))</f>
        <v>#N/A</v>
      </c>
      <c r="AF1933" t="e">
        <f>INDEX('bijlage C. Cluster maatregelen'!C:C,MATCH('5.Bepalen Faalfreq'!M1933,'bijlage C. Cluster maatregelen'!A:A,0))</f>
        <v>#N/A</v>
      </c>
      <c r="AG1933" t="e">
        <f>INDEX('bijlage C. Cluster maatregelen'!C:C,MATCH('5.Bepalen Faalfreq'!N1933,'bijlage C. Cluster maatregelen'!A:A,0))</f>
        <v>#N/A</v>
      </c>
      <c r="AH1933" t="e">
        <f t="shared" si="405"/>
        <v>#N/A</v>
      </c>
      <c r="AI1933" t="e">
        <f t="shared" si="406"/>
        <v>#N/A</v>
      </c>
      <c r="AJ1933" t="e">
        <f t="shared" si="399"/>
        <v>#N/A</v>
      </c>
    </row>
    <row r="1934" spans="1:36" x14ac:dyDescent="0.25">
      <c r="A1934" s="203"/>
      <c r="B1934" s="203"/>
      <c r="C1934" s="203"/>
      <c r="D1934" s="203"/>
      <c r="E1934" s="203"/>
      <c r="F1934" s="203"/>
      <c r="G1934" s="203"/>
      <c r="H1934" s="203"/>
      <c r="I1934" s="203"/>
      <c r="J1934" s="203"/>
      <c r="K1934" s="203"/>
      <c r="L1934" s="203"/>
      <c r="M1934" s="203"/>
      <c r="N1934" s="203"/>
      <c r="O1934" s="204">
        <f t="shared" si="395"/>
        <v>0</v>
      </c>
      <c r="P1934" s="80" t="str">
        <f>IFERROR(R1934+'4. Gegevens leiding'!$I$26,"")</f>
        <v/>
      </c>
      <c r="Q1934" s="155" t="str">
        <f>IFERROR(R1935+'4. Gegevens leiding'!$I$26,"")</f>
        <v/>
      </c>
      <c r="R1934" s="155" t="str">
        <f t="shared" si="407"/>
        <v/>
      </c>
      <c r="S1934" s="43" t="str">
        <f t="shared" si="400"/>
        <v/>
      </c>
      <c r="T1934" s="42" t="str">
        <f t="shared" si="396"/>
        <v>Diameter (mm, uitwendig)=;Wanddikte (mm)=;Druk (barg)=;Rekgrens (N/mm^2)=;Charpy energie (J)=</v>
      </c>
      <c r="U1934" s="44" t="e">
        <f>INDEX('bijlage A. Frequentie Tabel'!G:G,MATCH(T1934,'bijlage A. Frequentie Tabel'!A:A,0))</f>
        <v>#N/A</v>
      </c>
      <c r="V1934" s="43">
        <f t="shared" si="397"/>
        <v>0</v>
      </c>
      <c r="W1934" s="80">
        <f t="shared" si="401"/>
        <v>23.196467403779828</v>
      </c>
      <c r="X1934" t="e">
        <f t="shared" si="398"/>
        <v>#N/A</v>
      </c>
      <c r="Y1934"/>
      <c r="Z1934">
        <f t="shared" si="402"/>
        <v>0.4</v>
      </c>
      <c r="AA1934">
        <f t="shared" si="403"/>
        <v>1</v>
      </c>
      <c r="AB1934">
        <f t="shared" si="403"/>
        <v>1</v>
      </c>
      <c r="AC1934">
        <f t="shared" si="404"/>
        <v>0.4</v>
      </c>
      <c r="AD1934" t="e">
        <f>INDEX('bijlage C. Cluster maatregelen'!C:C,MATCH('5.Bepalen Faalfreq'!K1934,'bijlage C. Cluster maatregelen'!A:A,0))</f>
        <v>#N/A</v>
      </c>
      <c r="AE1934" t="e">
        <f>INDEX('bijlage C. Cluster maatregelen'!C:C,MATCH('5.Bepalen Faalfreq'!L1934,'bijlage C. Cluster maatregelen'!A:A,0))</f>
        <v>#N/A</v>
      </c>
      <c r="AF1934" t="e">
        <f>INDEX('bijlage C. Cluster maatregelen'!C:C,MATCH('5.Bepalen Faalfreq'!M1934,'bijlage C. Cluster maatregelen'!A:A,0))</f>
        <v>#N/A</v>
      </c>
      <c r="AG1934" t="e">
        <f>INDEX('bijlage C. Cluster maatregelen'!C:C,MATCH('5.Bepalen Faalfreq'!N1934,'bijlage C. Cluster maatregelen'!A:A,0))</f>
        <v>#N/A</v>
      </c>
      <c r="AH1934" t="e">
        <f t="shared" si="405"/>
        <v>#N/A</v>
      </c>
      <c r="AI1934" t="e">
        <f t="shared" si="406"/>
        <v>#N/A</v>
      </c>
      <c r="AJ1934" t="e">
        <f t="shared" si="399"/>
        <v>#N/A</v>
      </c>
    </row>
    <row r="1935" spans="1:36" x14ac:dyDescent="0.25">
      <c r="A1935" s="203"/>
      <c r="B1935" s="203"/>
      <c r="C1935" s="203"/>
      <c r="D1935" s="203"/>
      <c r="E1935" s="203"/>
      <c r="F1935" s="203"/>
      <c r="G1935" s="203"/>
      <c r="H1935" s="203"/>
      <c r="I1935" s="203"/>
      <c r="J1935" s="203"/>
      <c r="K1935" s="203"/>
      <c r="L1935" s="203"/>
      <c r="M1935" s="203"/>
      <c r="N1935" s="203"/>
      <c r="O1935" s="204">
        <f t="shared" si="395"/>
        <v>0</v>
      </c>
      <c r="P1935" s="80" t="str">
        <f>IFERROR(R1935+'4. Gegevens leiding'!$I$26,"")</f>
        <v/>
      </c>
      <c r="Q1935" s="155" t="str">
        <f>IFERROR(R1936+'4. Gegevens leiding'!$I$26,"")</f>
        <v/>
      </c>
      <c r="R1935" s="155" t="str">
        <f t="shared" si="407"/>
        <v/>
      </c>
      <c r="S1935" s="43" t="str">
        <f t="shared" si="400"/>
        <v/>
      </c>
      <c r="T1935" s="42" t="str">
        <f t="shared" si="396"/>
        <v>Diameter (mm, uitwendig)=;Wanddikte (mm)=;Druk (barg)=;Rekgrens (N/mm^2)=;Charpy energie (J)=</v>
      </c>
      <c r="U1935" s="44" t="e">
        <f>INDEX('bijlage A. Frequentie Tabel'!G:G,MATCH(T1935,'bijlage A. Frequentie Tabel'!A:A,0))</f>
        <v>#N/A</v>
      </c>
      <c r="V1935" s="43">
        <f t="shared" si="397"/>
        <v>0</v>
      </c>
      <c r="W1935" s="80">
        <f t="shared" si="401"/>
        <v>23.196467403779828</v>
      </c>
      <c r="X1935" t="e">
        <f t="shared" si="398"/>
        <v>#N/A</v>
      </c>
      <c r="Y1935"/>
      <c r="Z1935">
        <f t="shared" si="402"/>
        <v>0.4</v>
      </c>
      <c r="AA1935">
        <f t="shared" si="403"/>
        <v>1</v>
      </c>
      <c r="AB1935">
        <f t="shared" si="403"/>
        <v>1</v>
      </c>
      <c r="AC1935">
        <f t="shared" si="404"/>
        <v>0.4</v>
      </c>
      <c r="AD1935" t="e">
        <f>INDEX('bijlage C. Cluster maatregelen'!C:C,MATCH('5.Bepalen Faalfreq'!K1935,'bijlage C. Cluster maatregelen'!A:A,0))</f>
        <v>#N/A</v>
      </c>
      <c r="AE1935" t="e">
        <f>INDEX('bijlage C. Cluster maatregelen'!C:C,MATCH('5.Bepalen Faalfreq'!L1935,'bijlage C. Cluster maatregelen'!A:A,0))</f>
        <v>#N/A</v>
      </c>
      <c r="AF1935" t="e">
        <f>INDEX('bijlage C. Cluster maatregelen'!C:C,MATCH('5.Bepalen Faalfreq'!M1935,'bijlage C. Cluster maatregelen'!A:A,0))</f>
        <v>#N/A</v>
      </c>
      <c r="AG1935" t="e">
        <f>INDEX('bijlage C. Cluster maatregelen'!C:C,MATCH('5.Bepalen Faalfreq'!N1935,'bijlage C. Cluster maatregelen'!A:A,0))</f>
        <v>#N/A</v>
      </c>
      <c r="AH1935" t="e">
        <f t="shared" si="405"/>
        <v>#N/A</v>
      </c>
      <c r="AI1935" t="e">
        <f t="shared" si="406"/>
        <v>#N/A</v>
      </c>
      <c r="AJ1935" t="e">
        <f t="shared" si="399"/>
        <v>#N/A</v>
      </c>
    </row>
    <row r="1936" spans="1:36" x14ac:dyDescent="0.25">
      <c r="A1936" s="203"/>
      <c r="B1936" s="203"/>
      <c r="C1936" s="203"/>
      <c r="D1936" s="203"/>
      <c r="E1936" s="203"/>
      <c r="F1936" s="203"/>
      <c r="G1936" s="203"/>
      <c r="H1936" s="203"/>
      <c r="I1936" s="203"/>
      <c r="J1936" s="203"/>
      <c r="K1936" s="203"/>
      <c r="L1936" s="203"/>
      <c r="M1936" s="203"/>
      <c r="N1936" s="203"/>
      <c r="O1936" s="204">
        <f t="shared" si="395"/>
        <v>0</v>
      </c>
      <c r="P1936" s="80" t="str">
        <f>IFERROR(R1936+'4. Gegevens leiding'!$I$26,"")</f>
        <v/>
      </c>
      <c r="Q1936" s="155" t="str">
        <f>IFERROR(R1937+'4. Gegevens leiding'!$I$26,"")</f>
        <v/>
      </c>
      <c r="R1936" s="155" t="str">
        <f t="shared" si="407"/>
        <v/>
      </c>
      <c r="S1936" s="43" t="str">
        <f t="shared" si="400"/>
        <v/>
      </c>
      <c r="T1936" s="42" t="str">
        <f t="shared" si="396"/>
        <v>Diameter (mm, uitwendig)=;Wanddikte (mm)=;Druk (barg)=;Rekgrens (N/mm^2)=;Charpy energie (J)=</v>
      </c>
      <c r="U1936" s="44" t="e">
        <f>INDEX('bijlage A. Frequentie Tabel'!G:G,MATCH(T1936,'bijlage A. Frequentie Tabel'!A:A,0))</f>
        <v>#N/A</v>
      </c>
      <c r="V1936" s="43">
        <f t="shared" si="397"/>
        <v>0</v>
      </c>
      <c r="W1936" s="80">
        <f t="shared" si="401"/>
        <v>23.196467403779828</v>
      </c>
      <c r="X1936" t="e">
        <f t="shared" si="398"/>
        <v>#N/A</v>
      </c>
      <c r="Y1936"/>
      <c r="Z1936">
        <f t="shared" si="402"/>
        <v>0.4</v>
      </c>
      <c r="AA1936">
        <f t="shared" si="403"/>
        <v>1</v>
      </c>
      <c r="AB1936">
        <f t="shared" si="403"/>
        <v>1</v>
      </c>
      <c r="AC1936">
        <f t="shared" si="404"/>
        <v>0.4</v>
      </c>
      <c r="AD1936" t="e">
        <f>INDEX('bijlage C. Cluster maatregelen'!C:C,MATCH('5.Bepalen Faalfreq'!K1936,'bijlage C. Cluster maatregelen'!A:A,0))</f>
        <v>#N/A</v>
      </c>
      <c r="AE1936" t="e">
        <f>INDEX('bijlage C. Cluster maatregelen'!C:C,MATCH('5.Bepalen Faalfreq'!L1936,'bijlage C. Cluster maatregelen'!A:A,0))</f>
        <v>#N/A</v>
      </c>
      <c r="AF1936" t="e">
        <f>INDEX('bijlage C. Cluster maatregelen'!C:C,MATCH('5.Bepalen Faalfreq'!M1936,'bijlage C. Cluster maatregelen'!A:A,0))</f>
        <v>#N/A</v>
      </c>
      <c r="AG1936" t="e">
        <f>INDEX('bijlage C. Cluster maatregelen'!C:C,MATCH('5.Bepalen Faalfreq'!N1936,'bijlage C. Cluster maatregelen'!A:A,0))</f>
        <v>#N/A</v>
      </c>
      <c r="AH1936" t="e">
        <f t="shared" si="405"/>
        <v>#N/A</v>
      </c>
      <c r="AI1936" t="e">
        <f t="shared" si="406"/>
        <v>#N/A</v>
      </c>
      <c r="AJ1936" t="e">
        <f t="shared" si="399"/>
        <v>#N/A</v>
      </c>
    </row>
    <row r="1937" spans="1:36" x14ac:dyDescent="0.25">
      <c r="A1937" s="203"/>
      <c r="B1937" s="203"/>
      <c r="C1937" s="203"/>
      <c r="D1937" s="203"/>
      <c r="E1937" s="203"/>
      <c r="F1937" s="203"/>
      <c r="G1937" s="203"/>
      <c r="H1937" s="203"/>
      <c r="I1937" s="203"/>
      <c r="J1937" s="203"/>
      <c r="K1937" s="203"/>
      <c r="L1937" s="203"/>
      <c r="M1937" s="203"/>
      <c r="N1937" s="203"/>
      <c r="O1937" s="204">
        <f t="shared" si="395"/>
        <v>0</v>
      </c>
      <c r="P1937" s="80" t="str">
        <f>IFERROR(R1937+'4. Gegevens leiding'!$I$26,"")</f>
        <v/>
      </c>
      <c r="Q1937" s="155" t="str">
        <f>IFERROR(R1938+'4. Gegevens leiding'!$I$26,"")</f>
        <v/>
      </c>
      <c r="R1937" s="155" t="str">
        <f t="shared" si="407"/>
        <v/>
      </c>
      <c r="S1937" s="43" t="str">
        <f t="shared" si="400"/>
        <v/>
      </c>
      <c r="T1937" s="42" t="str">
        <f t="shared" si="396"/>
        <v>Diameter (mm, uitwendig)=;Wanddikte (mm)=;Druk (barg)=;Rekgrens (N/mm^2)=;Charpy energie (J)=</v>
      </c>
      <c r="U1937" s="44" t="e">
        <f>INDEX('bijlage A. Frequentie Tabel'!G:G,MATCH(T1937,'bijlage A. Frequentie Tabel'!A:A,0))</f>
        <v>#N/A</v>
      </c>
      <c r="V1937" s="43">
        <f t="shared" si="397"/>
        <v>0</v>
      </c>
      <c r="W1937" s="80">
        <f t="shared" si="401"/>
        <v>23.196467403779828</v>
      </c>
      <c r="X1937" t="e">
        <f t="shared" si="398"/>
        <v>#N/A</v>
      </c>
      <c r="Y1937"/>
      <c r="Z1937">
        <f t="shared" si="402"/>
        <v>0.4</v>
      </c>
      <c r="AA1937">
        <f t="shared" si="403"/>
        <v>1</v>
      </c>
      <c r="AB1937">
        <f t="shared" si="403"/>
        <v>1</v>
      </c>
      <c r="AC1937">
        <f t="shared" si="404"/>
        <v>0.4</v>
      </c>
      <c r="AD1937" t="e">
        <f>INDEX('bijlage C. Cluster maatregelen'!C:C,MATCH('5.Bepalen Faalfreq'!K1937,'bijlage C. Cluster maatregelen'!A:A,0))</f>
        <v>#N/A</v>
      </c>
      <c r="AE1937" t="e">
        <f>INDEX('bijlage C. Cluster maatregelen'!C:C,MATCH('5.Bepalen Faalfreq'!L1937,'bijlage C. Cluster maatregelen'!A:A,0))</f>
        <v>#N/A</v>
      </c>
      <c r="AF1937" t="e">
        <f>INDEX('bijlage C. Cluster maatregelen'!C:C,MATCH('5.Bepalen Faalfreq'!M1937,'bijlage C. Cluster maatregelen'!A:A,0))</f>
        <v>#N/A</v>
      </c>
      <c r="AG1937" t="e">
        <f>INDEX('bijlage C. Cluster maatregelen'!C:C,MATCH('5.Bepalen Faalfreq'!N1937,'bijlage C. Cluster maatregelen'!A:A,0))</f>
        <v>#N/A</v>
      </c>
      <c r="AH1937" t="e">
        <f t="shared" si="405"/>
        <v>#N/A</v>
      </c>
      <c r="AI1937" t="e">
        <f t="shared" si="406"/>
        <v>#N/A</v>
      </c>
      <c r="AJ1937" t="e">
        <f t="shared" si="399"/>
        <v>#N/A</v>
      </c>
    </row>
    <row r="1938" spans="1:36" x14ac:dyDescent="0.25">
      <c r="A1938" s="203"/>
      <c r="B1938" s="203"/>
      <c r="C1938" s="203"/>
      <c r="D1938" s="203"/>
      <c r="E1938" s="203"/>
      <c r="F1938" s="203"/>
      <c r="G1938" s="203"/>
      <c r="H1938" s="203"/>
      <c r="I1938" s="203"/>
      <c r="J1938" s="203"/>
      <c r="K1938" s="203"/>
      <c r="L1938" s="203"/>
      <c r="M1938" s="203"/>
      <c r="N1938" s="203"/>
      <c r="O1938" s="204">
        <f t="shared" si="395"/>
        <v>0</v>
      </c>
      <c r="P1938" s="80" t="str">
        <f>IFERROR(R1938+'4. Gegevens leiding'!$I$26,"")</f>
        <v/>
      </c>
      <c r="Q1938" s="155" t="str">
        <f>IFERROR(R1939+'4. Gegevens leiding'!$I$26,"")</f>
        <v/>
      </c>
      <c r="R1938" s="155" t="str">
        <f t="shared" si="407"/>
        <v/>
      </c>
      <c r="S1938" s="43" t="str">
        <f t="shared" si="400"/>
        <v/>
      </c>
      <c r="T1938" s="42" t="str">
        <f t="shared" si="396"/>
        <v>Diameter (mm, uitwendig)=;Wanddikte (mm)=;Druk (barg)=;Rekgrens (N/mm^2)=;Charpy energie (J)=</v>
      </c>
      <c r="U1938" s="44" t="e">
        <f>INDEX('bijlage A. Frequentie Tabel'!G:G,MATCH(T1938,'bijlage A. Frequentie Tabel'!A:A,0))</f>
        <v>#N/A</v>
      </c>
      <c r="V1938" s="43">
        <f t="shared" si="397"/>
        <v>0</v>
      </c>
      <c r="W1938" s="80">
        <f t="shared" si="401"/>
        <v>23.196467403779828</v>
      </c>
      <c r="X1938" t="e">
        <f t="shared" si="398"/>
        <v>#N/A</v>
      </c>
      <c r="Y1938"/>
      <c r="Z1938">
        <f t="shared" si="402"/>
        <v>0.4</v>
      </c>
      <c r="AA1938">
        <f t="shared" si="403"/>
        <v>1</v>
      </c>
      <c r="AB1938">
        <f t="shared" si="403"/>
        <v>1</v>
      </c>
      <c r="AC1938">
        <f t="shared" si="404"/>
        <v>0.4</v>
      </c>
      <c r="AD1938" t="e">
        <f>INDEX('bijlage C. Cluster maatregelen'!C:C,MATCH('5.Bepalen Faalfreq'!K1938,'bijlage C. Cluster maatregelen'!A:A,0))</f>
        <v>#N/A</v>
      </c>
      <c r="AE1938" t="e">
        <f>INDEX('bijlage C. Cluster maatregelen'!C:C,MATCH('5.Bepalen Faalfreq'!L1938,'bijlage C. Cluster maatregelen'!A:A,0))</f>
        <v>#N/A</v>
      </c>
      <c r="AF1938" t="e">
        <f>INDEX('bijlage C. Cluster maatregelen'!C:C,MATCH('5.Bepalen Faalfreq'!M1938,'bijlage C. Cluster maatregelen'!A:A,0))</f>
        <v>#N/A</v>
      </c>
      <c r="AG1938" t="e">
        <f>INDEX('bijlage C. Cluster maatregelen'!C:C,MATCH('5.Bepalen Faalfreq'!N1938,'bijlage C. Cluster maatregelen'!A:A,0))</f>
        <v>#N/A</v>
      </c>
      <c r="AH1938" t="e">
        <f t="shared" si="405"/>
        <v>#N/A</v>
      </c>
      <c r="AI1938" t="e">
        <f t="shared" si="406"/>
        <v>#N/A</v>
      </c>
      <c r="AJ1938" t="e">
        <f t="shared" si="399"/>
        <v>#N/A</v>
      </c>
    </row>
    <row r="1939" spans="1:36" x14ac:dyDescent="0.25">
      <c r="A1939" s="203"/>
      <c r="B1939" s="203"/>
      <c r="C1939" s="203"/>
      <c r="D1939" s="203"/>
      <c r="E1939" s="203"/>
      <c r="F1939" s="203"/>
      <c r="G1939" s="203"/>
      <c r="H1939" s="203"/>
      <c r="I1939" s="203"/>
      <c r="J1939" s="203"/>
      <c r="K1939" s="203"/>
      <c r="L1939" s="203"/>
      <c r="M1939" s="203"/>
      <c r="N1939" s="203"/>
      <c r="O1939" s="204">
        <f t="shared" si="395"/>
        <v>0</v>
      </c>
      <c r="P1939" s="80" t="str">
        <f>IFERROR(R1939+'4. Gegevens leiding'!$I$26,"")</f>
        <v/>
      </c>
      <c r="Q1939" s="155" t="str">
        <f>IFERROR(R1940+'4. Gegevens leiding'!$I$26,"")</f>
        <v/>
      </c>
      <c r="R1939" s="155" t="str">
        <f t="shared" si="407"/>
        <v/>
      </c>
      <c r="S1939" s="43" t="str">
        <f t="shared" si="400"/>
        <v/>
      </c>
      <c r="T1939" s="42" t="str">
        <f t="shared" si="396"/>
        <v>Diameter (mm, uitwendig)=;Wanddikte (mm)=;Druk (barg)=;Rekgrens (N/mm^2)=;Charpy energie (J)=</v>
      </c>
      <c r="U1939" s="44" t="e">
        <f>INDEX('bijlage A. Frequentie Tabel'!G:G,MATCH(T1939,'bijlage A. Frequentie Tabel'!A:A,0))</f>
        <v>#N/A</v>
      </c>
      <c r="V1939" s="43">
        <f t="shared" si="397"/>
        <v>0</v>
      </c>
      <c r="W1939" s="80">
        <f t="shared" si="401"/>
        <v>23.196467403779828</v>
      </c>
      <c r="X1939" t="e">
        <f t="shared" si="398"/>
        <v>#N/A</v>
      </c>
      <c r="Y1939"/>
      <c r="Z1939">
        <f t="shared" si="402"/>
        <v>0.4</v>
      </c>
      <c r="AA1939">
        <f t="shared" si="403"/>
        <v>1</v>
      </c>
      <c r="AB1939">
        <f t="shared" si="403"/>
        <v>1</v>
      </c>
      <c r="AC1939">
        <f t="shared" si="404"/>
        <v>0.4</v>
      </c>
      <c r="AD1939" t="e">
        <f>INDEX('bijlage C. Cluster maatregelen'!C:C,MATCH('5.Bepalen Faalfreq'!K1939,'bijlage C. Cluster maatregelen'!A:A,0))</f>
        <v>#N/A</v>
      </c>
      <c r="AE1939" t="e">
        <f>INDEX('bijlage C. Cluster maatregelen'!C:C,MATCH('5.Bepalen Faalfreq'!L1939,'bijlage C. Cluster maatregelen'!A:A,0))</f>
        <v>#N/A</v>
      </c>
      <c r="AF1939" t="e">
        <f>INDEX('bijlage C. Cluster maatregelen'!C:C,MATCH('5.Bepalen Faalfreq'!M1939,'bijlage C. Cluster maatregelen'!A:A,0))</f>
        <v>#N/A</v>
      </c>
      <c r="AG1939" t="e">
        <f>INDEX('bijlage C. Cluster maatregelen'!C:C,MATCH('5.Bepalen Faalfreq'!N1939,'bijlage C. Cluster maatregelen'!A:A,0))</f>
        <v>#N/A</v>
      </c>
      <c r="AH1939" t="e">
        <f t="shared" si="405"/>
        <v>#N/A</v>
      </c>
      <c r="AI1939" t="e">
        <f t="shared" si="406"/>
        <v>#N/A</v>
      </c>
      <c r="AJ1939" t="e">
        <f t="shared" si="399"/>
        <v>#N/A</v>
      </c>
    </row>
    <row r="1940" spans="1:36" x14ac:dyDescent="0.25">
      <c r="A1940" s="203"/>
      <c r="B1940" s="203"/>
      <c r="C1940" s="203"/>
      <c r="D1940" s="203"/>
      <c r="E1940" s="203"/>
      <c r="F1940" s="203"/>
      <c r="G1940" s="203"/>
      <c r="H1940" s="203"/>
      <c r="I1940" s="203"/>
      <c r="J1940" s="203"/>
      <c r="K1940" s="203"/>
      <c r="L1940" s="203"/>
      <c r="M1940" s="203"/>
      <c r="N1940" s="203"/>
      <c r="O1940" s="204">
        <f t="shared" si="395"/>
        <v>0</v>
      </c>
      <c r="P1940" s="80" t="str">
        <f>IFERROR(R1940+'4. Gegevens leiding'!$I$26,"")</f>
        <v/>
      </c>
      <c r="Q1940" s="155" t="str">
        <f>IFERROR(R1941+'4. Gegevens leiding'!$I$26,"")</f>
        <v/>
      </c>
      <c r="R1940" s="155" t="str">
        <f t="shared" si="407"/>
        <v/>
      </c>
      <c r="S1940" s="43" t="str">
        <f t="shared" si="400"/>
        <v/>
      </c>
      <c r="T1940" s="42" t="str">
        <f t="shared" si="396"/>
        <v>Diameter (mm, uitwendig)=;Wanddikte (mm)=;Druk (barg)=;Rekgrens (N/mm^2)=;Charpy energie (J)=</v>
      </c>
      <c r="U1940" s="44" t="e">
        <f>INDEX('bijlage A. Frequentie Tabel'!G:G,MATCH(T1940,'bijlage A. Frequentie Tabel'!A:A,0))</f>
        <v>#N/A</v>
      </c>
      <c r="V1940" s="43">
        <f t="shared" si="397"/>
        <v>0</v>
      </c>
      <c r="W1940" s="80">
        <f t="shared" si="401"/>
        <v>23.196467403779828</v>
      </c>
      <c r="X1940" t="e">
        <f t="shared" si="398"/>
        <v>#N/A</v>
      </c>
      <c r="Y1940"/>
      <c r="Z1940">
        <f t="shared" si="402"/>
        <v>0.4</v>
      </c>
      <c r="AA1940">
        <f t="shared" si="403"/>
        <v>1</v>
      </c>
      <c r="AB1940">
        <f t="shared" si="403"/>
        <v>1</v>
      </c>
      <c r="AC1940">
        <f t="shared" si="404"/>
        <v>0.4</v>
      </c>
      <c r="AD1940" t="e">
        <f>INDEX('bijlage C. Cluster maatregelen'!C:C,MATCH('5.Bepalen Faalfreq'!K1940,'bijlage C. Cluster maatregelen'!A:A,0))</f>
        <v>#N/A</v>
      </c>
      <c r="AE1940" t="e">
        <f>INDEX('bijlage C. Cluster maatregelen'!C:C,MATCH('5.Bepalen Faalfreq'!L1940,'bijlage C. Cluster maatregelen'!A:A,0))</f>
        <v>#N/A</v>
      </c>
      <c r="AF1940" t="e">
        <f>INDEX('bijlage C. Cluster maatregelen'!C:C,MATCH('5.Bepalen Faalfreq'!M1940,'bijlage C. Cluster maatregelen'!A:A,0))</f>
        <v>#N/A</v>
      </c>
      <c r="AG1940" t="e">
        <f>INDEX('bijlage C. Cluster maatregelen'!C:C,MATCH('5.Bepalen Faalfreq'!N1940,'bijlage C. Cluster maatregelen'!A:A,0))</f>
        <v>#N/A</v>
      </c>
      <c r="AH1940" t="e">
        <f t="shared" si="405"/>
        <v>#N/A</v>
      </c>
      <c r="AI1940" t="e">
        <f t="shared" si="406"/>
        <v>#N/A</v>
      </c>
      <c r="AJ1940" t="e">
        <f t="shared" si="399"/>
        <v>#N/A</v>
      </c>
    </row>
    <row r="1941" spans="1:36" x14ac:dyDescent="0.25">
      <c r="A1941" s="203"/>
      <c r="B1941" s="203"/>
      <c r="C1941" s="203"/>
      <c r="D1941" s="203"/>
      <c r="E1941" s="203"/>
      <c r="F1941" s="203"/>
      <c r="G1941" s="203"/>
      <c r="H1941" s="203"/>
      <c r="I1941" s="203"/>
      <c r="J1941" s="203"/>
      <c r="K1941" s="203"/>
      <c r="L1941" s="203"/>
      <c r="M1941" s="203"/>
      <c r="N1941" s="203"/>
      <c r="O1941" s="204">
        <f t="shared" si="395"/>
        <v>0</v>
      </c>
      <c r="P1941" s="80" t="str">
        <f>IFERROR(R1941+'4. Gegevens leiding'!$I$26,"")</f>
        <v/>
      </c>
      <c r="Q1941" s="155" t="str">
        <f>IFERROR(R1942+'4. Gegevens leiding'!$I$26,"")</f>
        <v/>
      </c>
      <c r="R1941" s="155" t="str">
        <f t="shared" si="407"/>
        <v/>
      </c>
      <c r="S1941" s="43" t="str">
        <f t="shared" si="400"/>
        <v/>
      </c>
      <c r="T1941" s="42" t="str">
        <f t="shared" si="396"/>
        <v>Diameter (mm, uitwendig)=;Wanddikte (mm)=;Druk (barg)=;Rekgrens (N/mm^2)=;Charpy energie (J)=</v>
      </c>
      <c r="U1941" s="44" t="e">
        <f>INDEX('bijlage A. Frequentie Tabel'!G:G,MATCH(T1941,'bijlage A. Frequentie Tabel'!A:A,0))</f>
        <v>#N/A</v>
      </c>
      <c r="V1941" s="43">
        <f t="shared" si="397"/>
        <v>0</v>
      </c>
      <c r="W1941" s="80">
        <f t="shared" si="401"/>
        <v>23.196467403779828</v>
      </c>
      <c r="X1941" t="e">
        <f t="shared" si="398"/>
        <v>#N/A</v>
      </c>
      <c r="Y1941"/>
      <c r="Z1941">
        <f t="shared" si="402"/>
        <v>0.4</v>
      </c>
      <c r="AA1941">
        <f t="shared" si="403"/>
        <v>1</v>
      </c>
      <c r="AB1941">
        <f t="shared" si="403"/>
        <v>1</v>
      </c>
      <c r="AC1941">
        <f t="shared" si="404"/>
        <v>0.4</v>
      </c>
      <c r="AD1941" t="e">
        <f>INDEX('bijlage C. Cluster maatregelen'!C:C,MATCH('5.Bepalen Faalfreq'!K1941,'bijlage C. Cluster maatregelen'!A:A,0))</f>
        <v>#N/A</v>
      </c>
      <c r="AE1941" t="e">
        <f>INDEX('bijlage C. Cluster maatregelen'!C:C,MATCH('5.Bepalen Faalfreq'!L1941,'bijlage C. Cluster maatregelen'!A:A,0))</f>
        <v>#N/A</v>
      </c>
      <c r="AF1941" t="e">
        <f>INDEX('bijlage C. Cluster maatregelen'!C:C,MATCH('5.Bepalen Faalfreq'!M1941,'bijlage C. Cluster maatregelen'!A:A,0))</f>
        <v>#N/A</v>
      </c>
      <c r="AG1941" t="e">
        <f>INDEX('bijlage C. Cluster maatregelen'!C:C,MATCH('5.Bepalen Faalfreq'!N1941,'bijlage C. Cluster maatregelen'!A:A,0))</f>
        <v>#N/A</v>
      </c>
      <c r="AH1941" t="e">
        <f t="shared" si="405"/>
        <v>#N/A</v>
      </c>
      <c r="AI1941" t="e">
        <f t="shared" si="406"/>
        <v>#N/A</v>
      </c>
      <c r="AJ1941" t="e">
        <f t="shared" si="399"/>
        <v>#N/A</v>
      </c>
    </row>
    <row r="1942" spans="1:36" x14ac:dyDescent="0.25">
      <c r="A1942" s="203"/>
      <c r="B1942" s="203"/>
      <c r="C1942" s="203"/>
      <c r="D1942" s="203"/>
      <c r="E1942" s="203"/>
      <c r="F1942" s="203"/>
      <c r="G1942" s="203"/>
      <c r="H1942" s="203"/>
      <c r="I1942" s="203"/>
      <c r="J1942" s="203"/>
      <c r="K1942" s="203"/>
      <c r="L1942" s="203"/>
      <c r="M1942" s="203"/>
      <c r="N1942" s="203"/>
      <c r="O1942" s="204">
        <f t="shared" si="395"/>
        <v>0</v>
      </c>
      <c r="P1942" s="80" t="str">
        <f>IFERROR(R1942+'4. Gegevens leiding'!$I$26,"")</f>
        <v/>
      </c>
      <c r="Q1942" s="155" t="str">
        <f>IFERROR(R1943+'4. Gegevens leiding'!$I$26,"")</f>
        <v/>
      </c>
      <c r="R1942" s="155" t="str">
        <f t="shared" si="407"/>
        <v/>
      </c>
      <c r="S1942" s="43" t="str">
        <f t="shared" si="400"/>
        <v/>
      </c>
      <c r="T1942" s="42" t="str">
        <f t="shared" si="396"/>
        <v>Diameter (mm, uitwendig)=;Wanddikte (mm)=;Druk (barg)=;Rekgrens (N/mm^2)=;Charpy energie (J)=</v>
      </c>
      <c r="U1942" s="44" t="e">
        <f>INDEX('bijlage A. Frequentie Tabel'!G:G,MATCH(T1942,'bijlage A. Frequentie Tabel'!A:A,0))</f>
        <v>#N/A</v>
      </c>
      <c r="V1942" s="43">
        <f t="shared" si="397"/>
        <v>0</v>
      </c>
      <c r="W1942" s="80">
        <f t="shared" si="401"/>
        <v>23.196467403779828</v>
      </c>
      <c r="X1942" t="e">
        <f t="shared" si="398"/>
        <v>#N/A</v>
      </c>
      <c r="Y1942"/>
      <c r="Z1942">
        <f t="shared" si="402"/>
        <v>0.4</v>
      </c>
      <c r="AA1942">
        <f t="shared" si="403"/>
        <v>1</v>
      </c>
      <c r="AB1942">
        <f t="shared" si="403"/>
        <v>1</v>
      </c>
      <c r="AC1942">
        <f t="shared" si="404"/>
        <v>0.4</v>
      </c>
      <c r="AD1942" t="e">
        <f>INDEX('bijlage C. Cluster maatregelen'!C:C,MATCH('5.Bepalen Faalfreq'!K1942,'bijlage C. Cluster maatregelen'!A:A,0))</f>
        <v>#N/A</v>
      </c>
      <c r="AE1942" t="e">
        <f>INDEX('bijlage C. Cluster maatregelen'!C:C,MATCH('5.Bepalen Faalfreq'!L1942,'bijlage C. Cluster maatregelen'!A:A,0))</f>
        <v>#N/A</v>
      </c>
      <c r="AF1942" t="e">
        <f>INDEX('bijlage C. Cluster maatregelen'!C:C,MATCH('5.Bepalen Faalfreq'!M1942,'bijlage C. Cluster maatregelen'!A:A,0))</f>
        <v>#N/A</v>
      </c>
      <c r="AG1942" t="e">
        <f>INDEX('bijlage C. Cluster maatregelen'!C:C,MATCH('5.Bepalen Faalfreq'!N1942,'bijlage C. Cluster maatregelen'!A:A,0))</f>
        <v>#N/A</v>
      </c>
      <c r="AH1942" t="e">
        <f t="shared" si="405"/>
        <v>#N/A</v>
      </c>
      <c r="AI1942" t="e">
        <f t="shared" si="406"/>
        <v>#N/A</v>
      </c>
      <c r="AJ1942" t="e">
        <f t="shared" si="399"/>
        <v>#N/A</v>
      </c>
    </row>
    <row r="1943" spans="1:36" x14ac:dyDescent="0.25">
      <c r="A1943" s="203"/>
      <c r="B1943" s="203"/>
      <c r="C1943" s="203"/>
      <c r="D1943" s="203"/>
      <c r="E1943" s="203"/>
      <c r="F1943" s="203"/>
      <c r="G1943" s="203"/>
      <c r="H1943" s="203"/>
      <c r="I1943" s="203"/>
      <c r="J1943" s="203"/>
      <c r="K1943" s="203"/>
      <c r="L1943" s="203"/>
      <c r="M1943" s="203"/>
      <c r="N1943" s="203"/>
      <c r="O1943" s="204">
        <f t="shared" si="395"/>
        <v>0</v>
      </c>
      <c r="P1943" s="80" t="str">
        <f>IFERROR(R1943+'4. Gegevens leiding'!$I$26,"")</f>
        <v/>
      </c>
      <c r="Q1943" s="155" t="str">
        <f>IFERROR(R1944+'4. Gegevens leiding'!$I$26,"")</f>
        <v/>
      </c>
      <c r="R1943" s="155" t="str">
        <f t="shared" si="407"/>
        <v/>
      </c>
      <c r="S1943" s="43" t="str">
        <f t="shared" si="400"/>
        <v/>
      </c>
      <c r="T1943" s="42" t="str">
        <f t="shared" si="396"/>
        <v>Diameter (mm, uitwendig)=;Wanddikte (mm)=;Druk (barg)=;Rekgrens (N/mm^2)=;Charpy energie (J)=</v>
      </c>
      <c r="U1943" s="44" t="e">
        <f>INDEX('bijlage A. Frequentie Tabel'!G:G,MATCH(T1943,'bijlage A. Frequentie Tabel'!A:A,0))</f>
        <v>#N/A</v>
      </c>
      <c r="V1943" s="43">
        <f t="shared" si="397"/>
        <v>0</v>
      </c>
      <c r="W1943" s="80">
        <f t="shared" si="401"/>
        <v>23.196467403779828</v>
      </c>
      <c r="X1943" t="e">
        <f t="shared" si="398"/>
        <v>#N/A</v>
      </c>
      <c r="Y1943"/>
      <c r="Z1943">
        <f t="shared" si="402"/>
        <v>0.4</v>
      </c>
      <c r="AA1943">
        <f t="shared" si="403"/>
        <v>1</v>
      </c>
      <c r="AB1943">
        <f t="shared" si="403"/>
        <v>1</v>
      </c>
      <c r="AC1943">
        <f t="shared" si="404"/>
        <v>0.4</v>
      </c>
      <c r="AD1943" t="e">
        <f>INDEX('bijlage C. Cluster maatregelen'!C:C,MATCH('5.Bepalen Faalfreq'!K1943,'bijlage C. Cluster maatregelen'!A:A,0))</f>
        <v>#N/A</v>
      </c>
      <c r="AE1943" t="e">
        <f>INDEX('bijlage C. Cluster maatregelen'!C:C,MATCH('5.Bepalen Faalfreq'!L1943,'bijlage C. Cluster maatregelen'!A:A,0))</f>
        <v>#N/A</v>
      </c>
      <c r="AF1943" t="e">
        <f>INDEX('bijlage C. Cluster maatregelen'!C:C,MATCH('5.Bepalen Faalfreq'!M1943,'bijlage C. Cluster maatregelen'!A:A,0))</f>
        <v>#N/A</v>
      </c>
      <c r="AG1943" t="e">
        <f>INDEX('bijlage C. Cluster maatregelen'!C:C,MATCH('5.Bepalen Faalfreq'!N1943,'bijlage C. Cluster maatregelen'!A:A,0))</f>
        <v>#N/A</v>
      </c>
      <c r="AH1943" t="e">
        <f t="shared" si="405"/>
        <v>#N/A</v>
      </c>
      <c r="AI1943" t="e">
        <f t="shared" si="406"/>
        <v>#N/A</v>
      </c>
      <c r="AJ1943" t="e">
        <f t="shared" si="399"/>
        <v>#N/A</v>
      </c>
    </row>
    <row r="1944" spans="1:36" x14ac:dyDescent="0.25">
      <c r="A1944" s="203"/>
      <c r="B1944" s="203"/>
      <c r="C1944" s="203"/>
      <c r="D1944" s="203"/>
      <c r="E1944" s="203"/>
      <c r="F1944" s="203"/>
      <c r="G1944" s="203"/>
      <c r="H1944" s="203"/>
      <c r="I1944" s="203"/>
      <c r="J1944" s="203"/>
      <c r="K1944" s="203"/>
      <c r="L1944" s="203"/>
      <c r="M1944" s="203"/>
      <c r="N1944" s="203"/>
      <c r="O1944" s="204">
        <f t="shared" si="395"/>
        <v>0</v>
      </c>
      <c r="P1944" s="80" t="str">
        <f>IFERROR(R1944+'4. Gegevens leiding'!$I$26,"")</f>
        <v/>
      </c>
      <c r="Q1944" s="155" t="str">
        <f>IFERROR(R1945+'4. Gegevens leiding'!$I$26,"")</f>
        <v/>
      </c>
      <c r="R1944" s="155" t="str">
        <f t="shared" si="407"/>
        <v/>
      </c>
      <c r="S1944" s="43" t="str">
        <f t="shared" si="400"/>
        <v/>
      </c>
      <c r="T1944" s="42" t="str">
        <f t="shared" si="396"/>
        <v>Diameter (mm, uitwendig)=;Wanddikte (mm)=;Druk (barg)=;Rekgrens (N/mm^2)=;Charpy energie (J)=</v>
      </c>
      <c r="U1944" s="44" t="e">
        <f>INDEX('bijlage A. Frequentie Tabel'!G:G,MATCH(T1944,'bijlage A. Frequentie Tabel'!A:A,0))</f>
        <v>#N/A</v>
      </c>
      <c r="V1944" s="43">
        <f t="shared" si="397"/>
        <v>0</v>
      </c>
      <c r="W1944" s="80">
        <f t="shared" si="401"/>
        <v>23.196467403779828</v>
      </c>
      <c r="X1944" t="e">
        <f t="shared" si="398"/>
        <v>#N/A</v>
      </c>
      <c r="Y1944"/>
      <c r="Z1944">
        <f t="shared" si="402"/>
        <v>0.4</v>
      </c>
      <c r="AA1944">
        <f t="shared" si="403"/>
        <v>1</v>
      </c>
      <c r="AB1944">
        <f t="shared" si="403"/>
        <v>1</v>
      </c>
      <c r="AC1944">
        <f t="shared" si="404"/>
        <v>0.4</v>
      </c>
      <c r="AD1944" t="e">
        <f>INDEX('bijlage C. Cluster maatregelen'!C:C,MATCH('5.Bepalen Faalfreq'!K1944,'bijlage C. Cluster maatregelen'!A:A,0))</f>
        <v>#N/A</v>
      </c>
      <c r="AE1944" t="e">
        <f>INDEX('bijlage C. Cluster maatregelen'!C:C,MATCH('5.Bepalen Faalfreq'!L1944,'bijlage C. Cluster maatregelen'!A:A,0))</f>
        <v>#N/A</v>
      </c>
      <c r="AF1944" t="e">
        <f>INDEX('bijlage C. Cluster maatregelen'!C:C,MATCH('5.Bepalen Faalfreq'!M1944,'bijlage C. Cluster maatregelen'!A:A,0))</f>
        <v>#N/A</v>
      </c>
      <c r="AG1944" t="e">
        <f>INDEX('bijlage C. Cluster maatregelen'!C:C,MATCH('5.Bepalen Faalfreq'!N1944,'bijlage C. Cluster maatregelen'!A:A,0))</f>
        <v>#N/A</v>
      </c>
      <c r="AH1944" t="e">
        <f t="shared" si="405"/>
        <v>#N/A</v>
      </c>
      <c r="AI1944" t="e">
        <f t="shared" si="406"/>
        <v>#N/A</v>
      </c>
      <c r="AJ1944" t="e">
        <f t="shared" si="399"/>
        <v>#N/A</v>
      </c>
    </row>
    <row r="1945" spans="1:36" x14ac:dyDescent="0.25">
      <c r="A1945" s="203"/>
      <c r="B1945" s="203"/>
      <c r="C1945" s="203"/>
      <c r="D1945" s="203"/>
      <c r="E1945" s="203"/>
      <c r="F1945" s="203"/>
      <c r="G1945" s="203"/>
      <c r="H1945" s="203"/>
      <c r="I1945" s="203"/>
      <c r="J1945" s="203"/>
      <c r="K1945" s="203"/>
      <c r="L1945" s="203"/>
      <c r="M1945" s="203"/>
      <c r="N1945" s="203"/>
      <c r="O1945" s="204">
        <f t="shared" si="395"/>
        <v>0</v>
      </c>
      <c r="P1945" s="80" t="str">
        <f>IFERROR(R1945+'4. Gegevens leiding'!$I$26,"")</f>
        <v/>
      </c>
      <c r="Q1945" s="155" t="str">
        <f>IFERROR(R1946+'4. Gegevens leiding'!$I$26,"")</f>
        <v/>
      </c>
      <c r="R1945" s="155" t="str">
        <f t="shared" si="407"/>
        <v/>
      </c>
      <c r="S1945" s="43" t="str">
        <f t="shared" si="400"/>
        <v/>
      </c>
      <c r="T1945" s="42" t="str">
        <f t="shared" si="396"/>
        <v>Diameter (mm, uitwendig)=;Wanddikte (mm)=;Druk (barg)=;Rekgrens (N/mm^2)=;Charpy energie (J)=</v>
      </c>
      <c r="U1945" s="44" t="e">
        <f>INDEX('bijlage A. Frequentie Tabel'!G:G,MATCH(T1945,'bijlage A. Frequentie Tabel'!A:A,0))</f>
        <v>#N/A</v>
      </c>
      <c r="V1945" s="43">
        <f t="shared" si="397"/>
        <v>0</v>
      </c>
      <c r="W1945" s="80">
        <f t="shared" si="401"/>
        <v>23.196467403779828</v>
      </c>
      <c r="X1945" t="e">
        <f t="shared" si="398"/>
        <v>#N/A</v>
      </c>
      <c r="Y1945"/>
      <c r="Z1945">
        <f t="shared" si="402"/>
        <v>0.4</v>
      </c>
      <c r="AA1945">
        <f t="shared" si="403"/>
        <v>1</v>
      </c>
      <c r="AB1945">
        <f t="shared" si="403"/>
        <v>1</v>
      </c>
      <c r="AC1945">
        <f t="shared" si="404"/>
        <v>0.4</v>
      </c>
      <c r="AD1945" t="e">
        <f>INDEX('bijlage C. Cluster maatregelen'!C:C,MATCH('5.Bepalen Faalfreq'!K1945,'bijlage C. Cluster maatregelen'!A:A,0))</f>
        <v>#N/A</v>
      </c>
      <c r="AE1945" t="e">
        <f>INDEX('bijlage C. Cluster maatregelen'!C:C,MATCH('5.Bepalen Faalfreq'!L1945,'bijlage C. Cluster maatregelen'!A:A,0))</f>
        <v>#N/A</v>
      </c>
      <c r="AF1945" t="e">
        <f>INDEX('bijlage C. Cluster maatregelen'!C:C,MATCH('5.Bepalen Faalfreq'!M1945,'bijlage C. Cluster maatregelen'!A:A,0))</f>
        <v>#N/A</v>
      </c>
      <c r="AG1945" t="e">
        <f>INDEX('bijlage C. Cluster maatregelen'!C:C,MATCH('5.Bepalen Faalfreq'!N1945,'bijlage C. Cluster maatregelen'!A:A,0))</f>
        <v>#N/A</v>
      </c>
      <c r="AH1945" t="e">
        <f t="shared" si="405"/>
        <v>#N/A</v>
      </c>
      <c r="AI1945" t="e">
        <f t="shared" si="406"/>
        <v>#N/A</v>
      </c>
      <c r="AJ1945" t="e">
        <f t="shared" si="399"/>
        <v>#N/A</v>
      </c>
    </row>
    <row r="1946" spans="1:36" x14ac:dyDescent="0.25">
      <c r="A1946" s="203"/>
      <c r="B1946" s="203"/>
      <c r="C1946" s="203"/>
      <c r="D1946" s="203"/>
      <c r="E1946" s="203"/>
      <c r="F1946" s="203"/>
      <c r="G1946" s="203"/>
      <c r="H1946" s="203"/>
      <c r="I1946" s="203"/>
      <c r="J1946" s="203"/>
      <c r="K1946" s="203"/>
      <c r="L1946" s="203"/>
      <c r="M1946" s="203"/>
      <c r="N1946" s="203"/>
      <c r="O1946" s="204">
        <f t="shared" si="395"/>
        <v>0</v>
      </c>
      <c r="P1946" s="80" t="str">
        <f>IFERROR(R1946+'4. Gegevens leiding'!$I$26,"")</f>
        <v/>
      </c>
      <c r="Q1946" s="155" t="str">
        <f>IFERROR(R1947+'4. Gegevens leiding'!$I$26,"")</f>
        <v/>
      </c>
      <c r="R1946" s="155" t="str">
        <f t="shared" si="407"/>
        <v/>
      </c>
      <c r="S1946" s="43" t="str">
        <f t="shared" si="400"/>
        <v/>
      </c>
      <c r="T1946" s="42" t="str">
        <f t="shared" si="396"/>
        <v>Diameter (mm, uitwendig)=;Wanddikte (mm)=;Druk (barg)=;Rekgrens (N/mm^2)=;Charpy energie (J)=</v>
      </c>
      <c r="U1946" s="44" t="e">
        <f>INDEX('bijlage A. Frequentie Tabel'!G:G,MATCH(T1946,'bijlage A. Frequentie Tabel'!A:A,0))</f>
        <v>#N/A</v>
      </c>
      <c r="V1946" s="43">
        <f t="shared" si="397"/>
        <v>0</v>
      </c>
      <c r="W1946" s="80">
        <f t="shared" si="401"/>
        <v>23.196467403779828</v>
      </c>
      <c r="X1946" t="e">
        <f t="shared" si="398"/>
        <v>#N/A</v>
      </c>
      <c r="Y1946"/>
      <c r="Z1946">
        <f t="shared" si="402"/>
        <v>0.4</v>
      </c>
      <c r="AA1946">
        <f t="shared" si="403"/>
        <v>1</v>
      </c>
      <c r="AB1946">
        <f t="shared" si="403"/>
        <v>1</v>
      </c>
      <c r="AC1946">
        <f t="shared" si="404"/>
        <v>0.4</v>
      </c>
      <c r="AD1946" t="e">
        <f>INDEX('bijlage C. Cluster maatregelen'!C:C,MATCH('5.Bepalen Faalfreq'!K1946,'bijlage C. Cluster maatregelen'!A:A,0))</f>
        <v>#N/A</v>
      </c>
      <c r="AE1946" t="e">
        <f>INDEX('bijlage C. Cluster maatregelen'!C:C,MATCH('5.Bepalen Faalfreq'!L1946,'bijlage C. Cluster maatregelen'!A:A,0))</f>
        <v>#N/A</v>
      </c>
      <c r="AF1946" t="e">
        <f>INDEX('bijlage C. Cluster maatregelen'!C:C,MATCH('5.Bepalen Faalfreq'!M1946,'bijlage C. Cluster maatregelen'!A:A,0))</f>
        <v>#N/A</v>
      </c>
      <c r="AG1946" t="e">
        <f>INDEX('bijlage C. Cluster maatregelen'!C:C,MATCH('5.Bepalen Faalfreq'!N1946,'bijlage C. Cluster maatregelen'!A:A,0))</f>
        <v>#N/A</v>
      </c>
      <c r="AH1946" t="e">
        <f t="shared" si="405"/>
        <v>#N/A</v>
      </c>
      <c r="AI1946" t="e">
        <f t="shared" si="406"/>
        <v>#N/A</v>
      </c>
      <c r="AJ1946" t="e">
        <f t="shared" si="399"/>
        <v>#N/A</v>
      </c>
    </row>
    <row r="1947" spans="1:36" x14ac:dyDescent="0.25">
      <c r="A1947" s="203"/>
      <c r="B1947" s="203"/>
      <c r="C1947" s="203"/>
      <c r="D1947" s="203"/>
      <c r="E1947" s="203"/>
      <c r="F1947" s="203"/>
      <c r="G1947" s="203"/>
      <c r="H1947" s="203"/>
      <c r="I1947" s="203"/>
      <c r="J1947" s="203"/>
      <c r="K1947" s="203"/>
      <c r="L1947" s="203"/>
      <c r="M1947" s="203"/>
      <c r="N1947" s="203"/>
      <c r="O1947" s="204">
        <f t="shared" si="395"/>
        <v>0</v>
      </c>
      <c r="P1947" s="80" t="str">
        <f>IFERROR(R1947+'4. Gegevens leiding'!$I$26,"")</f>
        <v/>
      </c>
      <c r="Q1947" s="155" t="str">
        <f>IFERROR(R1948+'4. Gegevens leiding'!$I$26,"")</f>
        <v/>
      </c>
      <c r="R1947" s="155" t="str">
        <f t="shared" si="407"/>
        <v/>
      </c>
      <c r="S1947" s="43" t="str">
        <f t="shared" si="400"/>
        <v/>
      </c>
      <c r="T1947" s="42" t="str">
        <f t="shared" si="396"/>
        <v>Diameter (mm, uitwendig)=;Wanddikte (mm)=;Druk (barg)=;Rekgrens (N/mm^2)=;Charpy energie (J)=</v>
      </c>
      <c r="U1947" s="44" t="e">
        <f>INDEX('bijlage A. Frequentie Tabel'!G:G,MATCH(T1947,'bijlage A. Frequentie Tabel'!A:A,0))</f>
        <v>#N/A</v>
      </c>
      <c r="V1947" s="43">
        <f t="shared" si="397"/>
        <v>0</v>
      </c>
      <c r="W1947" s="80">
        <f t="shared" si="401"/>
        <v>23.196467403779828</v>
      </c>
      <c r="X1947" t="e">
        <f t="shared" si="398"/>
        <v>#N/A</v>
      </c>
      <c r="Y1947"/>
      <c r="Z1947">
        <f t="shared" si="402"/>
        <v>0.4</v>
      </c>
      <c r="AA1947">
        <f t="shared" si="403"/>
        <v>1</v>
      </c>
      <c r="AB1947">
        <f t="shared" si="403"/>
        <v>1</v>
      </c>
      <c r="AC1947">
        <f t="shared" si="404"/>
        <v>0.4</v>
      </c>
      <c r="AD1947" t="e">
        <f>INDEX('bijlage C. Cluster maatregelen'!C:C,MATCH('5.Bepalen Faalfreq'!K1947,'bijlage C. Cluster maatregelen'!A:A,0))</f>
        <v>#N/A</v>
      </c>
      <c r="AE1947" t="e">
        <f>INDEX('bijlage C. Cluster maatregelen'!C:C,MATCH('5.Bepalen Faalfreq'!L1947,'bijlage C. Cluster maatregelen'!A:A,0))</f>
        <v>#N/A</v>
      </c>
      <c r="AF1947" t="e">
        <f>INDEX('bijlage C. Cluster maatregelen'!C:C,MATCH('5.Bepalen Faalfreq'!M1947,'bijlage C. Cluster maatregelen'!A:A,0))</f>
        <v>#N/A</v>
      </c>
      <c r="AG1947" t="e">
        <f>INDEX('bijlage C. Cluster maatregelen'!C:C,MATCH('5.Bepalen Faalfreq'!N1947,'bijlage C. Cluster maatregelen'!A:A,0))</f>
        <v>#N/A</v>
      </c>
      <c r="AH1947" t="e">
        <f t="shared" si="405"/>
        <v>#N/A</v>
      </c>
      <c r="AI1947" t="e">
        <f t="shared" si="406"/>
        <v>#N/A</v>
      </c>
      <c r="AJ1947" t="e">
        <f t="shared" si="399"/>
        <v>#N/A</v>
      </c>
    </row>
    <row r="1948" spans="1:36" x14ac:dyDescent="0.25">
      <c r="A1948" s="203"/>
      <c r="B1948" s="203"/>
      <c r="C1948" s="203"/>
      <c r="D1948" s="203"/>
      <c r="E1948" s="203"/>
      <c r="F1948" s="203"/>
      <c r="G1948" s="203"/>
      <c r="H1948" s="203"/>
      <c r="I1948" s="203"/>
      <c r="J1948" s="203"/>
      <c r="K1948" s="203"/>
      <c r="L1948" s="203"/>
      <c r="M1948" s="203"/>
      <c r="N1948" s="203"/>
      <c r="O1948" s="204">
        <f t="shared" si="395"/>
        <v>0</v>
      </c>
      <c r="P1948" s="80" t="str">
        <f>IFERROR(R1948+'4. Gegevens leiding'!$I$26,"")</f>
        <v/>
      </c>
      <c r="Q1948" s="155" t="str">
        <f>IFERROR(R1949+'4. Gegevens leiding'!$I$26,"")</f>
        <v/>
      </c>
      <c r="R1948" s="155" t="str">
        <f t="shared" si="407"/>
        <v/>
      </c>
      <c r="S1948" s="43" t="str">
        <f t="shared" si="400"/>
        <v/>
      </c>
      <c r="T1948" s="42" t="str">
        <f t="shared" si="396"/>
        <v>Diameter (mm, uitwendig)=;Wanddikte (mm)=;Druk (barg)=;Rekgrens (N/mm^2)=;Charpy energie (J)=</v>
      </c>
      <c r="U1948" s="44" t="e">
        <f>INDEX('bijlage A. Frequentie Tabel'!G:G,MATCH(T1948,'bijlage A. Frequentie Tabel'!A:A,0))</f>
        <v>#N/A</v>
      </c>
      <c r="V1948" s="43">
        <f t="shared" si="397"/>
        <v>0</v>
      </c>
      <c r="W1948" s="80">
        <f t="shared" si="401"/>
        <v>23.196467403779828</v>
      </c>
      <c r="X1948" t="e">
        <f t="shared" si="398"/>
        <v>#N/A</v>
      </c>
      <c r="Y1948"/>
      <c r="Z1948">
        <f t="shared" si="402"/>
        <v>0.4</v>
      </c>
      <c r="AA1948">
        <f t="shared" si="403"/>
        <v>1</v>
      </c>
      <c r="AB1948">
        <f t="shared" si="403"/>
        <v>1</v>
      </c>
      <c r="AC1948">
        <f t="shared" si="404"/>
        <v>0.4</v>
      </c>
      <c r="AD1948" t="e">
        <f>INDEX('bijlage C. Cluster maatregelen'!C:C,MATCH('5.Bepalen Faalfreq'!K1948,'bijlage C. Cluster maatregelen'!A:A,0))</f>
        <v>#N/A</v>
      </c>
      <c r="AE1948" t="e">
        <f>INDEX('bijlage C. Cluster maatregelen'!C:C,MATCH('5.Bepalen Faalfreq'!L1948,'bijlage C. Cluster maatregelen'!A:A,0))</f>
        <v>#N/A</v>
      </c>
      <c r="AF1948" t="e">
        <f>INDEX('bijlage C. Cluster maatregelen'!C:C,MATCH('5.Bepalen Faalfreq'!M1948,'bijlage C. Cluster maatregelen'!A:A,0))</f>
        <v>#N/A</v>
      </c>
      <c r="AG1948" t="e">
        <f>INDEX('bijlage C. Cluster maatregelen'!C:C,MATCH('5.Bepalen Faalfreq'!N1948,'bijlage C. Cluster maatregelen'!A:A,0))</f>
        <v>#N/A</v>
      </c>
      <c r="AH1948" t="e">
        <f t="shared" si="405"/>
        <v>#N/A</v>
      </c>
      <c r="AI1948" t="e">
        <f t="shared" si="406"/>
        <v>#N/A</v>
      </c>
      <c r="AJ1948" t="e">
        <f t="shared" si="399"/>
        <v>#N/A</v>
      </c>
    </row>
    <row r="1949" spans="1:36" x14ac:dyDescent="0.25">
      <c r="A1949" s="203"/>
      <c r="B1949" s="203"/>
      <c r="C1949" s="203"/>
      <c r="D1949" s="203"/>
      <c r="E1949" s="203"/>
      <c r="F1949" s="203"/>
      <c r="G1949" s="203"/>
      <c r="H1949" s="203"/>
      <c r="I1949" s="203"/>
      <c r="J1949" s="203"/>
      <c r="K1949" s="203"/>
      <c r="L1949" s="203"/>
      <c r="M1949" s="203"/>
      <c r="N1949" s="203"/>
      <c r="O1949" s="204">
        <f t="shared" si="395"/>
        <v>0</v>
      </c>
      <c r="P1949" s="80" t="str">
        <f>IFERROR(R1949+'4. Gegevens leiding'!$I$26,"")</f>
        <v/>
      </c>
      <c r="Q1949" s="155" t="str">
        <f>IFERROR(R1950+'4. Gegevens leiding'!$I$26,"")</f>
        <v/>
      </c>
      <c r="R1949" s="155" t="str">
        <f t="shared" si="407"/>
        <v/>
      </c>
      <c r="S1949" s="43" t="str">
        <f t="shared" si="400"/>
        <v/>
      </c>
      <c r="T1949" s="42" t="str">
        <f t="shared" si="396"/>
        <v>Diameter (mm, uitwendig)=;Wanddikte (mm)=;Druk (barg)=;Rekgrens (N/mm^2)=;Charpy energie (J)=</v>
      </c>
      <c r="U1949" s="44" t="e">
        <f>INDEX('bijlage A. Frequentie Tabel'!G:G,MATCH(T1949,'bijlage A. Frequentie Tabel'!A:A,0))</f>
        <v>#N/A</v>
      </c>
      <c r="V1949" s="43">
        <f t="shared" si="397"/>
        <v>0</v>
      </c>
      <c r="W1949" s="80">
        <f t="shared" si="401"/>
        <v>23.196467403779828</v>
      </c>
      <c r="X1949" t="e">
        <f t="shared" si="398"/>
        <v>#N/A</v>
      </c>
      <c r="Y1949"/>
      <c r="Z1949">
        <f t="shared" si="402"/>
        <v>0.4</v>
      </c>
      <c r="AA1949">
        <f t="shared" si="403"/>
        <v>1</v>
      </c>
      <c r="AB1949">
        <f t="shared" si="403"/>
        <v>1</v>
      </c>
      <c r="AC1949">
        <f t="shared" si="404"/>
        <v>0.4</v>
      </c>
      <c r="AD1949" t="e">
        <f>INDEX('bijlage C. Cluster maatregelen'!C:C,MATCH('5.Bepalen Faalfreq'!K1949,'bijlage C. Cluster maatregelen'!A:A,0))</f>
        <v>#N/A</v>
      </c>
      <c r="AE1949" t="e">
        <f>INDEX('bijlage C. Cluster maatregelen'!C:C,MATCH('5.Bepalen Faalfreq'!L1949,'bijlage C. Cluster maatregelen'!A:A,0))</f>
        <v>#N/A</v>
      </c>
      <c r="AF1949" t="e">
        <f>INDEX('bijlage C. Cluster maatregelen'!C:C,MATCH('5.Bepalen Faalfreq'!M1949,'bijlage C. Cluster maatregelen'!A:A,0))</f>
        <v>#N/A</v>
      </c>
      <c r="AG1949" t="e">
        <f>INDEX('bijlage C. Cluster maatregelen'!C:C,MATCH('5.Bepalen Faalfreq'!N1949,'bijlage C. Cluster maatregelen'!A:A,0))</f>
        <v>#N/A</v>
      </c>
      <c r="AH1949" t="e">
        <f t="shared" si="405"/>
        <v>#N/A</v>
      </c>
      <c r="AI1949" t="e">
        <f t="shared" si="406"/>
        <v>#N/A</v>
      </c>
      <c r="AJ1949" t="e">
        <f t="shared" si="399"/>
        <v>#N/A</v>
      </c>
    </row>
    <row r="1950" spans="1:36" x14ac:dyDescent="0.25">
      <c r="A1950" s="203"/>
      <c r="B1950" s="203"/>
      <c r="C1950" s="203"/>
      <c r="D1950" s="203"/>
      <c r="E1950" s="203"/>
      <c r="F1950" s="203"/>
      <c r="G1950" s="203"/>
      <c r="H1950" s="203"/>
      <c r="I1950" s="203"/>
      <c r="J1950" s="203"/>
      <c r="K1950" s="203"/>
      <c r="L1950" s="203"/>
      <c r="M1950" s="203"/>
      <c r="N1950" s="203"/>
      <c r="O1950" s="204">
        <f t="shared" si="395"/>
        <v>0</v>
      </c>
      <c r="P1950" s="80" t="str">
        <f>IFERROR(R1950+'4. Gegevens leiding'!$I$26,"")</f>
        <v/>
      </c>
      <c r="Q1950" s="155" t="str">
        <f>IFERROR(R1951+'4. Gegevens leiding'!$I$26,"")</f>
        <v/>
      </c>
      <c r="R1950" s="155" t="str">
        <f t="shared" si="407"/>
        <v/>
      </c>
      <c r="S1950" s="43" t="str">
        <f t="shared" si="400"/>
        <v/>
      </c>
      <c r="T1950" s="42" t="str">
        <f t="shared" si="396"/>
        <v>Diameter (mm, uitwendig)=;Wanddikte (mm)=;Druk (barg)=;Rekgrens (N/mm^2)=;Charpy energie (J)=</v>
      </c>
      <c r="U1950" s="44" t="e">
        <f>INDEX('bijlage A. Frequentie Tabel'!G:G,MATCH(T1950,'bijlage A. Frequentie Tabel'!A:A,0))</f>
        <v>#N/A</v>
      </c>
      <c r="V1950" s="43">
        <f t="shared" si="397"/>
        <v>0</v>
      </c>
      <c r="W1950" s="80">
        <f t="shared" si="401"/>
        <v>23.196467403779828</v>
      </c>
      <c r="X1950" t="e">
        <f t="shared" si="398"/>
        <v>#N/A</v>
      </c>
      <c r="Y1950"/>
      <c r="Z1950">
        <f t="shared" si="402"/>
        <v>0.4</v>
      </c>
      <c r="AA1950">
        <f t="shared" si="403"/>
        <v>1</v>
      </c>
      <c r="AB1950">
        <f t="shared" si="403"/>
        <v>1</v>
      </c>
      <c r="AC1950">
        <f t="shared" si="404"/>
        <v>0.4</v>
      </c>
      <c r="AD1950" t="e">
        <f>INDEX('bijlage C. Cluster maatregelen'!C:C,MATCH('5.Bepalen Faalfreq'!K1950,'bijlage C. Cluster maatregelen'!A:A,0))</f>
        <v>#N/A</v>
      </c>
      <c r="AE1950" t="e">
        <f>INDEX('bijlage C. Cluster maatregelen'!C:C,MATCH('5.Bepalen Faalfreq'!L1950,'bijlage C. Cluster maatregelen'!A:A,0))</f>
        <v>#N/A</v>
      </c>
      <c r="AF1950" t="e">
        <f>INDEX('bijlage C. Cluster maatregelen'!C:C,MATCH('5.Bepalen Faalfreq'!M1950,'bijlage C. Cluster maatregelen'!A:A,0))</f>
        <v>#N/A</v>
      </c>
      <c r="AG1950" t="e">
        <f>INDEX('bijlage C. Cluster maatregelen'!C:C,MATCH('5.Bepalen Faalfreq'!N1950,'bijlage C. Cluster maatregelen'!A:A,0))</f>
        <v>#N/A</v>
      </c>
      <c r="AH1950" t="e">
        <f t="shared" si="405"/>
        <v>#N/A</v>
      </c>
      <c r="AI1950" t="e">
        <f t="shared" si="406"/>
        <v>#N/A</v>
      </c>
      <c r="AJ1950" t="e">
        <f t="shared" si="399"/>
        <v>#N/A</v>
      </c>
    </row>
    <row r="1951" spans="1:36" x14ac:dyDescent="0.25">
      <c r="A1951" s="203"/>
      <c r="B1951" s="203"/>
      <c r="C1951" s="203"/>
      <c r="D1951" s="203"/>
      <c r="E1951" s="203"/>
      <c r="F1951" s="203"/>
      <c r="G1951" s="203"/>
      <c r="H1951" s="203"/>
      <c r="I1951" s="203"/>
      <c r="J1951" s="203"/>
      <c r="K1951" s="203"/>
      <c r="L1951" s="203"/>
      <c r="M1951" s="203"/>
      <c r="N1951" s="203"/>
      <c r="O1951" s="204">
        <f t="shared" si="395"/>
        <v>0</v>
      </c>
      <c r="P1951" s="80" t="str">
        <f>IFERROR(R1951+'4. Gegevens leiding'!$I$26,"")</f>
        <v/>
      </c>
      <c r="Q1951" s="155" t="str">
        <f>IFERROR(R1952+'4. Gegevens leiding'!$I$26,"")</f>
        <v/>
      </c>
      <c r="R1951" s="155" t="str">
        <f t="shared" si="407"/>
        <v/>
      </c>
      <c r="S1951" s="43" t="str">
        <f t="shared" si="400"/>
        <v/>
      </c>
      <c r="T1951" s="42" t="str">
        <f t="shared" si="396"/>
        <v>Diameter (mm, uitwendig)=;Wanddikte (mm)=;Druk (barg)=;Rekgrens (N/mm^2)=;Charpy energie (J)=</v>
      </c>
      <c r="U1951" s="44" t="e">
        <f>INDEX('bijlage A. Frequentie Tabel'!G:G,MATCH(T1951,'bijlage A. Frequentie Tabel'!A:A,0))</f>
        <v>#N/A</v>
      </c>
      <c r="V1951" s="43">
        <f t="shared" si="397"/>
        <v>0</v>
      </c>
      <c r="W1951" s="80">
        <f t="shared" si="401"/>
        <v>23.196467403779828</v>
      </c>
      <c r="X1951" t="e">
        <f t="shared" si="398"/>
        <v>#N/A</v>
      </c>
      <c r="Y1951"/>
      <c r="Z1951">
        <f t="shared" si="402"/>
        <v>0.4</v>
      </c>
      <c r="AA1951">
        <f t="shared" si="403"/>
        <v>1</v>
      </c>
      <c r="AB1951">
        <f t="shared" si="403"/>
        <v>1</v>
      </c>
      <c r="AC1951">
        <f t="shared" si="404"/>
        <v>0.4</v>
      </c>
      <c r="AD1951" t="e">
        <f>INDEX('bijlage C. Cluster maatregelen'!C:C,MATCH('5.Bepalen Faalfreq'!K1951,'bijlage C. Cluster maatregelen'!A:A,0))</f>
        <v>#N/A</v>
      </c>
      <c r="AE1951" t="e">
        <f>INDEX('bijlage C. Cluster maatregelen'!C:C,MATCH('5.Bepalen Faalfreq'!L1951,'bijlage C. Cluster maatregelen'!A:A,0))</f>
        <v>#N/A</v>
      </c>
      <c r="AF1951" t="e">
        <f>INDEX('bijlage C. Cluster maatregelen'!C:C,MATCH('5.Bepalen Faalfreq'!M1951,'bijlage C. Cluster maatregelen'!A:A,0))</f>
        <v>#N/A</v>
      </c>
      <c r="AG1951" t="e">
        <f>INDEX('bijlage C. Cluster maatregelen'!C:C,MATCH('5.Bepalen Faalfreq'!N1951,'bijlage C. Cluster maatregelen'!A:A,0))</f>
        <v>#N/A</v>
      </c>
      <c r="AH1951" t="e">
        <f t="shared" si="405"/>
        <v>#N/A</v>
      </c>
      <c r="AI1951" t="e">
        <f t="shared" si="406"/>
        <v>#N/A</v>
      </c>
      <c r="AJ1951" t="e">
        <f t="shared" si="399"/>
        <v>#N/A</v>
      </c>
    </row>
    <row r="1952" spans="1:36" x14ac:dyDescent="0.25">
      <c r="A1952" s="203"/>
      <c r="B1952" s="203"/>
      <c r="C1952" s="203"/>
      <c r="D1952" s="203"/>
      <c r="E1952" s="203"/>
      <c r="F1952" s="203"/>
      <c r="G1952" s="203"/>
      <c r="H1952" s="203"/>
      <c r="I1952" s="203"/>
      <c r="J1952" s="203"/>
      <c r="K1952" s="203"/>
      <c r="L1952" s="203"/>
      <c r="M1952" s="203"/>
      <c r="N1952" s="203"/>
      <c r="O1952" s="204">
        <f t="shared" si="395"/>
        <v>0</v>
      </c>
      <c r="P1952" s="80" t="str">
        <f>IFERROR(R1952+'4. Gegevens leiding'!$I$26,"")</f>
        <v/>
      </c>
      <c r="Q1952" s="155" t="str">
        <f>IFERROR(R1953+'4. Gegevens leiding'!$I$26,"")</f>
        <v/>
      </c>
      <c r="R1952" s="155" t="str">
        <f t="shared" si="407"/>
        <v/>
      </c>
      <c r="S1952" s="43" t="str">
        <f t="shared" si="400"/>
        <v/>
      </c>
      <c r="T1952" s="42" t="str">
        <f t="shared" si="396"/>
        <v>Diameter (mm, uitwendig)=;Wanddikte (mm)=;Druk (barg)=;Rekgrens (N/mm^2)=;Charpy energie (J)=</v>
      </c>
      <c r="U1952" s="44" t="e">
        <f>INDEX('bijlage A. Frequentie Tabel'!G:G,MATCH(T1952,'bijlage A. Frequentie Tabel'!A:A,0))</f>
        <v>#N/A</v>
      </c>
      <c r="V1952" s="43">
        <f t="shared" si="397"/>
        <v>0</v>
      </c>
      <c r="W1952" s="80">
        <f t="shared" si="401"/>
        <v>23.196467403779828</v>
      </c>
      <c r="X1952" t="e">
        <f t="shared" si="398"/>
        <v>#N/A</v>
      </c>
      <c r="Y1952"/>
      <c r="Z1952">
        <f t="shared" si="402"/>
        <v>0.4</v>
      </c>
      <c r="AA1952">
        <f t="shared" si="403"/>
        <v>1</v>
      </c>
      <c r="AB1952">
        <f t="shared" si="403"/>
        <v>1</v>
      </c>
      <c r="AC1952">
        <f t="shared" si="404"/>
        <v>0.4</v>
      </c>
      <c r="AD1952" t="e">
        <f>INDEX('bijlage C. Cluster maatregelen'!C:C,MATCH('5.Bepalen Faalfreq'!K1952,'bijlage C. Cluster maatregelen'!A:A,0))</f>
        <v>#N/A</v>
      </c>
      <c r="AE1952" t="e">
        <f>INDEX('bijlage C. Cluster maatregelen'!C:C,MATCH('5.Bepalen Faalfreq'!L1952,'bijlage C. Cluster maatregelen'!A:A,0))</f>
        <v>#N/A</v>
      </c>
      <c r="AF1952" t="e">
        <f>INDEX('bijlage C. Cluster maatregelen'!C:C,MATCH('5.Bepalen Faalfreq'!M1952,'bijlage C. Cluster maatregelen'!A:A,0))</f>
        <v>#N/A</v>
      </c>
      <c r="AG1952" t="e">
        <f>INDEX('bijlage C. Cluster maatregelen'!C:C,MATCH('5.Bepalen Faalfreq'!N1952,'bijlage C. Cluster maatregelen'!A:A,0))</f>
        <v>#N/A</v>
      </c>
      <c r="AH1952" t="e">
        <f t="shared" si="405"/>
        <v>#N/A</v>
      </c>
      <c r="AI1952" t="e">
        <f t="shared" si="406"/>
        <v>#N/A</v>
      </c>
      <c r="AJ1952" t="e">
        <f t="shared" si="399"/>
        <v>#N/A</v>
      </c>
    </row>
    <row r="1953" spans="1:36" x14ac:dyDescent="0.25">
      <c r="A1953" s="203"/>
      <c r="B1953" s="203"/>
      <c r="C1953" s="203"/>
      <c r="D1953" s="203"/>
      <c r="E1953" s="203"/>
      <c r="F1953" s="203"/>
      <c r="G1953" s="203"/>
      <c r="H1953" s="203"/>
      <c r="I1953" s="203"/>
      <c r="J1953" s="203"/>
      <c r="K1953" s="203"/>
      <c r="L1953" s="203"/>
      <c r="M1953" s="203"/>
      <c r="N1953" s="203"/>
      <c r="O1953" s="204">
        <f t="shared" si="395"/>
        <v>0</v>
      </c>
      <c r="P1953" s="80" t="str">
        <f>IFERROR(R1953+'4. Gegevens leiding'!$I$26,"")</f>
        <v/>
      </c>
      <c r="Q1953" s="155" t="str">
        <f>IFERROR(R1954+'4. Gegevens leiding'!$I$26,"")</f>
        <v/>
      </c>
      <c r="R1953" s="155" t="str">
        <f t="shared" si="407"/>
        <v/>
      </c>
      <c r="S1953" s="43" t="str">
        <f t="shared" si="400"/>
        <v/>
      </c>
      <c r="T1953" s="42" t="str">
        <f t="shared" si="396"/>
        <v>Diameter (mm, uitwendig)=;Wanddikte (mm)=;Druk (barg)=;Rekgrens (N/mm^2)=;Charpy energie (J)=</v>
      </c>
      <c r="U1953" s="44" t="e">
        <f>INDEX('bijlage A. Frequentie Tabel'!G:G,MATCH(T1953,'bijlage A. Frequentie Tabel'!A:A,0))</f>
        <v>#N/A</v>
      </c>
      <c r="V1953" s="43">
        <f t="shared" si="397"/>
        <v>0</v>
      </c>
      <c r="W1953" s="80">
        <f t="shared" si="401"/>
        <v>23.196467403779828</v>
      </c>
      <c r="X1953" t="e">
        <f t="shared" si="398"/>
        <v>#N/A</v>
      </c>
      <c r="Y1953"/>
      <c r="Z1953">
        <f t="shared" si="402"/>
        <v>0.4</v>
      </c>
      <c r="AA1953">
        <f t="shared" si="403"/>
        <v>1</v>
      </c>
      <c r="AB1953">
        <f t="shared" si="403"/>
        <v>1</v>
      </c>
      <c r="AC1953">
        <f t="shared" si="404"/>
        <v>0.4</v>
      </c>
      <c r="AD1953" t="e">
        <f>INDEX('bijlage C. Cluster maatregelen'!C:C,MATCH('5.Bepalen Faalfreq'!K1953,'bijlage C. Cluster maatregelen'!A:A,0))</f>
        <v>#N/A</v>
      </c>
      <c r="AE1953" t="e">
        <f>INDEX('bijlage C. Cluster maatregelen'!C:C,MATCH('5.Bepalen Faalfreq'!L1953,'bijlage C. Cluster maatregelen'!A:A,0))</f>
        <v>#N/A</v>
      </c>
      <c r="AF1953" t="e">
        <f>INDEX('bijlage C. Cluster maatregelen'!C:C,MATCH('5.Bepalen Faalfreq'!M1953,'bijlage C. Cluster maatregelen'!A:A,0))</f>
        <v>#N/A</v>
      </c>
      <c r="AG1953" t="e">
        <f>INDEX('bijlage C. Cluster maatregelen'!C:C,MATCH('5.Bepalen Faalfreq'!N1953,'bijlage C. Cluster maatregelen'!A:A,0))</f>
        <v>#N/A</v>
      </c>
      <c r="AH1953" t="e">
        <f t="shared" si="405"/>
        <v>#N/A</v>
      </c>
      <c r="AI1953" t="e">
        <f t="shared" si="406"/>
        <v>#N/A</v>
      </c>
      <c r="AJ1953" t="e">
        <f t="shared" si="399"/>
        <v>#N/A</v>
      </c>
    </row>
    <row r="1954" spans="1:36" x14ac:dyDescent="0.25">
      <c r="A1954" s="203"/>
      <c r="B1954" s="203"/>
      <c r="C1954" s="203"/>
      <c r="D1954" s="203"/>
      <c r="E1954" s="203"/>
      <c r="F1954" s="203"/>
      <c r="G1954" s="203"/>
      <c r="H1954" s="203"/>
      <c r="I1954" s="203"/>
      <c r="J1954" s="203"/>
      <c r="K1954" s="203"/>
      <c r="L1954" s="203"/>
      <c r="M1954" s="203"/>
      <c r="N1954" s="203"/>
      <c r="O1954" s="204">
        <f t="shared" si="395"/>
        <v>0</v>
      </c>
      <c r="P1954" s="80" t="str">
        <f>IFERROR(R1954+'4. Gegevens leiding'!$I$26,"")</f>
        <v/>
      </c>
      <c r="Q1954" s="155" t="str">
        <f>IFERROR(R1955+'4. Gegevens leiding'!$I$26,"")</f>
        <v/>
      </c>
      <c r="R1954" s="155" t="str">
        <f t="shared" si="407"/>
        <v/>
      </c>
      <c r="S1954" s="43" t="str">
        <f t="shared" si="400"/>
        <v/>
      </c>
      <c r="T1954" s="42" t="str">
        <f t="shared" si="396"/>
        <v>Diameter (mm, uitwendig)=;Wanddikte (mm)=;Druk (barg)=;Rekgrens (N/mm^2)=;Charpy energie (J)=</v>
      </c>
      <c r="U1954" s="44" t="e">
        <f>INDEX('bijlage A. Frequentie Tabel'!G:G,MATCH(T1954,'bijlage A. Frequentie Tabel'!A:A,0))</f>
        <v>#N/A</v>
      </c>
      <c r="V1954" s="43">
        <f t="shared" si="397"/>
        <v>0</v>
      </c>
      <c r="W1954" s="80">
        <f t="shared" si="401"/>
        <v>23.196467403779828</v>
      </c>
      <c r="X1954" t="e">
        <f t="shared" si="398"/>
        <v>#N/A</v>
      </c>
      <c r="Y1954"/>
      <c r="Z1954">
        <f t="shared" si="402"/>
        <v>0.4</v>
      </c>
      <c r="AA1954">
        <f t="shared" si="403"/>
        <v>1</v>
      </c>
      <c r="AB1954">
        <f t="shared" si="403"/>
        <v>1</v>
      </c>
      <c r="AC1954">
        <f t="shared" si="404"/>
        <v>0.4</v>
      </c>
      <c r="AD1954" t="e">
        <f>INDEX('bijlage C. Cluster maatregelen'!C:C,MATCH('5.Bepalen Faalfreq'!K1954,'bijlage C. Cluster maatregelen'!A:A,0))</f>
        <v>#N/A</v>
      </c>
      <c r="AE1954" t="e">
        <f>INDEX('bijlage C. Cluster maatregelen'!C:C,MATCH('5.Bepalen Faalfreq'!L1954,'bijlage C. Cluster maatregelen'!A:A,0))</f>
        <v>#N/A</v>
      </c>
      <c r="AF1954" t="e">
        <f>INDEX('bijlage C. Cluster maatregelen'!C:C,MATCH('5.Bepalen Faalfreq'!M1954,'bijlage C. Cluster maatregelen'!A:A,0))</f>
        <v>#N/A</v>
      </c>
      <c r="AG1954" t="e">
        <f>INDEX('bijlage C. Cluster maatregelen'!C:C,MATCH('5.Bepalen Faalfreq'!N1954,'bijlage C. Cluster maatregelen'!A:A,0))</f>
        <v>#N/A</v>
      </c>
      <c r="AH1954" t="e">
        <f t="shared" si="405"/>
        <v>#N/A</v>
      </c>
      <c r="AI1954" t="e">
        <f t="shared" si="406"/>
        <v>#N/A</v>
      </c>
      <c r="AJ1954" t="e">
        <f t="shared" si="399"/>
        <v>#N/A</v>
      </c>
    </row>
    <row r="1955" spans="1:36" x14ac:dyDescent="0.25">
      <c r="A1955" s="203"/>
      <c r="B1955" s="203"/>
      <c r="C1955" s="203"/>
      <c r="D1955" s="203"/>
      <c r="E1955" s="203"/>
      <c r="F1955" s="203"/>
      <c r="G1955" s="203"/>
      <c r="H1955" s="203"/>
      <c r="I1955" s="203"/>
      <c r="J1955" s="203"/>
      <c r="K1955" s="203"/>
      <c r="L1955" s="203"/>
      <c r="M1955" s="203"/>
      <c r="N1955" s="203"/>
      <c r="O1955" s="204">
        <f t="shared" si="395"/>
        <v>0</v>
      </c>
      <c r="P1955" s="80" t="str">
        <f>IFERROR(R1955+'4. Gegevens leiding'!$I$26,"")</f>
        <v/>
      </c>
      <c r="Q1955" s="155" t="str">
        <f>IFERROR(R1956+'4. Gegevens leiding'!$I$26,"")</f>
        <v/>
      </c>
      <c r="R1955" s="155" t="str">
        <f t="shared" si="407"/>
        <v/>
      </c>
      <c r="S1955" s="43" t="str">
        <f t="shared" si="400"/>
        <v/>
      </c>
      <c r="T1955" s="42" t="str">
        <f t="shared" si="396"/>
        <v>Diameter (mm, uitwendig)=;Wanddikte (mm)=;Druk (barg)=;Rekgrens (N/mm^2)=;Charpy energie (J)=</v>
      </c>
      <c r="U1955" s="44" t="e">
        <f>INDEX('bijlage A. Frequentie Tabel'!G:G,MATCH(T1955,'bijlage A. Frequentie Tabel'!A:A,0))</f>
        <v>#N/A</v>
      </c>
      <c r="V1955" s="43">
        <f t="shared" si="397"/>
        <v>0</v>
      </c>
      <c r="W1955" s="80">
        <f t="shared" si="401"/>
        <v>23.196467403779828</v>
      </c>
      <c r="X1955" t="e">
        <f t="shared" si="398"/>
        <v>#N/A</v>
      </c>
      <c r="Y1955"/>
      <c r="Z1955">
        <f t="shared" si="402"/>
        <v>0.4</v>
      </c>
      <c r="AA1955">
        <f t="shared" si="403"/>
        <v>1</v>
      </c>
      <c r="AB1955">
        <f t="shared" si="403"/>
        <v>1</v>
      </c>
      <c r="AC1955">
        <f t="shared" si="404"/>
        <v>0.4</v>
      </c>
      <c r="AD1955" t="e">
        <f>INDEX('bijlage C. Cluster maatregelen'!C:C,MATCH('5.Bepalen Faalfreq'!K1955,'bijlage C. Cluster maatregelen'!A:A,0))</f>
        <v>#N/A</v>
      </c>
      <c r="AE1955" t="e">
        <f>INDEX('bijlage C. Cluster maatregelen'!C:C,MATCH('5.Bepalen Faalfreq'!L1955,'bijlage C. Cluster maatregelen'!A:A,0))</f>
        <v>#N/A</v>
      </c>
      <c r="AF1955" t="e">
        <f>INDEX('bijlage C. Cluster maatregelen'!C:C,MATCH('5.Bepalen Faalfreq'!M1955,'bijlage C. Cluster maatregelen'!A:A,0))</f>
        <v>#N/A</v>
      </c>
      <c r="AG1955" t="e">
        <f>INDEX('bijlage C. Cluster maatregelen'!C:C,MATCH('5.Bepalen Faalfreq'!N1955,'bijlage C. Cluster maatregelen'!A:A,0))</f>
        <v>#N/A</v>
      </c>
      <c r="AH1955" t="e">
        <f t="shared" si="405"/>
        <v>#N/A</v>
      </c>
      <c r="AI1955" t="e">
        <f t="shared" si="406"/>
        <v>#N/A</v>
      </c>
      <c r="AJ1955" t="e">
        <f t="shared" si="399"/>
        <v>#N/A</v>
      </c>
    </row>
    <row r="1956" spans="1:36" x14ac:dyDescent="0.25">
      <c r="A1956" s="203"/>
      <c r="B1956" s="203"/>
      <c r="C1956" s="203"/>
      <c r="D1956" s="203"/>
      <c r="E1956" s="203"/>
      <c r="F1956" s="203"/>
      <c r="G1956" s="203"/>
      <c r="H1956" s="203"/>
      <c r="I1956" s="203"/>
      <c r="J1956" s="203"/>
      <c r="K1956" s="203"/>
      <c r="L1956" s="203"/>
      <c r="M1956" s="203"/>
      <c r="N1956" s="203"/>
      <c r="O1956" s="204">
        <f t="shared" si="395"/>
        <v>0</v>
      </c>
      <c r="P1956" s="80" t="str">
        <f>IFERROR(R1956+'4. Gegevens leiding'!$I$26,"")</f>
        <v/>
      </c>
      <c r="Q1956" s="155" t="str">
        <f>IFERROR(R1957+'4. Gegevens leiding'!$I$26,"")</f>
        <v/>
      </c>
      <c r="R1956" s="155" t="str">
        <f t="shared" si="407"/>
        <v/>
      </c>
      <c r="S1956" s="43" t="str">
        <f t="shared" si="400"/>
        <v/>
      </c>
      <c r="T1956" s="42" t="str">
        <f t="shared" si="396"/>
        <v>Diameter (mm, uitwendig)=;Wanddikte (mm)=;Druk (barg)=;Rekgrens (N/mm^2)=;Charpy energie (J)=</v>
      </c>
      <c r="U1956" s="44" t="e">
        <f>INDEX('bijlage A. Frequentie Tabel'!G:G,MATCH(T1956,'bijlage A. Frequentie Tabel'!A:A,0))</f>
        <v>#N/A</v>
      </c>
      <c r="V1956" s="43">
        <f t="shared" si="397"/>
        <v>0</v>
      </c>
      <c r="W1956" s="80">
        <f t="shared" si="401"/>
        <v>23.196467403779828</v>
      </c>
      <c r="X1956" t="e">
        <f t="shared" si="398"/>
        <v>#N/A</v>
      </c>
      <c r="Y1956"/>
      <c r="Z1956">
        <f t="shared" si="402"/>
        <v>0.4</v>
      </c>
      <c r="AA1956">
        <f t="shared" si="403"/>
        <v>1</v>
      </c>
      <c r="AB1956">
        <f t="shared" si="403"/>
        <v>1</v>
      </c>
      <c r="AC1956">
        <f t="shared" si="404"/>
        <v>0.4</v>
      </c>
      <c r="AD1956" t="e">
        <f>INDEX('bijlage C. Cluster maatregelen'!C:C,MATCH('5.Bepalen Faalfreq'!K1956,'bijlage C. Cluster maatregelen'!A:A,0))</f>
        <v>#N/A</v>
      </c>
      <c r="AE1956" t="e">
        <f>INDEX('bijlage C. Cluster maatregelen'!C:C,MATCH('5.Bepalen Faalfreq'!L1956,'bijlage C. Cluster maatregelen'!A:A,0))</f>
        <v>#N/A</v>
      </c>
      <c r="AF1956" t="e">
        <f>INDEX('bijlage C. Cluster maatregelen'!C:C,MATCH('5.Bepalen Faalfreq'!M1956,'bijlage C. Cluster maatregelen'!A:A,0))</f>
        <v>#N/A</v>
      </c>
      <c r="AG1956" t="e">
        <f>INDEX('bijlage C. Cluster maatregelen'!C:C,MATCH('5.Bepalen Faalfreq'!N1956,'bijlage C. Cluster maatregelen'!A:A,0))</f>
        <v>#N/A</v>
      </c>
      <c r="AH1956" t="e">
        <f t="shared" si="405"/>
        <v>#N/A</v>
      </c>
      <c r="AI1956" t="e">
        <f t="shared" si="406"/>
        <v>#N/A</v>
      </c>
      <c r="AJ1956" t="e">
        <f t="shared" si="399"/>
        <v>#N/A</v>
      </c>
    </row>
    <row r="1957" spans="1:36" x14ac:dyDescent="0.25">
      <c r="A1957" s="203"/>
      <c r="B1957" s="203"/>
      <c r="C1957" s="203"/>
      <c r="D1957" s="203"/>
      <c r="E1957" s="203"/>
      <c r="F1957" s="203"/>
      <c r="G1957" s="203"/>
      <c r="H1957" s="203"/>
      <c r="I1957" s="203"/>
      <c r="J1957" s="203"/>
      <c r="K1957" s="203"/>
      <c r="L1957" s="203"/>
      <c r="M1957" s="203"/>
      <c r="N1957" s="203"/>
      <c r="O1957" s="204">
        <f t="shared" si="395"/>
        <v>0</v>
      </c>
      <c r="P1957" s="80" t="str">
        <f>IFERROR(R1957+'4. Gegevens leiding'!$I$26,"")</f>
        <v/>
      </c>
      <c r="Q1957" s="155" t="str">
        <f>IFERROR(R1958+'4. Gegevens leiding'!$I$26,"")</f>
        <v/>
      </c>
      <c r="R1957" s="155" t="str">
        <f t="shared" si="407"/>
        <v/>
      </c>
      <c r="S1957" s="43" t="str">
        <f t="shared" si="400"/>
        <v/>
      </c>
      <c r="T1957" s="42" t="str">
        <f t="shared" si="396"/>
        <v>Diameter (mm, uitwendig)=;Wanddikte (mm)=;Druk (barg)=;Rekgrens (N/mm^2)=;Charpy energie (J)=</v>
      </c>
      <c r="U1957" s="44" t="e">
        <f>INDEX('bijlage A. Frequentie Tabel'!G:G,MATCH(T1957,'bijlage A. Frequentie Tabel'!A:A,0))</f>
        <v>#N/A</v>
      </c>
      <c r="V1957" s="43">
        <f t="shared" si="397"/>
        <v>0</v>
      </c>
      <c r="W1957" s="80">
        <f t="shared" si="401"/>
        <v>23.196467403779828</v>
      </c>
      <c r="X1957" t="e">
        <f t="shared" si="398"/>
        <v>#N/A</v>
      </c>
      <c r="Y1957"/>
      <c r="Z1957">
        <f t="shared" si="402"/>
        <v>0.4</v>
      </c>
      <c r="AA1957">
        <f t="shared" si="403"/>
        <v>1</v>
      </c>
      <c r="AB1957">
        <f t="shared" si="403"/>
        <v>1</v>
      </c>
      <c r="AC1957">
        <f t="shared" si="404"/>
        <v>0.4</v>
      </c>
      <c r="AD1957" t="e">
        <f>INDEX('bijlage C. Cluster maatregelen'!C:C,MATCH('5.Bepalen Faalfreq'!K1957,'bijlage C. Cluster maatregelen'!A:A,0))</f>
        <v>#N/A</v>
      </c>
      <c r="AE1957" t="e">
        <f>INDEX('bijlage C. Cluster maatregelen'!C:C,MATCH('5.Bepalen Faalfreq'!L1957,'bijlage C. Cluster maatregelen'!A:A,0))</f>
        <v>#N/A</v>
      </c>
      <c r="AF1957" t="e">
        <f>INDEX('bijlage C. Cluster maatregelen'!C:C,MATCH('5.Bepalen Faalfreq'!M1957,'bijlage C. Cluster maatregelen'!A:A,0))</f>
        <v>#N/A</v>
      </c>
      <c r="AG1957" t="e">
        <f>INDEX('bijlage C. Cluster maatregelen'!C:C,MATCH('5.Bepalen Faalfreq'!N1957,'bijlage C. Cluster maatregelen'!A:A,0))</f>
        <v>#N/A</v>
      </c>
      <c r="AH1957" t="e">
        <f t="shared" si="405"/>
        <v>#N/A</v>
      </c>
      <c r="AI1957" t="e">
        <f t="shared" si="406"/>
        <v>#N/A</v>
      </c>
      <c r="AJ1957" t="e">
        <f t="shared" si="399"/>
        <v>#N/A</v>
      </c>
    </row>
    <row r="1958" spans="1:36" x14ac:dyDescent="0.25">
      <c r="A1958" s="203"/>
      <c r="B1958" s="203"/>
      <c r="C1958" s="203"/>
      <c r="D1958" s="203"/>
      <c r="E1958" s="203"/>
      <c r="F1958" s="203"/>
      <c r="G1958" s="203"/>
      <c r="H1958" s="203"/>
      <c r="I1958" s="203"/>
      <c r="J1958" s="203"/>
      <c r="K1958" s="203"/>
      <c r="L1958" s="203"/>
      <c r="M1958" s="203"/>
      <c r="N1958" s="203"/>
      <c r="O1958" s="204">
        <f t="shared" si="395"/>
        <v>0</v>
      </c>
      <c r="P1958" s="80" t="str">
        <f>IFERROR(R1958+'4. Gegevens leiding'!$I$26,"")</f>
        <v/>
      </c>
      <c r="Q1958" s="155" t="str">
        <f>IFERROR(R1959+'4. Gegevens leiding'!$I$26,"")</f>
        <v/>
      </c>
      <c r="R1958" s="155" t="str">
        <f t="shared" si="407"/>
        <v/>
      </c>
      <c r="S1958" s="43" t="str">
        <f t="shared" si="400"/>
        <v/>
      </c>
      <c r="T1958" s="42" t="str">
        <f t="shared" si="396"/>
        <v>Diameter (mm, uitwendig)=;Wanddikte (mm)=;Druk (barg)=;Rekgrens (N/mm^2)=;Charpy energie (J)=</v>
      </c>
      <c r="U1958" s="44" t="e">
        <f>INDEX('bijlage A. Frequentie Tabel'!G:G,MATCH(T1958,'bijlage A. Frequentie Tabel'!A:A,0))</f>
        <v>#N/A</v>
      </c>
      <c r="V1958" s="43">
        <f t="shared" si="397"/>
        <v>0</v>
      </c>
      <c r="W1958" s="80">
        <f t="shared" si="401"/>
        <v>23.196467403779828</v>
      </c>
      <c r="X1958" t="e">
        <f t="shared" si="398"/>
        <v>#N/A</v>
      </c>
      <c r="Y1958"/>
      <c r="Z1958">
        <f t="shared" si="402"/>
        <v>0.4</v>
      </c>
      <c r="AA1958">
        <f t="shared" si="403"/>
        <v>1</v>
      </c>
      <c r="AB1958">
        <f t="shared" si="403"/>
        <v>1</v>
      </c>
      <c r="AC1958">
        <f t="shared" si="404"/>
        <v>0.4</v>
      </c>
      <c r="AD1958" t="e">
        <f>INDEX('bijlage C. Cluster maatregelen'!C:C,MATCH('5.Bepalen Faalfreq'!K1958,'bijlage C. Cluster maatregelen'!A:A,0))</f>
        <v>#N/A</v>
      </c>
      <c r="AE1958" t="e">
        <f>INDEX('bijlage C. Cluster maatregelen'!C:C,MATCH('5.Bepalen Faalfreq'!L1958,'bijlage C. Cluster maatregelen'!A:A,0))</f>
        <v>#N/A</v>
      </c>
      <c r="AF1958" t="e">
        <f>INDEX('bijlage C. Cluster maatregelen'!C:C,MATCH('5.Bepalen Faalfreq'!M1958,'bijlage C. Cluster maatregelen'!A:A,0))</f>
        <v>#N/A</v>
      </c>
      <c r="AG1958" t="e">
        <f>INDEX('bijlage C. Cluster maatregelen'!C:C,MATCH('5.Bepalen Faalfreq'!N1958,'bijlage C. Cluster maatregelen'!A:A,0))</f>
        <v>#N/A</v>
      </c>
      <c r="AH1958" t="e">
        <f t="shared" si="405"/>
        <v>#N/A</v>
      </c>
      <c r="AI1958" t="e">
        <f t="shared" si="406"/>
        <v>#N/A</v>
      </c>
      <c r="AJ1958" t="e">
        <f t="shared" si="399"/>
        <v>#N/A</v>
      </c>
    </row>
    <row r="1959" spans="1:36" x14ac:dyDescent="0.25">
      <c r="A1959" s="203"/>
      <c r="B1959" s="203"/>
      <c r="C1959" s="203"/>
      <c r="D1959" s="203"/>
      <c r="E1959" s="203"/>
      <c r="F1959" s="203"/>
      <c r="G1959" s="203"/>
      <c r="H1959" s="203"/>
      <c r="I1959" s="203"/>
      <c r="J1959" s="203"/>
      <c r="K1959" s="203"/>
      <c r="L1959" s="203"/>
      <c r="M1959" s="203"/>
      <c r="N1959" s="203"/>
      <c r="O1959" s="204">
        <f t="shared" si="395"/>
        <v>0</v>
      </c>
      <c r="P1959" s="80" t="str">
        <f>IFERROR(R1959+'4. Gegevens leiding'!$I$26,"")</f>
        <v/>
      </c>
      <c r="Q1959" s="155" t="str">
        <f>IFERROR(R1960+'4. Gegevens leiding'!$I$26,"")</f>
        <v/>
      </c>
      <c r="R1959" s="155" t="str">
        <f t="shared" si="407"/>
        <v/>
      </c>
      <c r="S1959" s="43" t="str">
        <f t="shared" si="400"/>
        <v/>
      </c>
      <c r="T1959" s="42" t="str">
        <f t="shared" si="396"/>
        <v>Diameter (mm, uitwendig)=;Wanddikte (mm)=;Druk (barg)=;Rekgrens (N/mm^2)=;Charpy energie (J)=</v>
      </c>
      <c r="U1959" s="44" t="e">
        <f>INDEX('bijlage A. Frequentie Tabel'!G:G,MATCH(T1959,'bijlage A. Frequentie Tabel'!A:A,0))</f>
        <v>#N/A</v>
      </c>
      <c r="V1959" s="43">
        <f t="shared" si="397"/>
        <v>0</v>
      </c>
      <c r="W1959" s="80">
        <f t="shared" si="401"/>
        <v>23.196467403779828</v>
      </c>
      <c r="X1959" t="e">
        <f t="shared" si="398"/>
        <v>#N/A</v>
      </c>
      <c r="Y1959"/>
      <c r="Z1959">
        <f t="shared" si="402"/>
        <v>0.4</v>
      </c>
      <c r="AA1959">
        <f t="shared" si="403"/>
        <v>1</v>
      </c>
      <c r="AB1959">
        <f t="shared" si="403"/>
        <v>1</v>
      </c>
      <c r="AC1959">
        <f t="shared" si="404"/>
        <v>0.4</v>
      </c>
      <c r="AD1959" t="e">
        <f>INDEX('bijlage C. Cluster maatregelen'!C:C,MATCH('5.Bepalen Faalfreq'!K1959,'bijlage C. Cluster maatregelen'!A:A,0))</f>
        <v>#N/A</v>
      </c>
      <c r="AE1959" t="e">
        <f>INDEX('bijlage C. Cluster maatregelen'!C:C,MATCH('5.Bepalen Faalfreq'!L1959,'bijlage C. Cluster maatregelen'!A:A,0))</f>
        <v>#N/A</v>
      </c>
      <c r="AF1959" t="e">
        <f>INDEX('bijlage C. Cluster maatregelen'!C:C,MATCH('5.Bepalen Faalfreq'!M1959,'bijlage C. Cluster maatregelen'!A:A,0))</f>
        <v>#N/A</v>
      </c>
      <c r="AG1959" t="e">
        <f>INDEX('bijlage C. Cluster maatregelen'!C:C,MATCH('5.Bepalen Faalfreq'!N1959,'bijlage C. Cluster maatregelen'!A:A,0))</f>
        <v>#N/A</v>
      </c>
      <c r="AH1959" t="e">
        <f t="shared" si="405"/>
        <v>#N/A</v>
      </c>
      <c r="AI1959" t="e">
        <f t="shared" si="406"/>
        <v>#N/A</v>
      </c>
      <c r="AJ1959" t="e">
        <f t="shared" si="399"/>
        <v>#N/A</v>
      </c>
    </row>
    <row r="1960" spans="1:36" x14ac:dyDescent="0.25">
      <c r="A1960" s="203"/>
      <c r="B1960" s="203"/>
      <c r="C1960" s="203"/>
      <c r="D1960" s="203"/>
      <c r="E1960" s="203"/>
      <c r="F1960" s="203"/>
      <c r="G1960" s="203"/>
      <c r="H1960" s="203"/>
      <c r="I1960" s="203"/>
      <c r="J1960" s="203"/>
      <c r="K1960" s="203"/>
      <c r="L1960" s="203"/>
      <c r="M1960" s="203"/>
      <c r="N1960" s="203"/>
      <c r="O1960" s="204">
        <f t="shared" si="395"/>
        <v>0</v>
      </c>
      <c r="P1960" s="80" t="str">
        <f>IFERROR(R1960+'4. Gegevens leiding'!$I$26,"")</f>
        <v/>
      </c>
      <c r="Q1960" s="155" t="str">
        <f>IFERROR(R1961+'4. Gegevens leiding'!$I$26,"")</f>
        <v/>
      </c>
      <c r="R1960" s="155" t="str">
        <f t="shared" si="407"/>
        <v/>
      </c>
      <c r="S1960" s="43" t="str">
        <f t="shared" si="400"/>
        <v/>
      </c>
      <c r="T1960" s="42" t="str">
        <f t="shared" si="396"/>
        <v>Diameter (mm, uitwendig)=;Wanddikte (mm)=;Druk (barg)=;Rekgrens (N/mm^2)=;Charpy energie (J)=</v>
      </c>
      <c r="U1960" s="44" t="e">
        <f>INDEX('bijlage A. Frequentie Tabel'!G:G,MATCH(T1960,'bijlage A. Frequentie Tabel'!A:A,0))</f>
        <v>#N/A</v>
      </c>
      <c r="V1960" s="43">
        <f t="shared" si="397"/>
        <v>0</v>
      </c>
      <c r="W1960" s="80">
        <f t="shared" si="401"/>
        <v>23.196467403779828</v>
      </c>
      <c r="X1960" t="e">
        <f t="shared" si="398"/>
        <v>#N/A</v>
      </c>
      <c r="Y1960"/>
      <c r="Z1960">
        <f t="shared" si="402"/>
        <v>0.4</v>
      </c>
      <c r="AA1960">
        <f t="shared" si="403"/>
        <v>1</v>
      </c>
      <c r="AB1960">
        <f t="shared" si="403"/>
        <v>1</v>
      </c>
      <c r="AC1960">
        <f t="shared" si="404"/>
        <v>0.4</v>
      </c>
      <c r="AD1960" t="e">
        <f>INDEX('bijlage C. Cluster maatregelen'!C:C,MATCH('5.Bepalen Faalfreq'!K1960,'bijlage C. Cluster maatregelen'!A:A,0))</f>
        <v>#N/A</v>
      </c>
      <c r="AE1960" t="e">
        <f>INDEX('bijlage C. Cluster maatregelen'!C:C,MATCH('5.Bepalen Faalfreq'!L1960,'bijlage C. Cluster maatregelen'!A:A,0))</f>
        <v>#N/A</v>
      </c>
      <c r="AF1960" t="e">
        <f>INDEX('bijlage C. Cluster maatregelen'!C:C,MATCH('5.Bepalen Faalfreq'!M1960,'bijlage C. Cluster maatregelen'!A:A,0))</f>
        <v>#N/A</v>
      </c>
      <c r="AG1960" t="e">
        <f>INDEX('bijlage C. Cluster maatregelen'!C:C,MATCH('5.Bepalen Faalfreq'!N1960,'bijlage C. Cluster maatregelen'!A:A,0))</f>
        <v>#N/A</v>
      </c>
      <c r="AH1960" t="e">
        <f t="shared" si="405"/>
        <v>#N/A</v>
      </c>
      <c r="AI1960" t="e">
        <f t="shared" si="406"/>
        <v>#N/A</v>
      </c>
      <c r="AJ1960" t="e">
        <f t="shared" si="399"/>
        <v>#N/A</v>
      </c>
    </row>
    <row r="1961" spans="1:36" x14ac:dyDescent="0.25">
      <c r="A1961" s="203"/>
      <c r="B1961" s="203"/>
      <c r="C1961" s="203"/>
      <c r="D1961" s="203"/>
      <c r="E1961" s="203"/>
      <c r="F1961" s="203"/>
      <c r="G1961" s="203"/>
      <c r="H1961" s="203"/>
      <c r="I1961" s="203"/>
      <c r="J1961" s="203"/>
      <c r="K1961" s="203"/>
      <c r="L1961" s="203"/>
      <c r="M1961" s="203"/>
      <c r="N1961" s="203"/>
      <c r="O1961" s="204">
        <f t="shared" si="395"/>
        <v>0</v>
      </c>
      <c r="P1961" s="80" t="str">
        <f>IFERROR(R1961+'4. Gegevens leiding'!$I$26,"")</f>
        <v/>
      </c>
      <c r="Q1961" s="155" t="str">
        <f>IFERROR(R1962+'4. Gegevens leiding'!$I$26,"")</f>
        <v/>
      </c>
      <c r="R1961" s="155" t="str">
        <f t="shared" si="407"/>
        <v/>
      </c>
      <c r="S1961" s="43" t="str">
        <f t="shared" si="400"/>
        <v/>
      </c>
      <c r="T1961" s="42" t="str">
        <f t="shared" si="396"/>
        <v>Diameter (mm, uitwendig)=;Wanddikte (mm)=;Druk (barg)=;Rekgrens (N/mm^2)=;Charpy energie (J)=</v>
      </c>
      <c r="U1961" s="44" t="e">
        <f>INDEX('bijlage A. Frequentie Tabel'!G:G,MATCH(T1961,'bijlage A. Frequentie Tabel'!A:A,0))</f>
        <v>#N/A</v>
      </c>
      <c r="V1961" s="43">
        <f t="shared" si="397"/>
        <v>0</v>
      </c>
      <c r="W1961" s="80">
        <f t="shared" si="401"/>
        <v>23.196467403779828</v>
      </c>
      <c r="X1961" t="e">
        <f t="shared" si="398"/>
        <v>#N/A</v>
      </c>
      <c r="Y1961"/>
      <c r="Z1961">
        <f t="shared" si="402"/>
        <v>0.4</v>
      </c>
      <c r="AA1961">
        <f t="shared" si="403"/>
        <v>1</v>
      </c>
      <c r="AB1961">
        <f t="shared" si="403"/>
        <v>1</v>
      </c>
      <c r="AC1961">
        <f t="shared" si="404"/>
        <v>0.4</v>
      </c>
      <c r="AD1961" t="e">
        <f>INDEX('bijlage C. Cluster maatregelen'!C:C,MATCH('5.Bepalen Faalfreq'!K1961,'bijlage C. Cluster maatregelen'!A:A,0))</f>
        <v>#N/A</v>
      </c>
      <c r="AE1961" t="e">
        <f>INDEX('bijlage C. Cluster maatregelen'!C:C,MATCH('5.Bepalen Faalfreq'!L1961,'bijlage C. Cluster maatregelen'!A:A,0))</f>
        <v>#N/A</v>
      </c>
      <c r="AF1961" t="e">
        <f>INDEX('bijlage C. Cluster maatregelen'!C:C,MATCH('5.Bepalen Faalfreq'!M1961,'bijlage C. Cluster maatregelen'!A:A,0))</f>
        <v>#N/A</v>
      </c>
      <c r="AG1961" t="e">
        <f>INDEX('bijlage C. Cluster maatregelen'!C:C,MATCH('5.Bepalen Faalfreq'!N1961,'bijlage C. Cluster maatregelen'!A:A,0))</f>
        <v>#N/A</v>
      </c>
      <c r="AH1961" t="e">
        <f t="shared" si="405"/>
        <v>#N/A</v>
      </c>
      <c r="AI1961" t="e">
        <f t="shared" si="406"/>
        <v>#N/A</v>
      </c>
      <c r="AJ1961" t="e">
        <f t="shared" si="399"/>
        <v>#N/A</v>
      </c>
    </row>
    <row r="1962" spans="1:36" x14ac:dyDescent="0.25">
      <c r="A1962" s="203"/>
      <c r="B1962" s="203"/>
      <c r="C1962" s="203"/>
      <c r="D1962" s="203"/>
      <c r="E1962" s="203"/>
      <c r="F1962" s="203"/>
      <c r="G1962" s="203"/>
      <c r="H1962" s="203"/>
      <c r="I1962" s="203"/>
      <c r="J1962" s="203"/>
      <c r="K1962" s="203"/>
      <c r="L1962" s="203"/>
      <c r="M1962" s="203"/>
      <c r="N1962" s="203"/>
      <c r="O1962" s="204">
        <f t="shared" si="395"/>
        <v>0</v>
      </c>
      <c r="P1962" s="80" t="str">
        <f>IFERROR(R1962+'4. Gegevens leiding'!$I$26,"")</f>
        <v/>
      </c>
      <c r="Q1962" s="155" t="str">
        <f>IFERROR(R1963+'4. Gegevens leiding'!$I$26,"")</f>
        <v/>
      </c>
      <c r="R1962" s="155" t="str">
        <f t="shared" si="407"/>
        <v/>
      </c>
      <c r="S1962" s="43" t="str">
        <f t="shared" si="400"/>
        <v/>
      </c>
      <c r="T1962" s="42" t="str">
        <f t="shared" si="396"/>
        <v>Diameter (mm, uitwendig)=;Wanddikte (mm)=;Druk (barg)=;Rekgrens (N/mm^2)=;Charpy energie (J)=</v>
      </c>
      <c r="U1962" s="44" t="e">
        <f>INDEX('bijlage A. Frequentie Tabel'!G:G,MATCH(T1962,'bijlage A. Frequentie Tabel'!A:A,0))</f>
        <v>#N/A</v>
      </c>
      <c r="V1962" s="43">
        <f t="shared" si="397"/>
        <v>0</v>
      </c>
      <c r="W1962" s="80">
        <f t="shared" si="401"/>
        <v>23.196467403779828</v>
      </c>
      <c r="X1962" t="e">
        <f t="shared" si="398"/>
        <v>#N/A</v>
      </c>
      <c r="Y1962"/>
      <c r="Z1962">
        <f t="shared" si="402"/>
        <v>0.4</v>
      </c>
      <c r="AA1962">
        <f t="shared" si="403"/>
        <v>1</v>
      </c>
      <c r="AB1962">
        <f t="shared" si="403"/>
        <v>1</v>
      </c>
      <c r="AC1962">
        <f t="shared" si="404"/>
        <v>0.4</v>
      </c>
      <c r="AD1962" t="e">
        <f>INDEX('bijlage C. Cluster maatregelen'!C:C,MATCH('5.Bepalen Faalfreq'!K1962,'bijlage C. Cluster maatregelen'!A:A,0))</f>
        <v>#N/A</v>
      </c>
      <c r="AE1962" t="e">
        <f>INDEX('bijlage C. Cluster maatregelen'!C:C,MATCH('5.Bepalen Faalfreq'!L1962,'bijlage C. Cluster maatregelen'!A:A,0))</f>
        <v>#N/A</v>
      </c>
      <c r="AF1962" t="e">
        <f>INDEX('bijlage C. Cluster maatregelen'!C:C,MATCH('5.Bepalen Faalfreq'!M1962,'bijlage C. Cluster maatregelen'!A:A,0))</f>
        <v>#N/A</v>
      </c>
      <c r="AG1962" t="e">
        <f>INDEX('bijlage C. Cluster maatregelen'!C:C,MATCH('5.Bepalen Faalfreq'!N1962,'bijlage C. Cluster maatregelen'!A:A,0))</f>
        <v>#N/A</v>
      </c>
      <c r="AH1962" t="e">
        <f t="shared" si="405"/>
        <v>#N/A</v>
      </c>
      <c r="AI1962" t="e">
        <f t="shared" si="406"/>
        <v>#N/A</v>
      </c>
      <c r="AJ1962" t="e">
        <f t="shared" si="399"/>
        <v>#N/A</v>
      </c>
    </row>
    <row r="1963" spans="1:36" x14ac:dyDescent="0.25">
      <c r="A1963" s="203"/>
      <c r="B1963" s="203"/>
      <c r="C1963" s="203"/>
      <c r="D1963" s="203"/>
      <c r="E1963" s="203"/>
      <c r="F1963" s="203"/>
      <c r="G1963" s="203"/>
      <c r="H1963" s="203"/>
      <c r="I1963" s="203"/>
      <c r="J1963" s="203"/>
      <c r="K1963" s="203"/>
      <c r="L1963" s="203"/>
      <c r="M1963" s="203"/>
      <c r="N1963" s="203"/>
      <c r="O1963" s="204">
        <f t="shared" si="395"/>
        <v>0</v>
      </c>
      <c r="P1963" s="80" t="str">
        <f>IFERROR(R1963+'4. Gegevens leiding'!$I$26,"")</f>
        <v/>
      </c>
      <c r="Q1963" s="155" t="str">
        <f>IFERROR(R1964+'4. Gegevens leiding'!$I$26,"")</f>
        <v/>
      </c>
      <c r="R1963" s="155" t="str">
        <f t="shared" si="407"/>
        <v/>
      </c>
      <c r="S1963" s="43" t="str">
        <f t="shared" si="400"/>
        <v/>
      </c>
      <c r="T1963" s="42" t="str">
        <f t="shared" si="396"/>
        <v>Diameter (mm, uitwendig)=;Wanddikte (mm)=;Druk (barg)=;Rekgrens (N/mm^2)=;Charpy energie (J)=</v>
      </c>
      <c r="U1963" s="44" t="e">
        <f>INDEX('bijlage A. Frequentie Tabel'!G:G,MATCH(T1963,'bijlage A. Frequentie Tabel'!A:A,0))</f>
        <v>#N/A</v>
      </c>
      <c r="V1963" s="43">
        <f t="shared" si="397"/>
        <v>0</v>
      </c>
      <c r="W1963" s="80">
        <f t="shared" si="401"/>
        <v>23.196467403779828</v>
      </c>
      <c r="X1963" t="e">
        <f t="shared" si="398"/>
        <v>#N/A</v>
      </c>
      <c r="Y1963"/>
      <c r="Z1963">
        <f t="shared" si="402"/>
        <v>0.4</v>
      </c>
      <c r="AA1963">
        <f t="shared" si="403"/>
        <v>1</v>
      </c>
      <c r="AB1963">
        <f t="shared" si="403"/>
        <v>1</v>
      </c>
      <c r="AC1963">
        <f t="shared" si="404"/>
        <v>0.4</v>
      </c>
      <c r="AD1963" t="e">
        <f>INDEX('bijlage C. Cluster maatregelen'!C:C,MATCH('5.Bepalen Faalfreq'!K1963,'bijlage C. Cluster maatregelen'!A:A,0))</f>
        <v>#N/A</v>
      </c>
      <c r="AE1963" t="e">
        <f>INDEX('bijlage C. Cluster maatregelen'!C:C,MATCH('5.Bepalen Faalfreq'!L1963,'bijlage C. Cluster maatregelen'!A:A,0))</f>
        <v>#N/A</v>
      </c>
      <c r="AF1963" t="e">
        <f>INDEX('bijlage C. Cluster maatregelen'!C:C,MATCH('5.Bepalen Faalfreq'!M1963,'bijlage C. Cluster maatregelen'!A:A,0))</f>
        <v>#N/A</v>
      </c>
      <c r="AG1963" t="e">
        <f>INDEX('bijlage C. Cluster maatregelen'!C:C,MATCH('5.Bepalen Faalfreq'!N1963,'bijlage C. Cluster maatregelen'!A:A,0))</f>
        <v>#N/A</v>
      </c>
      <c r="AH1963" t="e">
        <f t="shared" si="405"/>
        <v>#N/A</v>
      </c>
      <c r="AI1963" t="e">
        <f t="shared" si="406"/>
        <v>#N/A</v>
      </c>
      <c r="AJ1963" t="e">
        <f t="shared" si="399"/>
        <v>#N/A</v>
      </c>
    </row>
    <row r="1964" spans="1:36" x14ac:dyDescent="0.25">
      <c r="A1964" s="203"/>
      <c r="B1964" s="203"/>
      <c r="C1964" s="203"/>
      <c r="D1964" s="203"/>
      <c r="E1964" s="203"/>
      <c r="F1964" s="203"/>
      <c r="G1964" s="203"/>
      <c r="H1964" s="203"/>
      <c r="I1964" s="203"/>
      <c r="J1964" s="203"/>
      <c r="K1964" s="203"/>
      <c r="L1964" s="203"/>
      <c r="M1964" s="203"/>
      <c r="N1964" s="203"/>
      <c r="O1964" s="204">
        <f t="shared" si="395"/>
        <v>0</v>
      </c>
      <c r="P1964" s="80" t="str">
        <f>IFERROR(R1964+'4. Gegevens leiding'!$I$26,"")</f>
        <v/>
      </c>
      <c r="Q1964" s="155" t="str">
        <f>IFERROR(R1965+'4. Gegevens leiding'!$I$26,"")</f>
        <v/>
      </c>
      <c r="R1964" s="155" t="str">
        <f t="shared" si="407"/>
        <v/>
      </c>
      <c r="S1964" s="43" t="str">
        <f t="shared" si="400"/>
        <v/>
      </c>
      <c r="T1964" s="42" t="str">
        <f t="shared" si="396"/>
        <v>Diameter (mm, uitwendig)=;Wanddikte (mm)=;Druk (barg)=;Rekgrens (N/mm^2)=;Charpy energie (J)=</v>
      </c>
      <c r="U1964" s="44" t="e">
        <f>INDEX('bijlage A. Frequentie Tabel'!G:G,MATCH(T1964,'bijlage A. Frequentie Tabel'!A:A,0))</f>
        <v>#N/A</v>
      </c>
      <c r="V1964" s="43">
        <f t="shared" si="397"/>
        <v>0</v>
      </c>
      <c r="W1964" s="80">
        <f t="shared" si="401"/>
        <v>23.196467403779828</v>
      </c>
      <c r="X1964" t="e">
        <f t="shared" si="398"/>
        <v>#N/A</v>
      </c>
      <c r="Y1964"/>
      <c r="Z1964">
        <f t="shared" si="402"/>
        <v>0.4</v>
      </c>
      <c r="AA1964">
        <f t="shared" si="403"/>
        <v>1</v>
      </c>
      <c r="AB1964">
        <f t="shared" si="403"/>
        <v>1</v>
      </c>
      <c r="AC1964">
        <f t="shared" si="404"/>
        <v>0.4</v>
      </c>
      <c r="AD1964" t="e">
        <f>INDEX('bijlage C. Cluster maatregelen'!C:C,MATCH('5.Bepalen Faalfreq'!K1964,'bijlage C. Cluster maatregelen'!A:A,0))</f>
        <v>#N/A</v>
      </c>
      <c r="AE1964" t="e">
        <f>INDEX('bijlage C. Cluster maatregelen'!C:C,MATCH('5.Bepalen Faalfreq'!L1964,'bijlage C. Cluster maatregelen'!A:A,0))</f>
        <v>#N/A</v>
      </c>
      <c r="AF1964" t="e">
        <f>INDEX('bijlage C. Cluster maatregelen'!C:C,MATCH('5.Bepalen Faalfreq'!M1964,'bijlage C. Cluster maatregelen'!A:A,0))</f>
        <v>#N/A</v>
      </c>
      <c r="AG1964" t="e">
        <f>INDEX('bijlage C. Cluster maatregelen'!C:C,MATCH('5.Bepalen Faalfreq'!N1964,'bijlage C. Cluster maatregelen'!A:A,0))</f>
        <v>#N/A</v>
      </c>
      <c r="AH1964" t="e">
        <f t="shared" si="405"/>
        <v>#N/A</v>
      </c>
      <c r="AI1964" t="e">
        <f t="shared" si="406"/>
        <v>#N/A</v>
      </c>
      <c r="AJ1964" t="e">
        <f t="shared" si="399"/>
        <v>#N/A</v>
      </c>
    </row>
    <row r="1965" spans="1:36" x14ac:dyDescent="0.25">
      <c r="A1965" s="203"/>
      <c r="B1965" s="203"/>
      <c r="C1965" s="203"/>
      <c r="D1965" s="203"/>
      <c r="E1965" s="203"/>
      <c r="F1965" s="203"/>
      <c r="G1965" s="203"/>
      <c r="H1965" s="203"/>
      <c r="I1965" s="203"/>
      <c r="J1965" s="203"/>
      <c r="K1965" s="203"/>
      <c r="L1965" s="203"/>
      <c r="M1965" s="203"/>
      <c r="N1965" s="203"/>
      <c r="O1965" s="204">
        <f t="shared" si="395"/>
        <v>0</v>
      </c>
      <c r="P1965" s="80" t="str">
        <f>IFERROR(R1965+'4. Gegevens leiding'!$I$26,"")</f>
        <v/>
      </c>
      <c r="Q1965" s="155" t="str">
        <f>IFERROR(R1966+'4. Gegevens leiding'!$I$26,"")</f>
        <v/>
      </c>
      <c r="R1965" s="155" t="str">
        <f t="shared" si="407"/>
        <v/>
      </c>
      <c r="S1965" s="43" t="str">
        <f t="shared" si="400"/>
        <v/>
      </c>
      <c r="T1965" s="42" t="str">
        <f t="shared" si="396"/>
        <v>Diameter (mm, uitwendig)=;Wanddikte (mm)=;Druk (barg)=;Rekgrens (N/mm^2)=;Charpy energie (J)=</v>
      </c>
      <c r="U1965" s="44" t="e">
        <f>INDEX('bijlage A. Frequentie Tabel'!G:G,MATCH(T1965,'bijlage A. Frequentie Tabel'!A:A,0))</f>
        <v>#N/A</v>
      </c>
      <c r="V1965" s="43">
        <f t="shared" si="397"/>
        <v>0</v>
      </c>
      <c r="W1965" s="80">
        <f t="shared" si="401"/>
        <v>23.196467403779828</v>
      </c>
      <c r="X1965" t="e">
        <f t="shared" si="398"/>
        <v>#N/A</v>
      </c>
      <c r="Y1965"/>
      <c r="Z1965">
        <f t="shared" si="402"/>
        <v>0.4</v>
      </c>
      <c r="AA1965">
        <f t="shared" si="403"/>
        <v>1</v>
      </c>
      <c r="AB1965">
        <f t="shared" si="403"/>
        <v>1</v>
      </c>
      <c r="AC1965">
        <f t="shared" si="404"/>
        <v>0.4</v>
      </c>
      <c r="AD1965" t="e">
        <f>INDEX('bijlage C. Cluster maatregelen'!C:C,MATCH('5.Bepalen Faalfreq'!K1965,'bijlage C. Cluster maatregelen'!A:A,0))</f>
        <v>#N/A</v>
      </c>
      <c r="AE1965" t="e">
        <f>INDEX('bijlage C. Cluster maatregelen'!C:C,MATCH('5.Bepalen Faalfreq'!L1965,'bijlage C. Cluster maatregelen'!A:A,0))</f>
        <v>#N/A</v>
      </c>
      <c r="AF1965" t="e">
        <f>INDEX('bijlage C. Cluster maatregelen'!C:C,MATCH('5.Bepalen Faalfreq'!M1965,'bijlage C. Cluster maatregelen'!A:A,0))</f>
        <v>#N/A</v>
      </c>
      <c r="AG1965" t="e">
        <f>INDEX('bijlage C. Cluster maatregelen'!C:C,MATCH('5.Bepalen Faalfreq'!N1965,'bijlage C. Cluster maatregelen'!A:A,0))</f>
        <v>#N/A</v>
      </c>
      <c r="AH1965" t="e">
        <f t="shared" si="405"/>
        <v>#N/A</v>
      </c>
      <c r="AI1965" t="e">
        <f t="shared" si="406"/>
        <v>#N/A</v>
      </c>
      <c r="AJ1965" t="e">
        <f t="shared" si="399"/>
        <v>#N/A</v>
      </c>
    </row>
    <row r="1966" spans="1:36" x14ac:dyDescent="0.25">
      <c r="A1966" s="203"/>
      <c r="B1966" s="203"/>
      <c r="C1966" s="203"/>
      <c r="D1966" s="203"/>
      <c r="E1966" s="203"/>
      <c r="F1966" s="203"/>
      <c r="G1966" s="203"/>
      <c r="H1966" s="203"/>
      <c r="I1966" s="203"/>
      <c r="J1966" s="203"/>
      <c r="K1966" s="203"/>
      <c r="L1966" s="203"/>
      <c r="M1966" s="203"/>
      <c r="N1966" s="203"/>
      <c r="O1966" s="204">
        <f t="shared" si="395"/>
        <v>0</v>
      </c>
      <c r="P1966" s="80" t="str">
        <f>IFERROR(R1966+'4. Gegevens leiding'!$I$26,"")</f>
        <v/>
      </c>
      <c r="Q1966" s="155" t="str">
        <f>IFERROR(R1967+'4. Gegevens leiding'!$I$26,"")</f>
        <v/>
      </c>
      <c r="R1966" s="155" t="str">
        <f t="shared" si="407"/>
        <v/>
      </c>
      <c r="S1966" s="43" t="str">
        <f t="shared" si="400"/>
        <v/>
      </c>
      <c r="T1966" s="42" t="str">
        <f t="shared" si="396"/>
        <v>Diameter (mm, uitwendig)=;Wanddikte (mm)=;Druk (barg)=;Rekgrens (N/mm^2)=;Charpy energie (J)=</v>
      </c>
      <c r="U1966" s="44" t="e">
        <f>INDEX('bijlage A. Frequentie Tabel'!G:G,MATCH(T1966,'bijlage A. Frequentie Tabel'!A:A,0))</f>
        <v>#N/A</v>
      </c>
      <c r="V1966" s="43">
        <f t="shared" si="397"/>
        <v>0</v>
      </c>
      <c r="W1966" s="80">
        <f t="shared" si="401"/>
        <v>23.196467403779828</v>
      </c>
      <c r="X1966" t="e">
        <f t="shared" si="398"/>
        <v>#N/A</v>
      </c>
      <c r="Y1966"/>
      <c r="Z1966">
        <f t="shared" si="402"/>
        <v>0.4</v>
      </c>
      <c r="AA1966">
        <f t="shared" si="403"/>
        <v>1</v>
      </c>
      <c r="AB1966">
        <f t="shared" si="403"/>
        <v>1</v>
      </c>
      <c r="AC1966">
        <f t="shared" si="404"/>
        <v>0.4</v>
      </c>
      <c r="AD1966" t="e">
        <f>INDEX('bijlage C. Cluster maatregelen'!C:C,MATCH('5.Bepalen Faalfreq'!K1966,'bijlage C. Cluster maatregelen'!A:A,0))</f>
        <v>#N/A</v>
      </c>
      <c r="AE1966" t="e">
        <f>INDEX('bijlage C. Cluster maatregelen'!C:C,MATCH('5.Bepalen Faalfreq'!L1966,'bijlage C. Cluster maatregelen'!A:A,0))</f>
        <v>#N/A</v>
      </c>
      <c r="AF1966" t="e">
        <f>INDEX('bijlage C. Cluster maatregelen'!C:C,MATCH('5.Bepalen Faalfreq'!M1966,'bijlage C. Cluster maatregelen'!A:A,0))</f>
        <v>#N/A</v>
      </c>
      <c r="AG1966" t="e">
        <f>INDEX('bijlage C. Cluster maatregelen'!C:C,MATCH('5.Bepalen Faalfreq'!N1966,'bijlage C. Cluster maatregelen'!A:A,0))</f>
        <v>#N/A</v>
      </c>
      <c r="AH1966" t="e">
        <f t="shared" si="405"/>
        <v>#N/A</v>
      </c>
      <c r="AI1966" t="e">
        <f t="shared" si="406"/>
        <v>#N/A</v>
      </c>
      <c r="AJ1966" t="e">
        <f t="shared" si="399"/>
        <v>#N/A</v>
      </c>
    </row>
    <row r="1967" spans="1:36" x14ac:dyDescent="0.25">
      <c r="A1967" s="203"/>
      <c r="B1967" s="203"/>
      <c r="C1967" s="203"/>
      <c r="D1967" s="203"/>
      <c r="E1967" s="203"/>
      <c r="F1967" s="203"/>
      <c r="G1967" s="203"/>
      <c r="H1967" s="203"/>
      <c r="I1967" s="203"/>
      <c r="J1967" s="203"/>
      <c r="K1967" s="203"/>
      <c r="L1967" s="203"/>
      <c r="M1967" s="203"/>
      <c r="N1967" s="203"/>
      <c r="O1967" s="204">
        <f t="shared" si="395"/>
        <v>0</v>
      </c>
      <c r="P1967" s="80" t="str">
        <f>IFERROR(R1967+'4. Gegevens leiding'!$I$26,"")</f>
        <v/>
      </c>
      <c r="Q1967" s="155" t="str">
        <f>IFERROR(R1968+'4. Gegevens leiding'!$I$26,"")</f>
        <v/>
      </c>
      <c r="R1967" s="155" t="str">
        <f t="shared" si="407"/>
        <v/>
      </c>
      <c r="S1967" s="43" t="str">
        <f t="shared" si="400"/>
        <v/>
      </c>
      <c r="T1967" s="42" t="str">
        <f t="shared" si="396"/>
        <v>Diameter (mm, uitwendig)=;Wanddikte (mm)=;Druk (barg)=;Rekgrens (N/mm^2)=;Charpy energie (J)=</v>
      </c>
      <c r="U1967" s="44" t="e">
        <f>INDEX('bijlage A. Frequentie Tabel'!G:G,MATCH(T1967,'bijlage A. Frequentie Tabel'!A:A,0))</f>
        <v>#N/A</v>
      </c>
      <c r="V1967" s="43">
        <f t="shared" si="397"/>
        <v>0</v>
      </c>
      <c r="W1967" s="80">
        <f t="shared" si="401"/>
        <v>23.196467403779828</v>
      </c>
      <c r="X1967" t="e">
        <f t="shared" si="398"/>
        <v>#N/A</v>
      </c>
      <c r="Y1967"/>
      <c r="Z1967">
        <f t="shared" si="402"/>
        <v>0.4</v>
      </c>
      <c r="AA1967">
        <f t="shared" si="403"/>
        <v>1</v>
      </c>
      <c r="AB1967">
        <f t="shared" si="403"/>
        <v>1</v>
      </c>
      <c r="AC1967">
        <f t="shared" si="404"/>
        <v>0.4</v>
      </c>
      <c r="AD1967" t="e">
        <f>INDEX('bijlage C. Cluster maatregelen'!C:C,MATCH('5.Bepalen Faalfreq'!K1967,'bijlage C. Cluster maatregelen'!A:A,0))</f>
        <v>#N/A</v>
      </c>
      <c r="AE1967" t="e">
        <f>INDEX('bijlage C. Cluster maatregelen'!C:C,MATCH('5.Bepalen Faalfreq'!L1967,'bijlage C. Cluster maatregelen'!A:A,0))</f>
        <v>#N/A</v>
      </c>
      <c r="AF1967" t="e">
        <f>INDEX('bijlage C. Cluster maatregelen'!C:C,MATCH('5.Bepalen Faalfreq'!M1967,'bijlage C. Cluster maatregelen'!A:A,0))</f>
        <v>#N/A</v>
      </c>
      <c r="AG1967" t="e">
        <f>INDEX('bijlage C. Cluster maatregelen'!C:C,MATCH('5.Bepalen Faalfreq'!N1967,'bijlage C. Cluster maatregelen'!A:A,0))</f>
        <v>#N/A</v>
      </c>
      <c r="AH1967" t="e">
        <f t="shared" si="405"/>
        <v>#N/A</v>
      </c>
      <c r="AI1967" t="e">
        <f t="shared" si="406"/>
        <v>#N/A</v>
      </c>
      <c r="AJ1967" t="e">
        <f t="shared" si="399"/>
        <v>#N/A</v>
      </c>
    </row>
    <row r="1968" spans="1:36" x14ac:dyDescent="0.25">
      <c r="A1968" s="203"/>
      <c r="B1968" s="203"/>
      <c r="C1968" s="203"/>
      <c r="D1968" s="203"/>
      <c r="E1968" s="203"/>
      <c r="F1968" s="203"/>
      <c r="G1968" s="203"/>
      <c r="H1968" s="203"/>
      <c r="I1968" s="203"/>
      <c r="J1968" s="203"/>
      <c r="K1968" s="203"/>
      <c r="L1968" s="203"/>
      <c r="M1968" s="203"/>
      <c r="N1968" s="203"/>
      <c r="O1968" s="204">
        <f t="shared" si="395"/>
        <v>0</v>
      </c>
      <c r="P1968" s="80" t="str">
        <f>IFERROR(R1968+'4. Gegevens leiding'!$I$26,"")</f>
        <v/>
      </c>
      <c r="Q1968" s="155" t="str">
        <f>IFERROR(R1969+'4. Gegevens leiding'!$I$26,"")</f>
        <v/>
      </c>
      <c r="R1968" s="155" t="str">
        <f t="shared" si="407"/>
        <v/>
      </c>
      <c r="S1968" s="43" t="str">
        <f t="shared" si="400"/>
        <v/>
      </c>
      <c r="T1968" s="42" t="str">
        <f t="shared" si="396"/>
        <v>Diameter (mm, uitwendig)=;Wanddikte (mm)=;Druk (barg)=;Rekgrens (N/mm^2)=;Charpy energie (J)=</v>
      </c>
      <c r="U1968" s="44" t="e">
        <f>INDEX('bijlage A. Frequentie Tabel'!G:G,MATCH(T1968,'bijlage A. Frequentie Tabel'!A:A,0))</f>
        <v>#N/A</v>
      </c>
      <c r="V1968" s="43">
        <f t="shared" si="397"/>
        <v>0</v>
      </c>
      <c r="W1968" s="80">
        <f t="shared" si="401"/>
        <v>23.196467403779828</v>
      </c>
      <c r="X1968" t="e">
        <f t="shared" si="398"/>
        <v>#N/A</v>
      </c>
      <c r="Y1968"/>
      <c r="Z1968">
        <f t="shared" si="402"/>
        <v>0.4</v>
      </c>
      <c r="AA1968">
        <f t="shared" si="403"/>
        <v>1</v>
      </c>
      <c r="AB1968">
        <f t="shared" si="403"/>
        <v>1</v>
      </c>
      <c r="AC1968">
        <f t="shared" si="404"/>
        <v>0.4</v>
      </c>
      <c r="AD1968" t="e">
        <f>INDEX('bijlage C. Cluster maatregelen'!C:C,MATCH('5.Bepalen Faalfreq'!K1968,'bijlage C. Cluster maatregelen'!A:A,0))</f>
        <v>#N/A</v>
      </c>
      <c r="AE1968" t="e">
        <f>INDEX('bijlage C. Cluster maatregelen'!C:C,MATCH('5.Bepalen Faalfreq'!L1968,'bijlage C. Cluster maatregelen'!A:A,0))</f>
        <v>#N/A</v>
      </c>
      <c r="AF1968" t="e">
        <f>INDEX('bijlage C. Cluster maatregelen'!C:C,MATCH('5.Bepalen Faalfreq'!M1968,'bijlage C. Cluster maatregelen'!A:A,0))</f>
        <v>#N/A</v>
      </c>
      <c r="AG1968" t="e">
        <f>INDEX('bijlage C. Cluster maatregelen'!C:C,MATCH('5.Bepalen Faalfreq'!N1968,'bijlage C. Cluster maatregelen'!A:A,0))</f>
        <v>#N/A</v>
      </c>
      <c r="AH1968" t="e">
        <f t="shared" si="405"/>
        <v>#N/A</v>
      </c>
      <c r="AI1968" t="e">
        <f t="shared" si="406"/>
        <v>#N/A</v>
      </c>
      <c r="AJ1968" t="e">
        <f t="shared" si="399"/>
        <v>#N/A</v>
      </c>
    </row>
    <row r="1969" spans="1:36" x14ac:dyDescent="0.25">
      <c r="A1969" s="203"/>
      <c r="B1969" s="203"/>
      <c r="C1969" s="203"/>
      <c r="D1969" s="203"/>
      <c r="E1969" s="203"/>
      <c r="F1969" s="203"/>
      <c r="G1969" s="203"/>
      <c r="H1969" s="203"/>
      <c r="I1969" s="203"/>
      <c r="J1969" s="203"/>
      <c r="K1969" s="203"/>
      <c r="L1969" s="203"/>
      <c r="M1969" s="203"/>
      <c r="N1969" s="203"/>
      <c r="O1969" s="204">
        <f t="shared" si="395"/>
        <v>0</v>
      </c>
      <c r="P1969" s="80" t="str">
        <f>IFERROR(R1969+'4. Gegevens leiding'!$I$26,"")</f>
        <v/>
      </c>
      <c r="Q1969" s="155" t="str">
        <f>IFERROR(R1970+'4. Gegevens leiding'!$I$26,"")</f>
        <v/>
      </c>
      <c r="R1969" s="155" t="str">
        <f t="shared" si="407"/>
        <v/>
      </c>
      <c r="S1969" s="43" t="str">
        <f t="shared" si="400"/>
        <v/>
      </c>
      <c r="T1969" s="42" t="str">
        <f t="shared" si="396"/>
        <v>Diameter (mm, uitwendig)=;Wanddikte (mm)=;Druk (barg)=;Rekgrens (N/mm^2)=;Charpy energie (J)=</v>
      </c>
      <c r="U1969" s="44" t="e">
        <f>INDEX('bijlage A. Frequentie Tabel'!G:G,MATCH(T1969,'bijlage A. Frequentie Tabel'!A:A,0))</f>
        <v>#N/A</v>
      </c>
      <c r="V1969" s="43">
        <f t="shared" si="397"/>
        <v>0</v>
      </c>
      <c r="W1969" s="80">
        <f t="shared" si="401"/>
        <v>23.196467403779828</v>
      </c>
      <c r="X1969" t="e">
        <f t="shared" si="398"/>
        <v>#N/A</v>
      </c>
      <c r="Y1969"/>
      <c r="Z1969">
        <f t="shared" si="402"/>
        <v>0.4</v>
      </c>
      <c r="AA1969">
        <f t="shared" si="403"/>
        <v>1</v>
      </c>
      <c r="AB1969">
        <f t="shared" si="403"/>
        <v>1</v>
      </c>
      <c r="AC1969">
        <f t="shared" si="404"/>
        <v>0.4</v>
      </c>
      <c r="AD1969" t="e">
        <f>INDEX('bijlage C. Cluster maatregelen'!C:C,MATCH('5.Bepalen Faalfreq'!K1969,'bijlage C. Cluster maatregelen'!A:A,0))</f>
        <v>#N/A</v>
      </c>
      <c r="AE1969" t="e">
        <f>INDEX('bijlage C. Cluster maatregelen'!C:C,MATCH('5.Bepalen Faalfreq'!L1969,'bijlage C. Cluster maatregelen'!A:A,0))</f>
        <v>#N/A</v>
      </c>
      <c r="AF1969" t="e">
        <f>INDEX('bijlage C. Cluster maatregelen'!C:C,MATCH('5.Bepalen Faalfreq'!M1969,'bijlage C. Cluster maatregelen'!A:A,0))</f>
        <v>#N/A</v>
      </c>
      <c r="AG1969" t="e">
        <f>INDEX('bijlage C. Cluster maatregelen'!C:C,MATCH('5.Bepalen Faalfreq'!N1969,'bijlage C. Cluster maatregelen'!A:A,0))</f>
        <v>#N/A</v>
      </c>
      <c r="AH1969" t="e">
        <f t="shared" si="405"/>
        <v>#N/A</v>
      </c>
      <c r="AI1969" t="e">
        <f t="shared" si="406"/>
        <v>#N/A</v>
      </c>
      <c r="AJ1969" t="e">
        <f t="shared" si="399"/>
        <v>#N/A</v>
      </c>
    </row>
    <row r="1970" spans="1:36" x14ac:dyDescent="0.25">
      <c r="A1970" s="203"/>
      <c r="B1970" s="203"/>
      <c r="C1970" s="203"/>
      <c r="D1970" s="203"/>
      <c r="E1970" s="203"/>
      <c r="F1970" s="203"/>
      <c r="G1970" s="203"/>
      <c r="H1970" s="203"/>
      <c r="I1970" s="203"/>
      <c r="J1970" s="203"/>
      <c r="K1970" s="203"/>
      <c r="L1970" s="203"/>
      <c r="M1970" s="203"/>
      <c r="N1970" s="203"/>
      <c r="O1970" s="204">
        <f t="shared" si="395"/>
        <v>0</v>
      </c>
      <c r="P1970" s="80" t="str">
        <f>IFERROR(R1970+'4. Gegevens leiding'!$I$26,"")</f>
        <v/>
      </c>
      <c r="Q1970" s="155" t="str">
        <f>IFERROR(R1971+'4. Gegevens leiding'!$I$26,"")</f>
        <v/>
      </c>
      <c r="R1970" s="155" t="str">
        <f t="shared" si="407"/>
        <v/>
      </c>
      <c r="S1970" s="43" t="str">
        <f t="shared" si="400"/>
        <v/>
      </c>
      <c r="T1970" s="42" t="str">
        <f t="shared" si="396"/>
        <v>Diameter (mm, uitwendig)=;Wanddikte (mm)=;Druk (barg)=;Rekgrens (N/mm^2)=;Charpy energie (J)=</v>
      </c>
      <c r="U1970" s="44" t="e">
        <f>INDEX('bijlage A. Frequentie Tabel'!G:G,MATCH(T1970,'bijlage A. Frequentie Tabel'!A:A,0))</f>
        <v>#N/A</v>
      </c>
      <c r="V1970" s="43">
        <f t="shared" si="397"/>
        <v>0</v>
      </c>
      <c r="W1970" s="80">
        <f t="shared" si="401"/>
        <v>23.196467403779828</v>
      </c>
      <c r="X1970" t="e">
        <f t="shared" si="398"/>
        <v>#N/A</v>
      </c>
      <c r="Y1970"/>
      <c r="Z1970">
        <f t="shared" si="402"/>
        <v>0.4</v>
      </c>
      <c r="AA1970">
        <f t="shared" si="403"/>
        <v>1</v>
      </c>
      <c r="AB1970">
        <f t="shared" si="403"/>
        <v>1</v>
      </c>
      <c r="AC1970">
        <f t="shared" si="404"/>
        <v>0.4</v>
      </c>
      <c r="AD1970" t="e">
        <f>INDEX('bijlage C. Cluster maatregelen'!C:C,MATCH('5.Bepalen Faalfreq'!K1970,'bijlage C. Cluster maatregelen'!A:A,0))</f>
        <v>#N/A</v>
      </c>
      <c r="AE1970" t="e">
        <f>INDEX('bijlage C. Cluster maatregelen'!C:C,MATCH('5.Bepalen Faalfreq'!L1970,'bijlage C. Cluster maatregelen'!A:A,0))</f>
        <v>#N/A</v>
      </c>
      <c r="AF1970" t="e">
        <f>INDEX('bijlage C. Cluster maatregelen'!C:C,MATCH('5.Bepalen Faalfreq'!M1970,'bijlage C. Cluster maatregelen'!A:A,0))</f>
        <v>#N/A</v>
      </c>
      <c r="AG1970" t="e">
        <f>INDEX('bijlage C. Cluster maatregelen'!C:C,MATCH('5.Bepalen Faalfreq'!N1970,'bijlage C. Cluster maatregelen'!A:A,0))</f>
        <v>#N/A</v>
      </c>
      <c r="AH1970" t="e">
        <f t="shared" si="405"/>
        <v>#N/A</v>
      </c>
      <c r="AI1970" t="e">
        <f t="shared" si="406"/>
        <v>#N/A</v>
      </c>
      <c r="AJ1970" t="e">
        <f t="shared" si="399"/>
        <v>#N/A</v>
      </c>
    </row>
    <row r="1971" spans="1:36" x14ac:dyDescent="0.25">
      <c r="A1971" s="203"/>
      <c r="B1971" s="203"/>
      <c r="C1971" s="203"/>
      <c r="D1971" s="203"/>
      <c r="E1971" s="203"/>
      <c r="F1971" s="203"/>
      <c r="G1971" s="203"/>
      <c r="H1971" s="203"/>
      <c r="I1971" s="203"/>
      <c r="J1971" s="203"/>
      <c r="K1971" s="203"/>
      <c r="L1971" s="203"/>
      <c r="M1971" s="203"/>
      <c r="N1971" s="203"/>
      <c r="O1971" s="204">
        <f t="shared" si="395"/>
        <v>0</v>
      </c>
      <c r="P1971" s="80" t="str">
        <f>IFERROR(R1971+'4. Gegevens leiding'!$I$26,"")</f>
        <v/>
      </c>
      <c r="Q1971" s="155" t="str">
        <f>IFERROR(R1972+'4. Gegevens leiding'!$I$26,"")</f>
        <v/>
      </c>
      <c r="R1971" s="155" t="str">
        <f t="shared" si="407"/>
        <v/>
      </c>
      <c r="S1971" s="43" t="str">
        <f t="shared" si="400"/>
        <v/>
      </c>
      <c r="T1971" s="42" t="str">
        <f t="shared" si="396"/>
        <v>Diameter (mm, uitwendig)=;Wanddikte (mm)=;Druk (barg)=;Rekgrens (N/mm^2)=;Charpy energie (J)=</v>
      </c>
      <c r="U1971" s="44" t="e">
        <f>INDEX('bijlage A. Frequentie Tabel'!G:G,MATCH(T1971,'bijlage A. Frequentie Tabel'!A:A,0))</f>
        <v>#N/A</v>
      </c>
      <c r="V1971" s="43">
        <f t="shared" si="397"/>
        <v>0</v>
      </c>
      <c r="W1971" s="80">
        <f t="shared" si="401"/>
        <v>23.196467403779828</v>
      </c>
      <c r="X1971" t="e">
        <f t="shared" si="398"/>
        <v>#N/A</v>
      </c>
      <c r="Y1971"/>
      <c r="Z1971">
        <f t="shared" si="402"/>
        <v>0.4</v>
      </c>
      <c r="AA1971">
        <f t="shared" si="403"/>
        <v>1</v>
      </c>
      <c r="AB1971">
        <f t="shared" si="403"/>
        <v>1</v>
      </c>
      <c r="AC1971">
        <f t="shared" si="404"/>
        <v>0.4</v>
      </c>
      <c r="AD1971" t="e">
        <f>INDEX('bijlage C. Cluster maatregelen'!C:C,MATCH('5.Bepalen Faalfreq'!K1971,'bijlage C. Cluster maatregelen'!A:A,0))</f>
        <v>#N/A</v>
      </c>
      <c r="AE1971" t="e">
        <f>INDEX('bijlage C. Cluster maatregelen'!C:C,MATCH('5.Bepalen Faalfreq'!L1971,'bijlage C. Cluster maatregelen'!A:A,0))</f>
        <v>#N/A</v>
      </c>
      <c r="AF1971" t="e">
        <f>INDEX('bijlage C. Cluster maatregelen'!C:C,MATCH('5.Bepalen Faalfreq'!M1971,'bijlage C. Cluster maatregelen'!A:A,0))</f>
        <v>#N/A</v>
      </c>
      <c r="AG1971" t="e">
        <f>INDEX('bijlage C. Cluster maatregelen'!C:C,MATCH('5.Bepalen Faalfreq'!N1971,'bijlage C. Cluster maatregelen'!A:A,0))</f>
        <v>#N/A</v>
      </c>
      <c r="AH1971" t="e">
        <f t="shared" si="405"/>
        <v>#N/A</v>
      </c>
      <c r="AI1971" t="e">
        <f t="shared" si="406"/>
        <v>#N/A</v>
      </c>
      <c r="AJ1971" t="e">
        <f t="shared" si="399"/>
        <v>#N/A</v>
      </c>
    </row>
    <row r="1972" spans="1:36" x14ac:dyDescent="0.25">
      <c r="A1972" s="203"/>
      <c r="B1972" s="203"/>
      <c r="C1972" s="203"/>
      <c r="D1972" s="203"/>
      <c r="E1972" s="203"/>
      <c r="F1972" s="203"/>
      <c r="G1972" s="203"/>
      <c r="H1972" s="203"/>
      <c r="I1972" s="203"/>
      <c r="J1972" s="203"/>
      <c r="K1972" s="203"/>
      <c r="L1972" s="203"/>
      <c r="M1972" s="203"/>
      <c r="N1972" s="203"/>
      <c r="O1972" s="204">
        <f t="shared" si="395"/>
        <v>0</v>
      </c>
      <c r="P1972" s="80" t="str">
        <f>IFERROR(R1972+'4. Gegevens leiding'!$I$26,"")</f>
        <v/>
      </c>
      <c r="Q1972" s="155" t="str">
        <f>IFERROR(R1973+'4. Gegevens leiding'!$I$26,"")</f>
        <v/>
      </c>
      <c r="R1972" s="155" t="str">
        <f t="shared" si="407"/>
        <v/>
      </c>
      <c r="S1972" s="43" t="str">
        <f t="shared" si="400"/>
        <v/>
      </c>
      <c r="T1972" s="42" t="str">
        <f t="shared" si="396"/>
        <v>Diameter (mm, uitwendig)=;Wanddikte (mm)=;Druk (barg)=;Rekgrens (N/mm^2)=;Charpy energie (J)=</v>
      </c>
      <c r="U1972" s="44" t="e">
        <f>INDEX('bijlage A. Frequentie Tabel'!G:G,MATCH(T1972,'bijlage A. Frequentie Tabel'!A:A,0))</f>
        <v>#N/A</v>
      </c>
      <c r="V1972" s="43">
        <f t="shared" si="397"/>
        <v>0</v>
      </c>
      <c r="W1972" s="80">
        <f t="shared" si="401"/>
        <v>23.196467403779828</v>
      </c>
      <c r="X1972" t="e">
        <f t="shared" si="398"/>
        <v>#N/A</v>
      </c>
      <c r="Y1972"/>
      <c r="Z1972">
        <f t="shared" si="402"/>
        <v>0.4</v>
      </c>
      <c r="AA1972">
        <f t="shared" si="403"/>
        <v>1</v>
      </c>
      <c r="AB1972">
        <f t="shared" si="403"/>
        <v>1</v>
      </c>
      <c r="AC1972">
        <f t="shared" si="404"/>
        <v>0.4</v>
      </c>
      <c r="AD1972" t="e">
        <f>INDEX('bijlage C. Cluster maatregelen'!C:C,MATCH('5.Bepalen Faalfreq'!K1972,'bijlage C. Cluster maatregelen'!A:A,0))</f>
        <v>#N/A</v>
      </c>
      <c r="AE1972" t="e">
        <f>INDEX('bijlage C. Cluster maatregelen'!C:C,MATCH('5.Bepalen Faalfreq'!L1972,'bijlage C. Cluster maatregelen'!A:A,0))</f>
        <v>#N/A</v>
      </c>
      <c r="AF1972" t="e">
        <f>INDEX('bijlage C. Cluster maatregelen'!C:C,MATCH('5.Bepalen Faalfreq'!M1972,'bijlage C. Cluster maatregelen'!A:A,0))</f>
        <v>#N/A</v>
      </c>
      <c r="AG1972" t="e">
        <f>INDEX('bijlage C. Cluster maatregelen'!C:C,MATCH('5.Bepalen Faalfreq'!N1972,'bijlage C. Cluster maatregelen'!A:A,0))</f>
        <v>#N/A</v>
      </c>
      <c r="AH1972" t="e">
        <f t="shared" si="405"/>
        <v>#N/A</v>
      </c>
      <c r="AI1972" t="e">
        <f t="shared" si="406"/>
        <v>#N/A</v>
      </c>
      <c r="AJ1972" t="e">
        <f t="shared" si="399"/>
        <v>#N/A</v>
      </c>
    </row>
    <row r="1973" spans="1:36" x14ac:dyDescent="0.25">
      <c r="A1973" s="203"/>
      <c r="B1973" s="203"/>
      <c r="C1973" s="203"/>
      <c r="D1973" s="203"/>
      <c r="E1973" s="203"/>
      <c r="F1973" s="203"/>
      <c r="G1973" s="203"/>
      <c r="H1973" s="203"/>
      <c r="I1973" s="203"/>
      <c r="J1973" s="203"/>
      <c r="K1973" s="203"/>
      <c r="L1973" s="203"/>
      <c r="M1973" s="203"/>
      <c r="N1973" s="203"/>
      <c r="O1973" s="204">
        <f t="shared" si="395"/>
        <v>0</v>
      </c>
      <c r="P1973" s="80" t="str">
        <f>IFERROR(R1973+'4. Gegevens leiding'!$I$26,"")</f>
        <v/>
      </c>
      <c r="Q1973" s="155" t="str">
        <f>IFERROR(R1974+'4. Gegevens leiding'!$I$26,"")</f>
        <v/>
      </c>
      <c r="R1973" s="155" t="str">
        <f t="shared" si="407"/>
        <v/>
      </c>
      <c r="S1973" s="43" t="str">
        <f t="shared" si="400"/>
        <v/>
      </c>
      <c r="T1973" s="42" t="str">
        <f t="shared" si="396"/>
        <v>Diameter (mm, uitwendig)=;Wanddikte (mm)=;Druk (barg)=;Rekgrens (N/mm^2)=;Charpy energie (J)=</v>
      </c>
      <c r="U1973" s="44" t="e">
        <f>INDEX('bijlage A. Frequentie Tabel'!G:G,MATCH(T1973,'bijlage A. Frequentie Tabel'!A:A,0))</f>
        <v>#N/A</v>
      </c>
      <c r="V1973" s="43">
        <f t="shared" si="397"/>
        <v>0</v>
      </c>
      <c r="W1973" s="80">
        <f t="shared" si="401"/>
        <v>23.196467403779828</v>
      </c>
      <c r="X1973" t="e">
        <f t="shared" si="398"/>
        <v>#N/A</v>
      </c>
      <c r="Y1973"/>
      <c r="Z1973">
        <f t="shared" si="402"/>
        <v>0.4</v>
      </c>
      <c r="AA1973">
        <f t="shared" si="403"/>
        <v>1</v>
      </c>
      <c r="AB1973">
        <f t="shared" si="403"/>
        <v>1</v>
      </c>
      <c r="AC1973">
        <f t="shared" si="404"/>
        <v>0.4</v>
      </c>
      <c r="AD1973" t="e">
        <f>INDEX('bijlage C. Cluster maatregelen'!C:C,MATCH('5.Bepalen Faalfreq'!K1973,'bijlage C. Cluster maatregelen'!A:A,0))</f>
        <v>#N/A</v>
      </c>
      <c r="AE1973" t="e">
        <f>INDEX('bijlage C. Cluster maatregelen'!C:C,MATCH('5.Bepalen Faalfreq'!L1973,'bijlage C. Cluster maatregelen'!A:A,0))</f>
        <v>#N/A</v>
      </c>
      <c r="AF1973" t="e">
        <f>INDEX('bijlage C. Cluster maatregelen'!C:C,MATCH('5.Bepalen Faalfreq'!M1973,'bijlage C. Cluster maatregelen'!A:A,0))</f>
        <v>#N/A</v>
      </c>
      <c r="AG1973" t="e">
        <f>INDEX('bijlage C. Cluster maatregelen'!C:C,MATCH('5.Bepalen Faalfreq'!N1973,'bijlage C. Cluster maatregelen'!A:A,0))</f>
        <v>#N/A</v>
      </c>
      <c r="AH1973" t="e">
        <f t="shared" si="405"/>
        <v>#N/A</v>
      </c>
      <c r="AI1973" t="e">
        <f t="shared" si="406"/>
        <v>#N/A</v>
      </c>
      <c r="AJ1973" t="e">
        <f t="shared" si="399"/>
        <v>#N/A</v>
      </c>
    </row>
    <row r="1974" spans="1:36" x14ac:dyDescent="0.25">
      <c r="A1974" s="203"/>
      <c r="B1974" s="203"/>
      <c r="C1974" s="203"/>
      <c r="D1974" s="203"/>
      <c r="E1974" s="203"/>
      <c r="F1974" s="203"/>
      <c r="G1974" s="203"/>
      <c r="H1974" s="203"/>
      <c r="I1974" s="203"/>
      <c r="J1974" s="203"/>
      <c r="K1974" s="203"/>
      <c r="L1974" s="203"/>
      <c r="M1974" s="203"/>
      <c r="N1974" s="203"/>
      <c r="O1974" s="204">
        <f t="shared" si="395"/>
        <v>0</v>
      </c>
      <c r="P1974" s="80" t="str">
        <f>IFERROR(R1974+'4. Gegevens leiding'!$I$26,"")</f>
        <v/>
      </c>
      <c r="Q1974" s="155" t="str">
        <f>IFERROR(R1975+'4. Gegevens leiding'!$I$26,"")</f>
        <v/>
      </c>
      <c r="R1974" s="155" t="str">
        <f t="shared" si="407"/>
        <v/>
      </c>
      <c r="S1974" s="43" t="str">
        <f t="shared" si="400"/>
        <v/>
      </c>
      <c r="T1974" s="42" t="str">
        <f t="shared" si="396"/>
        <v>Diameter (mm, uitwendig)=;Wanddikte (mm)=;Druk (barg)=;Rekgrens (N/mm^2)=;Charpy energie (J)=</v>
      </c>
      <c r="U1974" s="44" t="e">
        <f>INDEX('bijlage A. Frequentie Tabel'!G:G,MATCH(T1974,'bijlage A. Frequentie Tabel'!A:A,0))</f>
        <v>#N/A</v>
      </c>
      <c r="V1974" s="43">
        <f t="shared" si="397"/>
        <v>0</v>
      </c>
      <c r="W1974" s="80">
        <f t="shared" si="401"/>
        <v>23.196467403779828</v>
      </c>
      <c r="X1974" t="e">
        <f t="shared" si="398"/>
        <v>#N/A</v>
      </c>
      <c r="Y1974"/>
      <c r="Z1974">
        <f t="shared" si="402"/>
        <v>0.4</v>
      </c>
      <c r="AA1974">
        <f t="shared" si="403"/>
        <v>1</v>
      </c>
      <c r="AB1974">
        <f t="shared" si="403"/>
        <v>1</v>
      </c>
      <c r="AC1974">
        <f t="shared" si="404"/>
        <v>0.4</v>
      </c>
      <c r="AD1974" t="e">
        <f>INDEX('bijlage C. Cluster maatregelen'!C:C,MATCH('5.Bepalen Faalfreq'!K1974,'bijlage C. Cluster maatregelen'!A:A,0))</f>
        <v>#N/A</v>
      </c>
      <c r="AE1974" t="e">
        <f>INDEX('bijlage C. Cluster maatregelen'!C:C,MATCH('5.Bepalen Faalfreq'!L1974,'bijlage C. Cluster maatregelen'!A:A,0))</f>
        <v>#N/A</v>
      </c>
      <c r="AF1974" t="e">
        <f>INDEX('bijlage C. Cluster maatregelen'!C:C,MATCH('5.Bepalen Faalfreq'!M1974,'bijlage C. Cluster maatregelen'!A:A,0))</f>
        <v>#N/A</v>
      </c>
      <c r="AG1974" t="e">
        <f>INDEX('bijlage C. Cluster maatregelen'!C:C,MATCH('5.Bepalen Faalfreq'!N1974,'bijlage C. Cluster maatregelen'!A:A,0))</f>
        <v>#N/A</v>
      </c>
      <c r="AH1974" t="e">
        <f t="shared" si="405"/>
        <v>#N/A</v>
      </c>
      <c r="AI1974" t="e">
        <f t="shared" si="406"/>
        <v>#N/A</v>
      </c>
      <c r="AJ1974" t="e">
        <f t="shared" si="399"/>
        <v>#N/A</v>
      </c>
    </row>
    <row r="1975" spans="1:36" x14ac:dyDescent="0.25">
      <c r="A1975" s="203"/>
      <c r="B1975" s="203"/>
      <c r="C1975" s="203"/>
      <c r="D1975" s="203"/>
      <c r="E1975" s="203"/>
      <c r="F1975" s="203"/>
      <c r="G1975" s="203"/>
      <c r="H1975" s="203"/>
      <c r="I1975" s="203"/>
      <c r="J1975" s="203"/>
      <c r="K1975" s="203"/>
      <c r="L1975" s="203"/>
      <c r="M1975" s="203"/>
      <c r="N1975" s="203"/>
      <c r="O1975" s="204">
        <f t="shared" si="395"/>
        <v>0</v>
      </c>
      <c r="P1975" s="80" t="str">
        <f>IFERROR(R1975+'4. Gegevens leiding'!$I$26,"")</f>
        <v/>
      </c>
      <c r="Q1975" s="155" t="str">
        <f>IFERROR(R1976+'4. Gegevens leiding'!$I$26,"")</f>
        <v/>
      </c>
      <c r="R1975" s="155" t="str">
        <f t="shared" si="407"/>
        <v/>
      </c>
      <c r="S1975" s="43" t="str">
        <f t="shared" si="400"/>
        <v/>
      </c>
      <c r="T1975" s="42" t="str">
        <f t="shared" si="396"/>
        <v>Diameter (mm, uitwendig)=;Wanddikte (mm)=;Druk (barg)=;Rekgrens (N/mm^2)=;Charpy energie (J)=</v>
      </c>
      <c r="U1975" s="44" t="e">
        <f>INDEX('bijlage A. Frequentie Tabel'!G:G,MATCH(T1975,'bijlage A. Frequentie Tabel'!A:A,0))</f>
        <v>#N/A</v>
      </c>
      <c r="V1975" s="43">
        <f t="shared" si="397"/>
        <v>0</v>
      </c>
      <c r="W1975" s="80">
        <f t="shared" si="401"/>
        <v>23.196467403779828</v>
      </c>
      <c r="X1975" t="e">
        <f t="shared" si="398"/>
        <v>#N/A</v>
      </c>
      <c r="Y1975"/>
      <c r="Z1975">
        <f t="shared" si="402"/>
        <v>0.4</v>
      </c>
      <c r="AA1975">
        <f t="shared" si="403"/>
        <v>1</v>
      </c>
      <c r="AB1975">
        <f t="shared" si="403"/>
        <v>1</v>
      </c>
      <c r="AC1975">
        <f t="shared" si="404"/>
        <v>0.4</v>
      </c>
      <c r="AD1975" t="e">
        <f>INDEX('bijlage C. Cluster maatregelen'!C:C,MATCH('5.Bepalen Faalfreq'!K1975,'bijlage C. Cluster maatregelen'!A:A,0))</f>
        <v>#N/A</v>
      </c>
      <c r="AE1975" t="e">
        <f>INDEX('bijlage C. Cluster maatregelen'!C:C,MATCH('5.Bepalen Faalfreq'!L1975,'bijlage C. Cluster maatregelen'!A:A,0))</f>
        <v>#N/A</v>
      </c>
      <c r="AF1975" t="e">
        <f>INDEX('bijlage C. Cluster maatregelen'!C:C,MATCH('5.Bepalen Faalfreq'!M1975,'bijlage C. Cluster maatregelen'!A:A,0))</f>
        <v>#N/A</v>
      </c>
      <c r="AG1975" t="e">
        <f>INDEX('bijlage C. Cluster maatregelen'!C:C,MATCH('5.Bepalen Faalfreq'!N1975,'bijlage C. Cluster maatregelen'!A:A,0))</f>
        <v>#N/A</v>
      </c>
      <c r="AH1975" t="e">
        <f t="shared" si="405"/>
        <v>#N/A</v>
      </c>
      <c r="AI1975" t="e">
        <f t="shared" si="406"/>
        <v>#N/A</v>
      </c>
      <c r="AJ1975" t="e">
        <f t="shared" si="399"/>
        <v>#N/A</v>
      </c>
    </row>
    <row r="1976" spans="1:36" x14ac:dyDescent="0.25">
      <c r="A1976" s="203"/>
      <c r="B1976" s="203"/>
      <c r="C1976" s="203"/>
      <c r="D1976" s="203"/>
      <c r="E1976" s="203"/>
      <c r="F1976" s="203"/>
      <c r="G1976" s="203"/>
      <c r="H1976" s="203"/>
      <c r="I1976" s="203"/>
      <c r="J1976" s="203"/>
      <c r="K1976" s="203"/>
      <c r="L1976" s="203"/>
      <c r="M1976" s="203"/>
      <c r="N1976" s="203"/>
      <c r="O1976" s="204">
        <f t="shared" si="395"/>
        <v>0</v>
      </c>
      <c r="P1976" s="80" t="str">
        <f>IFERROR(R1976+'4. Gegevens leiding'!$I$26,"")</f>
        <v/>
      </c>
      <c r="Q1976" s="155" t="str">
        <f>IFERROR(R1977+'4. Gegevens leiding'!$I$26,"")</f>
        <v/>
      </c>
      <c r="R1976" s="155" t="str">
        <f t="shared" si="407"/>
        <v/>
      </c>
      <c r="S1976" s="43" t="str">
        <f t="shared" si="400"/>
        <v/>
      </c>
      <c r="T1976" s="42" t="str">
        <f t="shared" si="396"/>
        <v>Diameter (mm, uitwendig)=;Wanddikte (mm)=;Druk (barg)=;Rekgrens (N/mm^2)=;Charpy energie (J)=</v>
      </c>
      <c r="U1976" s="44" t="e">
        <f>INDEX('bijlage A. Frequentie Tabel'!G:G,MATCH(T1976,'bijlage A. Frequentie Tabel'!A:A,0))</f>
        <v>#N/A</v>
      </c>
      <c r="V1976" s="43">
        <f t="shared" si="397"/>
        <v>0</v>
      </c>
      <c r="W1976" s="80">
        <f t="shared" si="401"/>
        <v>23.196467403779828</v>
      </c>
      <c r="X1976" t="e">
        <f t="shared" si="398"/>
        <v>#N/A</v>
      </c>
      <c r="Y1976"/>
      <c r="Z1976">
        <f t="shared" si="402"/>
        <v>0.4</v>
      </c>
      <c r="AA1976">
        <f t="shared" si="403"/>
        <v>1</v>
      </c>
      <c r="AB1976">
        <f t="shared" si="403"/>
        <v>1</v>
      </c>
      <c r="AC1976">
        <f t="shared" si="404"/>
        <v>0.4</v>
      </c>
      <c r="AD1976" t="e">
        <f>INDEX('bijlage C. Cluster maatregelen'!C:C,MATCH('5.Bepalen Faalfreq'!K1976,'bijlage C. Cluster maatregelen'!A:A,0))</f>
        <v>#N/A</v>
      </c>
      <c r="AE1976" t="e">
        <f>INDEX('bijlage C. Cluster maatregelen'!C:C,MATCH('5.Bepalen Faalfreq'!L1976,'bijlage C. Cluster maatregelen'!A:A,0))</f>
        <v>#N/A</v>
      </c>
      <c r="AF1976" t="e">
        <f>INDEX('bijlage C. Cluster maatregelen'!C:C,MATCH('5.Bepalen Faalfreq'!M1976,'bijlage C. Cluster maatregelen'!A:A,0))</f>
        <v>#N/A</v>
      </c>
      <c r="AG1976" t="e">
        <f>INDEX('bijlage C. Cluster maatregelen'!C:C,MATCH('5.Bepalen Faalfreq'!N1976,'bijlage C. Cluster maatregelen'!A:A,0))</f>
        <v>#N/A</v>
      </c>
      <c r="AH1976" t="e">
        <f t="shared" si="405"/>
        <v>#N/A</v>
      </c>
      <c r="AI1976" t="e">
        <f t="shared" si="406"/>
        <v>#N/A</v>
      </c>
      <c r="AJ1976" t="e">
        <f t="shared" si="399"/>
        <v>#N/A</v>
      </c>
    </row>
    <row r="1977" spans="1:36" x14ac:dyDescent="0.25">
      <c r="A1977" s="203"/>
      <c r="B1977" s="203"/>
      <c r="C1977" s="203"/>
      <c r="D1977" s="203"/>
      <c r="E1977" s="203"/>
      <c r="F1977" s="203"/>
      <c r="G1977" s="203"/>
      <c r="H1977" s="203"/>
      <c r="I1977" s="203"/>
      <c r="J1977" s="203"/>
      <c r="K1977" s="203"/>
      <c r="L1977" s="203"/>
      <c r="M1977" s="203"/>
      <c r="N1977" s="203"/>
      <c r="O1977" s="204">
        <f t="shared" si="395"/>
        <v>0</v>
      </c>
      <c r="P1977" s="80" t="str">
        <f>IFERROR(R1977+'4. Gegevens leiding'!$I$26,"")</f>
        <v/>
      </c>
      <c r="Q1977" s="155" t="str">
        <f>IFERROR(R1978+'4. Gegevens leiding'!$I$26,"")</f>
        <v/>
      </c>
      <c r="R1977" s="155" t="str">
        <f t="shared" si="407"/>
        <v/>
      </c>
      <c r="S1977" s="43" t="str">
        <f t="shared" si="400"/>
        <v/>
      </c>
      <c r="T1977" s="42" t="str">
        <f t="shared" si="396"/>
        <v>Diameter (mm, uitwendig)=;Wanddikte (mm)=;Druk (barg)=;Rekgrens (N/mm^2)=;Charpy energie (J)=</v>
      </c>
      <c r="U1977" s="44" t="e">
        <f>INDEX('bijlage A. Frequentie Tabel'!G:G,MATCH(T1977,'bijlage A. Frequentie Tabel'!A:A,0))</f>
        <v>#N/A</v>
      </c>
      <c r="V1977" s="43">
        <f t="shared" si="397"/>
        <v>0</v>
      </c>
      <c r="W1977" s="80">
        <f t="shared" si="401"/>
        <v>23.196467403779828</v>
      </c>
      <c r="X1977" t="e">
        <f t="shared" si="398"/>
        <v>#N/A</v>
      </c>
      <c r="Y1977"/>
      <c r="Z1977">
        <f t="shared" si="402"/>
        <v>0.4</v>
      </c>
      <c r="AA1977">
        <f t="shared" si="403"/>
        <v>1</v>
      </c>
      <c r="AB1977">
        <f t="shared" si="403"/>
        <v>1</v>
      </c>
      <c r="AC1977">
        <f t="shared" si="404"/>
        <v>0.4</v>
      </c>
      <c r="AD1977" t="e">
        <f>INDEX('bijlage C. Cluster maatregelen'!C:C,MATCH('5.Bepalen Faalfreq'!K1977,'bijlage C. Cluster maatregelen'!A:A,0))</f>
        <v>#N/A</v>
      </c>
      <c r="AE1977" t="e">
        <f>INDEX('bijlage C. Cluster maatregelen'!C:C,MATCH('5.Bepalen Faalfreq'!L1977,'bijlage C. Cluster maatregelen'!A:A,0))</f>
        <v>#N/A</v>
      </c>
      <c r="AF1977" t="e">
        <f>INDEX('bijlage C. Cluster maatregelen'!C:C,MATCH('5.Bepalen Faalfreq'!M1977,'bijlage C. Cluster maatregelen'!A:A,0))</f>
        <v>#N/A</v>
      </c>
      <c r="AG1977" t="e">
        <f>INDEX('bijlage C. Cluster maatregelen'!C:C,MATCH('5.Bepalen Faalfreq'!N1977,'bijlage C. Cluster maatregelen'!A:A,0))</f>
        <v>#N/A</v>
      </c>
      <c r="AH1977" t="e">
        <f t="shared" si="405"/>
        <v>#N/A</v>
      </c>
      <c r="AI1977" t="e">
        <f t="shared" si="406"/>
        <v>#N/A</v>
      </c>
      <c r="AJ1977" t="e">
        <f t="shared" si="399"/>
        <v>#N/A</v>
      </c>
    </row>
    <row r="1978" spans="1:36" x14ac:dyDescent="0.25">
      <c r="A1978" s="203"/>
      <c r="B1978" s="203"/>
      <c r="C1978" s="203"/>
      <c r="D1978" s="203"/>
      <c r="E1978" s="203"/>
      <c r="F1978" s="203"/>
      <c r="G1978" s="203"/>
      <c r="H1978" s="203"/>
      <c r="I1978" s="203"/>
      <c r="J1978" s="203"/>
      <c r="K1978" s="203"/>
      <c r="L1978" s="203"/>
      <c r="M1978" s="203"/>
      <c r="N1978" s="203"/>
      <c r="O1978" s="204">
        <f t="shared" si="395"/>
        <v>0</v>
      </c>
      <c r="P1978" s="80" t="str">
        <f>IFERROR(R1978+'4. Gegevens leiding'!$I$26,"")</f>
        <v/>
      </c>
      <c r="Q1978" s="155" t="str">
        <f>IFERROR(R1979+'4. Gegevens leiding'!$I$26,"")</f>
        <v/>
      </c>
      <c r="R1978" s="155" t="str">
        <f t="shared" si="407"/>
        <v/>
      </c>
      <c r="S1978" s="43" t="str">
        <f t="shared" si="400"/>
        <v/>
      </c>
      <c r="T1978" s="42" t="str">
        <f t="shared" si="396"/>
        <v>Diameter (mm, uitwendig)=;Wanddikte (mm)=;Druk (barg)=;Rekgrens (N/mm^2)=;Charpy energie (J)=</v>
      </c>
      <c r="U1978" s="44" t="e">
        <f>INDEX('bijlage A. Frequentie Tabel'!G:G,MATCH(T1978,'bijlage A. Frequentie Tabel'!A:A,0))</f>
        <v>#N/A</v>
      </c>
      <c r="V1978" s="43">
        <f t="shared" si="397"/>
        <v>0</v>
      </c>
      <c r="W1978" s="80">
        <f t="shared" si="401"/>
        <v>23.196467403779828</v>
      </c>
      <c r="X1978" t="e">
        <f t="shared" si="398"/>
        <v>#N/A</v>
      </c>
      <c r="Y1978"/>
      <c r="Z1978">
        <f t="shared" si="402"/>
        <v>0.4</v>
      </c>
      <c r="AA1978">
        <f t="shared" si="403"/>
        <v>1</v>
      </c>
      <c r="AB1978">
        <f t="shared" si="403"/>
        <v>1</v>
      </c>
      <c r="AC1978">
        <f t="shared" si="404"/>
        <v>0.4</v>
      </c>
      <c r="AD1978" t="e">
        <f>INDEX('bijlage C. Cluster maatregelen'!C:C,MATCH('5.Bepalen Faalfreq'!K1978,'bijlage C. Cluster maatregelen'!A:A,0))</f>
        <v>#N/A</v>
      </c>
      <c r="AE1978" t="e">
        <f>INDEX('bijlage C. Cluster maatregelen'!C:C,MATCH('5.Bepalen Faalfreq'!L1978,'bijlage C. Cluster maatregelen'!A:A,0))</f>
        <v>#N/A</v>
      </c>
      <c r="AF1978" t="e">
        <f>INDEX('bijlage C. Cluster maatregelen'!C:C,MATCH('5.Bepalen Faalfreq'!M1978,'bijlage C. Cluster maatregelen'!A:A,0))</f>
        <v>#N/A</v>
      </c>
      <c r="AG1978" t="e">
        <f>INDEX('bijlage C. Cluster maatregelen'!C:C,MATCH('5.Bepalen Faalfreq'!N1978,'bijlage C. Cluster maatregelen'!A:A,0))</f>
        <v>#N/A</v>
      </c>
      <c r="AH1978" t="e">
        <f t="shared" si="405"/>
        <v>#N/A</v>
      </c>
      <c r="AI1978" t="e">
        <f t="shared" si="406"/>
        <v>#N/A</v>
      </c>
      <c r="AJ1978" t="e">
        <f t="shared" si="399"/>
        <v>#N/A</v>
      </c>
    </row>
    <row r="1979" spans="1:36" x14ac:dyDescent="0.25">
      <c r="A1979" s="203"/>
      <c r="B1979" s="203"/>
      <c r="C1979" s="203"/>
      <c r="D1979" s="203"/>
      <c r="E1979" s="203"/>
      <c r="F1979" s="203"/>
      <c r="G1979" s="203"/>
      <c r="H1979" s="203"/>
      <c r="I1979" s="203"/>
      <c r="J1979" s="203"/>
      <c r="K1979" s="203"/>
      <c r="L1979" s="203"/>
      <c r="M1979" s="203"/>
      <c r="N1979" s="203"/>
      <c r="O1979" s="204">
        <f t="shared" si="395"/>
        <v>0</v>
      </c>
      <c r="P1979" s="80" t="str">
        <f>IFERROR(R1979+'4. Gegevens leiding'!$I$26,"")</f>
        <v/>
      </c>
      <c r="Q1979" s="155" t="str">
        <f>IFERROR(R1980+'4. Gegevens leiding'!$I$26,"")</f>
        <v/>
      </c>
      <c r="R1979" s="155" t="str">
        <f t="shared" si="407"/>
        <v/>
      </c>
      <c r="S1979" s="43" t="str">
        <f t="shared" si="400"/>
        <v/>
      </c>
      <c r="T1979" s="42" t="str">
        <f t="shared" si="396"/>
        <v>Diameter (mm, uitwendig)=;Wanddikte (mm)=;Druk (barg)=;Rekgrens (N/mm^2)=;Charpy energie (J)=</v>
      </c>
      <c r="U1979" s="44" t="e">
        <f>INDEX('bijlage A. Frequentie Tabel'!G:G,MATCH(T1979,'bijlage A. Frequentie Tabel'!A:A,0))</f>
        <v>#N/A</v>
      </c>
      <c r="V1979" s="43">
        <f t="shared" si="397"/>
        <v>0</v>
      </c>
      <c r="W1979" s="80">
        <f t="shared" si="401"/>
        <v>23.196467403779828</v>
      </c>
      <c r="X1979" t="e">
        <f t="shared" si="398"/>
        <v>#N/A</v>
      </c>
      <c r="Y1979"/>
      <c r="Z1979">
        <f t="shared" si="402"/>
        <v>0.4</v>
      </c>
      <c r="AA1979">
        <f t="shared" si="403"/>
        <v>1</v>
      </c>
      <c r="AB1979">
        <f t="shared" si="403"/>
        <v>1</v>
      </c>
      <c r="AC1979">
        <f t="shared" si="404"/>
        <v>0.4</v>
      </c>
      <c r="AD1979" t="e">
        <f>INDEX('bijlage C. Cluster maatregelen'!C:C,MATCH('5.Bepalen Faalfreq'!K1979,'bijlage C. Cluster maatregelen'!A:A,0))</f>
        <v>#N/A</v>
      </c>
      <c r="AE1979" t="e">
        <f>INDEX('bijlage C. Cluster maatregelen'!C:C,MATCH('5.Bepalen Faalfreq'!L1979,'bijlage C. Cluster maatregelen'!A:A,0))</f>
        <v>#N/A</v>
      </c>
      <c r="AF1979" t="e">
        <f>INDEX('bijlage C. Cluster maatregelen'!C:C,MATCH('5.Bepalen Faalfreq'!M1979,'bijlage C. Cluster maatregelen'!A:A,0))</f>
        <v>#N/A</v>
      </c>
      <c r="AG1979" t="e">
        <f>INDEX('bijlage C. Cluster maatregelen'!C:C,MATCH('5.Bepalen Faalfreq'!N1979,'bijlage C. Cluster maatregelen'!A:A,0))</f>
        <v>#N/A</v>
      </c>
      <c r="AH1979" t="e">
        <f t="shared" si="405"/>
        <v>#N/A</v>
      </c>
      <c r="AI1979" t="e">
        <f t="shared" si="406"/>
        <v>#N/A</v>
      </c>
      <c r="AJ1979" t="e">
        <f t="shared" si="399"/>
        <v>#N/A</v>
      </c>
    </row>
    <row r="1980" spans="1:36" x14ac:dyDescent="0.25">
      <c r="A1980" s="203"/>
      <c r="B1980" s="203"/>
      <c r="C1980" s="203"/>
      <c r="D1980" s="203"/>
      <c r="E1980" s="203"/>
      <c r="F1980" s="203"/>
      <c r="G1980" s="203"/>
      <c r="H1980" s="203"/>
      <c r="I1980" s="203"/>
      <c r="J1980" s="203"/>
      <c r="K1980" s="203"/>
      <c r="L1980" s="203"/>
      <c r="M1980" s="203"/>
      <c r="N1980" s="203"/>
      <c r="O1980" s="204">
        <f t="shared" si="395"/>
        <v>0</v>
      </c>
      <c r="P1980" s="80" t="str">
        <f>IFERROR(R1980+'4. Gegevens leiding'!$I$26,"")</f>
        <v/>
      </c>
      <c r="Q1980" s="155" t="str">
        <f>IFERROR(R1981+'4. Gegevens leiding'!$I$26,"")</f>
        <v/>
      </c>
      <c r="R1980" s="155" t="str">
        <f t="shared" si="407"/>
        <v/>
      </c>
      <c r="S1980" s="43" t="str">
        <f t="shared" si="400"/>
        <v/>
      </c>
      <c r="T1980" s="42" t="str">
        <f t="shared" si="396"/>
        <v>Diameter (mm, uitwendig)=;Wanddikte (mm)=;Druk (barg)=;Rekgrens (N/mm^2)=;Charpy energie (J)=</v>
      </c>
      <c r="U1980" s="44" t="e">
        <f>INDEX('bijlage A. Frequentie Tabel'!G:G,MATCH(T1980,'bijlage A. Frequentie Tabel'!A:A,0))</f>
        <v>#N/A</v>
      </c>
      <c r="V1980" s="43">
        <f t="shared" si="397"/>
        <v>0</v>
      </c>
      <c r="W1980" s="80">
        <f t="shared" si="401"/>
        <v>23.196467403779828</v>
      </c>
      <c r="X1980" t="e">
        <f t="shared" si="398"/>
        <v>#N/A</v>
      </c>
      <c r="Y1980"/>
      <c r="Z1980">
        <f t="shared" si="402"/>
        <v>0.4</v>
      </c>
      <c r="AA1980">
        <f t="shared" si="403"/>
        <v>1</v>
      </c>
      <c r="AB1980">
        <f t="shared" si="403"/>
        <v>1</v>
      </c>
      <c r="AC1980">
        <f t="shared" si="404"/>
        <v>0.4</v>
      </c>
      <c r="AD1980" t="e">
        <f>INDEX('bijlage C. Cluster maatregelen'!C:C,MATCH('5.Bepalen Faalfreq'!K1980,'bijlage C. Cluster maatregelen'!A:A,0))</f>
        <v>#N/A</v>
      </c>
      <c r="AE1980" t="e">
        <f>INDEX('bijlage C. Cluster maatregelen'!C:C,MATCH('5.Bepalen Faalfreq'!L1980,'bijlage C. Cluster maatregelen'!A:A,0))</f>
        <v>#N/A</v>
      </c>
      <c r="AF1980" t="e">
        <f>INDEX('bijlage C. Cluster maatregelen'!C:C,MATCH('5.Bepalen Faalfreq'!M1980,'bijlage C. Cluster maatregelen'!A:A,0))</f>
        <v>#N/A</v>
      </c>
      <c r="AG1980" t="e">
        <f>INDEX('bijlage C. Cluster maatregelen'!C:C,MATCH('5.Bepalen Faalfreq'!N1980,'bijlage C. Cluster maatregelen'!A:A,0))</f>
        <v>#N/A</v>
      </c>
      <c r="AH1980" t="e">
        <f t="shared" si="405"/>
        <v>#N/A</v>
      </c>
      <c r="AI1980" t="e">
        <f t="shared" si="406"/>
        <v>#N/A</v>
      </c>
      <c r="AJ1980" t="e">
        <f t="shared" si="399"/>
        <v>#N/A</v>
      </c>
    </row>
    <row r="1981" spans="1:36" x14ac:dyDescent="0.25">
      <c r="A1981" s="203"/>
      <c r="B1981" s="203"/>
      <c r="C1981" s="203"/>
      <c r="D1981" s="203"/>
      <c r="E1981" s="203"/>
      <c r="F1981" s="203"/>
      <c r="G1981" s="203"/>
      <c r="H1981" s="203"/>
      <c r="I1981" s="203"/>
      <c r="J1981" s="203"/>
      <c r="K1981" s="203"/>
      <c r="L1981" s="203"/>
      <c r="M1981" s="203"/>
      <c r="N1981" s="203"/>
      <c r="O1981" s="204">
        <f t="shared" si="395"/>
        <v>0</v>
      </c>
      <c r="P1981" s="80" t="str">
        <f>IFERROR(R1981+'4. Gegevens leiding'!$I$26,"")</f>
        <v/>
      </c>
      <c r="Q1981" s="155" t="str">
        <f>IFERROR(R1982+'4. Gegevens leiding'!$I$26,"")</f>
        <v/>
      </c>
      <c r="R1981" s="155" t="str">
        <f t="shared" si="407"/>
        <v/>
      </c>
      <c r="S1981" s="43" t="str">
        <f t="shared" si="400"/>
        <v/>
      </c>
      <c r="T1981" s="42" t="str">
        <f t="shared" si="396"/>
        <v>Diameter (mm, uitwendig)=;Wanddikte (mm)=;Druk (barg)=;Rekgrens (N/mm^2)=;Charpy energie (J)=</v>
      </c>
      <c r="U1981" s="44" t="e">
        <f>INDEX('bijlage A. Frequentie Tabel'!G:G,MATCH(T1981,'bijlage A. Frequentie Tabel'!A:A,0))</f>
        <v>#N/A</v>
      </c>
      <c r="V1981" s="43">
        <f t="shared" si="397"/>
        <v>0</v>
      </c>
      <c r="W1981" s="80">
        <f t="shared" si="401"/>
        <v>23.196467403779828</v>
      </c>
      <c r="X1981" t="e">
        <f t="shared" si="398"/>
        <v>#N/A</v>
      </c>
      <c r="Y1981"/>
      <c r="Z1981">
        <f t="shared" si="402"/>
        <v>0.4</v>
      </c>
      <c r="AA1981">
        <f t="shared" si="403"/>
        <v>1</v>
      </c>
      <c r="AB1981">
        <f t="shared" si="403"/>
        <v>1</v>
      </c>
      <c r="AC1981">
        <f t="shared" si="404"/>
        <v>0.4</v>
      </c>
      <c r="AD1981" t="e">
        <f>INDEX('bijlage C. Cluster maatregelen'!C:C,MATCH('5.Bepalen Faalfreq'!K1981,'bijlage C. Cluster maatregelen'!A:A,0))</f>
        <v>#N/A</v>
      </c>
      <c r="AE1981" t="e">
        <f>INDEX('bijlage C. Cluster maatregelen'!C:C,MATCH('5.Bepalen Faalfreq'!L1981,'bijlage C. Cluster maatregelen'!A:A,0))</f>
        <v>#N/A</v>
      </c>
      <c r="AF1981" t="e">
        <f>INDEX('bijlage C. Cluster maatregelen'!C:C,MATCH('5.Bepalen Faalfreq'!M1981,'bijlage C. Cluster maatregelen'!A:A,0))</f>
        <v>#N/A</v>
      </c>
      <c r="AG1981" t="e">
        <f>INDEX('bijlage C. Cluster maatregelen'!C:C,MATCH('5.Bepalen Faalfreq'!N1981,'bijlage C. Cluster maatregelen'!A:A,0))</f>
        <v>#N/A</v>
      </c>
      <c r="AH1981" t="e">
        <f t="shared" si="405"/>
        <v>#N/A</v>
      </c>
      <c r="AI1981" t="e">
        <f t="shared" si="406"/>
        <v>#N/A</v>
      </c>
      <c r="AJ1981" t="e">
        <f t="shared" si="399"/>
        <v>#N/A</v>
      </c>
    </row>
    <row r="1982" spans="1:36" x14ac:dyDescent="0.25">
      <c r="A1982" s="203"/>
      <c r="B1982" s="203"/>
      <c r="C1982" s="203"/>
      <c r="D1982" s="203"/>
      <c r="E1982" s="203"/>
      <c r="F1982" s="203"/>
      <c r="G1982" s="203"/>
      <c r="H1982" s="203"/>
      <c r="I1982" s="203"/>
      <c r="J1982" s="203"/>
      <c r="K1982" s="203"/>
      <c r="L1982" s="203"/>
      <c r="M1982" s="203"/>
      <c r="N1982" s="203"/>
      <c r="O1982" s="204">
        <f t="shared" si="395"/>
        <v>0</v>
      </c>
      <c r="P1982" s="80" t="str">
        <f>IFERROR(R1982+'4. Gegevens leiding'!$I$26,"")</f>
        <v/>
      </c>
      <c r="Q1982" s="155" t="str">
        <f>IFERROR(R1983+'4. Gegevens leiding'!$I$26,"")</f>
        <v/>
      </c>
      <c r="R1982" s="155" t="str">
        <f t="shared" si="407"/>
        <v/>
      </c>
      <c r="S1982" s="43" t="str">
        <f t="shared" si="400"/>
        <v/>
      </c>
      <c r="T1982" s="42" t="str">
        <f t="shared" si="396"/>
        <v>Diameter (mm, uitwendig)=;Wanddikte (mm)=;Druk (barg)=;Rekgrens (N/mm^2)=;Charpy energie (J)=</v>
      </c>
      <c r="U1982" s="44" t="e">
        <f>INDEX('bijlage A. Frequentie Tabel'!G:G,MATCH(T1982,'bijlage A. Frequentie Tabel'!A:A,0))</f>
        <v>#N/A</v>
      </c>
      <c r="V1982" s="43">
        <f t="shared" si="397"/>
        <v>0</v>
      </c>
      <c r="W1982" s="80">
        <f t="shared" si="401"/>
        <v>23.196467403779828</v>
      </c>
      <c r="X1982" t="e">
        <f t="shared" si="398"/>
        <v>#N/A</v>
      </c>
      <c r="Y1982"/>
      <c r="Z1982">
        <f t="shared" si="402"/>
        <v>0.4</v>
      </c>
      <c r="AA1982">
        <f t="shared" si="403"/>
        <v>1</v>
      </c>
      <c r="AB1982">
        <f t="shared" si="403"/>
        <v>1</v>
      </c>
      <c r="AC1982">
        <f t="shared" si="404"/>
        <v>0.4</v>
      </c>
      <c r="AD1982" t="e">
        <f>INDEX('bijlage C. Cluster maatregelen'!C:C,MATCH('5.Bepalen Faalfreq'!K1982,'bijlage C. Cluster maatregelen'!A:A,0))</f>
        <v>#N/A</v>
      </c>
      <c r="AE1982" t="e">
        <f>INDEX('bijlage C. Cluster maatregelen'!C:C,MATCH('5.Bepalen Faalfreq'!L1982,'bijlage C. Cluster maatregelen'!A:A,0))</f>
        <v>#N/A</v>
      </c>
      <c r="AF1982" t="e">
        <f>INDEX('bijlage C. Cluster maatregelen'!C:C,MATCH('5.Bepalen Faalfreq'!M1982,'bijlage C. Cluster maatregelen'!A:A,0))</f>
        <v>#N/A</v>
      </c>
      <c r="AG1982" t="e">
        <f>INDEX('bijlage C. Cluster maatregelen'!C:C,MATCH('5.Bepalen Faalfreq'!N1982,'bijlage C. Cluster maatregelen'!A:A,0))</f>
        <v>#N/A</v>
      </c>
      <c r="AH1982" t="e">
        <f t="shared" si="405"/>
        <v>#N/A</v>
      </c>
      <c r="AI1982" t="e">
        <f t="shared" si="406"/>
        <v>#N/A</v>
      </c>
      <c r="AJ1982" t="e">
        <f t="shared" si="399"/>
        <v>#N/A</v>
      </c>
    </row>
    <row r="1983" spans="1:36" x14ac:dyDescent="0.25">
      <c r="A1983" s="203"/>
      <c r="B1983" s="203"/>
      <c r="C1983" s="203"/>
      <c r="D1983" s="203"/>
      <c r="E1983" s="203"/>
      <c r="F1983" s="203"/>
      <c r="G1983" s="203"/>
      <c r="H1983" s="203"/>
      <c r="I1983" s="203"/>
      <c r="J1983" s="203"/>
      <c r="K1983" s="203"/>
      <c r="L1983" s="203"/>
      <c r="M1983" s="203"/>
      <c r="N1983" s="203"/>
      <c r="O1983" s="204">
        <f t="shared" si="395"/>
        <v>0</v>
      </c>
      <c r="P1983" s="80" t="str">
        <f>IFERROR(R1983+'4. Gegevens leiding'!$I$26,"")</f>
        <v/>
      </c>
      <c r="Q1983" s="155" t="str">
        <f>IFERROR(R1984+'4. Gegevens leiding'!$I$26,"")</f>
        <v/>
      </c>
      <c r="R1983" s="155" t="str">
        <f t="shared" si="407"/>
        <v/>
      </c>
      <c r="S1983" s="43" t="str">
        <f t="shared" si="400"/>
        <v/>
      </c>
      <c r="T1983" s="42" t="str">
        <f t="shared" si="396"/>
        <v>Diameter (mm, uitwendig)=;Wanddikte (mm)=;Druk (barg)=;Rekgrens (N/mm^2)=;Charpy energie (J)=</v>
      </c>
      <c r="U1983" s="44" t="e">
        <f>INDEX('bijlage A. Frequentie Tabel'!G:G,MATCH(T1983,'bijlage A. Frequentie Tabel'!A:A,0))</f>
        <v>#N/A</v>
      </c>
      <c r="V1983" s="43">
        <f t="shared" si="397"/>
        <v>0</v>
      </c>
      <c r="W1983" s="80">
        <f t="shared" si="401"/>
        <v>23.196467403779828</v>
      </c>
      <c r="X1983" t="e">
        <f t="shared" si="398"/>
        <v>#N/A</v>
      </c>
      <c r="Y1983"/>
      <c r="Z1983">
        <f t="shared" si="402"/>
        <v>0.4</v>
      </c>
      <c r="AA1983">
        <f t="shared" si="403"/>
        <v>1</v>
      </c>
      <c r="AB1983">
        <f t="shared" si="403"/>
        <v>1</v>
      </c>
      <c r="AC1983">
        <f t="shared" si="404"/>
        <v>0.4</v>
      </c>
      <c r="AD1983" t="e">
        <f>INDEX('bijlage C. Cluster maatregelen'!C:C,MATCH('5.Bepalen Faalfreq'!K1983,'bijlage C. Cluster maatregelen'!A:A,0))</f>
        <v>#N/A</v>
      </c>
      <c r="AE1983" t="e">
        <f>INDEX('bijlage C. Cluster maatregelen'!C:C,MATCH('5.Bepalen Faalfreq'!L1983,'bijlage C. Cluster maatregelen'!A:A,0))</f>
        <v>#N/A</v>
      </c>
      <c r="AF1983" t="e">
        <f>INDEX('bijlage C. Cluster maatregelen'!C:C,MATCH('5.Bepalen Faalfreq'!M1983,'bijlage C. Cluster maatregelen'!A:A,0))</f>
        <v>#N/A</v>
      </c>
      <c r="AG1983" t="e">
        <f>INDEX('bijlage C. Cluster maatregelen'!C:C,MATCH('5.Bepalen Faalfreq'!N1983,'bijlage C. Cluster maatregelen'!A:A,0))</f>
        <v>#N/A</v>
      </c>
      <c r="AH1983" t="e">
        <f t="shared" si="405"/>
        <v>#N/A</v>
      </c>
      <c r="AI1983" t="e">
        <f t="shared" si="406"/>
        <v>#N/A</v>
      </c>
      <c r="AJ1983" t="e">
        <f t="shared" si="399"/>
        <v>#N/A</v>
      </c>
    </row>
    <row r="1984" spans="1:36" x14ac:dyDescent="0.25">
      <c r="A1984" s="203"/>
      <c r="B1984" s="203"/>
      <c r="C1984" s="203"/>
      <c r="D1984" s="203"/>
      <c r="E1984" s="203"/>
      <c r="F1984" s="203"/>
      <c r="G1984" s="203"/>
      <c r="H1984" s="203"/>
      <c r="I1984" s="203"/>
      <c r="J1984" s="203"/>
      <c r="K1984" s="203"/>
      <c r="L1984" s="203"/>
      <c r="M1984" s="203"/>
      <c r="N1984" s="203"/>
      <c r="O1984" s="204">
        <f t="shared" si="395"/>
        <v>0</v>
      </c>
      <c r="P1984" s="80" t="str">
        <f>IFERROR(R1984+'4. Gegevens leiding'!$I$26,"")</f>
        <v/>
      </c>
      <c r="Q1984" s="155" t="str">
        <f>IFERROR(R1985+'4. Gegevens leiding'!$I$26,"")</f>
        <v/>
      </c>
      <c r="R1984" s="155" t="str">
        <f t="shared" si="407"/>
        <v/>
      </c>
      <c r="S1984" s="43" t="str">
        <f t="shared" si="400"/>
        <v/>
      </c>
      <c r="T1984" s="42" t="str">
        <f t="shared" si="396"/>
        <v>Diameter (mm, uitwendig)=;Wanddikte (mm)=;Druk (barg)=;Rekgrens (N/mm^2)=;Charpy energie (J)=</v>
      </c>
      <c r="U1984" s="44" t="e">
        <f>INDEX('bijlage A. Frequentie Tabel'!G:G,MATCH(T1984,'bijlage A. Frequentie Tabel'!A:A,0))</f>
        <v>#N/A</v>
      </c>
      <c r="V1984" s="43">
        <f t="shared" si="397"/>
        <v>0</v>
      </c>
      <c r="W1984" s="80">
        <f t="shared" si="401"/>
        <v>23.196467403779828</v>
      </c>
      <c r="X1984" t="e">
        <f t="shared" si="398"/>
        <v>#N/A</v>
      </c>
      <c r="Y1984"/>
      <c r="Z1984">
        <f t="shared" si="402"/>
        <v>0.4</v>
      </c>
      <c r="AA1984">
        <f t="shared" si="403"/>
        <v>1</v>
      </c>
      <c r="AB1984">
        <f t="shared" si="403"/>
        <v>1</v>
      </c>
      <c r="AC1984">
        <f t="shared" si="404"/>
        <v>0.4</v>
      </c>
      <c r="AD1984" t="e">
        <f>INDEX('bijlage C. Cluster maatregelen'!C:C,MATCH('5.Bepalen Faalfreq'!K1984,'bijlage C. Cluster maatregelen'!A:A,0))</f>
        <v>#N/A</v>
      </c>
      <c r="AE1984" t="e">
        <f>INDEX('bijlage C. Cluster maatregelen'!C:C,MATCH('5.Bepalen Faalfreq'!L1984,'bijlage C. Cluster maatregelen'!A:A,0))</f>
        <v>#N/A</v>
      </c>
      <c r="AF1984" t="e">
        <f>INDEX('bijlage C. Cluster maatregelen'!C:C,MATCH('5.Bepalen Faalfreq'!M1984,'bijlage C. Cluster maatregelen'!A:A,0))</f>
        <v>#N/A</v>
      </c>
      <c r="AG1984" t="e">
        <f>INDEX('bijlage C. Cluster maatregelen'!C:C,MATCH('5.Bepalen Faalfreq'!N1984,'bijlage C. Cluster maatregelen'!A:A,0))</f>
        <v>#N/A</v>
      </c>
      <c r="AH1984" t="e">
        <f t="shared" si="405"/>
        <v>#N/A</v>
      </c>
      <c r="AI1984" t="e">
        <f t="shared" si="406"/>
        <v>#N/A</v>
      </c>
      <c r="AJ1984" t="e">
        <f t="shared" si="399"/>
        <v>#N/A</v>
      </c>
    </row>
    <row r="1985" spans="1:36" x14ac:dyDescent="0.25">
      <c r="A1985" s="203"/>
      <c r="B1985" s="203"/>
      <c r="C1985" s="203"/>
      <c r="D1985" s="203"/>
      <c r="E1985" s="203"/>
      <c r="F1985" s="203"/>
      <c r="G1985" s="203"/>
      <c r="H1985" s="203"/>
      <c r="I1985" s="203"/>
      <c r="J1985" s="203"/>
      <c r="K1985" s="203"/>
      <c r="L1985" s="203"/>
      <c r="M1985" s="203"/>
      <c r="N1985" s="203"/>
      <c r="O1985" s="204">
        <f t="shared" si="395"/>
        <v>0</v>
      </c>
      <c r="P1985" s="80" t="str">
        <f>IFERROR(R1985+'4. Gegevens leiding'!$I$26,"")</f>
        <v/>
      </c>
      <c r="Q1985" s="155" t="str">
        <f>IFERROR(R1986+'4. Gegevens leiding'!$I$26,"")</f>
        <v/>
      </c>
      <c r="R1985" s="155" t="str">
        <f t="shared" si="407"/>
        <v/>
      </c>
      <c r="S1985" s="43" t="str">
        <f t="shared" si="400"/>
        <v/>
      </c>
      <c r="T1985" s="42" t="str">
        <f t="shared" si="396"/>
        <v>Diameter (mm, uitwendig)=;Wanddikte (mm)=;Druk (barg)=;Rekgrens (N/mm^2)=;Charpy energie (J)=</v>
      </c>
      <c r="U1985" s="44" t="e">
        <f>INDEX('bijlage A. Frequentie Tabel'!G:G,MATCH(T1985,'bijlage A. Frequentie Tabel'!A:A,0))</f>
        <v>#N/A</v>
      </c>
      <c r="V1985" s="43">
        <f t="shared" si="397"/>
        <v>0</v>
      </c>
      <c r="W1985" s="80">
        <f t="shared" si="401"/>
        <v>23.196467403779828</v>
      </c>
      <c r="X1985" t="e">
        <f t="shared" si="398"/>
        <v>#N/A</v>
      </c>
      <c r="Y1985"/>
      <c r="Z1985">
        <f t="shared" si="402"/>
        <v>0.4</v>
      </c>
      <c r="AA1985">
        <f t="shared" si="403"/>
        <v>1</v>
      </c>
      <c r="AB1985">
        <f t="shared" si="403"/>
        <v>1</v>
      </c>
      <c r="AC1985">
        <f t="shared" si="404"/>
        <v>0.4</v>
      </c>
      <c r="AD1985" t="e">
        <f>INDEX('bijlage C. Cluster maatregelen'!C:C,MATCH('5.Bepalen Faalfreq'!K1985,'bijlage C. Cluster maatregelen'!A:A,0))</f>
        <v>#N/A</v>
      </c>
      <c r="AE1985" t="e">
        <f>INDEX('bijlage C. Cluster maatregelen'!C:C,MATCH('5.Bepalen Faalfreq'!L1985,'bijlage C. Cluster maatregelen'!A:A,0))</f>
        <v>#N/A</v>
      </c>
      <c r="AF1985" t="e">
        <f>INDEX('bijlage C. Cluster maatregelen'!C:C,MATCH('5.Bepalen Faalfreq'!M1985,'bijlage C. Cluster maatregelen'!A:A,0))</f>
        <v>#N/A</v>
      </c>
      <c r="AG1985" t="e">
        <f>INDEX('bijlage C. Cluster maatregelen'!C:C,MATCH('5.Bepalen Faalfreq'!N1985,'bijlage C. Cluster maatregelen'!A:A,0))</f>
        <v>#N/A</v>
      </c>
      <c r="AH1985" t="e">
        <f t="shared" si="405"/>
        <v>#N/A</v>
      </c>
      <c r="AI1985" t="e">
        <f t="shared" si="406"/>
        <v>#N/A</v>
      </c>
      <c r="AJ1985" t="e">
        <f t="shared" si="399"/>
        <v>#N/A</v>
      </c>
    </row>
    <row r="1986" spans="1:36" x14ac:dyDescent="0.25">
      <c r="A1986" s="203"/>
      <c r="B1986" s="203"/>
      <c r="C1986" s="203"/>
      <c r="D1986" s="203"/>
      <c r="E1986" s="203"/>
      <c r="F1986" s="203"/>
      <c r="G1986" s="203"/>
      <c r="H1986" s="203"/>
      <c r="I1986" s="203"/>
      <c r="J1986" s="203"/>
      <c r="K1986" s="203"/>
      <c r="L1986" s="203"/>
      <c r="M1986" s="203"/>
      <c r="N1986" s="203"/>
      <c r="O1986" s="204">
        <f t="shared" si="395"/>
        <v>0</v>
      </c>
      <c r="P1986" s="80" t="str">
        <f>IFERROR(R1986+'4. Gegevens leiding'!$I$26,"")</f>
        <v/>
      </c>
      <c r="Q1986" s="155" t="str">
        <f>IFERROR(R1987+'4. Gegevens leiding'!$I$26,"")</f>
        <v/>
      </c>
      <c r="R1986" s="155" t="str">
        <f t="shared" si="407"/>
        <v/>
      </c>
      <c r="S1986" s="43" t="str">
        <f t="shared" si="400"/>
        <v/>
      </c>
      <c r="T1986" s="42" t="str">
        <f t="shared" si="396"/>
        <v>Diameter (mm, uitwendig)=;Wanddikte (mm)=;Druk (barg)=;Rekgrens (N/mm^2)=;Charpy energie (J)=</v>
      </c>
      <c r="U1986" s="44" t="e">
        <f>INDEX('bijlage A. Frequentie Tabel'!G:G,MATCH(T1986,'bijlage A. Frequentie Tabel'!A:A,0))</f>
        <v>#N/A</v>
      </c>
      <c r="V1986" s="43">
        <f t="shared" si="397"/>
        <v>0</v>
      </c>
      <c r="W1986" s="80">
        <f t="shared" si="401"/>
        <v>23.196467403779828</v>
      </c>
      <c r="X1986" t="e">
        <f t="shared" si="398"/>
        <v>#N/A</v>
      </c>
      <c r="Y1986"/>
      <c r="Z1986">
        <f t="shared" si="402"/>
        <v>0.4</v>
      </c>
      <c r="AA1986">
        <f t="shared" si="403"/>
        <v>1</v>
      </c>
      <c r="AB1986">
        <f t="shared" si="403"/>
        <v>1</v>
      </c>
      <c r="AC1986">
        <f t="shared" si="404"/>
        <v>0.4</v>
      </c>
      <c r="AD1986" t="e">
        <f>INDEX('bijlage C. Cluster maatregelen'!C:C,MATCH('5.Bepalen Faalfreq'!K1986,'bijlage C. Cluster maatregelen'!A:A,0))</f>
        <v>#N/A</v>
      </c>
      <c r="AE1986" t="e">
        <f>INDEX('bijlage C. Cluster maatregelen'!C:C,MATCH('5.Bepalen Faalfreq'!L1986,'bijlage C. Cluster maatregelen'!A:A,0))</f>
        <v>#N/A</v>
      </c>
      <c r="AF1986" t="e">
        <f>INDEX('bijlage C. Cluster maatregelen'!C:C,MATCH('5.Bepalen Faalfreq'!M1986,'bijlage C. Cluster maatregelen'!A:A,0))</f>
        <v>#N/A</v>
      </c>
      <c r="AG1986" t="e">
        <f>INDEX('bijlage C. Cluster maatregelen'!C:C,MATCH('5.Bepalen Faalfreq'!N1986,'bijlage C. Cluster maatregelen'!A:A,0))</f>
        <v>#N/A</v>
      </c>
      <c r="AH1986" t="e">
        <f t="shared" si="405"/>
        <v>#N/A</v>
      </c>
      <c r="AI1986" t="e">
        <f t="shared" si="406"/>
        <v>#N/A</v>
      </c>
      <c r="AJ1986" t="e">
        <f t="shared" si="399"/>
        <v>#N/A</v>
      </c>
    </row>
    <row r="1987" spans="1:36" x14ac:dyDescent="0.25">
      <c r="A1987" s="203"/>
      <c r="B1987" s="203"/>
      <c r="C1987" s="203"/>
      <c r="D1987" s="203"/>
      <c r="E1987" s="203"/>
      <c r="F1987" s="203"/>
      <c r="G1987" s="203"/>
      <c r="H1987" s="203"/>
      <c r="I1987" s="203"/>
      <c r="J1987" s="203"/>
      <c r="K1987" s="203"/>
      <c r="L1987" s="203"/>
      <c r="M1987" s="203"/>
      <c r="N1987" s="203"/>
      <c r="O1987" s="204">
        <f t="shared" si="395"/>
        <v>0</v>
      </c>
      <c r="P1987" s="80" t="str">
        <f>IFERROR(R1987+'4. Gegevens leiding'!$I$26,"")</f>
        <v/>
      </c>
      <c r="Q1987" s="155" t="str">
        <f>IFERROR(R1988+'4. Gegevens leiding'!$I$26,"")</f>
        <v/>
      </c>
      <c r="R1987" s="155" t="str">
        <f t="shared" si="407"/>
        <v/>
      </c>
      <c r="S1987" s="43" t="str">
        <f t="shared" si="400"/>
        <v/>
      </c>
      <c r="T1987" s="42" t="str">
        <f t="shared" si="396"/>
        <v>Diameter (mm, uitwendig)=;Wanddikte (mm)=;Druk (barg)=;Rekgrens (N/mm^2)=;Charpy energie (J)=</v>
      </c>
      <c r="U1987" s="44" t="e">
        <f>INDEX('bijlage A. Frequentie Tabel'!G:G,MATCH(T1987,'bijlage A. Frequentie Tabel'!A:A,0))</f>
        <v>#N/A</v>
      </c>
      <c r="V1987" s="43">
        <f t="shared" si="397"/>
        <v>0</v>
      </c>
      <c r="W1987" s="80">
        <f t="shared" si="401"/>
        <v>23.196467403779828</v>
      </c>
      <c r="X1987" t="e">
        <f t="shared" si="398"/>
        <v>#N/A</v>
      </c>
      <c r="Y1987"/>
      <c r="Z1987">
        <f t="shared" si="402"/>
        <v>0.4</v>
      </c>
      <c r="AA1987">
        <f t="shared" si="403"/>
        <v>1</v>
      </c>
      <c r="AB1987">
        <f t="shared" si="403"/>
        <v>1</v>
      </c>
      <c r="AC1987">
        <f t="shared" si="404"/>
        <v>0.4</v>
      </c>
      <c r="AD1987" t="e">
        <f>INDEX('bijlage C. Cluster maatregelen'!C:C,MATCH('5.Bepalen Faalfreq'!K1987,'bijlage C. Cluster maatregelen'!A:A,0))</f>
        <v>#N/A</v>
      </c>
      <c r="AE1987" t="e">
        <f>INDEX('bijlage C. Cluster maatregelen'!C:C,MATCH('5.Bepalen Faalfreq'!L1987,'bijlage C. Cluster maatregelen'!A:A,0))</f>
        <v>#N/A</v>
      </c>
      <c r="AF1987" t="e">
        <f>INDEX('bijlage C. Cluster maatregelen'!C:C,MATCH('5.Bepalen Faalfreq'!M1987,'bijlage C. Cluster maatregelen'!A:A,0))</f>
        <v>#N/A</v>
      </c>
      <c r="AG1987" t="e">
        <f>INDEX('bijlage C. Cluster maatregelen'!C:C,MATCH('5.Bepalen Faalfreq'!N1987,'bijlage C. Cluster maatregelen'!A:A,0))</f>
        <v>#N/A</v>
      </c>
      <c r="AH1987" t="e">
        <f t="shared" si="405"/>
        <v>#N/A</v>
      </c>
      <c r="AI1987" t="e">
        <f t="shared" si="406"/>
        <v>#N/A</v>
      </c>
      <c r="AJ1987" t="e">
        <f t="shared" si="399"/>
        <v>#N/A</v>
      </c>
    </row>
    <row r="1988" spans="1:36" x14ac:dyDescent="0.25">
      <c r="A1988" s="203"/>
      <c r="B1988" s="203"/>
      <c r="C1988" s="203"/>
      <c r="D1988" s="203"/>
      <c r="E1988" s="203"/>
      <c r="F1988" s="203"/>
      <c r="G1988" s="203"/>
      <c r="H1988" s="203"/>
      <c r="I1988" s="203"/>
      <c r="J1988" s="203"/>
      <c r="K1988" s="203"/>
      <c r="L1988" s="203"/>
      <c r="M1988" s="203"/>
      <c r="N1988" s="203"/>
      <c r="O1988" s="204">
        <f t="shared" si="395"/>
        <v>0</v>
      </c>
      <c r="P1988" s="80" t="str">
        <f>IFERROR(R1988+'4. Gegevens leiding'!$I$26,"")</f>
        <v/>
      </c>
      <c r="Q1988" s="155" t="str">
        <f>IFERROR(R1989+'4. Gegevens leiding'!$I$26,"")</f>
        <v/>
      </c>
      <c r="R1988" s="155" t="str">
        <f t="shared" si="407"/>
        <v/>
      </c>
      <c r="S1988" s="43" t="str">
        <f t="shared" si="400"/>
        <v/>
      </c>
      <c r="T1988" s="42" t="str">
        <f t="shared" si="396"/>
        <v>Diameter (mm, uitwendig)=;Wanddikte (mm)=;Druk (barg)=;Rekgrens (N/mm^2)=;Charpy energie (J)=</v>
      </c>
      <c r="U1988" s="44" t="e">
        <f>INDEX('bijlage A. Frequentie Tabel'!G:G,MATCH(T1988,'bijlage A. Frequentie Tabel'!A:A,0))</f>
        <v>#N/A</v>
      </c>
      <c r="V1988" s="43">
        <f t="shared" si="397"/>
        <v>0</v>
      </c>
      <c r="W1988" s="80">
        <f t="shared" si="401"/>
        <v>23.196467403779828</v>
      </c>
      <c r="X1988" t="e">
        <f t="shared" si="398"/>
        <v>#N/A</v>
      </c>
      <c r="Y1988"/>
      <c r="Z1988">
        <f t="shared" si="402"/>
        <v>0.4</v>
      </c>
      <c r="AA1988">
        <f t="shared" si="403"/>
        <v>1</v>
      </c>
      <c r="AB1988">
        <f t="shared" si="403"/>
        <v>1</v>
      </c>
      <c r="AC1988">
        <f t="shared" si="404"/>
        <v>0.4</v>
      </c>
      <c r="AD1988" t="e">
        <f>INDEX('bijlage C. Cluster maatregelen'!C:C,MATCH('5.Bepalen Faalfreq'!K1988,'bijlage C. Cluster maatregelen'!A:A,0))</f>
        <v>#N/A</v>
      </c>
      <c r="AE1988" t="e">
        <f>INDEX('bijlage C. Cluster maatregelen'!C:C,MATCH('5.Bepalen Faalfreq'!L1988,'bijlage C. Cluster maatregelen'!A:A,0))</f>
        <v>#N/A</v>
      </c>
      <c r="AF1988" t="e">
        <f>INDEX('bijlage C. Cluster maatregelen'!C:C,MATCH('5.Bepalen Faalfreq'!M1988,'bijlage C. Cluster maatregelen'!A:A,0))</f>
        <v>#N/A</v>
      </c>
      <c r="AG1988" t="e">
        <f>INDEX('bijlage C. Cluster maatregelen'!C:C,MATCH('5.Bepalen Faalfreq'!N1988,'bijlage C. Cluster maatregelen'!A:A,0))</f>
        <v>#N/A</v>
      </c>
      <c r="AH1988" t="e">
        <f t="shared" si="405"/>
        <v>#N/A</v>
      </c>
      <c r="AI1988" t="e">
        <f t="shared" si="406"/>
        <v>#N/A</v>
      </c>
      <c r="AJ1988" t="e">
        <f t="shared" si="399"/>
        <v>#N/A</v>
      </c>
    </row>
    <row r="1989" spans="1:36" x14ac:dyDescent="0.25">
      <c r="A1989" s="203"/>
      <c r="B1989" s="203"/>
      <c r="C1989" s="203"/>
      <c r="D1989" s="203"/>
      <c r="E1989" s="203"/>
      <c r="F1989" s="203"/>
      <c r="G1989" s="203"/>
      <c r="H1989" s="203"/>
      <c r="I1989" s="203"/>
      <c r="J1989" s="203"/>
      <c r="K1989" s="203"/>
      <c r="L1989" s="203"/>
      <c r="M1989" s="203"/>
      <c r="N1989" s="203"/>
      <c r="O1989" s="204">
        <f t="shared" ref="O1989:O2052" si="408">D1989-(2*F1989)</f>
        <v>0</v>
      </c>
      <c r="P1989" s="80" t="str">
        <f>IFERROR(R1989+'4. Gegevens leiding'!$I$26,"")</f>
        <v/>
      </c>
      <c r="Q1989" s="155" t="str">
        <f>IFERROR(R1990+'4. Gegevens leiding'!$I$26,"")</f>
        <v/>
      </c>
      <c r="R1989" s="155" t="str">
        <f t="shared" si="407"/>
        <v/>
      </c>
      <c r="S1989" s="43" t="str">
        <f t="shared" si="400"/>
        <v/>
      </c>
      <c r="T1989" s="42" t="str">
        <f t="shared" ref="T1989:T2052" si="409">CONCATENATE($D$1,"=",D1989,";",$F$1,"=",F1989,";",$E$1,"=",E1989,";",$G$1,"=",G1989,";",$I$1,"=",I1989)</f>
        <v>Diameter (mm, uitwendig)=;Wanddikte (mm)=;Druk (barg)=;Rekgrens (N/mm^2)=;Charpy energie (J)=</v>
      </c>
      <c r="U1989" s="44" t="e">
        <f>INDEX('bijlage A. Frequentie Tabel'!G:G,MATCH(T1989,'bijlage A. Frequentie Tabel'!A:A,0))</f>
        <v>#N/A</v>
      </c>
      <c r="V1989" s="43">
        <f t="shared" ref="V1989:V2052" si="410">IF((H1989+J1989)&gt;2,2,(H1989+J1989))</f>
        <v>0</v>
      </c>
      <c r="W1989" s="80">
        <f t="shared" si="401"/>
        <v>23.196467403779828</v>
      </c>
      <c r="X1989" t="e">
        <f t="shared" ref="X1989:X2052" si="411">U1989*W1989</f>
        <v>#N/A</v>
      </c>
      <c r="Y1989"/>
      <c r="Z1989">
        <f t="shared" si="402"/>
        <v>0.4</v>
      </c>
      <c r="AA1989">
        <f t="shared" si="403"/>
        <v>1</v>
      </c>
      <c r="AB1989">
        <f t="shared" si="403"/>
        <v>1</v>
      </c>
      <c r="AC1989">
        <f t="shared" si="404"/>
        <v>0.4</v>
      </c>
      <c r="AD1989" t="e">
        <f>INDEX('bijlage C. Cluster maatregelen'!C:C,MATCH('5.Bepalen Faalfreq'!K1989,'bijlage C. Cluster maatregelen'!A:A,0))</f>
        <v>#N/A</v>
      </c>
      <c r="AE1989" t="e">
        <f>INDEX('bijlage C. Cluster maatregelen'!C:C,MATCH('5.Bepalen Faalfreq'!L1989,'bijlage C. Cluster maatregelen'!A:A,0))</f>
        <v>#N/A</v>
      </c>
      <c r="AF1989" t="e">
        <f>INDEX('bijlage C. Cluster maatregelen'!C:C,MATCH('5.Bepalen Faalfreq'!M1989,'bijlage C. Cluster maatregelen'!A:A,0))</f>
        <v>#N/A</v>
      </c>
      <c r="AG1989" t="e">
        <f>INDEX('bijlage C. Cluster maatregelen'!C:C,MATCH('5.Bepalen Faalfreq'!N1989,'bijlage C. Cluster maatregelen'!A:A,0))</f>
        <v>#N/A</v>
      </c>
      <c r="AH1989" t="e">
        <f t="shared" si="405"/>
        <v>#N/A</v>
      </c>
      <c r="AI1989" t="e">
        <f t="shared" si="406"/>
        <v>#N/A</v>
      </c>
      <c r="AJ1989" t="e">
        <f t="shared" ref="AJ1989:AJ2052" si="412">AI1989*X1989</f>
        <v>#N/A</v>
      </c>
    </row>
    <row r="1990" spans="1:36" x14ac:dyDescent="0.25">
      <c r="A1990" s="203"/>
      <c r="B1990" s="203"/>
      <c r="C1990" s="203"/>
      <c r="D1990" s="203"/>
      <c r="E1990" s="203"/>
      <c r="F1990" s="203"/>
      <c r="G1990" s="203"/>
      <c r="H1990" s="203"/>
      <c r="I1990" s="203"/>
      <c r="J1990" s="203"/>
      <c r="K1990" s="203"/>
      <c r="L1990" s="203"/>
      <c r="M1990" s="203"/>
      <c r="N1990" s="203"/>
      <c r="O1990" s="204">
        <f t="shared" si="408"/>
        <v>0</v>
      </c>
      <c r="P1990" s="80" t="str">
        <f>IFERROR(R1990+'4. Gegevens leiding'!$I$26,"")</f>
        <v/>
      </c>
      <c r="Q1990" s="155" t="str">
        <f>IFERROR(R1991+'4. Gegevens leiding'!$I$26,"")</f>
        <v/>
      </c>
      <c r="R1990" s="155" t="str">
        <f t="shared" si="407"/>
        <v/>
      </c>
      <c r="S1990" s="43" t="str">
        <f t="shared" ref="S1990:S2053" si="413">IFERROR(Q1990-P1990, "")</f>
        <v/>
      </c>
      <c r="T1990" s="42" t="str">
        <f t="shared" si="409"/>
        <v>Diameter (mm, uitwendig)=;Wanddikte (mm)=;Druk (barg)=;Rekgrens (N/mm^2)=;Charpy energie (J)=</v>
      </c>
      <c r="U1990" s="44" t="e">
        <f>INDEX('bijlage A. Frequentie Tabel'!G:G,MATCH(T1990,'bijlage A. Frequentie Tabel'!A:A,0))</f>
        <v>#N/A</v>
      </c>
      <c r="V1990" s="43">
        <f t="shared" si="410"/>
        <v>0</v>
      </c>
      <c r="W1990" s="80">
        <f t="shared" ref="W1990:W2053" si="414">EXP(2.4*(1.31-V1990))</f>
        <v>23.196467403779828</v>
      </c>
      <c r="X1990" t="e">
        <f t="shared" si="411"/>
        <v>#N/A</v>
      </c>
      <c r="Y1990"/>
      <c r="Z1990">
        <f t="shared" ref="Z1990:Z2053" si="415">Z$3</f>
        <v>0.4</v>
      </c>
      <c r="AA1990">
        <f t="shared" ref="AA1990:AB2053" si="416">AA$3</f>
        <v>1</v>
      </c>
      <c r="AB1990">
        <f t="shared" si="416"/>
        <v>1</v>
      </c>
      <c r="AC1990">
        <f t="shared" ref="AC1990:AC2053" si="417">Z1990*AA1990*AB1990</f>
        <v>0.4</v>
      </c>
      <c r="AD1990" t="e">
        <f>INDEX('bijlage C. Cluster maatregelen'!C:C,MATCH('5.Bepalen Faalfreq'!K1990,'bijlage C. Cluster maatregelen'!A:A,0))</f>
        <v>#N/A</v>
      </c>
      <c r="AE1990" t="e">
        <f>INDEX('bijlage C. Cluster maatregelen'!C:C,MATCH('5.Bepalen Faalfreq'!L1990,'bijlage C. Cluster maatregelen'!A:A,0))</f>
        <v>#N/A</v>
      </c>
      <c r="AF1990" t="e">
        <f>INDEX('bijlage C. Cluster maatregelen'!C:C,MATCH('5.Bepalen Faalfreq'!M1990,'bijlage C. Cluster maatregelen'!A:A,0))</f>
        <v>#N/A</v>
      </c>
      <c r="AG1990" t="e">
        <f>INDEX('bijlage C. Cluster maatregelen'!C:C,MATCH('5.Bepalen Faalfreq'!N1990,'bijlage C. Cluster maatregelen'!A:A,0))</f>
        <v>#N/A</v>
      </c>
      <c r="AH1990" t="e">
        <f t="shared" ref="AH1990:AH2053" si="418">IF(AG1990=1,1,((Z1990*AB1990)^-1)/AG1990)</f>
        <v>#N/A</v>
      </c>
      <c r="AI1990" t="e">
        <f t="shared" ref="AI1990:AI2053" si="419">AC1990*AD1990*AE1990*AF1990*AH1990</f>
        <v>#N/A</v>
      </c>
      <c r="AJ1990" t="e">
        <f t="shared" si="412"/>
        <v>#N/A</v>
      </c>
    </row>
    <row r="1991" spans="1:36" x14ac:dyDescent="0.25">
      <c r="A1991" s="203"/>
      <c r="B1991" s="203"/>
      <c r="C1991" s="203"/>
      <c r="D1991" s="203"/>
      <c r="E1991" s="203"/>
      <c r="F1991" s="203"/>
      <c r="G1991" s="203"/>
      <c r="H1991" s="203"/>
      <c r="I1991" s="203"/>
      <c r="J1991" s="203"/>
      <c r="K1991" s="203"/>
      <c r="L1991" s="203"/>
      <c r="M1991" s="203"/>
      <c r="N1991" s="203"/>
      <c r="O1991" s="204">
        <f t="shared" si="408"/>
        <v>0</v>
      </c>
      <c r="P1991" s="80" t="str">
        <f>IFERROR(R1991+'4. Gegevens leiding'!$I$26,"")</f>
        <v/>
      </c>
      <c r="Q1991" s="155" t="str">
        <f>IFERROR(R1992+'4. Gegevens leiding'!$I$26,"")</f>
        <v/>
      </c>
      <c r="R1991" s="155" t="str">
        <f t="shared" ref="R1991:R2054" si="420">IF(ISBLANK(A1991),"",R1990+SQRT((A1991-A1990)^2+(B1991-B1990)^2))</f>
        <v/>
      </c>
      <c r="S1991" s="43" t="str">
        <f t="shared" si="413"/>
        <v/>
      </c>
      <c r="T1991" s="42" t="str">
        <f t="shared" si="409"/>
        <v>Diameter (mm, uitwendig)=;Wanddikte (mm)=;Druk (barg)=;Rekgrens (N/mm^2)=;Charpy energie (J)=</v>
      </c>
      <c r="U1991" s="44" t="e">
        <f>INDEX('bijlage A. Frequentie Tabel'!G:G,MATCH(T1991,'bijlage A. Frequentie Tabel'!A:A,0))</f>
        <v>#N/A</v>
      </c>
      <c r="V1991" s="43">
        <f t="shared" si="410"/>
        <v>0</v>
      </c>
      <c r="W1991" s="80">
        <f t="shared" si="414"/>
        <v>23.196467403779828</v>
      </c>
      <c r="X1991" t="e">
        <f t="shared" si="411"/>
        <v>#N/A</v>
      </c>
      <c r="Y1991"/>
      <c r="Z1991">
        <f t="shared" si="415"/>
        <v>0.4</v>
      </c>
      <c r="AA1991">
        <f t="shared" si="416"/>
        <v>1</v>
      </c>
      <c r="AB1991">
        <f t="shared" si="416"/>
        <v>1</v>
      </c>
      <c r="AC1991">
        <f t="shared" si="417"/>
        <v>0.4</v>
      </c>
      <c r="AD1991" t="e">
        <f>INDEX('bijlage C. Cluster maatregelen'!C:C,MATCH('5.Bepalen Faalfreq'!K1991,'bijlage C. Cluster maatregelen'!A:A,0))</f>
        <v>#N/A</v>
      </c>
      <c r="AE1991" t="e">
        <f>INDEX('bijlage C. Cluster maatregelen'!C:C,MATCH('5.Bepalen Faalfreq'!L1991,'bijlage C. Cluster maatregelen'!A:A,0))</f>
        <v>#N/A</v>
      </c>
      <c r="AF1991" t="e">
        <f>INDEX('bijlage C. Cluster maatregelen'!C:C,MATCH('5.Bepalen Faalfreq'!M1991,'bijlage C. Cluster maatregelen'!A:A,0))</f>
        <v>#N/A</v>
      </c>
      <c r="AG1991" t="e">
        <f>INDEX('bijlage C. Cluster maatregelen'!C:C,MATCH('5.Bepalen Faalfreq'!N1991,'bijlage C. Cluster maatregelen'!A:A,0))</f>
        <v>#N/A</v>
      </c>
      <c r="AH1991" t="e">
        <f t="shared" si="418"/>
        <v>#N/A</v>
      </c>
      <c r="AI1991" t="e">
        <f t="shared" si="419"/>
        <v>#N/A</v>
      </c>
      <c r="AJ1991" t="e">
        <f t="shared" si="412"/>
        <v>#N/A</v>
      </c>
    </row>
    <row r="1992" spans="1:36" x14ac:dyDescent="0.25">
      <c r="A1992" s="203"/>
      <c r="B1992" s="203"/>
      <c r="C1992" s="203"/>
      <c r="D1992" s="203"/>
      <c r="E1992" s="203"/>
      <c r="F1992" s="203"/>
      <c r="G1992" s="203"/>
      <c r="H1992" s="203"/>
      <c r="I1992" s="203"/>
      <c r="J1992" s="203"/>
      <c r="K1992" s="203"/>
      <c r="L1992" s="203"/>
      <c r="M1992" s="203"/>
      <c r="N1992" s="203"/>
      <c r="O1992" s="204">
        <f t="shared" si="408"/>
        <v>0</v>
      </c>
      <c r="P1992" s="80" t="str">
        <f>IFERROR(R1992+'4. Gegevens leiding'!$I$26,"")</f>
        <v/>
      </c>
      <c r="Q1992" s="155" t="str">
        <f>IFERROR(R1993+'4. Gegevens leiding'!$I$26,"")</f>
        <v/>
      </c>
      <c r="R1992" s="155" t="str">
        <f t="shared" si="420"/>
        <v/>
      </c>
      <c r="S1992" s="43" t="str">
        <f t="shared" si="413"/>
        <v/>
      </c>
      <c r="T1992" s="42" t="str">
        <f t="shared" si="409"/>
        <v>Diameter (mm, uitwendig)=;Wanddikte (mm)=;Druk (barg)=;Rekgrens (N/mm^2)=;Charpy energie (J)=</v>
      </c>
      <c r="U1992" s="44" t="e">
        <f>INDEX('bijlage A. Frequentie Tabel'!G:G,MATCH(T1992,'bijlage A. Frequentie Tabel'!A:A,0))</f>
        <v>#N/A</v>
      </c>
      <c r="V1992" s="43">
        <f t="shared" si="410"/>
        <v>0</v>
      </c>
      <c r="W1992" s="80">
        <f t="shared" si="414"/>
        <v>23.196467403779828</v>
      </c>
      <c r="X1992" t="e">
        <f t="shared" si="411"/>
        <v>#N/A</v>
      </c>
      <c r="Y1992"/>
      <c r="Z1992">
        <f t="shared" si="415"/>
        <v>0.4</v>
      </c>
      <c r="AA1992">
        <f t="shared" si="416"/>
        <v>1</v>
      </c>
      <c r="AB1992">
        <f t="shared" si="416"/>
        <v>1</v>
      </c>
      <c r="AC1992">
        <f t="shared" si="417"/>
        <v>0.4</v>
      </c>
      <c r="AD1992" t="e">
        <f>INDEX('bijlage C. Cluster maatregelen'!C:C,MATCH('5.Bepalen Faalfreq'!K1992,'bijlage C. Cluster maatregelen'!A:A,0))</f>
        <v>#N/A</v>
      </c>
      <c r="AE1992" t="e">
        <f>INDEX('bijlage C. Cluster maatregelen'!C:C,MATCH('5.Bepalen Faalfreq'!L1992,'bijlage C. Cluster maatregelen'!A:A,0))</f>
        <v>#N/A</v>
      </c>
      <c r="AF1992" t="e">
        <f>INDEX('bijlage C. Cluster maatregelen'!C:C,MATCH('5.Bepalen Faalfreq'!M1992,'bijlage C. Cluster maatregelen'!A:A,0))</f>
        <v>#N/A</v>
      </c>
      <c r="AG1992" t="e">
        <f>INDEX('bijlage C. Cluster maatregelen'!C:C,MATCH('5.Bepalen Faalfreq'!N1992,'bijlage C. Cluster maatregelen'!A:A,0))</f>
        <v>#N/A</v>
      </c>
      <c r="AH1992" t="e">
        <f t="shared" si="418"/>
        <v>#N/A</v>
      </c>
      <c r="AI1992" t="e">
        <f t="shared" si="419"/>
        <v>#N/A</v>
      </c>
      <c r="AJ1992" t="e">
        <f t="shared" si="412"/>
        <v>#N/A</v>
      </c>
    </row>
    <row r="1993" spans="1:36" x14ac:dyDescent="0.25">
      <c r="A1993" s="203"/>
      <c r="B1993" s="203"/>
      <c r="C1993" s="203"/>
      <c r="D1993" s="203"/>
      <c r="E1993" s="203"/>
      <c r="F1993" s="203"/>
      <c r="G1993" s="203"/>
      <c r="H1993" s="203"/>
      <c r="I1993" s="203"/>
      <c r="J1993" s="203"/>
      <c r="K1993" s="203"/>
      <c r="L1993" s="203"/>
      <c r="M1993" s="203"/>
      <c r="N1993" s="203"/>
      <c r="O1993" s="204">
        <f t="shared" si="408"/>
        <v>0</v>
      </c>
      <c r="P1993" s="80" t="str">
        <f>IFERROR(R1993+'4. Gegevens leiding'!$I$26,"")</f>
        <v/>
      </c>
      <c r="Q1993" s="155" t="str">
        <f>IFERROR(R1994+'4. Gegevens leiding'!$I$26,"")</f>
        <v/>
      </c>
      <c r="R1993" s="155" t="str">
        <f t="shared" si="420"/>
        <v/>
      </c>
      <c r="S1993" s="43" t="str">
        <f t="shared" si="413"/>
        <v/>
      </c>
      <c r="T1993" s="42" t="str">
        <f t="shared" si="409"/>
        <v>Diameter (mm, uitwendig)=;Wanddikte (mm)=;Druk (barg)=;Rekgrens (N/mm^2)=;Charpy energie (J)=</v>
      </c>
      <c r="U1993" s="44" t="e">
        <f>INDEX('bijlage A. Frequentie Tabel'!G:G,MATCH(T1993,'bijlage A. Frequentie Tabel'!A:A,0))</f>
        <v>#N/A</v>
      </c>
      <c r="V1993" s="43">
        <f t="shared" si="410"/>
        <v>0</v>
      </c>
      <c r="W1993" s="80">
        <f t="shared" si="414"/>
        <v>23.196467403779828</v>
      </c>
      <c r="X1993" t="e">
        <f t="shared" si="411"/>
        <v>#N/A</v>
      </c>
      <c r="Y1993"/>
      <c r="Z1993">
        <f t="shared" si="415"/>
        <v>0.4</v>
      </c>
      <c r="AA1993">
        <f t="shared" si="416"/>
        <v>1</v>
      </c>
      <c r="AB1993">
        <f t="shared" si="416"/>
        <v>1</v>
      </c>
      <c r="AC1993">
        <f t="shared" si="417"/>
        <v>0.4</v>
      </c>
      <c r="AD1993" t="e">
        <f>INDEX('bijlage C. Cluster maatregelen'!C:C,MATCH('5.Bepalen Faalfreq'!K1993,'bijlage C. Cluster maatregelen'!A:A,0))</f>
        <v>#N/A</v>
      </c>
      <c r="AE1993" t="e">
        <f>INDEX('bijlage C. Cluster maatregelen'!C:C,MATCH('5.Bepalen Faalfreq'!L1993,'bijlage C. Cluster maatregelen'!A:A,0))</f>
        <v>#N/A</v>
      </c>
      <c r="AF1993" t="e">
        <f>INDEX('bijlage C. Cluster maatregelen'!C:C,MATCH('5.Bepalen Faalfreq'!M1993,'bijlage C. Cluster maatregelen'!A:A,0))</f>
        <v>#N/A</v>
      </c>
      <c r="AG1993" t="e">
        <f>INDEX('bijlage C. Cluster maatregelen'!C:C,MATCH('5.Bepalen Faalfreq'!N1993,'bijlage C. Cluster maatregelen'!A:A,0))</f>
        <v>#N/A</v>
      </c>
      <c r="AH1993" t="e">
        <f t="shared" si="418"/>
        <v>#N/A</v>
      </c>
      <c r="AI1993" t="e">
        <f t="shared" si="419"/>
        <v>#N/A</v>
      </c>
      <c r="AJ1993" t="e">
        <f t="shared" si="412"/>
        <v>#N/A</v>
      </c>
    </row>
    <row r="1994" spans="1:36" x14ac:dyDescent="0.25">
      <c r="A1994" s="203"/>
      <c r="B1994" s="203"/>
      <c r="C1994" s="203"/>
      <c r="D1994" s="203"/>
      <c r="E1994" s="203"/>
      <c r="F1994" s="203"/>
      <c r="G1994" s="203"/>
      <c r="H1994" s="203"/>
      <c r="I1994" s="203"/>
      <c r="J1994" s="203"/>
      <c r="K1994" s="203"/>
      <c r="L1994" s="203"/>
      <c r="M1994" s="203"/>
      <c r="N1994" s="203"/>
      <c r="O1994" s="204">
        <f t="shared" si="408"/>
        <v>0</v>
      </c>
      <c r="P1994" s="80" t="str">
        <f>IFERROR(R1994+'4. Gegevens leiding'!$I$26,"")</f>
        <v/>
      </c>
      <c r="Q1994" s="155" t="str">
        <f>IFERROR(R1995+'4. Gegevens leiding'!$I$26,"")</f>
        <v/>
      </c>
      <c r="R1994" s="155" t="str">
        <f t="shared" si="420"/>
        <v/>
      </c>
      <c r="S1994" s="43" t="str">
        <f t="shared" si="413"/>
        <v/>
      </c>
      <c r="T1994" s="42" t="str">
        <f t="shared" si="409"/>
        <v>Diameter (mm, uitwendig)=;Wanddikte (mm)=;Druk (barg)=;Rekgrens (N/mm^2)=;Charpy energie (J)=</v>
      </c>
      <c r="U1994" s="44" t="e">
        <f>INDEX('bijlage A. Frequentie Tabel'!G:G,MATCH(T1994,'bijlage A. Frequentie Tabel'!A:A,0))</f>
        <v>#N/A</v>
      </c>
      <c r="V1994" s="43">
        <f t="shared" si="410"/>
        <v>0</v>
      </c>
      <c r="W1994" s="80">
        <f t="shared" si="414"/>
        <v>23.196467403779828</v>
      </c>
      <c r="X1994" t="e">
        <f t="shared" si="411"/>
        <v>#N/A</v>
      </c>
      <c r="Y1994"/>
      <c r="Z1994">
        <f t="shared" si="415"/>
        <v>0.4</v>
      </c>
      <c r="AA1994">
        <f t="shared" si="416"/>
        <v>1</v>
      </c>
      <c r="AB1994">
        <f t="shared" si="416"/>
        <v>1</v>
      </c>
      <c r="AC1994">
        <f t="shared" si="417"/>
        <v>0.4</v>
      </c>
      <c r="AD1994" t="e">
        <f>INDEX('bijlage C. Cluster maatregelen'!C:C,MATCH('5.Bepalen Faalfreq'!K1994,'bijlage C. Cluster maatregelen'!A:A,0))</f>
        <v>#N/A</v>
      </c>
      <c r="AE1994" t="e">
        <f>INDEX('bijlage C. Cluster maatregelen'!C:C,MATCH('5.Bepalen Faalfreq'!L1994,'bijlage C. Cluster maatregelen'!A:A,0))</f>
        <v>#N/A</v>
      </c>
      <c r="AF1994" t="e">
        <f>INDEX('bijlage C. Cluster maatregelen'!C:C,MATCH('5.Bepalen Faalfreq'!M1994,'bijlage C. Cluster maatregelen'!A:A,0))</f>
        <v>#N/A</v>
      </c>
      <c r="AG1994" t="e">
        <f>INDEX('bijlage C. Cluster maatregelen'!C:C,MATCH('5.Bepalen Faalfreq'!N1994,'bijlage C. Cluster maatregelen'!A:A,0))</f>
        <v>#N/A</v>
      </c>
      <c r="AH1994" t="e">
        <f t="shared" si="418"/>
        <v>#N/A</v>
      </c>
      <c r="AI1994" t="e">
        <f t="shared" si="419"/>
        <v>#N/A</v>
      </c>
      <c r="AJ1994" t="e">
        <f t="shared" si="412"/>
        <v>#N/A</v>
      </c>
    </row>
    <row r="1995" spans="1:36" x14ac:dyDescent="0.25">
      <c r="A1995" s="203"/>
      <c r="B1995" s="203"/>
      <c r="C1995" s="203"/>
      <c r="D1995" s="203"/>
      <c r="E1995" s="203"/>
      <c r="F1995" s="203"/>
      <c r="G1995" s="203"/>
      <c r="H1995" s="203"/>
      <c r="I1995" s="203"/>
      <c r="J1995" s="203"/>
      <c r="K1995" s="203"/>
      <c r="L1995" s="203"/>
      <c r="M1995" s="203"/>
      <c r="N1995" s="203"/>
      <c r="O1995" s="204">
        <f t="shared" si="408"/>
        <v>0</v>
      </c>
      <c r="P1995" s="80" t="str">
        <f>IFERROR(R1995+'4. Gegevens leiding'!$I$26,"")</f>
        <v/>
      </c>
      <c r="Q1995" s="155" t="str">
        <f>IFERROR(R1996+'4. Gegevens leiding'!$I$26,"")</f>
        <v/>
      </c>
      <c r="R1995" s="155" t="str">
        <f t="shared" si="420"/>
        <v/>
      </c>
      <c r="S1995" s="43" t="str">
        <f t="shared" si="413"/>
        <v/>
      </c>
      <c r="T1995" s="42" t="str">
        <f t="shared" si="409"/>
        <v>Diameter (mm, uitwendig)=;Wanddikte (mm)=;Druk (barg)=;Rekgrens (N/mm^2)=;Charpy energie (J)=</v>
      </c>
      <c r="U1995" s="44" t="e">
        <f>INDEX('bijlage A. Frequentie Tabel'!G:G,MATCH(T1995,'bijlage A. Frequentie Tabel'!A:A,0))</f>
        <v>#N/A</v>
      </c>
      <c r="V1995" s="43">
        <f t="shared" si="410"/>
        <v>0</v>
      </c>
      <c r="W1995" s="80">
        <f t="shared" si="414"/>
        <v>23.196467403779828</v>
      </c>
      <c r="X1995" t="e">
        <f t="shared" si="411"/>
        <v>#N/A</v>
      </c>
      <c r="Y1995"/>
      <c r="Z1995">
        <f t="shared" si="415"/>
        <v>0.4</v>
      </c>
      <c r="AA1995">
        <f t="shared" si="416"/>
        <v>1</v>
      </c>
      <c r="AB1995">
        <f t="shared" si="416"/>
        <v>1</v>
      </c>
      <c r="AC1995">
        <f t="shared" si="417"/>
        <v>0.4</v>
      </c>
      <c r="AD1995" t="e">
        <f>INDEX('bijlage C. Cluster maatregelen'!C:C,MATCH('5.Bepalen Faalfreq'!K1995,'bijlage C. Cluster maatregelen'!A:A,0))</f>
        <v>#N/A</v>
      </c>
      <c r="AE1995" t="e">
        <f>INDEX('bijlage C. Cluster maatregelen'!C:C,MATCH('5.Bepalen Faalfreq'!L1995,'bijlage C. Cluster maatregelen'!A:A,0))</f>
        <v>#N/A</v>
      </c>
      <c r="AF1995" t="e">
        <f>INDEX('bijlage C. Cluster maatregelen'!C:C,MATCH('5.Bepalen Faalfreq'!M1995,'bijlage C. Cluster maatregelen'!A:A,0))</f>
        <v>#N/A</v>
      </c>
      <c r="AG1995" t="e">
        <f>INDEX('bijlage C. Cluster maatregelen'!C:C,MATCH('5.Bepalen Faalfreq'!N1995,'bijlage C. Cluster maatregelen'!A:A,0))</f>
        <v>#N/A</v>
      </c>
      <c r="AH1995" t="e">
        <f t="shared" si="418"/>
        <v>#N/A</v>
      </c>
      <c r="AI1995" t="e">
        <f t="shared" si="419"/>
        <v>#N/A</v>
      </c>
      <c r="AJ1995" t="e">
        <f t="shared" si="412"/>
        <v>#N/A</v>
      </c>
    </row>
    <row r="1996" spans="1:36" x14ac:dyDescent="0.25">
      <c r="A1996" s="203"/>
      <c r="B1996" s="203"/>
      <c r="C1996" s="203"/>
      <c r="D1996" s="203"/>
      <c r="E1996" s="203"/>
      <c r="F1996" s="203"/>
      <c r="G1996" s="203"/>
      <c r="H1996" s="203"/>
      <c r="I1996" s="203"/>
      <c r="J1996" s="203"/>
      <c r="K1996" s="203"/>
      <c r="L1996" s="203"/>
      <c r="M1996" s="203"/>
      <c r="N1996" s="203"/>
      <c r="O1996" s="204">
        <f t="shared" si="408"/>
        <v>0</v>
      </c>
      <c r="P1996" s="80" t="str">
        <f>IFERROR(R1996+'4. Gegevens leiding'!$I$26,"")</f>
        <v/>
      </c>
      <c r="Q1996" s="155" t="str">
        <f>IFERROR(R1997+'4. Gegevens leiding'!$I$26,"")</f>
        <v/>
      </c>
      <c r="R1996" s="155" t="str">
        <f t="shared" si="420"/>
        <v/>
      </c>
      <c r="S1996" s="43" t="str">
        <f t="shared" si="413"/>
        <v/>
      </c>
      <c r="T1996" s="42" t="str">
        <f t="shared" si="409"/>
        <v>Diameter (mm, uitwendig)=;Wanddikte (mm)=;Druk (barg)=;Rekgrens (N/mm^2)=;Charpy energie (J)=</v>
      </c>
      <c r="U1996" s="44" t="e">
        <f>INDEX('bijlage A. Frequentie Tabel'!G:G,MATCH(T1996,'bijlage A. Frequentie Tabel'!A:A,0))</f>
        <v>#N/A</v>
      </c>
      <c r="V1996" s="43">
        <f t="shared" si="410"/>
        <v>0</v>
      </c>
      <c r="W1996" s="80">
        <f t="shared" si="414"/>
        <v>23.196467403779828</v>
      </c>
      <c r="X1996" t="e">
        <f t="shared" si="411"/>
        <v>#N/A</v>
      </c>
      <c r="Y1996"/>
      <c r="Z1996">
        <f t="shared" si="415"/>
        <v>0.4</v>
      </c>
      <c r="AA1996">
        <f t="shared" si="416"/>
        <v>1</v>
      </c>
      <c r="AB1996">
        <f t="shared" si="416"/>
        <v>1</v>
      </c>
      <c r="AC1996">
        <f t="shared" si="417"/>
        <v>0.4</v>
      </c>
      <c r="AD1996" t="e">
        <f>INDEX('bijlage C. Cluster maatregelen'!C:C,MATCH('5.Bepalen Faalfreq'!K1996,'bijlage C. Cluster maatregelen'!A:A,0))</f>
        <v>#N/A</v>
      </c>
      <c r="AE1996" t="e">
        <f>INDEX('bijlage C. Cluster maatregelen'!C:C,MATCH('5.Bepalen Faalfreq'!L1996,'bijlage C. Cluster maatregelen'!A:A,0))</f>
        <v>#N/A</v>
      </c>
      <c r="AF1996" t="e">
        <f>INDEX('bijlage C. Cluster maatregelen'!C:C,MATCH('5.Bepalen Faalfreq'!M1996,'bijlage C. Cluster maatregelen'!A:A,0))</f>
        <v>#N/A</v>
      </c>
      <c r="AG1996" t="e">
        <f>INDEX('bijlage C. Cluster maatregelen'!C:C,MATCH('5.Bepalen Faalfreq'!N1996,'bijlage C. Cluster maatregelen'!A:A,0))</f>
        <v>#N/A</v>
      </c>
      <c r="AH1996" t="e">
        <f t="shared" si="418"/>
        <v>#N/A</v>
      </c>
      <c r="AI1996" t="e">
        <f t="shared" si="419"/>
        <v>#N/A</v>
      </c>
      <c r="AJ1996" t="e">
        <f t="shared" si="412"/>
        <v>#N/A</v>
      </c>
    </row>
    <row r="1997" spans="1:36" x14ac:dyDescent="0.25">
      <c r="A1997" s="203"/>
      <c r="B1997" s="203"/>
      <c r="C1997" s="203"/>
      <c r="D1997" s="203"/>
      <c r="E1997" s="203"/>
      <c r="F1997" s="203"/>
      <c r="G1997" s="203"/>
      <c r="H1997" s="203"/>
      <c r="I1997" s="203"/>
      <c r="J1997" s="203"/>
      <c r="K1997" s="203"/>
      <c r="L1997" s="203"/>
      <c r="M1997" s="203"/>
      <c r="N1997" s="203"/>
      <c r="O1997" s="204">
        <f t="shared" si="408"/>
        <v>0</v>
      </c>
      <c r="P1997" s="80" t="str">
        <f>IFERROR(R1997+'4. Gegevens leiding'!$I$26,"")</f>
        <v/>
      </c>
      <c r="Q1997" s="155" t="str">
        <f>IFERROR(R1998+'4. Gegevens leiding'!$I$26,"")</f>
        <v/>
      </c>
      <c r="R1997" s="155" t="str">
        <f t="shared" si="420"/>
        <v/>
      </c>
      <c r="S1997" s="43" t="str">
        <f t="shared" si="413"/>
        <v/>
      </c>
      <c r="T1997" s="42" t="str">
        <f t="shared" si="409"/>
        <v>Diameter (mm, uitwendig)=;Wanddikte (mm)=;Druk (barg)=;Rekgrens (N/mm^2)=;Charpy energie (J)=</v>
      </c>
      <c r="U1997" s="44" t="e">
        <f>INDEX('bijlage A. Frequentie Tabel'!G:G,MATCH(T1997,'bijlage A. Frequentie Tabel'!A:A,0))</f>
        <v>#N/A</v>
      </c>
      <c r="V1997" s="43">
        <f t="shared" si="410"/>
        <v>0</v>
      </c>
      <c r="W1997" s="80">
        <f t="shared" si="414"/>
        <v>23.196467403779828</v>
      </c>
      <c r="X1997" t="e">
        <f t="shared" si="411"/>
        <v>#N/A</v>
      </c>
      <c r="Y1997"/>
      <c r="Z1997">
        <f t="shared" si="415"/>
        <v>0.4</v>
      </c>
      <c r="AA1997">
        <f t="shared" si="416"/>
        <v>1</v>
      </c>
      <c r="AB1997">
        <f t="shared" si="416"/>
        <v>1</v>
      </c>
      <c r="AC1997">
        <f t="shared" si="417"/>
        <v>0.4</v>
      </c>
      <c r="AD1997" t="e">
        <f>INDEX('bijlage C. Cluster maatregelen'!C:C,MATCH('5.Bepalen Faalfreq'!K1997,'bijlage C. Cluster maatregelen'!A:A,0))</f>
        <v>#N/A</v>
      </c>
      <c r="AE1997" t="e">
        <f>INDEX('bijlage C. Cluster maatregelen'!C:C,MATCH('5.Bepalen Faalfreq'!L1997,'bijlage C. Cluster maatregelen'!A:A,0))</f>
        <v>#N/A</v>
      </c>
      <c r="AF1997" t="e">
        <f>INDEX('bijlage C. Cluster maatregelen'!C:C,MATCH('5.Bepalen Faalfreq'!M1997,'bijlage C. Cluster maatregelen'!A:A,0))</f>
        <v>#N/A</v>
      </c>
      <c r="AG1997" t="e">
        <f>INDEX('bijlage C. Cluster maatregelen'!C:C,MATCH('5.Bepalen Faalfreq'!N1997,'bijlage C. Cluster maatregelen'!A:A,0))</f>
        <v>#N/A</v>
      </c>
      <c r="AH1997" t="e">
        <f t="shared" si="418"/>
        <v>#N/A</v>
      </c>
      <c r="AI1997" t="e">
        <f t="shared" si="419"/>
        <v>#N/A</v>
      </c>
      <c r="AJ1997" t="e">
        <f t="shared" si="412"/>
        <v>#N/A</v>
      </c>
    </row>
    <row r="1998" spans="1:36" x14ac:dyDescent="0.25">
      <c r="A1998" s="203"/>
      <c r="B1998" s="203"/>
      <c r="C1998" s="203"/>
      <c r="D1998" s="203"/>
      <c r="E1998" s="203"/>
      <c r="F1998" s="203"/>
      <c r="G1998" s="203"/>
      <c r="H1998" s="203"/>
      <c r="I1998" s="203"/>
      <c r="J1998" s="203"/>
      <c r="K1998" s="203"/>
      <c r="L1998" s="203"/>
      <c r="M1998" s="203"/>
      <c r="N1998" s="203"/>
      <c r="O1998" s="204">
        <f t="shared" si="408"/>
        <v>0</v>
      </c>
      <c r="P1998" s="80" t="str">
        <f>IFERROR(R1998+'4. Gegevens leiding'!$I$26,"")</f>
        <v/>
      </c>
      <c r="Q1998" s="155" t="str">
        <f>IFERROR(R1999+'4. Gegevens leiding'!$I$26,"")</f>
        <v/>
      </c>
      <c r="R1998" s="155" t="str">
        <f t="shared" si="420"/>
        <v/>
      </c>
      <c r="S1998" s="43" t="str">
        <f t="shared" si="413"/>
        <v/>
      </c>
      <c r="T1998" s="42" t="str">
        <f t="shared" si="409"/>
        <v>Diameter (mm, uitwendig)=;Wanddikte (mm)=;Druk (barg)=;Rekgrens (N/mm^2)=;Charpy energie (J)=</v>
      </c>
      <c r="U1998" s="44" t="e">
        <f>INDEX('bijlage A. Frequentie Tabel'!G:G,MATCH(T1998,'bijlage A. Frequentie Tabel'!A:A,0))</f>
        <v>#N/A</v>
      </c>
      <c r="V1998" s="43">
        <f t="shared" si="410"/>
        <v>0</v>
      </c>
      <c r="W1998" s="80">
        <f t="shared" si="414"/>
        <v>23.196467403779828</v>
      </c>
      <c r="X1998" t="e">
        <f t="shared" si="411"/>
        <v>#N/A</v>
      </c>
      <c r="Y1998"/>
      <c r="Z1998">
        <f t="shared" si="415"/>
        <v>0.4</v>
      </c>
      <c r="AA1998">
        <f t="shared" si="416"/>
        <v>1</v>
      </c>
      <c r="AB1998">
        <f t="shared" si="416"/>
        <v>1</v>
      </c>
      <c r="AC1998">
        <f t="shared" si="417"/>
        <v>0.4</v>
      </c>
      <c r="AD1998" t="e">
        <f>INDEX('bijlage C. Cluster maatregelen'!C:C,MATCH('5.Bepalen Faalfreq'!K1998,'bijlage C. Cluster maatregelen'!A:A,0))</f>
        <v>#N/A</v>
      </c>
      <c r="AE1998" t="e">
        <f>INDEX('bijlage C. Cluster maatregelen'!C:C,MATCH('5.Bepalen Faalfreq'!L1998,'bijlage C. Cluster maatregelen'!A:A,0))</f>
        <v>#N/A</v>
      </c>
      <c r="AF1998" t="e">
        <f>INDEX('bijlage C. Cluster maatregelen'!C:C,MATCH('5.Bepalen Faalfreq'!M1998,'bijlage C. Cluster maatregelen'!A:A,0))</f>
        <v>#N/A</v>
      </c>
      <c r="AG1998" t="e">
        <f>INDEX('bijlage C. Cluster maatregelen'!C:C,MATCH('5.Bepalen Faalfreq'!N1998,'bijlage C. Cluster maatregelen'!A:A,0))</f>
        <v>#N/A</v>
      </c>
      <c r="AH1998" t="e">
        <f t="shared" si="418"/>
        <v>#N/A</v>
      </c>
      <c r="AI1998" t="e">
        <f t="shared" si="419"/>
        <v>#N/A</v>
      </c>
      <c r="AJ1998" t="e">
        <f t="shared" si="412"/>
        <v>#N/A</v>
      </c>
    </row>
    <row r="1999" spans="1:36" x14ac:dyDescent="0.25">
      <c r="A1999" s="203"/>
      <c r="B1999" s="203"/>
      <c r="C1999" s="203"/>
      <c r="D1999" s="203"/>
      <c r="E1999" s="203"/>
      <c r="F1999" s="203"/>
      <c r="G1999" s="203"/>
      <c r="H1999" s="203"/>
      <c r="I1999" s="203"/>
      <c r="J1999" s="203"/>
      <c r="K1999" s="203"/>
      <c r="L1999" s="203"/>
      <c r="M1999" s="203"/>
      <c r="N1999" s="203"/>
      <c r="O1999" s="204">
        <f t="shared" si="408"/>
        <v>0</v>
      </c>
      <c r="P1999" s="80" t="str">
        <f>IFERROR(R1999+'4. Gegevens leiding'!$I$26,"")</f>
        <v/>
      </c>
      <c r="Q1999" s="155" t="str">
        <f>IFERROR(R2000+'4. Gegevens leiding'!$I$26,"")</f>
        <v/>
      </c>
      <c r="R1999" s="155" t="str">
        <f t="shared" si="420"/>
        <v/>
      </c>
      <c r="S1999" s="43" t="str">
        <f t="shared" si="413"/>
        <v/>
      </c>
      <c r="T1999" s="42" t="str">
        <f t="shared" si="409"/>
        <v>Diameter (mm, uitwendig)=;Wanddikte (mm)=;Druk (barg)=;Rekgrens (N/mm^2)=;Charpy energie (J)=</v>
      </c>
      <c r="U1999" s="44" t="e">
        <f>INDEX('bijlage A. Frequentie Tabel'!G:G,MATCH(T1999,'bijlage A. Frequentie Tabel'!A:A,0))</f>
        <v>#N/A</v>
      </c>
      <c r="V1999" s="43">
        <f t="shared" si="410"/>
        <v>0</v>
      </c>
      <c r="W1999" s="80">
        <f t="shared" si="414"/>
        <v>23.196467403779828</v>
      </c>
      <c r="X1999" t="e">
        <f t="shared" si="411"/>
        <v>#N/A</v>
      </c>
      <c r="Y1999"/>
      <c r="Z1999">
        <f t="shared" si="415"/>
        <v>0.4</v>
      </c>
      <c r="AA1999">
        <f t="shared" si="416"/>
        <v>1</v>
      </c>
      <c r="AB1999">
        <f t="shared" si="416"/>
        <v>1</v>
      </c>
      <c r="AC1999">
        <f t="shared" si="417"/>
        <v>0.4</v>
      </c>
      <c r="AD1999" t="e">
        <f>INDEX('bijlage C. Cluster maatregelen'!C:C,MATCH('5.Bepalen Faalfreq'!K1999,'bijlage C. Cluster maatregelen'!A:A,0))</f>
        <v>#N/A</v>
      </c>
      <c r="AE1999" t="e">
        <f>INDEX('bijlage C. Cluster maatregelen'!C:C,MATCH('5.Bepalen Faalfreq'!L1999,'bijlage C. Cluster maatregelen'!A:A,0))</f>
        <v>#N/A</v>
      </c>
      <c r="AF1999" t="e">
        <f>INDEX('bijlage C. Cluster maatregelen'!C:C,MATCH('5.Bepalen Faalfreq'!M1999,'bijlage C. Cluster maatregelen'!A:A,0))</f>
        <v>#N/A</v>
      </c>
      <c r="AG1999" t="e">
        <f>INDEX('bijlage C. Cluster maatregelen'!C:C,MATCH('5.Bepalen Faalfreq'!N1999,'bijlage C. Cluster maatregelen'!A:A,0))</f>
        <v>#N/A</v>
      </c>
      <c r="AH1999" t="e">
        <f t="shared" si="418"/>
        <v>#N/A</v>
      </c>
      <c r="AI1999" t="e">
        <f t="shared" si="419"/>
        <v>#N/A</v>
      </c>
      <c r="AJ1999" t="e">
        <f t="shared" si="412"/>
        <v>#N/A</v>
      </c>
    </row>
    <row r="2000" spans="1:36" x14ac:dyDescent="0.25">
      <c r="A2000" s="203"/>
      <c r="B2000" s="203"/>
      <c r="C2000" s="203"/>
      <c r="D2000" s="203"/>
      <c r="E2000" s="203"/>
      <c r="F2000" s="203"/>
      <c r="G2000" s="203"/>
      <c r="H2000" s="203"/>
      <c r="I2000" s="203"/>
      <c r="J2000" s="203"/>
      <c r="K2000" s="203"/>
      <c r="L2000" s="203"/>
      <c r="M2000" s="203"/>
      <c r="N2000" s="203"/>
      <c r="O2000" s="204">
        <f t="shared" si="408"/>
        <v>0</v>
      </c>
      <c r="P2000" s="80" t="str">
        <f>IFERROR(R2000+'4. Gegevens leiding'!$I$26,"")</f>
        <v/>
      </c>
      <c r="Q2000" s="155" t="str">
        <f>IFERROR(R2001+'4. Gegevens leiding'!$I$26,"")</f>
        <v/>
      </c>
      <c r="R2000" s="155" t="str">
        <f t="shared" si="420"/>
        <v/>
      </c>
      <c r="S2000" s="43" t="str">
        <f t="shared" si="413"/>
        <v/>
      </c>
      <c r="T2000" s="42" t="str">
        <f t="shared" si="409"/>
        <v>Diameter (mm, uitwendig)=;Wanddikte (mm)=;Druk (barg)=;Rekgrens (N/mm^2)=;Charpy energie (J)=</v>
      </c>
      <c r="U2000" s="44" t="e">
        <f>INDEX('bijlage A. Frequentie Tabel'!G:G,MATCH(T2000,'bijlage A. Frequentie Tabel'!A:A,0))</f>
        <v>#N/A</v>
      </c>
      <c r="V2000" s="43">
        <f t="shared" si="410"/>
        <v>0</v>
      </c>
      <c r="W2000" s="80">
        <f t="shared" si="414"/>
        <v>23.196467403779828</v>
      </c>
      <c r="X2000" t="e">
        <f t="shared" si="411"/>
        <v>#N/A</v>
      </c>
      <c r="Y2000"/>
      <c r="Z2000">
        <f t="shared" si="415"/>
        <v>0.4</v>
      </c>
      <c r="AA2000">
        <f t="shared" si="416"/>
        <v>1</v>
      </c>
      <c r="AB2000">
        <f t="shared" si="416"/>
        <v>1</v>
      </c>
      <c r="AC2000">
        <f t="shared" si="417"/>
        <v>0.4</v>
      </c>
      <c r="AD2000" t="e">
        <f>INDEX('bijlage C. Cluster maatregelen'!C:C,MATCH('5.Bepalen Faalfreq'!K2000,'bijlage C. Cluster maatregelen'!A:A,0))</f>
        <v>#N/A</v>
      </c>
      <c r="AE2000" t="e">
        <f>INDEX('bijlage C. Cluster maatregelen'!C:C,MATCH('5.Bepalen Faalfreq'!L2000,'bijlage C. Cluster maatregelen'!A:A,0))</f>
        <v>#N/A</v>
      </c>
      <c r="AF2000" t="e">
        <f>INDEX('bijlage C. Cluster maatregelen'!C:C,MATCH('5.Bepalen Faalfreq'!M2000,'bijlage C. Cluster maatregelen'!A:A,0))</f>
        <v>#N/A</v>
      </c>
      <c r="AG2000" t="e">
        <f>INDEX('bijlage C. Cluster maatregelen'!C:C,MATCH('5.Bepalen Faalfreq'!N2000,'bijlage C. Cluster maatregelen'!A:A,0))</f>
        <v>#N/A</v>
      </c>
      <c r="AH2000" t="e">
        <f t="shared" si="418"/>
        <v>#N/A</v>
      </c>
      <c r="AI2000" t="e">
        <f t="shared" si="419"/>
        <v>#N/A</v>
      </c>
      <c r="AJ2000" t="e">
        <f t="shared" si="412"/>
        <v>#N/A</v>
      </c>
    </row>
    <row r="2001" spans="1:36" x14ac:dyDescent="0.25">
      <c r="A2001" s="203"/>
      <c r="B2001" s="203"/>
      <c r="C2001" s="203"/>
      <c r="D2001" s="203"/>
      <c r="E2001" s="203"/>
      <c r="F2001" s="203"/>
      <c r="G2001" s="203"/>
      <c r="H2001" s="203"/>
      <c r="I2001" s="203"/>
      <c r="J2001" s="203"/>
      <c r="K2001" s="203"/>
      <c r="L2001" s="203"/>
      <c r="M2001" s="203"/>
      <c r="N2001" s="203"/>
      <c r="O2001" s="204">
        <f t="shared" si="408"/>
        <v>0</v>
      </c>
      <c r="P2001" s="80" t="str">
        <f>IFERROR(R2001+'4. Gegevens leiding'!$I$26,"")</f>
        <v/>
      </c>
      <c r="Q2001" s="155" t="str">
        <f>IFERROR(R2002+'4. Gegevens leiding'!$I$26,"")</f>
        <v/>
      </c>
      <c r="R2001" s="155" t="str">
        <f t="shared" si="420"/>
        <v/>
      </c>
      <c r="S2001" s="43" t="str">
        <f t="shared" si="413"/>
        <v/>
      </c>
      <c r="T2001" s="42" t="str">
        <f t="shared" si="409"/>
        <v>Diameter (mm, uitwendig)=;Wanddikte (mm)=;Druk (barg)=;Rekgrens (N/mm^2)=;Charpy energie (J)=</v>
      </c>
      <c r="U2001" s="44" t="e">
        <f>INDEX('bijlage A. Frequentie Tabel'!G:G,MATCH(T2001,'bijlage A. Frequentie Tabel'!A:A,0))</f>
        <v>#N/A</v>
      </c>
      <c r="V2001" s="43">
        <f t="shared" si="410"/>
        <v>0</v>
      </c>
      <c r="W2001" s="80">
        <f t="shared" si="414"/>
        <v>23.196467403779828</v>
      </c>
      <c r="X2001" t="e">
        <f t="shared" si="411"/>
        <v>#N/A</v>
      </c>
      <c r="Y2001"/>
      <c r="Z2001">
        <f t="shared" si="415"/>
        <v>0.4</v>
      </c>
      <c r="AA2001">
        <f t="shared" si="416"/>
        <v>1</v>
      </c>
      <c r="AB2001">
        <f t="shared" si="416"/>
        <v>1</v>
      </c>
      <c r="AC2001">
        <f t="shared" si="417"/>
        <v>0.4</v>
      </c>
      <c r="AD2001" t="e">
        <f>INDEX('bijlage C. Cluster maatregelen'!C:C,MATCH('5.Bepalen Faalfreq'!K2001,'bijlage C. Cluster maatregelen'!A:A,0))</f>
        <v>#N/A</v>
      </c>
      <c r="AE2001" t="e">
        <f>INDEX('bijlage C. Cluster maatregelen'!C:C,MATCH('5.Bepalen Faalfreq'!L2001,'bijlage C. Cluster maatregelen'!A:A,0))</f>
        <v>#N/A</v>
      </c>
      <c r="AF2001" t="e">
        <f>INDEX('bijlage C. Cluster maatregelen'!C:C,MATCH('5.Bepalen Faalfreq'!M2001,'bijlage C. Cluster maatregelen'!A:A,0))</f>
        <v>#N/A</v>
      </c>
      <c r="AG2001" t="e">
        <f>INDEX('bijlage C. Cluster maatregelen'!C:C,MATCH('5.Bepalen Faalfreq'!N2001,'bijlage C. Cluster maatregelen'!A:A,0))</f>
        <v>#N/A</v>
      </c>
      <c r="AH2001" t="e">
        <f t="shared" si="418"/>
        <v>#N/A</v>
      </c>
      <c r="AI2001" t="e">
        <f t="shared" si="419"/>
        <v>#N/A</v>
      </c>
      <c r="AJ2001" t="e">
        <f t="shared" si="412"/>
        <v>#N/A</v>
      </c>
    </row>
    <row r="2002" spans="1:36" x14ac:dyDescent="0.25">
      <c r="A2002" s="203"/>
      <c r="B2002" s="203"/>
      <c r="C2002" s="203"/>
      <c r="D2002" s="203"/>
      <c r="E2002" s="203"/>
      <c r="F2002" s="203"/>
      <c r="G2002" s="203"/>
      <c r="H2002" s="203"/>
      <c r="I2002" s="203"/>
      <c r="J2002" s="203"/>
      <c r="K2002" s="203"/>
      <c r="L2002" s="203"/>
      <c r="M2002" s="203"/>
      <c r="N2002" s="203"/>
      <c r="O2002" s="204">
        <f t="shared" si="408"/>
        <v>0</v>
      </c>
      <c r="P2002" s="80" t="str">
        <f>IFERROR(R2002+'4. Gegevens leiding'!$I$26,"")</f>
        <v/>
      </c>
      <c r="Q2002" s="155" t="str">
        <f>IFERROR(R2003+'4. Gegevens leiding'!$I$26,"")</f>
        <v/>
      </c>
      <c r="R2002" s="155" t="str">
        <f t="shared" si="420"/>
        <v/>
      </c>
      <c r="S2002" s="43" t="str">
        <f t="shared" si="413"/>
        <v/>
      </c>
      <c r="T2002" s="42" t="str">
        <f t="shared" si="409"/>
        <v>Diameter (mm, uitwendig)=;Wanddikte (mm)=;Druk (barg)=;Rekgrens (N/mm^2)=;Charpy energie (J)=</v>
      </c>
      <c r="U2002" s="44" t="e">
        <f>INDEX('bijlage A. Frequentie Tabel'!G:G,MATCH(T2002,'bijlage A. Frequentie Tabel'!A:A,0))</f>
        <v>#N/A</v>
      </c>
      <c r="V2002" s="43">
        <f t="shared" si="410"/>
        <v>0</v>
      </c>
      <c r="W2002" s="80">
        <f t="shared" si="414"/>
        <v>23.196467403779828</v>
      </c>
      <c r="X2002" t="e">
        <f t="shared" si="411"/>
        <v>#N/A</v>
      </c>
      <c r="Y2002"/>
      <c r="Z2002">
        <f t="shared" si="415"/>
        <v>0.4</v>
      </c>
      <c r="AA2002">
        <f t="shared" si="416"/>
        <v>1</v>
      </c>
      <c r="AB2002">
        <f t="shared" si="416"/>
        <v>1</v>
      </c>
      <c r="AC2002">
        <f t="shared" si="417"/>
        <v>0.4</v>
      </c>
      <c r="AD2002" t="e">
        <f>INDEX('bijlage C. Cluster maatregelen'!C:C,MATCH('5.Bepalen Faalfreq'!K2002,'bijlage C. Cluster maatregelen'!A:A,0))</f>
        <v>#N/A</v>
      </c>
      <c r="AE2002" t="e">
        <f>INDEX('bijlage C. Cluster maatregelen'!C:C,MATCH('5.Bepalen Faalfreq'!L2002,'bijlage C. Cluster maatregelen'!A:A,0))</f>
        <v>#N/A</v>
      </c>
      <c r="AF2002" t="e">
        <f>INDEX('bijlage C. Cluster maatregelen'!C:C,MATCH('5.Bepalen Faalfreq'!M2002,'bijlage C. Cluster maatregelen'!A:A,0))</f>
        <v>#N/A</v>
      </c>
      <c r="AG2002" t="e">
        <f>INDEX('bijlage C. Cluster maatregelen'!C:C,MATCH('5.Bepalen Faalfreq'!N2002,'bijlage C. Cluster maatregelen'!A:A,0))</f>
        <v>#N/A</v>
      </c>
      <c r="AH2002" t="e">
        <f t="shared" si="418"/>
        <v>#N/A</v>
      </c>
      <c r="AI2002" t="e">
        <f t="shared" si="419"/>
        <v>#N/A</v>
      </c>
      <c r="AJ2002" t="e">
        <f t="shared" si="412"/>
        <v>#N/A</v>
      </c>
    </row>
    <row r="2003" spans="1:36" x14ac:dyDescent="0.25">
      <c r="A2003" s="203"/>
      <c r="B2003" s="203"/>
      <c r="C2003" s="203"/>
      <c r="D2003" s="203"/>
      <c r="E2003" s="203"/>
      <c r="F2003" s="203"/>
      <c r="G2003" s="203"/>
      <c r="H2003" s="203"/>
      <c r="I2003" s="203"/>
      <c r="J2003" s="203"/>
      <c r="K2003" s="203"/>
      <c r="L2003" s="203"/>
      <c r="M2003" s="203"/>
      <c r="N2003" s="203"/>
      <c r="O2003" s="204">
        <f t="shared" si="408"/>
        <v>0</v>
      </c>
      <c r="P2003" s="80" t="str">
        <f>IFERROR(R2003+'4. Gegevens leiding'!$I$26,"")</f>
        <v/>
      </c>
      <c r="Q2003" s="155" t="str">
        <f>IFERROR(R2004+'4. Gegevens leiding'!$I$26,"")</f>
        <v/>
      </c>
      <c r="R2003" s="155" t="str">
        <f t="shared" si="420"/>
        <v/>
      </c>
      <c r="S2003" s="43" t="str">
        <f t="shared" si="413"/>
        <v/>
      </c>
      <c r="T2003" s="42" t="str">
        <f t="shared" si="409"/>
        <v>Diameter (mm, uitwendig)=;Wanddikte (mm)=;Druk (barg)=;Rekgrens (N/mm^2)=;Charpy energie (J)=</v>
      </c>
      <c r="U2003" s="44" t="e">
        <f>INDEX('bijlage A. Frequentie Tabel'!G:G,MATCH(T2003,'bijlage A. Frequentie Tabel'!A:A,0))</f>
        <v>#N/A</v>
      </c>
      <c r="V2003" s="43">
        <f t="shared" si="410"/>
        <v>0</v>
      </c>
      <c r="W2003" s="80">
        <f t="shared" si="414"/>
        <v>23.196467403779828</v>
      </c>
      <c r="X2003" t="e">
        <f t="shared" si="411"/>
        <v>#N/A</v>
      </c>
      <c r="Y2003"/>
      <c r="Z2003">
        <f t="shared" si="415"/>
        <v>0.4</v>
      </c>
      <c r="AA2003">
        <f t="shared" si="416"/>
        <v>1</v>
      </c>
      <c r="AB2003">
        <f t="shared" si="416"/>
        <v>1</v>
      </c>
      <c r="AC2003">
        <f t="shared" si="417"/>
        <v>0.4</v>
      </c>
      <c r="AD2003" t="e">
        <f>INDEX('bijlage C. Cluster maatregelen'!C:C,MATCH('5.Bepalen Faalfreq'!K2003,'bijlage C. Cluster maatregelen'!A:A,0))</f>
        <v>#N/A</v>
      </c>
      <c r="AE2003" t="e">
        <f>INDEX('bijlage C. Cluster maatregelen'!C:C,MATCH('5.Bepalen Faalfreq'!L2003,'bijlage C. Cluster maatregelen'!A:A,0))</f>
        <v>#N/A</v>
      </c>
      <c r="AF2003" t="e">
        <f>INDEX('bijlage C. Cluster maatregelen'!C:C,MATCH('5.Bepalen Faalfreq'!M2003,'bijlage C. Cluster maatregelen'!A:A,0))</f>
        <v>#N/A</v>
      </c>
      <c r="AG2003" t="e">
        <f>INDEX('bijlage C. Cluster maatregelen'!C:C,MATCH('5.Bepalen Faalfreq'!N2003,'bijlage C. Cluster maatregelen'!A:A,0))</f>
        <v>#N/A</v>
      </c>
      <c r="AH2003" t="e">
        <f t="shared" si="418"/>
        <v>#N/A</v>
      </c>
      <c r="AI2003" t="e">
        <f t="shared" si="419"/>
        <v>#N/A</v>
      </c>
      <c r="AJ2003" t="e">
        <f t="shared" si="412"/>
        <v>#N/A</v>
      </c>
    </row>
    <row r="2004" spans="1:36" x14ac:dyDescent="0.25">
      <c r="A2004" s="203"/>
      <c r="B2004" s="203"/>
      <c r="C2004" s="203"/>
      <c r="D2004" s="203"/>
      <c r="E2004" s="203"/>
      <c r="F2004" s="203"/>
      <c r="G2004" s="203"/>
      <c r="H2004" s="203"/>
      <c r="I2004" s="203"/>
      <c r="J2004" s="203"/>
      <c r="K2004" s="203"/>
      <c r="L2004" s="203"/>
      <c r="M2004" s="203"/>
      <c r="N2004" s="203"/>
      <c r="O2004" s="204">
        <f t="shared" si="408"/>
        <v>0</v>
      </c>
      <c r="P2004" s="80" t="str">
        <f>IFERROR(R2004+'4. Gegevens leiding'!$I$26,"")</f>
        <v/>
      </c>
      <c r="Q2004" s="155" t="str">
        <f>IFERROR(R2005+'4. Gegevens leiding'!$I$26,"")</f>
        <v/>
      </c>
      <c r="R2004" s="155" t="str">
        <f t="shared" si="420"/>
        <v/>
      </c>
      <c r="S2004" s="43" t="str">
        <f t="shared" si="413"/>
        <v/>
      </c>
      <c r="T2004" s="42" t="str">
        <f t="shared" si="409"/>
        <v>Diameter (mm, uitwendig)=;Wanddikte (mm)=;Druk (barg)=;Rekgrens (N/mm^2)=;Charpy energie (J)=</v>
      </c>
      <c r="U2004" s="44" t="e">
        <f>INDEX('bijlage A. Frequentie Tabel'!G:G,MATCH(T2004,'bijlage A. Frequentie Tabel'!A:A,0))</f>
        <v>#N/A</v>
      </c>
      <c r="V2004" s="43">
        <f t="shared" si="410"/>
        <v>0</v>
      </c>
      <c r="W2004" s="80">
        <f t="shared" si="414"/>
        <v>23.196467403779828</v>
      </c>
      <c r="X2004" t="e">
        <f t="shared" si="411"/>
        <v>#N/A</v>
      </c>
      <c r="Y2004"/>
      <c r="Z2004">
        <f t="shared" si="415"/>
        <v>0.4</v>
      </c>
      <c r="AA2004">
        <f t="shared" si="416"/>
        <v>1</v>
      </c>
      <c r="AB2004">
        <f t="shared" si="416"/>
        <v>1</v>
      </c>
      <c r="AC2004">
        <f t="shared" si="417"/>
        <v>0.4</v>
      </c>
      <c r="AD2004" t="e">
        <f>INDEX('bijlage C. Cluster maatregelen'!C:C,MATCH('5.Bepalen Faalfreq'!K2004,'bijlage C. Cluster maatregelen'!A:A,0))</f>
        <v>#N/A</v>
      </c>
      <c r="AE2004" t="e">
        <f>INDEX('bijlage C. Cluster maatregelen'!C:C,MATCH('5.Bepalen Faalfreq'!L2004,'bijlage C. Cluster maatregelen'!A:A,0))</f>
        <v>#N/A</v>
      </c>
      <c r="AF2004" t="e">
        <f>INDEX('bijlage C. Cluster maatregelen'!C:C,MATCH('5.Bepalen Faalfreq'!M2004,'bijlage C. Cluster maatregelen'!A:A,0))</f>
        <v>#N/A</v>
      </c>
      <c r="AG2004" t="e">
        <f>INDEX('bijlage C. Cluster maatregelen'!C:C,MATCH('5.Bepalen Faalfreq'!N2004,'bijlage C. Cluster maatregelen'!A:A,0))</f>
        <v>#N/A</v>
      </c>
      <c r="AH2004" t="e">
        <f t="shared" si="418"/>
        <v>#N/A</v>
      </c>
      <c r="AI2004" t="e">
        <f t="shared" si="419"/>
        <v>#N/A</v>
      </c>
      <c r="AJ2004" t="e">
        <f t="shared" si="412"/>
        <v>#N/A</v>
      </c>
    </row>
    <row r="2005" spans="1:36" x14ac:dyDescent="0.25">
      <c r="A2005" s="203"/>
      <c r="B2005" s="203"/>
      <c r="C2005" s="203"/>
      <c r="D2005" s="203"/>
      <c r="E2005" s="203"/>
      <c r="F2005" s="203"/>
      <c r="G2005" s="203"/>
      <c r="H2005" s="203"/>
      <c r="I2005" s="203"/>
      <c r="J2005" s="203"/>
      <c r="K2005" s="203"/>
      <c r="L2005" s="203"/>
      <c r="M2005" s="203"/>
      <c r="N2005" s="203"/>
      <c r="O2005" s="204">
        <f t="shared" si="408"/>
        <v>0</v>
      </c>
      <c r="P2005" s="80" t="str">
        <f>IFERROR(R2005+'4. Gegevens leiding'!$I$26,"")</f>
        <v/>
      </c>
      <c r="Q2005" s="155" t="str">
        <f>IFERROR(R2006+'4. Gegevens leiding'!$I$26,"")</f>
        <v/>
      </c>
      <c r="R2005" s="155" t="str">
        <f t="shared" si="420"/>
        <v/>
      </c>
      <c r="S2005" s="43" t="str">
        <f t="shared" si="413"/>
        <v/>
      </c>
      <c r="T2005" s="42" t="str">
        <f t="shared" si="409"/>
        <v>Diameter (mm, uitwendig)=;Wanddikte (mm)=;Druk (barg)=;Rekgrens (N/mm^2)=;Charpy energie (J)=</v>
      </c>
      <c r="U2005" s="44" t="e">
        <f>INDEX('bijlage A. Frequentie Tabel'!G:G,MATCH(T2005,'bijlage A. Frequentie Tabel'!A:A,0))</f>
        <v>#N/A</v>
      </c>
      <c r="V2005" s="43">
        <f t="shared" si="410"/>
        <v>0</v>
      </c>
      <c r="W2005" s="80">
        <f t="shared" si="414"/>
        <v>23.196467403779828</v>
      </c>
      <c r="X2005" t="e">
        <f t="shared" si="411"/>
        <v>#N/A</v>
      </c>
      <c r="Y2005"/>
      <c r="Z2005">
        <f t="shared" si="415"/>
        <v>0.4</v>
      </c>
      <c r="AA2005">
        <f t="shared" si="416"/>
        <v>1</v>
      </c>
      <c r="AB2005">
        <f t="shared" si="416"/>
        <v>1</v>
      </c>
      <c r="AC2005">
        <f t="shared" si="417"/>
        <v>0.4</v>
      </c>
      <c r="AD2005" t="e">
        <f>INDEX('bijlage C. Cluster maatregelen'!C:C,MATCH('5.Bepalen Faalfreq'!K2005,'bijlage C. Cluster maatregelen'!A:A,0))</f>
        <v>#N/A</v>
      </c>
      <c r="AE2005" t="e">
        <f>INDEX('bijlage C. Cluster maatregelen'!C:C,MATCH('5.Bepalen Faalfreq'!L2005,'bijlage C. Cluster maatregelen'!A:A,0))</f>
        <v>#N/A</v>
      </c>
      <c r="AF2005" t="e">
        <f>INDEX('bijlage C. Cluster maatregelen'!C:C,MATCH('5.Bepalen Faalfreq'!M2005,'bijlage C. Cluster maatregelen'!A:A,0))</f>
        <v>#N/A</v>
      </c>
      <c r="AG2005" t="e">
        <f>INDEX('bijlage C. Cluster maatregelen'!C:C,MATCH('5.Bepalen Faalfreq'!N2005,'bijlage C. Cluster maatregelen'!A:A,0))</f>
        <v>#N/A</v>
      </c>
      <c r="AH2005" t="e">
        <f t="shared" si="418"/>
        <v>#N/A</v>
      </c>
      <c r="AI2005" t="e">
        <f t="shared" si="419"/>
        <v>#N/A</v>
      </c>
      <c r="AJ2005" t="e">
        <f t="shared" si="412"/>
        <v>#N/A</v>
      </c>
    </row>
    <row r="2006" spans="1:36" x14ac:dyDescent="0.25">
      <c r="A2006" s="203"/>
      <c r="B2006" s="203"/>
      <c r="C2006" s="203"/>
      <c r="D2006" s="203"/>
      <c r="E2006" s="203"/>
      <c r="F2006" s="203"/>
      <c r="G2006" s="203"/>
      <c r="H2006" s="203"/>
      <c r="I2006" s="203"/>
      <c r="J2006" s="203"/>
      <c r="K2006" s="203"/>
      <c r="L2006" s="203"/>
      <c r="M2006" s="203"/>
      <c r="N2006" s="203"/>
      <c r="O2006" s="204">
        <f t="shared" si="408"/>
        <v>0</v>
      </c>
      <c r="P2006" s="80" t="str">
        <f>IFERROR(R2006+'4. Gegevens leiding'!$I$26,"")</f>
        <v/>
      </c>
      <c r="Q2006" s="155" t="str">
        <f>IFERROR(R2007+'4. Gegevens leiding'!$I$26,"")</f>
        <v/>
      </c>
      <c r="R2006" s="155" t="str">
        <f t="shared" si="420"/>
        <v/>
      </c>
      <c r="S2006" s="43" t="str">
        <f t="shared" si="413"/>
        <v/>
      </c>
      <c r="T2006" s="42" t="str">
        <f t="shared" si="409"/>
        <v>Diameter (mm, uitwendig)=;Wanddikte (mm)=;Druk (barg)=;Rekgrens (N/mm^2)=;Charpy energie (J)=</v>
      </c>
      <c r="U2006" s="44" t="e">
        <f>INDEX('bijlage A. Frequentie Tabel'!G:G,MATCH(T2006,'bijlage A. Frequentie Tabel'!A:A,0))</f>
        <v>#N/A</v>
      </c>
      <c r="V2006" s="43">
        <f t="shared" si="410"/>
        <v>0</v>
      </c>
      <c r="W2006" s="80">
        <f t="shared" si="414"/>
        <v>23.196467403779828</v>
      </c>
      <c r="X2006" t="e">
        <f t="shared" si="411"/>
        <v>#N/A</v>
      </c>
      <c r="Y2006"/>
      <c r="Z2006">
        <f t="shared" si="415"/>
        <v>0.4</v>
      </c>
      <c r="AA2006">
        <f t="shared" si="416"/>
        <v>1</v>
      </c>
      <c r="AB2006">
        <f t="shared" si="416"/>
        <v>1</v>
      </c>
      <c r="AC2006">
        <f t="shared" si="417"/>
        <v>0.4</v>
      </c>
      <c r="AD2006" t="e">
        <f>INDEX('bijlage C. Cluster maatregelen'!C:C,MATCH('5.Bepalen Faalfreq'!K2006,'bijlage C. Cluster maatregelen'!A:A,0))</f>
        <v>#N/A</v>
      </c>
      <c r="AE2006" t="e">
        <f>INDEX('bijlage C. Cluster maatregelen'!C:C,MATCH('5.Bepalen Faalfreq'!L2006,'bijlage C. Cluster maatregelen'!A:A,0))</f>
        <v>#N/A</v>
      </c>
      <c r="AF2006" t="e">
        <f>INDEX('bijlage C. Cluster maatregelen'!C:C,MATCH('5.Bepalen Faalfreq'!M2006,'bijlage C. Cluster maatregelen'!A:A,0))</f>
        <v>#N/A</v>
      </c>
      <c r="AG2006" t="e">
        <f>INDEX('bijlage C. Cluster maatregelen'!C:C,MATCH('5.Bepalen Faalfreq'!N2006,'bijlage C. Cluster maatregelen'!A:A,0))</f>
        <v>#N/A</v>
      </c>
      <c r="AH2006" t="e">
        <f t="shared" si="418"/>
        <v>#N/A</v>
      </c>
      <c r="AI2006" t="e">
        <f t="shared" si="419"/>
        <v>#N/A</v>
      </c>
      <c r="AJ2006" t="e">
        <f t="shared" si="412"/>
        <v>#N/A</v>
      </c>
    </row>
    <row r="2007" spans="1:36" x14ac:dyDescent="0.25">
      <c r="A2007" s="203"/>
      <c r="B2007" s="203"/>
      <c r="C2007" s="203"/>
      <c r="D2007" s="203"/>
      <c r="E2007" s="203"/>
      <c r="F2007" s="203"/>
      <c r="G2007" s="203"/>
      <c r="H2007" s="203"/>
      <c r="I2007" s="203"/>
      <c r="J2007" s="203"/>
      <c r="K2007" s="203"/>
      <c r="L2007" s="203"/>
      <c r="M2007" s="203"/>
      <c r="N2007" s="203"/>
      <c r="O2007" s="204">
        <f t="shared" si="408"/>
        <v>0</v>
      </c>
      <c r="P2007" s="80" t="str">
        <f>IFERROR(R2007+'4. Gegevens leiding'!$I$26,"")</f>
        <v/>
      </c>
      <c r="Q2007" s="155" t="str">
        <f>IFERROR(R2008+'4. Gegevens leiding'!$I$26,"")</f>
        <v/>
      </c>
      <c r="R2007" s="155" t="str">
        <f t="shared" si="420"/>
        <v/>
      </c>
      <c r="S2007" s="43" t="str">
        <f t="shared" si="413"/>
        <v/>
      </c>
      <c r="T2007" s="42" t="str">
        <f t="shared" si="409"/>
        <v>Diameter (mm, uitwendig)=;Wanddikte (mm)=;Druk (barg)=;Rekgrens (N/mm^2)=;Charpy energie (J)=</v>
      </c>
      <c r="U2007" s="44" t="e">
        <f>INDEX('bijlage A. Frequentie Tabel'!G:G,MATCH(T2007,'bijlage A. Frequentie Tabel'!A:A,0))</f>
        <v>#N/A</v>
      </c>
      <c r="V2007" s="43">
        <f t="shared" si="410"/>
        <v>0</v>
      </c>
      <c r="W2007" s="80">
        <f t="shared" si="414"/>
        <v>23.196467403779828</v>
      </c>
      <c r="X2007" t="e">
        <f t="shared" si="411"/>
        <v>#N/A</v>
      </c>
      <c r="Y2007"/>
      <c r="Z2007">
        <f t="shared" si="415"/>
        <v>0.4</v>
      </c>
      <c r="AA2007">
        <f t="shared" si="416"/>
        <v>1</v>
      </c>
      <c r="AB2007">
        <f t="shared" si="416"/>
        <v>1</v>
      </c>
      <c r="AC2007">
        <f t="shared" si="417"/>
        <v>0.4</v>
      </c>
      <c r="AD2007" t="e">
        <f>INDEX('bijlage C. Cluster maatregelen'!C:C,MATCH('5.Bepalen Faalfreq'!K2007,'bijlage C. Cluster maatregelen'!A:A,0))</f>
        <v>#N/A</v>
      </c>
      <c r="AE2007" t="e">
        <f>INDEX('bijlage C. Cluster maatregelen'!C:C,MATCH('5.Bepalen Faalfreq'!L2007,'bijlage C. Cluster maatregelen'!A:A,0))</f>
        <v>#N/A</v>
      </c>
      <c r="AF2007" t="e">
        <f>INDEX('bijlage C. Cluster maatregelen'!C:C,MATCH('5.Bepalen Faalfreq'!M2007,'bijlage C. Cluster maatregelen'!A:A,0))</f>
        <v>#N/A</v>
      </c>
      <c r="AG2007" t="e">
        <f>INDEX('bijlage C. Cluster maatregelen'!C:C,MATCH('5.Bepalen Faalfreq'!N2007,'bijlage C. Cluster maatregelen'!A:A,0))</f>
        <v>#N/A</v>
      </c>
      <c r="AH2007" t="e">
        <f t="shared" si="418"/>
        <v>#N/A</v>
      </c>
      <c r="AI2007" t="e">
        <f t="shared" si="419"/>
        <v>#N/A</v>
      </c>
      <c r="AJ2007" t="e">
        <f t="shared" si="412"/>
        <v>#N/A</v>
      </c>
    </row>
    <row r="2008" spans="1:36" x14ac:dyDescent="0.25">
      <c r="A2008" s="203"/>
      <c r="B2008" s="203"/>
      <c r="C2008" s="203"/>
      <c r="D2008" s="203"/>
      <c r="E2008" s="203"/>
      <c r="F2008" s="203"/>
      <c r="G2008" s="203"/>
      <c r="H2008" s="203"/>
      <c r="I2008" s="203"/>
      <c r="J2008" s="203"/>
      <c r="K2008" s="203"/>
      <c r="L2008" s="203"/>
      <c r="M2008" s="203"/>
      <c r="N2008" s="203"/>
      <c r="O2008" s="204">
        <f t="shared" si="408"/>
        <v>0</v>
      </c>
      <c r="P2008" s="80" t="str">
        <f>IFERROR(R2008+'4. Gegevens leiding'!$I$26,"")</f>
        <v/>
      </c>
      <c r="Q2008" s="155" t="str">
        <f>IFERROR(R2009+'4. Gegevens leiding'!$I$26,"")</f>
        <v/>
      </c>
      <c r="R2008" s="155" t="str">
        <f t="shared" si="420"/>
        <v/>
      </c>
      <c r="S2008" s="43" t="str">
        <f t="shared" si="413"/>
        <v/>
      </c>
      <c r="T2008" s="42" t="str">
        <f t="shared" si="409"/>
        <v>Diameter (mm, uitwendig)=;Wanddikte (mm)=;Druk (barg)=;Rekgrens (N/mm^2)=;Charpy energie (J)=</v>
      </c>
      <c r="U2008" s="44" t="e">
        <f>INDEX('bijlage A. Frequentie Tabel'!G:G,MATCH(T2008,'bijlage A. Frequentie Tabel'!A:A,0))</f>
        <v>#N/A</v>
      </c>
      <c r="V2008" s="43">
        <f t="shared" si="410"/>
        <v>0</v>
      </c>
      <c r="W2008" s="80">
        <f t="shared" si="414"/>
        <v>23.196467403779828</v>
      </c>
      <c r="X2008" t="e">
        <f t="shared" si="411"/>
        <v>#N/A</v>
      </c>
      <c r="Y2008"/>
      <c r="Z2008">
        <f t="shared" si="415"/>
        <v>0.4</v>
      </c>
      <c r="AA2008">
        <f t="shared" si="416"/>
        <v>1</v>
      </c>
      <c r="AB2008">
        <f t="shared" si="416"/>
        <v>1</v>
      </c>
      <c r="AC2008">
        <f t="shared" si="417"/>
        <v>0.4</v>
      </c>
      <c r="AD2008" t="e">
        <f>INDEX('bijlage C. Cluster maatregelen'!C:C,MATCH('5.Bepalen Faalfreq'!K2008,'bijlage C. Cluster maatregelen'!A:A,0))</f>
        <v>#N/A</v>
      </c>
      <c r="AE2008" t="e">
        <f>INDEX('bijlage C. Cluster maatregelen'!C:C,MATCH('5.Bepalen Faalfreq'!L2008,'bijlage C. Cluster maatregelen'!A:A,0))</f>
        <v>#N/A</v>
      </c>
      <c r="AF2008" t="e">
        <f>INDEX('bijlage C. Cluster maatregelen'!C:C,MATCH('5.Bepalen Faalfreq'!M2008,'bijlage C. Cluster maatregelen'!A:A,0))</f>
        <v>#N/A</v>
      </c>
      <c r="AG2008" t="e">
        <f>INDEX('bijlage C. Cluster maatregelen'!C:C,MATCH('5.Bepalen Faalfreq'!N2008,'bijlage C. Cluster maatregelen'!A:A,0))</f>
        <v>#N/A</v>
      </c>
      <c r="AH2008" t="e">
        <f t="shared" si="418"/>
        <v>#N/A</v>
      </c>
      <c r="AI2008" t="e">
        <f t="shared" si="419"/>
        <v>#N/A</v>
      </c>
      <c r="AJ2008" t="e">
        <f t="shared" si="412"/>
        <v>#N/A</v>
      </c>
    </row>
    <row r="2009" spans="1:36" x14ac:dyDescent="0.25">
      <c r="A2009" s="203"/>
      <c r="B2009" s="203"/>
      <c r="C2009" s="203"/>
      <c r="D2009" s="203"/>
      <c r="E2009" s="203"/>
      <c r="F2009" s="203"/>
      <c r="G2009" s="203"/>
      <c r="H2009" s="203"/>
      <c r="I2009" s="203"/>
      <c r="J2009" s="203"/>
      <c r="K2009" s="203"/>
      <c r="L2009" s="203"/>
      <c r="M2009" s="203"/>
      <c r="N2009" s="203"/>
      <c r="O2009" s="204">
        <f t="shared" si="408"/>
        <v>0</v>
      </c>
      <c r="P2009" s="80" t="str">
        <f>IFERROR(R2009+'4. Gegevens leiding'!$I$26,"")</f>
        <v/>
      </c>
      <c r="Q2009" s="155" t="str">
        <f>IFERROR(R2010+'4. Gegevens leiding'!$I$26,"")</f>
        <v/>
      </c>
      <c r="R2009" s="155" t="str">
        <f t="shared" si="420"/>
        <v/>
      </c>
      <c r="S2009" s="43" t="str">
        <f t="shared" si="413"/>
        <v/>
      </c>
      <c r="T2009" s="42" t="str">
        <f t="shared" si="409"/>
        <v>Diameter (mm, uitwendig)=;Wanddikte (mm)=;Druk (barg)=;Rekgrens (N/mm^2)=;Charpy energie (J)=</v>
      </c>
      <c r="U2009" s="44" t="e">
        <f>INDEX('bijlage A. Frequentie Tabel'!G:G,MATCH(T2009,'bijlage A. Frequentie Tabel'!A:A,0))</f>
        <v>#N/A</v>
      </c>
      <c r="V2009" s="43">
        <f t="shared" si="410"/>
        <v>0</v>
      </c>
      <c r="W2009" s="80">
        <f t="shared" si="414"/>
        <v>23.196467403779828</v>
      </c>
      <c r="X2009" t="e">
        <f t="shared" si="411"/>
        <v>#N/A</v>
      </c>
      <c r="Y2009"/>
      <c r="Z2009">
        <f t="shared" si="415"/>
        <v>0.4</v>
      </c>
      <c r="AA2009">
        <f t="shared" si="416"/>
        <v>1</v>
      </c>
      <c r="AB2009">
        <f t="shared" si="416"/>
        <v>1</v>
      </c>
      <c r="AC2009">
        <f t="shared" si="417"/>
        <v>0.4</v>
      </c>
      <c r="AD2009" t="e">
        <f>INDEX('bijlage C. Cluster maatregelen'!C:C,MATCH('5.Bepalen Faalfreq'!K2009,'bijlage C. Cluster maatregelen'!A:A,0))</f>
        <v>#N/A</v>
      </c>
      <c r="AE2009" t="e">
        <f>INDEX('bijlage C. Cluster maatregelen'!C:C,MATCH('5.Bepalen Faalfreq'!L2009,'bijlage C. Cluster maatregelen'!A:A,0))</f>
        <v>#N/A</v>
      </c>
      <c r="AF2009" t="e">
        <f>INDEX('bijlage C. Cluster maatregelen'!C:C,MATCH('5.Bepalen Faalfreq'!M2009,'bijlage C. Cluster maatregelen'!A:A,0))</f>
        <v>#N/A</v>
      </c>
      <c r="AG2009" t="e">
        <f>INDEX('bijlage C. Cluster maatregelen'!C:C,MATCH('5.Bepalen Faalfreq'!N2009,'bijlage C. Cluster maatregelen'!A:A,0))</f>
        <v>#N/A</v>
      </c>
      <c r="AH2009" t="e">
        <f t="shared" si="418"/>
        <v>#N/A</v>
      </c>
      <c r="AI2009" t="e">
        <f t="shared" si="419"/>
        <v>#N/A</v>
      </c>
      <c r="AJ2009" t="e">
        <f t="shared" si="412"/>
        <v>#N/A</v>
      </c>
    </row>
    <row r="2010" spans="1:36" x14ac:dyDescent="0.25">
      <c r="A2010" s="203"/>
      <c r="B2010" s="203"/>
      <c r="C2010" s="203"/>
      <c r="D2010" s="203"/>
      <c r="E2010" s="203"/>
      <c r="F2010" s="203"/>
      <c r="G2010" s="203"/>
      <c r="H2010" s="203"/>
      <c r="I2010" s="203"/>
      <c r="J2010" s="203"/>
      <c r="K2010" s="203"/>
      <c r="L2010" s="203"/>
      <c r="M2010" s="203"/>
      <c r="N2010" s="203"/>
      <c r="O2010" s="204">
        <f t="shared" si="408"/>
        <v>0</v>
      </c>
      <c r="P2010" s="80" t="str">
        <f>IFERROR(R2010+'4. Gegevens leiding'!$I$26,"")</f>
        <v/>
      </c>
      <c r="Q2010" s="155" t="str">
        <f>IFERROR(R2011+'4. Gegevens leiding'!$I$26,"")</f>
        <v/>
      </c>
      <c r="R2010" s="155" t="str">
        <f t="shared" si="420"/>
        <v/>
      </c>
      <c r="S2010" s="43" t="str">
        <f t="shared" si="413"/>
        <v/>
      </c>
      <c r="T2010" s="42" t="str">
        <f t="shared" si="409"/>
        <v>Diameter (mm, uitwendig)=;Wanddikte (mm)=;Druk (barg)=;Rekgrens (N/mm^2)=;Charpy energie (J)=</v>
      </c>
      <c r="U2010" s="44" t="e">
        <f>INDEX('bijlage A. Frequentie Tabel'!G:G,MATCH(T2010,'bijlage A. Frequentie Tabel'!A:A,0))</f>
        <v>#N/A</v>
      </c>
      <c r="V2010" s="43">
        <f t="shared" si="410"/>
        <v>0</v>
      </c>
      <c r="W2010" s="80">
        <f t="shared" si="414"/>
        <v>23.196467403779828</v>
      </c>
      <c r="X2010" t="e">
        <f t="shared" si="411"/>
        <v>#N/A</v>
      </c>
      <c r="Y2010"/>
      <c r="Z2010">
        <f t="shared" si="415"/>
        <v>0.4</v>
      </c>
      <c r="AA2010">
        <f t="shared" si="416"/>
        <v>1</v>
      </c>
      <c r="AB2010">
        <f t="shared" si="416"/>
        <v>1</v>
      </c>
      <c r="AC2010">
        <f t="shared" si="417"/>
        <v>0.4</v>
      </c>
      <c r="AD2010" t="e">
        <f>INDEX('bijlage C. Cluster maatregelen'!C:C,MATCH('5.Bepalen Faalfreq'!K2010,'bijlage C. Cluster maatregelen'!A:A,0))</f>
        <v>#N/A</v>
      </c>
      <c r="AE2010" t="e">
        <f>INDEX('bijlage C. Cluster maatregelen'!C:C,MATCH('5.Bepalen Faalfreq'!L2010,'bijlage C. Cluster maatregelen'!A:A,0))</f>
        <v>#N/A</v>
      </c>
      <c r="AF2010" t="e">
        <f>INDEX('bijlage C. Cluster maatregelen'!C:C,MATCH('5.Bepalen Faalfreq'!M2010,'bijlage C. Cluster maatregelen'!A:A,0))</f>
        <v>#N/A</v>
      </c>
      <c r="AG2010" t="e">
        <f>INDEX('bijlage C. Cluster maatregelen'!C:C,MATCH('5.Bepalen Faalfreq'!N2010,'bijlage C. Cluster maatregelen'!A:A,0))</f>
        <v>#N/A</v>
      </c>
      <c r="AH2010" t="e">
        <f t="shared" si="418"/>
        <v>#N/A</v>
      </c>
      <c r="AI2010" t="e">
        <f t="shared" si="419"/>
        <v>#N/A</v>
      </c>
      <c r="AJ2010" t="e">
        <f t="shared" si="412"/>
        <v>#N/A</v>
      </c>
    </row>
    <row r="2011" spans="1:36" x14ac:dyDescent="0.25">
      <c r="A2011" s="203"/>
      <c r="B2011" s="203"/>
      <c r="C2011" s="203"/>
      <c r="D2011" s="203"/>
      <c r="E2011" s="203"/>
      <c r="F2011" s="203"/>
      <c r="G2011" s="203"/>
      <c r="H2011" s="203"/>
      <c r="I2011" s="203"/>
      <c r="J2011" s="203"/>
      <c r="K2011" s="203"/>
      <c r="L2011" s="203"/>
      <c r="M2011" s="203"/>
      <c r="N2011" s="203"/>
      <c r="O2011" s="204">
        <f t="shared" si="408"/>
        <v>0</v>
      </c>
      <c r="P2011" s="80" t="str">
        <f>IFERROR(R2011+'4. Gegevens leiding'!$I$26,"")</f>
        <v/>
      </c>
      <c r="Q2011" s="155" t="str">
        <f>IFERROR(R2012+'4. Gegevens leiding'!$I$26,"")</f>
        <v/>
      </c>
      <c r="R2011" s="155" t="str">
        <f t="shared" si="420"/>
        <v/>
      </c>
      <c r="S2011" s="43" t="str">
        <f t="shared" si="413"/>
        <v/>
      </c>
      <c r="T2011" s="42" t="str">
        <f t="shared" si="409"/>
        <v>Diameter (mm, uitwendig)=;Wanddikte (mm)=;Druk (barg)=;Rekgrens (N/mm^2)=;Charpy energie (J)=</v>
      </c>
      <c r="U2011" s="44" t="e">
        <f>INDEX('bijlage A. Frequentie Tabel'!G:G,MATCH(T2011,'bijlage A. Frequentie Tabel'!A:A,0))</f>
        <v>#N/A</v>
      </c>
      <c r="V2011" s="43">
        <f t="shared" si="410"/>
        <v>0</v>
      </c>
      <c r="W2011" s="80">
        <f t="shared" si="414"/>
        <v>23.196467403779828</v>
      </c>
      <c r="X2011" t="e">
        <f t="shared" si="411"/>
        <v>#N/A</v>
      </c>
      <c r="Y2011"/>
      <c r="Z2011">
        <f t="shared" si="415"/>
        <v>0.4</v>
      </c>
      <c r="AA2011">
        <f t="shared" si="416"/>
        <v>1</v>
      </c>
      <c r="AB2011">
        <f t="shared" si="416"/>
        <v>1</v>
      </c>
      <c r="AC2011">
        <f t="shared" si="417"/>
        <v>0.4</v>
      </c>
      <c r="AD2011" t="e">
        <f>INDEX('bijlage C. Cluster maatregelen'!C:C,MATCH('5.Bepalen Faalfreq'!K2011,'bijlage C. Cluster maatregelen'!A:A,0))</f>
        <v>#N/A</v>
      </c>
      <c r="AE2011" t="e">
        <f>INDEX('bijlage C. Cluster maatregelen'!C:C,MATCH('5.Bepalen Faalfreq'!L2011,'bijlage C. Cluster maatregelen'!A:A,0))</f>
        <v>#N/A</v>
      </c>
      <c r="AF2011" t="e">
        <f>INDEX('bijlage C. Cluster maatregelen'!C:C,MATCH('5.Bepalen Faalfreq'!M2011,'bijlage C. Cluster maatregelen'!A:A,0))</f>
        <v>#N/A</v>
      </c>
      <c r="AG2011" t="e">
        <f>INDEX('bijlage C. Cluster maatregelen'!C:C,MATCH('5.Bepalen Faalfreq'!N2011,'bijlage C. Cluster maatregelen'!A:A,0))</f>
        <v>#N/A</v>
      </c>
      <c r="AH2011" t="e">
        <f t="shared" si="418"/>
        <v>#N/A</v>
      </c>
      <c r="AI2011" t="e">
        <f t="shared" si="419"/>
        <v>#N/A</v>
      </c>
      <c r="AJ2011" t="e">
        <f t="shared" si="412"/>
        <v>#N/A</v>
      </c>
    </row>
    <row r="2012" spans="1:36" x14ac:dyDescent="0.25">
      <c r="A2012" s="203"/>
      <c r="B2012" s="203"/>
      <c r="C2012" s="203"/>
      <c r="D2012" s="203"/>
      <c r="E2012" s="203"/>
      <c r="F2012" s="203"/>
      <c r="G2012" s="203"/>
      <c r="H2012" s="203"/>
      <c r="I2012" s="203"/>
      <c r="J2012" s="203"/>
      <c r="K2012" s="203"/>
      <c r="L2012" s="203"/>
      <c r="M2012" s="203"/>
      <c r="N2012" s="203"/>
      <c r="O2012" s="204">
        <f t="shared" si="408"/>
        <v>0</v>
      </c>
      <c r="P2012" s="80" t="str">
        <f>IFERROR(R2012+'4. Gegevens leiding'!$I$26,"")</f>
        <v/>
      </c>
      <c r="Q2012" s="155" t="str">
        <f>IFERROR(R2013+'4. Gegevens leiding'!$I$26,"")</f>
        <v/>
      </c>
      <c r="R2012" s="155" t="str">
        <f t="shared" si="420"/>
        <v/>
      </c>
      <c r="S2012" s="43" t="str">
        <f t="shared" si="413"/>
        <v/>
      </c>
      <c r="T2012" s="42" t="str">
        <f t="shared" si="409"/>
        <v>Diameter (mm, uitwendig)=;Wanddikte (mm)=;Druk (barg)=;Rekgrens (N/mm^2)=;Charpy energie (J)=</v>
      </c>
      <c r="U2012" s="44" t="e">
        <f>INDEX('bijlage A. Frequentie Tabel'!G:G,MATCH(T2012,'bijlage A. Frequentie Tabel'!A:A,0))</f>
        <v>#N/A</v>
      </c>
      <c r="V2012" s="43">
        <f t="shared" si="410"/>
        <v>0</v>
      </c>
      <c r="W2012" s="80">
        <f t="shared" si="414"/>
        <v>23.196467403779828</v>
      </c>
      <c r="X2012" t="e">
        <f t="shared" si="411"/>
        <v>#N/A</v>
      </c>
      <c r="Y2012"/>
      <c r="Z2012">
        <f t="shared" si="415"/>
        <v>0.4</v>
      </c>
      <c r="AA2012">
        <f t="shared" si="416"/>
        <v>1</v>
      </c>
      <c r="AB2012">
        <f t="shared" si="416"/>
        <v>1</v>
      </c>
      <c r="AC2012">
        <f t="shared" si="417"/>
        <v>0.4</v>
      </c>
      <c r="AD2012" t="e">
        <f>INDEX('bijlage C. Cluster maatregelen'!C:C,MATCH('5.Bepalen Faalfreq'!K2012,'bijlage C. Cluster maatregelen'!A:A,0))</f>
        <v>#N/A</v>
      </c>
      <c r="AE2012" t="e">
        <f>INDEX('bijlage C. Cluster maatregelen'!C:C,MATCH('5.Bepalen Faalfreq'!L2012,'bijlage C. Cluster maatregelen'!A:A,0))</f>
        <v>#N/A</v>
      </c>
      <c r="AF2012" t="e">
        <f>INDEX('bijlage C. Cluster maatregelen'!C:C,MATCH('5.Bepalen Faalfreq'!M2012,'bijlage C. Cluster maatregelen'!A:A,0))</f>
        <v>#N/A</v>
      </c>
      <c r="AG2012" t="e">
        <f>INDEX('bijlage C. Cluster maatregelen'!C:C,MATCH('5.Bepalen Faalfreq'!N2012,'bijlage C. Cluster maatregelen'!A:A,0))</f>
        <v>#N/A</v>
      </c>
      <c r="AH2012" t="e">
        <f t="shared" si="418"/>
        <v>#N/A</v>
      </c>
      <c r="AI2012" t="e">
        <f t="shared" si="419"/>
        <v>#N/A</v>
      </c>
      <c r="AJ2012" t="e">
        <f t="shared" si="412"/>
        <v>#N/A</v>
      </c>
    </row>
    <row r="2013" spans="1:36" x14ac:dyDescent="0.25">
      <c r="A2013" s="203"/>
      <c r="B2013" s="203"/>
      <c r="C2013" s="203"/>
      <c r="D2013" s="203"/>
      <c r="E2013" s="203"/>
      <c r="F2013" s="203"/>
      <c r="G2013" s="203"/>
      <c r="H2013" s="203"/>
      <c r="I2013" s="203"/>
      <c r="J2013" s="203"/>
      <c r="K2013" s="203"/>
      <c r="L2013" s="203"/>
      <c r="M2013" s="203"/>
      <c r="N2013" s="203"/>
      <c r="O2013" s="204">
        <f t="shared" si="408"/>
        <v>0</v>
      </c>
      <c r="P2013" s="80" t="str">
        <f>IFERROR(R2013+'4. Gegevens leiding'!$I$26,"")</f>
        <v/>
      </c>
      <c r="Q2013" s="155" t="str">
        <f>IFERROR(R2014+'4. Gegevens leiding'!$I$26,"")</f>
        <v/>
      </c>
      <c r="R2013" s="155" t="str">
        <f t="shared" si="420"/>
        <v/>
      </c>
      <c r="S2013" s="43" t="str">
        <f t="shared" si="413"/>
        <v/>
      </c>
      <c r="T2013" s="42" t="str">
        <f t="shared" si="409"/>
        <v>Diameter (mm, uitwendig)=;Wanddikte (mm)=;Druk (barg)=;Rekgrens (N/mm^2)=;Charpy energie (J)=</v>
      </c>
      <c r="U2013" s="44" t="e">
        <f>INDEX('bijlage A. Frequentie Tabel'!G:G,MATCH(T2013,'bijlage A. Frequentie Tabel'!A:A,0))</f>
        <v>#N/A</v>
      </c>
      <c r="V2013" s="43">
        <f t="shared" si="410"/>
        <v>0</v>
      </c>
      <c r="W2013" s="80">
        <f t="shared" si="414"/>
        <v>23.196467403779828</v>
      </c>
      <c r="X2013" t="e">
        <f t="shared" si="411"/>
        <v>#N/A</v>
      </c>
      <c r="Y2013"/>
      <c r="Z2013">
        <f t="shared" si="415"/>
        <v>0.4</v>
      </c>
      <c r="AA2013">
        <f t="shared" si="416"/>
        <v>1</v>
      </c>
      <c r="AB2013">
        <f t="shared" si="416"/>
        <v>1</v>
      </c>
      <c r="AC2013">
        <f t="shared" si="417"/>
        <v>0.4</v>
      </c>
      <c r="AD2013" t="e">
        <f>INDEX('bijlage C. Cluster maatregelen'!C:C,MATCH('5.Bepalen Faalfreq'!K2013,'bijlage C. Cluster maatregelen'!A:A,0))</f>
        <v>#N/A</v>
      </c>
      <c r="AE2013" t="e">
        <f>INDEX('bijlage C. Cluster maatregelen'!C:C,MATCH('5.Bepalen Faalfreq'!L2013,'bijlage C. Cluster maatregelen'!A:A,0))</f>
        <v>#N/A</v>
      </c>
      <c r="AF2013" t="e">
        <f>INDEX('bijlage C. Cluster maatregelen'!C:C,MATCH('5.Bepalen Faalfreq'!M2013,'bijlage C. Cluster maatregelen'!A:A,0))</f>
        <v>#N/A</v>
      </c>
      <c r="AG2013" t="e">
        <f>INDEX('bijlage C. Cluster maatregelen'!C:C,MATCH('5.Bepalen Faalfreq'!N2013,'bijlage C. Cluster maatregelen'!A:A,0))</f>
        <v>#N/A</v>
      </c>
      <c r="AH2013" t="e">
        <f t="shared" si="418"/>
        <v>#N/A</v>
      </c>
      <c r="AI2013" t="e">
        <f t="shared" si="419"/>
        <v>#N/A</v>
      </c>
      <c r="AJ2013" t="e">
        <f t="shared" si="412"/>
        <v>#N/A</v>
      </c>
    </row>
    <row r="2014" spans="1:36" x14ac:dyDescent="0.25">
      <c r="A2014" s="203"/>
      <c r="B2014" s="203"/>
      <c r="C2014" s="203"/>
      <c r="D2014" s="203"/>
      <c r="E2014" s="203"/>
      <c r="F2014" s="203"/>
      <c r="G2014" s="203"/>
      <c r="H2014" s="203"/>
      <c r="I2014" s="203"/>
      <c r="J2014" s="203"/>
      <c r="K2014" s="203"/>
      <c r="L2014" s="203"/>
      <c r="M2014" s="203"/>
      <c r="N2014" s="203"/>
      <c r="O2014" s="204">
        <f t="shared" si="408"/>
        <v>0</v>
      </c>
      <c r="P2014" s="80" t="str">
        <f>IFERROR(R2014+'4. Gegevens leiding'!$I$26,"")</f>
        <v/>
      </c>
      <c r="Q2014" s="155" t="str">
        <f>IFERROR(R2015+'4. Gegevens leiding'!$I$26,"")</f>
        <v/>
      </c>
      <c r="R2014" s="155" t="str">
        <f t="shared" si="420"/>
        <v/>
      </c>
      <c r="S2014" s="43" t="str">
        <f t="shared" si="413"/>
        <v/>
      </c>
      <c r="T2014" s="42" t="str">
        <f t="shared" si="409"/>
        <v>Diameter (mm, uitwendig)=;Wanddikte (mm)=;Druk (barg)=;Rekgrens (N/mm^2)=;Charpy energie (J)=</v>
      </c>
      <c r="U2014" s="44" t="e">
        <f>INDEX('bijlage A. Frequentie Tabel'!G:G,MATCH(T2014,'bijlage A. Frequentie Tabel'!A:A,0))</f>
        <v>#N/A</v>
      </c>
      <c r="V2014" s="43">
        <f t="shared" si="410"/>
        <v>0</v>
      </c>
      <c r="W2014" s="80">
        <f t="shared" si="414"/>
        <v>23.196467403779828</v>
      </c>
      <c r="X2014" t="e">
        <f t="shared" si="411"/>
        <v>#N/A</v>
      </c>
      <c r="Y2014"/>
      <c r="Z2014">
        <f t="shared" si="415"/>
        <v>0.4</v>
      </c>
      <c r="AA2014">
        <f t="shared" si="416"/>
        <v>1</v>
      </c>
      <c r="AB2014">
        <f t="shared" si="416"/>
        <v>1</v>
      </c>
      <c r="AC2014">
        <f t="shared" si="417"/>
        <v>0.4</v>
      </c>
      <c r="AD2014" t="e">
        <f>INDEX('bijlage C. Cluster maatregelen'!C:C,MATCH('5.Bepalen Faalfreq'!K2014,'bijlage C. Cluster maatregelen'!A:A,0))</f>
        <v>#N/A</v>
      </c>
      <c r="AE2014" t="e">
        <f>INDEX('bijlage C. Cluster maatregelen'!C:C,MATCH('5.Bepalen Faalfreq'!L2014,'bijlage C. Cluster maatregelen'!A:A,0))</f>
        <v>#N/A</v>
      </c>
      <c r="AF2014" t="e">
        <f>INDEX('bijlage C. Cluster maatregelen'!C:C,MATCH('5.Bepalen Faalfreq'!M2014,'bijlage C. Cluster maatregelen'!A:A,0))</f>
        <v>#N/A</v>
      </c>
      <c r="AG2014" t="e">
        <f>INDEX('bijlage C. Cluster maatregelen'!C:C,MATCH('5.Bepalen Faalfreq'!N2014,'bijlage C. Cluster maatregelen'!A:A,0))</f>
        <v>#N/A</v>
      </c>
      <c r="AH2014" t="e">
        <f t="shared" si="418"/>
        <v>#N/A</v>
      </c>
      <c r="AI2014" t="e">
        <f t="shared" si="419"/>
        <v>#N/A</v>
      </c>
      <c r="AJ2014" t="e">
        <f t="shared" si="412"/>
        <v>#N/A</v>
      </c>
    </row>
    <row r="2015" spans="1:36" x14ac:dyDescent="0.25">
      <c r="A2015" s="203"/>
      <c r="B2015" s="203"/>
      <c r="C2015" s="203"/>
      <c r="D2015" s="203"/>
      <c r="E2015" s="203"/>
      <c r="F2015" s="203"/>
      <c r="G2015" s="203"/>
      <c r="H2015" s="203"/>
      <c r="I2015" s="203"/>
      <c r="J2015" s="203"/>
      <c r="K2015" s="203"/>
      <c r="L2015" s="203"/>
      <c r="M2015" s="203"/>
      <c r="N2015" s="203"/>
      <c r="O2015" s="204">
        <f t="shared" si="408"/>
        <v>0</v>
      </c>
      <c r="P2015" s="80" t="str">
        <f>IFERROR(R2015+'4. Gegevens leiding'!$I$26,"")</f>
        <v/>
      </c>
      <c r="Q2015" s="155" t="str">
        <f>IFERROR(R2016+'4. Gegevens leiding'!$I$26,"")</f>
        <v/>
      </c>
      <c r="R2015" s="155" t="str">
        <f t="shared" si="420"/>
        <v/>
      </c>
      <c r="S2015" s="43" t="str">
        <f t="shared" si="413"/>
        <v/>
      </c>
      <c r="T2015" s="42" t="str">
        <f t="shared" si="409"/>
        <v>Diameter (mm, uitwendig)=;Wanddikte (mm)=;Druk (barg)=;Rekgrens (N/mm^2)=;Charpy energie (J)=</v>
      </c>
      <c r="U2015" s="44" t="e">
        <f>INDEX('bijlage A. Frequentie Tabel'!G:G,MATCH(T2015,'bijlage A. Frequentie Tabel'!A:A,0))</f>
        <v>#N/A</v>
      </c>
      <c r="V2015" s="43">
        <f t="shared" si="410"/>
        <v>0</v>
      </c>
      <c r="W2015" s="80">
        <f t="shared" si="414"/>
        <v>23.196467403779828</v>
      </c>
      <c r="X2015" t="e">
        <f t="shared" si="411"/>
        <v>#N/A</v>
      </c>
      <c r="Y2015"/>
      <c r="Z2015">
        <f t="shared" si="415"/>
        <v>0.4</v>
      </c>
      <c r="AA2015">
        <f t="shared" si="416"/>
        <v>1</v>
      </c>
      <c r="AB2015">
        <f t="shared" si="416"/>
        <v>1</v>
      </c>
      <c r="AC2015">
        <f t="shared" si="417"/>
        <v>0.4</v>
      </c>
      <c r="AD2015" t="e">
        <f>INDEX('bijlage C. Cluster maatregelen'!C:C,MATCH('5.Bepalen Faalfreq'!K2015,'bijlage C. Cluster maatregelen'!A:A,0))</f>
        <v>#N/A</v>
      </c>
      <c r="AE2015" t="e">
        <f>INDEX('bijlage C. Cluster maatregelen'!C:C,MATCH('5.Bepalen Faalfreq'!L2015,'bijlage C. Cluster maatregelen'!A:A,0))</f>
        <v>#N/A</v>
      </c>
      <c r="AF2015" t="e">
        <f>INDEX('bijlage C. Cluster maatregelen'!C:C,MATCH('5.Bepalen Faalfreq'!M2015,'bijlage C. Cluster maatregelen'!A:A,0))</f>
        <v>#N/A</v>
      </c>
      <c r="AG2015" t="e">
        <f>INDEX('bijlage C. Cluster maatregelen'!C:C,MATCH('5.Bepalen Faalfreq'!N2015,'bijlage C. Cluster maatregelen'!A:A,0))</f>
        <v>#N/A</v>
      </c>
      <c r="AH2015" t="e">
        <f t="shared" si="418"/>
        <v>#N/A</v>
      </c>
      <c r="AI2015" t="e">
        <f t="shared" si="419"/>
        <v>#N/A</v>
      </c>
      <c r="AJ2015" t="e">
        <f t="shared" si="412"/>
        <v>#N/A</v>
      </c>
    </row>
    <row r="2016" spans="1:36" x14ac:dyDescent="0.25">
      <c r="A2016" s="203"/>
      <c r="B2016" s="203"/>
      <c r="C2016" s="203"/>
      <c r="D2016" s="203"/>
      <c r="E2016" s="203"/>
      <c r="F2016" s="203"/>
      <c r="G2016" s="203"/>
      <c r="H2016" s="203"/>
      <c r="I2016" s="203"/>
      <c r="J2016" s="203"/>
      <c r="K2016" s="203"/>
      <c r="L2016" s="203"/>
      <c r="M2016" s="203"/>
      <c r="N2016" s="203"/>
      <c r="O2016" s="204">
        <f t="shared" si="408"/>
        <v>0</v>
      </c>
      <c r="P2016" s="80" t="str">
        <f>IFERROR(R2016+'4. Gegevens leiding'!$I$26,"")</f>
        <v/>
      </c>
      <c r="Q2016" s="155" t="str">
        <f>IFERROR(R2017+'4. Gegevens leiding'!$I$26,"")</f>
        <v/>
      </c>
      <c r="R2016" s="155" t="str">
        <f t="shared" si="420"/>
        <v/>
      </c>
      <c r="S2016" s="43" t="str">
        <f t="shared" si="413"/>
        <v/>
      </c>
      <c r="T2016" s="42" t="str">
        <f t="shared" si="409"/>
        <v>Diameter (mm, uitwendig)=;Wanddikte (mm)=;Druk (barg)=;Rekgrens (N/mm^2)=;Charpy energie (J)=</v>
      </c>
      <c r="U2016" s="44" t="e">
        <f>INDEX('bijlage A. Frequentie Tabel'!G:G,MATCH(T2016,'bijlage A. Frequentie Tabel'!A:A,0))</f>
        <v>#N/A</v>
      </c>
      <c r="V2016" s="43">
        <f t="shared" si="410"/>
        <v>0</v>
      </c>
      <c r="W2016" s="80">
        <f t="shared" si="414"/>
        <v>23.196467403779828</v>
      </c>
      <c r="X2016" t="e">
        <f t="shared" si="411"/>
        <v>#N/A</v>
      </c>
      <c r="Y2016"/>
      <c r="Z2016">
        <f t="shared" si="415"/>
        <v>0.4</v>
      </c>
      <c r="AA2016">
        <f t="shared" si="416"/>
        <v>1</v>
      </c>
      <c r="AB2016">
        <f t="shared" si="416"/>
        <v>1</v>
      </c>
      <c r="AC2016">
        <f t="shared" si="417"/>
        <v>0.4</v>
      </c>
      <c r="AD2016" t="e">
        <f>INDEX('bijlage C. Cluster maatregelen'!C:C,MATCH('5.Bepalen Faalfreq'!K2016,'bijlage C. Cluster maatregelen'!A:A,0))</f>
        <v>#N/A</v>
      </c>
      <c r="AE2016" t="e">
        <f>INDEX('bijlage C. Cluster maatregelen'!C:C,MATCH('5.Bepalen Faalfreq'!L2016,'bijlage C. Cluster maatregelen'!A:A,0))</f>
        <v>#N/A</v>
      </c>
      <c r="AF2016" t="e">
        <f>INDEX('bijlage C. Cluster maatregelen'!C:C,MATCH('5.Bepalen Faalfreq'!M2016,'bijlage C. Cluster maatregelen'!A:A,0))</f>
        <v>#N/A</v>
      </c>
      <c r="AG2016" t="e">
        <f>INDEX('bijlage C. Cluster maatregelen'!C:C,MATCH('5.Bepalen Faalfreq'!N2016,'bijlage C. Cluster maatregelen'!A:A,0))</f>
        <v>#N/A</v>
      </c>
      <c r="AH2016" t="e">
        <f t="shared" si="418"/>
        <v>#N/A</v>
      </c>
      <c r="AI2016" t="e">
        <f t="shared" si="419"/>
        <v>#N/A</v>
      </c>
      <c r="AJ2016" t="e">
        <f t="shared" si="412"/>
        <v>#N/A</v>
      </c>
    </row>
    <row r="2017" spans="1:36" x14ac:dyDescent="0.25">
      <c r="A2017" s="203"/>
      <c r="B2017" s="203"/>
      <c r="C2017" s="203"/>
      <c r="D2017" s="203"/>
      <c r="E2017" s="203"/>
      <c r="F2017" s="203"/>
      <c r="G2017" s="203"/>
      <c r="H2017" s="203"/>
      <c r="I2017" s="203"/>
      <c r="J2017" s="203"/>
      <c r="K2017" s="203"/>
      <c r="L2017" s="203"/>
      <c r="M2017" s="203"/>
      <c r="N2017" s="203"/>
      <c r="O2017" s="204">
        <f t="shared" si="408"/>
        <v>0</v>
      </c>
      <c r="P2017" s="80" t="str">
        <f>IFERROR(R2017+'4. Gegevens leiding'!$I$26,"")</f>
        <v/>
      </c>
      <c r="Q2017" s="155" t="str">
        <f>IFERROR(R2018+'4. Gegevens leiding'!$I$26,"")</f>
        <v/>
      </c>
      <c r="R2017" s="155" t="str">
        <f t="shared" si="420"/>
        <v/>
      </c>
      <c r="S2017" s="43" t="str">
        <f t="shared" si="413"/>
        <v/>
      </c>
      <c r="T2017" s="42" t="str">
        <f t="shared" si="409"/>
        <v>Diameter (mm, uitwendig)=;Wanddikte (mm)=;Druk (barg)=;Rekgrens (N/mm^2)=;Charpy energie (J)=</v>
      </c>
      <c r="U2017" s="44" t="e">
        <f>INDEX('bijlage A. Frequentie Tabel'!G:G,MATCH(T2017,'bijlage A. Frequentie Tabel'!A:A,0))</f>
        <v>#N/A</v>
      </c>
      <c r="V2017" s="43">
        <f t="shared" si="410"/>
        <v>0</v>
      </c>
      <c r="W2017" s="80">
        <f t="shared" si="414"/>
        <v>23.196467403779828</v>
      </c>
      <c r="X2017" t="e">
        <f t="shared" si="411"/>
        <v>#N/A</v>
      </c>
      <c r="Y2017"/>
      <c r="Z2017">
        <f t="shared" si="415"/>
        <v>0.4</v>
      </c>
      <c r="AA2017">
        <f t="shared" si="416"/>
        <v>1</v>
      </c>
      <c r="AB2017">
        <f t="shared" si="416"/>
        <v>1</v>
      </c>
      <c r="AC2017">
        <f t="shared" si="417"/>
        <v>0.4</v>
      </c>
      <c r="AD2017" t="e">
        <f>INDEX('bijlage C. Cluster maatregelen'!C:C,MATCH('5.Bepalen Faalfreq'!K2017,'bijlage C. Cluster maatregelen'!A:A,0))</f>
        <v>#N/A</v>
      </c>
      <c r="AE2017" t="e">
        <f>INDEX('bijlage C. Cluster maatregelen'!C:C,MATCH('5.Bepalen Faalfreq'!L2017,'bijlage C. Cluster maatregelen'!A:A,0))</f>
        <v>#N/A</v>
      </c>
      <c r="AF2017" t="e">
        <f>INDEX('bijlage C. Cluster maatregelen'!C:C,MATCH('5.Bepalen Faalfreq'!M2017,'bijlage C. Cluster maatregelen'!A:A,0))</f>
        <v>#N/A</v>
      </c>
      <c r="AG2017" t="e">
        <f>INDEX('bijlage C. Cluster maatregelen'!C:C,MATCH('5.Bepalen Faalfreq'!N2017,'bijlage C. Cluster maatregelen'!A:A,0))</f>
        <v>#N/A</v>
      </c>
      <c r="AH2017" t="e">
        <f t="shared" si="418"/>
        <v>#N/A</v>
      </c>
      <c r="AI2017" t="e">
        <f t="shared" si="419"/>
        <v>#N/A</v>
      </c>
      <c r="AJ2017" t="e">
        <f t="shared" si="412"/>
        <v>#N/A</v>
      </c>
    </row>
    <row r="2018" spans="1:36" x14ac:dyDescent="0.25">
      <c r="A2018" s="203"/>
      <c r="B2018" s="203"/>
      <c r="C2018" s="203"/>
      <c r="D2018" s="203"/>
      <c r="E2018" s="203"/>
      <c r="F2018" s="203"/>
      <c r="G2018" s="203"/>
      <c r="H2018" s="203"/>
      <c r="I2018" s="203"/>
      <c r="J2018" s="203"/>
      <c r="K2018" s="203"/>
      <c r="L2018" s="203"/>
      <c r="M2018" s="203"/>
      <c r="N2018" s="203"/>
      <c r="O2018" s="204">
        <f t="shared" si="408"/>
        <v>0</v>
      </c>
      <c r="P2018" s="80" t="str">
        <f>IFERROR(R2018+'4. Gegevens leiding'!$I$26,"")</f>
        <v/>
      </c>
      <c r="Q2018" s="155" t="str">
        <f>IFERROR(R2019+'4. Gegevens leiding'!$I$26,"")</f>
        <v/>
      </c>
      <c r="R2018" s="155" t="str">
        <f t="shared" si="420"/>
        <v/>
      </c>
      <c r="S2018" s="43" t="str">
        <f t="shared" si="413"/>
        <v/>
      </c>
      <c r="T2018" s="42" t="str">
        <f t="shared" si="409"/>
        <v>Diameter (mm, uitwendig)=;Wanddikte (mm)=;Druk (barg)=;Rekgrens (N/mm^2)=;Charpy energie (J)=</v>
      </c>
      <c r="U2018" s="44" t="e">
        <f>INDEX('bijlage A. Frequentie Tabel'!G:G,MATCH(T2018,'bijlage A. Frequentie Tabel'!A:A,0))</f>
        <v>#N/A</v>
      </c>
      <c r="V2018" s="43">
        <f t="shared" si="410"/>
        <v>0</v>
      </c>
      <c r="W2018" s="80">
        <f t="shared" si="414"/>
        <v>23.196467403779828</v>
      </c>
      <c r="X2018" t="e">
        <f t="shared" si="411"/>
        <v>#N/A</v>
      </c>
      <c r="Y2018"/>
      <c r="Z2018">
        <f t="shared" si="415"/>
        <v>0.4</v>
      </c>
      <c r="AA2018">
        <f t="shared" si="416"/>
        <v>1</v>
      </c>
      <c r="AB2018">
        <f t="shared" si="416"/>
        <v>1</v>
      </c>
      <c r="AC2018">
        <f t="shared" si="417"/>
        <v>0.4</v>
      </c>
      <c r="AD2018" t="e">
        <f>INDEX('bijlage C. Cluster maatregelen'!C:C,MATCH('5.Bepalen Faalfreq'!K2018,'bijlage C. Cluster maatregelen'!A:A,0))</f>
        <v>#N/A</v>
      </c>
      <c r="AE2018" t="e">
        <f>INDEX('bijlage C. Cluster maatregelen'!C:C,MATCH('5.Bepalen Faalfreq'!L2018,'bijlage C. Cluster maatregelen'!A:A,0))</f>
        <v>#N/A</v>
      </c>
      <c r="AF2018" t="e">
        <f>INDEX('bijlage C. Cluster maatregelen'!C:C,MATCH('5.Bepalen Faalfreq'!M2018,'bijlage C. Cluster maatregelen'!A:A,0))</f>
        <v>#N/A</v>
      </c>
      <c r="AG2018" t="e">
        <f>INDEX('bijlage C. Cluster maatregelen'!C:C,MATCH('5.Bepalen Faalfreq'!N2018,'bijlage C. Cluster maatregelen'!A:A,0))</f>
        <v>#N/A</v>
      </c>
      <c r="AH2018" t="e">
        <f t="shared" si="418"/>
        <v>#N/A</v>
      </c>
      <c r="AI2018" t="e">
        <f t="shared" si="419"/>
        <v>#N/A</v>
      </c>
      <c r="AJ2018" t="e">
        <f t="shared" si="412"/>
        <v>#N/A</v>
      </c>
    </row>
    <row r="2019" spans="1:36" x14ac:dyDescent="0.25">
      <c r="A2019" s="203"/>
      <c r="B2019" s="203"/>
      <c r="C2019" s="203"/>
      <c r="D2019" s="203"/>
      <c r="E2019" s="203"/>
      <c r="F2019" s="203"/>
      <c r="G2019" s="203"/>
      <c r="H2019" s="203"/>
      <c r="I2019" s="203"/>
      <c r="J2019" s="203"/>
      <c r="K2019" s="203"/>
      <c r="L2019" s="203"/>
      <c r="M2019" s="203"/>
      <c r="N2019" s="203"/>
      <c r="O2019" s="204">
        <f t="shared" si="408"/>
        <v>0</v>
      </c>
      <c r="P2019" s="80" t="str">
        <f>IFERROR(R2019+'4. Gegevens leiding'!$I$26,"")</f>
        <v/>
      </c>
      <c r="Q2019" s="155" t="str">
        <f>IFERROR(R2020+'4. Gegevens leiding'!$I$26,"")</f>
        <v/>
      </c>
      <c r="R2019" s="155" t="str">
        <f t="shared" si="420"/>
        <v/>
      </c>
      <c r="S2019" s="43" t="str">
        <f t="shared" si="413"/>
        <v/>
      </c>
      <c r="T2019" s="42" t="str">
        <f t="shared" si="409"/>
        <v>Diameter (mm, uitwendig)=;Wanddikte (mm)=;Druk (barg)=;Rekgrens (N/mm^2)=;Charpy energie (J)=</v>
      </c>
      <c r="U2019" s="44" t="e">
        <f>INDEX('bijlage A. Frequentie Tabel'!G:G,MATCH(T2019,'bijlage A. Frequentie Tabel'!A:A,0))</f>
        <v>#N/A</v>
      </c>
      <c r="V2019" s="43">
        <f t="shared" si="410"/>
        <v>0</v>
      </c>
      <c r="W2019" s="80">
        <f t="shared" si="414"/>
        <v>23.196467403779828</v>
      </c>
      <c r="X2019" t="e">
        <f t="shared" si="411"/>
        <v>#N/A</v>
      </c>
      <c r="Y2019"/>
      <c r="Z2019">
        <f t="shared" si="415"/>
        <v>0.4</v>
      </c>
      <c r="AA2019">
        <f t="shared" si="416"/>
        <v>1</v>
      </c>
      <c r="AB2019">
        <f t="shared" si="416"/>
        <v>1</v>
      </c>
      <c r="AC2019">
        <f t="shared" si="417"/>
        <v>0.4</v>
      </c>
      <c r="AD2019" t="e">
        <f>INDEX('bijlage C. Cluster maatregelen'!C:C,MATCH('5.Bepalen Faalfreq'!K2019,'bijlage C. Cluster maatregelen'!A:A,0))</f>
        <v>#N/A</v>
      </c>
      <c r="AE2019" t="e">
        <f>INDEX('bijlage C. Cluster maatregelen'!C:C,MATCH('5.Bepalen Faalfreq'!L2019,'bijlage C. Cluster maatregelen'!A:A,0))</f>
        <v>#N/A</v>
      </c>
      <c r="AF2019" t="e">
        <f>INDEX('bijlage C. Cluster maatregelen'!C:C,MATCH('5.Bepalen Faalfreq'!M2019,'bijlage C. Cluster maatregelen'!A:A,0))</f>
        <v>#N/A</v>
      </c>
      <c r="AG2019" t="e">
        <f>INDEX('bijlage C. Cluster maatregelen'!C:C,MATCH('5.Bepalen Faalfreq'!N2019,'bijlage C. Cluster maatregelen'!A:A,0))</f>
        <v>#N/A</v>
      </c>
      <c r="AH2019" t="e">
        <f t="shared" si="418"/>
        <v>#N/A</v>
      </c>
      <c r="AI2019" t="e">
        <f t="shared" si="419"/>
        <v>#N/A</v>
      </c>
      <c r="AJ2019" t="e">
        <f t="shared" si="412"/>
        <v>#N/A</v>
      </c>
    </row>
    <row r="2020" spans="1:36" x14ac:dyDescent="0.25">
      <c r="A2020" s="203"/>
      <c r="B2020" s="203"/>
      <c r="C2020" s="203"/>
      <c r="D2020" s="203"/>
      <c r="E2020" s="203"/>
      <c r="F2020" s="203"/>
      <c r="G2020" s="203"/>
      <c r="H2020" s="203"/>
      <c r="I2020" s="203"/>
      <c r="J2020" s="203"/>
      <c r="K2020" s="203"/>
      <c r="L2020" s="203"/>
      <c r="M2020" s="203"/>
      <c r="N2020" s="203"/>
      <c r="O2020" s="204">
        <f t="shared" si="408"/>
        <v>0</v>
      </c>
      <c r="P2020" s="80" t="str">
        <f>IFERROR(R2020+'4. Gegevens leiding'!$I$26,"")</f>
        <v/>
      </c>
      <c r="Q2020" s="155" t="str">
        <f>IFERROR(R2021+'4. Gegevens leiding'!$I$26,"")</f>
        <v/>
      </c>
      <c r="R2020" s="155" t="str">
        <f t="shared" si="420"/>
        <v/>
      </c>
      <c r="S2020" s="43" t="str">
        <f t="shared" si="413"/>
        <v/>
      </c>
      <c r="T2020" s="42" t="str">
        <f t="shared" si="409"/>
        <v>Diameter (mm, uitwendig)=;Wanddikte (mm)=;Druk (barg)=;Rekgrens (N/mm^2)=;Charpy energie (J)=</v>
      </c>
      <c r="U2020" s="44" t="e">
        <f>INDEX('bijlage A. Frequentie Tabel'!G:G,MATCH(T2020,'bijlage A. Frequentie Tabel'!A:A,0))</f>
        <v>#N/A</v>
      </c>
      <c r="V2020" s="43">
        <f t="shared" si="410"/>
        <v>0</v>
      </c>
      <c r="W2020" s="80">
        <f t="shared" si="414"/>
        <v>23.196467403779828</v>
      </c>
      <c r="X2020" t="e">
        <f t="shared" si="411"/>
        <v>#N/A</v>
      </c>
      <c r="Y2020"/>
      <c r="Z2020">
        <f t="shared" si="415"/>
        <v>0.4</v>
      </c>
      <c r="AA2020">
        <f t="shared" si="416"/>
        <v>1</v>
      </c>
      <c r="AB2020">
        <f t="shared" si="416"/>
        <v>1</v>
      </c>
      <c r="AC2020">
        <f t="shared" si="417"/>
        <v>0.4</v>
      </c>
      <c r="AD2020" t="e">
        <f>INDEX('bijlage C. Cluster maatregelen'!C:C,MATCH('5.Bepalen Faalfreq'!K2020,'bijlage C. Cluster maatregelen'!A:A,0))</f>
        <v>#N/A</v>
      </c>
      <c r="AE2020" t="e">
        <f>INDEX('bijlage C. Cluster maatregelen'!C:C,MATCH('5.Bepalen Faalfreq'!L2020,'bijlage C. Cluster maatregelen'!A:A,0))</f>
        <v>#N/A</v>
      </c>
      <c r="AF2020" t="e">
        <f>INDEX('bijlage C. Cluster maatregelen'!C:C,MATCH('5.Bepalen Faalfreq'!M2020,'bijlage C. Cluster maatregelen'!A:A,0))</f>
        <v>#N/A</v>
      </c>
      <c r="AG2020" t="e">
        <f>INDEX('bijlage C. Cluster maatregelen'!C:C,MATCH('5.Bepalen Faalfreq'!N2020,'bijlage C. Cluster maatregelen'!A:A,0))</f>
        <v>#N/A</v>
      </c>
      <c r="AH2020" t="e">
        <f t="shared" si="418"/>
        <v>#N/A</v>
      </c>
      <c r="AI2020" t="e">
        <f t="shared" si="419"/>
        <v>#N/A</v>
      </c>
      <c r="AJ2020" t="e">
        <f t="shared" si="412"/>
        <v>#N/A</v>
      </c>
    </row>
    <row r="2021" spans="1:36" x14ac:dyDescent="0.25">
      <c r="A2021" s="203"/>
      <c r="B2021" s="203"/>
      <c r="C2021" s="203"/>
      <c r="D2021" s="203"/>
      <c r="E2021" s="203"/>
      <c r="F2021" s="203"/>
      <c r="G2021" s="203"/>
      <c r="H2021" s="203"/>
      <c r="I2021" s="203"/>
      <c r="J2021" s="203"/>
      <c r="K2021" s="203"/>
      <c r="L2021" s="203"/>
      <c r="M2021" s="203"/>
      <c r="N2021" s="203"/>
      <c r="O2021" s="204">
        <f t="shared" si="408"/>
        <v>0</v>
      </c>
      <c r="P2021" s="80" t="str">
        <f>IFERROR(R2021+'4. Gegevens leiding'!$I$26,"")</f>
        <v/>
      </c>
      <c r="Q2021" s="155" t="str">
        <f>IFERROR(R2022+'4. Gegevens leiding'!$I$26,"")</f>
        <v/>
      </c>
      <c r="R2021" s="155" t="str">
        <f t="shared" si="420"/>
        <v/>
      </c>
      <c r="S2021" s="43" t="str">
        <f t="shared" si="413"/>
        <v/>
      </c>
      <c r="T2021" s="42" t="str">
        <f t="shared" si="409"/>
        <v>Diameter (mm, uitwendig)=;Wanddikte (mm)=;Druk (barg)=;Rekgrens (N/mm^2)=;Charpy energie (J)=</v>
      </c>
      <c r="U2021" s="44" t="e">
        <f>INDEX('bijlage A. Frequentie Tabel'!G:G,MATCH(T2021,'bijlage A. Frequentie Tabel'!A:A,0))</f>
        <v>#N/A</v>
      </c>
      <c r="V2021" s="43">
        <f t="shared" si="410"/>
        <v>0</v>
      </c>
      <c r="W2021" s="80">
        <f t="shared" si="414"/>
        <v>23.196467403779828</v>
      </c>
      <c r="X2021" t="e">
        <f t="shared" si="411"/>
        <v>#N/A</v>
      </c>
      <c r="Y2021"/>
      <c r="Z2021">
        <f t="shared" si="415"/>
        <v>0.4</v>
      </c>
      <c r="AA2021">
        <f t="shared" si="416"/>
        <v>1</v>
      </c>
      <c r="AB2021">
        <f t="shared" si="416"/>
        <v>1</v>
      </c>
      <c r="AC2021">
        <f t="shared" si="417"/>
        <v>0.4</v>
      </c>
      <c r="AD2021" t="e">
        <f>INDEX('bijlage C. Cluster maatregelen'!C:C,MATCH('5.Bepalen Faalfreq'!K2021,'bijlage C. Cluster maatregelen'!A:A,0))</f>
        <v>#N/A</v>
      </c>
      <c r="AE2021" t="e">
        <f>INDEX('bijlage C. Cluster maatregelen'!C:C,MATCH('5.Bepalen Faalfreq'!L2021,'bijlage C. Cluster maatregelen'!A:A,0))</f>
        <v>#N/A</v>
      </c>
      <c r="AF2021" t="e">
        <f>INDEX('bijlage C. Cluster maatregelen'!C:C,MATCH('5.Bepalen Faalfreq'!M2021,'bijlage C. Cluster maatregelen'!A:A,0))</f>
        <v>#N/A</v>
      </c>
      <c r="AG2021" t="e">
        <f>INDEX('bijlage C. Cluster maatregelen'!C:C,MATCH('5.Bepalen Faalfreq'!N2021,'bijlage C. Cluster maatregelen'!A:A,0))</f>
        <v>#N/A</v>
      </c>
      <c r="AH2021" t="e">
        <f t="shared" si="418"/>
        <v>#N/A</v>
      </c>
      <c r="AI2021" t="e">
        <f t="shared" si="419"/>
        <v>#N/A</v>
      </c>
      <c r="AJ2021" t="e">
        <f t="shared" si="412"/>
        <v>#N/A</v>
      </c>
    </row>
    <row r="2022" spans="1:36" x14ac:dyDescent="0.25">
      <c r="A2022" s="203"/>
      <c r="B2022" s="203"/>
      <c r="C2022" s="203"/>
      <c r="D2022" s="203"/>
      <c r="E2022" s="203"/>
      <c r="F2022" s="203"/>
      <c r="G2022" s="203"/>
      <c r="H2022" s="203"/>
      <c r="I2022" s="203"/>
      <c r="J2022" s="203"/>
      <c r="K2022" s="203"/>
      <c r="L2022" s="203"/>
      <c r="M2022" s="203"/>
      <c r="N2022" s="203"/>
      <c r="O2022" s="204">
        <f t="shared" si="408"/>
        <v>0</v>
      </c>
      <c r="P2022" s="80" t="str">
        <f>IFERROR(R2022+'4. Gegevens leiding'!$I$26,"")</f>
        <v/>
      </c>
      <c r="Q2022" s="155" t="str">
        <f>IFERROR(R2023+'4. Gegevens leiding'!$I$26,"")</f>
        <v/>
      </c>
      <c r="R2022" s="155" t="str">
        <f t="shared" si="420"/>
        <v/>
      </c>
      <c r="S2022" s="43" t="str">
        <f t="shared" si="413"/>
        <v/>
      </c>
      <c r="T2022" s="42" t="str">
        <f t="shared" si="409"/>
        <v>Diameter (mm, uitwendig)=;Wanddikte (mm)=;Druk (barg)=;Rekgrens (N/mm^2)=;Charpy energie (J)=</v>
      </c>
      <c r="U2022" s="44" t="e">
        <f>INDEX('bijlage A. Frequentie Tabel'!G:G,MATCH(T2022,'bijlage A. Frequentie Tabel'!A:A,0))</f>
        <v>#N/A</v>
      </c>
      <c r="V2022" s="43">
        <f t="shared" si="410"/>
        <v>0</v>
      </c>
      <c r="W2022" s="80">
        <f t="shared" si="414"/>
        <v>23.196467403779828</v>
      </c>
      <c r="X2022" t="e">
        <f t="shared" si="411"/>
        <v>#N/A</v>
      </c>
      <c r="Y2022"/>
      <c r="Z2022">
        <f t="shared" si="415"/>
        <v>0.4</v>
      </c>
      <c r="AA2022">
        <f t="shared" si="416"/>
        <v>1</v>
      </c>
      <c r="AB2022">
        <f t="shared" si="416"/>
        <v>1</v>
      </c>
      <c r="AC2022">
        <f t="shared" si="417"/>
        <v>0.4</v>
      </c>
      <c r="AD2022" t="e">
        <f>INDEX('bijlage C. Cluster maatregelen'!C:C,MATCH('5.Bepalen Faalfreq'!K2022,'bijlage C. Cluster maatregelen'!A:A,0))</f>
        <v>#N/A</v>
      </c>
      <c r="AE2022" t="e">
        <f>INDEX('bijlage C. Cluster maatregelen'!C:C,MATCH('5.Bepalen Faalfreq'!L2022,'bijlage C. Cluster maatregelen'!A:A,0))</f>
        <v>#N/A</v>
      </c>
      <c r="AF2022" t="e">
        <f>INDEX('bijlage C. Cluster maatregelen'!C:C,MATCH('5.Bepalen Faalfreq'!M2022,'bijlage C. Cluster maatregelen'!A:A,0))</f>
        <v>#N/A</v>
      </c>
      <c r="AG2022" t="e">
        <f>INDEX('bijlage C. Cluster maatregelen'!C:C,MATCH('5.Bepalen Faalfreq'!N2022,'bijlage C. Cluster maatregelen'!A:A,0))</f>
        <v>#N/A</v>
      </c>
      <c r="AH2022" t="e">
        <f t="shared" si="418"/>
        <v>#N/A</v>
      </c>
      <c r="AI2022" t="e">
        <f t="shared" si="419"/>
        <v>#N/A</v>
      </c>
      <c r="AJ2022" t="e">
        <f t="shared" si="412"/>
        <v>#N/A</v>
      </c>
    </row>
    <row r="2023" spans="1:36" x14ac:dyDescent="0.25">
      <c r="A2023" s="203"/>
      <c r="B2023" s="203"/>
      <c r="C2023" s="203"/>
      <c r="D2023" s="203"/>
      <c r="E2023" s="203"/>
      <c r="F2023" s="203"/>
      <c r="G2023" s="203"/>
      <c r="H2023" s="203"/>
      <c r="I2023" s="203"/>
      <c r="J2023" s="203"/>
      <c r="K2023" s="203"/>
      <c r="L2023" s="203"/>
      <c r="M2023" s="203"/>
      <c r="N2023" s="203"/>
      <c r="O2023" s="204">
        <f t="shared" si="408"/>
        <v>0</v>
      </c>
      <c r="P2023" s="80" t="str">
        <f>IFERROR(R2023+'4. Gegevens leiding'!$I$26,"")</f>
        <v/>
      </c>
      <c r="Q2023" s="155" t="str">
        <f>IFERROR(R2024+'4. Gegevens leiding'!$I$26,"")</f>
        <v/>
      </c>
      <c r="R2023" s="155" t="str">
        <f t="shared" si="420"/>
        <v/>
      </c>
      <c r="S2023" s="43" t="str">
        <f t="shared" si="413"/>
        <v/>
      </c>
      <c r="T2023" s="42" t="str">
        <f t="shared" si="409"/>
        <v>Diameter (mm, uitwendig)=;Wanddikte (mm)=;Druk (barg)=;Rekgrens (N/mm^2)=;Charpy energie (J)=</v>
      </c>
      <c r="U2023" s="44" t="e">
        <f>INDEX('bijlage A. Frequentie Tabel'!G:G,MATCH(T2023,'bijlage A. Frequentie Tabel'!A:A,0))</f>
        <v>#N/A</v>
      </c>
      <c r="V2023" s="43">
        <f t="shared" si="410"/>
        <v>0</v>
      </c>
      <c r="W2023" s="80">
        <f t="shared" si="414"/>
        <v>23.196467403779828</v>
      </c>
      <c r="X2023" t="e">
        <f t="shared" si="411"/>
        <v>#N/A</v>
      </c>
      <c r="Y2023"/>
      <c r="Z2023">
        <f t="shared" si="415"/>
        <v>0.4</v>
      </c>
      <c r="AA2023">
        <f t="shared" si="416"/>
        <v>1</v>
      </c>
      <c r="AB2023">
        <f t="shared" si="416"/>
        <v>1</v>
      </c>
      <c r="AC2023">
        <f t="shared" si="417"/>
        <v>0.4</v>
      </c>
      <c r="AD2023" t="e">
        <f>INDEX('bijlage C. Cluster maatregelen'!C:C,MATCH('5.Bepalen Faalfreq'!K2023,'bijlage C. Cluster maatregelen'!A:A,0))</f>
        <v>#N/A</v>
      </c>
      <c r="AE2023" t="e">
        <f>INDEX('bijlage C. Cluster maatregelen'!C:C,MATCH('5.Bepalen Faalfreq'!L2023,'bijlage C. Cluster maatregelen'!A:A,0))</f>
        <v>#N/A</v>
      </c>
      <c r="AF2023" t="e">
        <f>INDEX('bijlage C. Cluster maatregelen'!C:C,MATCH('5.Bepalen Faalfreq'!M2023,'bijlage C. Cluster maatregelen'!A:A,0))</f>
        <v>#N/A</v>
      </c>
      <c r="AG2023" t="e">
        <f>INDEX('bijlage C. Cluster maatregelen'!C:C,MATCH('5.Bepalen Faalfreq'!N2023,'bijlage C. Cluster maatregelen'!A:A,0))</f>
        <v>#N/A</v>
      </c>
      <c r="AH2023" t="e">
        <f t="shared" si="418"/>
        <v>#N/A</v>
      </c>
      <c r="AI2023" t="e">
        <f t="shared" si="419"/>
        <v>#N/A</v>
      </c>
      <c r="AJ2023" t="e">
        <f t="shared" si="412"/>
        <v>#N/A</v>
      </c>
    </row>
    <row r="2024" spans="1:36" x14ac:dyDescent="0.25">
      <c r="A2024" s="203"/>
      <c r="B2024" s="203"/>
      <c r="C2024" s="203"/>
      <c r="D2024" s="203"/>
      <c r="E2024" s="203"/>
      <c r="F2024" s="203"/>
      <c r="G2024" s="203"/>
      <c r="H2024" s="203"/>
      <c r="I2024" s="203"/>
      <c r="J2024" s="203"/>
      <c r="K2024" s="203"/>
      <c r="L2024" s="203"/>
      <c r="M2024" s="203"/>
      <c r="N2024" s="203"/>
      <c r="O2024" s="204">
        <f t="shared" si="408"/>
        <v>0</v>
      </c>
      <c r="P2024" s="80" t="str">
        <f>IFERROR(R2024+'4. Gegevens leiding'!$I$26,"")</f>
        <v/>
      </c>
      <c r="Q2024" s="155" t="str">
        <f>IFERROR(R2025+'4. Gegevens leiding'!$I$26,"")</f>
        <v/>
      </c>
      <c r="R2024" s="155" t="str">
        <f t="shared" si="420"/>
        <v/>
      </c>
      <c r="S2024" s="43" t="str">
        <f t="shared" si="413"/>
        <v/>
      </c>
      <c r="T2024" s="42" t="str">
        <f t="shared" si="409"/>
        <v>Diameter (mm, uitwendig)=;Wanddikte (mm)=;Druk (barg)=;Rekgrens (N/mm^2)=;Charpy energie (J)=</v>
      </c>
      <c r="U2024" s="44" t="e">
        <f>INDEX('bijlage A. Frequentie Tabel'!G:G,MATCH(T2024,'bijlage A. Frequentie Tabel'!A:A,0))</f>
        <v>#N/A</v>
      </c>
      <c r="V2024" s="43">
        <f t="shared" si="410"/>
        <v>0</v>
      </c>
      <c r="W2024" s="80">
        <f t="shared" si="414"/>
        <v>23.196467403779828</v>
      </c>
      <c r="X2024" t="e">
        <f t="shared" si="411"/>
        <v>#N/A</v>
      </c>
      <c r="Y2024"/>
      <c r="Z2024">
        <f t="shared" si="415"/>
        <v>0.4</v>
      </c>
      <c r="AA2024">
        <f t="shared" si="416"/>
        <v>1</v>
      </c>
      <c r="AB2024">
        <f t="shared" si="416"/>
        <v>1</v>
      </c>
      <c r="AC2024">
        <f t="shared" si="417"/>
        <v>0.4</v>
      </c>
      <c r="AD2024" t="e">
        <f>INDEX('bijlage C. Cluster maatregelen'!C:C,MATCH('5.Bepalen Faalfreq'!K2024,'bijlage C. Cluster maatregelen'!A:A,0))</f>
        <v>#N/A</v>
      </c>
      <c r="AE2024" t="e">
        <f>INDEX('bijlage C. Cluster maatregelen'!C:C,MATCH('5.Bepalen Faalfreq'!L2024,'bijlage C. Cluster maatregelen'!A:A,0))</f>
        <v>#N/A</v>
      </c>
      <c r="AF2024" t="e">
        <f>INDEX('bijlage C. Cluster maatregelen'!C:C,MATCH('5.Bepalen Faalfreq'!M2024,'bijlage C. Cluster maatregelen'!A:A,0))</f>
        <v>#N/A</v>
      </c>
      <c r="AG2024" t="e">
        <f>INDEX('bijlage C. Cluster maatregelen'!C:C,MATCH('5.Bepalen Faalfreq'!N2024,'bijlage C. Cluster maatregelen'!A:A,0))</f>
        <v>#N/A</v>
      </c>
      <c r="AH2024" t="e">
        <f t="shared" si="418"/>
        <v>#N/A</v>
      </c>
      <c r="AI2024" t="e">
        <f t="shared" si="419"/>
        <v>#N/A</v>
      </c>
      <c r="AJ2024" t="e">
        <f t="shared" si="412"/>
        <v>#N/A</v>
      </c>
    </row>
    <row r="2025" spans="1:36" x14ac:dyDescent="0.25">
      <c r="A2025" s="203"/>
      <c r="B2025" s="203"/>
      <c r="C2025" s="203"/>
      <c r="D2025" s="203"/>
      <c r="E2025" s="203"/>
      <c r="F2025" s="203"/>
      <c r="G2025" s="203"/>
      <c r="H2025" s="203"/>
      <c r="I2025" s="203"/>
      <c r="J2025" s="203"/>
      <c r="K2025" s="203"/>
      <c r="L2025" s="203"/>
      <c r="M2025" s="203"/>
      <c r="N2025" s="203"/>
      <c r="O2025" s="204">
        <f t="shared" si="408"/>
        <v>0</v>
      </c>
      <c r="P2025" s="80" t="str">
        <f>IFERROR(R2025+'4. Gegevens leiding'!$I$26,"")</f>
        <v/>
      </c>
      <c r="Q2025" s="155" t="str">
        <f>IFERROR(R2026+'4. Gegevens leiding'!$I$26,"")</f>
        <v/>
      </c>
      <c r="R2025" s="155" t="str">
        <f t="shared" si="420"/>
        <v/>
      </c>
      <c r="S2025" s="43" t="str">
        <f t="shared" si="413"/>
        <v/>
      </c>
      <c r="T2025" s="42" t="str">
        <f t="shared" si="409"/>
        <v>Diameter (mm, uitwendig)=;Wanddikte (mm)=;Druk (barg)=;Rekgrens (N/mm^2)=;Charpy energie (J)=</v>
      </c>
      <c r="U2025" s="44" t="e">
        <f>INDEX('bijlage A. Frequentie Tabel'!G:G,MATCH(T2025,'bijlage A. Frequentie Tabel'!A:A,0))</f>
        <v>#N/A</v>
      </c>
      <c r="V2025" s="43">
        <f t="shared" si="410"/>
        <v>0</v>
      </c>
      <c r="W2025" s="80">
        <f t="shared" si="414"/>
        <v>23.196467403779828</v>
      </c>
      <c r="X2025" t="e">
        <f t="shared" si="411"/>
        <v>#N/A</v>
      </c>
      <c r="Y2025"/>
      <c r="Z2025">
        <f t="shared" si="415"/>
        <v>0.4</v>
      </c>
      <c r="AA2025">
        <f t="shared" si="416"/>
        <v>1</v>
      </c>
      <c r="AB2025">
        <f t="shared" si="416"/>
        <v>1</v>
      </c>
      <c r="AC2025">
        <f t="shared" si="417"/>
        <v>0.4</v>
      </c>
      <c r="AD2025" t="e">
        <f>INDEX('bijlage C. Cluster maatregelen'!C:C,MATCH('5.Bepalen Faalfreq'!K2025,'bijlage C. Cluster maatregelen'!A:A,0))</f>
        <v>#N/A</v>
      </c>
      <c r="AE2025" t="e">
        <f>INDEX('bijlage C. Cluster maatregelen'!C:C,MATCH('5.Bepalen Faalfreq'!L2025,'bijlage C. Cluster maatregelen'!A:A,0))</f>
        <v>#N/A</v>
      </c>
      <c r="AF2025" t="e">
        <f>INDEX('bijlage C. Cluster maatregelen'!C:C,MATCH('5.Bepalen Faalfreq'!M2025,'bijlage C. Cluster maatregelen'!A:A,0))</f>
        <v>#N/A</v>
      </c>
      <c r="AG2025" t="e">
        <f>INDEX('bijlage C. Cluster maatregelen'!C:C,MATCH('5.Bepalen Faalfreq'!N2025,'bijlage C. Cluster maatregelen'!A:A,0))</f>
        <v>#N/A</v>
      </c>
      <c r="AH2025" t="e">
        <f t="shared" si="418"/>
        <v>#N/A</v>
      </c>
      <c r="AI2025" t="e">
        <f t="shared" si="419"/>
        <v>#N/A</v>
      </c>
      <c r="AJ2025" t="e">
        <f t="shared" si="412"/>
        <v>#N/A</v>
      </c>
    </row>
    <row r="2026" spans="1:36" x14ac:dyDescent="0.25">
      <c r="A2026" s="203"/>
      <c r="B2026" s="203"/>
      <c r="C2026" s="203"/>
      <c r="D2026" s="203"/>
      <c r="E2026" s="203"/>
      <c r="F2026" s="203"/>
      <c r="G2026" s="203"/>
      <c r="H2026" s="203"/>
      <c r="I2026" s="203"/>
      <c r="J2026" s="203"/>
      <c r="K2026" s="203"/>
      <c r="L2026" s="203"/>
      <c r="M2026" s="203"/>
      <c r="N2026" s="203"/>
      <c r="O2026" s="204">
        <f t="shared" si="408"/>
        <v>0</v>
      </c>
      <c r="P2026" s="80" t="str">
        <f>IFERROR(R2026+'4. Gegevens leiding'!$I$26,"")</f>
        <v/>
      </c>
      <c r="Q2026" s="155" t="str">
        <f>IFERROR(R2027+'4. Gegevens leiding'!$I$26,"")</f>
        <v/>
      </c>
      <c r="R2026" s="155" t="str">
        <f t="shared" si="420"/>
        <v/>
      </c>
      <c r="S2026" s="43" t="str">
        <f t="shared" si="413"/>
        <v/>
      </c>
      <c r="T2026" s="42" t="str">
        <f t="shared" si="409"/>
        <v>Diameter (mm, uitwendig)=;Wanddikte (mm)=;Druk (barg)=;Rekgrens (N/mm^2)=;Charpy energie (J)=</v>
      </c>
      <c r="U2026" s="44" t="e">
        <f>INDEX('bijlage A. Frequentie Tabel'!G:G,MATCH(T2026,'bijlage A. Frequentie Tabel'!A:A,0))</f>
        <v>#N/A</v>
      </c>
      <c r="V2026" s="43">
        <f t="shared" si="410"/>
        <v>0</v>
      </c>
      <c r="W2026" s="80">
        <f t="shared" si="414"/>
        <v>23.196467403779828</v>
      </c>
      <c r="X2026" t="e">
        <f t="shared" si="411"/>
        <v>#N/A</v>
      </c>
      <c r="Y2026"/>
      <c r="Z2026">
        <f t="shared" si="415"/>
        <v>0.4</v>
      </c>
      <c r="AA2026">
        <f t="shared" si="416"/>
        <v>1</v>
      </c>
      <c r="AB2026">
        <f t="shared" si="416"/>
        <v>1</v>
      </c>
      <c r="AC2026">
        <f t="shared" si="417"/>
        <v>0.4</v>
      </c>
      <c r="AD2026" t="e">
        <f>INDEX('bijlage C. Cluster maatregelen'!C:C,MATCH('5.Bepalen Faalfreq'!K2026,'bijlage C. Cluster maatregelen'!A:A,0))</f>
        <v>#N/A</v>
      </c>
      <c r="AE2026" t="e">
        <f>INDEX('bijlage C. Cluster maatregelen'!C:C,MATCH('5.Bepalen Faalfreq'!L2026,'bijlage C. Cluster maatregelen'!A:A,0))</f>
        <v>#N/A</v>
      </c>
      <c r="AF2026" t="e">
        <f>INDEX('bijlage C. Cluster maatregelen'!C:C,MATCH('5.Bepalen Faalfreq'!M2026,'bijlage C. Cluster maatregelen'!A:A,0))</f>
        <v>#N/A</v>
      </c>
      <c r="AG2026" t="e">
        <f>INDEX('bijlage C. Cluster maatregelen'!C:C,MATCH('5.Bepalen Faalfreq'!N2026,'bijlage C. Cluster maatregelen'!A:A,0))</f>
        <v>#N/A</v>
      </c>
      <c r="AH2026" t="e">
        <f t="shared" si="418"/>
        <v>#N/A</v>
      </c>
      <c r="AI2026" t="e">
        <f t="shared" si="419"/>
        <v>#N/A</v>
      </c>
      <c r="AJ2026" t="e">
        <f t="shared" si="412"/>
        <v>#N/A</v>
      </c>
    </row>
    <row r="2027" spans="1:36" x14ac:dyDescent="0.25">
      <c r="A2027" s="203"/>
      <c r="B2027" s="203"/>
      <c r="C2027" s="203"/>
      <c r="D2027" s="203"/>
      <c r="E2027" s="203"/>
      <c r="F2027" s="203"/>
      <c r="G2027" s="203"/>
      <c r="H2027" s="203"/>
      <c r="I2027" s="203"/>
      <c r="J2027" s="203"/>
      <c r="K2027" s="203"/>
      <c r="L2027" s="203"/>
      <c r="M2027" s="203"/>
      <c r="N2027" s="203"/>
      <c r="O2027" s="204">
        <f t="shared" si="408"/>
        <v>0</v>
      </c>
      <c r="P2027" s="80" t="str">
        <f>IFERROR(R2027+'4. Gegevens leiding'!$I$26,"")</f>
        <v/>
      </c>
      <c r="Q2027" s="155" t="str">
        <f>IFERROR(R2028+'4. Gegevens leiding'!$I$26,"")</f>
        <v/>
      </c>
      <c r="R2027" s="155" t="str">
        <f t="shared" si="420"/>
        <v/>
      </c>
      <c r="S2027" s="43" t="str">
        <f t="shared" si="413"/>
        <v/>
      </c>
      <c r="T2027" s="42" t="str">
        <f t="shared" si="409"/>
        <v>Diameter (mm, uitwendig)=;Wanddikte (mm)=;Druk (barg)=;Rekgrens (N/mm^2)=;Charpy energie (J)=</v>
      </c>
      <c r="U2027" s="44" t="e">
        <f>INDEX('bijlage A. Frequentie Tabel'!G:G,MATCH(T2027,'bijlage A. Frequentie Tabel'!A:A,0))</f>
        <v>#N/A</v>
      </c>
      <c r="V2027" s="43">
        <f t="shared" si="410"/>
        <v>0</v>
      </c>
      <c r="W2027" s="80">
        <f t="shared" si="414"/>
        <v>23.196467403779828</v>
      </c>
      <c r="X2027" t="e">
        <f t="shared" si="411"/>
        <v>#N/A</v>
      </c>
      <c r="Y2027"/>
      <c r="Z2027">
        <f t="shared" si="415"/>
        <v>0.4</v>
      </c>
      <c r="AA2027">
        <f t="shared" si="416"/>
        <v>1</v>
      </c>
      <c r="AB2027">
        <f t="shared" si="416"/>
        <v>1</v>
      </c>
      <c r="AC2027">
        <f t="shared" si="417"/>
        <v>0.4</v>
      </c>
      <c r="AD2027" t="e">
        <f>INDEX('bijlage C. Cluster maatregelen'!C:C,MATCH('5.Bepalen Faalfreq'!K2027,'bijlage C. Cluster maatregelen'!A:A,0))</f>
        <v>#N/A</v>
      </c>
      <c r="AE2027" t="e">
        <f>INDEX('bijlage C. Cluster maatregelen'!C:C,MATCH('5.Bepalen Faalfreq'!L2027,'bijlage C. Cluster maatregelen'!A:A,0))</f>
        <v>#N/A</v>
      </c>
      <c r="AF2027" t="e">
        <f>INDEX('bijlage C. Cluster maatregelen'!C:C,MATCH('5.Bepalen Faalfreq'!M2027,'bijlage C. Cluster maatregelen'!A:A,0))</f>
        <v>#N/A</v>
      </c>
      <c r="AG2027" t="e">
        <f>INDEX('bijlage C. Cluster maatregelen'!C:C,MATCH('5.Bepalen Faalfreq'!N2027,'bijlage C. Cluster maatregelen'!A:A,0))</f>
        <v>#N/A</v>
      </c>
      <c r="AH2027" t="e">
        <f t="shared" si="418"/>
        <v>#N/A</v>
      </c>
      <c r="AI2027" t="e">
        <f t="shared" si="419"/>
        <v>#N/A</v>
      </c>
      <c r="AJ2027" t="e">
        <f t="shared" si="412"/>
        <v>#N/A</v>
      </c>
    </row>
    <row r="2028" spans="1:36" x14ac:dyDescent="0.25">
      <c r="A2028" s="203"/>
      <c r="B2028" s="203"/>
      <c r="C2028" s="203"/>
      <c r="D2028" s="203"/>
      <c r="E2028" s="203"/>
      <c r="F2028" s="203"/>
      <c r="G2028" s="203"/>
      <c r="H2028" s="203"/>
      <c r="I2028" s="203"/>
      <c r="J2028" s="203"/>
      <c r="K2028" s="203"/>
      <c r="L2028" s="203"/>
      <c r="M2028" s="203"/>
      <c r="N2028" s="203"/>
      <c r="O2028" s="204">
        <f t="shared" si="408"/>
        <v>0</v>
      </c>
      <c r="P2028" s="80" t="str">
        <f>IFERROR(R2028+'4. Gegevens leiding'!$I$26,"")</f>
        <v/>
      </c>
      <c r="Q2028" s="155" t="str">
        <f>IFERROR(R2029+'4. Gegevens leiding'!$I$26,"")</f>
        <v/>
      </c>
      <c r="R2028" s="155" t="str">
        <f t="shared" si="420"/>
        <v/>
      </c>
      <c r="S2028" s="43" t="str">
        <f t="shared" si="413"/>
        <v/>
      </c>
      <c r="T2028" s="42" t="str">
        <f t="shared" si="409"/>
        <v>Diameter (mm, uitwendig)=;Wanddikte (mm)=;Druk (barg)=;Rekgrens (N/mm^2)=;Charpy energie (J)=</v>
      </c>
      <c r="U2028" s="44" t="e">
        <f>INDEX('bijlage A. Frequentie Tabel'!G:G,MATCH(T2028,'bijlage A. Frequentie Tabel'!A:A,0))</f>
        <v>#N/A</v>
      </c>
      <c r="V2028" s="43">
        <f t="shared" si="410"/>
        <v>0</v>
      </c>
      <c r="W2028" s="80">
        <f t="shared" si="414"/>
        <v>23.196467403779828</v>
      </c>
      <c r="X2028" t="e">
        <f t="shared" si="411"/>
        <v>#N/A</v>
      </c>
      <c r="Y2028"/>
      <c r="Z2028">
        <f t="shared" si="415"/>
        <v>0.4</v>
      </c>
      <c r="AA2028">
        <f t="shared" si="416"/>
        <v>1</v>
      </c>
      <c r="AB2028">
        <f t="shared" si="416"/>
        <v>1</v>
      </c>
      <c r="AC2028">
        <f t="shared" si="417"/>
        <v>0.4</v>
      </c>
      <c r="AD2028" t="e">
        <f>INDEX('bijlage C. Cluster maatregelen'!C:C,MATCH('5.Bepalen Faalfreq'!K2028,'bijlage C. Cluster maatregelen'!A:A,0))</f>
        <v>#N/A</v>
      </c>
      <c r="AE2028" t="e">
        <f>INDEX('bijlage C. Cluster maatregelen'!C:C,MATCH('5.Bepalen Faalfreq'!L2028,'bijlage C. Cluster maatregelen'!A:A,0))</f>
        <v>#N/A</v>
      </c>
      <c r="AF2028" t="e">
        <f>INDEX('bijlage C. Cluster maatregelen'!C:C,MATCH('5.Bepalen Faalfreq'!M2028,'bijlage C. Cluster maatregelen'!A:A,0))</f>
        <v>#N/A</v>
      </c>
      <c r="AG2028" t="e">
        <f>INDEX('bijlage C. Cluster maatregelen'!C:C,MATCH('5.Bepalen Faalfreq'!N2028,'bijlage C. Cluster maatregelen'!A:A,0))</f>
        <v>#N/A</v>
      </c>
      <c r="AH2028" t="e">
        <f t="shared" si="418"/>
        <v>#N/A</v>
      </c>
      <c r="AI2028" t="e">
        <f t="shared" si="419"/>
        <v>#N/A</v>
      </c>
      <c r="AJ2028" t="e">
        <f t="shared" si="412"/>
        <v>#N/A</v>
      </c>
    </row>
    <row r="2029" spans="1:36" x14ac:dyDescent="0.25">
      <c r="A2029" s="203"/>
      <c r="B2029" s="203"/>
      <c r="C2029" s="203"/>
      <c r="D2029" s="203"/>
      <c r="E2029" s="203"/>
      <c r="F2029" s="203"/>
      <c r="G2029" s="203"/>
      <c r="H2029" s="203"/>
      <c r="I2029" s="203"/>
      <c r="J2029" s="203"/>
      <c r="K2029" s="203"/>
      <c r="L2029" s="203"/>
      <c r="M2029" s="203"/>
      <c r="N2029" s="203"/>
      <c r="O2029" s="204">
        <f t="shared" si="408"/>
        <v>0</v>
      </c>
      <c r="P2029" s="80" t="str">
        <f>IFERROR(R2029+'4. Gegevens leiding'!$I$26,"")</f>
        <v/>
      </c>
      <c r="Q2029" s="155" t="str">
        <f>IFERROR(R2030+'4. Gegevens leiding'!$I$26,"")</f>
        <v/>
      </c>
      <c r="R2029" s="155" t="str">
        <f t="shared" si="420"/>
        <v/>
      </c>
      <c r="S2029" s="43" t="str">
        <f t="shared" si="413"/>
        <v/>
      </c>
      <c r="T2029" s="42" t="str">
        <f t="shared" si="409"/>
        <v>Diameter (mm, uitwendig)=;Wanddikte (mm)=;Druk (barg)=;Rekgrens (N/mm^2)=;Charpy energie (J)=</v>
      </c>
      <c r="U2029" s="44" t="e">
        <f>INDEX('bijlage A. Frequentie Tabel'!G:G,MATCH(T2029,'bijlage A. Frequentie Tabel'!A:A,0))</f>
        <v>#N/A</v>
      </c>
      <c r="V2029" s="43">
        <f t="shared" si="410"/>
        <v>0</v>
      </c>
      <c r="W2029" s="80">
        <f t="shared" si="414"/>
        <v>23.196467403779828</v>
      </c>
      <c r="X2029" t="e">
        <f t="shared" si="411"/>
        <v>#N/A</v>
      </c>
      <c r="Y2029"/>
      <c r="Z2029">
        <f t="shared" si="415"/>
        <v>0.4</v>
      </c>
      <c r="AA2029">
        <f t="shared" si="416"/>
        <v>1</v>
      </c>
      <c r="AB2029">
        <f t="shared" si="416"/>
        <v>1</v>
      </c>
      <c r="AC2029">
        <f t="shared" si="417"/>
        <v>0.4</v>
      </c>
      <c r="AD2029" t="e">
        <f>INDEX('bijlage C. Cluster maatregelen'!C:C,MATCH('5.Bepalen Faalfreq'!K2029,'bijlage C. Cluster maatregelen'!A:A,0))</f>
        <v>#N/A</v>
      </c>
      <c r="AE2029" t="e">
        <f>INDEX('bijlage C. Cluster maatregelen'!C:C,MATCH('5.Bepalen Faalfreq'!L2029,'bijlage C. Cluster maatregelen'!A:A,0))</f>
        <v>#N/A</v>
      </c>
      <c r="AF2029" t="e">
        <f>INDEX('bijlage C. Cluster maatregelen'!C:C,MATCH('5.Bepalen Faalfreq'!M2029,'bijlage C. Cluster maatregelen'!A:A,0))</f>
        <v>#N/A</v>
      </c>
      <c r="AG2029" t="e">
        <f>INDEX('bijlage C. Cluster maatregelen'!C:C,MATCH('5.Bepalen Faalfreq'!N2029,'bijlage C. Cluster maatregelen'!A:A,0))</f>
        <v>#N/A</v>
      </c>
      <c r="AH2029" t="e">
        <f t="shared" si="418"/>
        <v>#N/A</v>
      </c>
      <c r="AI2029" t="e">
        <f t="shared" si="419"/>
        <v>#N/A</v>
      </c>
      <c r="AJ2029" t="e">
        <f t="shared" si="412"/>
        <v>#N/A</v>
      </c>
    </row>
    <row r="2030" spans="1:36" x14ac:dyDescent="0.25">
      <c r="A2030" s="203"/>
      <c r="B2030" s="203"/>
      <c r="C2030" s="203"/>
      <c r="D2030" s="203"/>
      <c r="E2030" s="203"/>
      <c r="F2030" s="203"/>
      <c r="G2030" s="203"/>
      <c r="H2030" s="203"/>
      <c r="I2030" s="203"/>
      <c r="J2030" s="203"/>
      <c r="K2030" s="203"/>
      <c r="L2030" s="203"/>
      <c r="M2030" s="203"/>
      <c r="N2030" s="203"/>
      <c r="O2030" s="204">
        <f t="shared" si="408"/>
        <v>0</v>
      </c>
      <c r="P2030" s="80" t="str">
        <f>IFERROR(R2030+'4. Gegevens leiding'!$I$26,"")</f>
        <v/>
      </c>
      <c r="Q2030" s="155" t="str">
        <f>IFERROR(R2031+'4. Gegevens leiding'!$I$26,"")</f>
        <v/>
      </c>
      <c r="R2030" s="155" t="str">
        <f t="shared" si="420"/>
        <v/>
      </c>
      <c r="S2030" s="43" t="str">
        <f t="shared" si="413"/>
        <v/>
      </c>
      <c r="T2030" s="42" t="str">
        <f t="shared" si="409"/>
        <v>Diameter (mm, uitwendig)=;Wanddikte (mm)=;Druk (barg)=;Rekgrens (N/mm^2)=;Charpy energie (J)=</v>
      </c>
      <c r="U2030" s="44" t="e">
        <f>INDEX('bijlage A. Frequentie Tabel'!G:G,MATCH(T2030,'bijlage A. Frequentie Tabel'!A:A,0))</f>
        <v>#N/A</v>
      </c>
      <c r="V2030" s="43">
        <f t="shared" si="410"/>
        <v>0</v>
      </c>
      <c r="W2030" s="80">
        <f t="shared" si="414"/>
        <v>23.196467403779828</v>
      </c>
      <c r="X2030" t="e">
        <f t="shared" si="411"/>
        <v>#N/A</v>
      </c>
      <c r="Y2030"/>
      <c r="Z2030">
        <f t="shared" si="415"/>
        <v>0.4</v>
      </c>
      <c r="AA2030">
        <f t="shared" si="416"/>
        <v>1</v>
      </c>
      <c r="AB2030">
        <f t="shared" si="416"/>
        <v>1</v>
      </c>
      <c r="AC2030">
        <f t="shared" si="417"/>
        <v>0.4</v>
      </c>
      <c r="AD2030" t="e">
        <f>INDEX('bijlage C. Cluster maatregelen'!C:C,MATCH('5.Bepalen Faalfreq'!K2030,'bijlage C. Cluster maatregelen'!A:A,0))</f>
        <v>#N/A</v>
      </c>
      <c r="AE2030" t="e">
        <f>INDEX('bijlage C. Cluster maatregelen'!C:C,MATCH('5.Bepalen Faalfreq'!L2030,'bijlage C. Cluster maatregelen'!A:A,0))</f>
        <v>#N/A</v>
      </c>
      <c r="AF2030" t="e">
        <f>INDEX('bijlage C. Cluster maatregelen'!C:C,MATCH('5.Bepalen Faalfreq'!M2030,'bijlage C. Cluster maatregelen'!A:A,0))</f>
        <v>#N/A</v>
      </c>
      <c r="AG2030" t="e">
        <f>INDEX('bijlage C. Cluster maatregelen'!C:C,MATCH('5.Bepalen Faalfreq'!N2030,'bijlage C. Cluster maatregelen'!A:A,0))</f>
        <v>#N/A</v>
      </c>
      <c r="AH2030" t="e">
        <f t="shared" si="418"/>
        <v>#N/A</v>
      </c>
      <c r="AI2030" t="e">
        <f t="shared" si="419"/>
        <v>#N/A</v>
      </c>
      <c r="AJ2030" t="e">
        <f t="shared" si="412"/>
        <v>#N/A</v>
      </c>
    </row>
    <row r="2031" spans="1:36" x14ac:dyDescent="0.25">
      <c r="A2031" s="203"/>
      <c r="B2031" s="203"/>
      <c r="C2031" s="203"/>
      <c r="D2031" s="203"/>
      <c r="E2031" s="203"/>
      <c r="F2031" s="203"/>
      <c r="G2031" s="203"/>
      <c r="H2031" s="203"/>
      <c r="I2031" s="203"/>
      <c r="J2031" s="203"/>
      <c r="K2031" s="203"/>
      <c r="L2031" s="203"/>
      <c r="M2031" s="203"/>
      <c r="N2031" s="203"/>
      <c r="O2031" s="204">
        <f t="shared" si="408"/>
        <v>0</v>
      </c>
      <c r="P2031" s="80" t="str">
        <f>IFERROR(R2031+'4. Gegevens leiding'!$I$26,"")</f>
        <v/>
      </c>
      <c r="Q2031" s="155" t="str">
        <f>IFERROR(R2032+'4. Gegevens leiding'!$I$26,"")</f>
        <v/>
      </c>
      <c r="R2031" s="155" t="str">
        <f t="shared" si="420"/>
        <v/>
      </c>
      <c r="S2031" s="43" t="str">
        <f t="shared" si="413"/>
        <v/>
      </c>
      <c r="T2031" s="42" t="str">
        <f t="shared" si="409"/>
        <v>Diameter (mm, uitwendig)=;Wanddikte (mm)=;Druk (barg)=;Rekgrens (N/mm^2)=;Charpy energie (J)=</v>
      </c>
      <c r="U2031" s="44" t="e">
        <f>INDEX('bijlage A. Frequentie Tabel'!G:G,MATCH(T2031,'bijlage A. Frequentie Tabel'!A:A,0))</f>
        <v>#N/A</v>
      </c>
      <c r="V2031" s="43">
        <f t="shared" si="410"/>
        <v>0</v>
      </c>
      <c r="W2031" s="80">
        <f t="shared" si="414"/>
        <v>23.196467403779828</v>
      </c>
      <c r="X2031" t="e">
        <f t="shared" si="411"/>
        <v>#N/A</v>
      </c>
      <c r="Y2031"/>
      <c r="Z2031">
        <f t="shared" si="415"/>
        <v>0.4</v>
      </c>
      <c r="AA2031">
        <f t="shared" si="416"/>
        <v>1</v>
      </c>
      <c r="AB2031">
        <f t="shared" si="416"/>
        <v>1</v>
      </c>
      <c r="AC2031">
        <f t="shared" si="417"/>
        <v>0.4</v>
      </c>
      <c r="AD2031" t="e">
        <f>INDEX('bijlage C. Cluster maatregelen'!C:C,MATCH('5.Bepalen Faalfreq'!K2031,'bijlage C. Cluster maatregelen'!A:A,0))</f>
        <v>#N/A</v>
      </c>
      <c r="AE2031" t="e">
        <f>INDEX('bijlage C. Cluster maatregelen'!C:C,MATCH('5.Bepalen Faalfreq'!L2031,'bijlage C. Cluster maatregelen'!A:A,0))</f>
        <v>#N/A</v>
      </c>
      <c r="AF2031" t="e">
        <f>INDEX('bijlage C. Cluster maatregelen'!C:C,MATCH('5.Bepalen Faalfreq'!M2031,'bijlage C. Cluster maatregelen'!A:A,0))</f>
        <v>#N/A</v>
      </c>
      <c r="AG2031" t="e">
        <f>INDEX('bijlage C. Cluster maatregelen'!C:C,MATCH('5.Bepalen Faalfreq'!N2031,'bijlage C. Cluster maatregelen'!A:A,0))</f>
        <v>#N/A</v>
      </c>
      <c r="AH2031" t="e">
        <f t="shared" si="418"/>
        <v>#N/A</v>
      </c>
      <c r="AI2031" t="e">
        <f t="shared" si="419"/>
        <v>#N/A</v>
      </c>
      <c r="AJ2031" t="e">
        <f t="shared" si="412"/>
        <v>#N/A</v>
      </c>
    </row>
    <row r="2032" spans="1:36" x14ac:dyDescent="0.25">
      <c r="A2032" s="203"/>
      <c r="B2032" s="203"/>
      <c r="C2032" s="203"/>
      <c r="D2032" s="203"/>
      <c r="E2032" s="203"/>
      <c r="F2032" s="203"/>
      <c r="G2032" s="203"/>
      <c r="H2032" s="203"/>
      <c r="I2032" s="203"/>
      <c r="J2032" s="203"/>
      <c r="K2032" s="203"/>
      <c r="L2032" s="203"/>
      <c r="M2032" s="203"/>
      <c r="N2032" s="203"/>
      <c r="O2032" s="204">
        <f t="shared" si="408"/>
        <v>0</v>
      </c>
      <c r="P2032" s="80" t="str">
        <f>IFERROR(R2032+'4. Gegevens leiding'!$I$26,"")</f>
        <v/>
      </c>
      <c r="Q2032" s="155" t="str">
        <f>IFERROR(R2033+'4. Gegevens leiding'!$I$26,"")</f>
        <v/>
      </c>
      <c r="R2032" s="155" t="str">
        <f t="shared" si="420"/>
        <v/>
      </c>
      <c r="S2032" s="43" t="str">
        <f t="shared" si="413"/>
        <v/>
      </c>
      <c r="T2032" s="42" t="str">
        <f t="shared" si="409"/>
        <v>Diameter (mm, uitwendig)=;Wanddikte (mm)=;Druk (barg)=;Rekgrens (N/mm^2)=;Charpy energie (J)=</v>
      </c>
      <c r="U2032" s="44" t="e">
        <f>INDEX('bijlage A. Frequentie Tabel'!G:G,MATCH(T2032,'bijlage A. Frequentie Tabel'!A:A,0))</f>
        <v>#N/A</v>
      </c>
      <c r="V2032" s="43">
        <f t="shared" si="410"/>
        <v>0</v>
      </c>
      <c r="W2032" s="80">
        <f t="shared" si="414"/>
        <v>23.196467403779828</v>
      </c>
      <c r="X2032" t="e">
        <f t="shared" si="411"/>
        <v>#N/A</v>
      </c>
      <c r="Y2032"/>
      <c r="Z2032">
        <f t="shared" si="415"/>
        <v>0.4</v>
      </c>
      <c r="AA2032">
        <f t="shared" si="416"/>
        <v>1</v>
      </c>
      <c r="AB2032">
        <f t="shared" si="416"/>
        <v>1</v>
      </c>
      <c r="AC2032">
        <f t="shared" si="417"/>
        <v>0.4</v>
      </c>
      <c r="AD2032" t="e">
        <f>INDEX('bijlage C. Cluster maatregelen'!C:C,MATCH('5.Bepalen Faalfreq'!K2032,'bijlage C. Cluster maatregelen'!A:A,0))</f>
        <v>#N/A</v>
      </c>
      <c r="AE2032" t="e">
        <f>INDEX('bijlage C. Cluster maatregelen'!C:C,MATCH('5.Bepalen Faalfreq'!L2032,'bijlage C. Cluster maatregelen'!A:A,0))</f>
        <v>#N/A</v>
      </c>
      <c r="AF2032" t="e">
        <f>INDEX('bijlage C. Cluster maatregelen'!C:C,MATCH('5.Bepalen Faalfreq'!M2032,'bijlage C. Cluster maatregelen'!A:A,0))</f>
        <v>#N/A</v>
      </c>
      <c r="AG2032" t="e">
        <f>INDEX('bijlage C. Cluster maatregelen'!C:C,MATCH('5.Bepalen Faalfreq'!N2032,'bijlage C. Cluster maatregelen'!A:A,0))</f>
        <v>#N/A</v>
      </c>
      <c r="AH2032" t="e">
        <f t="shared" si="418"/>
        <v>#N/A</v>
      </c>
      <c r="AI2032" t="e">
        <f t="shared" si="419"/>
        <v>#N/A</v>
      </c>
      <c r="AJ2032" t="e">
        <f t="shared" si="412"/>
        <v>#N/A</v>
      </c>
    </row>
    <row r="2033" spans="1:36" x14ac:dyDescent="0.25">
      <c r="A2033" s="203"/>
      <c r="B2033" s="203"/>
      <c r="C2033" s="203"/>
      <c r="D2033" s="203"/>
      <c r="E2033" s="203"/>
      <c r="F2033" s="203"/>
      <c r="G2033" s="203"/>
      <c r="H2033" s="203"/>
      <c r="I2033" s="203"/>
      <c r="J2033" s="203"/>
      <c r="K2033" s="203"/>
      <c r="L2033" s="203"/>
      <c r="M2033" s="203"/>
      <c r="N2033" s="203"/>
      <c r="O2033" s="204">
        <f t="shared" si="408"/>
        <v>0</v>
      </c>
      <c r="P2033" s="80" t="str">
        <f>IFERROR(R2033+'4. Gegevens leiding'!$I$26,"")</f>
        <v/>
      </c>
      <c r="Q2033" s="155" t="str">
        <f>IFERROR(R2034+'4. Gegevens leiding'!$I$26,"")</f>
        <v/>
      </c>
      <c r="R2033" s="155" t="str">
        <f t="shared" si="420"/>
        <v/>
      </c>
      <c r="S2033" s="43" t="str">
        <f t="shared" si="413"/>
        <v/>
      </c>
      <c r="T2033" s="42" t="str">
        <f t="shared" si="409"/>
        <v>Diameter (mm, uitwendig)=;Wanddikte (mm)=;Druk (barg)=;Rekgrens (N/mm^2)=;Charpy energie (J)=</v>
      </c>
      <c r="U2033" s="44" t="e">
        <f>INDEX('bijlage A. Frequentie Tabel'!G:G,MATCH(T2033,'bijlage A. Frequentie Tabel'!A:A,0))</f>
        <v>#N/A</v>
      </c>
      <c r="V2033" s="43">
        <f t="shared" si="410"/>
        <v>0</v>
      </c>
      <c r="W2033" s="80">
        <f t="shared" si="414"/>
        <v>23.196467403779828</v>
      </c>
      <c r="X2033" t="e">
        <f t="shared" si="411"/>
        <v>#N/A</v>
      </c>
      <c r="Y2033"/>
      <c r="Z2033">
        <f t="shared" si="415"/>
        <v>0.4</v>
      </c>
      <c r="AA2033">
        <f t="shared" si="416"/>
        <v>1</v>
      </c>
      <c r="AB2033">
        <f t="shared" si="416"/>
        <v>1</v>
      </c>
      <c r="AC2033">
        <f t="shared" si="417"/>
        <v>0.4</v>
      </c>
      <c r="AD2033" t="e">
        <f>INDEX('bijlage C. Cluster maatregelen'!C:C,MATCH('5.Bepalen Faalfreq'!K2033,'bijlage C. Cluster maatregelen'!A:A,0))</f>
        <v>#N/A</v>
      </c>
      <c r="AE2033" t="e">
        <f>INDEX('bijlage C. Cluster maatregelen'!C:C,MATCH('5.Bepalen Faalfreq'!L2033,'bijlage C. Cluster maatregelen'!A:A,0))</f>
        <v>#N/A</v>
      </c>
      <c r="AF2033" t="e">
        <f>INDEX('bijlage C. Cluster maatregelen'!C:C,MATCH('5.Bepalen Faalfreq'!M2033,'bijlage C. Cluster maatregelen'!A:A,0))</f>
        <v>#N/A</v>
      </c>
      <c r="AG2033" t="e">
        <f>INDEX('bijlage C. Cluster maatregelen'!C:C,MATCH('5.Bepalen Faalfreq'!N2033,'bijlage C. Cluster maatregelen'!A:A,0))</f>
        <v>#N/A</v>
      </c>
      <c r="AH2033" t="e">
        <f t="shared" si="418"/>
        <v>#N/A</v>
      </c>
      <c r="AI2033" t="e">
        <f t="shared" si="419"/>
        <v>#N/A</v>
      </c>
      <c r="AJ2033" t="e">
        <f t="shared" si="412"/>
        <v>#N/A</v>
      </c>
    </row>
    <row r="2034" spans="1:36" x14ac:dyDescent="0.25">
      <c r="A2034" s="203"/>
      <c r="B2034" s="203"/>
      <c r="C2034" s="203"/>
      <c r="D2034" s="203"/>
      <c r="E2034" s="203"/>
      <c r="F2034" s="203"/>
      <c r="G2034" s="203"/>
      <c r="H2034" s="203"/>
      <c r="I2034" s="203"/>
      <c r="J2034" s="203"/>
      <c r="K2034" s="203"/>
      <c r="L2034" s="203"/>
      <c r="M2034" s="203"/>
      <c r="N2034" s="203"/>
      <c r="O2034" s="204">
        <f t="shared" si="408"/>
        <v>0</v>
      </c>
      <c r="P2034" s="80" t="str">
        <f>IFERROR(R2034+'4. Gegevens leiding'!$I$26,"")</f>
        <v/>
      </c>
      <c r="Q2034" s="155" t="str">
        <f>IFERROR(R2035+'4. Gegevens leiding'!$I$26,"")</f>
        <v/>
      </c>
      <c r="R2034" s="155" t="str">
        <f t="shared" si="420"/>
        <v/>
      </c>
      <c r="S2034" s="43" t="str">
        <f t="shared" si="413"/>
        <v/>
      </c>
      <c r="T2034" s="42" t="str">
        <f t="shared" si="409"/>
        <v>Diameter (mm, uitwendig)=;Wanddikte (mm)=;Druk (barg)=;Rekgrens (N/mm^2)=;Charpy energie (J)=</v>
      </c>
      <c r="U2034" s="44" t="e">
        <f>INDEX('bijlage A. Frequentie Tabel'!G:G,MATCH(T2034,'bijlage A. Frequentie Tabel'!A:A,0))</f>
        <v>#N/A</v>
      </c>
      <c r="V2034" s="43">
        <f t="shared" si="410"/>
        <v>0</v>
      </c>
      <c r="W2034" s="80">
        <f t="shared" si="414"/>
        <v>23.196467403779828</v>
      </c>
      <c r="X2034" t="e">
        <f t="shared" si="411"/>
        <v>#N/A</v>
      </c>
      <c r="Y2034"/>
      <c r="Z2034">
        <f t="shared" si="415"/>
        <v>0.4</v>
      </c>
      <c r="AA2034">
        <f t="shared" si="416"/>
        <v>1</v>
      </c>
      <c r="AB2034">
        <f t="shared" si="416"/>
        <v>1</v>
      </c>
      <c r="AC2034">
        <f t="shared" si="417"/>
        <v>0.4</v>
      </c>
      <c r="AD2034" t="e">
        <f>INDEX('bijlage C. Cluster maatregelen'!C:C,MATCH('5.Bepalen Faalfreq'!K2034,'bijlage C. Cluster maatregelen'!A:A,0))</f>
        <v>#N/A</v>
      </c>
      <c r="AE2034" t="e">
        <f>INDEX('bijlage C. Cluster maatregelen'!C:C,MATCH('5.Bepalen Faalfreq'!L2034,'bijlage C. Cluster maatregelen'!A:A,0))</f>
        <v>#N/A</v>
      </c>
      <c r="AF2034" t="e">
        <f>INDEX('bijlage C. Cluster maatregelen'!C:C,MATCH('5.Bepalen Faalfreq'!M2034,'bijlage C. Cluster maatregelen'!A:A,0))</f>
        <v>#N/A</v>
      </c>
      <c r="AG2034" t="e">
        <f>INDEX('bijlage C. Cluster maatregelen'!C:C,MATCH('5.Bepalen Faalfreq'!N2034,'bijlage C. Cluster maatregelen'!A:A,0))</f>
        <v>#N/A</v>
      </c>
      <c r="AH2034" t="e">
        <f t="shared" si="418"/>
        <v>#N/A</v>
      </c>
      <c r="AI2034" t="e">
        <f t="shared" si="419"/>
        <v>#N/A</v>
      </c>
      <c r="AJ2034" t="e">
        <f t="shared" si="412"/>
        <v>#N/A</v>
      </c>
    </row>
    <row r="2035" spans="1:36" x14ac:dyDescent="0.25">
      <c r="A2035" s="203"/>
      <c r="B2035" s="203"/>
      <c r="C2035" s="203"/>
      <c r="D2035" s="203"/>
      <c r="E2035" s="203"/>
      <c r="F2035" s="203"/>
      <c r="G2035" s="203"/>
      <c r="H2035" s="203"/>
      <c r="I2035" s="203"/>
      <c r="J2035" s="203"/>
      <c r="K2035" s="203"/>
      <c r="L2035" s="203"/>
      <c r="M2035" s="203"/>
      <c r="N2035" s="203"/>
      <c r="O2035" s="204">
        <f t="shared" si="408"/>
        <v>0</v>
      </c>
      <c r="P2035" s="80" t="str">
        <f>IFERROR(R2035+'4. Gegevens leiding'!$I$26,"")</f>
        <v/>
      </c>
      <c r="Q2035" s="155" t="str">
        <f>IFERROR(R2036+'4. Gegevens leiding'!$I$26,"")</f>
        <v/>
      </c>
      <c r="R2035" s="155" t="str">
        <f t="shared" si="420"/>
        <v/>
      </c>
      <c r="S2035" s="43" t="str">
        <f t="shared" si="413"/>
        <v/>
      </c>
      <c r="T2035" s="42" t="str">
        <f t="shared" si="409"/>
        <v>Diameter (mm, uitwendig)=;Wanddikte (mm)=;Druk (barg)=;Rekgrens (N/mm^2)=;Charpy energie (J)=</v>
      </c>
      <c r="U2035" s="44" t="e">
        <f>INDEX('bijlage A. Frequentie Tabel'!G:G,MATCH(T2035,'bijlage A. Frequentie Tabel'!A:A,0))</f>
        <v>#N/A</v>
      </c>
      <c r="V2035" s="43">
        <f t="shared" si="410"/>
        <v>0</v>
      </c>
      <c r="W2035" s="80">
        <f t="shared" si="414"/>
        <v>23.196467403779828</v>
      </c>
      <c r="X2035" t="e">
        <f t="shared" si="411"/>
        <v>#N/A</v>
      </c>
      <c r="Y2035"/>
      <c r="Z2035">
        <f t="shared" si="415"/>
        <v>0.4</v>
      </c>
      <c r="AA2035">
        <f t="shared" si="416"/>
        <v>1</v>
      </c>
      <c r="AB2035">
        <f t="shared" si="416"/>
        <v>1</v>
      </c>
      <c r="AC2035">
        <f t="shared" si="417"/>
        <v>0.4</v>
      </c>
      <c r="AD2035" t="e">
        <f>INDEX('bijlage C. Cluster maatregelen'!C:C,MATCH('5.Bepalen Faalfreq'!K2035,'bijlage C. Cluster maatregelen'!A:A,0))</f>
        <v>#N/A</v>
      </c>
      <c r="AE2035" t="e">
        <f>INDEX('bijlage C. Cluster maatregelen'!C:C,MATCH('5.Bepalen Faalfreq'!L2035,'bijlage C. Cluster maatregelen'!A:A,0))</f>
        <v>#N/A</v>
      </c>
      <c r="AF2035" t="e">
        <f>INDEX('bijlage C. Cluster maatregelen'!C:C,MATCH('5.Bepalen Faalfreq'!M2035,'bijlage C. Cluster maatregelen'!A:A,0))</f>
        <v>#N/A</v>
      </c>
      <c r="AG2035" t="e">
        <f>INDEX('bijlage C. Cluster maatregelen'!C:C,MATCH('5.Bepalen Faalfreq'!N2035,'bijlage C. Cluster maatregelen'!A:A,0))</f>
        <v>#N/A</v>
      </c>
      <c r="AH2035" t="e">
        <f t="shared" si="418"/>
        <v>#N/A</v>
      </c>
      <c r="AI2035" t="e">
        <f t="shared" si="419"/>
        <v>#N/A</v>
      </c>
      <c r="AJ2035" t="e">
        <f t="shared" si="412"/>
        <v>#N/A</v>
      </c>
    </row>
    <row r="2036" spans="1:36" x14ac:dyDescent="0.25">
      <c r="A2036" s="203"/>
      <c r="B2036" s="203"/>
      <c r="C2036" s="203"/>
      <c r="D2036" s="203"/>
      <c r="E2036" s="203"/>
      <c r="F2036" s="203"/>
      <c r="G2036" s="203"/>
      <c r="H2036" s="203"/>
      <c r="I2036" s="203"/>
      <c r="J2036" s="203"/>
      <c r="K2036" s="203"/>
      <c r="L2036" s="203"/>
      <c r="M2036" s="203"/>
      <c r="N2036" s="203"/>
      <c r="O2036" s="204">
        <f t="shared" si="408"/>
        <v>0</v>
      </c>
      <c r="P2036" s="80" t="str">
        <f>IFERROR(R2036+'4. Gegevens leiding'!$I$26,"")</f>
        <v/>
      </c>
      <c r="Q2036" s="155" t="str">
        <f>IFERROR(R2037+'4. Gegevens leiding'!$I$26,"")</f>
        <v/>
      </c>
      <c r="R2036" s="155" t="str">
        <f t="shared" si="420"/>
        <v/>
      </c>
      <c r="S2036" s="43" t="str">
        <f t="shared" si="413"/>
        <v/>
      </c>
      <c r="T2036" s="42" t="str">
        <f t="shared" si="409"/>
        <v>Diameter (mm, uitwendig)=;Wanddikte (mm)=;Druk (barg)=;Rekgrens (N/mm^2)=;Charpy energie (J)=</v>
      </c>
      <c r="U2036" s="44" t="e">
        <f>INDEX('bijlage A. Frequentie Tabel'!G:G,MATCH(T2036,'bijlage A. Frequentie Tabel'!A:A,0))</f>
        <v>#N/A</v>
      </c>
      <c r="V2036" s="43">
        <f t="shared" si="410"/>
        <v>0</v>
      </c>
      <c r="W2036" s="80">
        <f t="shared" si="414"/>
        <v>23.196467403779828</v>
      </c>
      <c r="X2036" t="e">
        <f t="shared" si="411"/>
        <v>#N/A</v>
      </c>
      <c r="Y2036"/>
      <c r="Z2036">
        <f t="shared" si="415"/>
        <v>0.4</v>
      </c>
      <c r="AA2036">
        <f t="shared" si="416"/>
        <v>1</v>
      </c>
      <c r="AB2036">
        <f t="shared" si="416"/>
        <v>1</v>
      </c>
      <c r="AC2036">
        <f t="shared" si="417"/>
        <v>0.4</v>
      </c>
      <c r="AD2036" t="e">
        <f>INDEX('bijlage C. Cluster maatregelen'!C:C,MATCH('5.Bepalen Faalfreq'!K2036,'bijlage C. Cluster maatregelen'!A:A,0))</f>
        <v>#N/A</v>
      </c>
      <c r="AE2036" t="e">
        <f>INDEX('bijlage C. Cluster maatregelen'!C:C,MATCH('5.Bepalen Faalfreq'!L2036,'bijlage C. Cluster maatregelen'!A:A,0))</f>
        <v>#N/A</v>
      </c>
      <c r="AF2036" t="e">
        <f>INDEX('bijlage C. Cluster maatregelen'!C:C,MATCH('5.Bepalen Faalfreq'!M2036,'bijlage C. Cluster maatregelen'!A:A,0))</f>
        <v>#N/A</v>
      </c>
      <c r="AG2036" t="e">
        <f>INDEX('bijlage C. Cluster maatregelen'!C:C,MATCH('5.Bepalen Faalfreq'!N2036,'bijlage C. Cluster maatregelen'!A:A,0))</f>
        <v>#N/A</v>
      </c>
      <c r="AH2036" t="e">
        <f t="shared" si="418"/>
        <v>#N/A</v>
      </c>
      <c r="AI2036" t="e">
        <f t="shared" si="419"/>
        <v>#N/A</v>
      </c>
      <c r="AJ2036" t="e">
        <f t="shared" si="412"/>
        <v>#N/A</v>
      </c>
    </row>
    <row r="2037" spans="1:36" x14ac:dyDescent="0.25">
      <c r="A2037" s="203"/>
      <c r="B2037" s="203"/>
      <c r="C2037" s="203"/>
      <c r="D2037" s="203"/>
      <c r="E2037" s="203"/>
      <c r="F2037" s="203"/>
      <c r="G2037" s="203"/>
      <c r="H2037" s="203"/>
      <c r="I2037" s="203"/>
      <c r="J2037" s="203"/>
      <c r="K2037" s="203"/>
      <c r="L2037" s="203"/>
      <c r="M2037" s="203"/>
      <c r="N2037" s="203"/>
      <c r="O2037" s="204">
        <f t="shared" si="408"/>
        <v>0</v>
      </c>
      <c r="P2037" s="80" t="str">
        <f>IFERROR(R2037+'4. Gegevens leiding'!$I$26,"")</f>
        <v/>
      </c>
      <c r="Q2037" s="155" t="str">
        <f>IFERROR(R2038+'4. Gegevens leiding'!$I$26,"")</f>
        <v/>
      </c>
      <c r="R2037" s="155" t="str">
        <f t="shared" si="420"/>
        <v/>
      </c>
      <c r="S2037" s="43" t="str">
        <f t="shared" si="413"/>
        <v/>
      </c>
      <c r="T2037" s="42" t="str">
        <f t="shared" si="409"/>
        <v>Diameter (mm, uitwendig)=;Wanddikte (mm)=;Druk (barg)=;Rekgrens (N/mm^2)=;Charpy energie (J)=</v>
      </c>
      <c r="U2037" s="44" t="e">
        <f>INDEX('bijlage A. Frequentie Tabel'!G:G,MATCH(T2037,'bijlage A. Frequentie Tabel'!A:A,0))</f>
        <v>#N/A</v>
      </c>
      <c r="V2037" s="43">
        <f t="shared" si="410"/>
        <v>0</v>
      </c>
      <c r="W2037" s="80">
        <f t="shared" si="414"/>
        <v>23.196467403779828</v>
      </c>
      <c r="X2037" t="e">
        <f t="shared" si="411"/>
        <v>#N/A</v>
      </c>
      <c r="Y2037"/>
      <c r="Z2037">
        <f t="shared" si="415"/>
        <v>0.4</v>
      </c>
      <c r="AA2037">
        <f t="shared" si="416"/>
        <v>1</v>
      </c>
      <c r="AB2037">
        <f t="shared" si="416"/>
        <v>1</v>
      </c>
      <c r="AC2037">
        <f t="shared" si="417"/>
        <v>0.4</v>
      </c>
      <c r="AD2037" t="e">
        <f>INDEX('bijlage C. Cluster maatregelen'!C:C,MATCH('5.Bepalen Faalfreq'!K2037,'bijlage C. Cluster maatregelen'!A:A,0))</f>
        <v>#N/A</v>
      </c>
      <c r="AE2037" t="e">
        <f>INDEX('bijlage C. Cluster maatregelen'!C:C,MATCH('5.Bepalen Faalfreq'!L2037,'bijlage C. Cluster maatregelen'!A:A,0))</f>
        <v>#N/A</v>
      </c>
      <c r="AF2037" t="e">
        <f>INDEX('bijlage C. Cluster maatregelen'!C:C,MATCH('5.Bepalen Faalfreq'!M2037,'bijlage C. Cluster maatregelen'!A:A,0))</f>
        <v>#N/A</v>
      </c>
      <c r="AG2037" t="e">
        <f>INDEX('bijlage C. Cluster maatregelen'!C:C,MATCH('5.Bepalen Faalfreq'!N2037,'bijlage C. Cluster maatregelen'!A:A,0))</f>
        <v>#N/A</v>
      </c>
      <c r="AH2037" t="e">
        <f t="shared" si="418"/>
        <v>#N/A</v>
      </c>
      <c r="AI2037" t="e">
        <f t="shared" si="419"/>
        <v>#N/A</v>
      </c>
      <c r="AJ2037" t="e">
        <f t="shared" si="412"/>
        <v>#N/A</v>
      </c>
    </row>
    <row r="2038" spans="1:36" x14ac:dyDescent="0.25">
      <c r="A2038" s="203"/>
      <c r="B2038" s="203"/>
      <c r="C2038" s="203"/>
      <c r="D2038" s="203"/>
      <c r="E2038" s="203"/>
      <c r="F2038" s="203"/>
      <c r="G2038" s="203"/>
      <c r="H2038" s="203"/>
      <c r="I2038" s="203"/>
      <c r="J2038" s="203"/>
      <c r="K2038" s="203"/>
      <c r="L2038" s="203"/>
      <c r="M2038" s="203"/>
      <c r="N2038" s="203"/>
      <c r="O2038" s="204">
        <f t="shared" si="408"/>
        <v>0</v>
      </c>
      <c r="P2038" s="80" t="str">
        <f>IFERROR(R2038+'4. Gegevens leiding'!$I$26,"")</f>
        <v/>
      </c>
      <c r="Q2038" s="155" t="str">
        <f>IFERROR(R2039+'4. Gegevens leiding'!$I$26,"")</f>
        <v/>
      </c>
      <c r="R2038" s="155" t="str">
        <f t="shared" si="420"/>
        <v/>
      </c>
      <c r="S2038" s="43" t="str">
        <f t="shared" si="413"/>
        <v/>
      </c>
      <c r="T2038" s="42" t="str">
        <f t="shared" si="409"/>
        <v>Diameter (mm, uitwendig)=;Wanddikte (mm)=;Druk (barg)=;Rekgrens (N/mm^2)=;Charpy energie (J)=</v>
      </c>
      <c r="U2038" s="44" t="e">
        <f>INDEX('bijlage A. Frequentie Tabel'!G:G,MATCH(T2038,'bijlage A. Frequentie Tabel'!A:A,0))</f>
        <v>#N/A</v>
      </c>
      <c r="V2038" s="43">
        <f t="shared" si="410"/>
        <v>0</v>
      </c>
      <c r="W2038" s="80">
        <f t="shared" si="414"/>
        <v>23.196467403779828</v>
      </c>
      <c r="X2038" t="e">
        <f t="shared" si="411"/>
        <v>#N/A</v>
      </c>
      <c r="Y2038"/>
      <c r="Z2038">
        <f t="shared" si="415"/>
        <v>0.4</v>
      </c>
      <c r="AA2038">
        <f t="shared" si="416"/>
        <v>1</v>
      </c>
      <c r="AB2038">
        <f t="shared" si="416"/>
        <v>1</v>
      </c>
      <c r="AC2038">
        <f t="shared" si="417"/>
        <v>0.4</v>
      </c>
      <c r="AD2038" t="e">
        <f>INDEX('bijlage C. Cluster maatregelen'!C:C,MATCH('5.Bepalen Faalfreq'!K2038,'bijlage C. Cluster maatregelen'!A:A,0))</f>
        <v>#N/A</v>
      </c>
      <c r="AE2038" t="e">
        <f>INDEX('bijlage C. Cluster maatregelen'!C:C,MATCH('5.Bepalen Faalfreq'!L2038,'bijlage C. Cluster maatregelen'!A:A,0))</f>
        <v>#N/A</v>
      </c>
      <c r="AF2038" t="e">
        <f>INDEX('bijlage C. Cluster maatregelen'!C:C,MATCH('5.Bepalen Faalfreq'!M2038,'bijlage C. Cluster maatregelen'!A:A,0))</f>
        <v>#N/A</v>
      </c>
      <c r="AG2038" t="e">
        <f>INDEX('bijlage C. Cluster maatregelen'!C:C,MATCH('5.Bepalen Faalfreq'!N2038,'bijlage C. Cluster maatregelen'!A:A,0))</f>
        <v>#N/A</v>
      </c>
      <c r="AH2038" t="e">
        <f t="shared" si="418"/>
        <v>#N/A</v>
      </c>
      <c r="AI2038" t="e">
        <f t="shared" si="419"/>
        <v>#N/A</v>
      </c>
      <c r="AJ2038" t="e">
        <f t="shared" si="412"/>
        <v>#N/A</v>
      </c>
    </row>
    <row r="2039" spans="1:36" x14ac:dyDescent="0.25">
      <c r="A2039" s="203"/>
      <c r="B2039" s="203"/>
      <c r="C2039" s="203"/>
      <c r="D2039" s="203"/>
      <c r="E2039" s="203"/>
      <c r="F2039" s="203"/>
      <c r="G2039" s="203"/>
      <c r="H2039" s="203"/>
      <c r="I2039" s="203"/>
      <c r="J2039" s="203"/>
      <c r="K2039" s="203"/>
      <c r="L2039" s="203"/>
      <c r="M2039" s="203"/>
      <c r="N2039" s="203"/>
      <c r="O2039" s="204">
        <f t="shared" si="408"/>
        <v>0</v>
      </c>
      <c r="P2039" s="80" t="str">
        <f>IFERROR(R2039+'4. Gegevens leiding'!$I$26,"")</f>
        <v/>
      </c>
      <c r="Q2039" s="155" t="str">
        <f>IFERROR(R2040+'4. Gegevens leiding'!$I$26,"")</f>
        <v/>
      </c>
      <c r="R2039" s="155" t="str">
        <f t="shared" si="420"/>
        <v/>
      </c>
      <c r="S2039" s="43" t="str">
        <f t="shared" si="413"/>
        <v/>
      </c>
      <c r="T2039" s="42" t="str">
        <f t="shared" si="409"/>
        <v>Diameter (mm, uitwendig)=;Wanddikte (mm)=;Druk (barg)=;Rekgrens (N/mm^2)=;Charpy energie (J)=</v>
      </c>
      <c r="U2039" s="44" t="e">
        <f>INDEX('bijlage A. Frequentie Tabel'!G:G,MATCH(T2039,'bijlage A. Frequentie Tabel'!A:A,0))</f>
        <v>#N/A</v>
      </c>
      <c r="V2039" s="43">
        <f t="shared" si="410"/>
        <v>0</v>
      </c>
      <c r="W2039" s="80">
        <f t="shared" si="414"/>
        <v>23.196467403779828</v>
      </c>
      <c r="X2039" t="e">
        <f t="shared" si="411"/>
        <v>#N/A</v>
      </c>
      <c r="Y2039"/>
      <c r="Z2039">
        <f t="shared" si="415"/>
        <v>0.4</v>
      </c>
      <c r="AA2039">
        <f t="shared" si="416"/>
        <v>1</v>
      </c>
      <c r="AB2039">
        <f t="shared" si="416"/>
        <v>1</v>
      </c>
      <c r="AC2039">
        <f t="shared" si="417"/>
        <v>0.4</v>
      </c>
      <c r="AD2039" t="e">
        <f>INDEX('bijlage C. Cluster maatregelen'!C:C,MATCH('5.Bepalen Faalfreq'!K2039,'bijlage C. Cluster maatregelen'!A:A,0))</f>
        <v>#N/A</v>
      </c>
      <c r="AE2039" t="e">
        <f>INDEX('bijlage C. Cluster maatregelen'!C:C,MATCH('5.Bepalen Faalfreq'!L2039,'bijlage C. Cluster maatregelen'!A:A,0))</f>
        <v>#N/A</v>
      </c>
      <c r="AF2039" t="e">
        <f>INDEX('bijlage C. Cluster maatregelen'!C:C,MATCH('5.Bepalen Faalfreq'!M2039,'bijlage C. Cluster maatregelen'!A:A,0))</f>
        <v>#N/A</v>
      </c>
      <c r="AG2039" t="e">
        <f>INDEX('bijlage C. Cluster maatregelen'!C:C,MATCH('5.Bepalen Faalfreq'!N2039,'bijlage C. Cluster maatregelen'!A:A,0))</f>
        <v>#N/A</v>
      </c>
      <c r="AH2039" t="e">
        <f t="shared" si="418"/>
        <v>#N/A</v>
      </c>
      <c r="AI2039" t="e">
        <f t="shared" si="419"/>
        <v>#N/A</v>
      </c>
      <c r="AJ2039" t="e">
        <f t="shared" si="412"/>
        <v>#N/A</v>
      </c>
    </row>
    <row r="2040" spans="1:36" x14ac:dyDescent="0.25">
      <c r="A2040" s="203"/>
      <c r="B2040" s="203"/>
      <c r="C2040" s="203"/>
      <c r="D2040" s="203"/>
      <c r="E2040" s="203"/>
      <c r="F2040" s="203"/>
      <c r="G2040" s="203"/>
      <c r="H2040" s="203"/>
      <c r="I2040" s="203"/>
      <c r="J2040" s="203"/>
      <c r="K2040" s="203"/>
      <c r="L2040" s="203"/>
      <c r="M2040" s="203"/>
      <c r="N2040" s="203"/>
      <c r="O2040" s="204">
        <f t="shared" si="408"/>
        <v>0</v>
      </c>
      <c r="P2040" s="80" t="str">
        <f>IFERROR(R2040+'4. Gegevens leiding'!$I$26,"")</f>
        <v/>
      </c>
      <c r="Q2040" s="155" t="str">
        <f>IFERROR(R2041+'4. Gegevens leiding'!$I$26,"")</f>
        <v/>
      </c>
      <c r="R2040" s="155" t="str">
        <f t="shared" si="420"/>
        <v/>
      </c>
      <c r="S2040" s="43" t="str">
        <f t="shared" si="413"/>
        <v/>
      </c>
      <c r="T2040" s="42" t="str">
        <f t="shared" si="409"/>
        <v>Diameter (mm, uitwendig)=;Wanddikte (mm)=;Druk (barg)=;Rekgrens (N/mm^2)=;Charpy energie (J)=</v>
      </c>
      <c r="U2040" s="44" t="e">
        <f>INDEX('bijlage A. Frequentie Tabel'!G:G,MATCH(T2040,'bijlage A. Frequentie Tabel'!A:A,0))</f>
        <v>#N/A</v>
      </c>
      <c r="V2040" s="43">
        <f t="shared" si="410"/>
        <v>0</v>
      </c>
      <c r="W2040" s="80">
        <f t="shared" si="414"/>
        <v>23.196467403779828</v>
      </c>
      <c r="X2040" t="e">
        <f t="shared" si="411"/>
        <v>#N/A</v>
      </c>
      <c r="Y2040"/>
      <c r="Z2040">
        <f t="shared" si="415"/>
        <v>0.4</v>
      </c>
      <c r="AA2040">
        <f t="shared" si="416"/>
        <v>1</v>
      </c>
      <c r="AB2040">
        <f t="shared" si="416"/>
        <v>1</v>
      </c>
      <c r="AC2040">
        <f t="shared" si="417"/>
        <v>0.4</v>
      </c>
      <c r="AD2040" t="e">
        <f>INDEX('bijlage C. Cluster maatregelen'!C:C,MATCH('5.Bepalen Faalfreq'!K2040,'bijlage C. Cluster maatregelen'!A:A,0))</f>
        <v>#N/A</v>
      </c>
      <c r="AE2040" t="e">
        <f>INDEX('bijlage C. Cluster maatregelen'!C:C,MATCH('5.Bepalen Faalfreq'!L2040,'bijlage C. Cluster maatregelen'!A:A,0))</f>
        <v>#N/A</v>
      </c>
      <c r="AF2040" t="e">
        <f>INDEX('bijlage C. Cluster maatregelen'!C:C,MATCH('5.Bepalen Faalfreq'!M2040,'bijlage C. Cluster maatregelen'!A:A,0))</f>
        <v>#N/A</v>
      </c>
      <c r="AG2040" t="e">
        <f>INDEX('bijlage C. Cluster maatregelen'!C:C,MATCH('5.Bepalen Faalfreq'!N2040,'bijlage C. Cluster maatregelen'!A:A,0))</f>
        <v>#N/A</v>
      </c>
      <c r="AH2040" t="e">
        <f t="shared" si="418"/>
        <v>#N/A</v>
      </c>
      <c r="AI2040" t="e">
        <f t="shared" si="419"/>
        <v>#N/A</v>
      </c>
      <c r="AJ2040" t="e">
        <f t="shared" si="412"/>
        <v>#N/A</v>
      </c>
    </row>
    <row r="2041" spans="1:36" x14ac:dyDescent="0.25">
      <c r="A2041" s="203"/>
      <c r="B2041" s="203"/>
      <c r="C2041" s="203"/>
      <c r="D2041" s="203"/>
      <c r="E2041" s="203"/>
      <c r="F2041" s="203"/>
      <c r="G2041" s="203"/>
      <c r="H2041" s="203"/>
      <c r="I2041" s="203"/>
      <c r="J2041" s="203"/>
      <c r="K2041" s="203"/>
      <c r="L2041" s="203"/>
      <c r="M2041" s="203"/>
      <c r="N2041" s="203"/>
      <c r="O2041" s="204">
        <f t="shared" si="408"/>
        <v>0</v>
      </c>
      <c r="P2041" s="80" t="str">
        <f>IFERROR(R2041+'4. Gegevens leiding'!$I$26,"")</f>
        <v/>
      </c>
      <c r="Q2041" s="155" t="str">
        <f>IFERROR(R2042+'4. Gegevens leiding'!$I$26,"")</f>
        <v/>
      </c>
      <c r="R2041" s="155" t="str">
        <f t="shared" si="420"/>
        <v/>
      </c>
      <c r="S2041" s="43" t="str">
        <f t="shared" si="413"/>
        <v/>
      </c>
      <c r="T2041" s="42" t="str">
        <f t="shared" si="409"/>
        <v>Diameter (mm, uitwendig)=;Wanddikte (mm)=;Druk (barg)=;Rekgrens (N/mm^2)=;Charpy energie (J)=</v>
      </c>
      <c r="U2041" s="44" t="e">
        <f>INDEX('bijlage A. Frequentie Tabel'!G:G,MATCH(T2041,'bijlage A. Frequentie Tabel'!A:A,0))</f>
        <v>#N/A</v>
      </c>
      <c r="V2041" s="43">
        <f t="shared" si="410"/>
        <v>0</v>
      </c>
      <c r="W2041" s="80">
        <f t="shared" si="414"/>
        <v>23.196467403779828</v>
      </c>
      <c r="X2041" t="e">
        <f t="shared" si="411"/>
        <v>#N/A</v>
      </c>
      <c r="Y2041"/>
      <c r="Z2041">
        <f t="shared" si="415"/>
        <v>0.4</v>
      </c>
      <c r="AA2041">
        <f t="shared" si="416"/>
        <v>1</v>
      </c>
      <c r="AB2041">
        <f t="shared" si="416"/>
        <v>1</v>
      </c>
      <c r="AC2041">
        <f t="shared" si="417"/>
        <v>0.4</v>
      </c>
      <c r="AD2041" t="e">
        <f>INDEX('bijlage C. Cluster maatregelen'!C:C,MATCH('5.Bepalen Faalfreq'!K2041,'bijlage C. Cluster maatregelen'!A:A,0))</f>
        <v>#N/A</v>
      </c>
      <c r="AE2041" t="e">
        <f>INDEX('bijlage C. Cluster maatregelen'!C:C,MATCH('5.Bepalen Faalfreq'!L2041,'bijlage C. Cluster maatregelen'!A:A,0))</f>
        <v>#N/A</v>
      </c>
      <c r="AF2041" t="e">
        <f>INDEX('bijlage C. Cluster maatregelen'!C:C,MATCH('5.Bepalen Faalfreq'!M2041,'bijlage C. Cluster maatregelen'!A:A,0))</f>
        <v>#N/A</v>
      </c>
      <c r="AG2041" t="e">
        <f>INDEX('bijlage C. Cluster maatregelen'!C:C,MATCH('5.Bepalen Faalfreq'!N2041,'bijlage C. Cluster maatregelen'!A:A,0))</f>
        <v>#N/A</v>
      </c>
      <c r="AH2041" t="e">
        <f t="shared" si="418"/>
        <v>#N/A</v>
      </c>
      <c r="AI2041" t="e">
        <f t="shared" si="419"/>
        <v>#N/A</v>
      </c>
      <c r="AJ2041" t="e">
        <f t="shared" si="412"/>
        <v>#N/A</v>
      </c>
    </row>
    <row r="2042" spans="1:36" x14ac:dyDescent="0.25">
      <c r="A2042" s="203"/>
      <c r="B2042" s="203"/>
      <c r="C2042" s="203"/>
      <c r="D2042" s="203"/>
      <c r="E2042" s="203"/>
      <c r="F2042" s="203"/>
      <c r="G2042" s="203"/>
      <c r="H2042" s="203"/>
      <c r="I2042" s="203"/>
      <c r="J2042" s="203"/>
      <c r="K2042" s="203"/>
      <c r="L2042" s="203"/>
      <c r="M2042" s="203"/>
      <c r="N2042" s="203"/>
      <c r="O2042" s="204">
        <f t="shared" si="408"/>
        <v>0</v>
      </c>
      <c r="P2042" s="80" t="str">
        <f>IFERROR(R2042+'4. Gegevens leiding'!$I$26,"")</f>
        <v/>
      </c>
      <c r="Q2042" s="155" t="str">
        <f>IFERROR(R2043+'4. Gegevens leiding'!$I$26,"")</f>
        <v/>
      </c>
      <c r="R2042" s="155" t="str">
        <f t="shared" si="420"/>
        <v/>
      </c>
      <c r="S2042" s="43" t="str">
        <f t="shared" si="413"/>
        <v/>
      </c>
      <c r="T2042" s="42" t="str">
        <f t="shared" si="409"/>
        <v>Diameter (mm, uitwendig)=;Wanddikte (mm)=;Druk (barg)=;Rekgrens (N/mm^2)=;Charpy energie (J)=</v>
      </c>
      <c r="U2042" s="44" t="e">
        <f>INDEX('bijlage A. Frequentie Tabel'!G:G,MATCH(T2042,'bijlage A. Frequentie Tabel'!A:A,0))</f>
        <v>#N/A</v>
      </c>
      <c r="V2042" s="43">
        <f t="shared" si="410"/>
        <v>0</v>
      </c>
      <c r="W2042" s="80">
        <f t="shared" si="414"/>
        <v>23.196467403779828</v>
      </c>
      <c r="X2042" t="e">
        <f t="shared" si="411"/>
        <v>#N/A</v>
      </c>
      <c r="Y2042"/>
      <c r="Z2042">
        <f t="shared" si="415"/>
        <v>0.4</v>
      </c>
      <c r="AA2042">
        <f t="shared" si="416"/>
        <v>1</v>
      </c>
      <c r="AB2042">
        <f t="shared" si="416"/>
        <v>1</v>
      </c>
      <c r="AC2042">
        <f t="shared" si="417"/>
        <v>0.4</v>
      </c>
      <c r="AD2042" t="e">
        <f>INDEX('bijlage C. Cluster maatregelen'!C:C,MATCH('5.Bepalen Faalfreq'!K2042,'bijlage C. Cluster maatregelen'!A:A,0))</f>
        <v>#N/A</v>
      </c>
      <c r="AE2042" t="e">
        <f>INDEX('bijlage C. Cluster maatregelen'!C:C,MATCH('5.Bepalen Faalfreq'!L2042,'bijlage C. Cluster maatregelen'!A:A,0))</f>
        <v>#N/A</v>
      </c>
      <c r="AF2042" t="e">
        <f>INDEX('bijlage C. Cluster maatregelen'!C:C,MATCH('5.Bepalen Faalfreq'!M2042,'bijlage C. Cluster maatregelen'!A:A,0))</f>
        <v>#N/A</v>
      </c>
      <c r="AG2042" t="e">
        <f>INDEX('bijlage C. Cluster maatregelen'!C:C,MATCH('5.Bepalen Faalfreq'!N2042,'bijlage C. Cluster maatregelen'!A:A,0))</f>
        <v>#N/A</v>
      </c>
      <c r="AH2042" t="e">
        <f t="shared" si="418"/>
        <v>#N/A</v>
      </c>
      <c r="AI2042" t="e">
        <f t="shared" si="419"/>
        <v>#N/A</v>
      </c>
      <c r="AJ2042" t="e">
        <f t="shared" si="412"/>
        <v>#N/A</v>
      </c>
    </row>
    <row r="2043" spans="1:36" x14ac:dyDescent="0.25">
      <c r="A2043" s="203"/>
      <c r="B2043" s="203"/>
      <c r="C2043" s="203"/>
      <c r="D2043" s="203"/>
      <c r="E2043" s="203"/>
      <c r="F2043" s="203"/>
      <c r="G2043" s="203"/>
      <c r="H2043" s="203"/>
      <c r="I2043" s="203"/>
      <c r="J2043" s="203"/>
      <c r="K2043" s="203"/>
      <c r="L2043" s="203"/>
      <c r="M2043" s="203"/>
      <c r="N2043" s="203"/>
      <c r="O2043" s="204">
        <f t="shared" si="408"/>
        <v>0</v>
      </c>
      <c r="P2043" s="80" t="str">
        <f>IFERROR(R2043+'4. Gegevens leiding'!$I$26,"")</f>
        <v/>
      </c>
      <c r="Q2043" s="155" t="str">
        <f>IFERROR(R2044+'4. Gegevens leiding'!$I$26,"")</f>
        <v/>
      </c>
      <c r="R2043" s="155" t="str">
        <f t="shared" si="420"/>
        <v/>
      </c>
      <c r="S2043" s="43" t="str">
        <f t="shared" si="413"/>
        <v/>
      </c>
      <c r="T2043" s="42" t="str">
        <f t="shared" si="409"/>
        <v>Diameter (mm, uitwendig)=;Wanddikte (mm)=;Druk (barg)=;Rekgrens (N/mm^2)=;Charpy energie (J)=</v>
      </c>
      <c r="U2043" s="44" t="e">
        <f>INDEX('bijlage A. Frequentie Tabel'!G:G,MATCH(T2043,'bijlage A. Frequentie Tabel'!A:A,0))</f>
        <v>#N/A</v>
      </c>
      <c r="V2043" s="43">
        <f t="shared" si="410"/>
        <v>0</v>
      </c>
      <c r="W2043" s="80">
        <f t="shared" si="414"/>
        <v>23.196467403779828</v>
      </c>
      <c r="X2043" t="e">
        <f t="shared" si="411"/>
        <v>#N/A</v>
      </c>
      <c r="Y2043"/>
      <c r="Z2043">
        <f t="shared" si="415"/>
        <v>0.4</v>
      </c>
      <c r="AA2043">
        <f t="shared" si="416"/>
        <v>1</v>
      </c>
      <c r="AB2043">
        <f t="shared" si="416"/>
        <v>1</v>
      </c>
      <c r="AC2043">
        <f t="shared" si="417"/>
        <v>0.4</v>
      </c>
      <c r="AD2043" t="e">
        <f>INDEX('bijlage C. Cluster maatregelen'!C:C,MATCH('5.Bepalen Faalfreq'!K2043,'bijlage C. Cluster maatregelen'!A:A,0))</f>
        <v>#N/A</v>
      </c>
      <c r="AE2043" t="e">
        <f>INDEX('bijlage C. Cluster maatregelen'!C:C,MATCH('5.Bepalen Faalfreq'!L2043,'bijlage C. Cluster maatregelen'!A:A,0))</f>
        <v>#N/A</v>
      </c>
      <c r="AF2043" t="e">
        <f>INDEX('bijlage C. Cluster maatregelen'!C:C,MATCH('5.Bepalen Faalfreq'!M2043,'bijlage C. Cluster maatregelen'!A:A,0))</f>
        <v>#N/A</v>
      </c>
      <c r="AG2043" t="e">
        <f>INDEX('bijlage C. Cluster maatregelen'!C:C,MATCH('5.Bepalen Faalfreq'!N2043,'bijlage C. Cluster maatregelen'!A:A,0))</f>
        <v>#N/A</v>
      </c>
      <c r="AH2043" t="e">
        <f t="shared" si="418"/>
        <v>#N/A</v>
      </c>
      <c r="AI2043" t="e">
        <f t="shared" si="419"/>
        <v>#N/A</v>
      </c>
      <c r="AJ2043" t="e">
        <f t="shared" si="412"/>
        <v>#N/A</v>
      </c>
    </row>
    <row r="2044" spans="1:36" x14ac:dyDescent="0.25">
      <c r="A2044" s="203"/>
      <c r="B2044" s="203"/>
      <c r="C2044" s="203"/>
      <c r="D2044" s="203"/>
      <c r="E2044" s="203"/>
      <c r="F2044" s="203"/>
      <c r="G2044" s="203"/>
      <c r="H2044" s="203"/>
      <c r="I2044" s="203"/>
      <c r="J2044" s="203"/>
      <c r="K2044" s="203"/>
      <c r="L2044" s="203"/>
      <c r="M2044" s="203"/>
      <c r="N2044" s="203"/>
      <c r="O2044" s="204">
        <f t="shared" si="408"/>
        <v>0</v>
      </c>
      <c r="P2044" s="80" t="str">
        <f>IFERROR(R2044+'4. Gegevens leiding'!$I$26,"")</f>
        <v/>
      </c>
      <c r="Q2044" s="155" t="str">
        <f>IFERROR(R2045+'4. Gegevens leiding'!$I$26,"")</f>
        <v/>
      </c>
      <c r="R2044" s="155" t="str">
        <f t="shared" si="420"/>
        <v/>
      </c>
      <c r="S2044" s="43" t="str">
        <f t="shared" si="413"/>
        <v/>
      </c>
      <c r="T2044" s="42" t="str">
        <f t="shared" si="409"/>
        <v>Diameter (mm, uitwendig)=;Wanddikte (mm)=;Druk (barg)=;Rekgrens (N/mm^2)=;Charpy energie (J)=</v>
      </c>
      <c r="U2044" s="44" t="e">
        <f>INDEX('bijlage A. Frequentie Tabel'!G:G,MATCH(T2044,'bijlage A. Frequentie Tabel'!A:A,0))</f>
        <v>#N/A</v>
      </c>
      <c r="V2044" s="43">
        <f t="shared" si="410"/>
        <v>0</v>
      </c>
      <c r="W2044" s="80">
        <f t="shared" si="414"/>
        <v>23.196467403779828</v>
      </c>
      <c r="X2044" t="e">
        <f t="shared" si="411"/>
        <v>#N/A</v>
      </c>
      <c r="Y2044"/>
      <c r="Z2044">
        <f t="shared" si="415"/>
        <v>0.4</v>
      </c>
      <c r="AA2044">
        <f t="shared" si="416"/>
        <v>1</v>
      </c>
      <c r="AB2044">
        <f t="shared" si="416"/>
        <v>1</v>
      </c>
      <c r="AC2044">
        <f t="shared" si="417"/>
        <v>0.4</v>
      </c>
      <c r="AD2044" t="e">
        <f>INDEX('bijlage C. Cluster maatregelen'!C:C,MATCH('5.Bepalen Faalfreq'!K2044,'bijlage C. Cluster maatregelen'!A:A,0))</f>
        <v>#N/A</v>
      </c>
      <c r="AE2044" t="e">
        <f>INDEX('bijlage C. Cluster maatregelen'!C:C,MATCH('5.Bepalen Faalfreq'!L2044,'bijlage C. Cluster maatregelen'!A:A,0))</f>
        <v>#N/A</v>
      </c>
      <c r="AF2044" t="e">
        <f>INDEX('bijlage C. Cluster maatregelen'!C:C,MATCH('5.Bepalen Faalfreq'!M2044,'bijlage C. Cluster maatregelen'!A:A,0))</f>
        <v>#N/A</v>
      </c>
      <c r="AG2044" t="e">
        <f>INDEX('bijlage C. Cluster maatregelen'!C:C,MATCH('5.Bepalen Faalfreq'!N2044,'bijlage C. Cluster maatregelen'!A:A,0))</f>
        <v>#N/A</v>
      </c>
      <c r="AH2044" t="e">
        <f t="shared" si="418"/>
        <v>#N/A</v>
      </c>
      <c r="AI2044" t="e">
        <f t="shared" si="419"/>
        <v>#N/A</v>
      </c>
      <c r="AJ2044" t="e">
        <f t="shared" si="412"/>
        <v>#N/A</v>
      </c>
    </row>
    <row r="2045" spans="1:36" x14ac:dyDescent="0.25">
      <c r="A2045" s="203"/>
      <c r="B2045" s="203"/>
      <c r="C2045" s="203"/>
      <c r="D2045" s="203"/>
      <c r="E2045" s="203"/>
      <c r="F2045" s="203"/>
      <c r="G2045" s="203"/>
      <c r="H2045" s="203"/>
      <c r="I2045" s="203"/>
      <c r="J2045" s="203"/>
      <c r="K2045" s="203"/>
      <c r="L2045" s="203"/>
      <c r="M2045" s="203"/>
      <c r="N2045" s="203"/>
      <c r="O2045" s="204">
        <f t="shared" si="408"/>
        <v>0</v>
      </c>
      <c r="P2045" s="80" t="str">
        <f>IFERROR(R2045+'4. Gegevens leiding'!$I$26,"")</f>
        <v/>
      </c>
      <c r="Q2045" s="155" t="str">
        <f>IFERROR(R2046+'4. Gegevens leiding'!$I$26,"")</f>
        <v/>
      </c>
      <c r="R2045" s="155" t="str">
        <f t="shared" si="420"/>
        <v/>
      </c>
      <c r="S2045" s="43" t="str">
        <f t="shared" si="413"/>
        <v/>
      </c>
      <c r="T2045" s="42" t="str">
        <f t="shared" si="409"/>
        <v>Diameter (mm, uitwendig)=;Wanddikte (mm)=;Druk (barg)=;Rekgrens (N/mm^2)=;Charpy energie (J)=</v>
      </c>
      <c r="U2045" s="44" t="e">
        <f>INDEX('bijlage A. Frequentie Tabel'!G:G,MATCH(T2045,'bijlage A. Frequentie Tabel'!A:A,0))</f>
        <v>#N/A</v>
      </c>
      <c r="V2045" s="43">
        <f t="shared" si="410"/>
        <v>0</v>
      </c>
      <c r="W2045" s="80">
        <f t="shared" si="414"/>
        <v>23.196467403779828</v>
      </c>
      <c r="X2045" t="e">
        <f t="shared" si="411"/>
        <v>#N/A</v>
      </c>
      <c r="Y2045"/>
      <c r="Z2045">
        <f t="shared" si="415"/>
        <v>0.4</v>
      </c>
      <c r="AA2045">
        <f t="shared" si="416"/>
        <v>1</v>
      </c>
      <c r="AB2045">
        <f t="shared" si="416"/>
        <v>1</v>
      </c>
      <c r="AC2045">
        <f t="shared" si="417"/>
        <v>0.4</v>
      </c>
      <c r="AD2045" t="e">
        <f>INDEX('bijlage C. Cluster maatregelen'!C:C,MATCH('5.Bepalen Faalfreq'!K2045,'bijlage C. Cluster maatregelen'!A:A,0))</f>
        <v>#N/A</v>
      </c>
      <c r="AE2045" t="e">
        <f>INDEX('bijlage C. Cluster maatregelen'!C:C,MATCH('5.Bepalen Faalfreq'!L2045,'bijlage C. Cluster maatregelen'!A:A,0))</f>
        <v>#N/A</v>
      </c>
      <c r="AF2045" t="e">
        <f>INDEX('bijlage C. Cluster maatregelen'!C:C,MATCH('5.Bepalen Faalfreq'!M2045,'bijlage C. Cluster maatregelen'!A:A,0))</f>
        <v>#N/A</v>
      </c>
      <c r="AG2045" t="e">
        <f>INDEX('bijlage C. Cluster maatregelen'!C:C,MATCH('5.Bepalen Faalfreq'!N2045,'bijlage C. Cluster maatregelen'!A:A,0))</f>
        <v>#N/A</v>
      </c>
      <c r="AH2045" t="e">
        <f t="shared" si="418"/>
        <v>#N/A</v>
      </c>
      <c r="AI2045" t="e">
        <f t="shared" si="419"/>
        <v>#N/A</v>
      </c>
      <c r="AJ2045" t="e">
        <f t="shared" si="412"/>
        <v>#N/A</v>
      </c>
    </row>
    <row r="2046" spans="1:36" x14ac:dyDescent="0.25">
      <c r="A2046" s="203"/>
      <c r="B2046" s="203"/>
      <c r="C2046" s="203"/>
      <c r="D2046" s="203"/>
      <c r="E2046" s="203"/>
      <c r="F2046" s="203"/>
      <c r="G2046" s="203"/>
      <c r="H2046" s="203"/>
      <c r="I2046" s="203"/>
      <c r="J2046" s="203"/>
      <c r="K2046" s="203"/>
      <c r="L2046" s="203"/>
      <c r="M2046" s="203"/>
      <c r="N2046" s="203"/>
      <c r="O2046" s="204">
        <f t="shared" si="408"/>
        <v>0</v>
      </c>
      <c r="P2046" s="80" t="str">
        <f>IFERROR(R2046+'4. Gegevens leiding'!$I$26,"")</f>
        <v/>
      </c>
      <c r="Q2046" s="155" t="str">
        <f>IFERROR(R2047+'4. Gegevens leiding'!$I$26,"")</f>
        <v/>
      </c>
      <c r="R2046" s="155" t="str">
        <f t="shared" si="420"/>
        <v/>
      </c>
      <c r="S2046" s="43" t="str">
        <f t="shared" si="413"/>
        <v/>
      </c>
      <c r="T2046" s="42" t="str">
        <f t="shared" si="409"/>
        <v>Diameter (mm, uitwendig)=;Wanddikte (mm)=;Druk (barg)=;Rekgrens (N/mm^2)=;Charpy energie (J)=</v>
      </c>
      <c r="U2046" s="44" t="e">
        <f>INDEX('bijlage A. Frequentie Tabel'!G:G,MATCH(T2046,'bijlage A. Frequentie Tabel'!A:A,0))</f>
        <v>#N/A</v>
      </c>
      <c r="V2046" s="43">
        <f t="shared" si="410"/>
        <v>0</v>
      </c>
      <c r="W2046" s="80">
        <f t="shared" si="414"/>
        <v>23.196467403779828</v>
      </c>
      <c r="X2046" t="e">
        <f t="shared" si="411"/>
        <v>#N/A</v>
      </c>
      <c r="Y2046"/>
      <c r="Z2046">
        <f t="shared" si="415"/>
        <v>0.4</v>
      </c>
      <c r="AA2046">
        <f t="shared" si="416"/>
        <v>1</v>
      </c>
      <c r="AB2046">
        <f t="shared" si="416"/>
        <v>1</v>
      </c>
      <c r="AC2046">
        <f t="shared" si="417"/>
        <v>0.4</v>
      </c>
      <c r="AD2046" t="e">
        <f>INDEX('bijlage C. Cluster maatregelen'!C:C,MATCH('5.Bepalen Faalfreq'!K2046,'bijlage C. Cluster maatregelen'!A:A,0))</f>
        <v>#N/A</v>
      </c>
      <c r="AE2046" t="e">
        <f>INDEX('bijlage C. Cluster maatregelen'!C:C,MATCH('5.Bepalen Faalfreq'!L2046,'bijlage C. Cluster maatregelen'!A:A,0))</f>
        <v>#N/A</v>
      </c>
      <c r="AF2046" t="e">
        <f>INDEX('bijlage C. Cluster maatregelen'!C:C,MATCH('5.Bepalen Faalfreq'!M2046,'bijlage C. Cluster maatregelen'!A:A,0))</f>
        <v>#N/A</v>
      </c>
      <c r="AG2046" t="e">
        <f>INDEX('bijlage C. Cluster maatregelen'!C:C,MATCH('5.Bepalen Faalfreq'!N2046,'bijlage C. Cluster maatregelen'!A:A,0))</f>
        <v>#N/A</v>
      </c>
      <c r="AH2046" t="e">
        <f t="shared" si="418"/>
        <v>#N/A</v>
      </c>
      <c r="AI2046" t="e">
        <f t="shared" si="419"/>
        <v>#N/A</v>
      </c>
      <c r="AJ2046" t="e">
        <f t="shared" si="412"/>
        <v>#N/A</v>
      </c>
    </row>
    <row r="2047" spans="1:36" x14ac:dyDescent="0.25">
      <c r="A2047" s="203"/>
      <c r="B2047" s="203"/>
      <c r="C2047" s="203"/>
      <c r="D2047" s="203"/>
      <c r="E2047" s="203"/>
      <c r="F2047" s="203"/>
      <c r="G2047" s="203"/>
      <c r="H2047" s="203"/>
      <c r="I2047" s="203"/>
      <c r="J2047" s="203"/>
      <c r="K2047" s="203"/>
      <c r="L2047" s="203"/>
      <c r="M2047" s="203"/>
      <c r="N2047" s="203"/>
      <c r="O2047" s="204">
        <f t="shared" si="408"/>
        <v>0</v>
      </c>
      <c r="P2047" s="80" t="str">
        <f>IFERROR(R2047+'4. Gegevens leiding'!$I$26,"")</f>
        <v/>
      </c>
      <c r="Q2047" s="155" t="str">
        <f>IFERROR(R2048+'4. Gegevens leiding'!$I$26,"")</f>
        <v/>
      </c>
      <c r="R2047" s="155" t="str">
        <f t="shared" si="420"/>
        <v/>
      </c>
      <c r="S2047" s="43" t="str">
        <f t="shared" si="413"/>
        <v/>
      </c>
      <c r="T2047" s="42" t="str">
        <f t="shared" si="409"/>
        <v>Diameter (mm, uitwendig)=;Wanddikte (mm)=;Druk (barg)=;Rekgrens (N/mm^2)=;Charpy energie (J)=</v>
      </c>
      <c r="U2047" s="44" t="e">
        <f>INDEX('bijlage A. Frequentie Tabel'!G:G,MATCH(T2047,'bijlage A. Frequentie Tabel'!A:A,0))</f>
        <v>#N/A</v>
      </c>
      <c r="V2047" s="43">
        <f t="shared" si="410"/>
        <v>0</v>
      </c>
      <c r="W2047" s="80">
        <f t="shared" si="414"/>
        <v>23.196467403779828</v>
      </c>
      <c r="X2047" t="e">
        <f t="shared" si="411"/>
        <v>#N/A</v>
      </c>
      <c r="Y2047"/>
      <c r="Z2047">
        <f t="shared" si="415"/>
        <v>0.4</v>
      </c>
      <c r="AA2047">
        <f t="shared" si="416"/>
        <v>1</v>
      </c>
      <c r="AB2047">
        <f t="shared" si="416"/>
        <v>1</v>
      </c>
      <c r="AC2047">
        <f t="shared" si="417"/>
        <v>0.4</v>
      </c>
      <c r="AD2047" t="e">
        <f>INDEX('bijlage C. Cluster maatregelen'!C:C,MATCH('5.Bepalen Faalfreq'!K2047,'bijlage C. Cluster maatregelen'!A:A,0))</f>
        <v>#N/A</v>
      </c>
      <c r="AE2047" t="e">
        <f>INDEX('bijlage C. Cluster maatregelen'!C:C,MATCH('5.Bepalen Faalfreq'!L2047,'bijlage C. Cluster maatregelen'!A:A,0))</f>
        <v>#N/A</v>
      </c>
      <c r="AF2047" t="e">
        <f>INDEX('bijlage C. Cluster maatregelen'!C:C,MATCH('5.Bepalen Faalfreq'!M2047,'bijlage C. Cluster maatregelen'!A:A,0))</f>
        <v>#N/A</v>
      </c>
      <c r="AG2047" t="e">
        <f>INDEX('bijlage C. Cluster maatregelen'!C:C,MATCH('5.Bepalen Faalfreq'!N2047,'bijlage C. Cluster maatregelen'!A:A,0))</f>
        <v>#N/A</v>
      </c>
      <c r="AH2047" t="e">
        <f t="shared" si="418"/>
        <v>#N/A</v>
      </c>
      <c r="AI2047" t="e">
        <f t="shared" si="419"/>
        <v>#N/A</v>
      </c>
      <c r="AJ2047" t="e">
        <f t="shared" si="412"/>
        <v>#N/A</v>
      </c>
    </row>
    <row r="2048" spans="1:36" x14ac:dyDescent="0.25">
      <c r="A2048" s="203"/>
      <c r="B2048" s="203"/>
      <c r="C2048" s="203"/>
      <c r="D2048" s="203"/>
      <c r="E2048" s="203"/>
      <c r="F2048" s="203"/>
      <c r="G2048" s="203"/>
      <c r="H2048" s="203"/>
      <c r="I2048" s="203"/>
      <c r="J2048" s="203"/>
      <c r="K2048" s="203"/>
      <c r="L2048" s="203"/>
      <c r="M2048" s="203"/>
      <c r="N2048" s="203"/>
      <c r="O2048" s="204">
        <f t="shared" si="408"/>
        <v>0</v>
      </c>
      <c r="P2048" s="80" t="str">
        <f>IFERROR(R2048+'4. Gegevens leiding'!$I$26,"")</f>
        <v/>
      </c>
      <c r="Q2048" s="155" t="str">
        <f>IFERROR(R2049+'4. Gegevens leiding'!$I$26,"")</f>
        <v/>
      </c>
      <c r="R2048" s="155" t="str">
        <f t="shared" si="420"/>
        <v/>
      </c>
      <c r="S2048" s="43" t="str">
        <f t="shared" si="413"/>
        <v/>
      </c>
      <c r="T2048" s="42" t="str">
        <f t="shared" si="409"/>
        <v>Diameter (mm, uitwendig)=;Wanddikte (mm)=;Druk (barg)=;Rekgrens (N/mm^2)=;Charpy energie (J)=</v>
      </c>
      <c r="U2048" s="44" t="e">
        <f>INDEX('bijlage A. Frequentie Tabel'!G:G,MATCH(T2048,'bijlage A. Frequentie Tabel'!A:A,0))</f>
        <v>#N/A</v>
      </c>
      <c r="V2048" s="43">
        <f t="shared" si="410"/>
        <v>0</v>
      </c>
      <c r="W2048" s="80">
        <f t="shared" si="414"/>
        <v>23.196467403779828</v>
      </c>
      <c r="X2048" t="e">
        <f t="shared" si="411"/>
        <v>#N/A</v>
      </c>
      <c r="Y2048"/>
      <c r="Z2048">
        <f t="shared" si="415"/>
        <v>0.4</v>
      </c>
      <c r="AA2048">
        <f t="shared" si="416"/>
        <v>1</v>
      </c>
      <c r="AB2048">
        <f t="shared" si="416"/>
        <v>1</v>
      </c>
      <c r="AC2048">
        <f t="shared" si="417"/>
        <v>0.4</v>
      </c>
      <c r="AD2048" t="e">
        <f>INDEX('bijlage C. Cluster maatregelen'!C:C,MATCH('5.Bepalen Faalfreq'!K2048,'bijlage C. Cluster maatregelen'!A:A,0))</f>
        <v>#N/A</v>
      </c>
      <c r="AE2048" t="e">
        <f>INDEX('bijlage C. Cluster maatregelen'!C:C,MATCH('5.Bepalen Faalfreq'!L2048,'bijlage C. Cluster maatregelen'!A:A,0))</f>
        <v>#N/A</v>
      </c>
      <c r="AF2048" t="e">
        <f>INDEX('bijlage C. Cluster maatregelen'!C:C,MATCH('5.Bepalen Faalfreq'!M2048,'bijlage C. Cluster maatregelen'!A:A,0))</f>
        <v>#N/A</v>
      </c>
      <c r="AG2048" t="e">
        <f>INDEX('bijlage C. Cluster maatregelen'!C:C,MATCH('5.Bepalen Faalfreq'!N2048,'bijlage C. Cluster maatregelen'!A:A,0))</f>
        <v>#N/A</v>
      </c>
      <c r="AH2048" t="e">
        <f t="shared" si="418"/>
        <v>#N/A</v>
      </c>
      <c r="AI2048" t="e">
        <f t="shared" si="419"/>
        <v>#N/A</v>
      </c>
      <c r="AJ2048" t="e">
        <f t="shared" si="412"/>
        <v>#N/A</v>
      </c>
    </row>
    <row r="2049" spans="1:36" x14ac:dyDescent="0.25">
      <c r="A2049" s="203"/>
      <c r="B2049" s="203"/>
      <c r="C2049" s="203"/>
      <c r="D2049" s="203"/>
      <c r="E2049" s="203"/>
      <c r="F2049" s="203"/>
      <c r="G2049" s="203"/>
      <c r="H2049" s="203"/>
      <c r="I2049" s="203"/>
      <c r="J2049" s="203"/>
      <c r="K2049" s="203"/>
      <c r="L2049" s="203"/>
      <c r="M2049" s="203"/>
      <c r="N2049" s="203"/>
      <c r="O2049" s="204">
        <f t="shared" si="408"/>
        <v>0</v>
      </c>
      <c r="P2049" s="80" t="str">
        <f>IFERROR(R2049+'4. Gegevens leiding'!$I$26,"")</f>
        <v/>
      </c>
      <c r="Q2049" s="155" t="str">
        <f>IFERROR(R2050+'4. Gegevens leiding'!$I$26,"")</f>
        <v/>
      </c>
      <c r="R2049" s="155" t="str">
        <f t="shared" si="420"/>
        <v/>
      </c>
      <c r="S2049" s="43" t="str">
        <f t="shared" si="413"/>
        <v/>
      </c>
      <c r="T2049" s="42" t="str">
        <f t="shared" si="409"/>
        <v>Diameter (mm, uitwendig)=;Wanddikte (mm)=;Druk (barg)=;Rekgrens (N/mm^2)=;Charpy energie (J)=</v>
      </c>
      <c r="U2049" s="44" t="e">
        <f>INDEX('bijlage A. Frequentie Tabel'!G:G,MATCH(T2049,'bijlage A. Frequentie Tabel'!A:A,0))</f>
        <v>#N/A</v>
      </c>
      <c r="V2049" s="43">
        <f t="shared" si="410"/>
        <v>0</v>
      </c>
      <c r="W2049" s="80">
        <f t="shared" si="414"/>
        <v>23.196467403779828</v>
      </c>
      <c r="X2049" t="e">
        <f t="shared" si="411"/>
        <v>#N/A</v>
      </c>
      <c r="Y2049"/>
      <c r="Z2049">
        <f t="shared" si="415"/>
        <v>0.4</v>
      </c>
      <c r="AA2049">
        <f t="shared" si="416"/>
        <v>1</v>
      </c>
      <c r="AB2049">
        <f t="shared" si="416"/>
        <v>1</v>
      </c>
      <c r="AC2049">
        <f t="shared" si="417"/>
        <v>0.4</v>
      </c>
      <c r="AD2049" t="e">
        <f>INDEX('bijlage C. Cluster maatregelen'!C:C,MATCH('5.Bepalen Faalfreq'!K2049,'bijlage C. Cluster maatregelen'!A:A,0))</f>
        <v>#N/A</v>
      </c>
      <c r="AE2049" t="e">
        <f>INDEX('bijlage C. Cluster maatregelen'!C:C,MATCH('5.Bepalen Faalfreq'!L2049,'bijlage C. Cluster maatregelen'!A:A,0))</f>
        <v>#N/A</v>
      </c>
      <c r="AF2049" t="e">
        <f>INDEX('bijlage C. Cluster maatregelen'!C:C,MATCH('5.Bepalen Faalfreq'!M2049,'bijlage C. Cluster maatregelen'!A:A,0))</f>
        <v>#N/A</v>
      </c>
      <c r="AG2049" t="e">
        <f>INDEX('bijlage C. Cluster maatregelen'!C:C,MATCH('5.Bepalen Faalfreq'!N2049,'bijlage C. Cluster maatregelen'!A:A,0))</f>
        <v>#N/A</v>
      </c>
      <c r="AH2049" t="e">
        <f t="shared" si="418"/>
        <v>#N/A</v>
      </c>
      <c r="AI2049" t="e">
        <f t="shared" si="419"/>
        <v>#N/A</v>
      </c>
      <c r="AJ2049" t="e">
        <f t="shared" si="412"/>
        <v>#N/A</v>
      </c>
    </row>
    <row r="2050" spans="1:36" x14ac:dyDescent="0.25">
      <c r="A2050" s="203"/>
      <c r="B2050" s="203"/>
      <c r="C2050" s="203"/>
      <c r="D2050" s="203"/>
      <c r="E2050" s="203"/>
      <c r="F2050" s="203"/>
      <c r="G2050" s="203"/>
      <c r="H2050" s="203"/>
      <c r="I2050" s="203"/>
      <c r="J2050" s="203"/>
      <c r="K2050" s="203"/>
      <c r="L2050" s="203"/>
      <c r="M2050" s="203"/>
      <c r="N2050" s="203"/>
      <c r="O2050" s="204">
        <f t="shared" si="408"/>
        <v>0</v>
      </c>
      <c r="P2050" s="80" t="str">
        <f>IFERROR(R2050+'4. Gegevens leiding'!$I$26,"")</f>
        <v/>
      </c>
      <c r="Q2050" s="155" t="str">
        <f>IFERROR(R2051+'4. Gegevens leiding'!$I$26,"")</f>
        <v/>
      </c>
      <c r="R2050" s="155" t="str">
        <f t="shared" si="420"/>
        <v/>
      </c>
      <c r="S2050" s="43" t="str">
        <f t="shared" si="413"/>
        <v/>
      </c>
      <c r="T2050" s="42" t="str">
        <f t="shared" si="409"/>
        <v>Diameter (mm, uitwendig)=;Wanddikte (mm)=;Druk (barg)=;Rekgrens (N/mm^2)=;Charpy energie (J)=</v>
      </c>
      <c r="U2050" s="44" t="e">
        <f>INDEX('bijlage A. Frequentie Tabel'!G:G,MATCH(T2050,'bijlage A. Frequentie Tabel'!A:A,0))</f>
        <v>#N/A</v>
      </c>
      <c r="V2050" s="43">
        <f t="shared" si="410"/>
        <v>0</v>
      </c>
      <c r="W2050" s="80">
        <f t="shared" si="414"/>
        <v>23.196467403779828</v>
      </c>
      <c r="X2050" t="e">
        <f t="shared" si="411"/>
        <v>#N/A</v>
      </c>
      <c r="Y2050"/>
      <c r="Z2050">
        <f t="shared" si="415"/>
        <v>0.4</v>
      </c>
      <c r="AA2050">
        <f t="shared" si="416"/>
        <v>1</v>
      </c>
      <c r="AB2050">
        <f t="shared" si="416"/>
        <v>1</v>
      </c>
      <c r="AC2050">
        <f t="shared" si="417"/>
        <v>0.4</v>
      </c>
      <c r="AD2050" t="e">
        <f>INDEX('bijlage C. Cluster maatregelen'!C:C,MATCH('5.Bepalen Faalfreq'!K2050,'bijlage C. Cluster maatregelen'!A:A,0))</f>
        <v>#N/A</v>
      </c>
      <c r="AE2050" t="e">
        <f>INDEX('bijlage C. Cluster maatregelen'!C:C,MATCH('5.Bepalen Faalfreq'!L2050,'bijlage C. Cluster maatregelen'!A:A,0))</f>
        <v>#N/A</v>
      </c>
      <c r="AF2050" t="e">
        <f>INDEX('bijlage C. Cluster maatregelen'!C:C,MATCH('5.Bepalen Faalfreq'!M2050,'bijlage C. Cluster maatregelen'!A:A,0))</f>
        <v>#N/A</v>
      </c>
      <c r="AG2050" t="e">
        <f>INDEX('bijlage C. Cluster maatregelen'!C:C,MATCH('5.Bepalen Faalfreq'!N2050,'bijlage C. Cluster maatregelen'!A:A,0))</f>
        <v>#N/A</v>
      </c>
      <c r="AH2050" t="e">
        <f t="shared" si="418"/>
        <v>#N/A</v>
      </c>
      <c r="AI2050" t="e">
        <f t="shared" si="419"/>
        <v>#N/A</v>
      </c>
      <c r="AJ2050" t="e">
        <f t="shared" si="412"/>
        <v>#N/A</v>
      </c>
    </row>
    <row r="2051" spans="1:36" x14ac:dyDescent="0.25">
      <c r="A2051" s="203"/>
      <c r="B2051" s="203"/>
      <c r="C2051" s="203"/>
      <c r="D2051" s="203"/>
      <c r="E2051" s="203"/>
      <c r="F2051" s="203"/>
      <c r="G2051" s="203"/>
      <c r="H2051" s="203"/>
      <c r="I2051" s="203"/>
      <c r="J2051" s="203"/>
      <c r="K2051" s="203"/>
      <c r="L2051" s="203"/>
      <c r="M2051" s="203"/>
      <c r="N2051" s="203"/>
      <c r="O2051" s="204">
        <f t="shared" si="408"/>
        <v>0</v>
      </c>
      <c r="P2051" s="80" t="str">
        <f>IFERROR(R2051+'4. Gegevens leiding'!$I$26,"")</f>
        <v/>
      </c>
      <c r="Q2051" s="155" t="str">
        <f>IFERROR(R2052+'4. Gegevens leiding'!$I$26,"")</f>
        <v/>
      </c>
      <c r="R2051" s="155" t="str">
        <f t="shared" si="420"/>
        <v/>
      </c>
      <c r="S2051" s="43" t="str">
        <f t="shared" si="413"/>
        <v/>
      </c>
      <c r="T2051" s="42" t="str">
        <f t="shared" si="409"/>
        <v>Diameter (mm, uitwendig)=;Wanddikte (mm)=;Druk (barg)=;Rekgrens (N/mm^2)=;Charpy energie (J)=</v>
      </c>
      <c r="U2051" s="44" t="e">
        <f>INDEX('bijlage A. Frequentie Tabel'!G:G,MATCH(T2051,'bijlage A. Frequentie Tabel'!A:A,0))</f>
        <v>#N/A</v>
      </c>
      <c r="V2051" s="43">
        <f t="shared" si="410"/>
        <v>0</v>
      </c>
      <c r="W2051" s="80">
        <f t="shared" si="414"/>
        <v>23.196467403779828</v>
      </c>
      <c r="X2051" t="e">
        <f t="shared" si="411"/>
        <v>#N/A</v>
      </c>
      <c r="Y2051"/>
      <c r="Z2051">
        <f t="shared" si="415"/>
        <v>0.4</v>
      </c>
      <c r="AA2051">
        <f t="shared" si="416"/>
        <v>1</v>
      </c>
      <c r="AB2051">
        <f t="shared" si="416"/>
        <v>1</v>
      </c>
      <c r="AC2051">
        <f t="shared" si="417"/>
        <v>0.4</v>
      </c>
      <c r="AD2051" t="e">
        <f>INDEX('bijlage C. Cluster maatregelen'!C:C,MATCH('5.Bepalen Faalfreq'!K2051,'bijlage C. Cluster maatregelen'!A:A,0))</f>
        <v>#N/A</v>
      </c>
      <c r="AE2051" t="e">
        <f>INDEX('bijlage C. Cluster maatregelen'!C:C,MATCH('5.Bepalen Faalfreq'!L2051,'bijlage C. Cluster maatregelen'!A:A,0))</f>
        <v>#N/A</v>
      </c>
      <c r="AF2051" t="e">
        <f>INDEX('bijlage C. Cluster maatregelen'!C:C,MATCH('5.Bepalen Faalfreq'!M2051,'bijlage C. Cluster maatregelen'!A:A,0))</f>
        <v>#N/A</v>
      </c>
      <c r="AG2051" t="e">
        <f>INDEX('bijlage C. Cluster maatregelen'!C:C,MATCH('5.Bepalen Faalfreq'!N2051,'bijlage C. Cluster maatregelen'!A:A,0))</f>
        <v>#N/A</v>
      </c>
      <c r="AH2051" t="e">
        <f t="shared" si="418"/>
        <v>#N/A</v>
      </c>
      <c r="AI2051" t="e">
        <f t="shared" si="419"/>
        <v>#N/A</v>
      </c>
      <c r="AJ2051" t="e">
        <f t="shared" si="412"/>
        <v>#N/A</v>
      </c>
    </row>
    <row r="2052" spans="1:36" x14ac:dyDescent="0.25">
      <c r="A2052" s="203"/>
      <c r="B2052" s="203"/>
      <c r="C2052" s="203"/>
      <c r="D2052" s="203"/>
      <c r="E2052" s="203"/>
      <c r="F2052" s="203"/>
      <c r="G2052" s="203"/>
      <c r="H2052" s="203"/>
      <c r="I2052" s="203"/>
      <c r="J2052" s="203"/>
      <c r="K2052" s="203"/>
      <c r="L2052" s="203"/>
      <c r="M2052" s="203"/>
      <c r="N2052" s="203"/>
      <c r="O2052" s="204">
        <f t="shared" si="408"/>
        <v>0</v>
      </c>
      <c r="P2052" s="80" t="str">
        <f>IFERROR(R2052+'4. Gegevens leiding'!$I$26,"")</f>
        <v/>
      </c>
      <c r="Q2052" s="155" t="str">
        <f>IFERROR(R2053+'4. Gegevens leiding'!$I$26,"")</f>
        <v/>
      </c>
      <c r="R2052" s="155" t="str">
        <f t="shared" si="420"/>
        <v/>
      </c>
      <c r="S2052" s="43" t="str">
        <f t="shared" si="413"/>
        <v/>
      </c>
      <c r="T2052" s="42" t="str">
        <f t="shared" si="409"/>
        <v>Diameter (mm, uitwendig)=;Wanddikte (mm)=;Druk (barg)=;Rekgrens (N/mm^2)=;Charpy energie (J)=</v>
      </c>
      <c r="U2052" s="44" t="e">
        <f>INDEX('bijlage A. Frequentie Tabel'!G:G,MATCH(T2052,'bijlage A. Frequentie Tabel'!A:A,0))</f>
        <v>#N/A</v>
      </c>
      <c r="V2052" s="43">
        <f t="shared" si="410"/>
        <v>0</v>
      </c>
      <c r="W2052" s="80">
        <f t="shared" si="414"/>
        <v>23.196467403779828</v>
      </c>
      <c r="X2052" t="e">
        <f t="shared" si="411"/>
        <v>#N/A</v>
      </c>
      <c r="Y2052"/>
      <c r="Z2052">
        <f t="shared" si="415"/>
        <v>0.4</v>
      </c>
      <c r="AA2052">
        <f t="shared" si="416"/>
        <v>1</v>
      </c>
      <c r="AB2052">
        <f t="shared" si="416"/>
        <v>1</v>
      </c>
      <c r="AC2052">
        <f t="shared" si="417"/>
        <v>0.4</v>
      </c>
      <c r="AD2052" t="e">
        <f>INDEX('bijlage C. Cluster maatregelen'!C:C,MATCH('5.Bepalen Faalfreq'!K2052,'bijlage C. Cluster maatregelen'!A:A,0))</f>
        <v>#N/A</v>
      </c>
      <c r="AE2052" t="e">
        <f>INDEX('bijlage C. Cluster maatregelen'!C:C,MATCH('5.Bepalen Faalfreq'!L2052,'bijlage C. Cluster maatregelen'!A:A,0))</f>
        <v>#N/A</v>
      </c>
      <c r="AF2052" t="e">
        <f>INDEX('bijlage C. Cluster maatregelen'!C:C,MATCH('5.Bepalen Faalfreq'!M2052,'bijlage C. Cluster maatregelen'!A:A,0))</f>
        <v>#N/A</v>
      </c>
      <c r="AG2052" t="e">
        <f>INDEX('bijlage C. Cluster maatregelen'!C:C,MATCH('5.Bepalen Faalfreq'!N2052,'bijlage C. Cluster maatregelen'!A:A,0))</f>
        <v>#N/A</v>
      </c>
      <c r="AH2052" t="e">
        <f t="shared" si="418"/>
        <v>#N/A</v>
      </c>
      <c r="AI2052" t="e">
        <f t="shared" si="419"/>
        <v>#N/A</v>
      </c>
      <c r="AJ2052" t="e">
        <f t="shared" si="412"/>
        <v>#N/A</v>
      </c>
    </row>
    <row r="2053" spans="1:36" x14ac:dyDescent="0.25">
      <c r="A2053" s="203"/>
      <c r="B2053" s="203"/>
      <c r="C2053" s="203"/>
      <c r="D2053" s="203"/>
      <c r="E2053" s="203"/>
      <c r="F2053" s="203"/>
      <c r="G2053" s="203"/>
      <c r="H2053" s="203"/>
      <c r="I2053" s="203"/>
      <c r="J2053" s="203"/>
      <c r="K2053" s="203"/>
      <c r="L2053" s="203"/>
      <c r="M2053" s="203"/>
      <c r="N2053" s="203"/>
      <c r="O2053" s="204">
        <f t="shared" ref="O2053:O2116" si="421">D2053-(2*F2053)</f>
        <v>0</v>
      </c>
      <c r="P2053" s="80" t="str">
        <f>IFERROR(R2053+'4. Gegevens leiding'!$I$26,"")</f>
        <v/>
      </c>
      <c r="Q2053" s="155" t="str">
        <f>IFERROR(R2054+'4. Gegevens leiding'!$I$26,"")</f>
        <v/>
      </c>
      <c r="R2053" s="155" t="str">
        <f t="shared" si="420"/>
        <v/>
      </c>
      <c r="S2053" s="43" t="str">
        <f t="shared" si="413"/>
        <v/>
      </c>
      <c r="T2053" s="42" t="str">
        <f t="shared" ref="T2053:T2116" si="422">CONCATENATE($D$1,"=",D2053,";",$F$1,"=",F2053,";",$E$1,"=",E2053,";",$G$1,"=",G2053,";",$I$1,"=",I2053)</f>
        <v>Diameter (mm, uitwendig)=;Wanddikte (mm)=;Druk (barg)=;Rekgrens (N/mm^2)=;Charpy energie (J)=</v>
      </c>
      <c r="U2053" s="44" t="e">
        <f>INDEX('bijlage A. Frequentie Tabel'!G:G,MATCH(T2053,'bijlage A. Frequentie Tabel'!A:A,0))</f>
        <v>#N/A</v>
      </c>
      <c r="V2053" s="43">
        <f t="shared" ref="V2053:V2116" si="423">IF((H2053+J2053)&gt;2,2,(H2053+J2053))</f>
        <v>0</v>
      </c>
      <c r="W2053" s="80">
        <f t="shared" si="414"/>
        <v>23.196467403779828</v>
      </c>
      <c r="X2053" t="e">
        <f t="shared" ref="X2053:X2116" si="424">U2053*W2053</f>
        <v>#N/A</v>
      </c>
      <c r="Y2053"/>
      <c r="Z2053">
        <f t="shared" si="415"/>
        <v>0.4</v>
      </c>
      <c r="AA2053">
        <f t="shared" si="416"/>
        <v>1</v>
      </c>
      <c r="AB2053">
        <f t="shared" si="416"/>
        <v>1</v>
      </c>
      <c r="AC2053">
        <f t="shared" si="417"/>
        <v>0.4</v>
      </c>
      <c r="AD2053" t="e">
        <f>INDEX('bijlage C. Cluster maatregelen'!C:C,MATCH('5.Bepalen Faalfreq'!K2053,'bijlage C. Cluster maatregelen'!A:A,0))</f>
        <v>#N/A</v>
      </c>
      <c r="AE2053" t="e">
        <f>INDEX('bijlage C. Cluster maatregelen'!C:C,MATCH('5.Bepalen Faalfreq'!L2053,'bijlage C. Cluster maatregelen'!A:A,0))</f>
        <v>#N/A</v>
      </c>
      <c r="AF2053" t="e">
        <f>INDEX('bijlage C. Cluster maatregelen'!C:C,MATCH('5.Bepalen Faalfreq'!M2053,'bijlage C. Cluster maatregelen'!A:A,0))</f>
        <v>#N/A</v>
      </c>
      <c r="AG2053" t="e">
        <f>INDEX('bijlage C. Cluster maatregelen'!C:C,MATCH('5.Bepalen Faalfreq'!N2053,'bijlage C. Cluster maatregelen'!A:A,0))</f>
        <v>#N/A</v>
      </c>
      <c r="AH2053" t="e">
        <f t="shared" si="418"/>
        <v>#N/A</v>
      </c>
      <c r="AI2053" t="e">
        <f t="shared" si="419"/>
        <v>#N/A</v>
      </c>
      <c r="AJ2053" t="e">
        <f t="shared" ref="AJ2053:AJ2116" si="425">AI2053*X2053</f>
        <v>#N/A</v>
      </c>
    </row>
    <row r="2054" spans="1:36" x14ac:dyDescent="0.25">
      <c r="A2054" s="203"/>
      <c r="B2054" s="203"/>
      <c r="C2054" s="203"/>
      <c r="D2054" s="203"/>
      <c r="E2054" s="203"/>
      <c r="F2054" s="203"/>
      <c r="G2054" s="203"/>
      <c r="H2054" s="203"/>
      <c r="I2054" s="203"/>
      <c r="J2054" s="203"/>
      <c r="K2054" s="203"/>
      <c r="L2054" s="203"/>
      <c r="M2054" s="203"/>
      <c r="N2054" s="203"/>
      <c r="O2054" s="204">
        <f t="shared" si="421"/>
        <v>0</v>
      </c>
      <c r="P2054" s="80" t="str">
        <f>IFERROR(R2054+'4. Gegevens leiding'!$I$26,"")</f>
        <v/>
      </c>
      <c r="Q2054" s="155" t="str">
        <f>IFERROR(R2055+'4. Gegevens leiding'!$I$26,"")</f>
        <v/>
      </c>
      <c r="R2054" s="155" t="str">
        <f t="shared" si="420"/>
        <v/>
      </c>
      <c r="S2054" s="43" t="str">
        <f t="shared" ref="S2054:S2117" si="426">IFERROR(Q2054-P2054, "")</f>
        <v/>
      </c>
      <c r="T2054" s="42" t="str">
        <f t="shared" si="422"/>
        <v>Diameter (mm, uitwendig)=;Wanddikte (mm)=;Druk (barg)=;Rekgrens (N/mm^2)=;Charpy energie (J)=</v>
      </c>
      <c r="U2054" s="44" t="e">
        <f>INDEX('bijlage A. Frequentie Tabel'!G:G,MATCH(T2054,'bijlage A. Frequentie Tabel'!A:A,0))</f>
        <v>#N/A</v>
      </c>
      <c r="V2054" s="43">
        <f t="shared" si="423"/>
        <v>0</v>
      </c>
      <c r="W2054" s="80">
        <f t="shared" ref="W2054:W2117" si="427">EXP(2.4*(1.31-V2054))</f>
        <v>23.196467403779828</v>
      </c>
      <c r="X2054" t="e">
        <f t="shared" si="424"/>
        <v>#N/A</v>
      </c>
      <c r="Y2054"/>
      <c r="Z2054">
        <f t="shared" ref="Z2054:Z2117" si="428">Z$3</f>
        <v>0.4</v>
      </c>
      <c r="AA2054">
        <f t="shared" ref="AA2054:AB2117" si="429">AA$3</f>
        <v>1</v>
      </c>
      <c r="AB2054">
        <f t="shared" si="429"/>
        <v>1</v>
      </c>
      <c r="AC2054">
        <f t="shared" ref="AC2054:AC2117" si="430">Z2054*AA2054*AB2054</f>
        <v>0.4</v>
      </c>
      <c r="AD2054" t="e">
        <f>INDEX('bijlage C. Cluster maatregelen'!C:C,MATCH('5.Bepalen Faalfreq'!K2054,'bijlage C. Cluster maatregelen'!A:A,0))</f>
        <v>#N/A</v>
      </c>
      <c r="AE2054" t="e">
        <f>INDEX('bijlage C. Cluster maatregelen'!C:C,MATCH('5.Bepalen Faalfreq'!L2054,'bijlage C. Cluster maatregelen'!A:A,0))</f>
        <v>#N/A</v>
      </c>
      <c r="AF2054" t="e">
        <f>INDEX('bijlage C. Cluster maatregelen'!C:C,MATCH('5.Bepalen Faalfreq'!M2054,'bijlage C. Cluster maatregelen'!A:A,0))</f>
        <v>#N/A</v>
      </c>
      <c r="AG2054" t="e">
        <f>INDEX('bijlage C. Cluster maatregelen'!C:C,MATCH('5.Bepalen Faalfreq'!N2054,'bijlage C. Cluster maatregelen'!A:A,0))</f>
        <v>#N/A</v>
      </c>
      <c r="AH2054" t="e">
        <f t="shared" ref="AH2054:AH2117" si="431">IF(AG2054=1,1,((Z2054*AB2054)^-1)/AG2054)</f>
        <v>#N/A</v>
      </c>
      <c r="AI2054" t="e">
        <f t="shared" ref="AI2054:AI2117" si="432">AC2054*AD2054*AE2054*AF2054*AH2054</f>
        <v>#N/A</v>
      </c>
      <c r="AJ2054" t="e">
        <f t="shared" si="425"/>
        <v>#N/A</v>
      </c>
    </row>
    <row r="2055" spans="1:36" x14ac:dyDescent="0.25">
      <c r="A2055" s="203"/>
      <c r="B2055" s="203"/>
      <c r="C2055" s="203"/>
      <c r="D2055" s="203"/>
      <c r="E2055" s="203"/>
      <c r="F2055" s="203"/>
      <c r="G2055" s="203"/>
      <c r="H2055" s="203"/>
      <c r="I2055" s="203"/>
      <c r="J2055" s="203"/>
      <c r="K2055" s="203"/>
      <c r="L2055" s="203"/>
      <c r="M2055" s="203"/>
      <c r="N2055" s="203"/>
      <c r="O2055" s="204">
        <f t="shared" si="421"/>
        <v>0</v>
      </c>
      <c r="P2055" s="80" t="str">
        <f>IFERROR(R2055+'4. Gegevens leiding'!$I$26,"")</f>
        <v/>
      </c>
      <c r="Q2055" s="155" t="str">
        <f>IFERROR(R2056+'4. Gegevens leiding'!$I$26,"")</f>
        <v/>
      </c>
      <c r="R2055" s="155" t="str">
        <f t="shared" ref="R2055:R2118" si="433">IF(ISBLANK(A2055),"",R2054+SQRT((A2055-A2054)^2+(B2055-B2054)^2))</f>
        <v/>
      </c>
      <c r="S2055" s="43" t="str">
        <f t="shared" si="426"/>
        <v/>
      </c>
      <c r="T2055" s="42" t="str">
        <f t="shared" si="422"/>
        <v>Diameter (mm, uitwendig)=;Wanddikte (mm)=;Druk (barg)=;Rekgrens (N/mm^2)=;Charpy energie (J)=</v>
      </c>
      <c r="U2055" s="44" t="e">
        <f>INDEX('bijlage A. Frequentie Tabel'!G:G,MATCH(T2055,'bijlage A. Frequentie Tabel'!A:A,0))</f>
        <v>#N/A</v>
      </c>
      <c r="V2055" s="43">
        <f t="shared" si="423"/>
        <v>0</v>
      </c>
      <c r="W2055" s="80">
        <f t="shared" si="427"/>
        <v>23.196467403779828</v>
      </c>
      <c r="X2055" t="e">
        <f t="shared" si="424"/>
        <v>#N/A</v>
      </c>
      <c r="Y2055"/>
      <c r="Z2055">
        <f t="shared" si="428"/>
        <v>0.4</v>
      </c>
      <c r="AA2055">
        <f t="shared" si="429"/>
        <v>1</v>
      </c>
      <c r="AB2055">
        <f t="shared" si="429"/>
        <v>1</v>
      </c>
      <c r="AC2055">
        <f t="shared" si="430"/>
        <v>0.4</v>
      </c>
      <c r="AD2055" t="e">
        <f>INDEX('bijlage C. Cluster maatregelen'!C:C,MATCH('5.Bepalen Faalfreq'!K2055,'bijlage C. Cluster maatregelen'!A:A,0))</f>
        <v>#N/A</v>
      </c>
      <c r="AE2055" t="e">
        <f>INDEX('bijlage C. Cluster maatregelen'!C:C,MATCH('5.Bepalen Faalfreq'!L2055,'bijlage C. Cluster maatregelen'!A:A,0))</f>
        <v>#N/A</v>
      </c>
      <c r="AF2055" t="e">
        <f>INDEX('bijlage C. Cluster maatregelen'!C:C,MATCH('5.Bepalen Faalfreq'!M2055,'bijlage C. Cluster maatregelen'!A:A,0))</f>
        <v>#N/A</v>
      </c>
      <c r="AG2055" t="e">
        <f>INDEX('bijlage C. Cluster maatregelen'!C:C,MATCH('5.Bepalen Faalfreq'!N2055,'bijlage C. Cluster maatregelen'!A:A,0))</f>
        <v>#N/A</v>
      </c>
      <c r="AH2055" t="e">
        <f t="shared" si="431"/>
        <v>#N/A</v>
      </c>
      <c r="AI2055" t="e">
        <f t="shared" si="432"/>
        <v>#N/A</v>
      </c>
      <c r="AJ2055" t="e">
        <f t="shared" si="425"/>
        <v>#N/A</v>
      </c>
    </row>
    <row r="2056" spans="1:36" x14ac:dyDescent="0.25">
      <c r="A2056" s="203"/>
      <c r="B2056" s="203"/>
      <c r="C2056" s="203"/>
      <c r="D2056" s="203"/>
      <c r="E2056" s="203"/>
      <c r="F2056" s="203"/>
      <c r="G2056" s="203"/>
      <c r="H2056" s="203"/>
      <c r="I2056" s="203"/>
      <c r="J2056" s="203"/>
      <c r="K2056" s="203"/>
      <c r="L2056" s="203"/>
      <c r="M2056" s="203"/>
      <c r="N2056" s="203"/>
      <c r="O2056" s="204">
        <f t="shared" si="421"/>
        <v>0</v>
      </c>
      <c r="P2056" s="80" t="str">
        <f>IFERROR(R2056+'4. Gegevens leiding'!$I$26,"")</f>
        <v/>
      </c>
      <c r="Q2056" s="155" t="str">
        <f>IFERROR(R2057+'4. Gegevens leiding'!$I$26,"")</f>
        <v/>
      </c>
      <c r="R2056" s="155" t="str">
        <f t="shared" si="433"/>
        <v/>
      </c>
      <c r="S2056" s="43" t="str">
        <f t="shared" si="426"/>
        <v/>
      </c>
      <c r="T2056" s="42" t="str">
        <f t="shared" si="422"/>
        <v>Diameter (mm, uitwendig)=;Wanddikte (mm)=;Druk (barg)=;Rekgrens (N/mm^2)=;Charpy energie (J)=</v>
      </c>
      <c r="U2056" s="44" t="e">
        <f>INDEX('bijlage A. Frequentie Tabel'!G:G,MATCH(T2056,'bijlage A. Frequentie Tabel'!A:A,0))</f>
        <v>#N/A</v>
      </c>
      <c r="V2056" s="43">
        <f t="shared" si="423"/>
        <v>0</v>
      </c>
      <c r="W2056" s="80">
        <f t="shared" si="427"/>
        <v>23.196467403779828</v>
      </c>
      <c r="X2056" t="e">
        <f t="shared" si="424"/>
        <v>#N/A</v>
      </c>
      <c r="Y2056"/>
      <c r="Z2056">
        <f t="shared" si="428"/>
        <v>0.4</v>
      </c>
      <c r="AA2056">
        <f t="shared" si="429"/>
        <v>1</v>
      </c>
      <c r="AB2056">
        <f t="shared" si="429"/>
        <v>1</v>
      </c>
      <c r="AC2056">
        <f t="shared" si="430"/>
        <v>0.4</v>
      </c>
      <c r="AD2056" t="e">
        <f>INDEX('bijlage C. Cluster maatregelen'!C:C,MATCH('5.Bepalen Faalfreq'!K2056,'bijlage C. Cluster maatregelen'!A:A,0))</f>
        <v>#N/A</v>
      </c>
      <c r="AE2056" t="e">
        <f>INDEX('bijlage C. Cluster maatregelen'!C:C,MATCH('5.Bepalen Faalfreq'!L2056,'bijlage C. Cluster maatregelen'!A:A,0))</f>
        <v>#N/A</v>
      </c>
      <c r="AF2056" t="e">
        <f>INDEX('bijlage C. Cluster maatregelen'!C:C,MATCH('5.Bepalen Faalfreq'!M2056,'bijlage C. Cluster maatregelen'!A:A,0))</f>
        <v>#N/A</v>
      </c>
      <c r="AG2056" t="e">
        <f>INDEX('bijlage C. Cluster maatregelen'!C:C,MATCH('5.Bepalen Faalfreq'!N2056,'bijlage C. Cluster maatregelen'!A:A,0))</f>
        <v>#N/A</v>
      </c>
      <c r="AH2056" t="e">
        <f t="shared" si="431"/>
        <v>#N/A</v>
      </c>
      <c r="AI2056" t="e">
        <f t="shared" si="432"/>
        <v>#N/A</v>
      </c>
      <c r="AJ2056" t="e">
        <f t="shared" si="425"/>
        <v>#N/A</v>
      </c>
    </row>
    <row r="2057" spans="1:36" x14ac:dyDescent="0.25">
      <c r="A2057" s="203"/>
      <c r="B2057" s="203"/>
      <c r="C2057" s="203"/>
      <c r="D2057" s="203"/>
      <c r="E2057" s="203"/>
      <c r="F2057" s="203"/>
      <c r="G2057" s="203"/>
      <c r="H2057" s="203"/>
      <c r="I2057" s="203"/>
      <c r="J2057" s="203"/>
      <c r="K2057" s="203"/>
      <c r="L2057" s="203"/>
      <c r="M2057" s="203"/>
      <c r="N2057" s="203"/>
      <c r="O2057" s="204">
        <f t="shared" si="421"/>
        <v>0</v>
      </c>
      <c r="P2057" s="80" t="str">
        <f>IFERROR(R2057+'4. Gegevens leiding'!$I$26,"")</f>
        <v/>
      </c>
      <c r="Q2057" s="155" t="str">
        <f>IFERROR(R2058+'4. Gegevens leiding'!$I$26,"")</f>
        <v/>
      </c>
      <c r="R2057" s="155" t="str">
        <f t="shared" si="433"/>
        <v/>
      </c>
      <c r="S2057" s="43" t="str">
        <f t="shared" si="426"/>
        <v/>
      </c>
      <c r="T2057" s="42" t="str">
        <f t="shared" si="422"/>
        <v>Diameter (mm, uitwendig)=;Wanddikte (mm)=;Druk (barg)=;Rekgrens (N/mm^2)=;Charpy energie (J)=</v>
      </c>
      <c r="U2057" s="44" t="e">
        <f>INDEX('bijlage A. Frequentie Tabel'!G:G,MATCH(T2057,'bijlage A. Frequentie Tabel'!A:A,0))</f>
        <v>#N/A</v>
      </c>
      <c r="V2057" s="43">
        <f t="shared" si="423"/>
        <v>0</v>
      </c>
      <c r="W2057" s="80">
        <f t="shared" si="427"/>
        <v>23.196467403779828</v>
      </c>
      <c r="X2057" t="e">
        <f t="shared" si="424"/>
        <v>#N/A</v>
      </c>
      <c r="Y2057"/>
      <c r="Z2057">
        <f t="shared" si="428"/>
        <v>0.4</v>
      </c>
      <c r="AA2057">
        <f t="shared" si="429"/>
        <v>1</v>
      </c>
      <c r="AB2057">
        <f t="shared" si="429"/>
        <v>1</v>
      </c>
      <c r="AC2057">
        <f t="shared" si="430"/>
        <v>0.4</v>
      </c>
      <c r="AD2057" t="e">
        <f>INDEX('bijlage C. Cluster maatregelen'!C:C,MATCH('5.Bepalen Faalfreq'!K2057,'bijlage C. Cluster maatregelen'!A:A,0))</f>
        <v>#N/A</v>
      </c>
      <c r="AE2057" t="e">
        <f>INDEX('bijlage C. Cluster maatregelen'!C:C,MATCH('5.Bepalen Faalfreq'!L2057,'bijlage C. Cluster maatregelen'!A:A,0))</f>
        <v>#N/A</v>
      </c>
      <c r="AF2057" t="e">
        <f>INDEX('bijlage C. Cluster maatregelen'!C:C,MATCH('5.Bepalen Faalfreq'!M2057,'bijlage C. Cluster maatregelen'!A:A,0))</f>
        <v>#N/A</v>
      </c>
      <c r="AG2057" t="e">
        <f>INDEX('bijlage C. Cluster maatregelen'!C:C,MATCH('5.Bepalen Faalfreq'!N2057,'bijlage C. Cluster maatregelen'!A:A,0))</f>
        <v>#N/A</v>
      </c>
      <c r="AH2057" t="e">
        <f t="shared" si="431"/>
        <v>#N/A</v>
      </c>
      <c r="AI2057" t="e">
        <f t="shared" si="432"/>
        <v>#N/A</v>
      </c>
      <c r="AJ2057" t="e">
        <f t="shared" si="425"/>
        <v>#N/A</v>
      </c>
    </row>
    <row r="2058" spans="1:36" x14ac:dyDescent="0.25">
      <c r="A2058" s="203"/>
      <c r="B2058" s="203"/>
      <c r="C2058" s="203"/>
      <c r="D2058" s="203"/>
      <c r="E2058" s="203"/>
      <c r="F2058" s="203"/>
      <c r="G2058" s="203"/>
      <c r="H2058" s="203"/>
      <c r="I2058" s="203"/>
      <c r="J2058" s="203"/>
      <c r="K2058" s="203"/>
      <c r="L2058" s="203"/>
      <c r="M2058" s="203"/>
      <c r="N2058" s="203"/>
      <c r="O2058" s="204">
        <f t="shared" si="421"/>
        <v>0</v>
      </c>
      <c r="P2058" s="80" t="str">
        <f>IFERROR(R2058+'4. Gegevens leiding'!$I$26,"")</f>
        <v/>
      </c>
      <c r="Q2058" s="155" t="str">
        <f>IFERROR(R2059+'4. Gegevens leiding'!$I$26,"")</f>
        <v/>
      </c>
      <c r="R2058" s="155" t="str">
        <f t="shared" si="433"/>
        <v/>
      </c>
      <c r="S2058" s="43" t="str">
        <f t="shared" si="426"/>
        <v/>
      </c>
      <c r="T2058" s="42" t="str">
        <f t="shared" si="422"/>
        <v>Diameter (mm, uitwendig)=;Wanddikte (mm)=;Druk (barg)=;Rekgrens (N/mm^2)=;Charpy energie (J)=</v>
      </c>
      <c r="U2058" s="44" t="e">
        <f>INDEX('bijlage A. Frequentie Tabel'!G:G,MATCH(T2058,'bijlage A. Frequentie Tabel'!A:A,0))</f>
        <v>#N/A</v>
      </c>
      <c r="V2058" s="43">
        <f t="shared" si="423"/>
        <v>0</v>
      </c>
      <c r="W2058" s="80">
        <f t="shared" si="427"/>
        <v>23.196467403779828</v>
      </c>
      <c r="X2058" t="e">
        <f t="shared" si="424"/>
        <v>#N/A</v>
      </c>
      <c r="Y2058"/>
      <c r="Z2058">
        <f t="shared" si="428"/>
        <v>0.4</v>
      </c>
      <c r="AA2058">
        <f t="shared" si="429"/>
        <v>1</v>
      </c>
      <c r="AB2058">
        <f t="shared" si="429"/>
        <v>1</v>
      </c>
      <c r="AC2058">
        <f t="shared" si="430"/>
        <v>0.4</v>
      </c>
      <c r="AD2058" t="e">
        <f>INDEX('bijlage C. Cluster maatregelen'!C:C,MATCH('5.Bepalen Faalfreq'!K2058,'bijlage C. Cluster maatregelen'!A:A,0))</f>
        <v>#N/A</v>
      </c>
      <c r="AE2058" t="e">
        <f>INDEX('bijlage C. Cluster maatregelen'!C:C,MATCH('5.Bepalen Faalfreq'!L2058,'bijlage C. Cluster maatregelen'!A:A,0))</f>
        <v>#N/A</v>
      </c>
      <c r="AF2058" t="e">
        <f>INDEX('bijlage C. Cluster maatregelen'!C:C,MATCH('5.Bepalen Faalfreq'!M2058,'bijlage C. Cluster maatregelen'!A:A,0))</f>
        <v>#N/A</v>
      </c>
      <c r="AG2058" t="e">
        <f>INDEX('bijlage C. Cluster maatregelen'!C:C,MATCH('5.Bepalen Faalfreq'!N2058,'bijlage C. Cluster maatregelen'!A:A,0))</f>
        <v>#N/A</v>
      </c>
      <c r="AH2058" t="e">
        <f t="shared" si="431"/>
        <v>#N/A</v>
      </c>
      <c r="AI2058" t="e">
        <f t="shared" si="432"/>
        <v>#N/A</v>
      </c>
      <c r="AJ2058" t="e">
        <f t="shared" si="425"/>
        <v>#N/A</v>
      </c>
    </row>
    <row r="2059" spans="1:36" x14ac:dyDescent="0.25">
      <c r="A2059" s="203"/>
      <c r="B2059" s="203"/>
      <c r="C2059" s="203"/>
      <c r="D2059" s="203"/>
      <c r="E2059" s="203"/>
      <c r="F2059" s="203"/>
      <c r="G2059" s="203"/>
      <c r="H2059" s="203"/>
      <c r="I2059" s="203"/>
      <c r="J2059" s="203"/>
      <c r="K2059" s="203"/>
      <c r="L2059" s="203"/>
      <c r="M2059" s="203"/>
      <c r="N2059" s="203"/>
      <c r="O2059" s="204">
        <f t="shared" si="421"/>
        <v>0</v>
      </c>
      <c r="P2059" s="80" t="str">
        <f>IFERROR(R2059+'4. Gegevens leiding'!$I$26,"")</f>
        <v/>
      </c>
      <c r="Q2059" s="155" t="str">
        <f>IFERROR(R2060+'4. Gegevens leiding'!$I$26,"")</f>
        <v/>
      </c>
      <c r="R2059" s="155" t="str">
        <f t="shared" si="433"/>
        <v/>
      </c>
      <c r="S2059" s="43" t="str">
        <f t="shared" si="426"/>
        <v/>
      </c>
      <c r="T2059" s="42" t="str">
        <f t="shared" si="422"/>
        <v>Diameter (mm, uitwendig)=;Wanddikte (mm)=;Druk (barg)=;Rekgrens (N/mm^2)=;Charpy energie (J)=</v>
      </c>
      <c r="U2059" s="44" t="e">
        <f>INDEX('bijlage A. Frequentie Tabel'!G:G,MATCH(T2059,'bijlage A. Frequentie Tabel'!A:A,0))</f>
        <v>#N/A</v>
      </c>
      <c r="V2059" s="43">
        <f t="shared" si="423"/>
        <v>0</v>
      </c>
      <c r="W2059" s="80">
        <f t="shared" si="427"/>
        <v>23.196467403779828</v>
      </c>
      <c r="X2059" t="e">
        <f t="shared" si="424"/>
        <v>#N/A</v>
      </c>
      <c r="Y2059"/>
      <c r="Z2059">
        <f t="shared" si="428"/>
        <v>0.4</v>
      </c>
      <c r="AA2059">
        <f t="shared" si="429"/>
        <v>1</v>
      </c>
      <c r="AB2059">
        <f t="shared" si="429"/>
        <v>1</v>
      </c>
      <c r="AC2059">
        <f t="shared" si="430"/>
        <v>0.4</v>
      </c>
      <c r="AD2059" t="e">
        <f>INDEX('bijlage C. Cluster maatregelen'!C:C,MATCH('5.Bepalen Faalfreq'!K2059,'bijlage C. Cluster maatregelen'!A:A,0))</f>
        <v>#N/A</v>
      </c>
      <c r="AE2059" t="e">
        <f>INDEX('bijlage C. Cluster maatregelen'!C:C,MATCH('5.Bepalen Faalfreq'!L2059,'bijlage C. Cluster maatregelen'!A:A,0))</f>
        <v>#N/A</v>
      </c>
      <c r="AF2059" t="e">
        <f>INDEX('bijlage C. Cluster maatregelen'!C:C,MATCH('5.Bepalen Faalfreq'!M2059,'bijlage C. Cluster maatregelen'!A:A,0))</f>
        <v>#N/A</v>
      </c>
      <c r="AG2059" t="e">
        <f>INDEX('bijlage C. Cluster maatregelen'!C:C,MATCH('5.Bepalen Faalfreq'!N2059,'bijlage C. Cluster maatregelen'!A:A,0))</f>
        <v>#N/A</v>
      </c>
      <c r="AH2059" t="e">
        <f t="shared" si="431"/>
        <v>#N/A</v>
      </c>
      <c r="AI2059" t="e">
        <f t="shared" si="432"/>
        <v>#N/A</v>
      </c>
      <c r="AJ2059" t="e">
        <f t="shared" si="425"/>
        <v>#N/A</v>
      </c>
    </row>
    <row r="2060" spans="1:36" x14ac:dyDescent="0.25">
      <c r="A2060" s="203"/>
      <c r="B2060" s="203"/>
      <c r="C2060" s="203"/>
      <c r="D2060" s="203"/>
      <c r="E2060" s="203"/>
      <c r="F2060" s="203"/>
      <c r="G2060" s="203"/>
      <c r="H2060" s="203"/>
      <c r="I2060" s="203"/>
      <c r="J2060" s="203"/>
      <c r="K2060" s="203"/>
      <c r="L2060" s="203"/>
      <c r="M2060" s="203"/>
      <c r="N2060" s="203"/>
      <c r="O2060" s="204">
        <f t="shared" si="421"/>
        <v>0</v>
      </c>
      <c r="P2060" s="80" t="str">
        <f>IFERROR(R2060+'4. Gegevens leiding'!$I$26,"")</f>
        <v/>
      </c>
      <c r="Q2060" s="155" t="str">
        <f>IFERROR(R2061+'4. Gegevens leiding'!$I$26,"")</f>
        <v/>
      </c>
      <c r="R2060" s="155" t="str">
        <f t="shared" si="433"/>
        <v/>
      </c>
      <c r="S2060" s="43" t="str">
        <f t="shared" si="426"/>
        <v/>
      </c>
      <c r="T2060" s="42" t="str">
        <f t="shared" si="422"/>
        <v>Diameter (mm, uitwendig)=;Wanddikte (mm)=;Druk (barg)=;Rekgrens (N/mm^2)=;Charpy energie (J)=</v>
      </c>
      <c r="U2060" s="44" t="e">
        <f>INDEX('bijlage A. Frequentie Tabel'!G:G,MATCH(T2060,'bijlage A. Frequentie Tabel'!A:A,0))</f>
        <v>#N/A</v>
      </c>
      <c r="V2060" s="43">
        <f t="shared" si="423"/>
        <v>0</v>
      </c>
      <c r="W2060" s="80">
        <f t="shared" si="427"/>
        <v>23.196467403779828</v>
      </c>
      <c r="X2060" t="e">
        <f t="shared" si="424"/>
        <v>#N/A</v>
      </c>
      <c r="Y2060"/>
      <c r="Z2060">
        <f t="shared" si="428"/>
        <v>0.4</v>
      </c>
      <c r="AA2060">
        <f t="shared" si="429"/>
        <v>1</v>
      </c>
      <c r="AB2060">
        <f t="shared" si="429"/>
        <v>1</v>
      </c>
      <c r="AC2060">
        <f t="shared" si="430"/>
        <v>0.4</v>
      </c>
      <c r="AD2060" t="e">
        <f>INDEX('bijlage C. Cluster maatregelen'!C:C,MATCH('5.Bepalen Faalfreq'!K2060,'bijlage C. Cluster maatregelen'!A:A,0))</f>
        <v>#N/A</v>
      </c>
      <c r="AE2060" t="e">
        <f>INDEX('bijlage C. Cluster maatregelen'!C:C,MATCH('5.Bepalen Faalfreq'!L2060,'bijlage C. Cluster maatregelen'!A:A,0))</f>
        <v>#N/A</v>
      </c>
      <c r="AF2060" t="e">
        <f>INDEX('bijlage C. Cluster maatregelen'!C:C,MATCH('5.Bepalen Faalfreq'!M2060,'bijlage C. Cluster maatregelen'!A:A,0))</f>
        <v>#N/A</v>
      </c>
      <c r="AG2060" t="e">
        <f>INDEX('bijlage C. Cluster maatregelen'!C:C,MATCH('5.Bepalen Faalfreq'!N2060,'bijlage C. Cluster maatregelen'!A:A,0))</f>
        <v>#N/A</v>
      </c>
      <c r="AH2060" t="e">
        <f t="shared" si="431"/>
        <v>#N/A</v>
      </c>
      <c r="AI2060" t="e">
        <f t="shared" si="432"/>
        <v>#N/A</v>
      </c>
      <c r="AJ2060" t="e">
        <f t="shared" si="425"/>
        <v>#N/A</v>
      </c>
    </row>
    <row r="2061" spans="1:36" x14ac:dyDescent="0.25">
      <c r="A2061" s="203"/>
      <c r="B2061" s="203"/>
      <c r="C2061" s="203"/>
      <c r="D2061" s="203"/>
      <c r="E2061" s="203"/>
      <c r="F2061" s="203"/>
      <c r="G2061" s="203"/>
      <c r="H2061" s="203"/>
      <c r="I2061" s="203"/>
      <c r="J2061" s="203"/>
      <c r="K2061" s="203"/>
      <c r="L2061" s="203"/>
      <c r="M2061" s="203"/>
      <c r="N2061" s="203"/>
      <c r="O2061" s="204">
        <f t="shared" si="421"/>
        <v>0</v>
      </c>
      <c r="P2061" s="80" t="str">
        <f>IFERROR(R2061+'4. Gegevens leiding'!$I$26,"")</f>
        <v/>
      </c>
      <c r="Q2061" s="155" t="str">
        <f>IFERROR(R2062+'4. Gegevens leiding'!$I$26,"")</f>
        <v/>
      </c>
      <c r="R2061" s="155" t="str">
        <f t="shared" si="433"/>
        <v/>
      </c>
      <c r="S2061" s="43" t="str">
        <f t="shared" si="426"/>
        <v/>
      </c>
      <c r="T2061" s="42" t="str">
        <f t="shared" si="422"/>
        <v>Diameter (mm, uitwendig)=;Wanddikte (mm)=;Druk (barg)=;Rekgrens (N/mm^2)=;Charpy energie (J)=</v>
      </c>
      <c r="U2061" s="44" t="e">
        <f>INDEX('bijlage A. Frequentie Tabel'!G:G,MATCH(T2061,'bijlage A. Frequentie Tabel'!A:A,0))</f>
        <v>#N/A</v>
      </c>
      <c r="V2061" s="43">
        <f t="shared" si="423"/>
        <v>0</v>
      </c>
      <c r="W2061" s="80">
        <f t="shared" si="427"/>
        <v>23.196467403779828</v>
      </c>
      <c r="X2061" t="e">
        <f t="shared" si="424"/>
        <v>#N/A</v>
      </c>
      <c r="Y2061"/>
      <c r="Z2061">
        <f t="shared" si="428"/>
        <v>0.4</v>
      </c>
      <c r="AA2061">
        <f t="shared" si="429"/>
        <v>1</v>
      </c>
      <c r="AB2061">
        <f t="shared" si="429"/>
        <v>1</v>
      </c>
      <c r="AC2061">
        <f t="shared" si="430"/>
        <v>0.4</v>
      </c>
      <c r="AD2061" t="e">
        <f>INDEX('bijlage C. Cluster maatregelen'!C:C,MATCH('5.Bepalen Faalfreq'!K2061,'bijlage C. Cluster maatregelen'!A:A,0))</f>
        <v>#N/A</v>
      </c>
      <c r="AE2061" t="e">
        <f>INDEX('bijlage C. Cluster maatregelen'!C:C,MATCH('5.Bepalen Faalfreq'!L2061,'bijlage C. Cluster maatregelen'!A:A,0))</f>
        <v>#N/A</v>
      </c>
      <c r="AF2061" t="e">
        <f>INDEX('bijlage C. Cluster maatregelen'!C:C,MATCH('5.Bepalen Faalfreq'!M2061,'bijlage C. Cluster maatregelen'!A:A,0))</f>
        <v>#N/A</v>
      </c>
      <c r="AG2061" t="e">
        <f>INDEX('bijlage C. Cluster maatregelen'!C:C,MATCH('5.Bepalen Faalfreq'!N2061,'bijlage C. Cluster maatregelen'!A:A,0))</f>
        <v>#N/A</v>
      </c>
      <c r="AH2061" t="e">
        <f t="shared" si="431"/>
        <v>#N/A</v>
      </c>
      <c r="AI2061" t="e">
        <f t="shared" si="432"/>
        <v>#N/A</v>
      </c>
      <c r="AJ2061" t="e">
        <f t="shared" si="425"/>
        <v>#N/A</v>
      </c>
    </row>
    <row r="2062" spans="1:36" x14ac:dyDescent="0.25">
      <c r="A2062" s="203"/>
      <c r="B2062" s="203"/>
      <c r="C2062" s="203"/>
      <c r="D2062" s="203"/>
      <c r="E2062" s="203"/>
      <c r="F2062" s="203"/>
      <c r="G2062" s="203"/>
      <c r="H2062" s="203"/>
      <c r="I2062" s="203"/>
      <c r="J2062" s="203"/>
      <c r="K2062" s="203"/>
      <c r="L2062" s="203"/>
      <c r="M2062" s="203"/>
      <c r="N2062" s="203"/>
      <c r="O2062" s="204">
        <f t="shared" si="421"/>
        <v>0</v>
      </c>
      <c r="P2062" s="80" t="str">
        <f>IFERROR(R2062+'4. Gegevens leiding'!$I$26,"")</f>
        <v/>
      </c>
      <c r="Q2062" s="155" t="str">
        <f>IFERROR(R2063+'4. Gegevens leiding'!$I$26,"")</f>
        <v/>
      </c>
      <c r="R2062" s="155" t="str">
        <f t="shared" si="433"/>
        <v/>
      </c>
      <c r="S2062" s="43" t="str">
        <f t="shared" si="426"/>
        <v/>
      </c>
      <c r="T2062" s="42" t="str">
        <f t="shared" si="422"/>
        <v>Diameter (mm, uitwendig)=;Wanddikte (mm)=;Druk (barg)=;Rekgrens (N/mm^2)=;Charpy energie (J)=</v>
      </c>
      <c r="U2062" s="44" t="e">
        <f>INDEX('bijlage A. Frequentie Tabel'!G:G,MATCH(T2062,'bijlage A. Frequentie Tabel'!A:A,0))</f>
        <v>#N/A</v>
      </c>
      <c r="V2062" s="43">
        <f t="shared" si="423"/>
        <v>0</v>
      </c>
      <c r="W2062" s="80">
        <f t="shared" si="427"/>
        <v>23.196467403779828</v>
      </c>
      <c r="X2062" t="e">
        <f t="shared" si="424"/>
        <v>#N/A</v>
      </c>
      <c r="Y2062"/>
      <c r="Z2062">
        <f t="shared" si="428"/>
        <v>0.4</v>
      </c>
      <c r="AA2062">
        <f t="shared" si="429"/>
        <v>1</v>
      </c>
      <c r="AB2062">
        <f t="shared" si="429"/>
        <v>1</v>
      </c>
      <c r="AC2062">
        <f t="shared" si="430"/>
        <v>0.4</v>
      </c>
      <c r="AD2062" t="e">
        <f>INDEX('bijlage C. Cluster maatregelen'!C:C,MATCH('5.Bepalen Faalfreq'!K2062,'bijlage C. Cluster maatregelen'!A:A,0))</f>
        <v>#N/A</v>
      </c>
      <c r="AE2062" t="e">
        <f>INDEX('bijlage C. Cluster maatregelen'!C:C,MATCH('5.Bepalen Faalfreq'!L2062,'bijlage C. Cluster maatregelen'!A:A,0))</f>
        <v>#N/A</v>
      </c>
      <c r="AF2062" t="e">
        <f>INDEX('bijlage C. Cluster maatregelen'!C:C,MATCH('5.Bepalen Faalfreq'!M2062,'bijlage C. Cluster maatregelen'!A:A,0))</f>
        <v>#N/A</v>
      </c>
      <c r="AG2062" t="e">
        <f>INDEX('bijlage C. Cluster maatregelen'!C:C,MATCH('5.Bepalen Faalfreq'!N2062,'bijlage C. Cluster maatregelen'!A:A,0))</f>
        <v>#N/A</v>
      </c>
      <c r="AH2062" t="e">
        <f t="shared" si="431"/>
        <v>#N/A</v>
      </c>
      <c r="AI2062" t="e">
        <f t="shared" si="432"/>
        <v>#N/A</v>
      </c>
      <c r="AJ2062" t="e">
        <f t="shared" si="425"/>
        <v>#N/A</v>
      </c>
    </row>
    <row r="2063" spans="1:36" x14ac:dyDescent="0.25">
      <c r="A2063" s="203"/>
      <c r="B2063" s="203"/>
      <c r="C2063" s="203"/>
      <c r="D2063" s="203"/>
      <c r="E2063" s="203"/>
      <c r="F2063" s="203"/>
      <c r="G2063" s="203"/>
      <c r="H2063" s="203"/>
      <c r="I2063" s="203"/>
      <c r="J2063" s="203"/>
      <c r="K2063" s="203"/>
      <c r="L2063" s="203"/>
      <c r="M2063" s="203"/>
      <c r="N2063" s="203"/>
      <c r="O2063" s="204">
        <f t="shared" si="421"/>
        <v>0</v>
      </c>
      <c r="P2063" s="80" t="str">
        <f>IFERROR(R2063+'4. Gegevens leiding'!$I$26,"")</f>
        <v/>
      </c>
      <c r="Q2063" s="155" t="str">
        <f>IFERROR(R2064+'4. Gegevens leiding'!$I$26,"")</f>
        <v/>
      </c>
      <c r="R2063" s="155" t="str">
        <f t="shared" si="433"/>
        <v/>
      </c>
      <c r="S2063" s="43" t="str">
        <f t="shared" si="426"/>
        <v/>
      </c>
      <c r="T2063" s="42" t="str">
        <f t="shared" si="422"/>
        <v>Diameter (mm, uitwendig)=;Wanddikte (mm)=;Druk (barg)=;Rekgrens (N/mm^2)=;Charpy energie (J)=</v>
      </c>
      <c r="U2063" s="44" t="e">
        <f>INDEX('bijlage A. Frequentie Tabel'!G:G,MATCH(T2063,'bijlage A. Frequentie Tabel'!A:A,0))</f>
        <v>#N/A</v>
      </c>
      <c r="V2063" s="43">
        <f t="shared" si="423"/>
        <v>0</v>
      </c>
      <c r="W2063" s="80">
        <f t="shared" si="427"/>
        <v>23.196467403779828</v>
      </c>
      <c r="X2063" t="e">
        <f t="shared" si="424"/>
        <v>#N/A</v>
      </c>
      <c r="Y2063"/>
      <c r="Z2063">
        <f t="shared" si="428"/>
        <v>0.4</v>
      </c>
      <c r="AA2063">
        <f t="shared" si="429"/>
        <v>1</v>
      </c>
      <c r="AB2063">
        <f t="shared" si="429"/>
        <v>1</v>
      </c>
      <c r="AC2063">
        <f t="shared" si="430"/>
        <v>0.4</v>
      </c>
      <c r="AD2063" t="e">
        <f>INDEX('bijlage C. Cluster maatregelen'!C:C,MATCH('5.Bepalen Faalfreq'!K2063,'bijlage C. Cluster maatregelen'!A:A,0))</f>
        <v>#N/A</v>
      </c>
      <c r="AE2063" t="e">
        <f>INDEX('bijlage C. Cluster maatregelen'!C:C,MATCH('5.Bepalen Faalfreq'!L2063,'bijlage C. Cluster maatregelen'!A:A,0))</f>
        <v>#N/A</v>
      </c>
      <c r="AF2063" t="e">
        <f>INDEX('bijlage C. Cluster maatregelen'!C:C,MATCH('5.Bepalen Faalfreq'!M2063,'bijlage C. Cluster maatregelen'!A:A,0))</f>
        <v>#N/A</v>
      </c>
      <c r="AG2063" t="e">
        <f>INDEX('bijlage C. Cluster maatregelen'!C:C,MATCH('5.Bepalen Faalfreq'!N2063,'bijlage C. Cluster maatregelen'!A:A,0))</f>
        <v>#N/A</v>
      </c>
      <c r="AH2063" t="e">
        <f t="shared" si="431"/>
        <v>#N/A</v>
      </c>
      <c r="AI2063" t="e">
        <f t="shared" si="432"/>
        <v>#N/A</v>
      </c>
      <c r="AJ2063" t="e">
        <f t="shared" si="425"/>
        <v>#N/A</v>
      </c>
    </row>
    <row r="2064" spans="1:36" x14ac:dyDescent="0.25">
      <c r="A2064" s="203"/>
      <c r="B2064" s="203"/>
      <c r="C2064" s="203"/>
      <c r="D2064" s="203"/>
      <c r="E2064" s="203"/>
      <c r="F2064" s="203"/>
      <c r="G2064" s="203"/>
      <c r="H2064" s="203"/>
      <c r="I2064" s="203"/>
      <c r="J2064" s="203"/>
      <c r="K2064" s="203"/>
      <c r="L2064" s="203"/>
      <c r="M2064" s="203"/>
      <c r="N2064" s="203"/>
      <c r="O2064" s="204">
        <f t="shared" si="421"/>
        <v>0</v>
      </c>
      <c r="P2064" s="80" t="str">
        <f>IFERROR(R2064+'4. Gegevens leiding'!$I$26,"")</f>
        <v/>
      </c>
      <c r="Q2064" s="155" t="str">
        <f>IFERROR(R2065+'4. Gegevens leiding'!$I$26,"")</f>
        <v/>
      </c>
      <c r="R2064" s="155" t="str">
        <f t="shared" si="433"/>
        <v/>
      </c>
      <c r="S2064" s="43" t="str">
        <f t="shared" si="426"/>
        <v/>
      </c>
      <c r="T2064" s="42" t="str">
        <f t="shared" si="422"/>
        <v>Diameter (mm, uitwendig)=;Wanddikte (mm)=;Druk (barg)=;Rekgrens (N/mm^2)=;Charpy energie (J)=</v>
      </c>
      <c r="U2064" s="44" t="e">
        <f>INDEX('bijlage A. Frequentie Tabel'!G:G,MATCH(T2064,'bijlage A. Frequentie Tabel'!A:A,0))</f>
        <v>#N/A</v>
      </c>
      <c r="V2064" s="43">
        <f t="shared" si="423"/>
        <v>0</v>
      </c>
      <c r="W2064" s="80">
        <f t="shared" si="427"/>
        <v>23.196467403779828</v>
      </c>
      <c r="X2064" t="e">
        <f t="shared" si="424"/>
        <v>#N/A</v>
      </c>
      <c r="Y2064"/>
      <c r="Z2064">
        <f t="shared" si="428"/>
        <v>0.4</v>
      </c>
      <c r="AA2064">
        <f t="shared" si="429"/>
        <v>1</v>
      </c>
      <c r="AB2064">
        <f t="shared" si="429"/>
        <v>1</v>
      </c>
      <c r="AC2064">
        <f t="shared" si="430"/>
        <v>0.4</v>
      </c>
      <c r="AD2064" t="e">
        <f>INDEX('bijlage C. Cluster maatregelen'!C:C,MATCH('5.Bepalen Faalfreq'!K2064,'bijlage C. Cluster maatregelen'!A:A,0))</f>
        <v>#N/A</v>
      </c>
      <c r="AE2064" t="e">
        <f>INDEX('bijlage C. Cluster maatregelen'!C:C,MATCH('5.Bepalen Faalfreq'!L2064,'bijlage C. Cluster maatregelen'!A:A,0))</f>
        <v>#N/A</v>
      </c>
      <c r="AF2064" t="e">
        <f>INDEX('bijlage C. Cluster maatregelen'!C:C,MATCH('5.Bepalen Faalfreq'!M2064,'bijlage C. Cluster maatregelen'!A:A,0))</f>
        <v>#N/A</v>
      </c>
      <c r="AG2064" t="e">
        <f>INDEX('bijlage C. Cluster maatregelen'!C:C,MATCH('5.Bepalen Faalfreq'!N2064,'bijlage C. Cluster maatregelen'!A:A,0))</f>
        <v>#N/A</v>
      </c>
      <c r="AH2064" t="e">
        <f t="shared" si="431"/>
        <v>#N/A</v>
      </c>
      <c r="AI2064" t="e">
        <f t="shared" si="432"/>
        <v>#N/A</v>
      </c>
      <c r="AJ2064" t="e">
        <f t="shared" si="425"/>
        <v>#N/A</v>
      </c>
    </row>
    <row r="2065" spans="1:36" x14ac:dyDescent="0.25">
      <c r="A2065" s="203"/>
      <c r="B2065" s="203"/>
      <c r="C2065" s="203"/>
      <c r="D2065" s="203"/>
      <c r="E2065" s="203"/>
      <c r="F2065" s="203"/>
      <c r="G2065" s="203"/>
      <c r="H2065" s="203"/>
      <c r="I2065" s="203"/>
      <c r="J2065" s="203"/>
      <c r="K2065" s="203"/>
      <c r="L2065" s="203"/>
      <c r="M2065" s="203"/>
      <c r="N2065" s="203"/>
      <c r="O2065" s="204">
        <f t="shared" si="421"/>
        <v>0</v>
      </c>
      <c r="P2065" s="80" t="str">
        <f>IFERROR(R2065+'4. Gegevens leiding'!$I$26,"")</f>
        <v/>
      </c>
      <c r="Q2065" s="155" t="str">
        <f>IFERROR(R2066+'4. Gegevens leiding'!$I$26,"")</f>
        <v/>
      </c>
      <c r="R2065" s="155" t="str">
        <f t="shared" si="433"/>
        <v/>
      </c>
      <c r="S2065" s="43" t="str">
        <f t="shared" si="426"/>
        <v/>
      </c>
      <c r="T2065" s="42" t="str">
        <f t="shared" si="422"/>
        <v>Diameter (mm, uitwendig)=;Wanddikte (mm)=;Druk (barg)=;Rekgrens (N/mm^2)=;Charpy energie (J)=</v>
      </c>
      <c r="U2065" s="44" t="e">
        <f>INDEX('bijlage A. Frequentie Tabel'!G:G,MATCH(T2065,'bijlage A. Frequentie Tabel'!A:A,0))</f>
        <v>#N/A</v>
      </c>
      <c r="V2065" s="43">
        <f t="shared" si="423"/>
        <v>0</v>
      </c>
      <c r="W2065" s="80">
        <f t="shared" si="427"/>
        <v>23.196467403779828</v>
      </c>
      <c r="X2065" t="e">
        <f t="shared" si="424"/>
        <v>#N/A</v>
      </c>
      <c r="Y2065"/>
      <c r="Z2065">
        <f t="shared" si="428"/>
        <v>0.4</v>
      </c>
      <c r="AA2065">
        <f t="shared" si="429"/>
        <v>1</v>
      </c>
      <c r="AB2065">
        <f t="shared" si="429"/>
        <v>1</v>
      </c>
      <c r="AC2065">
        <f t="shared" si="430"/>
        <v>0.4</v>
      </c>
      <c r="AD2065" t="e">
        <f>INDEX('bijlage C. Cluster maatregelen'!C:C,MATCH('5.Bepalen Faalfreq'!K2065,'bijlage C. Cluster maatregelen'!A:A,0))</f>
        <v>#N/A</v>
      </c>
      <c r="AE2065" t="e">
        <f>INDEX('bijlage C. Cluster maatregelen'!C:C,MATCH('5.Bepalen Faalfreq'!L2065,'bijlage C. Cluster maatregelen'!A:A,0))</f>
        <v>#N/A</v>
      </c>
      <c r="AF2065" t="e">
        <f>INDEX('bijlage C. Cluster maatregelen'!C:C,MATCH('5.Bepalen Faalfreq'!M2065,'bijlage C. Cluster maatregelen'!A:A,0))</f>
        <v>#N/A</v>
      </c>
      <c r="AG2065" t="e">
        <f>INDEX('bijlage C. Cluster maatregelen'!C:C,MATCH('5.Bepalen Faalfreq'!N2065,'bijlage C. Cluster maatregelen'!A:A,0))</f>
        <v>#N/A</v>
      </c>
      <c r="AH2065" t="e">
        <f t="shared" si="431"/>
        <v>#N/A</v>
      </c>
      <c r="AI2065" t="e">
        <f t="shared" si="432"/>
        <v>#N/A</v>
      </c>
      <c r="AJ2065" t="e">
        <f t="shared" si="425"/>
        <v>#N/A</v>
      </c>
    </row>
    <row r="2066" spans="1:36" x14ac:dyDescent="0.25">
      <c r="A2066" s="203"/>
      <c r="B2066" s="203"/>
      <c r="C2066" s="203"/>
      <c r="D2066" s="203"/>
      <c r="E2066" s="203"/>
      <c r="F2066" s="203"/>
      <c r="G2066" s="203"/>
      <c r="H2066" s="203"/>
      <c r="I2066" s="203"/>
      <c r="J2066" s="203"/>
      <c r="K2066" s="203"/>
      <c r="L2066" s="203"/>
      <c r="M2066" s="203"/>
      <c r="N2066" s="203"/>
      <c r="O2066" s="204">
        <f t="shared" si="421"/>
        <v>0</v>
      </c>
      <c r="P2066" s="80" t="str">
        <f>IFERROR(R2066+'4. Gegevens leiding'!$I$26,"")</f>
        <v/>
      </c>
      <c r="Q2066" s="155" t="str">
        <f>IFERROR(R2067+'4. Gegevens leiding'!$I$26,"")</f>
        <v/>
      </c>
      <c r="R2066" s="155" t="str">
        <f t="shared" si="433"/>
        <v/>
      </c>
      <c r="S2066" s="43" t="str">
        <f t="shared" si="426"/>
        <v/>
      </c>
      <c r="T2066" s="42" t="str">
        <f t="shared" si="422"/>
        <v>Diameter (mm, uitwendig)=;Wanddikte (mm)=;Druk (barg)=;Rekgrens (N/mm^2)=;Charpy energie (J)=</v>
      </c>
      <c r="U2066" s="44" t="e">
        <f>INDEX('bijlage A. Frequentie Tabel'!G:G,MATCH(T2066,'bijlage A. Frequentie Tabel'!A:A,0))</f>
        <v>#N/A</v>
      </c>
      <c r="V2066" s="43">
        <f t="shared" si="423"/>
        <v>0</v>
      </c>
      <c r="W2066" s="80">
        <f t="shared" si="427"/>
        <v>23.196467403779828</v>
      </c>
      <c r="X2066" t="e">
        <f t="shared" si="424"/>
        <v>#N/A</v>
      </c>
      <c r="Y2066"/>
      <c r="Z2066">
        <f t="shared" si="428"/>
        <v>0.4</v>
      </c>
      <c r="AA2066">
        <f t="shared" si="429"/>
        <v>1</v>
      </c>
      <c r="AB2066">
        <f t="shared" si="429"/>
        <v>1</v>
      </c>
      <c r="AC2066">
        <f t="shared" si="430"/>
        <v>0.4</v>
      </c>
      <c r="AD2066" t="e">
        <f>INDEX('bijlage C. Cluster maatregelen'!C:C,MATCH('5.Bepalen Faalfreq'!K2066,'bijlage C. Cluster maatregelen'!A:A,0))</f>
        <v>#N/A</v>
      </c>
      <c r="AE2066" t="e">
        <f>INDEX('bijlage C. Cluster maatregelen'!C:C,MATCH('5.Bepalen Faalfreq'!L2066,'bijlage C. Cluster maatregelen'!A:A,0))</f>
        <v>#N/A</v>
      </c>
      <c r="AF2066" t="e">
        <f>INDEX('bijlage C. Cluster maatregelen'!C:C,MATCH('5.Bepalen Faalfreq'!M2066,'bijlage C. Cluster maatregelen'!A:A,0))</f>
        <v>#N/A</v>
      </c>
      <c r="AG2066" t="e">
        <f>INDEX('bijlage C. Cluster maatregelen'!C:C,MATCH('5.Bepalen Faalfreq'!N2066,'bijlage C. Cluster maatregelen'!A:A,0))</f>
        <v>#N/A</v>
      </c>
      <c r="AH2066" t="e">
        <f t="shared" si="431"/>
        <v>#N/A</v>
      </c>
      <c r="AI2066" t="e">
        <f t="shared" si="432"/>
        <v>#N/A</v>
      </c>
      <c r="AJ2066" t="e">
        <f t="shared" si="425"/>
        <v>#N/A</v>
      </c>
    </row>
    <row r="2067" spans="1:36" x14ac:dyDescent="0.25">
      <c r="A2067" s="203"/>
      <c r="B2067" s="203"/>
      <c r="C2067" s="203"/>
      <c r="D2067" s="203"/>
      <c r="E2067" s="203"/>
      <c r="F2067" s="203"/>
      <c r="G2067" s="203"/>
      <c r="H2067" s="203"/>
      <c r="I2067" s="203"/>
      <c r="J2067" s="203"/>
      <c r="K2067" s="203"/>
      <c r="L2067" s="203"/>
      <c r="M2067" s="203"/>
      <c r="N2067" s="203"/>
      <c r="O2067" s="204">
        <f t="shared" si="421"/>
        <v>0</v>
      </c>
      <c r="P2067" s="80" t="str">
        <f>IFERROR(R2067+'4. Gegevens leiding'!$I$26,"")</f>
        <v/>
      </c>
      <c r="Q2067" s="155" t="str">
        <f>IFERROR(R2068+'4. Gegevens leiding'!$I$26,"")</f>
        <v/>
      </c>
      <c r="R2067" s="155" t="str">
        <f t="shared" si="433"/>
        <v/>
      </c>
      <c r="S2067" s="43" t="str">
        <f t="shared" si="426"/>
        <v/>
      </c>
      <c r="T2067" s="42" t="str">
        <f t="shared" si="422"/>
        <v>Diameter (mm, uitwendig)=;Wanddikte (mm)=;Druk (barg)=;Rekgrens (N/mm^2)=;Charpy energie (J)=</v>
      </c>
      <c r="U2067" s="44" t="e">
        <f>INDEX('bijlage A. Frequentie Tabel'!G:G,MATCH(T2067,'bijlage A. Frequentie Tabel'!A:A,0))</f>
        <v>#N/A</v>
      </c>
      <c r="V2067" s="43">
        <f t="shared" si="423"/>
        <v>0</v>
      </c>
      <c r="W2067" s="80">
        <f t="shared" si="427"/>
        <v>23.196467403779828</v>
      </c>
      <c r="X2067" t="e">
        <f t="shared" si="424"/>
        <v>#N/A</v>
      </c>
      <c r="Y2067"/>
      <c r="Z2067">
        <f t="shared" si="428"/>
        <v>0.4</v>
      </c>
      <c r="AA2067">
        <f t="shared" si="429"/>
        <v>1</v>
      </c>
      <c r="AB2067">
        <f t="shared" si="429"/>
        <v>1</v>
      </c>
      <c r="AC2067">
        <f t="shared" si="430"/>
        <v>0.4</v>
      </c>
      <c r="AD2067" t="e">
        <f>INDEX('bijlage C. Cluster maatregelen'!C:C,MATCH('5.Bepalen Faalfreq'!K2067,'bijlage C. Cluster maatregelen'!A:A,0))</f>
        <v>#N/A</v>
      </c>
      <c r="AE2067" t="e">
        <f>INDEX('bijlage C. Cluster maatregelen'!C:C,MATCH('5.Bepalen Faalfreq'!L2067,'bijlage C. Cluster maatregelen'!A:A,0))</f>
        <v>#N/A</v>
      </c>
      <c r="AF2067" t="e">
        <f>INDEX('bijlage C. Cluster maatregelen'!C:C,MATCH('5.Bepalen Faalfreq'!M2067,'bijlage C. Cluster maatregelen'!A:A,0))</f>
        <v>#N/A</v>
      </c>
      <c r="AG2067" t="e">
        <f>INDEX('bijlage C. Cluster maatregelen'!C:C,MATCH('5.Bepalen Faalfreq'!N2067,'bijlage C. Cluster maatregelen'!A:A,0))</f>
        <v>#N/A</v>
      </c>
      <c r="AH2067" t="e">
        <f t="shared" si="431"/>
        <v>#N/A</v>
      </c>
      <c r="AI2067" t="e">
        <f t="shared" si="432"/>
        <v>#N/A</v>
      </c>
      <c r="AJ2067" t="e">
        <f t="shared" si="425"/>
        <v>#N/A</v>
      </c>
    </row>
    <row r="2068" spans="1:36" x14ac:dyDescent="0.25">
      <c r="A2068" s="203"/>
      <c r="B2068" s="203"/>
      <c r="C2068" s="203"/>
      <c r="D2068" s="203"/>
      <c r="E2068" s="203"/>
      <c r="F2068" s="203"/>
      <c r="G2068" s="203"/>
      <c r="H2068" s="203"/>
      <c r="I2068" s="203"/>
      <c r="J2068" s="203"/>
      <c r="K2068" s="203"/>
      <c r="L2068" s="203"/>
      <c r="M2068" s="203"/>
      <c r="N2068" s="203"/>
      <c r="O2068" s="204">
        <f t="shared" si="421"/>
        <v>0</v>
      </c>
      <c r="P2068" s="80" t="str">
        <f>IFERROR(R2068+'4. Gegevens leiding'!$I$26,"")</f>
        <v/>
      </c>
      <c r="Q2068" s="155" t="str">
        <f>IFERROR(R2069+'4. Gegevens leiding'!$I$26,"")</f>
        <v/>
      </c>
      <c r="R2068" s="155" t="str">
        <f t="shared" si="433"/>
        <v/>
      </c>
      <c r="S2068" s="43" t="str">
        <f t="shared" si="426"/>
        <v/>
      </c>
      <c r="T2068" s="42" t="str">
        <f t="shared" si="422"/>
        <v>Diameter (mm, uitwendig)=;Wanddikte (mm)=;Druk (barg)=;Rekgrens (N/mm^2)=;Charpy energie (J)=</v>
      </c>
      <c r="U2068" s="44" t="e">
        <f>INDEX('bijlage A. Frequentie Tabel'!G:G,MATCH(T2068,'bijlage A. Frequentie Tabel'!A:A,0))</f>
        <v>#N/A</v>
      </c>
      <c r="V2068" s="43">
        <f t="shared" si="423"/>
        <v>0</v>
      </c>
      <c r="W2068" s="80">
        <f t="shared" si="427"/>
        <v>23.196467403779828</v>
      </c>
      <c r="X2068" t="e">
        <f t="shared" si="424"/>
        <v>#N/A</v>
      </c>
      <c r="Y2068"/>
      <c r="Z2068">
        <f t="shared" si="428"/>
        <v>0.4</v>
      </c>
      <c r="AA2068">
        <f t="shared" si="429"/>
        <v>1</v>
      </c>
      <c r="AB2068">
        <f t="shared" si="429"/>
        <v>1</v>
      </c>
      <c r="AC2068">
        <f t="shared" si="430"/>
        <v>0.4</v>
      </c>
      <c r="AD2068" t="e">
        <f>INDEX('bijlage C. Cluster maatregelen'!C:C,MATCH('5.Bepalen Faalfreq'!K2068,'bijlage C. Cluster maatregelen'!A:A,0))</f>
        <v>#N/A</v>
      </c>
      <c r="AE2068" t="e">
        <f>INDEX('bijlage C. Cluster maatregelen'!C:C,MATCH('5.Bepalen Faalfreq'!L2068,'bijlage C. Cluster maatregelen'!A:A,0))</f>
        <v>#N/A</v>
      </c>
      <c r="AF2068" t="e">
        <f>INDEX('bijlage C. Cluster maatregelen'!C:C,MATCH('5.Bepalen Faalfreq'!M2068,'bijlage C. Cluster maatregelen'!A:A,0))</f>
        <v>#N/A</v>
      </c>
      <c r="AG2068" t="e">
        <f>INDEX('bijlage C. Cluster maatregelen'!C:C,MATCH('5.Bepalen Faalfreq'!N2068,'bijlage C. Cluster maatregelen'!A:A,0))</f>
        <v>#N/A</v>
      </c>
      <c r="AH2068" t="e">
        <f t="shared" si="431"/>
        <v>#N/A</v>
      </c>
      <c r="AI2068" t="e">
        <f t="shared" si="432"/>
        <v>#N/A</v>
      </c>
      <c r="AJ2068" t="e">
        <f t="shared" si="425"/>
        <v>#N/A</v>
      </c>
    </row>
    <row r="2069" spans="1:36" x14ac:dyDescent="0.25">
      <c r="A2069" s="203"/>
      <c r="B2069" s="203"/>
      <c r="C2069" s="203"/>
      <c r="D2069" s="203"/>
      <c r="E2069" s="203"/>
      <c r="F2069" s="203"/>
      <c r="G2069" s="203"/>
      <c r="H2069" s="203"/>
      <c r="I2069" s="203"/>
      <c r="J2069" s="203"/>
      <c r="K2069" s="203"/>
      <c r="L2069" s="203"/>
      <c r="M2069" s="203"/>
      <c r="N2069" s="203"/>
      <c r="O2069" s="204">
        <f t="shared" si="421"/>
        <v>0</v>
      </c>
      <c r="P2069" s="80" t="str">
        <f>IFERROR(R2069+'4. Gegevens leiding'!$I$26,"")</f>
        <v/>
      </c>
      <c r="Q2069" s="155" t="str">
        <f>IFERROR(R2070+'4. Gegevens leiding'!$I$26,"")</f>
        <v/>
      </c>
      <c r="R2069" s="155" t="str">
        <f t="shared" si="433"/>
        <v/>
      </c>
      <c r="S2069" s="43" t="str">
        <f t="shared" si="426"/>
        <v/>
      </c>
      <c r="T2069" s="42" t="str">
        <f t="shared" si="422"/>
        <v>Diameter (mm, uitwendig)=;Wanddikte (mm)=;Druk (barg)=;Rekgrens (N/mm^2)=;Charpy energie (J)=</v>
      </c>
      <c r="U2069" s="44" t="e">
        <f>INDEX('bijlage A. Frequentie Tabel'!G:G,MATCH(T2069,'bijlage A. Frequentie Tabel'!A:A,0))</f>
        <v>#N/A</v>
      </c>
      <c r="V2069" s="43">
        <f t="shared" si="423"/>
        <v>0</v>
      </c>
      <c r="W2069" s="80">
        <f t="shared" si="427"/>
        <v>23.196467403779828</v>
      </c>
      <c r="X2069" t="e">
        <f t="shared" si="424"/>
        <v>#N/A</v>
      </c>
      <c r="Y2069"/>
      <c r="Z2069">
        <f t="shared" si="428"/>
        <v>0.4</v>
      </c>
      <c r="AA2069">
        <f t="shared" si="429"/>
        <v>1</v>
      </c>
      <c r="AB2069">
        <f t="shared" si="429"/>
        <v>1</v>
      </c>
      <c r="AC2069">
        <f t="shared" si="430"/>
        <v>0.4</v>
      </c>
      <c r="AD2069" t="e">
        <f>INDEX('bijlage C. Cluster maatregelen'!C:C,MATCH('5.Bepalen Faalfreq'!K2069,'bijlage C. Cluster maatregelen'!A:A,0))</f>
        <v>#N/A</v>
      </c>
      <c r="AE2069" t="e">
        <f>INDEX('bijlage C. Cluster maatregelen'!C:C,MATCH('5.Bepalen Faalfreq'!L2069,'bijlage C. Cluster maatregelen'!A:A,0))</f>
        <v>#N/A</v>
      </c>
      <c r="AF2069" t="e">
        <f>INDEX('bijlage C. Cluster maatregelen'!C:C,MATCH('5.Bepalen Faalfreq'!M2069,'bijlage C. Cluster maatregelen'!A:A,0))</f>
        <v>#N/A</v>
      </c>
      <c r="AG2069" t="e">
        <f>INDEX('bijlage C. Cluster maatregelen'!C:C,MATCH('5.Bepalen Faalfreq'!N2069,'bijlage C. Cluster maatregelen'!A:A,0))</f>
        <v>#N/A</v>
      </c>
      <c r="AH2069" t="e">
        <f t="shared" si="431"/>
        <v>#N/A</v>
      </c>
      <c r="AI2069" t="e">
        <f t="shared" si="432"/>
        <v>#N/A</v>
      </c>
      <c r="AJ2069" t="e">
        <f t="shared" si="425"/>
        <v>#N/A</v>
      </c>
    </row>
    <row r="2070" spans="1:36" x14ac:dyDescent="0.25">
      <c r="A2070" s="203"/>
      <c r="B2070" s="203"/>
      <c r="C2070" s="203"/>
      <c r="D2070" s="203"/>
      <c r="E2070" s="203"/>
      <c r="F2070" s="203"/>
      <c r="G2070" s="203"/>
      <c r="H2070" s="203"/>
      <c r="I2070" s="203"/>
      <c r="J2070" s="203"/>
      <c r="K2070" s="203"/>
      <c r="L2070" s="203"/>
      <c r="M2070" s="203"/>
      <c r="N2070" s="203"/>
      <c r="O2070" s="204">
        <f t="shared" si="421"/>
        <v>0</v>
      </c>
      <c r="P2070" s="80" t="str">
        <f>IFERROR(R2070+'4. Gegevens leiding'!$I$26,"")</f>
        <v/>
      </c>
      <c r="Q2070" s="155" t="str">
        <f>IFERROR(R2071+'4. Gegevens leiding'!$I$26,"")</f>
        <v/>
      </c>
      <c r="R2070" s="155" t="str">
        <f t="shared" si="433"/>
        <v/>
      </c>
      <c r="S2070" s="43" t="str">
        <f t="shared" si="426"/>
        <v/>
      </c>
      <c r="T2070" s="42" t="str">
        <f t="shared" si="422"/>
        <v>Diameter (mm, uitwendig)=;Wanddikte (mm)=;Druk (barg)=;Rekgrens (N/mm^2)=;Charpy energie (J)=</v>
      </c>
      <c r="U2070" s="44" t="e">
        <f>INDEX('bijlage A. Frequentie Tabel'!G:G,MATCH(T2070,'bijlage A. Frequentie Tabel'!A:A,0))</f>
        <v>#N/A</v>
      </c>
      <c r="V2070" s="43">
        <f t="shared" si="423"/>
        <v>0</v>
      </c>
      <c r="W2070" s="80">
        <f t="shared" si="427"/>
        <v>23.196467403779828</v>
      </c>
      <c r="X2070" t="e">
        <f t="shared" si="424"/>
        <v>#N/A</v>
      </c>
      <c r="Y2070"/>
      <c r="Z2070">
        <f t="shared" si="428"/>
        <v>0.4</v>
      </c>
      <c r="AA2070">
        <f t="shared" si="429"/>
        <v>1</v>
      </c>
      <c r="AB2070">
        <f t="shared" si="429"/>
        <v>1</v>
      </c>
      <c r="AC2070">
        <f t="shared" si="430"/>
        <v>0.4</v>
      </c>
      <c r="AD2070" t="e">
        <f>INDEX('bijlage C. Cluster maatregelen'!C:C,MATCH('5.Bepalen Faalfreq'!K2070,'bijlage C. Cluster maatregelen'!A:A,0))</f>
        <v>#N/A</v>
      </c>
      <c r="AE2070" t="e">
        <f>INDEX('bijlage C. Cluster maatregelen'!C:C,MATCH('5.Bepalen Faalfreq'!L2070,'bijlage C. Cluster maatregelen'!A:A,0))</f>
        <v>#N/A</v>
      </c>
      <c r="AF2070" t="e">
        <f>INDEX('bijlage C. Cluster maatregelen'!C:C,MATCH('5.Bepalen Faalfreq'!M2070,'bijlage C. Cluster maatregelen'!A:A,0))</f>
        <v>#N/A</v>
      </c>
      <c r="AG2070" t="e">
        <f>INDEX('bijlage C. Cluster maatregelen'!C:C,MATCH('5.Bepalen Faalfreq'!N2070,'bijlage C. Cluster maatregelen'!A:A,0))</f>
        <v>#N/A</v>
      </c>
      <c r="AH2070" t="e">
        <f t="shared" si="431"/>
        <v>#N/A</v>
      </c>
      <c r="AI2070" t="e">
        <f t="shared" si="432"/>
        <v>#N/A</v>
      </c>
      <c r="AJ2070" t="e">
        <f t="shared" si="425"/>
        <v>#N/A</v>
      </c>
    </row>
    <row r="2071" spans="1:36" x14ac:dyDescent="0.25">
      <c r="A2071" s="203"/>
      <c r="B2071" s="203"/>
      <c r="C2071" s="203"/>
      <c r="D2071" s="203"/>
      <c r="E2071" s="203"/>
      <c r="F2071" s="203"/>
      <c r="G2071" s="203"/>
      <c r="H2071" s="203"/>
      <c r="I2071" s="203"/>
      <c r="J2071" s="203"/>
      <c r="K2071" s="203"/>
      <c r="L2071" s="203"/>
      <c r="M2071" s="203"/>
      <c r="N2071" s="203"/>
      <c r="O2071" s="204">
        <f t="shared" si="421"/>
        <v>0</v>
      </c>
      <c r="P2071" s="80" t="str">
        <f>IFERROR(R2071+'4. Gegevens leiding'!$I$26,"")</f>
        <v/>
      </c>
      <c r="Q2071" s="155" t="str">
        <f>IFERROR(R2072+'4. Gegevens leiding'!$I$26,"")</f>
        <v/>
      </c>
      <c r="R2071" s="155" t="str">
        <f t="shared" si="433"/>
        <v/>
      </c>
      <c r="S2071" s="43" t="str">
        <f t="shared" si="426"/>
        <v/>
      </c>
      <c r="T2071" s="42" t="str">
        <f t="shared" si="422"/>
        <v>Diameter (mm, uitwendig)=;Wanddikte (mm)=;Druk (barg)=;Rekgrens (N/mm^2)=;Charpy energie (J)=</v>
      </c>
      <c r="U2071" s="44" t="e">
        <f>INDEX('bijlage A. Frequentie Tabel'!G:G,MATCH(T2071,'bijlage A. Frequentie Tabel'!A:A,0))</f>
        <v>#N/A</v>
      </c>
      <c r="V2071" s="43">
        <f t="shared" si="423"/>
        <v>0</v>
      </c>
      <c r="W2071" s="80">
        <f t="shared" si="427"/>
        <v>23.196467403779828</v>
      </c>
      <c r="X2071" t="e">
        <f t="shared" si="424"/>
        <v>#N/A</v>
      </c>
      <c r="Y2071"/>
      <c r="Z2071">
        <f t="shared" si="428"/>
        <v>0.4</v>
      </c>
      <c r="AA2071">
        <f t="shared" si="429"/>
        <v>1</v>
      </c>
      <c r="AB2071">
        <f t="shared" si="429"/>
        <v>1</v>
      </c>
      <c r="AC2071">
        <f t="shared" si="430"/>
        <v>0.4</v>
      </c>
      <c r="AD2071" t="e">
        <f>INDEX('bijlage C. Cluster maatregelen'!C:C,MATCH('5.Bepalen Faalfreq'!K2071,'bijlage C. Cluster maatregelen'!A:A,0))</f>
        <v>#N/A</v>
      </c>
      <c r="AE2071" t="e">
        <f>INDEX('bijlage C. Cluster maatregelen'!C:C,MATCH('5.Bepalen Faalfreq'!L2071,'bijlage C. Cluster maatregelen'!A:A,0))</f>
        <v>#N/A</v>
      </c>
      <c r="AF2071" t="e">
        <f>INDEX('bijlage C. Cluster maatregelen'!C:C,MATCH('5.Bepalen Faalfreq'!M2071,'bijlage C. Cluster maatregelen'!A:A,0))</f>
        <v>#N/A</v>
      </c>
      <c r="AG2071" t="e">
        <f>INDEX('bijlage C. Cluster maatregelen'!C:C,MATCH('5.Bepalen Faalfreq'!N2071,'bijlage C. Cluster maatregelen'!A:A,0))</f>
        <v>#N/A</v>
      </c>
      <c r="AH2071" t="e">
        <f t="shared" si="431"/>
        <v>#N/A</v>
      </c>
      <c r="AI2071" t="e">
        <f t="shared" si="432"/>
        <v>#N/A</v>
      </c>
      <c r="AJ2071" t="e">
        <f t="shared" si="425"/>
        <v>#N/A</v>
      </c>
    </row>
    <row r="2072" spans="1:36" x14ac:dyDescent="0.25">
      <c r="A2072" s="203"/>
      <c r="B2072" s="203"/>
      <c r="C2072" s="203"/>
      <c r="D2072" s="203"/>
      <c r="E2072" s="203"/>
      <c r="F2072" s="203"/>
      <c r="G2072" s="203"/>
      <c r="H2072" s="203"/>
      <c r="I2072" s="203"/>
      <c r="J2072" s="203"/>
      <c r="K2072" s="203"/>
      <c r="L2072" s="203"/>
      <c r="M2072" s="203"/>
      <c r="N2072" s="203"/>
      <c r="O2072" s="204">
        <f t="shared" si="421"/>
        <v>0</v>
      </c>
      <c r="P2072" s="80" t="str">
        <f>IFERROR(R2072+'4. Gegevens leiding'!$I$26,"")</f>
        <v/>
      </c>
      <c r="Q2072" s="155" t="str">
        <f>IFERROR(R2073+'4. Gegevens leiding'!$I$26,"")</f>
        <v/>
      </c>
      <c r="R2072" s="155" t="str">
        <f t="shared" si="433"/>
        <v/>
      </c>
      <c r="S2072" s="43" t="str">
        <f t="shared" si="426"/>
        <v/>
      </c>
      <c r="T2072" s="42" t="str">
        <f t="shared" si="422"/>
        <v>Diameter (mm, uitwendig)=;Wanddikte (mm)=;Druk (barg)=;Rekgrens (N/mm^2)=;Charpy energie (J)=</v>
      </c>
      <c r="U2072" s="44" t="e">
        <f>INDEX('bijlage A. Frequentie Tabel'!G:G,MATCH(T2072,'bijlage A. Frequentie Tabel'!A:A,0))</f>
        <v>#N/A</v>
      </c>
      <c r="V2072" s="43">
        <f t="shared" si="423"/>
        <v>0</v>
      </c>
      <c r="W2072" s="80">
        <f t="shared" si="427"/>
        <v>23.196467403779828</v>
      </c>
      <c r="X2072" t="e">
        <f t="shared" si="424"/>
        <v>#N/A</v>
      </c>
      <c r="Y2072"/>
      <c r="Z2072">
        <f t="shared" si="428"/>
        <v>0.4</v>
      </c>
      <c r="AA2072">
        <f t="shared" si="429"/>
        <v>1</v>
      </c>
      <c r="AB2072">
        <f t="shared" si="429"/>
        <v>1</v>
      </c>
      <c r="AC2072">
        <f t="shared" si="430"/>
        <v>0.4</v>
      </c>
      <c r="AD2072" t="e">
        <f>INDEX('bijlage C. Cluster maatregelen'!C:C,MATCH('5.Bepalen Faalfreq'!K2072,'bijlage C. Cluster maatregelen'!A:A,0))</f>
        <v>#N/A</v>
      </c>
      <c r="AE2072" t="e">
        <f>INDEX('bijlage C. Cluster maatregelen'!C:C,MATCH('5.Bepalen Faalfreq'!L2072,'bijlage C. Cluster maatregelen'!A:A,0))</f>
        <v>#N/A</v>
      </c>
      <c r="AF2072" t="e">
        <f>INDEX('bijlage C. Cluster maatregelen'!C:C,MATCH('5.Bepalen Faalfreq'!M2072,'bijlage C. Cluster maatregelen'!A:A,0))</f>
        <v>#N/A</v>
      </c>
      <c r="AG2072" t="e">
        <f>INDEX('bijlage C. Cluster maatregelen'!C:C,MATCH('5.Bepalen Faalfreq'!N2072,'bijlage C. Cluster maatregelen'!A:A,0))</f>
        <v>#N/A</v>
      </c>
      <c r="AH2072" t="e">
        <f t="shared" si="431"/>
        <v>#N/A</v>
      </c>
      <c r="AI2072" t="e">
        <f t="shared" si="432"/>
        <v>#N/A</v>
      </c>
      <c r="AJ2072" t="e">
        <f t="shared" si="425"/>
        <v>#N/A</v>
      </c>
    </row>
    <row r="2073" spans="1:36" x14ac:dyDescent="0.25">
      <c r="A2073" s="203"/>
      <c r="B2073" s="203"/>
      <c r="C2073" s="203"/>
      <c r="D2073" s="203"/>
      <c r="E2073" s="203"/>
      <c r="F2073" s="203"/>
      <c r="G2073" s="203"/>
      <c r="H2073" s="203"/>
      <c r="I2073" s="203"/>
      <c r="J2073" s="203"/>
      <c r="K2073" s="203"/>
      <c r="L2073" s="203"/>
      <c r="M2073" s="203"/>
      <c r="N2073" s="203"/>
      <c r="O2073" s="204">
        <f t="shared" si="421"/>
        <v>0</v>
      </c>
      <c r="P2073" s="80" t="str">
        <f>IFERROR(R2073+'4. Gegevens leiding'!$I$26,"")</f>
        <v/>
      </c>
      <c r="Q2073" s="155" t="str">
        <f>IFERROR(R2074+'4. Gegevens leiding'!$I$26,"")</f>
        <v/>
      </c>
      <c r="R2073" s="155" t="str">
        <f t="shared" si="433"/>
        <v/>
      </c>
      <c r="S2073" s="43" t="str">
        <f t="shared" si="426"/>
        <v/>
      </c>
      <c r="T2073" s="42" t="str">
        <f t="shared" si="422"/>
        <v>Diameter (mm, uitwendig)=;Wanddikte (mm)=;Druk (barg)=;Rekgrens (N/mm^2)=;Charpy energie (J)=</v>
      </c>
      <c r="U2073" s="44" t="e">
        <f>INDEX('bijlage A. Frequentie Tabel'!G:G,MATCH(T2073,'bijlage A. Frequentie Tabel'!A:A,0))</f>
        <v>#N/A</v>
      </c>
      <c r="V2073" s="43">
        <f t="shared" si="423"/>
        <v>0</v>
      </c>
      <c r="W2073" s="80">
        <f t="shared" si="427"/>
        <v>23.196467403779828</v>
      </c>
      <c r="X2073" t="e">
        <f t="shared" si="424"/>
        <v>#N/A</v>
      </c>
      <c r="Y2073"/>
      <c r="Z2073">
        <f t="shared" si="428"/>
        <v>0.4</v>
      </c>
      <c r="AA2073">
        <f t="shared" si="429"/>
        <v>1</v>
      </c>
      <c r="AB2073">
        <f t="shared" si="429"/>
        <v>1</v>
      </c>
      <c r="AC2073">
        <f t="shared" si="430"/>
        <v>0.4</v>
      </c>
      <c r="AD2073" t="e">
        <f>INDEX('bijlage C. Cluster maatregelen'!C:C,MATCH('5.Bepalen Faalfreq'!K2073,'bijlage C. Cluster maatregelen'!A:A,0))</f>
        <v>#N/A</v>
      </c>
      <c r="AE2073" t="e">
        <f>INDEX('bijlage C. Cluster maatregelen'!C:C,MATCH('5.Bepalen Faalfreq'!L2073,'bijlage C. Cluster maatregelen'!A:A,0))</f>
        <v>#N/A</v>
      </c>
      <c r="AF2073" t="e">
        <f>INDEX('bijlage C. Cluster maatregelen'!C:C,MATCH('5.Bepalen Faalfreq'!M2073,'bijlage C. Cluster maatregelen'!A:A,0))</f>
        <v>#N/A</v>
      </c>
      <c r="AG2073" t="e">
        <f>INDEX('bijlage C. Cluster maatregelen'!C:C,MATCH('5.Bepalen Faalfreq'!N2073,'bijlage C. Cluster maatregelen'!A:A,0))</f>
        <v>#N/A</v>
      </c>
      <c r="AH2073" t="e">
        <f t="shared" si="431"/>
        <v>#N/A</v>
      </c>
      <c r="AI2073" t="e">
        <f t="shared" si="432"/>
        <v>#N/A</v>
      </c>
      <c r="AJ2073" t="e">
        <f t="shared" si="425"/>
        <v>#N/A</v>
      </c>
    </row>
    <row r="2074" spans="1:36" x14ac:dyDescent="0.25">
      <c r="A2074" s="203"/>
      <c r="B2074" s="203"/>
      <c r="C2074" s="203"/>
      <c r="D2074" s="203"/>
      <c r="E2074" s="203"/>
      <c r="F2074" s="203"/>
      <c r="G2074" s="203"/>
      <c r="H2074" s="203"/>
      <c r="I2074" s="203"/>
      <c r="J2074" s="203"/>
      <c r="K2074" s="203"/>
      <c r="L2074" s="203"/>
      <c r="M2074" s="203"/>
      <c r="N2074" s="203"/>
      <c r="O2074" s="204">
        <f t="shared" si="421"/>
        <v>0</v>
      </c>
      <c r="P2074" s="80" t="str">
        <f>IFERROR(R2074+'4. Gegevens leiding'!$I$26,"")</f>
        <v/>
      </c>
      <c r="Q2074" s="155" t="str">
        <f>IFERROR(R2075+'4. Gegevens leiding'!$I$26,"")</f>
        <v/>
      </c>
      <c r="R2074" s="155" t="str">
        <f t="shared" si="433"/>
        <v/>
      </c>
      <c r="S2074" s="43" t="str">
        <f t="shared" si="426"/>
        <v/>
      </c>
      <c r="T2074" s="42" t="str">
        <f t="shared" si="422"/>
        <v>Diameter (mm, uitwendig)=;Wanddikte (mm)=;Druk (barg)=;Rekgrens (N/mm^2)=;Charpy energie (J)=</v>
      </c>
      <c r="U2074" s="44" t="e">
        <f>INDEX('bijlage A. Frequentie Tabel'!G:G,MATCH(T2074,'bijlage A. Frequentie Tabel'!A:A,0))</f>
        <v>#N/A</v>
      </c>
      <c r="V2074" s="43">
        <f t="shared" si="423"/>
        <v>0</v>
      </c>
      <c r="W2074" s="80">
        <f t="shared" si="427"/>
        <v>23.196467403779828</v>
      </c>
      <c r="X2074" t="e">
        <f t="shared" si="424"/>
        <v>#N/A</v>
      </c>
      <c r="Y2074"/>
      <c r="Z2074">
        <f t="shared" si="428"/>
        <v>0.4</v>
      </c>
      <c r="AA2074">
        <f t="shared" si="429"/>
        <v>1</v>
      </c>
      <c r="AB2074">
        <f t="shared" si="429"/>
        <v>1</v>
      </c>
      <c r="AC2074">
        <f t="shared" si="430"/>
        <v>0.4</v>
      </c>
      <c r="AD2074" t="e">
        <f>INDEX('bijlage C. Cluster maatregelen'!C:C,MATCH('5.Bepalen Faalfreq'!K2074,'bijlage C. Cluster maatregelen'!A:A,0))</f>
        <v>#N/A</v>
      </c>
      <c r="AE2074" t="e">
        <f>INDEX('bijlage C. Cluster maatregelen'!C:C,MATCH('5.Bepalen Faalfreq'!L2074,'bijlage C. Cluster maatregelen'!A:A,0))</f>
        <v>#N/A</v>
      </c>
      <c r="AF2074" t="e">
        <f>INDEX('bijlage C. Cluster maatregelen'!C:C,MATCH('5.Bepalen Faalfreq'!M2074,'bijlage C. Cluster maatregelen'!A:A,0))</f>
        <v>#N/A</v>
      </c>
      <c r="AG2074" t="e">
        <f>INDEX('bijlage C. Cluster maatregelen'!C:C,MATCH('5.Bepalen Faalfreq'!N2074,'bijlage C. Cluster maatregelen'!A:A,0))</f>
        <v>#N/A</v>
      </c>
      <c r="AH2074" t="e">
        <f t="shared" si="431"/>
        <v>#N/A</v>
      </c>
      <c r="AI2074" t="e">
        <f t="shared" si="432"/>
        <v>#N/A</v>
      </c>
      <c r="AJ2074" t="e">
        <f t="shared" si="425"/>
        <v>#N/A</v>
      </c>
    </row>
    <row r="2075" spans="1:36" x14ac:dyDescent="0.25">
      <c r="A2075" s="203"/>
      <c r="B2075" s="203"/>
      <c r="C2075" s="203"/>
      <c r="D2075" s="203"/>
      <c r="E2075" s="203"/>
      <c r="F2075" s="203"/>
      <c r="G2075" s="203"/>
      <c r="H2075" s="203"/>
      <c r="I2075" s="203"/>
      <c r="J2075" s="203"/>
      <c r="K2075" s="203"/>
      <c r="L2075" s="203"/>
      <c r="M2075" s="203"/>
      <c r="N2075" s="203"/>
      <c r="O2075" s="204">
        <f t="shared" si="421"/>
        <v>0</v>
      </c>
      <c r="P2075" s="80" t="str">
        <f>IFERROR(R2075+'4. Gegevens leiding'!$I$26,"")</f>
        <v/>
      </c>
      <c r="Q2075" s="155" t="str">
        <f>IFERROR(R2076+'4. Gegevens leiding'!$I$26,"")</f>
        <v/>
      </c>
      <c r="R2075" s="155" t="str">
        <f t="shared" si="433"/>
        <v/>
      </c>
      <c r="S2075" s="43" t="str">
        <f t="shared" si="426"/>
        <v/>
      </c>
      <c r="T2075" s="42" t="str">
        <f t="shared" si="422"/>
        <v>Diameter (mm, uitwendig)=;Wanddikte (mm)=;Druk (barg)=;Rekgrens (N/mm^2)=;Charpy energie (J)=</v>
      </c>
      <c r="U2075" s="44" t="e">
        <f>INDEX('bijlage A. Frequentie Tabel'!G:G,MATCH(T2075,'bijlage A. Frequentie Tabel'!A:A,0))</f>
        <v>#N/A</v>
      </c>
      <c r="V2075" s="43">
        <f t="shared" si="423"/>
        <v>0</v>
      </c>
      <c r="W2075" s="80">
        <f t="shared" si="427"/>
        <v>23.196467403779828</v>
      </c>
      <c r="X2075" t="e">
        <f t="shared" si="424"/>
        <v>#N/A</v>
      </c>
      <c r="Y2075"/>
      <c r="Z2075">
        <f t="shared" si="428"/>
        <v>0.4</v>
      </c>
      <c r="AA2075">
        <f t="shared" si="429"/>
        <v>1</v>
      </c>
      <c r="AB2075">
        <f t="shared" si="429"/>
        <v>1</v>
      </c>
      <c r="AC2075">
        <f t="shared" si="430"/>
        <v>0.4</v>
      </c>
      <c r="AD2075" t="e">
        <f>INDEX('bijlage C. Cluster maatregelen'!C:C,MATCH('5.Bepalen Faalfreq'!K2075,'bijlage C. Cluster maatregelen'!A:A,0))</f>
        <v>#N/A</v>
      </c>
      <c r="AE2075" t="e">
        <f>INDEX('bijlage C. Cluster maatregelen'!C:C,MATCH('5.Bepalen Faalfreq'!L2075,'bijlage C. Cluster maatregelen'!A:A,0))</f>
        <v>#N/A</v>
      </c>
      <c r="AF2075" t="e">
        <f>INDEX('bijlage C. Cluster maatregelen'!C:C,MATCH('5.Bepalen Faalfreq'!M2075,'bijlage C. Cluster maatregelen'!A:A,0))</f>
        <v>#N/A</v>
      </c>
      <c r="AG2075" t="e">
        <f>INDEX('bijlage C. Cluster maatregelen'!C:C,MATCH('5.Bepalen Faalfreq'!N2075,'bijlage C. Cluster maatregelen'!A:A,0))</f>
        <v>#N/A</v>
      </c>
      <c r="AH2075" t="e">
        <f t="shared" si="431"/>
        <v>#N/A</v>
      </c>
      <c r="AI2075" t="e">
        <f t="shared" si="432"/>
        <v>#N/A</v>
      </c>
      <c r="AJ2075" t="e">
        <f t="shared" si="425"/>
        <v>#N/A</v>
      </c>
    </row>
    <row r="2076" spans="1:36" x14ac:dyDescent="0.25">
      <c r="A2076" s="203"/>
      <c r="B2076" s="203"/>
      <c r="C2076" s="203"/>
      <c r="D2076" s="203"/>
      <c r="E2076" s="203"/>
      <c r="F2076" s="203"/>
      <c r="G2076" s="203"/>
      <c r="H2076" s="203"/>
      <c r="I2076" s="203"/>
      <c r="J2076" s="203"/>
      <c r="K2076" s="203"/>
      <c r="L2076" s="203"/>
      <c r="M2076" s="203"/>
      <c r="N2076" s="203"/>
      <c r="O2076" s="204">
        <f t="shared" si="421"/>
        <v>0</v>
      </c>
      <c r="P2076" s="80" t="str">
        <f>IFERROR(R2076+'4. Gegevens leiding'!$I$26,"")</f>
        <v/>
      </c>
      <c r="Q2076" s="155" t="str">
        <f>IFERROR(R2077+'4. Gegevens leiding'!$I$26,"")</f>
        <v/>
      </c>
      <c r="R2076" s="155" t="str">
        <f t="shared" si="433"/>
        <v/>
      </c>
      <c r="S2076" s="43" t="str">
        <f t="shared" si="426"/>
        <v/>
      </c>
      <c r="T2076" s="42" t="str">
        <f t="shared" si="422"/>
        <v>Diameter (mm, uitwendig)=;Wanddikte (mm)=;Druk (barg)=;Rekgrens (N/mm^2)=;Charpy energie (J)=</v>
      </c>
      <c r="U2076" s="44" t="e">
        <f>INDEX('bijlage A. Frequentie Tabel'!G:G,MATCH(T2076,'bijlage A. Frequentie Tabel'!A:A,0))</f>
        <v>#N/A</v>
      </c>
      <c r="V2076" s="43">
        <f t="shared" si="423"/>
        <v>0</v>
      </c>
      <c r="W2076" s="80">
        <f t="shared" si="427"/>
        <v>23.196467403779828</v>
      </c>
      <c r="X2076" t="e">
        <f t="shared" si="424"/>
        <v>#N/A</v>
      </c>
      <c r="Y2076"/>
      <c r="Z2076">
        <f t="shared" si="428"/>
        <v>0.4</v>
      </c>
      <c r="AA2076">
        <f t="shared" si="429"/>
        <v>1</v>
      </c>
      <c r="AB2076">
        <f t="shared" si="429"/>
        <v>1</v>
      </c>
      <c r="AC2076">
        <f t="shared" si="430"/>
        <v>0.4</v>
      </c>
      <c r="AD2076" t="e">
        <f>INDEX('bijlage C. Cluster maatregelen'!C:C,MATCH('5.Bepalen Faalfreq'!K2076,'bijlage C. Cluster maatregelen'!A:A,0))</f>
        <v>#N/A</v>
      </c>
      <c r="AE2076" t="e">
        <f>INDEX('bijlage C. Cluster maatregelen'!C:C,MATCH('5.Bepalen Faalfreq'!L2076,'bijlage C. Cluster maatregelen'!A:A,0))</f>
        <v>#N/A</v>
      </c>
      <c r="AF2076" t="e">
        <f>INDEX('bijlage C. Cluster maatregelen'!C:C,MATCH('5.Bepalen Faalfreq'!M2076,'bijlage C. Cluster maatregelen'!A:A,0))</f>
        <v>#N/A</v>
      </c>
      <c r="AG2076" t="e">
        <f>INDEX('bijlage C. Cluster maatregelen'!C:C,MATCH('5.Bepalen Faalfreq'!N2076,'bijlage C. Cluster maatregelen'!A:A,0))</f>
        <v>#N/A</v>
      </c>
      <c r="AH2076" t="e">
        <f t="shared" si="431"/>
        <v>#N/A</v>
      </c>
      <c r="AI2076" t="e">
        <f t="shared" si="432"/>
        <v>#N/A</v>
      </c>
      <c r="AJ2076" t="e">
        <f t="shared" si="425"/>
        <v>#N/A</v>
      </c>
    </row>
    <row r="2077" spans="1:36" x14ac:dyDescent="0.25">
      <c r="A2077" s="203"/>
      <c r="B2077" s="203"/>
      <c r="C2077" s="203"/>
      <c r="D2077" s="203"/>
      <c r="E2077" s="203"/>
      <c r="F2077" s="203"/>
      <c r="G2077" s="203"/>
      <c r="H2077" s="203"/>
      <c r="I2077" s="203"/>
      <c r="J2077" s="203"/>
      <c r="K2077" s="203"/>
      <c r="L2077" s="203"/>
      <c r="M2077" s="203"/>
      <c r="N2077" s="203"/>
      <c r="O2077" s="204">
        <f t="shared" si="421"/>
        <v>0</v>
      </c>
      <c r="P2077" s="80" t="str">
        <f>IFERROR(R2077+'4. Gegevens leiding'!$I$26,"")</f>
        <v/>
      </c>
      <c r="Q2077" s="155" t="str">
        <f>IFERROR(R2078+'4. Gegevens leiding'!$I$26,"")</f>
        <v/>
      </c>
      <c r="R2077" s="155" t="str">
        <f t="shared" si="433"/>
        <v/>
      </c>
      <c r="S2077" s="43" t="str">
        <f t="shared" si="426"/>
        <v/>
      </c>
      <c r="T2077" s="42" t="str">
        <f t="shared" si="422"/>
        <v>Diameter (mm, uitwendig)=;Wanddikte (mm)=;Druk (barg)=;Rekgrens (N/mm^2)=;Charpy energie (J)=</v>
      </c>
      <c r="U2077" s="44" t="e">
        <f>INDEX('bijlage A. Frequentie Tabel'!G:G,MATCH(T2077,'bijlage A. Frequentie Tabel'!A:A,0))</f>
        <v>#N/A</v>
      </c>
      <c r="V2077" s="43">
        <f t="shared" si="423"/>
        <v>0</v>
      </c>
      <c r="W2077" s="80">
        <f t="shared" si="427"/>
        <v>23.196467403779828</v>
      </c>
      <c r="X2077" t="e">
        <f t="shared" si="424"/>
        <v>#N/A</v>
      </c>
      <c r="Y2077"/>
      <c r="Z2077">
        <f t="shared" si="428"/>
        <v>0.4</v>
      </c>
      <c r="AA2077">
        <f t="shared" si="429"/>
        <v>1</v>
      </c>
      <c r="AB2077">
        <f t="shared" si="429"/>
        <v>1</v>
      </c>
      <c r="AC2077">
        <f t="shared" si="430"/>
        <v>0.4</v>
      </c>
      <c r="AD2077" t="e">
        <f>INDEX('bijlage C. Cluster maatregelen'!C:C,MATCH('5.Bepalen Faalfreq'!K2077,'bijlage C. Cluster maatregelen'!A:A,0))</f>
        <v>#N/A</v>
      </c>
      <c r="AE2077" t="e">
        <f>INDEX('bijlage C. Cluster maatregelen'!C:C,MATCH('5.Bepalen Faalfreq'!L2077,'bijlage C. Cluster maatregelen'!A:A,0))</f>
        <v>#N/A</v>
      </c>
      <c r="AF2077" t="e">
        <f>INDEX('bijlage C. Cluster maatregelen'!C:C,MATCH('5.Bepalen Faalfreq'!M2077,'bijlage C. Cluster maatregelen'!A:A,0))</f>
        <v>#N/A</v>
      </c>
      <c r="AG2077" t="e">
        <f>INDEX('bijlage C. Cluster maatregelen'!C:C,MATCH('5.Bepalen Faalfreq'!N2077,'bijlage C. Cluster maatregelen'!A:A,0))</f>
        <v>#N/A</v>
      </c>
      <c r="AH2077" t="e">
        <f t="shared" si="431"/>
        <v>#N/A</v>
      </c>
      <c r="AI2077" t="e">
        <f t="shared" si="432"/>
        <v>#N/A</v>
      </c>
      <c r="AJ2077" t="e">
        <f t="shared" si="425"/>
        <v>#N/A</v>
      </c>
    </row>
    <row r="2078" spans="1:36" x14ac:dyDescent="0.25">
      <c r="A2078" s="203"/>
      <c r="B2078" s="203"/>
      <c r="C2078" s="203"/>
      <c r="D2078" s="203"/>
      <c r="E2078" s="203"/>
      <c r="F2078" s="203"/>
      <c r="G2078" s="203"/>
      <c r="H2078" s="203"/>
      <c r="I2078" s="203"/>
      <c r="J2078" s="203"/>
      <c r="K2078" s="203"/>
      <c r="L2078" s="203"/>
      <c r="M2078" s="203"/>
      <c r="N2078" s="203"/>
      <c r="O2078" s="204">
        <f t="shared" si="421"/>
        <v>0</v>
      </c>
      <c r="P2078" s="80" t="str">
        <f>IFERROR(R2078+'4. Gegevens leiding'!$I$26,"")</f>
        <v/>
      </c>
      <c r="Q2078" s="155" t="str">
        <f>IFERROR(R2079+'4. Gegevens leiding'!$I$26,"")</f>
        <v/>
      </c>
      <c r="R2078" s="155" t="str">
        <f t="shared" si="433"/>
        <v/>
      </c>
      <c r="S2078" s="43" t="str">
        <f t="shared" si="426"/>
        <v/>
      </c>
      <c r="T2078" s="42" t="str">
        <f t="shared" si="422"/>
        <v>Diameter (mm, uitwendig)=;Wanddikte (mm)=;Druk (barg)=;Rekgrens (N/mm^2)=;Charpy energie (J)=</v>
      </c>
      <c r="U2078" s="44" t="e">
        <f>INDEX('bijlage A. Frequentie Tabel'!G:G,MATCH(T2078,'bijlage A. Frequentie Tabel'!A:A,0))</f>
        <v>#N/A</v>
      </c>
      <c r="V2078" s="43">
        <f t="shared" si="423"/>
        <v>0</v>
      </c>
      <c r="W2078" s="80">
        <f t="shared" si="427"/>
        <v>23.196467403779828</v>
      </c>
      <c r="X2078" t="e">
        <f t="shared" si="424"/>
        <v>#N/A</v>
      </c>
      <c r="Y2078"/>
      <c r="Z2078">
        <f t="shared" si="428"/>
        <v>0.4</v>
      </c>
      <c r="AA2078">
        <f t="shared" si="429"/>
        <v>1</v>
      </c>
      <c r="AB2078">
        <f t="shared" si="429"/>
        <v>1</v>
      </c>
      <c r="AC2078">
        <f t="shared" si="430"/>
        <v>0.4</v>
      </c>
      <c r="AD2078" t="e">
        <f>INDEX('bijlage C. Cluster maatregelen'!C:C,MATCH('5.Bepalen Faalfreq'!K2078,'bijlage C. Cluster maatregelen'!A:A,0))</f>
        <v>#N/A</v>
      </c>
      <c r="AE2078" t="e">
        <f>INDEX('bijlage C. Cluster maatregelen'!C:C,MATCH('5.Bepalen Faalfreq'!L2078,'bijlage C. Cluster maatregelen'!A:A,0))</f>
        <v>#N/A</v>
      </c>
      <c r="AF2078" t="e">
        <f>INDEX('bijlage C. Cluster maatregelen'!C:C,MATCH('5.Bepalen Faalfreq'!M2078,'bijlage C. Cluster maatregelen'!A:A,0))</f>
        <v>#N/A</v>
      </c>
      <c r="AG2078" t="e">
        <f>INDEX('bijlage C. Cluster maatregelen'!C:C,MATCH('5.Bepalen Faalfreq'!N2078,'bijlage C. Cluster maatregelen'!A:A,0))</f>
        <v>#N/A</v>
      </c>
      <c r="AH2078" t="e">
        <f t="shared" si="431"/>
        <v>#N/A</v>
      </c>
      <c r="AI2078" t="e">
        <f t="shared" si="432"/>
        <v>#N/A</v>
      </c>
      <c r="AJ2078" t="e">
        <f t="shared" si="425"/>
        <v>#N/A</v>
      </c>
    </row>
    <row r="2079" spans="1:36" x14ac:dyDescent="0.25">
      <c r="A2079" s="203"/>
      <c r="B2079" s="203"/>
      <c r="C2079" s="203"/>
      <c r="D2079" s="203"/>
      <c r="E2079" s="203"/>
      <c r="F2079" s="203"/>
      <c r="G2079" s="203"/>
      <c r="H2079" s="203"/>
      <c r="I2079" s="203"/>
      <c r="J2079" s="203"/>
      <c r="K2079" s="203"/>
      <c r="L2079" s="203"/>
      <c r="M2079" s="203"/>
      <c r="N2079" s="203"/>
      <c r="O2079" s="204">
        <f t="shared" si="421"/>
        <v>0</v>
      </c>
      <c r="P2079" s="80" t="str">
        <f>IFERROR(R2079+'4. Gegevens leiding'!$I$26,"")</f>
        <v/>
      </c>
      <c r="Q2079" s="155" t="str">
        <f>IFERROR(R2080+'4. Gegevens leiding'!$I$26,"")</f>
        <v/>
      </c>
      <c r="R2079" s="155" t="str">
        <f t="shared" si="433"/>
        <v/>
      </c>
      <c r="S2079" s="43" t="str">
        <f t="shared" si="426"/>
        <v/>
      </c>
      <c r="T2079" s="42" t="str">
        <f t="shared" si="422"/>
        <v>Diameter (mm, uitwendig)=;Wanddikte (mm)=;Druk (barg)=;Rekgrens (N/mm^2)=;Charpy energie (J)=</v>
      </c>
      <c r="U2079" s="44" t="e">
        <f>INDEX('bijlage A. Frequentie Tabel'!G:G,MATCH(T2079,'bijlage A. Frequentie Tabel'!A:A,0))</f>
        <v>#N/A</v>
      </c>
      <c r="V2079" s="43">
        <f t="shared" si="423"/>
        <v>0</v>
      </c>
      <c r="W2079" s="80">
        <f t="shared" si="427"/>
        <v>23.196467403779828</v>
      </c>
      <c r="X2079" t="e">
        <f t="shared" si="424"/>
        <v>#N/A</v>
      </c>
      <c r="Y2079"/>
      <c r="Z2079">
        <f t="shared" si="428"/>
        <v>0.4</v>
      </c>
      <c r="AA2079">
        <f t="shared" si="429"/>
        <v>1</v>
      </c>
      <c r="AB2079">
        <f t="shared" si="429"/>
        <v>1</v>
      </c>
      <c r="AC2079">
        <f t="shared" si="430"/>
        <v>0.4</v>
      </c>
      <c r="AD2079" t="e">
        <f>INDEX('bijlage C. Cluster maatregelen'!C:C,MATCH('5.Bepalen Faalfreq'!K2079,'bijlage C. Cluster maatregelen'!A:A,0))</f>
        <v>#N/A</v>
      </c>
      <c r="AE2079" t="e">
        <f>INDEX('bijlage C. Cluster maatregelen'!C:C,MATCH('5.Bepalen Faalfreq'!L2079,'bijlage C. Cluster maatregelen'!A:A,0))</f>
        <v>#N/A</v>
      </c>
      <c r="AF2079" t="e">
        <f>INDEX('bijlage C. Cluster maatregelen'!C:C,MATCH('5.Bepalen Faalfreq'!M2079,'bijlage C. Cluster maatregelen'!A:A,0))</f>
        <v>#N/A</v>
      </c>
      <c r="AG2079" t="e">
        <f>INDEX('bijlage C. Cluster maatregelen'!C:C,MATCH('5.Bepalen Faalfreq'!N2079,'bijlage C. Cluster maatregelen'!A:A,0))</f>
        <v>#N/A</v>
      </c>
      <c r="AH2079" t="e">
        <f t="shared" si="431"/>
        <v>#N/A</v>
      </c>
      <c r="AI2079" t="e">
        <f t="shared" si="432"/>
        <v>#N/A</v>
      </c>
      <c r="AJ2079" t="e">
        <f t="shared" si="425"/>
        <v>#N/A</v>
      </c>
    </row>
    <row r="2080" spans="1:36" x14ac:dyDescent="0.25">
      <c r="A2080" s="203"/>
      <c r="B2080" s="203"/>
      <c r="C2080" s="203"/>
      <c r="D2080" s="203"/>
      <c r="E2080" s="203"/>
      <c r="F2080" s="203"/>
      <c r="G2080" s="203"/>
      <c r="H2080" s="203"/>
      <c r="I2080" s="203"/>
      <c r="J2080" s="203"/>
      <c r="K2080" s="203"/>
      <c r="L2080" s="203"/>
      <c r="M2080" s="203"/>
      <c r="N2080" s="203"/>
      <c r="O2080" s="204">
        <f t="shared" si="421"/>
        <v>0</v>
      </c>
      <c r="P2080" s="80" t="str">
        <f>IFERROR(R2080+'4. Gegevens leiding'!$I$26,"")</f>
        <v/>
      </c>
      <c r="Q2080" s="155" t="str">
        <f>IFERROR(R2081+'4. Gegevens leiding'!$I$26,"")</f>
        <v/>
      </c>
      <c r="R2080" s="155" t="str">
        <f t="shared" si="433"/>
        <v/>
      </c>
      <c r="S2080" s="43" t="str">
        <f t="shared" si="426"/>
        <v/>
      </c>
      <c r="T2080" s="42" t="str">
        <f t="shared" si="422"/>
        <v>Diameter (mm, uitwendig)=;Wanddikte (mm)=;Druk (barg)=;Rekgrens (N/mm^2)=;Charpy energie (J)=</v>
      </c>
      <c r="U2080" s="44" t="e">
        <f>INDEX('bijlage A. Frequentie Tabel'!G:G,MATCH(T2080,'bijlage A. Frequentie Tabel'!A:A,0))</f>
        <v>#N/A</v>
      </c>
      <c r="V2080" s="43">
        <f t="shared" si="423"/>
        <v>0</v>
      </c>
      <c r="W2080" s="80">
        <f t="shared" si="427"/>
        <v>23.196467403779828</v>
      </c>
      <c r="X2080" t="e">
        <f t="shared" si="424"/>
        <v>#N/A</v>
      </c>
      <c r="Y2080"/>
      <c r="Z2080">
        <f t="shared" si="428"/>
        <v>0.4</v>
      </c>
      <c r="AA2080">
        <f t="shared" si="429"/>
        <v>1</v>
      </c>
      <c r="AB2080">
        <f t="shared" si="429"/>
        <v>1</v>
      </c>
      <c r="AC2080">
        <f t="shared" si="430"/>
        <v>0.4</v>
      </c>
      <c r="AD2080" t="e">
        <f>INDEX('bijlage C. Cluster maatregelen'!C:C,MATCH('5.Bepalen Faalfreq'!K2080,'bijlage C. Cluster maatregelen'!A:A,0))</f>
        <v>#N/A</v>
      </c>
      <c r="AE2080" t="e">
        <f>INDEX('bijlage C. Cluster maatregelen'!C:C,MATCH('5.Bepalen Faalfreq'!L2080,'bijlage C. Cluster maatregelen'!A:A,0))</f>
        <v>#N/A</v>
      </c>
      <c r="AF2080" t="e">
        <f>INDEX('bijlage C. Cluster maatregelen'!C:C,MATCH('5.Bepalen Faalfreq'!M2080,'bijlage C. Cluster maatregelen'!A:A,0))</f>
        <v>#N/A</v>
      </c>
      <c r="AG2080" t="e">
        <f>INDEX('bijlage C. Cluster maatregelen'!C:C,MATCH('5.Bepalen Faalfreq'!N2080,'bijlage C. Cluster maatregelen'!A:A,0))</f>
        <v>#N/A</v>
      </c>
      <c r="AH2080" t="e">
        <f t="shared" si="431"/>
        <v>#N/A</v>
      </c>
      <c r="AI2080" t="e">
        <f t="shared" si="432"/>
        <v>#N/A</v>
      </c>
      <c r="AJ2080" t="e">
        <f t="shared" si="425"/>
        <v>#N/A</v>
      </c>
    </row>
    <row r="2081" spans="1:36" x14ac:dyDescent="0.25">
      <c r="A2081" s="203"/>
      <c r="B2081" s="203"/>
      <c r="C2081" s="203"/>
      <c r="D2081" s="203"/>
      <c r="E2081" s="203"/>
      <c r="F2081" s="203"/>
      <c r="G2081" s="203"/>
      <c r="H2081" s="203"/>
      <c r="I2081" s="203"/>
      <c r="J2081" s="203"/>
      <c r="K2081" s="203"/>
      <c r="L2081" s="203"/>
      <c r="M2081" s="203"/>
      <c r="N2081" s="203"/>
      <c r="O2081" s="204">
        <f t="shared" si="421"/>
        <v>0</v>
      </c>
      <c r="P2081" s="80" t="str">
        <f>IFERROR(R2081+'4. Gegevens leiding'!$I$26,"")</f>
        <v/>
      </c>
      <c r="Q2081" s="155" t="str">
        <f>IFERROR(R2082+'4. Gegevens leiding'!$I$26,"")</f>
        <v/>
      </c>
      <c r="R2081" s="155" t="str">
        <f t="shared" si="433"/>
        <v/>
      </c>
      <c r="S2081" s="43" t="str">
        <f t="shared" si="426"/>
        <v/>
      </c>
      <c r="T2081" s="42" t="str">
        <f t="shared" si="422"/>
        <v>Diameter (mm, uitwendig)=;Wanddikte (mm)=;Druk (barg)=;Rekgrens (N/mm^2)=;Charpy energie (J)=</v>
      </c>
      <c r="U2081" s="44" t="e">
        <f>INDEX('bijlage A. Frequentie Tabel'!G:G,MATCH(T2081,'bijlage A. Frequentie Tabel'!A:A,0))</f>
        <v>#N/A</v>
      </c>
      <c r="V2081" s="43">
        <f t="shared" si="423"/>
        <v>0</v>
      </c>
      <c r="W2081" s="80">
        <f t="shared" si="427"/>
        <v>23.196467403779828</v>
      </c>
      <c r="X2081" t="e">
        <f t="shared" si="424"/>
        <v>#N/A</v>
      </c>
      <c r="Y2081"/>
      <c r="Z2081">
        <f t="shared" si="428"/>
        <v>0.4</v>
      </c>
      <c r="AA2081">
        <f t="shared" si="429"/>
        <v>1</v>
      </c>
      <c r="AB2081">
        <f t="shared" si="429"/>
        <v>1</v>
      </c>
      <c r="AC2081">
        <f t="shared" si="430"/>
        <v>0.4</v>
      </c>
      <c r="AD2081" t="e">
        <f>INDEX('bijlage C. Cluster maatregelen'!C:C,MATCH('5.Bepalen Faalfreq'!K2081,'bijlage C. Cluster maatregelen'!A:A,0))</f>
        <v>#N/A</v>
      </c>
      <c r="AE2081" t="e">
        <f>INDEX('bijlage C. Cluster maatregelen'!C:C,MATCH('5.Bepalen Faalfreq'!L2081,'bijlage C. Cluster maatregelen'!A:A,0))</f>
        <v>#N/A</v>
      </c>
      <c r="AF2081" t="e">
        <f>INDEX('bijlage C. Cluster maatregelen'!C:C,MATCH('5.Bepalen Faalfreq'!M2081,'bijlage C. Cluster maatregelen'!A:A,0))</f>
        <v>#N/A</v>
      </c>
      <c r="AG2081" t="e">
        <f>INDEX('bijlage C. Cluster maatregelen'!C:C,MATCH('5.Bepalen Faalfreq'!N2081,'bijlage C. Cluster maatregelen'!A:A,0))</f>
        <v>#N/A</v>
      </c>
      <c r="AH2081" t="e">
        <f t="shared" si="431"/>
        <v>#N/A</v>
      </c>
      <c r="AI2081" t="e">
        <f t="shared" si="432"/>
        <v>#N/A</v>
      </c>
      <c r="AJ2081" t="e">
        <f t="shared" si="425"/>
        <v>#N/A</v>
      </c>
    </row>
    <row r="2082" spans="1:36" x14ac:dyDescent="0.25">
      <c r="A2082" s="203"/>
      <c r="B2082" s="203"/>
      <c r="C2082" s="203"/>
      <c r="D2082" s="203"/>
      <c r="E2082" s="203"/>
      <c r="F2082" s="203"/>
      <c r="G2082" s="203"/>
      <c r="H2082" s="203"/>
      <c r="I2082" s="203"/>
      <c r="J2082" s="203"/>
      <c r="K2082" s="203"/>
      <c r="L2082" s="203"/>
      <c r="M2082" s="203"/>
      <c r="N2082" s="203"/>
      <c r="O2082" s="204">
        <f t="shared" si="421"/>
        <v>0</v>
      </c>
      <c r="P2082" s="80" t="str">
        <f>IFERROR(R2082+'4. Gegevens leiding'!$I$26,"")</f>
        <v/>
      </c>
      <c r="Q2082" s="155" t="str">
        <f>IFERROR(R2083+'4. Gegevens leiding'!$I$26,"")</f>
        <v/>
      </c>
      <c r="R2082" s="155" t="str">
        <f t="shared" si="433"/>
        <v/>
      </c>
      <c r="S2082" s="43" t="str">
        <f t="shared" si="426"/>
        <v/>
      </c>
      <c r="T2082" s="42" t="str">
        <f t="shared" si="422"/>
        <v>Diameter (mm, uitwendig)=;Wanddikte (mm)=;Druk (barg)=;Rekgrens (N/mm^2)=;Charpy energie (J)=</v>
      </c>
      <c r="U2082" s="44" t="e">
        <f>INDEX('bijlage A. Frequentie Tabel'!G:G,MATCH(T2082,'bijlage A. Frequentie Tabel'!A:A,0))</f>
        <v>#N/A</v>
      </c>
      <c r="V2082" s="43">
        <f t="shared" si="423"/>
        <v>0</v>
      </c>
      <c r="W2082" s="80">
        <f t="shared" si="427"/>
        <v>23.196467403779828</v>
      </c>
      <c r="X2082" t="e">
        <f t="shared" si="424"/>
        <v>#N/A</v>
      </c>
      <c r="Y2082"/>
      <c r="Z2082">
        <f t="shared" si="428"/>
        <v>0.4</v>
      </c>
      <c r="AA2082">
        <f t="shared" si="429"/>
        <v>1</v>
      </c>
      <c r="AB2082">
        <f t="shared" si="429"/>
        <v>1</v>
      </c>
      <c r="AC2082">
        <f t="shared" si="430"/>
        <v>0.4</v>
      </c>
      <c r="AD2082" t="e">
        <f>INDEX('bijlage C. Cluster maatregelen'!C:C,MATCH('5.Bepalen Faalfreq'!K2082,'bijlage C. Cluster maatregelen'!A:A,0))</f>
        <v>#N/A</v>
      </c>
      <c r="AE2082" t="e">
        <f>INDEX('bijlage C. Cluster maatregelen'!C:C,MATCH('5.Bepalen Faalfreq'!L2082,'bijlage C. Cluster maatregelen'!A:A,0))</f>
        <v>#N/A</v>
      </c>
      <c r="AF2082" t="e">
        <f>INDEX('bijlage C. Cluster maatregelen'!C:C,MATCH('5.Bepalen Faalfreq'!M2082,'bijlage C. Cluster maatregelen'!A:A,0))</f>
        <v>#N/A</v>
      </c>
      <c r="AG2082" t="e">
        <f>INDEX('bijlage C. Cluster maatregelen'!C:C,MATCH('5.Bepalen Faalfreq'!N2082,'bijlage C. Cluster maatregelen'!A:A,0))</f>
        <v>#N/A</v>
      </c>
      <c r="AH2082" t="e">
        <f t="shared" si="431"/>
        <v>#N/A</v>
      </c>
      <c r="AI2082" t="e">
        <f t="shared" si="432"/>
        <v>#N/A</v>
      </c>
      <c r="AJ2082" t="e">
        <f t="shared" si="425"/>
        <v>#N/A</v>
      </c>
    </row>
    <row r="2083" spans="1:36" x14ac:dyDescent="0.25">
      <c r="A2083" s="203"/>
      <c r="B2083" s="203"/>
      <c r="C2083" s="203"/>
      <c r="D2083" s="203"/>
      <c r="E2083" s="203"/>
      <c r="F2083" s="203"/>
      <c r="G2083" s="203"/>
      <c r="H2083" s="203"/>
      <c r="I2083" s="203"/>
      <c r="J2083" s="203"/>
      <c r="K2083" s="203"/>
      <c r="L2083" s="203"/>
      <c r="M2083" s="203"/>
      <c r="N2083" s="203"/>
      <c r="O2083" s="204">
        <f t="shared" si="421"/>
        <v>0</v>
      </c>
      <c r="P2083" s="80" t="str">
        <f>IFERROR(R2083+'4. Gegevens leiding'!$I$26,"")</f>
        <v/>
      </c>
      <c r="Q2083" s="155" t="str">
        <f>IFERROR(R2084+'4. Gegevens leiding'!$I$26,"")</f>
        <v/>
      </c>
      <c r="R2083" s="155" t="str">
        <f t="shared" si="433"/>
        <v/>
      </c>
      <c r="S2083" s="43" t="str">
        <f t="shared" si="426"/>
        <v/>
      </c>
      <c r="T2083" s="42" t="str">
        <f t="shared" si="422"/>
        <v>Diameter (mm, uitwendig)=;Wanddikte (mm)=;Druk (barg)=;Rekgrens (N/mm^2)=;Charpy energie (J)=</v>
      </c>
      <c r="U2083" s="44" t="e">
        <f>INDEX('bijlage A. Frequentie Tabel'!G:G,MATCH(T2083,'bijlage A. Frequentie Tabel'!A:A,0))</f>
        <v>#N/A</v>
      </c>
      <c r="V2083" s="43">
        <f t="shared" si="423"/>
        <v>0</v>
      </c>
      <c r="W2083" s="80">
        <f t="shared" si="427"/>
        <v>23.196467403779828</v>
      </c>
      <c r="X2083" t="e">
        <f t="shared" si="424"/>
        <v>#N/A</v>
      </c>
      <c r="Y2083"/>
      <c r="Z2083">
        <f t="shared" si="428"/>
        <v>0.4</v>
      </c>
      <c r="AA2083">
        <f t="shared" si="429"/>
        <v>1</v>
      </c>
      <c r="AB2083">
        <f t="shared" si="429"/>
        <v>1</v>
      </c>
      <c r="AC2083">
        <f t="shared" si="430"/>
        <v>0.4</v>
      </c>
      <c r="AD2083" t="e">
        <f>INDEX('bijlage C. Cluster maatregelen'!C:C,MATCH('5.Bepalen Faalfreq'!K2083,'bijlage C. Cluster maatregelen'!A:A,0))</f>
        <v>#N/A</v>
      </c>
      <c r="AE2083" t="e">
        <f>INDEX('bijlage C. Cluster maatregelen'!C:C,MATCH('5.Bepalen Faalfreq'!L2083,'bijlage C. Cluster maatregelen'!A:A,0))</f>
        <v>#N/A</v>
      </c>
      <c r="AF2083" t="e">
        <f>INDEX('bijlage C. Cluster maatregelen'!C:C,MATCH('5.Bepalen Faalfreq'!M2083,'bijlage C. Cluster maatregelen'!A:A,0))</f>
        <v>#N/A</v>
      </c>
      <c r="AG2083" t="e">
        <f>INDEX('bijlage C. Cluster maatregelen'!C:C,MATCH('5.Bepalen Faalfreq'!N2083,'bijlage C. Cluster maatregelen'!A:A,0))</f>
        <v>#N/A</v>
      </c>
      <c r="AH2083" t="e">
        <f t="shared" si="431"/>
        <v>#N/A</v>
      </c>
      <c r="AI2083" t="e">
        <f t="shared" si="432"/>
        <v>#N/A</v>
      </c>
      <c r="AJ2083" t="e">
        <f t="shared" si="425"/>
        <v>#N/A</v>
      </c>
    </row>
    <row r="2084" spans="1:36" x14ac:dyDescent="0.25">
      <c r="A2084" s="203"/>
      <c r="B2084" s="203"/>
      <c r="C2084" s="203"/>
      <c r="D2084" s="203"/>
      <c r="E2084" s="203"/>
      <c r="F2084" s="203"/>
      <c r="G2084" s="203"/>
      <c r="H2084" s="203"/>
      <c r="I2084" s="203"/>
      <c r="J2084" s="203"/>
      <c r="K2084" s="203"/>
      <c r="L2084" s="203"/>
      <c r="M2084" s="203"/>
      <c r="N2084" s="203"/>
      <c r="O2084" s="204">
        <f t="shared" si="421"/>
        <v>0</v>
      </c>
      <c r="P2084" s="80" t="str">
        <f>IFERROR(R2084+'4. Gegevens leiding'!$I$26,"")</f>
        <v/>
      </c>
      <c r="Q2084" s="155" t="str">
        <f>IFERROR(R2085+'4. Gegevens leiding'!$I$26,"")</f>
        <v/>
      </c>
      <c r="R2084" s="155" t="str">
        <f t="shared" si="433"/>
        <v/>
      </c>
      <c r="S2084" s="43" t="str">
        <f t="shared" si="426"/>
        <v/>
      </c>
      <c r="T2084" s="42" t="str">
        <f t="shared" si="422"/>
        <v>Diameter (mm, uitwendig)=;Wanddikte (mm)=;Druk (barg)=;Rekgrens (N/mm^2)=;Charpy energie (J)=</v>
      </c>
      <c r="U2084" s="44" t="e">
        <f>INDEX('bijlage A. Frequentie Tabel'!G:G,MATCH(T2084,'bijlage A. Frequentie Tabel'!A:A,0))</f>
        <v>#N/A</v>
      </c>
      <c r="V2084" s="43">
        <f t="shared" si="423"/>
        <v>0</v>
      </c>
      <c r="W2084" s="80">
        <f t="shared" si="427"/>
        <v>23.196467403779828</v>
      </c>
      <c r="X2084" t="e">
        <f t="shared" si="424"/>
        <v>#N/A</v>
      </c>
      <c r="Y2084"/>
      <c r="Z2084">
        <f t="shared" si="428"/>
        <v>0.4</v>
      </c>
      <c r="AA2084">
        <f t="shared" si="429"/>
        <v>1</v>
      </c>
      <c r="AB2084">
        <f t="shared" si="429"/>
        <v>1</v>
      </c>
      <c r="AC2084">
        <f t="shared" si="430"/>
        <v>0.4</v>
      </c>
      <c r="AD2084" t="e">
        <f>INDEX('bijlage C. Cluster maatregelen'!C:C,MATCH('5.Bepalen Faalfreq'!K2084,'bijlage C. Cluster maatregelen'!A:A,0))</f>
        <v>#N/A</v>
      </c>
      <c r="AE2084" t="e">
        <f>INDEX('bijlage C. Cluster maatregelen'!C:C,MATCH('5.Bepalen Faalfreq'!L2084,'bijlage C. Cluster maatregelen'!A:A,0))</f>
        <v>#N/A</v>
      </c>
      <c r="AF2084" t="e">
        <f>INDEX('bijlage C. Cluster maatregelen'!C:C,MATCH('5.Bepalen Faalfreq'!M2084,'bijlage C. Cluster maatregelen'!A:A,0))</f>
        <v>#N/A</v>
      </c>
      <c r="AG2084" t="e">
        <f>INDEX('bijlage C. Cluster maatregelen'!C:C,MATCH('5.Bepalen Faalfreq'!N2084,'bijlage C. Cluster maatregelen'!A:A,0))</f>
        <v>#N/A</v>
      </c>
      <c r="AH2084" t="e">
        <f t="shared" si="431"/>
        <v>#N/A</v>
      </c>
      <c r="AI2084" t="e">
        <f t="shared" si="432"/>
        <v>#N/A</v>
      </c>
      <c r="AJ2084" t="e">
        <f t="shared" si="425"/>
        <v>#N/A</v>
      </c>
    </row>
    <row r="2085" spans="1:36" x14ac:dyDescent="0.25">
      <c r="A2085" s="203"/>
      <c r="B2085" s="203"/>
      <c r="C2085" s="203"/>
      <c r="D2085" s="203"/>
      <c r="E2085" s="203"/>
      <c r="F2085" s="203"/>
      <c r="G2085" s="203"/>
      <c r="H2085" s="203"/>
      <c r="I2085" s="203"/>
      <c r="J2085" s="203"/>
      <c r="K2085" s="203"/>
      <c r="L2085" s="203"/>
      <c r="M2085" s="203"/>
      <c r="N2085" s="203"/>
      <c r="O2085" s="204">
        <f t="shared" si="421"/>
        <v>0</v>
      </c>
      <c r="P2085" s="80" t="str">
        <f>IFERROR(R2085+'4. Gegevens leiding'!$I$26,"")</f>
        <v/>
      </c>
      <c r="Q2085" s="155" t="str">
        <f>IFERROR(R2086+'4. Gegevens leiding'!$I$26,"")</f>
        <v/>
      </c>
      <c r="R2085" s="155" t="str">
        <f t="shared" si="433"/>
        <v/>
      </c>
      <c r="S2085" s="43" t="str">
        <f t="shared" si="426"/>
        <v/>
      </c>
      <c r="T2085" s="42" t="str">
        <f t="shared" si="422"/>
        <v>Diameter (mm, uitwendig)=;Wanddikte (mm)=;Druk (barg)=;Rekgrens (N/mm^2)=;Charpy energie (J)=</v>
      </c>
      <c r="U2085" s="44" t="e">
        <f>INDEX('bijlage A. Frequentie Tabel'!G:G,MATCH(T2085,'bijlage A. Frequentie Tabel'!A:A,0))</f>
        <v>#N/A</v>
      </c>
      <c r="V2085" s="43">
        <f t="shared" si="423"/>
        <v>0</v>
      </c>
      <c r="W2085" s="80">
        <f t="shared" si="427"/>
        <v>23.196467403779828</v>
      </c>
      <c r="X2085" t="e">
        <f t="shared" si="424"/>
        <v>#N/A</v>
      </c>
      <c r="Y2085"/>
      <c r="Z2085">
        <f t="shared" si="428"/>
        <v>0.4</v>
      </c>
      <c r="AA2085">
        <f t="shared" si="429"/>
        <v>1</v>
      </c>
      <c r="AB2085">
        <f t="shared" si="429"/>
        <v>1</v>
      </c>
      <c r="AC2085">
        <f t="shared" si="430"/>
        <v>0.4</v>
      </c>
      <c r="AD2085" t="e">
        <f>INDEX('bijlage C. Cluster maatregelen'!C:C,MATCH('5.Bepalen Faalfreq'!K2085,'bijlage C. Cluster maatregelen'!A:A,0))</f>
        <v>#N/A</v>
      </c>
      <c r="AE2085" t="e">
        <f>INDEX('bijlage C. Cluster maatregelen'!C:C,MATCH('5.Bepalen Faalfreq'!L2085,'bijlage C. Cluster maatregelen'!A:A,0))</f>
        <v>#N/A</v>
      </c>
      <c r="AF2085" t="e">
        <f>INDEX('bijlage C. Cluster maatregelen'!C:C,MATCH('5.Bepalen Faalfreq'!M2085,'bijlage C. Cluster maatregelen'!A:A,0))</f>
        <v>#N/A</v>
      </c>
      <c r="AG2085" t="e">
        <f>INDEX('bijlage C. Cluster maatregelen'!C:C,MATCH('5.Bepalen Faalfreq'!N2085,'bijlage C. Cluster maatregelen'!A:A,0))</f>
        <v>#N/A</v>
      </c>
      <c r="AH2085" t="e">
        <f t="shared" si="431"/>
        <v>#N/A</v>
      </c>
      <c r="AI2085" t="e">
        <f t="shared" si="432"/>
        <v>#N/A</v>
      </c>
      <c r="AJ2085" t="e">
        <f t="shared" si="425"/>
        <v>#N/A</v>
      </c>
    </row>
    <row r="2086" spans="1:36" x14ac:dyDescent="0.25">
      <c r="A2086" s="203"/>
      <c r="B2086" s="203"/>
      <c r="C2086" s="203"/>
      <c r="D2086" s="203"/>
      <c r="E2086" s="203"/>
      <c r="F2086" s="203"/>
      <c r="G2086" s="203"/>
      <c r="H2086" s="203"/>
      <c r="I2086" s="203"/>
      <c r="J2086" s="203"/>
      <c r="K2086" s="203"/>
      <c r="L2086" s="203"/>
      <c r="M2086" s="203"/>
      <c r="N2086" s="203"/>
      <c r="O2086" s="204">
        <f t="shared" si="421"/>
        <v>0</v>
      </c>
      <c r="P2086" s="80" t="str">
        <f>IFERROR(R2086+'4. Gegevens leiding'!$I$26,"")</f>
        <v/>
      </c>
      <c r="Q2086" s="155" t="str">
        <f>IFERROR(R2087+'4. Gegevens leiding'!$I$26,"")</f>
        <v/>
      </c>
      <c r="R2086" s="155" t="str">
        <f t="shared" si="433"/>
        <v/>
      </c>
      <c r="S2086" s="43" t="str">
        <f t="shared" si="426"/>
        <v/>
      </c>
      <c r="T2086" s="42" t="str">
        <f t="shared" si="422"/>
        <v>Diameter (mm, uitwendig)=;Wanddikte (mm)=;Druk (barg)=;Rekgrens (N/mm^2)=;Charpy energie (J)=</v>
      </c>
      <c r="U2086" s="44" t="e">
        <f>INDEX('bijlage A. Frequentie Tabel'!G:G,MATCH(T2086,'bijlage A. Frequentie Tabel'!A:A,0))</f>
        <v>#N/A</v>
      </c>
      <c r="V2086" s="43">
        <f t="shared" si="423"/>
        <v>0</v>
      </c>
      <c r="W2086" s="80">
        <f t="shared" si="427"/>
        <v>23.196467403779828</v>
      </c>
      <c r="X2086" t="e">
        <f t="shared" si="424"/>
        <v>#N/A</v>
      </c>
      <c r="Y2086"/>
      <c r="Z2086">
        <f t="shared" si="428"/>
        <v>0.4</v>
      </c>
      <c r="AA2086">
        <f t="shared" si="429"/>
        <v>1</v>
      </c>
      <c r="AB2086">
        <f t="shared" si="429"/>
        <v>1</v>
      </c>
      <c r="AC2086">
        <f t="shared" si="430"/>
        <v>0.4</v>
      </c>
      <c r="AD2086" t="e">
        <f>INDEX('bijlage C. Cluster maatregelen'!C:C,MATCH('5.Bepalen Faalfreq'!K2086,'bijlage C. Cluster maatregelen'!A:A,0))</f>
        <v>#N/A</v>
      </c>
      <c r="AE2086" t="e">
        <f>INDEX('bijlage C. Cluster maatregelen'!C:C,MATCH('5.Bepalen Faalfreq'!L2086,'bijlage C. Cluster maatregelen'!A:A,0))</f>
        <v>#N/A</v>
      </c>
      <c r="AF2086" t="e">
        <f>INDEX('bijlage C. Cluster maatregelen'!C:C,MATCH('5.Bepalen Faalfreq'!M2086,'bijlage C. Cluster maatregelen'!A:A,0))</f>
        <v>#N/A</v>
      </c>
      <c r="AG2086" t="e">
        <f>INDEX('bijlage C. Cluster maatregelen'!C:C,MATCH('5.Bepalen Faalfreq'!N2086,'bijlage C. Cluster maatregelen'!A:A,0))</f>
        <v>#N/A</v>
      </c>
      <c r="AH2086" t="e">
        <f t="shared" si="431"/>
        <v>#N/A</v>
      </c>
      <c r="AI2086" t="e">
        <f t="shared" si="432"/>
        <v>#N/A</v>
      </c>
      <c r="AJ2086" t="e">
        <f t="shared" si="425"/>
        <v>#N/A</v>
      </c>
    </row>
    <row r="2087" spans="1:36" x14ac:dyDescent="0.25">
      <c r="A2087" s="203"/>
      <c r="B2087" s="203"/>
      <c r="C2087" s="203"/>
      <c r="D2087" s="203"/>
      <c r="E2087" s="203"/>
      <c r="F2087" s="203"/>
      <c r="G2087" s="203"/>
      <c r="H2087" s="203"/>
      <c r="I2087" s="203"/>
      <c r="J2087" s="203"/>
      <c r="K2087" s="203"/>
      <c r="L2087" s="203"/>
      <c r="M2087" s="203"/>
      <c r="N2087" s="203"/>
      <c r="O2087" s="204">
        <f t="shared" si="421"/>
        <v>0</v>
      </c>
      <c r="P2087" s="80" t="str">
        <f>IFERROR(R2087+'4. Gegevens leiding'!$I$26,"")</f>
        <v/>
      </c>
      <c r="Q2087" s="155" t="str">
        <f>IFERROR(R2088+'4. Gegevens leiding'!$I$26,"")</f>
        <v/>
      </c>
      <c r="R2087" s="155" t="str">
        <f t="shared" si="433"/>
        <v/>
      </c>
      <c r="S2087" s="43" t="str">
        <f t="shared" si="426"/>
        <v/>
      </c>
      <c r="T2087" s="42" t="str">
        <f t="shared" si="422"/>
        <v>Diameter (mm, uitwendig)=;Wanddikte (mm)=;Druk (barg)=;Rekgrens (N/mm^2)=;Charpy energie (J)=</v>
      </c>
      <c r="U2087" s="44" t="e">
        <f>INDEX('bijlage A. Frequentie Tabel'!G:G,MATCH(T2087,'bijlage A. Frequentie Tabel'!A:A,0))</f>
        <v>#N/A</v>
      </c>
      <c r="V2087" s="43">
        <f t="shared" si="423"/>
        <v>0</v>
      </c>
      <c r="W2087" s="80">
        <f t="shared" si="427"/>
        <v>23.196467403779828</v>
      </c>
      <c r="X2087" t="e">
        <f t="shared" si="424"/>
        <v>#N/A</v>
      </c>
      <c r="Y2087"/>
      <c r="Z2087">
        <f t="shared" si="428"/>
        <v>0.4</v>
      </c>
      <c r="AA2087">
        <f t="shared" si="429"/>
        <v>1</v>
      </c>
      <c r="AB2087">
        <f t="shared" si="429"/>
        <v>1</v>
      </c>
      <c r="AC2087">
        <f t="shared" si="430"/>
        <v>0.4</v>
      </c>
      <c r="AD2087" t="e">
        <f>INDEX('bijlage C. Cluster maatregelen'!C:C,MATCH('5.Bepalen Faalfreq'!K2087,'bijlage C. Cluster maatregelen'!A:A,0))</f>
        <v>#N/A</v>
      </c>
      <c r="AE2087" t="e">
        <f>INDEX('bijlage C. Cluster maatregelen'!C:C,MATCH('5.Bepalen Faalfreq'!L2087,'bijlage C. Cluster maatregelen'!A:A,0))</f>
        <v>#N/A</v>
      </c>
      <c r="AF2087" t="e">
        <f>INDEX('bijlage C. Cluster maatregelen'!C:C,MATCH('5.Bepalen Faalfreq'!M2087,'bijlage C. Cluster maatregelen'!A:A,0))</f>
        <v>#N/A</v>
      </c>
      <c r="AG2087" t="e">
        <f>INDEX('bijlage C. Cluster maatregelen'!C:C,MATCH('5.Bepalen Faalfreq'!N2087,'bijlage C. Cluster maatregelen'!A:A,0))</f>
        <v>#N/A</v>
      </c>
      <c r="AH2087" t="e">
        <f t="shared" si="431"/>
        <v>#N/A</v>
      </c>
      <c r="AI2087" t="e">
        <f t="shared" si="432"/>
        <v>#N/A</v>
      </c>
      <c r="AJ2087" t="e">
        <f t="shared" si="425"/>
        <v>#N/A</v>
      </c>
    </row>
    <row r="2088" spans="1:36" x14ac:dyDescent="0.25">
      <c r="A2088" s="203"/>
      <c r="B2088" s="203"/>
      <c r="C2088" s="203"/>
      <c r="D2088" s="203"/>
      <c r="E2088" s="203"/>
      <c r="F2088" s="203"/>
      <c r="G2088" s="203"/>
      <c r="H2088" s="203"/>
      <c r="I2088" s="203"/>
      <c r="J2088" s="203"/>
      <c r="K2088" s="203"/>
      <c r="L2088" s="203"/>
      <c r="M2088" s="203"/>
      <c r="N2088" s="203"/>
      <c r="O2088" s="204">
        <f t="shared" si="421"/>
        <v>0</v>
      </c>
      <c r="P2088" s="80" t="str">
        <f>IFERROR(R2088+'4. Gegevens leiding'!$I$26,"")</f>
        <v/>
      </c>
      <c r="Q2088" s="155" t="str">
        <f>IFERROR(R2089+'4. Gegevens leiding'!$I$26,"")</f>
        <v/>
      </c>
      <c r="R2088" s="155" t="str">
        <f t="shared" si="433"/>
        <v/>
      </c>
      <c r="S2088" s="43" t="str">
        <f t="shared" si="426"/>
        <v/>
      </c>
      <c r="T2088" s="42" t="str">
        <f t="shared" si="422"/>
        <v>Diameter (mm, uitwendig)=;Wanddikte (mm)=;Druk (barg)=;Rekgrens (N/mm^2)=;Charpy energie (J)=</v>
      </c>
      <c r="U2088" s="44" t="e">
        <f>INDEX('bijlage A. Frequentie Tabel'!G:G,MATCH(T2088,'bijlage A. Frequentie Tabel'!A:A,0))</f>
        <v>#N/A</v>
      </c>
      <c r="V2088" s="43">
        <f t="shared" si="423"/>
        <v>0</v>
      </c>
      <c r="W2088" s="80">
        <f t="shared" si="427"/>
        <v>23.196467403779828</v>
      </c>
      <c r="X2088" t="e">
        <f t="shared" si="424"/>
        <v>#N/A</v>
      </c>
      <c r="Y2088"/>
      <c r="Z2088">
        <f t="shared" si="428"/>
        <v>0.4</v>
      </c>
      <c r="AA2088">
        <f t="shared" si="429"/>
        <v>1</v>
      </c>
      <c r="AB2088">
        <f t="shared" si="429"/>
        <v>1</v>
      </c>
      <c r="AC2088">
        <f t="shared" si="430"/>
        <v>0.4</v>
      </c>
      <c r="AD2088" t="e">
        <f>INDEX('bijlage C. Cluster maatregelen'!C:C,MATCH('5.Bepalen Faalfreq'!K2088,'bijlage C. Cluster maatregelen'!A:A,0))</f>
        <v>#N/A</v>
      </c>
      <c r="AE2088" t="e">
        <f>INDEX('bijlage C. Cluster maatregelen'!C:C,MATCH('5.Bepalen Faalfreq'!L2088,'bijlage C. Cluster maatregelen'!A:A,0))</f>
        <v>#N/A</v>
      </c>
      <c r="AF2088" t="e">
        <f>INDEX('bijlage C. Cluster maatregelen'!C:C,MATCH('5.Bepalen Faalfreq'!M2088,'bijlage C. Cluster maatregelen'!A:A,0))</f>
        <v>#N/A</v>
      </c>
      <c r="AG2088" t="e">
        <f>INDEX('bijlage C. Cluster maatregelen'!C:C,MATCH('5.Bepalen Faalfreq'!N2088,'bijlage C. Cluster maatregelen'!A:A,0))</f>
        <v>#N/A</v>
      </c>
      <c r="AH2088" t="e">
        <f t="shared" si="431"/>
        <v>#N/A</v>
      </c>
      <c r="AI2088" t="e">
        <f t="shared" si="432"/>
        <v>#N/A</v>
      </c>
      <c r="AJ2088" t="e">
        <f t="shared" si="425"/>
        <v>#N/A</v>
      </c>
    </row>
    <row r="2089" spans="1:36" x14ac:dyDescent="0.25">
      <c r="A2089" s="203"/>
      <c r="B2089" s="203"/>
      <c r="C2089" s="203"/>
      <c r="D2089" s="203"/>
      <c r="E2089" s="203"/>
      <c r="F2089" s="203"/>
      <c r="G2089" s="203"/>
      <c r="H2089" s="203"/>
      <c r="I2089" s="203"/>
      <c r="J2089" s="203"/>
      <c r="K2089" s="203"/>
      <c r="L2089" s="203"/>
      <c r="M2089" s="203"/>
      <c r="N2089" s="203"/>
      <c r="O2089" s="204">
        <f t="shared" si="421"/>
        <v>0</v>
      </c>
      <c r="P2089" s="80" t="str">
        <f>IFERROR(R2089+'4. Gegevens leiding'!$I$26,"")</f>
        <v/>
      </c>
      <c r="Q2089" s="155" t="str">
        <f>IFERROR(R2090+'4. Gegevens leiding'!$I$26,"")</f>
        <v/>
      </c>
      <c r="R2089" s="155" t="str">
        <f t="shared" si="433"/>
        <v/>
      </c>
      <c r="S2089" s="43" t="str">
        <f t="shared" si="426"/>
        <v/>
      </c>
      <c r="T2089" s="42" t="str">
        <f t="shared" si="422"/>
        <v>Diameter (mm, uitwendig)=;Wanddikte (mm)=;Druk (barg)=;Rekgrens (N/mm^2)=;Charpy energie (J)=</v>
      </c>
      <c r="U2089" s="44" t="e">
        <f>INDEX('bijlage A. Frequentie Tabel'!G:G,MATCH(T2089,'bijlage A. Frequentie Tabel'!A:A,0))</f>
        <v>#N/A</v>
      </c>
      <c r="V2089" s="43">
        <f t="shared" si="423"/>
        <v>0</v>
      </c>
      <c r="W2089" s="80">
        <f t="shared" si="427"/>
        <v>23.196467403779828</v>
      </c>
      <c r="X2089" t="e">
        <f t="shared" si="424"/>
        <v>#N/A</v>
      </c>
      <c r="Y2089"/>
      <c r="Z2089">
        <f t="shared" si="428"/>
        <v>0.4</v>
      </c>
      <c r="AA2089">
        <f t="shared" si="429"/>
        <v>1</v>
      </c>
      <c r="AB2089">
        <f t="shared" si="429"/>
        <v>1</v>
      </c>
      <c r="AC2089">
        <f t="shared" si="430"/>
        <v>0.4</v>
      </c>
      <c r="AD2089" t="e">
        <f>INDEX('bijlage C. Cluster maatregelen'!C:C,MATCH('5.Bepalen Faalfreq'!K2089,'bijlage C. Cluster maatregelen'!A:A,0))</f>
        <v>#N/A</v>
      </c>
      <c r="AE2089" t="e">
        <f>INDEX('bijlage C. Cluster maatregelen'!C:C,MATCH('5.Bepalen Faalfreq'!L2089,'bijlage C. Cluster maatregelen'!A:A,0))</f>
        <v>#N/A</v>
      </c>
      <c r="AF2089" t="e">
        <f>INDEX('bijlage C. Cluster maatregelen'!C:C,MATCH('5.Bepalen Faalfreq'!M2089,'bijlage C. Cluster maatregelen'!A:A,0))</f>
        <v>#N/A</v>
      </c>
      <c r="AG2089" t="e">
        <f>INDEX('bijlage C. Cluster maatregelen'!C:C,MATCH('5.Bepalen Faalfreq'!N2089,'bijlage C. Cluster maatregelen'!A:A,0))</f>
        <v>#N/A</v>
      </c>
      <c r="AH2089" t="e">
        <f t="shared" si="431"/>
        <v>#N/A</v>
      </c>
      <c r="AI2089" t="e">
        <f t="shared" si="432"/>
        <v>#N/A</v>
      </c>
      <c r="AJ2089" t="e">
        <f t="shared" si="425"/>
        <v>#N/A</v>
      </c>
    </row>
    <row r="2090" spans="1:36" x14ac:dyDescent="0.25">
      <c r="A2090" s="203"/>
      <c r="B2090" s="203"/>
      <c r="C2090" s="203"/>
      <c r="D2090" s="203"/>
      <c r="E2090" s="203"/>
      <c r="F2090" s="203"/>
      <c r="G2090" s="203"/>
      <c r="H2090" s="203"/>
      <c r="I2090" s="203"/>
      <c r="J2090" s="203"/>
      <c r="K2090" s="203"/>
      <c r="L2090" s="203"/>
      <c r="M2090" s="203"/>
      <c r="N2090" s="203"/>
      <c r="O2090" s="204">
        <f t="shared" si="421"/>
        <v>0</v>
      </c>
      <c r="P2090" s="80" t="str">
        <f>IFERROR(R2090+'4. Gegevens leiding'!$I$26,"")</f>
        <v/>
      </c>
      <c r="Q2090" s="155" t="str">
        <f>IFERROR(R2091+'4. Gegevens leiding'!$I$26,"")</f>
        <v/>
      </c>
      <c r="R2090" s="155" t="str">
        <f t="shared" si="433"/>
        <v/>
      </c>
      <c r="S2090" s="43" t="str">
        <f t="shared" si="426"/>
        <v/>
      </c>
      <c r="T2090" s="42" t="str">
        <f t="shared" si="422"/>
        <v>Diameter (mm, uitwendig)=;Wanddikte (mm)=;Druk (barg)=;Rekgrens (N/mm^2)=;Charpy energie (J)=</v>
      </c>
      <c r="U2090" s="44" t="e">
        <f>INDEX('bijlage A. Frequentie Tabel'!G:G,MATCH(T2090,'bijlage A. Frequentie Tabel'!A:A,0))</f>
        <v>#N/A</v>
      </c>
      <c r="V2090" s="43">
        <f t="shared" si="423"/>
        <v>0</v>
      </c>
      <c r="W2090" s="80">
        <f t="shared" si="427"/>
        <v>23.196467403779828</v>
      </c>
      <c r="X2090" t="e">
        <f t="shared" si="424"/>
        <v>#N/A</v>
      </c>
      <c r="Y2090"/>
      <c r="Z2090">
        <f t="shared" si="428"/>
        <v>0.4</v>
      </c>
      <c r="AA2090">
        <f t="shared" si="429"/>
        <v>1</v>
      </c>
      <c r="AB2090">
        <f t="shared" si="429"/>
        <v>1</v>
      </c>
      <c r="AC2090">
        <f t="shared" si="430"/>
        <v>0.4</v>
      </c>
      <c r="AD2090" t="e">
        <f>INDEX('bijlage C. Cluster maatregelen'!C:C,MATCH('5.Bepalen Faalfreq'!K2090,'bijlage C. Cluster maatregelen'!A:A,0))</f>
        <v>#N/A</v>
      </c>
      <c r="AE2090" t="e">
        <f>INDEX('bijlage C. Cluster maatregelen'!C:C,MATCH('5.Bepalen Faalfreq'!L2090,'bijlage C. Cluster maatregelen'!A:A,0))</f>
        <v>#N/A</v>
      </c>
      <c r="AF2090" t="e">
        <f>INDEX('bijlage C. Cluster maatregelen'!C:C,MATCH('5.Bepalen Faalfreq'!M2090,'bijlage C. Cluster maatregelen'!A:A,0))</f>
        <v>#N/A</v>
      </c>
      <c r="AG2090" t="e">
        <f>INDEX('bijlage C. Cluster maatregelen'!C:C,MATCH('5.Bepalen Faalfreq'!N2090,'bijlage C. Cluster maatregelen'!A:A,0))</f>
        <v>#N/A</v>
      </c>
      <c r="AH2090" t="e">
        <f t="shared" si="431"/>
        <v>#N/A</v>
      </c>
      <c r="AI2090" t="e">
        <f t="shared" si="432"/>
        <v>#N/A</v>
      </c>
      <c r="AJ2090" t="e">
        <f t="shared" si="425"/>
        <v>#N/A</v>
      </c>
    </row>
    <row r="2091" spans="1:36" x14ac:dyDescent="0.25">
      <c r="A2091" s="203"/>
      <c r="B2091" s="203"/>
      <c r="C2091" s="203"/>
      <c r="D2091" s="203"/>
      <c r="E2091" s="203"/>
      <c r="F2091" s="203"/>
      <c r="G2091" s="203"/>
      <c r="H2091" s="203"/>
      <c r="I2091" s="203"/>
      <c r="J2091" s="203"/>
      <c r="K2091" s="203"/>
      <c r="L2091" s="203"/>
      <c r="M2091" s="203"/>
      <c r="N2091" s="203"/>
      <c r="O2091" s="204">
        <f t="shared" si="421"/>
        <v>0</v>
      </c>
      <c r="P2091" s="80" t="str">
        <f>IFERROR(R2091+'4. Gegevens leiding'!$I$26,"")</f>
        <v/>
      </c>
      <c r="Q2091" s="155" t="str">
        <f>IFERROR(R2092+'4. Gegevens leiding'!$I$26,"")</f>
        <v/>
      </c>
      <c r="R2091" s="155" t="str">
        <f t="shared" si="433"/>
        <v/>
      </c>
      <c r="S2091" s="43" t="str">
        <f t="shared" si="426"/>
        <v/>
      </c>
      <c r="T2091" s="42" t="str">
        <f t="shared" si="422"/>
        <v>Diameter (mm, uitwendig)=;Wanddikte (mm)=;Druk (barg)=;Rekgrens (N/mm^2)=;Charpy energie (J)=</v>
      </c>
      <c r="U2091" s="44" t="e">
        <f>INDEX('bijlage A. Frequentie Tabel'!G:G,MATCH(T2091,'bijlage A. Frequentie Tabel'!A:A,0))</f>
        <v>#N/A</v>
      </c>
      <c r="V2091" s="43">
        <f t="shared" si="423"/>
        <v>0</v>
      </c>
      <c r="W2091" s="80">
        <f t="shared" si="427"/>
        <v>23.196467403779828</v>
      </c>
      <c r="X2091" t="e">
        <f t="shared" si="424"/>
        <v>#N/A</v>
      </c>
      <c r="Y2091"/>
      <c r="Z2091">
        <f t="shared" si="428"/>
        <v>0.4</v>
      </c>
      <c r="AA2091">
        <f t="shared" si="429"/>
        <v>1</v>
      </c>
      <c r="AB2091">
        <f t="shared" si="429"/>
        <v>1</v>
      </c>
      <c r="AC2091">
        <f t="shared" si="430"/>
        <v>0.4</v>
      </c>
      <c r="AD2091" t="e">
        <f>INDEX('bijlage C. Cluster maatregelen'!C:C,MATCH('5.Bepalen Faalfreq'!K2091,'bijlage C. Cluster maatregelen'!A:A,0))</f>
        <v>#N/A</v>
      </c>
      <c r="AE2091" t="e">
        <f>INDEX('bijlage C. Cluster maatregelen'!C:C,MATCH('5.Bepalen Faalfreq'!L2091,'bijlage C. Cluster maatregelen'!A:A,0))</f>
        <v>#N/A</v>
      </c>
      <c r="AF2091" t="e">
        <f>INDEX('bijlage C. Cluster maatregelen'!C:C,MATCH('5.Bepalen Faalfreq'!M2091,'bijlage C. Cluster maatregelen'!A:A,0))</f>
        <v>#N/A</v>
      </c>
      <c r="AG2091" t="e">
        <f>INDEX('bijlage C. Cluster maatregelen'!C:C,MATCH('5.Bepalen Faalfreq'!N2091,'bijlage C. Cluster maatregelen'!A:A,0))</f>
        <v>#N/A</v>
      </c>
      <c r="AH2091" t="e">
        <f t="shared" si="431"/>
        <v>#N/A</v>
      </c>
      <c r="AI2091" t="e">
        <f t="shared" si="432"/>
        <v>#N/A</v>
      </c>
      <c r="AJ2091" t="e">
        <f t="shared" si="425"/>
        <v>#N/A</v>
      </c>
    </row>
    <row r="2092" spans="1:36" x14ac:dyDescent="0.25">
      <c r="A2092" s="203"/>
      <c r="B2092" s="203"/>
      <c r="C2092" s="203"/>
      <c r="D2092" s="203"/>
      <c r="E2092" s="203"/>
      <c r="F2092" s="203"/>
      <c r="G2092" s="203"/>
      <c r="H2092" s="203"/>
      <c r="I2092" s="203"/>
      <c r="J2092" s="203"/>
      <c r="K2092" s="203"/>
      <c r="L2092" s="203"/>
      <c r="M2092" s="203"/>
      <c r="N2092" s="203"/>
      <c r="O2092" s="204">
        <f t="shared" si="421"/>
        <v>0</v>
      </c>
      <c r="P2092" s="80" t="str">
        <f>IFERROR(R2092+'4. Gegevens leiding'!$I$26,"")</f>
        <v/>
      </c>
      <c r="Q2092" s="155" t="str">
        <f>IFERROR(R2093+'4. Gegevens leiding'!$I$26,"")</f>
        <v/>
      </c>
      <c r="R2092" s="155" t="str">
        <f t="shared" si="433"/>
        <v/>
      </c>
      <c r="S2092" s="43" t="str">
        <f t="shared" si="426"/>
        <v/>
      </c>
      <c r="T2092" s="42" t="str">
        <f t="shared" si="422"/>
        <v>Diameter (mm, uitwendig)=;Wanddikte (mm)=;Druk (barg)=;Rekgrens (N/mm^2)=;Charpy energie (J)=</v>
      </c>
      <c r="U2092" s="44" t="e">
        <f>INDEX('bijlage A. Frequentie Tabel'!G:G,MATCH(T2092,'bijlage A. Frequentie Tabel'!A:A,0))</f>
        <v>#N/A</v>
      </c>
      <c r="V2092" s="43">
        <f t="shared" si="423"/>
        <v>0</v>
      </c>
      <c r="W2092" s="80">
        <f t="shared" si="427"/>
        <v>23.196467403779828</v>
      </c>
      <c r="X2092" t="e">
        <f t="shared" si="424"/>
        <v>#N/A</v>
      </c>
      <c r="Y2092"/>
      <c r="Z2092">
        <f t="shared" si="428"/>
        <v>0.4</v>
      </c>
      <c r="AA2092">
        <f t="shared" si="429"/>
        <v>1</v>
      </c>
      <c r="AB2092">
        <f t="shared" si="429"/>
        <v>1</v>
      </c>
      <c r="AC2092">
        <f t="shared" si="430"/>
        <v>0.4</v>
      </c>
      <c r="AD2092" t="e">
        <f>INDEX('bijlage C. Cluster maatregelen'!C:C,MATCH('5.Bepalen Faalfreq'!K2092,'bijlage C. Cluster maatregelen'!A:A,0))</f>
        <v>#N/A</v>
      </c>
      <c r="AE2092" t="e">
        <f>INDEX('bijlage C. Cluster maatregelen'!C:C,MATCH('5.Bepalen Faalfreq'!L2092,'bijlage C. Cluster maatregelen'!A:A,0))</f>
        <v>#N/A</v>
      </c>
      <c r="AF2092" t="e">
        <f>INDEX('bijlage C. Cluster maatregelen'!C:C,MATCH('5.Bepalen Faalfreq'!M2092,'bijlage C. Cluster maatregelen'!A:A,0))</f>
        <v>#N/A</v>
      </c>
      <c r="AG2092" t="e">
        <f>INDEX('bijlage C. Cluster maatregelen'!C:C,MATCH('5.Bepalen Faalfreq'!N2092,'bijlage C. Cluster maatregelen'!A:A,0))</f>
        <v>#N/A</v>
      </c>
      <c r="AH2092" t="e">
        <f t="shared" si="431"/>
        <v>#N/A</v>
      </c>
      <c r="AI2092" t="e">
        <f t="shared" si="432"/>
        <v>#N/A</v>
      </c>
      <c r="AJ2092" t="e">
        <f t="shared" si="425"/>
        <v>#N/A</v>
      </c>
    </row>
    <row r="2093" spans="1:36" x14ac:dyDescent="0.25">
      <c r="A2093" s="203"/>
      <c r="B2093" s="203"/>
      <c r="C2093" s="203"/>
      <c r="D2093" s="203"/>
      <c r="E2093" s="203"/>
      <c r="F2093" s="203"/>
      <c r="G2093" s="203"/>
      <c r="H2093" s="203"/>
      <c r="I2093" s="203"/>
      <c r="J2093" s="203"/>
      <c r="K2093" s="203"/>
      <c r="L2093" s="203"/>
      <c r="M2093" s="203"/>
      <c r="N2093" s="203"/>
      <c r="O2093" s="204">
        <f t="shared" si="421"/>
        <v>0</v>
      </c>
      <c r="P2093" s="80" t="str">
        <f>IFERROR(R2093+'4. Gegevens leiding'!$I$26,"")</f>
        <v/>
      </c>
      <c r="Q2093" s="155" t="str">
        <f>IFERROR(R2094+'4. Gegevens leiding'!$I$26,"")</f>
        <v/>
      </c>
      <c r="R2093" s="155" t="str">
        <f t="shared" si="433"/>
        <v/>
      </c>
      <c r="S2093" s="43" t="str">
        <f t="shared" si="426"/>
        <v/>
      </c>
      <c r="T2093" s="42" t="str">
        <f t="shared" si="422"/>
        <v>Diameter (mm, uitwendig)=;Wanddikte (mm)=;Druk (barg)=;Rekgrens (N/mm^2)=;Charpy energie (J)=</v>
      </c>
      <c r="U2093" s="44" t="e">
        <f>INDEX('bijlage A. Frequentie Tabel'!G:G,MATCH(T2093,'bijlage A. Frequentie Tabel'!A:A,0))</f>
        <v>#N/A</v>
      </c>
      <c r="V2093" s="43">
        <f t="shared" si="423"/>
        <v>0</v>
      </c>
      <c r="W2093" s="80">
        <f t="shared" si="427"/>
        <v>23.196467403779828</v>
      </c>
      <c r="X2093" t="e">
        <f t="shared" si="424"/>
        <v>#N/A</v>
      </c>
      <c r="Y2093"/>
      <c r="Z2093">
        <f t="shared" si="428"/>
        <v>0.4</v>
      </c>
      <c r="AA2093">
        <f t="shared" si="429"/>
        <v>1</v>
      </c>
      <c r="AB2093">
        <f t="shared" si="429"/>
        <v>1</v>
      </c>
      <c r="AC2093">
        <f t="shared" si="430"/>
        <v>0.4</v>
      </c>
      <c r="AD2093" t="e">
        <f>INDEX('bijlage C. Cluster maatregelen'!C:C,MATCH('5.Bepalen Faalfreq'!K2093,'bijlage C. Cluster maatregelen'!A:A,0))</f>
        <v>#N/A</v>
      </c>
      <c r="AE2093" t="e">
        <f>INDEX('bijlage C. Cluster maatregelen'!C:C,MATCH('5.Bepalen Faalfreq'!L2093,'bijlage C. Cluster maatregelen'!A:A,0))</f>
        <v>#N/A</v>
      </c>
      <c r="AF2093" t="e">
        <f>INDEX('bijlage C. Cluster maatregelen'!C:C,MATCH('5.Bepalen Faalfreq'!M2093,'bijlage C. Cluster maatregelen'!A:A,0))</f>
        <v>#N/A</v>
      </c>
      <c r="AG2093" t="e">
        <f>INDEX('bijlage C. Cluster maatregelen'!C:C,MATCH('5.Bepalen Faalfreq'!N2093,'bijlage C. Cluster maatregelen'!A:A,0))</f>
        <v>#N/A</v>
      </c>
      <c r="AH2093" t="e">
        <f t="shared" si="431"/>
        <v>#N/A</v>
      </c>
      <c r="AI2093" t="e">
        <f t="shared" si="432"/>
        <v>#N/A</v>
      </c>
      <c r="AJ2093" t="e">
        <f t="shared" si="425"/>
        <v>#N/A</v>
      </c>
    </row>
    <row r="2094" spans="1:36" x14ac:dyDescent="0.25">
      <c r="A2094" s="203"/>
      <c r="B2094" s="203"/>
      <c r="C2094" s="203"/>
      <c r="D2094" s="203"/>
      <c r="E2094" s="203"/>
      <c r="F2094" s="203"/>
      <c r="G2094" s="203"/>
      <c r="H2094" s="203"/>
      <c r="I2094" s="203"/>
      <c r="J2094" s="203"/>
      <c r="K2094" s="203"/>
      <c r="L2094" s="203"/>
      <c r="M2094" s="203"/>
      <c r="N2094" s="203"/>
      <c r="O2094" s="204">
        <f t="shared" si="421"/>
        <v>0</v>
      </c>
      <c r="P2094" s="80" t="str">
        <f>IFERROR(R2094+'4. Gegevens leiding'!$I$26,"")</f>
        <v/>
      </c>
      <c r="Q2094" s="155" t="str">
        <f>IFERROR(R2095+'4. Gegevens leiding'!$I$26,"")</f>
        <v/>
      </c>
      <c r="R2094" s="155" t="str">
        <f t="shared" si="433"/>
        <v/>
      </c>
      <c r="S2094" s="43" t="str">
        <f t="shared" si="426"/>
        <v/>
      </c>
      <c r="T2094" s="42" t="str">
        <f t="shared" si="422"/>
        <v>Diameter (mm, uitwendig)=;Wanddikte (mm)=;Druk (barg)=;Rekgrens (N/mm^2)=;Charpy energie (J)=</v>
      </c>
      <c r="U2094" s="44" t="e">
        <f>INDEX('bijlage A. Frequentie Tabel'!G:G,MATCH(T2094,'bijlage A. Frequentie Tabel'!A:A,0))</f>
        <v>#N/A</v>
      </c>
      <c r="V2094" s="43">
        <f t="shared" si="423"/>
        <v>0</v>
      </c>
      <c r="W2094" s="80">
        <f t="shared" si="427"/>
        <v>23.196467403779828</v>
      </c>
      <c r="X2094" t="e">
        <f t="shared" si="424"/>
        <v>#N/A</v>
      </c>
      <c r="Y2094"/>
      <c r="Z2094">
        <f t="shared" si="428"/>
        <v>0.4</v>
      </c>
      <c r="AA2094">
        <f t="shared" si="429"/>
        <v>1</v>
      </c>
      <c r="AB2094">
        <f t="shared" si="429"/>
        <v>1</v>
      </c>
      <c r="AC2094">
        <f t="shared" si="430"/>
        <v>0.4</v>
      </c>
      <c r="AD2094" t="e">
        <f>INDEX('bijlage C. Cluster maatregelen'!C:C,MATCH('5.Bepalen Faalfreq'!K2094,'bijlage C. Cluster maatregelen'!A:A,0))</f>
        <v>#N/A</v>
      </c>
      <c r="AE2094" t="e">
        <f>INDEX('bijlage C. Cluster maatregelen'!C:C,MATCH('5.Bepalen Faalfreq'!L2094,'bijlage C. Cluster maatregelen'!A:A,0))</f>
        <v>#N/A</v>
      </c>
      <c r="AF2094" t="e">
        <f>INDEX('bijlage C. Cluster maatregelen'!C:C,MATCH('5.Bepalen Faalfreq'!M2094,'bijlage C. Cluster maatregelen'!A:A,0))</f>
        <v>#N/A</v>
      </c>
      <c r="AG2094" t="e">
        <f>INDEX('bijlage C. Cluster maatregelen'!C:C,MATCH('5.Bepalen Faalfreq'!N2094,'bijlage C. Cluster maatregelen'!A:A,0))</f>
        <v>#N/A</v>
      </c>
      <c r="AH2094" t="e">
        <f t="shared" si="431"/>
        <v>#N/A</v>
      </c>
      <c r="AI2094" t="e">
        <f t="shared" si="432"/>
        <v>#N/A</v>
      </c>
      <c r="AJ2094" t="e">
        <f t="shared" si="425"/>
        <v>#N/A</v>
      </c>
    </row>
    <row r="2095" spans="1:36" x14ac:dyDescent="0.25">
      <c r="A2095" s="203"/>
      <c r="B2095" s="203"/>
      <c r="C2095" s="203"/>
      <c r="D2095" s="203"/>
      <c r="E2095" s="203"/>
      <c r="F2095" s="203"/>
      <c r="G2095" s="203"/>
      <c r="H2095" s="203"/>
      <c r="I2095" s="203"/>
      <c r="J2095" s="203"/>
      <c r="K2095" s="203"/>
      <c r="L2095" s="203"/>
      <c r="M2095" s="203"/>
      <c r="N2095" s="203"/>
      <c r="O2095" s="204">
        <f t="shared" si="421"/>
        <v>0</v>
      </c>
      <c r="P2095" s="80" t="str">
        <f>IFERROR(R2095+'4. Gegevens leiding'!$I$26,"")</f>
        <v/>
      </c>
      <c r="Q2095" s="155" t="str">
        <f>IFERROR(R2096+'4. Gegevens leiding'!$I$26,"")</f>
        <v/>
      </c>
      <c r="R2095" s="155" t="str">
        <f t="shared" si="433"/>
        <v/>
      </c>
      <c r="S2095" s="43" t="str">
        <f t="shared" si="426"/>
        <v/>
      </c>
      <c r="T2095" s="42" t="str">
        <f t="shared" si="422"/>
        <v>Diameter (mm, uitwendig)=;Wanddikte (mm)=;Druk (barg)=;Rekgrens (N/mm^2)=;Charpy energie (J)=</v>
      </c>
      <c r="U2095" s="44" t="e">
        <f>INDEX('bijlage A. Frequentie Tabel'!G:G,MATCH(T2095,'bijlage A. Frequentie Tabel'!A:A,0))</f>
        <v>#N/A</v>
      </c>
      <c r="V2095" s="43">
        <f t="shared" si="423"/>
        <v>0</v>
      </c>
      <c r="W2095" s="80">
        <f t="shared" si="427"/>
        <v>23.196467403779828</v>
      </c>
      <c r="X2095" t="e">
        <f t="shared" si="424"/>
        <v>#N/A</v>
      </c>
      <c r="Y2095"/>
      <c r="Z2095">
        <f t="shared" si="428"/>
        <v>0.4</v>
      </c>
      <c r="AA2095">
        <f t="shared" si="429"/>
        <v>1</v>
      </c>
      <c r="AB2095">
        <f t="shared" si="429"/>
        <v>1</v>
      </c>
      <c r="AC2095">
        <f t="shared" si="430"/>
        <v>0.4</v>
      </c>
      <c r="AD2095" t="e">
        <f>INDEX('bijlage C. Cluster maatregelen'!C:C,MATCH('5.Bepalen Faalfreq'!K2095,'bijlage C. Cluster maatregelen'!A:A,0))</f>
        <v>#N/A</v>
      </c>
      <c r="AE2095" t="e">
        <f>INDEX('bijlage C. Cluster maatregelen'!C:C,MATCH('5.Bepalen Faalfreq'!L2095,'bijlage C. Cluster maatregelen'!A:A,0))</f>
        <v>#N/A</v>
      </c>
      <c r="AF2095" t="e">
        <f>INDEX('bijlage C. Cluster maatregelen'!C:C,MATCH('5.Bepalen Faalfreq'!M2095,'bijlage C. Cluster maatregelen'!A:A,0))</f>
        <v>#N/A</v>
      </c>
      <c r="AG2095" t="e">
        <f>INDEX('bijlage C. Cluster maatregelen'!C:C,MATCH('5.Bepalen Faalfreq'!N2095,'bijlage C. Cluster maatregelen'!A:A,0))</f>
        <v>#N/A</v>
      </c>
      <c r="AH2095" t="e">
        <f t="shared" si="431"/>
        <v>#N/A</v>
      </c>
      <c r="AI2095" t="e">
        <f t="shared" si="432"/>
        <v>#N/A</v>
      </c>
      <c r="AJ2095" t="e">
        <f t="shared" si="425"/>
        <v>#N/A</v>
      </c>
    </row>
    <row r="2096" spans="1:36" x14ac:dyDescent="0.25">
      <c r="A2096" s="203"/>
      <c r="B2096" s="203"/>
      <c r="C2096" s="203"/>
      <c r="D2096" s="203"/>
      <c r="E2096" s="203"/>
      <c r="F2096" s="203"/>
      <c r="G2096" s="203"/>
      <c r="H2096" s="203"/>
      <c r="I2096" s="203"/>
      <c r="J2096" s="203"/>
      <c r="K2096" s="203"/>
      <c r="L2096" s="203"/>
      <c r="M2096" s="203"/>
      <c r="N2096" s="203"/>
      <c r="O2096" s="204">
        <f t="shared" si="421"/>
        <v>0</v>
      </c>
      <c r="P2096" s="80" t="str">
        <f>IFERROR(R2096+'4. Gegevens leiding'!$I$26,"")</f>
        <v/>
      </c>
      <c r="Q2096" s="155" t="str">
        <f>IFERROR(R2097+'4. Gegevens leiding'!$I$26,"")</f>
        <v/>
      </c>
      <c r="R2096" s="155" t="str">
        <f t="shared" si="433"/>
        <v/>
      </c>
      <c r="S2096" s="43" t="str">
        <f t="shared" si="426"/>
        <v/>
      </c>
      <c r="T2096" s="42" t="str">
        <f t="shared" si="422"/>
        <v>Diameter (mm, uitwendig)=;Wanddikte (mm)=;Druk (barg)=;Rekgrens (N/mm^2)=;Charpy energie (J)=</v>
      </c>
      <c r="U2096" s="44" t="e">
        <f>INDEX('bijlage A. Frequentie Tabel'!G:G,MATCH(T2096,'bijlage A. Frequentie Tabel'!A:A,0))</f>
        <v>#N/A</v>
      </c>
      <c r="V2096" s="43">
        <f t="shared" si="423"/>
        <v>0</v>
      </c>
      <c r="W2096" s="80">
        <f t="shared" si="427"/>
        <v>23.196467403779828</v>
      </c>
      <c r="X2096" t="e">
        <f t="shared" si="424"/>
        <v>#N/A</v>
      </c>
      <c r="Y2096"/>
      <c r="Z2096">
        <f t="shared" si="428"/>
        <v>0.4</v>
      </c>
      <c r="AA2096">
        <f t="shared" si="429"/>
        <v>1</v>
      </c>
      <c r="AB2096">
        <f t="shared" si="429"/>
        <v>1</v>
      </c>
      <c r="AC2096">
        <f t="shared" si="430"/>
        <v>0.4</v>
      </c>
      <c r="AD2096" t="e">
        <f>INDEX('bijlage C. Cluster maatregelen'!C:C,MATCH('5.Bepalen Faalfreq'!K2096,'bijlage C. Cluster maatregelen'!A:A,0))</f>
        <v>#N/A</v>
      </c>
      <c r="AE2096" t="e">
        <f>INDEX('bijlage C. Cluster maatregelen'!C:C,MATCH('5.Bepalen Faalfreq'!L2096,'bijlage C. Cluster maatregelen'!A:A,0))</f>
        <v>#N/A</v>
      </c>
      <c r="AF2096" t="e">
        <f>INDEX('bijlage C. Cluster maatregelen'!C:C,MATCH('5.Bepalen Faalfreq'!M2096,'bijlage C. Cluster maatregelen'!A:A,0))</f>
        <v>#N/A</v>
      </c>
      <c r="AG2096" t="e">
        <f>INDEX('bijlage C. Cluster maatregelen'!C:C,MATCH('5.Bepalen Faalfreq'!N2096,'bijlage C. Cluster maatregelen'!A:A,0))</f>
        <v>#N/A</v>
      </c>
      <c r="AH2096" t="e">
        <f t="shared" si="431"/>
        <v>#N/A</v>
      </c>
      <c r="AI2096" t="e">
        <f t="shared" si="432"/>
        <v>#N/A</v>
      </c>
      <c r="AJ2096" t="e">
        <f t="shared" si="425"/>
        <v>#N/A</v>
      </c>
    </row>
    <row r="2097" spans="1:36" x14ac:dyDescent="0.25">
      <c r="A2097" s="203"/>
      <c r="B2097" s="203"/>
      <c r="C2097" s="203"/>
      <c r="D2097" s="203"/>
      <c r="E2097" s="203"/>
      <c r="F2097" s="203"/>
      <c r="G2097" s="203"/>
      <c r="H2097" s="203"/>
      <c r="I2097" s="203"/>
      <c r="J2097" s="203"/>
      <c r="K2097" s="203"/>
      <c r="L2097" s="203"/>
      <c r="M2097" s="203"/>
      <c r="N2097" s="203"/>
      <c r="O2097" s="204">
        <f t="shared" si="421"/>
        <v>0</v>
      </c>
      <c r="P2097" s="80" t="str">
        <f>IFERROR(R2097+'4. Gegevens leiding'!$I$26,"")</f>
        <v/>
      </c>
      <c r="Q2097" s="155" t="str">
        <f>IFERROR(R2098+'4. Gegevens leiding'!$I$26,"")</f>
        <v/>
      </c>
      <c r="R2097" s="155" t="str">
        <f t="shared" si="433"/>
        <v/>
      </c>
      <c r="S2097" s="43" t="str">
        <f t="shared" si="426"/>
        <v/>
      </c>
      <c r="T2097" s="42" t="str">
        <f t="shared" si="422"/>
        <v>Diameter (mm, uitwendig)=;Wanddikte (mm)=;Druk (barg)=;Rekgrens (N/mm^2)=;Charpy energie (J)=</v>
      </c>
      <c r="U2097" s="44" t="e">
        <f>INDEX('bijlage A. Frequentie Tabel'!G:G,MATCH(T2097,'bijlage A. Frequentie Tabel'!A:A,0))</f>
        <v>#N/A</v>
      </c>
      <c r="V2097" s="43">
        <f t="shared" si="423"/>
        <v>0</v>
      </c>
      <c r="W2097" s="80">
        <f t="shared" si="427"/>
        <v>23.196467403779828</v>
      </c>
      <c r="X2097" t="e">
        <f t="shared" si="424"/>
        <v>#N/A</v>
      </c>
      <c r="Y2097"/>
      <c r="Z2097">
        <f t="shared" si="428"/>
        <v>0.4</v>
      </c>
      <c r="AA2097">
        <f t="shared" si="429"/>
        <v>1</v>
      </c>
      <c r="AB2097">
        <f t="shared" si="429"/>
        <v>1</v>
      </c>
      <c r="AC2097">
        <f t="shared" si="430"/>
        <v>0.4</v>
      </c>
      <c r="AD2097" t="e">
        <f>INDEX('bijlage C. Cluster maatregelen'!C:C,MATCH('5.Bepalen Faalfreq'!K2097,'bijlage C. Cluster maatregelen'!A:A,0))</f>
        <v>#N/A</v>
      </c>
      <c r="AE2097" t="e">
        <f>INDEX('bijlage C. Cluster maatregelen'!C:C,MATCH('5.Bepalen Faalfreq'!L2097,'bijlage C. Cluster maatregelen'!A:A,0))</f>
        <v>#N/A</v>
      </c>
      <c r="AF2097" t="e">
        <f>INDEX('bijlage C. Cluster maatregelen'!C:C,MATCH('5.Bepalen Faalfreq'!M2097,'bijlage C. Cluster maatregelen'!A:A,0))</f>
        <v>#N/A</v>
      </c>
      <c r="AG2097" t="e">
        <f>INDEX('bijlage C. Cluster maatregelen'!C:C,MATCH('5.Bepalen Faalfreq'!N2097,'bijlage C. Cluster maatregelen'!A:A,0))</f>
        <v>#N/A</v>
      </c>
      <c r="AH2097" t="e">
        <f t="shared" si="431"/>
        <v>#N/A</v>
      </c>
      <c r="AI2097" t="e">
        <f t="shared" si="432"/>
        <v>#N/A</v>
      </c>
      <c r="AJ2097" t="e">
        <f t="shared" si="425"/>
        <v>#N/A</v>
      </c>
    </row>
    <row r="2098" spans="1:36" x14ac:dyDescent="0.25">
      <c r="A2098" s="203"/>
      <c r="B2098" s="203"/>
      <c r="C2098" s="203"/>
      <c r="D2098" s="203"/>
      <c r="E2098" s="203"/>
      <c r="F2098" s="203"/>
      <c r="G2098" s="203"/>
      <c r="H2098" s="203"/>
      <c r="I2098" s="203"/>
      <c r="J2098" s="203"/>
      <c r="K2098" s="203"/>
      <c r="L2098" s="203"/>
      <c r="M2098" s="203"/>
      <c r="N2098" s="203"/>
      <c r="O2098" s="204">
        <f t="shared" si="421"/>
        <v>0</v>
      </c>
      <c r="P2098" s="80" t="str">
        <f>IFERROR(R2098+'4. Gegevens leiding'!$I$26,"")</f>
        <v/>
      </c>
      <c r="Q2098" s="155" t="str">
        <f>IFERROR(R2099+'4. Gegevens leiding'!$I$26,"")</f>
        <v/>
      </c>
      <c r="R2098" s="155" t="str">
        <f t="shared" si="433"/>
        <v/>
      </c>
      <c r="S2098" s="43" t="str">
        <f t="shared" si="426"/>
        <v/>
      </c>
      <c r="T2098" s="42" t="str">
        <f t="shared" si="422"/>
        <v>Diameter (mm, uitwendig)=;Wanddikte (mm)=;Druk (barg)=;Rekgrens (N/mm^2)=;Charpy energie (J)=</v>
      </c>
      <c r="U2098" s="44" t="e">
        <f>INDEX('bijlage A. Frequentie Tabel'!G:G,MATCH(T2098,'bijlage A. Frequentie Tabel'!A:A,0))</f>
        <v>#N/A</v>
      </c>
      <c r="V2098" s="43">
        <f t="shared" si="423"/>
        <v>0</v>
      </c>
      <c r="W2098" s="80">
        <f t="shared" si="427"/>
        <v>23.196467403779828</v>
      </c>
      <c r="X2098" t="e">
        <f t="shared" si="424"/>
        <v>#N/A</v>
      </c>
      <c r="Y2098"/>
      <c r="Z2098">
        <f t="shared" si="428"/>
        <v>0.4</v>
      </c>
      <c r="AA2098">
        <f t="shared" si="429"/>
        <v>1</v>
      </c>
      <c r="AB2098">
        <f t="shared" si="429"/>
        <v>1</v>
      </c>
      <c r="AC2098">
        <f t="shared" si="430"/>
        <v>0.4</v>
      </c>
      <c r="AD2098" t="e">
        <f>INDEX('bijlage C. Cluster maatregelen'!C:C,MATCH('5.Bepalen Faalfreq'!K2098,'bijlage C. Cluster maatregelen'!A:A,0))</f>
        <v>#N/A</v>
      </c>
      <c r="AE2098" t="e">
        <f>INDEX('bijlage C. Cluster maatregelen'!C:C,MATCH('5.Bepalen Faalfreq'!L2098,'bijlage C. Cluster maatregelen'!A:A,0))</f>
        <v>#N/A</v>
      </c>
      <c r="AF2098" t="e">
        <f>INDEX('bijlage C. Cluster maatregelen'!C:C,MATCH('5.Bepalen Faalfreq'!M2098,'bijlage C. Cluster maatregelen'!A:A,0))</f>
        <v>#N/A</v>
      </c>
      <c r="AG2098" t="e">
        <f>INDEX('bijlage C. Cluster maatregelen'!C:C,MATCH('5.Bepalen Faalfreq'!N2098,'bijlage C. Cluster maatregelen'!A:A,0))</f>
        <v>#N/A</v>
      </c>
      <c r="AH2098" t="e">
        <f t="shared" si="431"/>
        <v>#N/A</v>
      </c>
      <c r="AI2098" t="e">
        <f t="shared" si="432"/>
        <v>#N/A</v>
      </c>
      <c r="AJ2098" t="e">
        <f t="shared" si="425"/>
        <v>#N/A</v>
      </c>
    </row>
    <row r="2099" spans="1:36" x14ac:dyDescent="0.25">
      <c r="A2099" s="203"/>
      <c r="B2099" s="203"/>
      <c r="C2099" s="203"/>
      <c r="D2099" s="203"/>
      <c r="E2099" s="203"/>
      <c r="F2099" s="203"/>
      <c r="G2099" s="203"/>
      <c r="H2099" s="203"/>
      <c r="I2099" s="203"/>
      <c r="J2099" s="203"/>
      <c r="K2099" s="203"/>
      <c r="L2099" s="203"/>
      <c r="M2099" s="203"/>
      <c r="N2099" s="203"/>
      <c r="O2099" s="204">
        <f t="shared" si="421"/>
        <v>0</v>
      </c>
      <c r="P2099" s="80" t="str">
        <f>IFERROR(R2099+'4. Gegevens leiding'!$I$26,"")</f>
        <v/>
      </c>
      <c r="Q2099" s="155" t="str">
        <f>IFERROR(R2100+'4. Gegevens leiding'!$I$26,"")</f>
        <v/>
      </c>
      <c r="R2099" s="155" t="str">
        <f t="shared" si="433"/>
        <v/>
      </c>
      <c r="S2099" s="43" t="str">
        <f t="shared" si="426"/>
        <v/>
      </c>
      <c r="T2099" s="42" t="str">
        <f t="shared" si="422"/>
        <v>Diameter (mm, uitwendig)=;Wanddikte (mm)=;Druk (barg)=;Rekgrens (N/mm^2)=;Charpy energie (J)=</v>
      </c>
      <c r="U2099" s="44" t="e">
        <f>INDEX('bijlage A. Frequentie Tabel'!G:G,MATCH(T2099,'bijlage A. Frequentie Tabel'!A:A,0))</f>
        <v>#N/A</v>
      </c>
      <c r="V2099" s="43">
        <f t="shared" si="423"/>
        <v>0</v>
      </c>
      <c r="W2099" s="80">
        <f t="shared" si="427"/>
        <v>23.196467403779828</v>
      </c>
      <c r="X2099" t="e">
        <f t="shared" si="424"/>
        <v>#N/A</v>
      </c>
      <c r="Y2099"/>
      <c r="Z2099">
        <f t="shared" si="428"/>
        <v>0.4</v>
      </c>
      <c r="AA2099">
        <f t="shared" si="429"/>
        <v>1</v>
      </c>
      <c r="AB2099">
        <f t="shared" si="429"/>
        <v>1</v>
      </c>
      <c r="AC2099">
        <f t="shared" si="430"/>
        <v>0.4</v>
      </c>
      <c r="AD2099" t="e">
        <f>INDEX('bijlage C. Cluster maatregelen'!C:C,MATCH('5.Bepalen Faalfreq'!K2099,'bijlage C. Cluster maatregelen'!A:A,0))</f>
        <v>#N/A</v>
      </c>
      <c r="AE2099" t="e">
        <f>INDEX('bijlage C. Cluster maatregelen'!C:C,MATCH('5.Bepalen Faalfreq'!L2099,'bijlage C. Cluster maatregelen'!A:A,0))</f>
        <v>#N/A</v>
      </c>
      <c r="AF2099" t="e">
        <f>INDEX('bijlage C. Cluster maatregelen'!C:C,MATCH('5.Bepalen Faalfreq'!M2099,'bijlage C. Cluster maatregelen'!A:A,0))</f>
        <v>#N/A</v>
      </c>
      <c r="AG2099" t="e">
        <f>INDEX('bijlage C. Cluster maatregelen'!C:C,MATCH('5.Bepalen Faalfreq'!N2099,'bijlage C. Cluster maatregelen'!A:A,0))</f>
        <v>#N/A</v>
      </c>
      <c r="AH2099" t="e">
        <f t="shared" si="431"/>
        <v>#N/A</v>
      </c>
      <c r="AI2099" t="e">
        <f t="shared" si="432"/>
        <v>#N/A</v>
      </c>
      <c r="AJ2099" t="e">
        <f t="shared" si="425"/>
        <v>#N/A</v>
      </c>
    </row>
    <row r="2100" spans="1:36" x14ac:dyDescent="0.25">
      <c r="A2100" s="203"/>
      <c r="B2100" s="203"/>
      <c r="C2100" s="203"/>
      <c r="D2100" s="203"/>
      <c r="E2100" s="203"/>
      <c r="F2100" s="203"/>
      <c r="G2100" s="203"/>
      <c r="H2100" s="203"/>
      <c r="I2100" s="203"/>
      <c r="J2100" s="203"/>
      <c r="K2100" s="203"/>
      <c r="L2100" s="203"/>
      <c r="M2100" s="203"/>
      <c r="N2100" s="203"/>
      <c r="O2100" s="204">
        <f t="shared" si="421"/>
        <v>0</v>
      </c>
      <c r="P2100" s="80" t="str">
        <f>IFERROR(R2100+'4. Gegevens leiding'!$I$26,"")</f>
        <v/>
      </c>
      <c r="Q2100" s="155" t="str">
        <f>IFERROR(R2101+'4. Gegevens leiding'!$I$26,"")</f>
        <v/>
      </c>
      <c r="R2100" s="155" t="str">
        <f t="shared" si="433"/>
        <v/>
      </c>
      <c r="S2100" s="43" t="str">
        <f t="shared" si="426"/>
        <v/>
      </c>
      <c r="T2100" s="42" t="str">
        <f t="shared" si="422"/>
        <v>Diameter (mm, uitwendig)=;Wanddikte (mm)=;Druk (barg)=;Rekgrens (N/mm^2)=;Charpy energie (J)=</v>
      </c>
      <c r="U2100" s="44" t="e">
        <f>INDEX('bijlage A. Frequentie Tabel'!G:G,MATCH(T2100,'bijlage A. Frequentie Tabel'!A:A,0))</f>
        <v>#N/A</v>
      </c>
      <c r="V2100" s="43">
        <f t="shared" si="423"/>
        <v>0</v>
      </c>
      <c r="W2100" s="80">
        <f t="shared" si="427"/>
        <v>23.196467403779828</v>
      </c>
      <c r="X2100" t="e">
        <f t="shared" si="424"/>
        <v>#N/A</v>
      </c>
      <c r="Y2100"/>
      <c r="Z2100">
        <f t="shared" si="428"/>
        <v>0.4</v>
      </c>
      <c r="AA2100">
        <f t="shared" si="429"/>
        <v>1</v>
      </c>
      <c r="AB2100">
        <f t="shared" si="429"/>
        <v>1</v>
      </c>
      <c r="AC2100">
        <f t="shared" si="430"/>
        <v>0.4</v>
      </c>
      <c r="AD2100" t="e">
        <f>INDEX('bijlage C. Cluster maatregelen'!C:C,MATCH('5.Bepalen Faalfreq'!K2100,'bijlage C. Cluster maatregelen'!A:A,0))</f>
        <v>#N/A</v>
      </c>
      <c r="AE2100" t="e">
        <f>INDEX('bijlage C. Cluster maatregelen'!C:C,MATCH('5.Bepalen Faalfreq'!L2100,'bijlage C. Cluster maatregelen'!A:A,0))</f>
        <v>#N/A</v>
      </c>
      <c r="AF2100" t="e">
        <f>INDEX('bijlage C. Cluster maatregelen'!C:C,MATCH('5.Bepalen Faalfreq'!M2100,'bijlage C. Cluster maatregelen'!A:A,0))</f>
        <v>#N/A</v>
      </c>
      <c r="AG2100" t="e">
        <f>INDEX('bijlage C. Cluster maatregelen'!C:C,MATCH('5.Bepalen Faalfreq'!N2100,'bijlage C. Cluster maatregelen'!A:A,0))</f>
        <v>#N/A</v>
      </c>
      <c r="AH2100" t="e">
        <f t="shared" si="431"/>
        <v>#N/A</v>
      </c>
      <c r="AI2100" t="e">
        <f t="shared" si="432"/>
        <v>#N/A</v>
      </c>
      <c r="AJ2100" t="e">
        <f t="shared" si="425"/>
        <v>#N/A</v>
      </c>
    </row>
    <row r="2101" spans="1:36" x14ac:dyDescent="0.25">
      <c r="A2101" s="203"/>
      <c r="B2101" s="203"/>
      <c r="C2101" s="203"/>
      <c r="D2101" s="203"/>
      <c r="E2101" s="203"/>
      <c r="F2101" s="203"/>
      <c r="G2101" s="203"/>
      <c r="H2101" s="203"/>
      <c r="I2101" s="203"/>
      <c r="J2101" s="203"/>
      <c r="K2101" s="203"/>
      <c r="L2101" s="203"/>
      <c r="M2101" s="203"/>
      <c r="N2101" s="203"/>
      <c r="O2101" s="204">
        <f t="shared" si="421"/>
        <v>0</v>
      </c>
      <c r="P2101" s="80" t="str">
        <f>IFERROR(R2101+'4. Gegevens leiding'!$I$26,"")</f>
        <v/>
      </c>
      <c r="Q2101" s="155" t="str">
        <f>IFERROR(R2102+'4. Gegevens leiding'!$I$26,"")</f>
        <v/>
      </c>
      <c r="R2101" s="155" t="str">
        <f t="shared" si="433"/>
        <v/>
      </c>
      <c r="S2101" s="43" t="str">
        <f t="shared" si="426"/>
        <v/>
      </c>
      <c r="T2101" s="42" t="str">
        <f t="shared" si="422"/>
        <v>Diameter (mm, uitwendig)=;Wanddikte (mm)=;Druk (barg)=;Rekgrens (N/mm^2)=;Charpy energie (J)=</v>
      </c>
      <c r="U2101" s="44" t="e">
        <f>INDEX('bijlage A. Frequentie Tabel'!G:G,MATCH(T2101,'bijlage A. Frequentie Tabel'!A:A,0))</f>
        <v>#N/A</v>
      </c>
      <c r="V2101" s="43">
        <f t="shared" si="423"/>
        <v>0</v>
      </c>
      <c r="W2101" s="80">
        <f t="shared" si="427"/>
        <v>23.196467403779828</v>
      </c>
      <c r="X2101" t="e">
        <f t="shared" si="424"/>
        <v>#N/A</v>
      </c>
      <c r="Y2101"/>
      <c r="Z2101">
        <f t="shared" si="428"/>
        <v>0.4</v>
      </c>
      <c r="AA2101">
        <f t="shared" si="429"/>
        <v>1</v>
      </c>
      <c r="AB2101">
        <f t="shared" si="429"/>
        <v>1</v>
      </c>
      <c r="AC2101">
        <f t="shared" si="430"/>
        <v>0.4</v>
      </c>
      <c r="AD2101" t="e">
        <f>INDEX('bijlage C. Cluster maatregelen'!C:C,MATCH('5.Bepalen Faalfreq'!K2101,'bijlage C. Cluster maatregelen'!A:A,0))</f>
        <v>#N/A</v>
      </c>
      <c r="AE2101" t="e">
        <f>INDEX('bijlage C. Cluster maatregelen'!C:C,MATCH('5.Bepalen Faalfreq'!L2101,'bijlage C. Cluster maatregelen'!A:A,0))</f>
        <v>#N/A</v>
      </c>
      <c r="AF2101" t="e">
        <f>INDEX('bijlage C. Cluster maatregelen'!C:C,MATCH('5.Bepalen Faalfreq'!M2101,'bijlage C. Cluster maatregelen'!A:A,0))</f>
        <v>#N/A</v>
      </c>
      <c r="AG2101" t="e">
        <f>INDEX('bijlage C. Cluster maatregelen'!C:C,MATCH('5.Bepalen Faalfreq'!N2101,'bijlage C. Cluster maatregelen'!A:A,0))</f>
        <v>#N/A</v>
      </c>
      <c r="AH2101" t="e">
        <f t="shared" si="431"/>
        <v>#N/A</v>
      </c>
      <c r="AI2101" t="e">
        <f t="shared" si="432"/>
        <v>#N/A</v>
      </c>
      <c r="AJ2101" t="e">
        <f t="shared" si="425"/>
        <v>#N/A</v>
      </c>
    </row>
    <row r="2102" spans="1:36" x14ac:dyDescent="0.25">
      <c r="A2102" s="203"/>
      <c r="B2102" s="203"/>
      <c r="C2102" s="203"/>
      <c r="D2102" s="203"/>
      <c r="E2102" s="203"/>
      <c r="F2102" s="203"/>
      <c r="G2102" s="203"/>
      <c r="H2102" s="203"/>
      <c r="I2102" s="203"/>
      <c r="J2102" s="203"/>
      <c r="K2102" s="203"/>
      <c r="L2102" s="203"/>
      <c r="M2102" s="203"/>
      <c r="N2102" s="203"/>
      <c r="O2102" s="204">
        <f t="shared" si="421"/>
        <v>0</v>
      </c>
      <c r="P2102" s="80" t="str">
        <f>IFERROR(R2102+'4. Gegevens leiding'!$I$26,"")</f>
        <v/>
      </c>
      <c r="Q2102" s="155" t="str">
        <f>IFERROR(R2103+'4. Gegevens leiding'!$I$26,"")</f>
        <v/>
      </c>
      <c r="R2102" s="155" t="str">
        <f t="shared" si="433"/>
        <v/>
      </c>
      <c r="S2102" s="43" t="str">
        <f t="shared" si="426"/>
        <v/>
      </c>
      <c r="T2102" s="42" t="str">
        <f t="shared" si="422"/>
        <v>Diameter (mm, uitwendig)=;Wanddikte (mm)=;Druk (barg)=;Rekgrens (N/mm^2)=;Charpy energie (J)=</v>
      </c>
      <c r="U2102" s="44" t="e">
        <f>INDEX('bijlage A. Frequentie Tabel'!G:G,MATCH(T2102,'bijlage A. Frequentie Tabel'!A:A,0))</f>
        <v>#N/A</v>
      </c>
      <c r="V2102" s="43">
        <f t="shared" si="423"/>
        <v>0</v>
      </c>
      <c r="W2102" s="80">
        <f t="shared" si="427"/>
        <v>23.196467403779828</v>
      </c>
      <c r="X2102" t="e">
        <f t="shared" si="424"/>
        <v>#N/A</v>
      </c>
      <c r="Y2102"/>
      <c r="Z2102">
        <f t="shared" si="428"/>
        <v>0.4</v>
      </c>
      <c r="AA2102">
        <f t="shared" si="429"/>
        <v>1</v>
      </c>
      <c r="AB2102">
        <f t="shared" si="429"/>
        <v>1</v>
      </c>
      <c r="AC2102">
        <f t="shared" si="430"/>
        <v>0.4</v>
      </c>
      <c r="AD2102" t="e">
        <f>INDEX('bijlage C. Cluster maatregelen'!C:C,MATCH('5.Bepalen Faalfreq'!K2102,'bijlage C. Cluster maatregelen'!A:A,0))</f>
        <v>#N/A</v>
      </c>
      <c r="AE2102" t="e">
        <f>INDEX('bijlage C. Cluster maatregelen'!C:C,MATCH('5.Bepalen Faalfreq'!L2102,'bijlage C. Cluster maatregelen'!A:A,0))</f>
        <v>#N/A</v>
      </c>
      <c r="AF2102" t="e">
        <f>INDEX('bijlage C. Cluster maatregelen'!C:C,MATCH('5.Bepalen Faalfreq'!M2102,'bijlage C. Cluster maatregelen'!A:A,0))</f>
        <v>#N/A</v>
      </c>
      <c r="AG2102" t="e">
        <f>INDEX('bijlage C. Cluster maatregelen'!C:C,MATCH('5.Bepalen Faalfreq'!N2102,'bijlage C. Cluster maatregelen'!A:A,0))</f>
        <v>#N/A</v>
      </c>
      <c r="AH2102" t="e">
        <f t="shared" si="431"/>
        <v>#N/A</v>
      </c>
      <c r="AI2102" t="e">
        <f t="shared" si="432"/>
        <v>#N/A</v>
      </c>
      <c r="AJ2102" t="e">
        <f t="shared" si="425"/>
        <v>#N/A</v>
      </c>
    </row>
    <row r="2103" spans="1:36" x14ac:dyDescent="0.25">
      <c r="A2103" s="203"/>
      <c r="B2103" s="203"/>
      <c r="C2103" s="203"/>
      <c r="D2103" s="203"/>
      <c r="E2103" s="203"/>
      <c r="F2103" s="203"/>
      <c r="G2103" s="203"/>
      <c r="H2103" s="203"/>
      <c r="I2103" s="203"/>
      <c r="J2103" s="203"/>
      <c r="K2103" s="203"/>
      <c r="L2103" s="203"/>
      <c r="M2103" s="203"/>
      <c r="N2103" s="203"/>
      <c r="O2103" s="204">
        <f t="shared" si="421"/>
        <v>0</v>
      </c>
      <c r="P2103" s="80" t="str">
        <f>IFERROR(R2103+'4. Gegevens leiding'!$I$26,"")</f>
        <v/>
      </c>
      <c r="Q2103" s="155" t="str">
        <f>IFERROR(R2104+'4. Gegevens leiding'!$I$26,"")</f>
        <v/>
      </c>
      <c r="R2103" s="155" t="str">
        <f t="shared" si="433"/>
        <v/>
      </c>
      <c r="S2103" s="43" t="str">
        <f t="shared" si="426"/>
        <v/>
      </c>
      <c r="T2103" s="42" t="str">
        <f t="shared" si="422"/>
        <v>Diameter (mm, uitwendig)=;Wanddikte (mm)=;Druk (barg)=;Rekgrens (N/mm^2)=;Charpy energie (J)=</v>
      </c>
      <c r="U2103" s="44" t="e">
        <f>INDEX('bijlage A. Frequentie Tabel'!G:G,MATCH(T2103,'bijlage A. Frequentie Tabel'!A:A,0))</f>
        <v>#N/A</v>
      </c>
      <c r="V2103" s="43">
        <f t="shared" si="423"/>
        <v>0</v>
      </c>
      <c r="W2103" s="80">
        <f t="shared" si="427"/>
        <v>23.196467403779828</v>
      </c>
      <c r="X2103" t="e">
        <f t="shared" si="424"/>
        <v>#N/A</v>
      </c>
      <c r="Y2103"/>
      <c r="Z2103">
        <f t="shared" si="428"/>
        <v>0.4</v>
      </c>
      <c r="AA2103">
        <f t="shared" si="429"/>
        <v>1</v>
      </c>
      <c r="AB2103">
        <f t="shared" si="429"/>
        <v>1</v>
      </c>
      <c r="AC2103">
        <f t="shared" si="430"/>
        <v>0.4</v>
      </c>
      <c r="AD2103" t="e">
        <f>INDEX('bijlage C. Cluster maatregelen'!C:C,MATCH('5.Bepalen Faalfreq'!K2103,'bijlage C. Cluster maatregelen'!A:A,0))</f>
        <v>#N/A</v>
      </c>
      <c r="AE2103" t="e">
        <f>INDEX('bijlage C. Cluster maatregelen'!C:C,MATCH('5.Bepalen Faalfreq'!L2103,'bijlage C. Cluster maatregelen'!A:A,0))</f>
        <v>#N/A</v>
      </c>
      <c r="AF2103" t="e">
        <f>INDEX('bijlage C. Cluster maatregelen'!C:C,MATCH('5.Bepalen Faalfreq'!M2103,'bijlage C. Cluster maatregelen'!A:A,0))</f>
        <v>#N/A</v>
      </c>
      <c r="AG2103" t="e">
        <f>INDEX('bijlage C. Cluster maatregelen'!C:C,MATCH('5.Bepalen Faalfreq'!N2103,'bijlage C. Cluster maatregelen'!A:A,0))</f>
        <v>#N/A</v>
      </c>
      <c r="AH2103" t="e">
        <f t="shared" si="431"/>
        <v>#N/A</v>
      </c>
      <c r="AI2103" t="e">
        <f t="shared" si="432"/>
        <v>#N/A</v>
      </c>
      <c r="AJ2103" t="e">
        <f t="shared" si="425"/>
        <v>#N/A</v>
      </c>
    </row>
    <row r="2104" spans="1:36" x14ac:dyDescent="0.25">
      <c r="A2104" s="203"/>
      <c r="B2104" s="203"/>
      <c r="C2104" s="203"/>
      <c r="D2104" s="203"/>
      <c r="E2104" s="203"/>
      <c r="F2104" s="203"/>
      <c r="G2104" s="203"/>
      <c r="H2104" s="203"/>
      <c r="I2104" s="203"/>
      <c r="J2104" s="203"/>
      <c r="K2104" s="203"/>
      <c r="L2104" s="203"/>
      <c r="M2104" s="203"/>
      <c r="N2104" s="203"/>
      <c r="O2104" s="204">
        <f t="shared" si="421"/>
        <v>0</v>
      </c>
      <c r="P2104" s="80" t="str">
        <f>IFERROR(R2104+'4. Gegevens leiding'!$I$26,"")</f>
        <v/>
      </c>
      <c r="Q2104" s="155" t="str">
        <f>IFERROR(R2105+'4. Gegevens leiding'!$I$26,"")</f>
        <v/>
      </c>
      <c r="R2104" s="155" t="str">
        <f t="shared" si="433"/>
        <v/>
      </c>
      <c r="S2104" s="43" t="str">
        <f t="shared" si="426"/>
        <v/>
      </c>
      <c r="T2104" s="42" t="str">
        <f t="shared" si="422"/>
        <v>Diameter (mm, uitwendig)=;Wanddikte (mm)=;Druk (barg)=;Rekgrens (N/mm^2)=;Charpy energie (J)=</v>
      </c>
      <c r="U2104" s="44" t="e">
        <f>INDEX('bijlage A. Frequentie Tabel'!G:G,MATCH(T2104,'bijlage A. Frequentie Tabel'!A:A,0))</f>
        <v>#N/A</v>
      </c>
      <c r="V2104" s="43">
        <f t="shared" si="423"/>
        <v>0</v>
      </c>
      <c r="W2104" s="80">
        <f t="shared" si="427"/>
        <v>23.196467403779828</v>
      </c>
      <c r="X2104" t="e">
        <f t="shared" si="424"/>
        <v>#N/A</v>
      </c>
      <c r="Y2104"/>
      <c r="Z2104">
        <f t="shared" si="428"/>
        <v>0.4</v>
      </c>
      <c r="AA2104">
        <f t="shared" si="429"/>
        <v>1</v>
      </c>
      <c r="AB2104">
        <f t="shared" si="429"/>
        <v>1</v>
      </c>
      <c r="AC2104">
        <f t="shared" si="430"/>
        <v>0.4</v>
      </c>
      <c r="AD2104" t="e">
        <f>INDEX('bijlage C. Cluster maatregelen'!C:C,MATCH('5.Bepalen Faalfreq'!K2104,'bijlage C. Cluster maatregelen'!A:A,0))</f>
        <v>#N/A</v>
      </c>
      <c r="AE2104" t="e">
        <f>INDEX('bijlage C. Cluster maatregelen'!C:C,MATCH('5.Bepalen Faalfreq'!L2104,'bijlage C. Cluster maatregelen'!A:A,0))</f>
        <v>#N/A</v>
      </c>
      <c r="AF2104" t="e">
        <f>INDEX('bijlage C. Cluster maatregelen'!C:C,MATCH('5.Bepalen Faalfreq'!M2104,'bijlage C. Cluster maatregelen'!A:A,0))</f>
        <v>#N/A</v>
      </c>
      <c r="AG2104" t="e">
        <f>INDEX('bijlage C. Cluster maatregelen'!C:C,MATCH('5.Bepalen Faalfreq'!N2104,'bijlage C. Cluster maatregelen'!A:A,0))</f>
        <v>#N/A</v>
      </c>
      <c r="AH2104" t="e">
        <f t="shared" si="431"/>
        <v>#N/A</v>
      </c>
      <c r="AI2104" t="e">
        <f t="shared" si="432"/>
        <v>#N/A</v>
      </c>
      <c r="AJ2104" t="e">
        <f t="shared" si="425"/>
        <v>#N/A</v>
      </c>
    </row>
    <row r="2105" spans="1:36" x14ac:dyDescent="0.25">
      <c r="A2105" s="203"/>
      <c r="B2105" s="203"/>
      <c r="C2105" s="203"/>
      <c r="D2105" s="203"/>
      <c r="E2105" s="203"/>
      <c r="F2105" s="203"/>
      <c r="G2105" s="203"/>
      <c r="H2105" s="203"/>
      <c r="I2105" s="203"/>
      <c r="J2105" s="203"/>
      <c r="K2105" s="203"/>
      <c r="L2105" s="203"/>
      <c r="M2105" s="203"/>
      <c r="N2105" s="203"/>
      <c r="O2105" s="204">
        <f t="shared" si="421"/>
        <v>0</v>
      </c>
      <c r="P2105" s="80" t="str">
        <f>IFERROR(R2105+'4. Gegevens leiding'!$I$26,"")</f>
        <v/>
      </c>
      <c r="Q2105" s="155" t="str">
        <f>IFERROR(R2106+'4. Gegevens leiding'!$I$26,"")</f>
        <v/>
      </c>
      <c r="R2105" s="155" t="str">
        <f t="shared" si="433"/>
        <v/>
      </c>
      <c r="S2105" s="43" t="str">
        <f t="shared" si="426"/>
        <v/>
      </c>
      <c r="T2105" s="42" t="str">
        <f t="shared" si="422"/>
        <v>Diameter (mm, uitwendig)=;Wanddikte (mm)=;Druk (barg)=;Rekgrens (N/mm^2)=;Charpy energie (J)=</v>
      </c>
      <c r="U2105" s="44" t="e">
        <f>INDEX('bijlage A. Frequentie Tabel'!G:G,MATCH(T2105,'bijlage A. Frequentie Tabel'!A:A,0))</f>
        <v>#N/A</v>
      </c>
      <c r="V2105" s="43">
        <f t="shared" si="423"/>
        <v>0</v>
      </c>
      <c r="W2105" s="80">
        <f t="shared" si="427"/>
        <v>23.196467403779828</v>
      </c>
      <c r="X2105" t="e">
        <f t="shared" si="424"/>
        <v>#N/A</v>
      </c>
      <c r="Y2105"/>
      <c r="Z2105">
        <f t="shared" si="428"/>
        <v>0.4</v>
      </c>
      <c r="AA2105">
        <f t="shared" si="429"/>
        <v>1</v>
      </c>
      <c r="AB2105">
        <f t="shared" si="429"/>
        <v>1</v>
      </c>
      <c r="AC2105">
        <f t="shared" si="430"/>
        <v>0.4</v>
      </c>
      <c r="AD2105" t="e">
        <f>INDEX('bijlage C. Cluster maatregelen'!C:C,MATCH('5.Bepalen Faalfreq'!K2105,'bijlage C. Cluster maatregelen'!A:A,0))</f>
        <v>#N/A</v>
      </c>
      <c r="AE2105" t="e">
        <f>INDEX('bijlage C. Cluster maatregelen'!C:C,MATCH('5.Bepalen Faalfreq'!L2105,'bijlage C. Cluster maatregelen'!A:A,0))</f>
        <v>#N/A</v>
      </c>
      <c r="AF2105" t="e">
        <f>INDEX('bijlage C. Cluster maatregelen'!C:C,MATCH('5.Bepalen Faalfreq'!M2105,'bijlage C. Cluster maatregelen'!A:A,0))</f>
        <v>#N/A</v>
      </c>
      <c r="AG2105" t="e">
        <f>INDEX('bijlage C. Cluster maatregelen'!C:C,MATCH('5.Bepalen Faalfreq'!N2105,'bijlage C. Cluster maatregelen'!A:A,0))</f>
        <v>#N/A</v>
      </c>
      <c r="AH2105" t="e">
        <f t="shared" si="431"/>
        <v>#N/A</v>
      </c>
      <c r="AI2105" t="e">
        <f t="shared" si="432"/>
        <v>#N/A</v>
      </c>
      <c r="AJ2105" t="e">
        <f t="shared" si="425"/>
        <v>#N/A</v>
      </c>
    </row>
    <row r="2106" spans="1:36" x14ac:dyDescent="0.25">
      <c r="A2106" s="203"/>
      <c r="B2106" s="203"/>
      <c r="C2106" s="203"/>
      <c r="D2106" s="203"/>
      <c r="E2106" s="203"/>
      <c r="F2106" s="203"/>
      <c r="G2106" s="203"/>
      <c r="H2106" s="203"/>
      <c r="I2106" s="203"/>
      <c r="J2106" s="203"/>
      <c r="K2106" s="203"/>
      <c r="L2106" s="203"/>
      <c r="M2106" s="203"/>
      <c r="N2106" s="203"/>
      <c r="O2106" s="204">
        <f t="shared" si="421"/>
        <v>0</v>
      </c>
      <c r="P2106" s="80" t="str">
        <f>IFERROR(R2106+'4. Gegevens leiding'!$I$26,"")</f>
        <v/>
      </c>
      <c r="Q2106" s="155" t="str">
        <f>IFERROR(R2107+'4. Gegevens leiding'!$I$26,"")</f>
        <v/>
      </c>
      <c r="R2106" s="155" t="str">
        <f t="shared" si="433"/>
        <v/>
      </c>
      <c r="S2106" s="43" t="str">
        <f t="shared" si="426"/>
        <v/>
      </c>
      <c r="T2106" s="42" t="str">
        <f t="shared" si="422"/>
        <v>Diameter (mm, uitwendig)=;Wanddikte (mm)=;Druk (barg)=;Rekgrens (N/mm^2)=;Charpy energie (J)=</v>
      </c>
      <c r="U2106" s="44" t="e">
        <f>INDEX('bijlage A. Frequentie Tabel'!G:G,MATCH(T2106,'bijlage A. Frequentie Tabel'!A:A,0))</f>
        <v>#N/A</v>
      </c>
      <c r="V2106" s="43">
        <f t="shared" si="423"/>
        <v>0</v>
      </c>
      <c r="W2106" s="80">
        <f t="shared" si="427"/>
        <v>23.196467403779828</v>
      </c>
      <c r="X2106" t="e">
        <f t="shared" si="424"/>
        <v>#N/A</v>
      </c>
      <c r="Y2106"/>
      <c r="Z2106">
        <f t="shared" si="428"/>
        <v>0.4</v>
      </c>
      <c r="AA2106">
        <f t="shared" si="429"/>
        <v>1</v>
      </c>
      <c r="AB2106">
        <f t="shared" si="429"/>
        <v>1</v>
      </c>
      <c r="AC2106">
        <f t="shared" si="430"/>
        <v>0.4</v>
      </c>
      <c r="AD2106" t="e">
        <f>INDEX('bijlage C. Cluster maatregelen'!C:C,MATCH('5.Bepalen Faalfreq'!K2106,'bijlage C. Cluster maatregelen'!A:A,0))</f>
        <v>#N/A</v>
      </c>
      <c r="AE2106" t="e">
        <f>INDEX('bijlage C. Cluster maatregelen'!C:C,MATCH('5.Bepalen Faalfreq'!L2106,'bijlage C. Cluster maatregelen'!A:A,0))</f>
        <v>#N/A</v>
      </c>
      <c r="AF2106" t="e">
        <f>INDEX('bijlage C. Cluster maatregelen'!C:C,MATCH('5.Bepalen Faalfreq'!M2106,'bijlage C. Cluster maatregelen'!A:A,0))</f>
        <v>#N/A</v>
      </c>
      <c r="AG2106" t="e">
        <f>INDEX('bijlage C. Cluster maatregelen'!C:C,MATCH('5.Bepalen Faalfreq'!N2106,'bijlage C. Cluster maatregelen'!A:A,0))</f>
        <v>#N/A</v>
      </c>
      <c r="AH2106" t="e">
        <f t="shared" si="431"/>
        <v>#N/A</v>
      </c>
      <c r="AI2106" t="e">
        <f t="shared" si="432"/>
        <v>#N/A</v>
      </c>
      <c r="AJ2106" t="e">
        <f t="shared" si="425"/>
        <v>#N/A</v>
      </c>
    </row>
    <row r="2107" spans="1:36" x14ac:dyDescent="0.25">
      <c r="A2107" s="203"/>
      <c r="B2107" s="203"/>
      <c r="C2107" s="203"/>
      <c r="D2107" s="203"/>
      <c r="E2107" s="203"/>
      <c r="F2107" s="203"/>
      <c r="G2107" s="203"/>
      <c r="H2107" s="203"/>
      <c r="I2107" s="203"/>
      <c r="J2107" s="203"/>
      <c r="K2107" s="203"/>
      <c r="L2107" s="203"/>
      <c r="M2107" s="203"/>
      <c r="N2107" s="203"/>
      <c r="O2107" s="204">
        <f t="shared" si="421"/>
        <v>0</v>
      </c>
      <c r="P2107" s="80" t="str">
        <f>IFERROR(R2107+'4. Gegevens leiding'!$I$26,"")</f>
        <v/>
      </c>
      <c r="Q2107" s="155" t="str">
        <f>IFERROR(R2108+'4. Gegevens leiding'!$I$26,"")</f>
        <v/>
      </c>
      <c r="R2107" s="155" t="str">
        <f t="shared" si="433"/>
        <v/>
      </c>
      <c r="S2107" s="43" t="str">
        <f t="shared" si="426"/>
        <v/>
      </c>
      <c r="T2107" s="42" t="str">
        <f t="shared" si="422"/>
        <v>Diameter (mm, uitwendig)=;Wanddikte (mm)=;Druk (barg)=;Rekgrens (N/mm^2)=;Charpy energie (J)=</v>
      </c>
      <c r="U2107" s="44" t="e">
        <f>INDEX('bijlage A. Frequentie Tabel'!G:G,MATCH(T2107,'bijlage A. Frequentie Tabel'!A:A,0))</f>
        <v>#N/A</v>
      </c>
      <c r="V2107" s="43">
        <f t="shared" si="423"/>
        <v>0</v>
      </c>
      <c r="W2107" s="80">
        <f t="shared" si="427"/>
        <v>23.196467403779828</v>
      </c>
      <c r="X2107" t="e">
        <f t="shared" si="424"/>
        <v>#N/A</v>
      </c>
      <c r="Y2107"/>
      <c r="Z2107">
        <f t="shared" si="428"/>
        <v>0.4</v>
      </c>
      <c r="AA2107">
        <f t="shared" si="429"/>
        <v>1</v>
      </c>
      <c r="AB2107">
        <f t="shared" si="429"/>
        <v>1</v>
      </c>
      <c r="AC2107">
        <f t="shared" si="430"/>
        <v>0.4</v>
      </c>
      <c r="AD2107" t="e">
        <f>INDEX('bijlage C. Cluster maatregelen'!C:C,MATCH('5.Bepalen Faalfreq'!K2107,'bijlage C. Cluster maatregelen'!A:A,0))</f>
        <v>#N/A</v>
      </c>
      <c r="AE2107" t="e">
        <f>INDEX('bijlage C. Cluster maatregelen'!C:C,MATCH('5.Bepalen Faalfreq'!L2107,'bijlage C. Cluster maatregelen'!A:A,0))</f>
        <v>#N/A</v>
      </c>
      <c r="AF2107" t="e">
        <f>INDEX('bijlage C. Cluster maatregelen'!C:C,MATCH('5.Bepalen Faalfreq'!M2107,'bijlage C. Cluster maatregelen'!A:A,0))</f>
        <v>#N/A</v>
      </c>
      <c r="AG2107" t="e">
        <f>INDEX('bijlage C. Cluster maatregelen'!C:C,MATCH('5.Bepalen Faalfreq'!N2107,'bijlage C. Cluster maatregelen'!A:A,0))</f>
        <v>#N/A</v>
      </c>
      <c r="AH2107" t="e">
        <f t="shared" si="431"/>
        <v>#N/A</v>
      </c>
      <c r="AI2107" t="e">
        <f t="shared" si="432"/>
        <v>#N/A</v>
      </c>
      <c r="AJ2107" t="e">
        <f t="shared" si="425"/>
        <v>#N/A</v>
      </c>
    </row>
    <row r="2108" spans="1:36" x14ac:dyDescent="0.25">
      <c r="A2108" s="203"/>
      <c r="B2108" s="203"/>
      <c r="C2108" s="203"/>
      <c r="D2108" s="203"/>
      <c r="E2108" s="203"/>
      <c r="F2108" s="203"/>
      <c r="G2108" s="203"/>
      <c r="H2108" s="203"/>
      <c r="I2108" s="203"/>
      <c r="J2108" s="203"/>
      <c r="K2108" s="203"/>
      <c r="L2108" s="203"/>
      <c r="M2108" s="203"/>
      <c r="N2108" s="203"/>
      <c r="O2108" s="204">
        <f t="shared" si="421"/>
        <v>0</v>
      </c>
      <c r="P2108" s="80" t="str">
        <f>IFERROR(R2108+'4. Gegevens leiding'!$I$26,"")</f>
        <v/>
      </c>
      <c r="Q2108" s="155" t="str">
        <f>IFERROR(R2109+'4. Gegevens leiding'!$I$26,"")</f>
        <v/>
      </c>
      <c r="R2108" s="155" t="str">
        <f t="shared" si="433"/>
        <v/>
      </c>
      <c r="S2108" s="43" t="str">
        <f t="shared" si="426"/>
        <v/>
      </c>
      <c r="T2108" s="42" t="str">
        <f t="shared" si="422"/>
        <v>Diameter (mm, uitwendig)=;Wanddikte (mm)=;Druk (barg)=;Rekgrens (N/mm^2)=;Charpy energie (J)=</v>
      </c>
      <c r="U2108" s="44" t="e">
        <f>INDEX('bijlage A. Frequentie Tabel'!G:G,MATCH(T2108,'bijlage A. Frequentie Tabel'!A:A,0))</f>
        <v>#N/A</v>
      </c>
      <c r="V2108" s="43">
        <f t="shared" si="423"/>
        <v>0</v>
      </c>
      <c r="W2108" s="80">
        <f t="shared" si="427"/>
        <v>23.196467403779828</v>
      </c>
      <c r="X2108" t="e">
        <f t="shared" si="424"/>
        <v>#N/A</v>
      </c>
      <c r="Y2108"/>
      <c r="Z2108">
        <f t="shared" si="428"/>
        <v>0.4</v>
      </c>
      <c r="AA2108">
        <f t="shared" si="429"/>
        <v>1</v>
      </c>
      <c r="AB2108">
        <f t="shared" si="429"/>
        <v>1</v>
      </c>
      <c r="AC2108">
        <f t="shared" si="430"/>
        <v>0.4</v>
      </c>
      <c r="AD2108" t="e">
        <f>INDEX('bijlage C. Cluster maatregelen'!C:C,MATCH('5.Bepalen Faalfreq'!K2108,'bijlage C. Cluster maatregelen'!A:A,0))</f>
        <v>#N/A</v>
      </c>
      <c r="AE2108" t="e">
        <f>INDEX('bijlage C. Cluster maatregelen'!C:C,MATCH('5.Bepalen Faalfreq'!L2108,'bijlage C. Cluster maatregelen'!A:A,0))</f>
        <v>#N/A</v>
      </c>
      <c r="AF2108" t="e">
        <f>INDEX('bijlage C. Cluster maatregelen'!C:C,MATCH('5.Bepalen Faalfreq'!M2108,'bijlage C. Cluster maatregelen'!A:A,0))</f>
        <v>#N/A</v>
      </c>
      <c r="AG2108" t="e">
        <f>INDEX('bijlage C. Cluster maatregelen'!C:C,MATCH('5.Bepalen Faalfreq'!N2108,'bijlage C. Cluster maatregelen'!A:A,0))</f>
        <v>#N/A</v>
      </c>
      <c r="AH2108" t="e">
        <f t="shared" si="431"/>
        <v>#N/A</v>
      </c>
      <c r="AI2108" t="e">
        <f t="shared" si="432"/>
        <v>#N/A</v>
      </c>
      <c r="AJ2108" t="e">
        <f t="shared" si="425"/>
        <v>#N/A</v>
      </c>
    </row>
    <row r="2109" spans="1:36" x14ac:dyDescent="0.25">
      <c r="A2109" s="203"/>
      <c r="B2109" s="203"/>
      <c r="C2109" s="203"/>
      <c r="D2109" s="203"/>
      <c r="E2109" s="203"/>
      <c r="F2109" s="203"/>
      <c r="G2109" s="203"/>
      <c r="H2109" s="203"/>
      <c r="I2109" s="203"/>
      <c r="J2109" s="203"/>
      <c r="K2109" s="203"/>
      <c r="L2109" s="203"/>
      <c r="M2109" s="203"/>
      <c r="N2109" s="203"/>
      <c r="O2109" s="204">
        <f t="shared" si="421"/>
        <v>0</v>
      </c>
      <c r="P2109" s="80" t="str">
        <f>IFERROR(R2109+'4. Gegevens leiding'!$I$26,"")</f>
        <v/>
      </c>
      <c r="Q2109" s="155" t="str">
        <f>IFERROR(R2110+'4. Gegevens leiding'!$I$26,"")</f>
        <v/>
      </c>
      <c r="R2109" s="155" t="str">
        <f t="shared" si="433"/>
        <v/>
      </c>
      <c r="S2109" s="43" t="str">
        <f t="shared" si="426"/>
        <v/>
      </c>
      <c r="T2109" s="42" t="str">
        <f t="shared" si="422"/>
        <v>Diameter (mm, uitwendig)=;Wanddikte (mm)=;Druk (barg)=;Rekgrens (N/mm^2)=;Charpy energie (J)=</v>
      </c>
      <c r="U2109" s="44" t="e">
        <f>INDEX('bijlage A. Frequentie Tabel'!G:G,MATCH(T2109,'bijlage A. Frequentie Tabel'!A:A,0))</f>
        <v>#N/A</v>
      </c>
      <c r="V2109" s="43">
        <f t="shared" si="423"/>
        <v>0</v>
      </c>
      <c r="W2109" s="80">
        <f t="shared" si="427"/>
        <v>23.196467403779828</v>
      </c>
      <c r="X2109" t="e">
        <f t="shared" si="424"/>
        <v>#N/A</v>
      </c>
      <c r="Y2109"/>
      <c r="Z2109">
        <f t="shared" si="428"/>
        <v>0.4</v>
      </c>
      <c r="AA2109">
        <f t="shared" si="429"/>
        <v>1</v>
      </c>
      <c r="AB2109">
        <f t="shared" si="429"/>
        <v>1</v>
      </c>
      <c r="AC2109">
        <f t="shared" si="430"/>
        <v>0.4</v>
      </c>
      <c r="AD2109" t="e">
        <f>INDEX('bijlage C. Cluster maatregelen'!C:C,MATCH('5.Bepalen Faalfreq'!K2109,'bijlage C. Cluster maatregelen'!A:A,0))</f>
        <v>#N/A</v>
      </c>
      <c r="AE2109" t="e">
        <f>INDEX('bijlage C. Cluster maatregelen'!C:C,MATCH('5.Bepalen Faalfreq'!L2109,'bijlage C. Cluster maatregelen'!A:A,0))</f>
        <v>#N/A</v>
      </c>
      <c r="AF2109" t="e">
        <f>INDEX('bijlage C. Cluster maatregelen'!C:C,MATCH('5.Bepalen Faalfreq'!M2109,'bijlage C. Cluster maatregelen'!A:A,0))</f>
        <v>#N/A</v>
      </c>
      <c r="AG2109" t="e">
        <f>INDEX('bijlage C. Cluster maatregelen'!C:C,MATCH('5.Bepalen Faalfreq'!N2109,'bijlage C. Cluster maatregelen'!A:A,0))</f>
        <v>#N/A</v>
      </c>
      <c r="AH2109" t="e">
        <f t="shared" si="431"/>
        <v>#N/A</v>
      </c>
      <c r="AI2109" t="e">
        <f t="shared" si="432"/>
        <v>#N/A</v>
      </c>
      <c r="AJ2109" t="e">
        <f t="shared" si="425"/>
        <v>#N/A</v>
      </c>
    </row>
    <row r="2110" spans="1:36" x14ac:dyDescent="0.25">
      <c r="A2110" s="203"/>
      <c r="B2110" s="203"/>
      <c r="C2110" s="203"/>
      <c r="D2110" s="203"/>
      <c r="E2110" s="203"/>
      <c r="F2110" s="203"/>
      <c r="G2110" s="203"/>
      <c r="H2110" s="203"/>
      <c r="I2110" s="203"/>
      <c r="J2110" s="203"/>
      <c r="K2110" s="203"/>
      <c r="L2110" s="203"/>
      <c r="M2110" s="203"/>
      <c r="N2110" s="203"/>
      <c r="O2110" s="204">
        <f t="shared" si="421"/>
        <v>0</v>
      </c>
      <c r="P2110" s="80" t="str">
        <f>IFERROR(R2110+'4. Gegevens leiding'!$I$26,"")</f>
        <v/>
      </c>
      <c r="Q2110" s="155" t="str">
        <f>IFERROR(R2111+'4. Gegevens leiding'!$I$26,"")</f>
        <v/>
      </c>
      <c r="R2110" s="155" t="str">
        <f t="shared" si="433"/>
        <v/>
      </c>
      <c r="S2110" s="43" t="str">
        <f t="shared" si="426"/>
        <v/>
      </c>
      <c r="T2110" s="42" t="str">
        <f t="shared" si="422"/>
        <v>Diameter (mm, uitwendig)=;Wanddikte (mm)=;Druk (barg)=;Rekgrens (N/mm^2)=;Charpy energie (J)=</v>
      </c>
      <c r="U2110" s="44" t="e">
        <f>INDEX('bijlage A. Frequentie Tabel'!G:G,MATCH(T2110,'bijlage A. Frequentie Tabel'!A:A,0))</f>
        <v>#N/A</v>
      </c>
      <c r="V2110" s="43">
        <f t="shared" si="423"/>
        <v>0</v>
      </c>
      <c r="W2110" s="80">
        <f t="shared" si="427"/>
        <v>23.196467403779828</v>
      </c>
      <c r="X2110" t="e">
        <f t="shared" si="424"/>
        <v>#N/A</v>
      </c>
      <c r="Y2110"/>
      <c r="Z2110">
        <f t="shared" si="428"/>
        <v>0.4</v>
      </c>
      <c r="AA2110">
        <f t="shared" si="429"/>
        <v>1</v>
      </c>
      <c r="AB2110">
        <f t="shared" si="429"/>
        <v>1</v>
      </c>
      <c r="AC2110">
        <f t="shared" si="430"/>
        <v>0.4</v>
      </c>
      <c r="AD2110" t="e">
        <f>INDEX('bijlage C. Cluster maatregelen'!C:C,MATCH('5.Bepalen Faalfreq'!K2110,'bijlage C. Cluster maatregelen'!A:A,0))</f>
        <v>#N/A</v>
      </c>
      <c r="AE2110" t="e">
        <f>INDEX('bijlage C. Cluster maatregelen'!C:C,MATCH('5.Bepalen Faalfreq'!L2110,'bijlage C. Cluster maatregelen'!A:A,0))</f>
        <v>#N/A</v>
      </c>
      <c r="AF2110" t="e">
        <f>INDEX('bijlage C. Cluster maatregelen'!C:C,MATCH('5.Bepalen Faalfreq'!M2110,'bijlage C. Cluster maatregelen'!A:A,0))</f>
        <v>#N/A</v>
      </c>
      <c r="AG2110" t="e">
        <f>INDEX('bijlage C. Cluster maatregelen'!C:C,MATCH('5.Bepalen Faalfreq'!N2110,'bijlage C. Cluster maatregelen'!A:A,0))</f>
        <v>#N/A</v>
      </c>
      <c r="AH2110" t="e">
        <f t="shared" si="431"/>
        <v>#N/A</v>
      </c>
      <c r="AI2110" t="e">
        <f t="shared" si="432"/>
        <v>#N/A</v>
      </c>
      <c r="AJ2110" t="e">
        <f t="shared" si="425"/>
        <v>#N/A</v>
      </c>
    </row>
    <row r="2111" spans="1:36" x14ac:dyDescent="0.25">
      <c r="A2111" s="203"/>
      <c r="B2111" s="203"/>
      <c r="C2111" s="203"/>
      <c r="D2111" s="203"/>
      <c r="E2111" s="203"/>
      <c r="F2111" s="203"/>
      <c r="G2111" s="203"/>
      <c r="H2111" s="203"/>
      <c r="I2111" s="203"/>
      <c r="J2111" s="203"/>
      <c r="K2111" s="203"/>
      <c r="L2111" s="203"/>
      <c r="M2111" s="203"/>
      <c r="N2111" s="203"/>
      <c r="O2111" s="204">
        <f t="shared" si="421"/>
        <v>0</v>
      </c>
      <c r="P2111" s="80" t="str">
        <f>IFERROR(R2111+'4. Gegevens leiding'!$I$26,"")</f>
        <v/>
      </c>
      <c r="Q2111" s="155" t="str">
        <f>IFERROR(R2112+'4. Gegevens leiding'!$I$26,"")</f>
        <v/>
      </c>
      <c r="R2111" s="155" t="str">
        <f t="shared" si="433"/>
        <v/>
      </c>
      <c r="S2111" s="43" t="str">
        <f t="shared" si="426"/>
        <v/>
      </c>
      <c r="T2111" s="42" t="str">
        <f t="shared" si="422"/>
        <v>Diameter (mm, uitwendig)=;Wanddikte (mm)=;Druk (barg)=;Rekgrens (N/mm^2)=;Charpy energie (J)=</v>
      </c>
      <c r="U2111" s="44" t="e">
        <f>INDEX('bijlage A. Frequentie Tabel'!G:G,MATCH(T2111,'bijlage A. Frequentie Tabel'!A:A,0))</f>
        <v>#N/A</v>
      </c>
      <c r="V2111" s="43">
        <f t="shared" si="423"/>
        <v>0</v>
      </c>
      <c r="W2111" s="80">
        <f t="shared" si="427"/>
        <v>23.196467403779828</v>
      </c>
      <c r="X2111" t="e">
        <f t="shared" si="424"/>
        <v>#N/A</v>
      </c>
      <c r="Y2111"/>
      <c r="Z2111">
        <f t="shared" si="428"/>
        <v>0.4</v>
      </c>
      <c r="AA2111">
        <f t="shared" si="429"/>
        <v>1</v>
      </c>
      <c r="AB2111">
        <f t="shared" si="429"/>
        <v>1</v>
      </c>
      <c r="AC2111">
        <f t="shared" si="430"/>
        <v>0.4</v>
      </c>
      <c r="AD2111" t="e">
        <f>INDEX('bijlage C. Cluster maatregelen'!C:C,MATCH('5.Bepalen Faalfreq'!K2111,'bijlage C. Cluster maatregelen'!A:A,0))</f>
        <v>#N/A</v>
      </c>
      <c r="AE2111" t="e">
        <f>INDEX('bijlage C. Cluster maatregelen'!C:C,MATCH('5.Bepalen Faalfreq'!L2111,'bijlage C. Cluster maatregelen'!A:A,0))</f>
        <v>#N/A</v>
      </c>
      <c r="AF2111" t="e">
        <f>INDEX('bijlage C. Cluster maatregelen'!C:C,MATCH('5.Bepalen Faalfreq'!M2111,'bijlage C. Cluster maatregelen'!A:A,0))</f>
        <v>#N/A</v>
      </c>
      <c r="AG2111" t="e">
        <f>INDEX('bijlage C. Cluster maatregelen'!C:C,MATCH('5.Bepalen Faalfreq'!N2111,'bijlage C. Cluster maatregelen'!A:A,0))</f>
        <v>#N/A</v>
      </c>
      <c r="AH2111" t="e">
        <f t="shared" si="431"/>
        <v>#N/A</v>
      </c>
      <c r="AI2111" t="e">
        <f t="shared" si="432"/>
        <v>#N/A</v>
      </c>
      <c r="AJ2111" t="e">
        <f t="shared" si="425"/>
        <v>#N/A</v>
      </c>
    </row>
    <row r="2112" spans="1:36" x14ac:dyDescent="0.25">
      <c r="A2112" s="203"/>
      <c r="B2112" s="203"/>
      <c r="C2112" s="203"/>
      <c r="D2112" s="203"/>
      <c r="E2112" s="203"/>
      <c r="F2112" s="203"/>
      <c r="G2112" s="203"/>
      <c r="H2112" s="203"/>
      <c r="I2112" s="203"/>
      <c r="J2112" s="203"/>
      <c r="K2112" s="203"/>
      <c r="L2112" s="203"/>
      <c r="M2112" s="203"/>
      <c r="N2112" s="203"/>
      <c r="O2112" s="204">
        <f t="shared" si="421"/>
        <v>0</v>
      </c>
      <c r="P2112" s="80" t="str">
        <f>IFERROR(R2112+'4. Gegevens leiding'!$I$26,"")</f>
        <v/>
      </c>
      <c r="Q2112" s="155" t="str">
        <f>IFERROR(R2113+'4. Gegevens leiding'!$I$26,"")</f>
        <v/>
      </c>
      <c r="R2112" s="155" t="str">
        <f t="shared" si="433"/>
        <v/>
      </c>
      <c r="S2112" s="43" t="str">
        <f t="shared" si="426"/>
        <v/>
      </c>
      <c r="T2112" s="42" t="str">
        <f t="shared" si="422"/>
        <v>Diameter (mm, uitwendig)=;Wanddikte (mm)=;Druk (barg)=;Rekgrens (N/mm^2)=;Charpy energie (J)=</v>
      </c>
      <c r="U2112" s="44" t="e">
        <f>INDEX('bijlage A. Frequentie Tabel'!G:G,MATCH(T2112,'bijlage A. Frequentie Tabel'!A:A,0))</f>
        <v>#N/A</v>
      </c>
      <c r="V2112" s="43">
        <f t="shared" si="423"/>
        <v>0</v>
      </c>
      <c r="W2112" s="80">
        <f t="shared" si="427"/>
        <v>23.196467403779828</v>
      </c>
      <c r="X2112" t="e">
        <f t="shared" si="424"/>
        <v>#N/A</v>
      </c>
      <c r="Y2112"/>
      <c r="Z2112">
        <f t="shared" si="428"/>
        <v>0.4</v>
      </c>
      <c r="AA2112">
        <f t="shared" si="429"/>
        <v>1</v>
      </c>
      <c r="AB2112">
        <f t="shared" si="429"/>
        <v>1</v>
      </c>
      <c r="AC2112">
        <f t="shared" si="430"/>
        <v>0.4</v>
      </c>
      <c r="AD2112" t="e">
        <f>INDEX('bijlage C. Cluster maatregelen'!C:C,MATCH('5.Bepalen Faalfreq'!K2112,'bijlage C. Cluster maatregelen'!A:A,0))</f>
        <v>#N/A</v>
      </c>
      <c r="AE2112" t="e">
        <f>INDEX('bijlage C. Cluster maatregelen'!C:C,MATCH('5.Bepalen Faalfreq'!L2112,'bijlage C. Cluster maatregelen'!A:A,0))</f>
        <v>#N/A</v>
      </c>
      <c r="AF2112" t="e">
        <f>INDEX('bijlage C. Cluster maatregelen'!C:C,MATCH('5.Bepalen Faalfreq'!M2112,'bijlage C. Cluster maatregelen'!A:A,0))</f>
        <v>#N/A</v>
      </c>
      <c r="AG2112" t="e">
        <f>INDEX('bijlage C. Cluster maatregelen'!C:C,MATCH('5.Bepalen Faalfreq'!N2112,'bijlage C. Cluster maatregelen'!A:A,0))</f>
        <v>#N/A</v>
      </c>
      <c r="AH2112" t="e">
        <f t="shared" si="431"/>
        <v>#N/A</v>
      </c>
      <c r="AI2112" t="e">
        <f t="shared" si="432"/>
        <v>#N/A</v>
      </c>
      <c r="AJ2112" t="e">
        <f t="shared" si="425"/>
        <v>#N/A</v>
      </c>
    </row>
    <row r="2113" spans="1:36" x14ac:dyDescent="0.25">
      <c r="A2113" s="203"/>
      <c r="B2113" s="203"/>
      <c r="C2113" s="203"/>
      <c r="D2113" s="203"/>
      <c r="E2113" s="203"/>
      <c r="F2113" s="203"/>
      <c r="G2113" s="203"/>
      <c r="H2113" s="203"/>
      <c r="I2113" s="203"/>
      <c r="J2113" s="203"/>
      <c r="K2113" s="203"/>
      <c r="L2113" s="203"/>
      <c r="M2113" s="203"/>
      <c r="N2113" s="203"/>
      <c r="O2113" s="204">
        <f t="shared" si="421"/>
        <v>0</v>
      </c>
      <c r="P2113" s="80" t="str">
        <f>IFERROR(R2113+'4. Gegevens leiding'!$I$26,"")</f>
        <v/>
      </c>
      <c r="Q2113" s="155" t="str">
        <f>IFERROR(R2114+'4. Gegevens leiding'!$I$26,"")</f>
        <v/>
      </c>
      <c r="R2113" s="155" t="str">
        <f t="shared" si="433"/>
        <v/>
      </c>
      <c r="S2113" s="43" t="str">
        <f t="shared" si="426"/>
        <v/>
      </c>
      <c r="T2113" s="42" t="str">
        <f t="shared" si="422"/>
        <v>Diameter (mm, uitwendig)=;Wanddikte (mm)=;Druk (barg)=;Rekgrens (N/mm^2)=;Charpy energie (J)=</v>
      </c>
      <c r="U2113" s="44" t="e">
        <f>INDEX('bijlage A. Frequentie Tabel'!G:G,MATCH(T2113,'bijlage A. Frequentie Tabel'!A:A,0))</f>
        <v>#N/A</v>
      </c>
      <c r="V2113" s="43">
        <f t="shared" si="423"/>
        <v>0</v>
      </c>
      <c r="W2113" s="80">
        <f t="shared" si="427"/>
        <v>23.196467403779828</v>
      </c>
      <c r="X2113" t="e">
        <f t="shared" si="424"/>
        <v>#N/A</v>
      </c>
      <c r="Y2113"/>
      <c r="Z2113">
        <f t="shared" si="428"/>
        <v>0.4</v>
      </c>
      <c r="AA2113">
        <f t="shared" si="429"/>
        <v>1</v>
      </c>
      <c r="AB2113">
        <f t="shared" si="429"/>
        <v>1</v>
      </c>
      <c r="AC2113">
        <f t="shared" si="430"/>
        <v>0.4</v>
      </c>
      <c r="AD2113" t="e">
        <f>INDEX('bijlage C. Cluster maatregelen'!C:C,MATCH('5.Bepalen Faalfreq'!K2113,'bijlage C. Cluster maatregelen'!A:A,0))</f>
        <v>#N/A</v>
      </c>
      <c r="AE2113" t="e">
        <f>INDEX('bijlage C. Cluster maatregelen'!C:C,MATCH('5.Bepalen Faalfreq'!L2113,'bijlage C. Cluster maatregelen'!A:A,0))</f>
        <v>#N/A</v>
      </c>
      <c r="AF2113" t="e">
        <f>INDEX('bijlage C. Cluster maatregelen'!C:C,MATCH('5.Bepalen Faalfreq'!M2113,'bijlage C. Cluster maatregelen'!A:A,0))</f>
        <v>#N/A</v>
      </c>
      <c r="AG2113" t="e">
        <f>INDEX('bijlage C. Cluster maatregelen'!C:C,MATCH('5.Bepalen Faalfreq'!N2113,'bijlage C. Cluster maatregelen'!A:A,0))</f>
        <v>#N/A</v>
      </c>
      <c r="AH2113" t="e">
        <f t="shared" si="431"/>
        <v>#N/A</v>
      </c>
      <c r="AI2113" t="e">
        <f t="shared" si="432"/>
        <v>#N/A</v>
      </c>
      <c r="AJ2113" t="e">
        <f t="shared" si="425"/>
        <v>#N/A</v>
      </c>
    </row>
    <row r="2114" spans="1:36" x14ac:dyDescent="0.25">
      <c r="A2114" s="203"/>
      <c r="B2114" s="203"/>
      <c r="C2114" s="203"/>
      <c r="D2114" s="203"/>
      <c r="E2114" s="203"/>
      <c r="F2114" s="203"/>
      <c r="G2114" s="203"/>
      <c r="H2114" s="203"/>
      <c r="I2114" s="203"/>
      <c r="J2114" s="203"/>
      <c r="K2114" s="203"/>
      <c r="L2114" s="203"/>
      <c r="M2114" s="203"/>
      <c r="N2114" s="203"/>
      <c r="O2114" s="204">
        <f t="shared" si="421"/>
        <v>0</v>
      </c>
      <c r="P2114" s="80" t="str">
        <f>IFERROR(R2114+'4. Gegevens leiding'!$I$26,"")</f>
        <v/>
      </c>
      <c r="Q2114" s="155" t="str">
        <f>IFERROR(R2115+'4. Gegevens leiding'!$I$26,"")</f>
        <v/>
      </c>
      <c r="R2114" s="155" t="str">
        <f t="shared" si="433"/>
        <v/>
      </c>
      <c r="S2114" s="43" t="str">
        <f t="shared" si="426"/>
        <v/>
      </c>
      <c r="T2114" s="42" t="str">
        <f t="shared" si="422"/>
        <v>Diameter (mm, uitwendig)=;Wanddikte (mm)=;Druk (barg)=;Rekgrens (N/mm^2)=;Charpy energie (J)=</v>
      </c>
      <c r="U2114" s="44" t="e">
        <f>INDEX('bijlage A. Frequentie Tabel'!G:G,MATCH(T2114,'bijlage A. Frequentie Tabel'!A:A,0))</f>
        <v>#N/A</v>
      </c>
      <c r="V2114" s="43">
        <f t="shared" si="423"/>
        <v>0</v>
      </c>
      <c r="W2114" s="80">
        <f t="shared" si="427"/>
        <v>23.196467403779828</v>
      </c>
      <c r="X2114" t="e">
        <f t="shared" si="424"/>
        <v>#N/A</v>
      </c>
      <c r="Y2114"/>
      <c r="Z2114">
        <f t="shared" si="428"/>
        <v>0.4</v>
      </c>
      <c r="AA2114">
        <f t="shared" si="429"/>
        <v>1</v>
      </c>
      <c r="AB2114">
        <f t="shared" si="429"/>
        <v>1</v>
      </c>
      <c r="AC2114">
        <f t="shared" si="430"/>
        <v>0.4</v>
      </c>
      <c r="AD2114" t="e">
        <f>INDEX('bijlage C. Cluster maatregelen'!C:C,MATCH('5.Bepalen Faalfreq'!K2114,'bijlage C. Cluster maatregelen'!A:A,0))</f>
        <v>#N/A</v>
      </c>
      <c r="AE2114" t="e">
        <f>INDEX('bijlage C. Cluster maatregelen'!C:C,MATCH('5.Bepalen Faalfreq'!L2114,'bijlage C. Cluster maatregelen'!A:A,0))</f>
        <v>#N/A</v>
      </c>
      <c r="AF2114" t="e">
        <f>INDEX('bijlage C. Cluster maatregelen'!C:C,MATCH('5.Bepalen Faalfreq'!M2114,'bijlage C. Cluster maatregelen'!A:A,0))</f>
        <v>#N/A</v>
      </c>
      <c r="AG2114" t="e">
        <f>INDEX('bijlage C. Cluster maatregelen'!C:C,MATCH('5.Bepalen Faalfreq'!N2114,'bijlage C. Cluster maatregelen'!A:A,0))</f>
        <v>#N/A</v>
      </c>
      <c r="AH2114" t="e">
        <f t="shared" si="431"/>
        <v>#N/A</v>
      </c>
      <c r="AI2114" t="e">
        <f t="shared" si="432"/>
        <v>#N/A</v>
      </c>
      <c r="AJ2114" t="e">
        <f t="shared" si="425"/>
        <v>#N/A</v>
      </c>
    </row>
    <row r="2115" spans="1:36" x14ac:dyDescent="0.25">
      <c r="A2115" s="203"/>
      <c r="B2115" s="203"/>
      <c r="C2115" s="203"/>
      <c r="D2115" s="203"/>
      <c r="E2115" s="203"/>
      <c r="F2115" s="203"/>
      <c r="G2115" s="203"/>
      <c r="H2115" s="203"/>
      <c r="I2115" s="203"/>
      <c r="J2115" s="203"/>
      <c r="K2115" s="203"/>
      <c r="L2115" s="203"/>
      <c r="M2115" s="203"/>
      <c r="N2115" s="203"/>
      <c r="O2115" s="204">
        <f t="shared" si="421"/>
        <v>0</v>
      </c>
      <c r="P2115" s="80" t="str">
        <f>IFERROR(R2115+'4. Gegevens leiding'!$I$26,"")</f>
        <v/>
      </c>
      <c r="Q2115" s="155" t="str">
        <f>IFERROR(R2116+'4. Gegevens leiding'!$I$26,"")</f>
        <v/>
      </c>
      <c r="R2115" s="155" t="str">
        <f t="shared" si="433"/>
        <v/>
      </c>
      <c r="S2115" s="43" t="str">
        <f t="shared" si="426"/>
        <v/>
      </c>
      <c r="T2115" s="42" t="str">
        <f t="shared" si="422"/>
        <v>Diameter (mm, uitwendig)=;Wanddikte (mm)=;Druk (barg)=;Rekgrens (N/mm^2)=;Charpy energie (J)=</v>
      </c>
      <c r="U2115" s="44" t="e">
        <f>INDEX('bijlage A. Frequentie Tabel'!G:G,MATCH(T2115,'bijlage A. Frequentie Tabel'!A:A,0))</f>
        <v>#N/A</v>
      </c>
      <c r="V2115" s="43">
        <f t="shared" si="423"/>
        <v>0</v>
      </c>
      <c r="W2115" s="80">
        <f t="shared" si="427"/>
        <v>23.196467403779828</v>
      </c>
      <c r="X2115" t="e">
        <f t="shared" si="424"/>
        <v>#N/A</v>
      </c>
      <c r="Y2115"/>
      <c r="Z2115">
        <f t="shared" si="428"/>
        <v>0.4</v>
      </c>
      <c r="AA2115">
        <f t="shared" si="429"/>
        <v>1</v>
      </c>
      <c r="AB2115">
        <f t="shared" si="429"/>
        <v>1</v>
      </c>
      <c r="AC2115">
        <f t="shared" si="430"/>
        <v>0.4</v>
      </c>
      <c r="AD2115" t="e">
        <f>INDEX('bijlage C. Cluster maatregelen'!C:C,MATCH('5.Bepalen Faalfreq'!K2115,'bijlage C. Cluster maatregelen'!A:A,0))</f>
        <v>#N/A</v>
      </c>
      <c r="AE2115" t="e">
        <f>INDEX('bijlage C. Cluster maatregelen'!C:C,MATCH('5.Bepalen Faalfreq'!L2115,'bijlage C. Cluster maatregelen'!A:A,0))</f>
        <v>#N/A</v>
      </c>
      <c r="AF2115" t="e">
        <f>INDEX('bijlage C. Cluster maatregelen'!C:C,MATCH('5.Bepalen Faalfreq'!M2115,'bijlage C. Cluster maatregelen'!A:A,0))</f>
        <v>#N/A</v>
      </c>
      <c r="AG2115" t="e">
        <f>INDEX('bijlage C. Cluster maatregelen'!C:C,MATCH('5.Bepalen Faalfreq'!N2115,'bijlage C. Cluster maatregelen'!A:A,0))</f>
        <v>#N/A</v>
      </c>
      <c r="AH2115" t="e">
        <f t="shared" si="431"/>
        <v>#N/A</v>
      </c>
      <c r="AI2115" t="e">
        <f t="shared" si="432"/>
        <v>#N/A</v>
      </c>
      <c r="AJ2115" t="e">
        <f t="shared" si="425"/>
        <v>#N/A</v>
      </c>
    </row>
    <row r="2116" spans="1:36" x14ac:dyDescent="0.25">
      <c r="A2116" s="203"/>
      <c r="B2116" s="203"/>
      <c r="C2116" s="203"/>
      <c r="D2116" s="203"/>
      <c r="E2116" s="203"/>
      <c r="F2116" s="203"/>
      <c r="G2116" s="203"/>
      <c r="H2116" s="203"/>
      <c r="I2116" s="203"/>
      <c r="J2116" s="203"/>
      <c r="K2116" s="203"/>
      <c r="L2116" s="203"/>
      <c r="M2116" s="203"/>
      <c r="N2116" s="203"/>
      <c r="O2116" s="204">
        <f t="shared" si="421"/>
        <v>0</v>
      </c>
      <c r="P2116" s="80" t="str">
        <f>IFERROR(R2116+'4. Gegevens leiding'!$I$26,"")</f>
        <v/>
      </c>
      <c r="Q2116" s="155" t="str">
        <f>IFERROR(R2117+'4. Gegevens leiding'!$I$26,"")</f>
        <v/>
      </c>
      <c r="R2116" s="155" t="str">
        <f t="shared" si="433"/>
        <v/>
      </c>
      <c r="S2116" s="43" t="str">
        <f t="shared" si="426"/>
        <v/>
      </c>
      <c r="T2116" s="42" t="str">
        <f t="shared" si="422"/>
        <v>Diameter (mm, uitwendig)=;Wanddikte (mm)=;Druk (barg)=;Rekgrens (N/mm^2)=;Charpy energie (J)=</v>
      </c>
      <c r="U2116" s="44" t="e">
        <f>INDEX('bijlage A. Frequentie Tabel'!G:G,MATCH(T2116,'bijlage A. Frequentie Tabel'!A:A,0))</f>
        <v>#N/A</v>
      </c>
      <c r="V2116" s="43">
        <f t="shared" si="423"/>
        <v>0</v>
      </c>
      <c r="W2116" s="80">
        <f t="shared" si="427"/>
        <v>23.196467403779828</v>
      </c>
      <c r="X2116" t="e">
        <f t="shared" si="424"/>
        <v>#N/A</v>
      </c>
      <c r="Y2116"/>
      <c r="Z2116">
        <f t="shared" si="428"/>
        <v>0.4</v>
      </c>
      <c r="AA2116">
        <f t="shared" si="429"/>
        <v>1</v>
      </c>
      <c r="AB2116">
        <f t="shared" si="429"/>
        <v>1</v>
      </c>
      <c r="AC2116">
        <f t="shared" si="430"/>
        <v>0.4</v>
      </c>
      <c r="AD2116" t="e">
        <f>INDEX('bijlage C. Cluster maatregelen'!C:C,MATCH('5.Bepalen Faalfreq'!K2116,'bijlage C. Cluster maatregelen'!A:A,0))</f>
        <v>#N/A</v>
      </c>
      <c r="AE2116" t="e">
        <f>INDEX('bijlage C. Cluster maatregelen'!C:C,MATCH('5.Bepalen Faalfreq'!L2116,'bijlage C. Cluster maatregelen'!A:A,0))</f>
        <v>#N/A</v>
      </c>
      <c r="AF2116" t="e">
        <f>INDEX('bijlage C. Cluster maatregelen'!C:C,MATCH('5.Bepalen Faalfreq'!M2116,'bijlage C. Cluster maatregelen'!A:A,0))</f>
        <v>#N/A</v>
      </c>
      <c r="AG2116" t="e">
        <f>INDEX('bijlage C. Cluster maatregelen'!C:C,MATCH('5.Bepalen Faalfreq'!N2116,'bijlage C. Cluster maatregelen'!A:A,0))</f>
        <v>#N/A</v>
      </c>
      <c r="AH2116" t="e">
        <f t="shared" si="431"/>
        <v>#N/A</v>
      </c>
      <c r="AI2116" t="e">
        <f t="shared" si="432"/>
        <v>#N/A</v>
      </c>
      <c r="AJ2116" t="e">
        <f t="shared" si="425"/>
        <v>#N/A</v>
      </c>
    </row>
    <row r="2117" spans="1:36" x14ac:dyDescent="0.25">
      <c r="A2117" s="203"/>
      <c r="B2117" s="203"/>
      <c r="C2117" s="203"/>
      <c r="D2117" s="203"/>
      <c r="E2117" s="203"/>
      <c r="F2117" s="203"/>
      <c r="G2117" s="203"/>
      <c r="H2117" s="203"/>
      <c r="I2117" s="203"/>
      <c r="J2117" s="203"/>
      <c r="K2117" s="203"/>
      <c r="L2117" s="203"/>
      <c r="M2117" s="203"/>
      <c r="N2117" s="203"/>
      <c r="O2117" s="204">
        <f t="shared" ref="O2117:O2180" si="434">D2117-(2*F2117)</f>
        <v>0</v>
      </c>
      <c r="P2117" s="80" t="str">
        <f>IFERROR(R2117+'4. Gegevens leiding'!$I$26,"")</f>
        <v/>
      </c>
      <c r="Q2117" s="155" t="str">
        <f>IFERROR(R2118+'4. Gegevens leiding'!$I$26,"")</f>
        <v/>
      </c>
      <c r="R2117" s="155" t="str">
        <f t="shared" si="433"/>
        <v/>
      </c>
      <c r="S2117" s="43" t="str">
        <f t="shared" si="426"/>
        <v/>
      </c>
      <c r="T2117" s="42" t="str">
        <f t="shared" ref="T2117:T2180" si="435">CONCATENATE($D$1,"=",D2117,";",$F$1,"=",F2117,";",$E$1,"=",E2117,";",$G$1,"=",G2117,";",$I$1,"=",I2117)</f>
        <v>Diameter (mm, uitwendig)=;Wanddikte (mm)=;Druk (barg)=;Rekgrens (N/mm^2)=;Charpy energie (J)=</v>
      </c>
      <c r="U2117" s="44" t="e">
        <f>INDEX('bijlage A. Frequentie Tabel'!G:G,MATCH(T2117,'bijlage A. Frequentie Tabel'!A:A,0))</f>
        <v>#N/A</v>
      </c>
      <c r="V2117" s="43">
        <f t="shared" ref="V2117:V2180" si="436">IF((H2117+J2117)&gt;2,2,(H2117+J2117))</f>
        <v>0</v>
      </c>
      <c r="W2117" s="80">
        <f t="shared" si="427"/>
        <v>23.196467403779828</v>
      </c>
      <c r="X2117" t="e">
        <f t="shared" ref="X2117:X2180" si="437">U2117*W2117</f>
        <v>#N/A</v>
      </c>
      <c r="Y2117"/>
      <c r="Z2117">
        <f t="shared" si="428"/>
        <v>0.4</v>
      </c>
      <c r="AA2117">
        <f t="shared" si="429"/>
        <v>1</v>
      </c>
      <c r="AB2117">
        <f t="shared" si="429"/>
        <v>1</v>
      </c>
      <c r="AC2117">
        <f t="shared" si="430"/>
        <v>0.4</v>
      </c>
      <c r="AD2117" t="e">
        <f>INDEX('bijlage C. Cluster maatregelen'!C:C,MATCH('5.Bepalen Faalfreq'!K2117,'bijlage C. Cluster maatregelen'!A:A,0))</f>
        <v>#N/A</v>
      </c>
      <c r="AE2117" t="e">
        <f>INDEX('bijlage C. Cluster maatregelen'!C:C,MATCH('5.Bepalen Faalfreq'!L2117,'bijlage C. Cluster maatregelen'!A:A,0))</f>
        <v>#N/A</v>
      </c>
      <c r="AF2117" t="e">
        <f>INDEX('bijlage C. Cluster maatregelen'!C:C,MATCH('5.Bepalen Faalfreq'!M2117,'bijlage C. Cluster maatregelen'!A:A,0))</f>
        <v>#N/A</v>
      </c>
      <c r="AG2117" t="e">
        <f>INDEX('bijlage C. Cluster maatregelen'!C:C,MATCH('5.Bepalen Faalfreq'!N2117,'bijlage C. Cluster maatregelen'!A:A,0))</f>
        <v>#N/A</v>
      </c>
      <c r="AH2117" t="e">
        <f t="shared" si="431"/>
        <v>#N/A</v>
      </c>
      <c r="AI2117" t="e">
        <f t="shared" si="432"/>
        <v>#N/A</v>
      </c>
      <c r="AJ2117" t="e">
        <f t="shared" ref="AJ2117:AJ2180" si="438">AI2117*X2117</f>
        <v>#N/A</v>
      </c>
    </row>
    <row r="2118" spans="1:36" x14ac:dyDescent="0.25">
      <c r="A2118" s="203"/>
      <c r="B2118" s="203"/>
      <c r="C2118" s="203"/>
      <c r="D2118" s="203"/>
      <c r="E2118" s="203"/>
      <c r="F2118" s="203"/>
      <c r="G2118" s="203"/>
      <c r="H2118" s="203"/>
      <c r="I2118" s="203"/>
      <c r="J2118" s="203"/>
      <c r="K2118" s="203"/>
      <c r="L2118" s="203"/>
      <c r="M2118" s="203"/>
      <c r="N2118" s="203"/>
      <c r="O2118" s="204">
        <f t="shared" si="434"/>
        <v>0</v>
      </c>
      <c r="P2118" s="80" t="str">
        <f>IFERROR(R2118+'4. Gegevens leiding'!$I$26,"")</f>
        <v/>
      </c>
      <c r="Q2118" s="155" t="str">
        <f>IFERROR(R2119+'4. Gegevens leiding'!$I$26,"")</f>
        <v/>
      </c>
      <c r="R2118" s="155" t="str">
        <f t="shared" si="433"/>
        <v/>
      </c>
      <c r="S2118" s="43" t="str">
        <f t="shared" ref="S2118:S2181" si="439">IFERROR(Q2118-P2118, "")</f>
        <v/>
      </c>
      <c r="T2118" s="42" t="str">
        <f t="shared" si="435"/>
        <v>Diameter (mm, uitwendig)=;Wanddikte (mm)=;Druk (barg)=;Rekgrens (N/mm^2)=;Charpy energie (J)=</v>
      </c>
      <c r="U2118" s="44" t="e">
        <f>INDEX('bijlage A. Frequentie Tabel'!G:G,MATCH(T2118,'bijlage A. Frequentie Tabel'!A:A,0))</f>
        <v>#N/A</v>
      </c>
      <c r="V2118" s="43">
        <f t="shared" si="436"/>
        <v>0</v>
      </c>
      <c r="W2118" s="80">
        <f t="shared" ref="W2118:W2181" si="440">EXP(2.4*(1.31-V2118))</f>
        <v>23.196467403779828</v>
      </c>
      <c r="X2118" t="e">
        <f t="shared" si="437"/>
        <v>#N/A</v>
      </c>
      <c r="Y2118"/>
      <c r="Z2118">
        <f t="shared" ref="Z2118:Z2181" si="441">Z$3</f>
        <v>0.4</v>
      </c>
      <c r="AA2118">
        <f t="shared" ref="AA2118:AB2181" si="442">AA$3</f>
        <v>1</v>
      </c>
      <c r="AB2118">
        <f t="shared" si="442"/>
        <v>1</v>
      </c>
      <c r="AC2118">
        <f t="shared" ref="AC2118:AC2181" si="443">Z2118*AA2118*AB2118</f>
        <v>0.4</v>
      </c>
      <c r="AD2118" t="e">
        <f>INDEX('bijlage C. Cluster maatregelen'!C:C,MATCH('5.Bepalen Faalfreq'!K2118,'bijlage C. Cluster maatregelen'!A:A,0))</f>
        <v>#N/A</v>
      </c>
      <c r="AE2118" t="e">
        <f>INDEX('bijlage C. Cluster maatregelen'!C:C,MATCH('5.Bepalen Faalfreq'!L2118,'bijlage C. Cluster maatregelen'!A:A,0))</f>
        <v>#N/A</v>
      </c>
      <c r="AF2118" t="e">
        <f>INDEX('bijlage C. Cluster maatregelen'!C:C,MATCH('5.Bepalen Faalfreq'!M2118,'bijlage C. Cluster maatregelen'!A:A,0))</f>
        <v>#N/A</v>
      </c>
      <c r="AG2118" t="e">
        <f>INDEX('bijlage C. Cluster maatregelen'!C:C,MATCH('5.Bepalen Faalfreq'!N2118,'bijlage C. Cluster maatregelen'!A:A,0))</f>
        <v>#N/A</v>
      </c>
      <c r="AH2118" t="e">
        <f t="shared" ref="AH2118:AH2181" si="444">IF(AG2118=1,1,((Z2118*AB2118)^-1)/AG2118)</f>
        <v>#N/A</v>
      </c>
      <c r="AI2118" t="e">
        <f t="shared" ref="AI2118:AI2181" si="445">AC2118*AD2118*AE2118*AF2118*AH2118</f>
        <v>#N/A</v>
      </c>
      <c r="AJ2118" t="e">
        <f t="shared" si="438"/>
        <v>#N/A</v>
      </c>
    </row>
    <row r="2119" spans="1:36" x14ac:dyDescent="0.25">
      <c r="A2119" s="203"/>
      <c r="B2119" s="203"/>
      <c r="C2119" s="203"/>
      <c r="D2119" s="203"/>
      <c r="E2119" s="203"/>
      <c r="F2119" s="203"/>
      <c r="G2119" s="203"/>
      <c r="H2119" s="203"/>
      <c r="I2119" s="203"/>
      <c r="J2119" s="203"/>
      <c r="K2119" s="203"/>
      <c r="L2119" s="203"/>
      <c r="M2119" s="203"/>
      <c r="N2119" s="203"/>
      <c r="O2119" s="204">
        <f t="shared" si="434"/>
        <v>0</v>
      </c>
      <c r="P2119" s="80" t="str">
        <f>IFERROR(R2119+'4. Gegevens leiding'!$I$26,"")</f>
        <v/>
      </c>
      <c r="Q2119" s="155" t="str">
        <f>IFERROR(R2120+'4. Gegevens leiding'!$I$26,"")</f>
        <v/>
      </c>
      <c r="R2119" s="155" t="str">
        <f t="shared" ref="R2119:R2182" si="446">IF(ISBLANK(A2119),"",R2118+SQRT((A2119-A2118)^2+(B2119-B2118)^2))</f>
        <v/>
      </c>
      <c r="S2119" s="43" t="str">
        <f t="shared" si="439"/>
        <v/>
      </c>
      <c r="T2119" s="42" t="str">
        <f t="shared" si="435"/>
        <v>Diameter (mm, uitwendig)=;Wanddikte (mm)=;Druk (barg)=;Rekgrens (N/mm^2)=;Charpy energie (J)=</v>
      </c>
      <c r="U2119" s="44" t="e">
        <f>INDEX('bijlage A. Frequentie Tabel'!G:G,MATCH(T2119,'bijlage A. Frequentie Tabel'!A:A,0))</f>
        <v>#N/A</v>
      </c>
      <c r="V2119" s="43">
        <f t="shared" si="436"/>
        <v>0</v>
      </c>
      <c r="W2119" s="80">
        <f t="shared" si="440"/>
        <v>23.196467403779828</v>
      </c>
      <c r="X2119" t="e">
        <f t="shared" si="437"/>
        <v>#N/A</v>
      </c>
      <c r="Y2119"/>
      <c r="Z2119">
        <f t="shared" si="441"/>
        <v>0.4</v>
      </c>
      <c r="AA2119">
        <f t="shared" si="442"/>
        <v>1</v>
      </c>
      <c r="AB2119">
        <f t="shared" si="442"/>
        <v>1</v>
      </c>
      <c r="AC2119">
        <f t="shared" si="443"/>
        <v>0.4</v>
      </c>
      <c r="AD2119" t="e">
        <f>INDEX('bijlage C. Cluster maatregelen'!C:C,MATCH('5.Bepalen Faalfreq'!K2119,'bijlage C. Cluster maatregelen'!A:A,0))</f>
        <v>#N/A</v>
      </c>
      <c r="AE2119" t="e">
        <f>INDEX('bijlage C. Cluster maatregelen'!C:C,MATCH('5.Bepalen Faalfreq'!L2119,'bijlage C. Cluster maatregelen'!A:A,0))</f>
        <v>#N/A</v>
      </c>
      <c r="AF2119" t="e">
        <f>INDEX('bijlage C. Cluster maatregelen'!C:C,MATCH('5.Bepalen Faalfreq'!M2119,'bijlage C. Cluster maatregelen'!A:A,0))</f>
        <v>#N/A</v>
      </c>
      <c r="AG2119" t="e">
        <f>INDEX('bijlage C. Cluster maatregelen'!C:C,MATCH('5.Bepalen Faalfreq'!N2119,'bijlage C. Cluster maatregelen'!A:A,0))</f>
        <v>#N/A</v>
      </c>
      <c r="AH2119" t="e">
        <f t="shared" si="444"/>
        <v>#N/A</v>
      </c>
      <c r="AI2119" t="e">
        <f t="shared" si="445"/>
        <v>#N/A</v>
      </c>
      <c r="AJ2119" t="e">
        <f t="shared" si="438"/>
        <v>#N/A</v>
      </c>
    </row>
    <row r="2120" spans="1:36" x14ac:dyDescent="0.25">
      <c r="A2120" s="203"/>
      <c r="B2120" s="203"/>
      <c r="C2120" s="203"/>
      <c r="D2120" s="203"/>
      <c r="E2120" s="203"/>
      <c r="F2120" s="203"/>
      <c r="G2120" s="203"/>
      <c r="H2120" s="203"/>
      <c r="I2120" s="203"/>
      <c r="J2120" s="203"/>
      <c r="K2120" s="203"/>
      <c r="L2120" s="203"/>
      <c r="M2120" s="203"/>
      <c r="N2120" s="203"/>
      <c r="O2120" s="204">
        <f t="shared" si="434"/>
        <v>0</v>
      </c>
      <c r="P2120" s="80" t="str">
        <f>IFERROR(R2120+'4. Gegevens leiding'!$I$26,"")</f>
        <v/>
      </c>
      <c r="Q2120" s="155" t="str">
        <f>IFERROR(R2121+'4. Gegevens leiding'!$I$26,"")</f>
        <v/>
      </c>
      <c r="R2120" s="155" t="str">
        <f t="shared" si="446"/>
        <v/>
      </c>
      <c r="S2120" s="43" t="str">
        <f t="shared" si="439"/>
        <v/>
      </c>
      <c r="T2120" s="42" t="str">
        <f t="shared" si="435"/>
        <v>Diameter (mm, uitwendig)=;Wanddikte (mm)=;Druk (barg)=;Rekgrens (N/mm^2)=;Charpy energie (J)=</v>
      </c>
      <c r="U2120" s="44" t="e">
        <f>INDEX('bijlage A. Frequentie Tabel'!G:G,MATCH(T2120,'bijlage A. Frequentie Tabel'!A:A,0))</f>
        <v>#N/A</v>
      </c>
      <c r="V2120" s="43">
        <f t="shared" si="436"/>
        <v>0</v>
      </c>
      <c r="W2120" s="80">
        <f t="shared" si="440"/>
        <v>23.196467403779828</v>
      </c>
      <c r="X2120" t="e">
        <f t="shared" si="437"/>
        <v>#N/A</v>
      </c>
      <c r="Y2120"/>
      <c r="Z2120">
        <f t="shared" si="441"/>
        <v>0.4</v>
      </c>
      <c r="AA2120">
        <f t="shared" si="442"/>
        <v>1</v>
      </c>
      <c r="AB2120">
        <f t="shared" si="442"/>
        <v>1</v>
      </c>
      <c r="AC2120">
        <f t="shared" si="443"/>
        <v>0.4</v>
      </c>
      <c r="AD2120" t="e">
        <f>INDEX('bijlage C. Cluster maatregelen'!C:C,MATCH('5.Bepalen Faalfreq'!K2120,'bijlage C. Cluster maatregelen'!A:A,0))</f>
        <v>#N/A</v>
      </c>
      <c r="AE2120" t="e">
        <f>INDEX('bijlage C. Cluster maatregelen'!C:C,MATCH('5.Bepalen Faalfreq'!L2120,'bijlage C. Cluster maatregelen'!A:A,0))</f>
        <v>#N/A</v>
      </c>
      <c r="AF2120" t="e">
        <f>INDEX('bijlage C. Cluster maatregelen'!C:C,MATCH('5.Bepalen Faalfreq'!M2120,'bijlage C. Cluster maatregelen'!A:A,0))</f>
        <v>#N/A</v>
      </c>
      <c r="AG2120" t="e">
        <f>INDEX('bijlage C. Cluster maatregelen'!C:C,MATCH('5.Bepalen Faalfreq'!N2120,'bijlage C. Cluster maatregelen'!A:A,0))</f>
        <v>#N/A</v>
      </c>
      <c r="AH2120" t="e">
        <f t="shared" si="444"/>
        <v>#N/A</v>
      </c>
      <c r="AI2120" t="e">
        <f t="shared" si="445"/>
        <v>#N/A</v>
      </c>
      <c r="AJ2120" t="e">
        <f t="shared" si="438"/>
        <v>#N/A</v>
      </c>
    </row>
    <row r="2121" spans="1:36" x14ac:dyDescent="0.25">
      <c r="A2121" s="203"/>
      <c r="B2121" s="203"/>
      <c r="C2121" s="203"/>
      <c r="D2121" s="203"/>
      <c r="E2121" s="203"/>
      <c r="F2121" s="203"/>
      <c r="G2121" s="203"/>
      <c r="H2121" s="203"/>
      <c r="I2121" s="203"/>
      <c r="J2121" s="203"/>
      <c r="K2121" s="203"/>
      <c r="L2121" s="203"/>
      <c r="M2121" s="203"/>
      <c r="N2121" s="203"/>
      <c r="O2121" s="204">
        <f t="shared" si="434"/>
        <v>0</v>
      </c>
      <c r="P2121" s="80" t="str">
        <f>IFERROR(R2121+'4. Gegevens leiding'!$I$26,"")</f>
        <v/>
      </c>
      <c r="Q2121" s="155" t="str">
        <f>IFERROR(R2122+'4. Gegevens leiding'!$I$26,"")</f>
        <v/>
      </c>
      <c r="R2121" s="155" t="str">
        <f t="shared" si="446"/>
        <v/>
      </c>
      <c r="S2121" s="43" t="str">
        <f t="shared" si="439"/>
        <v/>
      </c>
      <c r="T2121" s="42" t="str">
        <f t="shared" si="435"/>
        <v>Diameter (mm, uitwendig)=;Wanddikte (mm)=;Druk (barg)=;Rekgrens (N/mm^2)=;Charpy energie (J)=</v>
      </c>
      <c r="U2121" s="44" t="e">
        <f>INDEX('bijlage A. Frequentie Tabel'!G:G,MATCH(T2121,'bijlage A. Frequentie Tabel'!A:A,0))</f>
        <v>#N/A</v>
      </c>
      <c r="V2121" s="43">
        <f t="shared" si="436"/>
        <v>0</v>
      </c>
      <c r="W2121" s="80">
        <f t="shared" si="440"/>
        <v>23.196467403779828</v>
      </c>
      <c r="X2121" t="e">
        <f t="shared" si="437"/>
        <v>#N/A</v>
      </c>
      <c r="Y2121"/>
      <c r="Z2121">
        <f t="shared" si="441"/>
        <v>0.4</v>
      </c>
      <c r="AA2121">
        <f t="shared" si="442"/>
        <v>1</v>
      </c>
      <c r="AB2121">
        <f t="shared" si="442"/>
        <v>1</v>
      </c>
      <c r="AC2121">
        <f t="shared" si="443"/>
        <v>0.4</v>
      </c>
      <c r="AD2121" t="e">
        <f>INDEX('bijlage C. Cluster maatregelen'!C:C,MATCH('5.Bepalen Faalfreq'!K2121,'bijlage C. Cluster maatregelen'!A:A,0))</f>
        <v>#N/A</v>
      </c>
      <c r="AE2121" t="e">
        <f>INDEX('bijlage C. Cluster maatregelen'!C:C,MATCH('5.Bepalen Faalfreq'!L2121,'bijlage C. Cluster maatregelen'!A:A,0))</f>
        <v>#N/A</v>
      </c>
      <c r="AF2121" t="e">
        <f>INDEX('bijlage C. Cluster maatregelen'!C:C,MATCH('5.Bepalen Faalfreq'!M2121,'bijlage C. Cluster maatregelen'!A:A,0))</f>
        <v>#N/A</v>
      </c>
      <c r="AG2121" t="e">
        <f>INDEX('bijlage C. Cluster maatregelen'!C:C,MATCH('5.Bepalen Faalfreq'!N2121,'bijlage C. Cluster maatregelen'!A:A,0))</f>
        <v>#N/A</v>
      </c>
      <c r="AH2121" t="e">
        <f t="shared" si="444"/>
        <v>#N/A</v>
      </c>
      <c r="AI2121" t="e">
        <f t="shared" si="445"/>
        <v>#N/A</v>
      </c>
      <c r="AJ2121" t="e">
        <f t="shared" si="438"/>
        <v>#N/A</v>
      </c>
    </row>
    <row r="2122" spans="1:36" x14ac:dyDescent="0.25">
      <c r="A2122" s="203"/>
      <c r="B2122" s="203"/>
      <c r="C2122" s="203"/>
      <c r="D2122" s="203"/>
      <c r="E2122" s="203"/>
      <c r="F2122" s="203"/>
      <c r="G2122" s="203"/>
      <c r="H2122" s="203"/>
      <c r="I2122" s="203"/>
      <c r="J2122" s="203"/>
      <c r="K2122" s="203"/>
      <c r="L2122" s="203"/>
      <c r="M2122" s="203"/>
      <c r="N2122" s="203"/>
      <c r="O2122" s="204">
        <f t="shared" si="434"/>
        <v>0</v>
      </c>
      <c r="P2122" s="80" t="str">
        <f>IFERROR(R2122+'4. Gegevens leiding'!$I$26,"")</f>
        <v/>
      </c>
      <c r="Q2122" s="155" t="str">
        <f>IFERROR(R2123+'4. Gegevens leiding'!$I$26,"")</f>
        <v/>
      </c>
      <c r="R2122" s="155" t="str">
        <f t="shared" si="446"/>
        <v/>
      </c>
      <c r="S2122" s="43" t="str">
        <f t="shared" si="439"/>
        <v/>
      </c>
      <c r="T2122" s="42" t="str">
        <f t="shared" si="435"/>
        <v>Diameter (mm, uitwendig)=;Wanddikte (mm)=;Druk (barg)=;Rekgrens (N/mm^2)=;Charpy energie (J)=</v>
      </c>
      <c r="U2122" s="44" t="e">
        <f>INDEX('bijlage A. Frequentie Tabel'!G:G,MATCH(T2122,'bijlage A. Frequentie Tabel'!A:A,0))</f>
        <v>#N/A</v>
      </c>
      <c r="V2122" s="43">
        <f t="shared" si="436"/>
        <v>0</v>
      </c>
      <c r="W2122" s="80">
        <f t="shared" si="440"/>
        <v>23.196467403779828</v>
      </c>
      <c r="X2122" t="e">
        <f t="shared" si="437"/>
        <v>#N/A</v>
      </c>
      <c r="Y2122"/>
      <c r="Z2122">
        <f t="shared" si="441"/>
        <v>0.4</v>
      </c>
      <c r="AA2122">
        <f t="shared" si="442"/>
        <v>1</v>
      </c>
      <c r="AB2122">
        <f t="shared" si="442"/>
        <v>1</v>
      </c>
      <c r="AC2122">
        <f t="shared" si="443"/>
        <v>0.4</v>
      </c>
      <c r="AD2122" t="e">
        <f>INDEX('bijlage C. Cluster maatregelen'!C:C,MATCH('5.Bepalen Faalfreq'!K2122,'bijlage C. Cluster maatregelen'!A:A,0))</f>
        <v>#N/A</v>
      </c>
      <c r="AE2122" t="e">
        <f>INDEX('bijlage C. Cluster maatregelen'!C:C,MATCH('5.Bepalen Faalfreq'!L2122,'bijlage C. Cluster maatregelen'!A:A,0))</f>
        <v>#N/A</v>
      </c>
      <c r="AF2122" t="e">
        <f>INDEX('bijlage C. Cluster maatregelen'!C:C,MATCH('5.Bepalen Faalfreq'!M2122,'bijlage C. Cluster maatregelen'!A:A,0))</f>
        <v>#N/A</v>
      </c>
      <c r="AG2122" t="e">
        <f>INDEX('bijlage C. Cluster maatregelen'!C:C,MATCH('5.Bepalen Faalfreq'!N2122,'bijlage C. Cluster maatregelen'!A:A,0))</f>
        <v>#N/A</v>
      </c>
      <c r="AH2122" t="e">
        <f t="shared" si="444"/>
        <v>#N/A</v>
      </c>
      <c r="AI2122" t="e">
        <f t="shared" si="445"/>
        <v>#N/A</v>
      </c>
      <c r="AJ2122" t="e">
        <f t="shared" si="438"/>
        <v>#N/A</v>
      </c>
    </row>
    <row r="2123" spans="1:36" x14ac:dyDescent="0.25">
      <c r="A2123" s="203"/>
      <c r="B2123" s="203"/>
      <c r="C2123" s="203"/>
      <c r="D2123" s="203"/>
      <c r="E2123" s="203"/>
      <c r="F2123" s="203"/>
      <c r="G2123" s="203"/>
      <c r="H2123" s="203"/>
      <c r="I2123" s="203"/>
      <c r="J2123" s="203"/>
      <c r="K2123" s="203"/>
      <c r="L2123" s="203"/>
      <c r="M2123" s="203"/>
      <c r="N2123" s="203"/>
      <c r="O2123" s="204">
        <f t="shared" si="434"/>
        <v>0</v>
      </c>
      <c r="P2123" s="80" t="str">
        <f>IFERROR(R2123+'4. Gegevens leiding'!$I$26,"")</f>
        <v/>
      </c>
      <c r="Q2123" s="155" t="str">
        <f>IFERROR(R2124+'4. Gegevens leiding'!$I$26,"")</f>
        <v/>
      </c>
      <c r="R2123" s="155" t="str">
        <f t="shared" si="446"/>
        <v/>
      </c>
      <c r="S2123" s="43" t="str">
        <f t="shared" si="439"/>
        <v/>
      </c>
      <c r="T2123" s="42" t="str">
        <f t="shared" si="435"/>
        <v>Diameter (mm, uitwendig)=;Wanddikte (mm)=;Druk (barg)=;Rekgrens (N/mm^2)=;Charpy energie (J)=</v>
      </c>
      <c r="U2123" s="44" t="e">
        <f>INDEX('bijlage A. Frequentie Tabel'!G:G,MATCH(T2123,'bijlage A. Frequentie Tabel'!A:A,0))</f>
        <v>#N/A</v>
      </c>
      <c r="V2123" s="43">
        <f t="shared" si="436"/>
        <v>0</v>
      </c>
      <c r="W2123" s="80">
        <f t="shared" si="440"/>
        <v>23.196467403779828</v>
      </c>
      <c r="X2123" t="e">
        <f t="shared" si="437"/>
        <v>#N/A</v>
      </c>
      <c r="Y2123"/>
      <c r="Z2123">
        <f t="shared" si="441"/>
        <v>0.4</v>
      </c>
      <c r="AA2123">
        <f t="shared" si="442"/>
        <v>1</v>
      </c>
      <c r="AB2123">
        <f t="shared" si="442"/>
        <v>1</v>
      </c>
      <c r="AC2123">
        <f t="shared" si="443"/>
        <v>0.4</v>
      </c>
      <c r="AD2123" t="e">
        <f>INDEX('bijlage C. Cluster maatregelen'!C:C,MATCH('5.Bepalen Faalfreq'!K2123,'bijlage C. Cluster maatregelen'!A:A,0))</f>
        <v>#N/A</v>
      </c>
      <c r="AE2123" t="e">
        <f>INDEX('bijlage C. Cluster maatregelen'!C:C,MATCH('5.Bepalen Faalfreq'!L2123,'bijlage C. Cluster maatregelen'!A:A,0))</f>
        <v>#N/A</v>
      </c>
      <c r="AF2123" t="e">
        <f>INDEX('bijlage C. Cluster maatregelen'!C:C,MATCH('5.Bepalen Faalfreq'!M2123,'bijlage C. Cluster maatregelen'!A:A,0))</f>
        <v>#N/A</v>
      </c>
      <c r="AG2123" t="e">
        <f>INDEX('bijlage C. Cluster maatregelen'!C:C,MATCH('5.Bepalen Faalfreq'!N2123,'bijlage C. Cluster maatregelen'!A:A,0))</f>
        <v>#N/A</v>
      </c>
      <c r="AH2123" t="e">
        <f t="shared" si="444"/>
        <v>#N/A</v>
      </c>
      <c r="AI2123" t="e">
        <f t="shared" si="445"/>
        <v>#N/A</v>
      </c>
      <c r="AJ2123" t="e">
        <f t="shared" si="438"/>
        <v>#N/A</v>
      </c>
    </row>
    <row r="2124" spans="1:36" x14ac:dyDescent="0.25">
      <c r="A2124" s="203"/>
      <c r="B2124" s="203"/>
      <c r="C2124" s="203"/>
      <c r="D2124" s="203"/>
      <c r="E2124" s="203"/>
      <c r="F2124" s="203"/>
      <c r="G2124" s="203"/>
      <c r="H2124" s="203"/>
      <c r="I2124" s="203"/>
      <c r="J2124" s="203"/>
      <c r="K2124" s="203"/>
      <c r="L2124" s="203"/>
      <c r="M2124" s="203"/>
      <c r="N2124" s="203"/>
      <c r="O2124" s="204">
        <f t="shared" si="434"/>
        <v>0</v>
      </c>
      <c r="P2124" s="80" t="str">
        <f>IFERROR(R2124+'4. Gegevens leiding'!$I$26,"")</f>
        <v/>
      </c>
      <c r="Q2124" s="155" t="str">
        <f>IFERROR(R2125+'4. Gegevens leiding'!$I$26,"")</f>
        <v/>
      </c>
      <c r="R2124" s="155" t="str">
        <f t="shared" si="446"/>
        <v/>
      </c>
      <c r="S2124" s="43" t="str">
        <f t="shared" si="439"/>
        <v/>
      </c>
      <c r="T2124" s="42" t="str">
        <f t="shared" si="435"/>
        <v>Diameter (mm, uitwendig)=;Wanddikte (mm)=;Druk (barg)=;Rekgrens (N/mm^2)=;Charpy energie (J)=</v>
      </c>
      <c r="U2124" s="44" t="e">
        <f>INDEX('bijlage A. Frequentie Tabel'!G:G,MATCH(T2124,'bijlage A. Frequentie Tabel'!A:A,0))</f>
        <v>#N/A</v>
      </c>
      <c r="V2124" s="43">
        <f t="shared" si="436"/>
        <v>0</v>
      </c>
      <c r="W2124" s="80">
        <f t="shared" si="440"/>
        <v>23.196467403779828</v>
      </c>
      <c r="X2124" t="e">
        <f t="shared" si="437"/>
        <v>#N/A</v>
      </c>
      <c r="Y2124"/>
      <c r="Z2124">
        <f t="shared" si="441"/>
        <v>0.4</v>
      </c>
      <c r="AA2124">
        <f t="shared" si="442"/>
        <v>1</v>
      </c>
      <c r="AB2124">
        <f t="shared" si="442"/>
        <v>1</v>
      </c>
      <c r="AC2124">
        <f t="shared" si="443"/>
        <v>0.4</v>
      </c>
      <c r="AD2124" t="e">
        <f>INDEX('bijlage C. Cluster maatregelen'!C:C,MATCH('5.Bepalen Faalfreq'!K2124,'bijlage C. Cluster maatregelen'!A:A,0))</f>
        <v>#N/A</v>
      </c>
      <c r="AE2124" t="e">
        <f>INDEX('bijlage C. Cluster maatregelen'!C:C,MATCH('5.Bepalen Faalfreq'!L2124,'bijlage C. Cluster maatregelen'!A:A,0))</f>
        <v>#N/A</v>
      </c>
      <c r="AF2124" t="e">
        <f>INDEX('bijlage C. Cluster maatregelen'!C:C,MATCH('5.Bepalen Faalfreq'!M2124,'bijlage C. Cluster maatregelen'!A:A,0))</f>
        <v>#N/A</v>
      </c>
      <c r="AG2124" t="e">
        <f>INDEX('bijlage C. Cluster maatregelen'!C:C,MATCH('5.Bepalen Faalfreq'!N2124,'bijlage C. Cluster maatregelen'!A:A,0))</f>
        <v>#N/A</v>
      </c>
      <c r="AH2124" t="e">
        <f t="shared" si="444"/>
        <v>#N/A</v>
      </c>
      <c r="AI2124" t="e">
        <f t="shared" si="445"/>
        <v>#N/A</v>
      </c>
      <c r="AJ2124" t="e">
        <f t="shared" si="438"/>
        <v>#N/A</v>
      </c>
    </row>
    <row r="2125" spans="1:36" x14ac:dyDescent="0.25">
      <c r="A2125" s="203"/>
      <c r="B2125" s="203"/>
      <c r="C2125" s="203"/>
      <c r="D2125" s="203"/>
      <c r="E2125" s="203"/>
      <c r="F2125" s="203"/>
      <c r="G2125" s="203"/>
      <c r="H2125" s="203"/>
      <c r="I2125" s="203"/>
      <c r="J2125" s="203"/>
      <c r="K2125" s="203"/>
      <c r="L2125" s="203"/>
      <c r="M2125" s="203"/>
      <c r="N2125" s="203"/>
      <c r="O2125" s="204">
        <f t="shared" si="434"/>
        <v>0</v>
      </c>
      <c r="P2125" s="80" t="str">
        <f>IFERROR(R2125+'4. Gegevens leiding'!$I$26,"")</f>
        <v/>
      </c>
      <c r="Q2125" s="155" t="str">
        <f>IFERROR(R2126+'4. Gegevens leiding'!$I$26,"")</f>
        <v/>
      </c>
      <c r="R2125" s="155" t="str">
        <f t="shared" si="446"/>
        <v/>
      </c>
      <c r="S2125" s="43" t="str">
        <f t="shared" si="439"/>
        <v/>
      </c>
      <c r="T2125" s="42" t="str">
        <f t="shared" si="435"/>
        <v>Diameter (mm, uitwendig)=;Wanddikte (mm)=;Druk (barg)=;Rekgrens (N/mm^2)=;Charpy energie (J)=</v>
      </c>
      <c r="U2125" s="44" t="e">
        <f>INDEX('bijlage A. Frequentie Tabel'!G:G,MATCH(T2125,'bijlage A. Frequentie Tabel'!A:A,0))</f>
        <v>#N/A</v>
      </c>
      <c r="V2125" s="43">
        <f t="shared" si="436"/>
        <v>0</v>
      </c>
      <c r="W2125" s="80">
        <f t="shared" si="440"/>
        <v>23.196467403779828</v>
      </c>
      <c r="X2125" t="e">
        <f t="shared" si="437"/>
        <v>#N/A</v>
      </c>
      <c r="Y2125"/>
      <c r="Z2125">
        <f t="shared" si="441"/>
        <v>0.4</v>
      </c>
      <c r="AA2125">
        <f t="shared" si="442"/>
        <v>1</v>
      </c>
      <c r="AB2125">
        <f t="shared" si="442"/>
        <v>1</v>
      </c>
      <c r="AC2125">
        <f t="shared" si="443"/>
        <v>0.4</v>
      </c>
      <c r="AD2125" t="e">
        <f>INDEX('bijlage C. Cluster maatregelen'!C:C,MATCH('5.Bepalen Faalfreq'!K2125,'bijlage C. Cluster maatregelen'!A:A,0))</f>
        <v>#N/A</v>
      </c>
      <c r="AE2125" t="e">
        <f>INDEX('bijlage C. Cluster maatregelen'!C:C,MATCH('5.Bepalen Faalfreq'!L2125,'bijlage C. Cluster maatregelen'!A:A,0))</f>
        <v>#N/A</v>
      </c>
      <c r="AF2125" t="e">
        <f>INDEX('bijlage C. Cluster maatregelen'!C:C,MATCH('5.Bepalen Faalfreq'!M2125,'bijlage C. Cluster maatregelen'!A:A,0))</f>
        <v>#N/A</v>
      </c>
      <c r="AG2125" t="e">
        <f>INDEX('bijlage C. Cluster maatregelen'!C:C,MATCH('5.Bepalen Faalfreq'!N2125,'bijlage C. Cluster maatregelen'!A:A,0))</f>
        <v>#N/A</v>
      </c>
      <c r="AH2125" t="e">
        <f t="shared" si="444"/>
        <v>#N/A</v>
      </c>
      <c r="AI2125" t="e">
        <f t="shared" si="445"/>
        <v>#N/A</v>
      </c>
      <c r="AJ2125" t="e">
        <f t="shared" si="438"/>
        <v>#N/A</v>
      </c>
    </row>
    <row r="2126" spans="1:36" x14ac:dyDescent="0.25">
      <c r="A2126" s="203"/>
      <c r="B2126" s="203"/>
      <c r="C2126" s="203"/>
      <c r="D2126" s="203"/>
      <c r="E2126" s="203"/>
      <c r="F2126" s="203"/>
      <c r="G2126" s="203"/>
      <c r="H2126" s="203"/>
      <c r="I2126" s="203"/>
      <c r="J2126" s="203"/>
      <c r="K2126" s="203"/>
      <c r="L2126" s="203"/>
      <c r="M2126" s="203"/>
      <c r="N2126" s="203"/>
      <c r="O2126" s="204">
        <f t="shared" si="434"/>
        <v>0</v>
      </c>
      <c r="P2126" s="80" t="str">
        <f>IFERROR(R2126+'4. Gegevens leiding'!$I$26,"")</f>
        <v/>
      </c>
      <c r="Q2126" s="155" t="str">
        <f>IFERROR(R2127+'4. Gegevens leiding'!$I$26,"")</f>
        <v/>
      </c>
      <c r="R2126" s="155" t="str">
        <f t="shared" si="446"/>
        <v/>
      </c>
      <c r="S2126" s="43" t="str">
        <f t="shared" si="439"/>
        <v/>
      </c>
      <c r="T2126" s="42" t="str">
        <f t="shared" si="435"/>
        <v>Diameter (mm, uitwendig)=;Wanddikte (mm)=;Druk (barg)=;Rekgrens (N/mm^2)=;Charpy energie (J)=</v>
      </c>
      <c r="U2126" s="44" t="e">
        <f>INDEX('bijlage A. Frequentie Tabel'!G:G,MATCH(T2126,'bijlage A. Frequentie Tabel'!A:A,0))</f>
        <v>#N/A</v>
      </c>
      <c r="V2126" s="43">
        <f t="shared" si="436"/>
        <v>0</v>
      </c>
      <c r="W2126" s="80">
        <f t="shared" si="440"/>
        <v>23.196467403779828</v>
      </c>
      <c r="X2126" t="e">
        <f t="shared" si="437"/>
        <v>#N/A</v>
      </c>
      <c r="Y2126"/>
      <c r="Z2126">
        <f t="shared" si="441"/>
        <v>0.4</v>
      </c>
      <c r="AA2126">
        <f t="shared" si="442"/>
        <v>1</v>
      </c>
      <c r="AB2126">
        <f t="shared" si="442"/>
        <v>1</v>
      </c>
      <c r="AC2126">
        <f t="shared" si="443"/>
        <v>0.4</v>
      </c>
      <c r="AD2126" t="e">
        <f>INDEX('bijlage C. Cluster maatregelen'!C:C,MATCH('5.Bepalen Faalfreq'!K2126,'bijlage C. Cluster maatregelen'!A:A,0))</f>
        <v>#N/A</v>
      </c>
      <c r="AE2126" t="e">
        <f>INDEX('bijlage C. Cluster maatregelen'!C:C,MATCH('5.Bepalen Faalfreq'!L2126,'bijlage C. Cluster maatregelen'!A:A,0))</f>
        <v>#N/A</v>
      </c>
      <c r="AF2126" t="e">
        <f>INDEX('bijlage C. Cluster maatregelen'!C:C,MATCH('5.Bepalen Faalfreq'!M2126,'bijlage C. Cluster maatregelen'!A:A,0))</f>
        <v>#N/A</v>
      </c>
      <c r="AG2126" t="e">
        <f>INDEX('bijlage C. Cluster maatregelen'!C:C,MATCH('5.Bepalen Faalfreq'!N2126,'bijlage C. Cluster maatregelen'!A:A,0))</f>
        <v>#N/A</v>
      </c>
      <c r="AH2126" t="e">
        <f t="shared" si="444"/>
        <v>#N/A</v>
      </c>
      <c r="AI2126" t="e">
        <f t="shared" si="445"/>
        <v>#N/A</v>
      </c>
      <c r="AJ2126" t="e">
        <f t="shared" si="438"/>
        <v>#N/A</v>
      </c>
    </row>
    <row r="2127" spans="1:36" x14ac:dyDescent="0.25">
      <c r="A2127" s="203"/>
      <c r="B2127" s="203"/>
      <c r="C2127" s="203"/>
      <c r="D2127" s="203"/>
      <c r="E2127" s="203"/>
      <c r="F2127" s="203"/>
      <c r="G2127" s="203"/>
      <c r="H2127" s="203"/>
      <c r="I2127" s="203"/>
      <c r="J2127" s="203"/>
      <c r="K2127" s="203"/>
      <c r="L2127" s="203"/>
      <c r="M2127" s="203"/>
      <c r="N2127" s="203"/>
      <c r="O2127" s="204">
        <f t="shared" si="434"/>
        <v>0</v>
      </c>
      <c r="P2127" s="80" t="str">
        <f>IFERROR(R2127+'4. Gegevens leiding'!$I$26,"")</f>
        <v/>
      </c>
      <c r="Q2127" s="155" t="str">
        <f>IFERROR(R2128+'4. Gegevens leiding'!$I$26,"")</f>
        <v/>
      </c>
      <c r="R2127" s="155" t="str">
        <f t="shared" si="446"/>
        <v/>
      </c>
      <c r="S2127" s="43" t="str">
        <f t="shared" si="439"/>
        <v/>
      </c>
      <c r="T2127" s="42" t="str">
        <f t="shared" si="435"/>
        <v>Diameter (mm, uitwendig)=;Wanddikte (mm)=;Druk (barg)=;Rekgrens (N/mm^2)=;Charpy energie (J)=</v>
      </c>
      <c r="U2127" s="44" t="e">
        <f>INDEX('bijlage A. Frequentie Tabel'!G:G,MATCH(T2127,'bijlage A. Frequentie Tabel'!A:A,0))</f>
        <v>#N/A</v>
      </c>
      <c r="V2127" s="43">
        <f t="shared" si="436"/>
        <v>0</v>
      </c>
      <c r="W2127" s="80">
        <f t="shared" si="440"/>
        <v>23.196467403779828</v>
      </c>
      <c r="X2127" t="e">
        <f t="shared" si="437"/>
        <v>#N/A</v>
      </c>
      <c r="Y2127"/>
      <c r="Z2127">
        <f t="shared" si="441"/>
        <v>0.4</v>
      </c>
      <c r="AA2127">
        <f t="shared" si="442"/>
        <v>1</v>
      </c>
      <c r="AB2127">
        <f t="shared" si="442"/>
        <v>1</v>
      </c>
      <c r="AC2127">
        <f t="shared" si="443"/>
        <v>0.4</v>
      </c>
      <c r="AD2127" t="e">
        <f>INDEX('bijlage C. Cluster maatregelen'!C:C,MATCH('5.Bepalen Faalfreq'!K2127,'bijlage C. Cluster maatregelen'!A:A,0))</f>
        <v>#N/A</v>
      </c>
      <c r="AE2127" t="e">
        <f>INDEX('bijlage C. Cluster maatregelen'!C:C,MATCH('5.Bepalen Faalfreq'!L2127,'bijlage C. Cluster maatregelen'!A:A,0))</f>
        <v>#N/A</v>
      </c>
      <c r="AF2127" t="e">
        <f>INDEX('bijlage C. Cluster maatregelen'!C:C,MATCH('5.Bepalen Faalfreq'!M2127,'bijlage C. Cluster maatregelen'!A:A,0))</f>
        <v>#N/A</v>
      </c>
      <c r="AG2127" t="e">
        <f>INDEX('bijlage C. Cluster maatregelen'!C:C,MATCH('5.Bepalen Faalfreq'!N2127,'bijlage C. Cluster maatregelen'!A:A,0))</f>
        <v>#N/A</v>
      </c>
      <c r="AH2127" t="e">
        <f t="shared" si="444"/>
        <v>#N/A</v>
      </c>
      <c r="AI2127" t="e">
        <f t="shared" si="445"/>
        <v>#N/A</v>
      </c>
      <c r="AJ2127" t="e">
        <f t="shared" si="438"/>
        <v>#N/A</v>
      </c>
    </row>
    <row r="2128" spans="1:36" x14ac:dyDescent="0.25">
      <c r="A2128" s="203"/>
      <c r="B2128" s="203"/>
      <c r="C2128" s="203"/>
      <c r="D2128" s="203"/>
      <c r="E2128" s="203"/>
      <c r="F2128" s="203"/>
      <c r="G2128" s="203"/>
      <c r="H2128" s="203"/>
      <c r="I2128" s="203"/>
      <c r="J2128" s="203"/>
      <c r="K2128" s="203"/>
      <c r="L2128" s="203"/>
      <c r="M2128" s="203"/>
      <c r="N2128" s="203"/>
      <c r="O2128" s="204">
        <f t="shared" si="434"/>
        <v>0</v>
      </c>
      <c r="P2128" s="80" t="str">
        <f>IFERROR(R2128+'4. Gegevens leiding'!$I$26,"")</f>
        <v/>
      </c>
      <c r="Q2128" s="155" t="str">
        <f>IFERROR(R2129+'4. Gegevens leiding'!$I$26,"")</f>
        <v/>
      </c>
      <c r="R2128" s="155" t="str">
        <f t="shared" si="446"/>
        <v/>
      </c>
      <c r="S2128" s="43" t="str">
        <f t="shared" si="439"/>
        <v/>
      </c>
      <c r="T2128" s="42" t="str">
        <f t="shared" si="435"/>
        <v>Diameter (mm, uitwendig)=;Wanddikte (mm)=;Druk (barg)=;Rekgrens (N/mm^2)=;Charpy energie (J)=</v>
      </c>
      <c r="U2128" s="44" t="e">
        <f>INDEX('bijlage A. Frequentie Tabel'!G:G,MATCH(T2128,'bijlage A. Frequentie Tabel'!A:A,0))</f>
        <v>#N/A</v>
      </c>
      <c r="V2128" s="43">
        <f t="shared" si="436"/>
        <v>0</v>
      </c>
      <c r="W2128" s="80">
        <f t="shared" si="440"/>
        <v>23.196467403779828</v>
      </c>
      <c r="X2128" t="e">
        <f t="shared" si="437"/>
        <v>#N/A</v>
      </c>
      <c r="Y2128"/>
      <c r="Z2128">
        <f t="shared" si="441"/>
        <v>0.4</v>
      </c>
      <c r="AA2128">
        <f t="shared" si="442"/>
        <v>1</v>
      </c>
      <c r="AB2128">
        <f t="shared" si="442"/>
        <v>1</v>
      </c>
      <c r="AC2128">
        <f t="shared" si="443"/>
        <v>0.4</v>
      </c>
      <c r="AD2128" t="e">
        <f>INDEX('bijlage C. Cluster maatregelen'!C:C,MATCH('5.Bepalen Faalfreq'!K2128,'bijlage C. Cluster maatregelen'!A:A,0))</f>
        <v>#N/A</v>
      </c>
      <c r="AE2128" t="e">
        <f>INDEX('bijlage C. Cluster maatregelen'!C:C,MATCH('5.Bepalen Faalfreq'!L2128,'bijlage C. Cluster maatregelen'!A:A,0))</f>
        <v>#N/A</v>
      </c>
      <c r="AF2128" t="e">
        <f>INDEX('bijlage C. Cluster maatregelen'!C:C,MATCH('5.Bepalen Faalfreq'!M2128,'bijlage C. Cluster maatregelen'!A:A,0))</f>
        <v>#N/A</v>
      </c>
      <c r="AG2128" t="e">
        <f>INDEX('bijlage C. Cluster maatregelen'!C:C,MATCH('5.Bepalen Faalfreq'!N2128,'bijlage C. Cluster maatregelen'!A:A,0))</f>
        <v>#N/A</v>
      </c>
      <c r="AH2128" t="e">
        <f t="shared" si="444"/>
        <v>#N/A</v>
      </c>
      <c r="AI2128" t="e">
        <f t="shared" si="445"/>
        <v>#N/A</v>
      </c>
      <c r="AJ2128" t="e">
        <f t="shared" si="438"/>
        <v>#N/A</v>
      </c>
    </row>
    <row r="2129" spans="1:36" x14ac:dyDescent="0.25">
      <c r="A2129" s="203"/>
      <c r="B2129" s="203"/>
      <c r="C2129" s="203"/>
      <c r="D2129" s="203"/>
      <c r="E2129" s="203"/>
      <c r="F2129" s="203"/>
      <c r="G2129" s="203"/>
      <c r="H2129" s="203"/>
      <c r="I2129" s="203"/>
      <c r="J2129" s="203"/>
      <c r="K2129" s="203"/>
      <c r="L2129" s="203"/>
      <c r="M2129" s="203"/>
      <c r="N2129" s="203"/>
      <c r="O2129" s="204">
        <f t="shared" si="434"/>
        <v>0</v>
      </c>
      <c r="P2129" s="80" t="str">
        <f>IFERROR(R2129+'4. Gegevens leiding'!$I$26,"")</f>
        <v/>
      </c>
      <c r="Q2129" s="155" t="str">
        <f>IFERROR(R2130+'4. Gegevens leiding'!$I$26,"")</f>
        <v/>
      </c>
      <c r="R2129" s="155" t="str">
        <f t="shared" si="446"/>
        <v/>
      </c>
      <c r="S2129" s="43" t="str">
        <f t="shared" si="439"/>
        <v/>
      </c>
      <c r="T2129" s="42" t="str">
        <f t="shared" si="435"/>
        <v>Diameter (mm, uitwendig)=;Wanddikte (mm)=;Druk (barg)=;Rekgrens (N/mm^2)=;Charpy energie (J)=</v>
      </c>
      <c r="U2129" s="44" t="e">
        <f>INDEX('bijlage A. Frequentie Tabel'!G:G,MATCH(T2129,'bijlage A. Frequentie Tabel'!A:A,0))</f>
        <v>#N/A</v>
      </c>
      <c r="V2129" s="43">
        <f t="shared" si="436"/>
        <v>0</v>
      </c>
      <c r="W2129" s="80">
        <f t="shared" si="440"/>
        <v>23.196467403779828</v>
      </c>
      <c r="X2129" t="e">
        <f t="shared" si="437"/>
        <v>#N/A</v>
      </c>
      <c r="Y2129"/>
      <c r="Z2129">
        <f t="shared" si="441"/>
        <v>0.4</v>
      </c>
      <c r="AA2129">
        <f t="shared" si="442"/>
        <v>1</v>
      </c>
      <c r="AB2129">
        <f t="shared" si="442"/>
        <v>1</v>
      </c>
      <c r="AC2129">
        <f t="shared" si="443"/>
        <v>0.4</v>
      </c>
      <c r="AD2129" t="e">
        <f>INDEX('bijlage C. Cluster maatregelen'!C:C,MATCH('5.Bepalen Faalfreq'!K2129,'bijlage C. Cluster maatregelen'!A:A,0))</f>
        <v>#N/A</v>
      </c>
      <c r="AE2129" t="e">
        <f>INDEX('bijlage C. Cluster maatregelen'!C:C,MATCH('5.Bepalen Faalfreq'!L2129,'bijlage C. Cluster maatregelen'!A:A,0))</f>
        <v>#N/A</v>
      </c>
      <c r="AF2129" t="e">
        <f>INDEX('bijlage C. Cluster maatregelen'!C:C,MATCH('5.Bepalen Faalfreq'!M2129,'bijlage C. Cluster maatregelen'!A:A,0))</f>
        <v>#N/A</v>
      </c>
      <c r="AG2129" t="e">
        <f>INDEX('bijlage C. Cluster maatregelen'!C:C,MATCH('5.Bepalen Faalfreq'!N2129,'bijlage C. Cluster maatregelen'!A:A,0))</f>
        <v>#N/A</v>
      </c>
      <c r="AH2129" t="e">
        <f t="shared" si="444"/>
        <v>#N/A</v>
      </c>
      <c r="AI2129" t="e">
        <f t="shared" si="445"/>
        <v>#N/A</v>
      </c>
      <c r="AJ2129" t="e">
        <f t="shared" si="438"/>
        <v>#N/A</v>
      </c>
    </row>
    <row r="2130" spans="1:36" x14ac:dyDescent="0.25">
      <c r="A2130" s="203"/>
      <c r="B2130" s="203"/>
      <c r="C2130" s="203"/>
      <c r="D2130" s="203"/>
      <c r="E2130" s="203"/>
      <c r="F2130" s="203"/>
      <c r="G2130" s="203"/>
      <c r="H2130" s="203"/>
      <c r="I2130" s="203"/>
      <c r="J2130" s="203"/>
      <c r="K2130" s="203"/>
      <c r="L2130" s="203"/>
      <c r="M2130" s="203"/>
      <c r="N2130" s="203"/>
      <c r="O2130" s="204">
        <f t="shared" si="434"/>
        <v>0</v>
      </c>
      <c r="P2130" s="80" t="str">
        <f>IFERROR(R2130+'4. Gegevens leiding'!$I$26,"")</f>
        <v/>
      </c>
      <c r="Q2130" s="155" t="str">
        <f>IFERROR(R2131+'4. Gegevens leiding'!$I$26,"")</f>
        <v/>
      </c>
      <c r="R2130" s="155" t="str">
        <f t="shared" si="446"/>
        <v/>
      </c>
      <c r="S2130" s="43" t="str">
        <f t="shared" si="439"/>
        <v/>
      </c>
      <c r="T2130" s="42" t="str">
        <f t="shared" si="435"/>
        <v>Diameter (mm, uitwendig)=;Wanddikte (mm)=;Druk (barg)=;Rekgrens (N/mm^2)=;Charpy energie (J)=</v>
      </c>
      <c r="U2130" s="44" t="e">
        <f>INDEX('bijlage A. Frequentie Tabel'!G:G,MATCH(T2130,'bijlage A. Frequentie Tabel'!A:A,0))</f>
        <v>#N/A</v>
      </c>
      <c r="V2130" s="43">
        <f t="shared" si="436"/>
        <v>0</v>
      </c>
      <c r="W2130" s="80">
        <f t="shared" si="440"/>
        <v>23.196467403779828</v>
      </c>
      <c r="X2130" t="e">
        <f t="shared" si="437"/>
        <v>#N/A</v>
      </c>
      <c r="Y2130"/>
      <c r="Z2130">
        <f t="shared" si="441"/>
        <v>0.4</v>
      </c>
      <c r="AA2130">
        <f t="shared" si="442"/>
        <v>1</v>
      </c>
      <c r="AB2130">
        <f t="shared" si="442"/>
        <v>1</v>
      </c>
      <c r="AC2130">
        <f t="shared" si="443"/>
        <v>0.4</v>
      </c>
      <c r="AD2130" t="e">
        <f>INDEX('bijlage C. Cluster maatregelen'!C:C,MATCH('5.Bepalen Faalfreq'!K2130,'bijlage C. Cluster maatregelen'!A:A,0))</f>
        <v>#N/A</v>
      </c>
      <c r="AE2130" t="e">
        <f>INDEX('bijlage C. Cluster maatregelen'!C:C,MATCH('5.Bepalen Faalfreq'!L2130,'bijlage C. Cluster maatregelen'!A:A,0))</f>
        <v>#N/A</v>
      </c>
      <c r="AF2130" t="e">
        <f>INDEX('bijlage C. Cluster maatregelen'!C:C,MATCH('5.Bepalen Faalfreq'!M2130,'bijlage C. Cluster maatregelen'!A:A,0))</f>
        <v>#N/A</v>
      </c>
      <c r="AG2130" t="e">
        <f>INDEX('bijlage C. Cluster maatregelen'!C:C,MATCH('5.Bepalen Faalfreq'!N2130,'bijlage C. Cluster maatregelen'!A:A,0))</f>
        <v>#N/A</v>
      </c>
      <c r="AH2130" t="e">
        <f t="shared" si="444"/>
        <v>#N/A</v>
      </c>
      <c r="AI2130" t="e">
        <f t="shared" si="445"/>
        <v>#N/A</v>
      </c>
      <c r="AJ2130" t="e">
        <f t="shared" si="438"/>
        <v>#N/A</v>
      </c>
    </row>
    <row r="2131" spans="1:36" x14ac:dyDescent="0.25">
      <c r="A2131" s="203"/>
      <c r="B2131" s="203"/>
      <c r="C2131" s="203"/>
      <c r="D2131" s="203"/>
      <c r="E2131" s="203"/>
      <c r="F2131" s="203"/>
      <c r="G2131" s="203"/>
      <c r="H2131" s="203"/>
      <c r="I2131" s="203"/>
      <c r="J2131" s="203"/>
      <c r="K2131" s="203"/>
      <c r="L2131" s="203"/>
      <c r="M2131" s="203"/>
      <c r="N2131" s="203"/>
      <c r="O2131" s="204">
        <f t="shared" si="434"/>
        <v>0</v>
      </c>
      <c r="P2131" s="80" t="str">
        <f>IFERROR(R2131+'4. Gegevens leiding'!$I$26,"")</f>
        <v/>
      </c>
      <c r="Q2131" s="155" t="str">
        <f>IFERROR(R2132+'4. Gegevens leiding'!$I$26,"")</f>
        <v/>
      </c>
      <c r="R2131" s="155" t="str">
        <f t="shared" si="446"/>
        <v/>
      </c>
      <c r="S2131" s="43" t="str">
        <f t="shared" si="439"/>
        <v/>
      </c>
      <c r="T2131" s="42" t="str">
        <f t="shared" si="435"/>
        <v>Diameter (mm, uitwendig)=;Wanddikte (mm)=;Druk (barg)=;Rekgrens (N/mm^2)=;Charpy energie (J)=</v>
      </c>
      <c r="U2131" s="44" t="e">
        <f>INDEX('bijlage A. Frequentie Tabel'!G:G,MATCH(T2131,'bijlage A. Frequentie Tabel'!A:A,0))</f>
        <v>#N/A</v>
      </c>
      <c r="V2131" s="43">
        <f t="shared" si="436"/>
        <v>0</v>
      </c>
      <c r="W2131" s="80">
        <f t="shared" si="440"/>
        <v>23.196467403779828</v>
      </c>
      <c r="X2131" t="e">
        <f t="shared" si="437"/>
        <v>#N/A</v>
      </c>
      <c r="Y2131"/>
      <c r="Z2131">
        <f t="shared" si="441"/>
        <v>0.4</v>
      </c>
      <c r="AA2131">
        <f t="shared" si="442"/>
        <v>1</v>
      </c>
      <c r="AB2131">
        <f t="shared" si="442"/>
        <v>1</v>
      </c>
      <c r="AC2131">
        <f t="shared" si="443"/>
        <v>0.4</v>
      </c>
      <c r="AD2131" t="e">
        <f>INDEX('bijlage C. Cluster maatregelen'!C:C,MATCH('5.Bepalen Faalfreq'!K2131,'bijlage C. Cluster maatregelen'!A:A,0))</f>
        <v>#N/A</v>
      </c>
      <c r="AE2131" t="e">
        <f>INDEX('bijlage C. Cluster maatregelen'!C:C,MATCH('5.Bepalen Faalfreq'!L2131,'bijlage C. Cluster maatregelen'!A:A,0))</f>
        <v>#N/A</v>
      </c>
      <c r="AF2131" t="e">
        <f>INDEX('bijlage C. Cluster maatregelen'!C:C,MATCH('5.Bepalen Faalfreq'!M2131,'bijlage C. Cluster maatregelen'!A:A,0))</f>
        <v>#N/A</v>
      </c>
      <c r="AG2131" t="e">
        <f>INDEX('bijlage C. Cluster maatregelen'!C:C,MATCH('5.Bepalen Faalfreq'!N2131,'bijlage C. Cluster maatregelen'!A:A,0))</f>
        <v>#N/A</v>
      </c>
      <c r="AH2131" t="e">
        <f t="shared" si="444"/>
        <v>#N/A</v>
      </c>
      <c r="AI2131" t="e">
        <f t="shared" si="445"/>
        <v>#N/A</v>
      </c>
      <c r="AJ2131" t="e">
        <f t="shared" si="438"/>
        <v>#N/A</v>
      </c>
    </row>
    <row r="2132" spans="1:36" x14ac:dyDescent="0.25">
      <c r="A2132" s="203"/>
      <c r="B2132" s="203"/>
      <c r="C2132" s="203"/>
      <c r="D2132" s="203"/>
      <c r="E2132" s="203"/>
      <c r="F2132" s="203"/>
      <c r="G2132" s="203"/>
      <c r="H2132" s="203"/>
      <c r="I2132" s="203"/>
      <c r="J2132" s="203"/>
      <c r="K2132" s="203"/>
      <c r="L2132" s="203"/>
      <c r="M2132" s="203"/>
      <c r="N2132" s="203"/>
      <c r="O2132" s="204">
        <f t="shared" si="434"/>
        <v>0</v>
      </c>
      <c r="P2132" s="80" t="str">
        <f>IFERROR(R2132+'4. Gegevens leiding'!$I$26,"")</f>
        <v/>
      </c>
      <c r="Q2132" s="155" t="str">
        <f>IFERROR(R2133+'4. Gegevens leiding'!$I$26,"")</f>
        <v/>
      </c>
      <c r="R2132" s="155" t="str">
        <f t="shared" si="446"/>
        <v/>
      </c>
      <c r="S2132" s="43" t="str">
        <f t="shared" si="439"/>
        <v/>
      </c>
      <c r="T2132" s="42" t="str">
        <f t="shared" si="435"/>
        <v>Diameter (mm, uitwendig)=;Wanddikte (mm)=;Druk (barg)=;Rekgrens (N/mm^2)=;Charpy energie (J)=</v>
      </c>
      <c r="U2132" s="44" t="e">
        <f>INDEX('bijlage A. Frequentie Tabel'!G:G,MATCH(T2132,'bijlage A. Frequentie Tabel'!A:A,0))</f>
        <v>#N/A</v>
      </c>
      <c r="V2132" s="43">
        <f t="shared" si="436"/>
        <v>0</v>
      </c>
      <c r="W2132" s="80">
        <f t="shared" si="440"/>
        <v>23.196467403779828</v>
      </c>
      <c r="X2132" t="e">
        <f t="shared" si="437"/>
        <v>#N/A</v>
      </c>
      <c r="Y2132"/>
      <c r="Z2132">
        <f t="shared" si="441"/>
        <v>0.4</v>
      </c>
      <c r="AA2132">
        <f t="shared" si="442"/>
        <v>1</v>
      </c>
      <c r="AB2132">
        <f t="shared" si="442"/>
        <v>1</v>
      </c>
      <c r="AC2132">
        <f t="shared" si="443"/>
        <v>0.4</v>
      </c>
      <c r="AD2132" t="e">
        <f>INDEX('bijlage C. Cluster maatregelen'!C:C,MATCH('5.Bepalen Faalfreq'!K2132,'bijlage C. Cluster maatregelen'!A:A,0))</f>
        <v>#N/A</v>
      </c>
      <c r="AE2132" t="e">
        <f>INDEX('bijlage C. Cluster maatregelen'!C:C,MATCH('5.Bepalen Faalfreq'!L2132,'bijlage C. Cluster maatregelen'!A:A,0))</f>
        <v>#N/A</v>
      </c>
      <c r="AF2132" t="e">
        <f>INDEX('bijlage C. Cluster maatregelen'!C:C,MATCH('5.Bepalen Faalfreq'!M2132,'bijlage C. Cluster maatregelen'!A:A,0))</f>
        <v>#N/A</v>
      </c>
      <c r="AG2132" t="e">
        <f>INDEX('bijlage C. Cluster maatregelen'!C:C,MATCH('5.Bepalen Faalfreq'!N2132,'bijlage C. Cluster maatregelen'!A:A,0))</f>
        <v>#N/A</v>
      </c>
      <c r="AH2132" t="e">
        <f t="shared" si="444"/>
        <v>#N/A</v>
      </c>
      <c r="AI2132" t="e">
        <f t="shared" si="445"/>
        <v>#N/A</v>
      </c>
      <c r="AJ2132" t="e">
        <f t="shared" si="438"/>
        <v>#N/A</v>
      </c>
    </row>
    <row r="2133" spans="1:36" x14ac:dyDescent="0.25">
      <c r="A2133" s="203"/>
      <c r="B2133" s="203"/>
      <c r="C2133" s="203"/>
      <c r="D2133" s="203"/>
      <c r="E2133" s="203"/>
      <c r="F2133" s="203"/>
      <c r="G2133" s="203"/>
      <c r="H2133" s="203"/>
      <c r="I2133" s="203"/>
      <c r="J2133" s="203"/>
      <c r="K2133" s="203"/>
      <c r="L2133" s="203"/>
      <c r="M2133" s="203"/>
      <c r="N2133" s="203"/>
      <c r="O2133" s="204">
        <f t="shared" si="434"/>
        <v>0</v>
      </c>
      <c r="P2133" s="80" t="str">
        <f>IFERROR(R2133+'4. Gegevens leiding'!$I$26,"")</f>
        <v/>
      </c>
      <c r="Q2133" s="155" t="str">
        <f>IFERROR(R2134+'4. Gegevens leiding'!$I$26,"")</f>
        <v/>
      </c>
      <c r="R2133" s="155" t="str">
        <f t="shared" si="446"/>
        <v/>
      </c>
      <c r="S2133" s="43" t="str">
        <f t="shared" si="439"/>
        <v/>
      </c>
      <c r="T2133" s="42" t="str">
        <f t="shared" si="435"/>
        <v>Diameter (mm, uitwendig)=;Wanddikte (mm)=;Druk (barg)=;Rekgrens (N/mm^2)=;Charpy energie (J)=</v>
      </c>
      <c r="U2133" s="44" t="e">
        <f>INDEX('bijlage A. Frequentie Tabel'!G:G,MATCH(T2133,'bijlage A. Frequentie Tabel'!A:A,0))</f>
        <v>#N/A</v>
      </c>
      <c r="V2133" s="43">
        <f t="shared" si="436"/>
        <v>0</v>
      </c>
      <c r="W2133" s="80">
        <f t="shared" si="440"/>
        <v>23.196467403779828</v>
      </c>
      <c r="X2133" t="e">
        <f t="shared" si="437"/>
        <v>#N/A</v>
      </c>
      <c r="Y2133"/>
      <c r="Z2133">
        <f t="shared" si="441"/>
        <v>0.4</v>
      </c>
      <c r="AA2133">
        <f t="shared" si="442"/>
        <v>1</v>
      </c>
      <c r="AB2133">
        <f t="shared" si="442"/>
        <v>1</v>
      </c>
      <c r="AC2133">
        <f t="shared" si="443"/>
        <v>0.4</v>
      </c>
      <c r="AD2133" t="e">
        <f>INDEX('bijlage C. Cluster maatregelen'!C:C,MATCH('5.Bepalen Faalfreq'!K2133,'bijlage C. Cluster maatregelen'!A:A,0))</f>
        <v>#N/A</v>
      </c>
      <c r="AE2133" t="e">
        <f>INDEX('bijlage C. Cluster maatregelen'!C:C,MATCH('5.Bepalen Faalfreq'!L2133,'bijlage C. Cluster maatregelen'!A:A,0))</f>
        <v>#N/A</v>
      </c>
      <c r="AF2133" t="e">
        <f>INDEX('bijlage C. Cluster maatregelen'!C:C,MATCH('5.Bepalen Faalfreq'!M2133,'bijlage C. Cluster maatregelen'!A:A,0))</f>
        <v>#N/A</v>
      </c>
      <c r="AG2133" t="e">
        <f>INDEX('bijlage C. Cluster maatregelen'!C:C,MATCH('5.Bepalen Faalfreq'!N2133,'bijlage C. Cluster maatregelen'!A:A,0))</f>
        <v>#N/A</v>
      </c>
      <c r="AH2133" t="e">
        <f t="shared" si="444"/>
        <v>#N/A</v>
      </c>
      <c r="AI2133" t="e">
        <f t="shared" si="445"/>
        <v>#N/A</v>
      </c>
      <c r="AJ2133" t="e">
        <f t="shared" si="438"/>
        <v>#N/A</v>
      </c>
    </row>
    <row r="2134" spans="1:36" x14ac:dyDescent="0.25">
      <c r="A2134" s="203"/>
      <c r="B2134" s="203"/>
      <c r="C2134" s="203"/>
      <c r="D2134" s="203"/>
      <c r="E2134" s="203"/>
      <c r="F2134" s="203"/>
      <c r="G2134" s="203"/>
      <c r="H2134" s="203"/>
      <c r="I2134" s="203"/>
      <c r="J2134" s="203"/>
      <c r="K2134" s="203"/>
      <c r="L2134" s="203"/>
      <c r="M2134" s="203"/>
      <c r="N2134" s="203"/>
      <c r="O2134" s="204">
        <f t="shared" si="434"/>
        <v>0</v>
      </c>
      <c r="P2134" s="80" t="str">
        <f>IFERROR(R2134+'4. Gegevens leiding'!$I$26,"")</f>
        <v/>
      </c>
      <c r="Q2134" s="155" t="str">
        <f>IFERROR(R2135+'4. Gegevens leiding'!$I$26,"")</f>
        <v/>
      </c>
      <c r="R2134" s="155" t="str">
        <f t="shared" si="446"/>
        <v/>
      </c>
      <c r="S2134" s="43" t="str">
        <f t="shared" si="439"/>
        <v/>
      </c>
      <c r="T2134" s="42" t="str">
        <f t="shared" si="435"/>
        <v>Diameter (mm, uitwendig)=;Wanddikte (mm)=;Druk (barg)=;Rekgrens (N/mm^2)=;Charpy energie (J)=</v>
      </c>
      <c r="U2134" s="44" t="e">
        <f>INDEX('bijlage A. Frequentie Tabel'!G:G,MATCH(T2134,'bijlage A. Frequentie Tabel'!A:A,0))</f>
        <v>#N/A</v>
      </c>
      <c r="V2134" s="43">
        <f t="shared" si="436"/>
        <v>0</v>
      </c>
      <c r="W2134" s="80">
        <f t="shared" si="440"/>
        <v>23.196467403779828</v>
      </c>
      <c r="X2134" t="e">
        <f t="shared" si="437"/>
        <v>#N/A</v>
      </c>
      <c r="Y2134"/>
      <c r="Z2134">
        <f t="shared" si="441"/>
        <v>0.4</v>
      </c>
      <c r="AA2134">
        <f t="shared" si="442"/>
        <v>1</v>
      </c>
      <c r="AB2134">
        <f t="shared" si="442"/>
        <v>1</v>
      </c>
      <c r="AC2134">
        <f t="shared" si="443"/>
        <v>0.4</v>
      </c>
      <c r="AD2134" t="e">
        <f>INDEX('bijlage C. Cluster maatregelen'!C:C,MATCH('5.Bepalen Faalfreq'!K2134,'bijlage C. Cluster maatregelen'!A:A,0))</f>
        <v>#N/A</v>
      </c>
      <c r="AE2134" t="e">
        <f>INDEX('bijlage C. Cluster maatregelen'!C:C,MATCH('5.Bepalen Faalfreq'!L2134,'bijlage C. Cluster maatregelen'!A:A,0))</f>
        <v>#N/A</v>
      </c>
      <c r="AF2134" t="e">
        <f>INDEX('bijlage C. Cluster maatregelen'!C:C,MATCH('5.Bepalen Faalfreq'!M2134,'bijlage C. Cluster maatregelen'!A:A,0))</f>
        <v>#N/A</v>
      </c>
      <c r="AG2134" t="e">
        <f>INDEX('bijlage C. Cluster maatregelen'!C:C,MATCH('5.Bepalen Faalfreq'!N2134,'bijlage C. Cluster maatregelen'!A:A,0))</f>
        <v>#N/A</v>
      </c>
      <c r="AH2134" t="e">
        <f t="shared" si="444"/>
        <v>#N/A</v>
      </c>
      <c r="AI2134" t="e">
        <f t="shared" si="445"/>
        <v>#N/A</v>
      </c>
      <c r="AJ2134" t="e">
        <f t="shared" si="438"/>
        <v>#N/A</v>
      </c>
    </row>
    <row r="2135" spans="1:36" x14ac:dyDescent="0.25">
      <c r="A2135" s="203"/>
      <c r="B2135" s="203"/>
      <c r="C2135" s="203"/>
      <c r="D2135" s="203"/>
      <c r="E2135" s="203"/>
      <c r="F2135" s="203"/>
      <c r="G2135" s="203"/>
      <c r="H2135" s="203"/>
      <c r="I2135" s="203"/>
      <c r="J2135" s="203"/>
      <c r="K2135" s="203"/>
      <c r="L2135" s="203"/>
      <c r="M2135" s="203"/>
      <c r="N2135" s="203"/>
      <c r="O2135" s="204">
        <f t="shared" si="434"/>
        <v>0</v>
      </c>
      <c r="P2135" s="80" t="str">
        <f>IFERROR(R2135+'4. Gegevens leiding'!$I$26,"")</f>
        <v/>
      </c>
      <c r="Q2135" s="155" t="str">
        <f>IFERROR(R2136+'4. Gegevens leiding'!$I$26,"")</f>
        <v/>
      </c>
      <c r="R2135" s="155" t="str">
        <f t="shared" si="446"/>
        <v/>
      </c>
      <c r="S2135" s="43" t="str">
        <f t="shared" si="439"/>
        <v/>
      </c>
      <c r="T2135" s="42" t="str">
        <f t="shared" si="435"/>
        <v>Diameter (mm, uitwendig)=;Wanddikte (mm)=;Druk (barg)=;Rekgrens (N/mm^2)=;Charpy energie (J)=</v>
      </c>
      <c r="U2135" s="44" t="e">
        <f>INDEX('bijlage A. Frequentie Tabel'!G:G,MATCH(T2135,'bijlage A. Frequentie Tabel'!A:A,0))</f>
        <v>#N/A</v>
      </c>
      <c r="V2135" s="43">
        <f t="shared" si="436"/>
        <v>0</v>
      </c>
      <c r="W2135" s="80">
        <f t="shared" si="440"/>
        <v>23.196467403779828</v>
      </c>
      <c r="X2135" t="e">
        <f t="shared" si="437"/>
        <v>#N/A</v>
      </c>
      <c r="Y2135"/>
      <c r="Z2135">
        <f t="shared" si="441"/>
        <v>0.4</v>
      </c>
      <c r="AA2135">
        <f t="shared" si="442"/>
        <v>1</v>
      </c>
      <c r="AB2135">
        <f t="shared" si="442"/>
        <v>1</v>
      </c>
      <c r="AC2135">
        <f t="shared" si="443"/>
        <v>0.4</v>
      </c>
      <c r="AD2135" t="e">
        <f>INDEX('bijlage C. Cluster maatregelen'!C:C,MATCH('5.Bepalen Faalfreq'!K2135,'bijlage C. Cluster maatregelen'!A:A,0))</f>
        <v>#N/A</v>
      </c>
      <c r="AE2135" t="e">
        <f>INDEX('bijlage C. Cluster maatregelen'!C:C,MATCH('5.Bepalen Faalfreq'!L2135,'bijlage C. Cluster maatregelen'!A:A,0))</f>
        <v>#N/A</v>
      </c>
      <c r="AF2135" t="e">
        <f>INDEX('bijlage C. Cluster maatregelen'!C:C,MATCH('5.Bepalen Faalfreq'!M2135,'bijlage C. Cluster maatregelen'!A:A,0))</f>
        <v>#N/A</v>
      </c>
      <c r="AG2135" t="e">
        <f>INDEX('bijlage C. Cluster maatregelen'!C:C,MATCH('5.Bepalen Faalfreq'!N2135,'bijlage C. Cluster maatregelen'!A:A,0))</f>
        <v>#N/A</v>
      </c>
      <c r="AH2135" t="e">
        <f t="shared" si="444"/>
        <v>#N/A</v>
      </c>
      <c r="AI2135" t="e">
        <f t="shared" si="445"/>
        <v>#N/A</v>
      </c>
      <c r="AJ2135" t="e">
        <f t="shared" si="438"/>
        <v>#N/A</v>
      </c>
    </row>
    <row r="2136" spans="1:36" x14ac:dyDescent="0.25">
      <c r="A2136" s="203"/>
      <c r="B2136" s="203"/>
      <c r="C2136" s="203"/>
      <c r="D2136" s="203"/>
      <c r="E2136" s="203"/>
      <c r="F2136" s="203"/>
      <c r="G2136" s="203"/>
      <c r="H2136" s="203"/>
      <c r="I2136" s="203"/>
      <c r="J2136" s="203"/>
      <c r="K2136" s="203"/>
      <c r="L2136" s="203"/>
      <c r="M2136" s="203"/>
      <c r="N2136" s="203"/>
      <c r="O2136" s="204">
        <f t="shared" si="434"/>
        <v>0</v>
      </c>
      <c r="P2136" s="80" t="str">
        <f>IFERROR(R2136+'4. Gegevens leiding'!$I$26,"")</f>
        <v/>
      </c>
      <c r="Q2136" s="155" t="str">
        <f>IFERROR(R2137+'4. Gegevens leiding'!$I$26,"")</f>
        <v/>
      </c>
      <c r="R2136" s="155" t="str">
        <f t="shared" si="446"/>
        <v/>
      </c>
      <c r="S2136" s="43" t="str">
        <f t="shared" si="439"/>
        <v/>
      </c>
      <c r="T2136" s="42" t="str">
        <f t="shared" si="435"/>
        <v>Diameter (mm, uitwendig)=;Wanddikte (mm)=;Druk (barg)=;Rekgrens (N/mm^2)=;Charpy energie (J)=</v>
      </c>
      <c r="U2136" s="44" t="e">
        <f>INDEX('bijlage A. Frequentie Tabel'!G:G,MATCH(T2136,'bijlage A. Frequentie Tabel'!A:A,0))</f>
        <v>#N/A</v>
      </c>
      <c r="V2136" s="43">
        <f t="shared" si="436"/>
        <v>0</v>
      </c>
      <c r="W2136" s="80">
        <f t="shared" si="440"/>
        <v>23.196467403779828</v>
      </c>
      <c r="X2136" t="e">
        <f t="shared" si="437"/>
        <v>#N/A</v>
      </c>
      <c r="Y2136"/>
      <c r="Z2136">
        <f t="shared" si="441"/>
        <v>0.4</v>
      </c>
      <c r="AA2136">
        <f t="shared" si="442"/>
        <v>1</v>
      </c>
      <c r="AB2136">
        <f t="shared" si="442"/>
        <v>1</v>
      </c>
      <c r="AC2136">
        <f t="shared" si="443"/>
        <v>0.4</v>
      </c>
      <c r="AD2136" t="e">
        <f>INDEX('bijlage C. Cluster maatregelen'!C:C,MATCH('5.Bepalen Faalfreq'!K2136,'bijlage C. Cluster maatregelen'!A:A,0))</f>
        <v>#N/A</v>
      </c>
      <c r="AE2136" t="e">
        <f>INDEX('bijlage C. Cluster maatregelen'!C:C,MATCH('5.Bepalen Faalfreq'!L2136,'bijlage C. Cluster maatregelen'!A:A,0))</f>
        <v>#N/A</v>
      </c>
      <c r="AF2136" t="e">
        <f>INDEX('bijlage C. Cluster maatregelen'!C:C,MATCH('5.Bepalen Faalfreq'!M2136,'bijlage C. Cluster maatregelen'!A:A,0))</f>
        <v>#N/A</v>
      </c>
      <c r="AG2136" t="e">
        <f>INDEX('bijlage C. Cluster maatregelen'!C:C,MATCH('5.Bepalen Faalfreq'!N2136,'bijlage C. Cluster maatregelen'!A:A,0))</f>
        <v>#N/A</v>
      </c>
      <c r="AH2136" t="e">
        <f t="shared" si="444"/>
        <v>#N/A</v>
      </c>
      <c r="AI2136" t="e">
        <f t="shared" si="445"/>
        <v>#N/A</v>
      </c>
      <c r="AJ2136" t="e">
        <f t="shared" si="438"/>
        <v>#N/A</v>
      </c>
    </row>
    <row r="2137" spans="1:36" x14ac:dyDescent="0.25">
      <c r="A2137" s="203"/>
      <c r="B2137" s="203"/>
      <c r="C2137" s="203"/>
      <c r="D2137" s="203"/>
      <c r="E2137" s="203"/>
      <c r="F2137" s="203"/>
      <c r="G2137" s="203"/>
      <c r="H2137" s="203"/>
      <c r="I2137" s="203"/>
      <c r="J2137" s="203"/>
      <c r="K2137" s="203"/>
      <c r="L2137" s="203"/>
      <c r="M2137" s="203"/>
      <c r="N2137" s="203"/>
      <c r="O2137" s="204">
        <f t="shared" si="434"/>
        <v>0</v>
      </c>
      <c r="P2137" s="80" t="str">
        <f>IFERROR(R2137+'4. Gegevens leiding'!$I$26,"")</f>
        <v/>
      </c>
      <c r="Q2137" s="155" t="str">
        <f>IFERROR(R2138+'4. Gegevens leiding'!$I$26,"")</f>
        <v/>
      </c>
      <c r="R2137" s="155" t="str">
        <f t="shared" si="446"/>
        <v/>
      </c>
      <c r="S2137" s="43" t="str">
        <f t="shared" si="439"/>
        <v/>
      </c>
      <c r="T2137" s="42" t="str">
        <f t="shared" si="435"/>
        <v>Diameter (mm, uitwendig)=;Wanddikte (mm)=;Druk (barg)=;Rekgrens (N/mm^2)=;Charpy energie (J)=</v>
      </c>
      <c r="U2137" s="44" t="e">
        <f>INDEX('bijlage A. Frequentie Tabel'!G:G,MATCH(T2137,'bijlage A. Frequentie Tabel'!A:A,0))</f>
        <v>#N/A</v>
      </c>
      <c r="V2137" s="43">
        <f t="shared" si="436"/>
        <v>0</v>
      </c>
      <c r="W2137" s="80">
        <f t="shared" si="440"/>
        <v>23.196467403779828</v>
      </c>
      <c r="X2137" t="e">
        <f t="shared" si="437"/>
        <v>#N/A</v>
      </c>
      <c r="Y2137"/>
      <c r="Z2137">
        <f t="shared" si="441"/>
        <v>0.4</v>
      </c>
      <c r="AA2137">
        <f t="shared" si="442"/>
        <v>1</v>
      </c>
      <c r="AB2137">
        <f t="shared" si="442"/>
        <v>1</v>
      </c>
      <c r="AC2137">
        <f t="shared" si="443"/>
        <v>0.4</v>
      </c>
      <c r="AD2137" t="e">
        <f>INDEX('bijlage C. Cluster maatregelen'!C:C,MATCH('5.Bepalen Faalfreq'!K2137,'bijlage C. Cluster maatregelen'!A:A,0))</f>
        <v>#N/A</v>
      </c>
      <c r="AE2137" t="e">
        <f>INDEX('bijlage C. Cluster maatregelen'!C:C,MATCH('5.Bepalen Faalfreq'!L2137,'bijlage C. Cluster maatregelen'!A:A,0))</f>
        <v>#N/A</v>
      </c>
      <c r="AF2137" t="e">
        <f>INDEX('bijlage C. Cluster maatregelen'!C:C,MATCH('5.Bepalen Faalfreq'!M2137,'bijlage C. Cluster maatregelen'!A:A,0))</f>
        <v>#N/A</v>
      </c>
      <c r="AG2137" t="e">
        <f>INDEX('bijlage C. Cluster maatregelen'!C:C,MATCH('5.Bepalen Faalfreq'!N2137,'bijlage C. Cluster maatregelen'!A:A,0))</f>
        <v>#N/A</v>
      </c>
      <c r="AH2137" t="e">
        <f t="shared" si="444"/>
        <v>#N/A</v>
      </c>
      <c r="AI2137" t="e">
        <f t="shared" si="445"/>
        <v>#N/A</v>
      </c>
      <c r="AJ2137" t="e">
        <f t="shared" si="438"/>
        <v>#N/A</v>
      </c>
    </row>
    <row r="2138" spans="1:36" x14ac:dyDescent="0.25">
      <c r="A2138" s="203"/>
      <c r="B2138" s="203"/>
      <c r="C2138" s="203"/>
      <c r="D2138" s="203"/>
      <c r="E2138" s="203"/>
      <c r="F2138" s="203"/>
      <c r="G2138" s="203"/>
      <c r="H2138" s="203"/>
      <c r="I2138" s="203"/>
      <c r="J2138" s="203"/>
      <c r="K2138" s="203"/>
      <c r="L2138" s="203"/>
      <c r="M2138" s="203"/>
      <c r="N2138" s="203"/>
      <c r="O2138" s="204">
        <f t="shared" si="434"/>
        <v>0</v>
      </c>
      <c r="P2138" s="80" t="str">
        <f>IFERROR(R2138+'4. Gegevens leiding'!$I$26,"")</f>
        <v/>
      </c>
      <c r="Q2138" s="155" t="str">
        <f>IFERROR(R2139+'4. Gegevens leiding'!$I$26,"")</f>
        <v/>
      </c>
      <c r="R2138" s="155" t="str">
        <f t="shared" si="446"/>
        <v/>
      </c>
      <c r="S2138" s="43" t="str">
        <f t="shared" si="439"/>
        <v/>
      </c>
      <c r="T2138" s="42" t="str">
        <f t="shared" si="435"/>
        <v>Diameter (mm, uitwendig)=;Wanddikte (mm)=;Druk (barg)=;Rekgrens (N/mm^2)=;Charpy energie (J)=</v>
      </c>
      <c r="U2138" s="44" t="e">
        <f>INDEX('bijlage A. Frequentie Tabel'!G:G,MATCH(T2138,'bijlage A. Frequentie Tabel'!A:A,0))</f>
        <v>#N/A</v>
      </c>
      <c r="V2138" s="43">
        <f t="shared" si="436"/>
        <v>0</v>
      </c>
      <c r="W2138" s="80">
        <f t="shared" si="440"/>
        <v>23.196467403779828</v>
      </c>
      <c r="X2138" t="e">
        <f t="shared" si="437"/>
        <v>#N/A</v>
      </c>
      <c r="Y2138"/>
      <c r="Z2138">
        <f t="shared" si="441"/>
        <v>0.4</v>
      </c>
      <c r="AA2138">
        <f t="shared" si="442"/>
        <v>1</v>
      </c>
      <c r="AB2138">
        <f t="shared" si="442"/>
        <v>1</v>
      </c>
      <c r="AC2138">
        <f t="shared" si="443"/>
        <v>0.4</v>
      </c>
      <c r="AD2138" t="e">
        <f>INDEX('bijlage C. Cluster maatregelen'!C:C,MATCH('5.Bepalen Faalfreq'!K2138,'bijlage C. Cluster maatregelen'!A:A,0))</f>
        <v>#N/A</v>
      </c>
      <c r="AE2138" t="e">
        <f>INDEX('bijlage C. Cluster maatregelen'!C:C,MATCH('5.Bepalen Faalfreq'!L2138,'bijlage C. Cluster maatregelen'!A:A,0))</f>
        <v>#N/A</v>
      </c>
      <c r="AF2138" t="e">
        <f>INDEX('bijlage C. Cluster maatregelen'!C:C,MATCH('5.Bepalen Faalfreq'!M2138,'bijlage C. Cluster maatregelen'!A:A,0))</f>
        <v>#N/A</v>
      </c>
      <c r="AG2138" t="e">
        <f>INDEX('bijlage C. Cluster maatregelen'!C:C,MATCH('5.Bepalen Faalfreq'!N2138,'bijlage C. Cluster maatregelen'!A:A,0))</f>
        <v>#N/A</v>
      </c>
      <c r="AH2138" t="e">
        <f t="shared" si="444"/>
        <v>#N/A</v>
      </c>
      <c r="AI2138" t="e">
        <f t="shared" si="445"/>
        <v>#N/A</v>
      </c>
      <c r="AJ2138" t="e">
        <f t="shared" si="438"/>
        <v>#N/A</v>
      </c>
    </row>
    <row r="2139" spans="1:36" x14ac:dyDescent="0.25">
      <c r="A2139" s="203"/>
      <c r="B2139" s="203"/>
      <c r="C2139" s="203"/>
      <c r="D2139" s="203"/>
      <c r="E2139" s="203"/>
      <c r="F2139" s="203"/>
      <c r="G2139" s="203"/>
      <c r="H2139" s="203"/>
      <c r="I2139" s="203"/>
      <c r="J2139" s="203"/>
      <c r="K2139" s="203"/>
      <c r="L2139" s="203"/>
      <c r="M2139" s="203"/>
      <c r="N2139" s="203"/>
      <c r="O2139" s="204">
        <f t="shared" si="434"/>
        <v>0</v>
      </c>
      <c r="P2139" s="80" t="str">
        <f>IFERROR(R2139+'4. Gegevens leiding'!$I$26,"")</f>
        <v/>
      </c>
      <c r="Q2139" s="155" t="str">
        <f>IFERROR(R2140+'4. Gegevens leiding'!$I$26,"")</f>
        <v/>
      </c>
      <c r="R2139" s="155" t="str">
        <f t="shared" si="446"/>
        <v/>
      </c>
      <c r="S2139" s="43" t="str">
        <f t="shared" si="439"/>
        <v/>
      </c>
      <c r="T2139" s="42" t="str">
        <f t="shared" si="435"/>
        <v>Diameter (mm, uitwendig)=;Wanddikte (mm)=;Druk (barg)=;Rekgrens (N/mm^2)=;Charpy energie (J)=</v>
      </c>
      <c r="U2139" s="44" t="e">
        <f>INDEX('bijlage A. Frequentie Tabel'!G:G,MATCH(T2139,'bijlage A. Frequentie Tabel'!A:A,0))</f>
        <v>#N/A</v>
      </c>
      <c r="V2139" s="43">
        <f t="shared" si="436"/>
        <v>0</v>
      </c>
      <c r="W2139" s="80">
        <f t="shared" si="440"/>
        <v>23.196467403779828</v>
      </c>
      <c r="X2139" t="e">
        <f t="shared" si="437"/>
        <v>#N/A</v>
      </c>
      <c r="Y2139"/>
      <c r="Z2139">
        <f t="shared" si="441"/>
        <v>0.4</v>
      </c>
      <c r="AA2139">
        <f t="shared" si="442"/>
        <v>1</v>
      </c>
      <c r="AB2139">
        <f t="shared" si="442"/>
        <v>1</v>
      </c>
      <c r="AC2139">
        <f t="shared" si="443"/>
        <v>0.4</v>
      </c>
      <c r="AD2139" t="e">
        <f>INDEX('bijlage C. Cluster maatregelen'!C:C,MATCH('5.Bepalen Faalfreq'!K2139,'bijlage C. Cluster maatregelen'!A:A,0))</f>
        <v>#N/A</v>
      </c>
      <c r="AE2139" t="e">
        <f>INDEX('bijlage C. Cluster maatregelen'!C:C,MATCH('5.Bepalen Faalfreq'!L2139,'bijlage C. Cluster maatregelen'!A:A,0))</f>
        <v>#N/A</v>
      </c>
      <c r="AF2139" t="e">
        <f>INDEX('bijlage C. Cluster maatregelen'!C:C,MATCH('5.Bepalen Faalfreq'!M2139,'bijlage C. Cluster maatregelen'!A:A,0))</f>
        <v>#N/A</v>
      </c>
      <c r="AG2139" t="e">
        <f>INDEX('bijlage C. Cluster maatregelen'!C:C,MATCH('5.Bepalen Faalfreq'!N2139,'bijlage C. Cluster maatregelen'!A:A,0))</f>
        <v>#N/A</v>
      </c>
      <c r="AH2139" t="e">
        <f t="shared" si="444"/>
        <v>#N/A</v>
      </c>
      <c r="AI2139" t="e">
        <f t="shared" si="445"/>
        <v>#N/A</v>
      </c>
      <c r="AJ2139" t="e">
        <f t="shared" si="438"/>
        <v>#N/A</v>
      </c>
    </row>
    <row r="2140" spans="1:36" x14ac:dyDescent="0.25">
      <c r="A2140" s="203"/>
      <c r="B2140" s="203"/>
      <c r="C2140" s="203"/>
      <c r="D2140" s="203"/>
      <c r="E2140" s="203"/>
      <c r="F2140" s="203"/>
      <c r="G2140" s="203"/>
      <c r="H2140" s="203"/>
      <c r="I2140" s="203"/>
      <c r="J2140" s="203"/>
      <c r="K2140" s="203"/>
      <c r="L2140" s="203"/>
      <c r="M2140" s="203"/>
      <c r="N2140" s="203"/>
      <c r="O2140" s="204">
        <f t="shared" si="434"/>
        <v>0</v>
      </c>
      <c r="P2140" s="80" t="str">
        <f>IFERROR(R2140+'4. Gegevens leiding'!$I$26,"")</f>
        <v/>
      </c>
      <c r="Q2140" s="155" t="str">
        <f>IFERROR(R2141+'4. Gegevens leiding'!$I$26,"")</f>
        <v/>
      </c>
      <c r="R2140" s="155" t="str">
        <f t="shared" si="446"/>
        <v/>
      </c>
      <c r="S2140" s="43" t="str">
        <f t="shared" si="439"/>
        <v/>
      </c>
      <c r="T2140" s="42" t="str">
        <f t="shared" si="435"/>
        <v>Diameter (mm, uitwendig)=;Wanddikte (mm)=;Druk (barg)=;Rekgrens (N/mm^2)=;Charpy energie (J)=</v>
      </c>
      <c r="U2140" s="44" t="e">
        <f>INDEX('bijlage A. Frequentie Tabel'!G:G,MATCH(T2140,'bijlage A. Frequentie Tabel'!A:A,0))</f>
        <v>#N/A</v>
      </c>
      <c r="V2140" s="43">
        <f t="shared" si="436"/>
        <v>0</v>
      </c>
      <c r="W2140" s="80">
        <f t="shared" si="440"/>
        <v>23.196467403779828</v>
      </c>
      <c r="X2140" t="e">
        <f t="shared" si="437"/>
        <v>#N/A</v>
      </c>
      <c r="Y2140"/>
      <c r="Z2140">
        <f t="shared" si="441"/>
        <v>0.4</v>
      </c>
      <c r="AA2140">
        <f t="shared" si="442"/>
        <v>1</v>
      </c>
      <c r="AB2140">
        <f t="shared" si="442"/>
        <v>1</v>
      </c>
      <c r="AC2140">
        <f t="shared" si="443"/>
        <v>0.4</v>
      </c>
      <c r="AD2140" t="e">
        <f>INDEX('bijlage C. Cluster maatregelen'!C:C,MATCH('5.Bepalen Faalfreq'!K2140,'bijlage C. Cluster maatregelen'!A:A,0))</f>
        <v>#N/A</v>
      </c>
      <c r="AE2140" t="e">
        <f>INDEX('bijlage C. Cluster maatregelen'!C:C,MATCH('5.Bepalen Faalfreq'!L2140,'bijlage C. Cluster maatregelen'!A:A,0))</f>
        <v>#N/A</v>
      </c>
      <c r="AF2140" t="e">
        <f>INDEX('bijlage C. Cluster maatregelen'!C:C,MATCH('5.Bepalen Faalfreq'!M2140,'bijlage C. Cluster maatregelen'!A:A,0))</f>
        <v>#N/A</v>
      </c>
      <c r="AG2140" t="e">
        <f>INDEX('bijlage C. Cluster maatregelen'!C:C,MATCH('5.Bepalen Faalfreq'!N2140,'bijlage C. Cluster maatregelen'!A:A,0))</f>
        <v>#N/A</v>
      </c>
      <c r="AH2140" t="e">
        <f t="shared" si="444"/>
        <v>#N/A</v>
      </c>
      <c r="AI2140" t="e">
        <f t="shared" si="445"/>
        <v>#N/A</v>
      </c>
      <c r="AJ2140" t="e">
        <f t="shared" si="438"/>
        <v>#N/A</v>
      </c>
    </row>
    <row r="2141" spans="1:36" x14ac:dyDescent="0.25">
      <c r="A2141" s="203"/>
      <c r="B2141" s="203"/>
      <c r="C2141" s="203"/>
      <c r="D2141" s="203"/>
      <c r="E2141" s="203"/>
      <c r="F2141" s="203"/>
      <c r="G2141" s="203"/>
      <c r="H2141" s="203"/>
      <c r="I2141" s="203"/>
      <c r="J2141" s="203"/>
      <c r="K2141" s="203"/>
      <c r="L2141" s="203"/>
      <c r="M2141" s="203"/>
      <c r="N2141" s="203"/>
      <c r="O2141" s="204">
        <f t="shared" si="434"/>
        <v>0</v>
      </c>
      <c r="P2141" s="80" t="str">
        <f>IFERROR(R2141+'4. Gegevens leiding'!$I$26,"")</f>
        <v/>
      </c>
      <c r="Q2141" s="155" t="str">
        <f>IFERROR(R2142+'4. Gegevens leiding'!$I$26,"")</f>
        <v/>
      </c>
      <c r="R2141" s="155" t="str">
        <f t="shared" si="446"/>
        <v/>
      </c>
      <c r="S2141" s="43" t="str">
        <f t="shared" si="439"/>
        <v/>
      </c>
      <c r="T2141" s="42" t="str">
        <f t="shared" si="435"/>
        <v>Diameter (mm, uitwendig)=;Wanddikte (mm)=;Druk (barg)=;Rekgrens (N/mm^2)=;Charpy energie (J)=</v>
      </c>
      <c r="U2141" s="44" t="e">
        <f>INDEX('bijlage A. Frequentie Tabel'!G:G,MATCH(T2141,'bijlage A. Frequentie Tabel'!A:A,0))</f>
        <v>#N/A</v>
      </c>
      <c r="V2141" s="43">
        <f t="shared" si="436"/>
        <v>0</v>
      </c>
      <c r="W2141" s="80">
        <f t="shared" si="440"/>
        <v>23.196467403779828</v>
      </c>
      <c r="X2141" t="e">
        <f t="shared" si="437"/>
        <v>#N/A</v>
      </c>
      <c r="Y2141"/>
      <c r="Z2141">
        <f t="shared" si="441"/>
        <v>0.4</v>
      </c>
      <c r="AA2141">
        <f t="shared" si="442"/>
        <v>1</v>
      </c>
      <c r="AB2141">
        <f t="shared" si="442"/>
        <v>1</v>
      </c>
      <c r="AC2141">
        <f t="shared" si="443"/>
        <v>0.4</v>
      </c>
      <c r="AD2141" t="e">
        <f>INDEX('bijlage C. Cluster maatregelen'!C:C,MATCH('5.Bepalen Faalfreq'!K2141,'bijlage C. Cluster maatregelen'!A:A,0))</f>
        <v>#N/A</v>
      </c>
      <c r="AE2141" t="e">
        <f>INDEX('bijlage C. Cluster maatregelen'!C:C,MATCH('5.Bepalen Faalfreq'!L2141,'bijlage C. Cluster maatregelen'!A:A,0))</f>
        <v>#N/A</v>
      </c>
      <c r="AF2141" t="e">
        <f>INDEX('bijlage C. Cluster maatregelen'!C:C,MATCH('5.Bepalen Faalfreq'!M2141,'bijlage C. Cluster maatregelen'!A:A,0))</f>
        <v>#N/A</v>
      </c>
      <c r="AG2141" t="e">
        <f>INDEX('bijlage C. Cluster maatregelen'!C:C,MATCH('5.Bepalen Faalfreq'!N2141,'bijlage C. Cluster maatregelen'!A:A,0))</f>
        <v>#N/A</v>
      </c>
      <c r="AH2141" t="e">
        <f t="shared" si="444"/>
        <v>#N/A</v>
      </c>
      <c r="AI2141" t="e">
        <f t="shared" si="445"/>
        <v>#N/A</v>
      </c>
      <c r="AJ2141" t="e">
        <f t="shared" si="438"/>
        <v>#N/A</v>
      </c>
    </row>
    <row r="2142" spans="1:36" x14ac:dyDescent="0.25">
      <c r="A2142" s="203"/>
      <c r="B2142" s="203"/>
      <c r="C2142" s="203"/>
      <c r="D2142" s="203"/>
      <c r="E2142" s="203"/>
      <c r="F2142" s="203"/>
      <c r="G2142" s="203"/>
      <c r="H2142" s="203"/>
      <c r="I2142" s="203"/>
      <c r="J2142" s="203"/>
      <c r="K2142" s="203"/>
      <c r="L2142" s="203"/>
      <c r="M2142" s="203"/>
      <c r="N2142" s="203"/>
      <c r="O2142" s="204">
        <f t="shared" si="434"/>
        <v>0</v>
      </c>
      <c r="P2142" s="80" t="str">
        <f>IFERROR(R2142+'4. Gegevens leiding'!$I$26,"")</f>
        <v/>
      </c>
      <c r="Q2142" s="155" t="str">
        <f>IFERROR(R2143+'4. Gegevens leiding'!$I$26,"")</f>
        <v/>
      </c>
      <c r="R2142" s="155" t="str">
        <f t="shared" si="446"/>
        <v/>
      </c>
      <c r="S2142" s="43" t="str">
        <f t="shared" si="439"/>
        <v/>
      </c>
      <c r="T2142" s="42" t="str">
        <f t="shared" si="435"/>
        <v>Diameter (mm, uitwendig)=;Wanddikte (mm)=;Druk (barg)=;Rekgrens (N/mm^2)=;Charpy energie (J)=</v>
      </c>
      <c r="U2142" s="44" t="e">
        <f>INDEX('bijlage A. Frequentie Tabel'!G:G,MATCH(T2142,'bijlage A. Frequentie Tabel'!A:A,0))</f>
        <v>#N/A</v>
      </c>
      <c r="V2142" s="43">
        <f t="shared" si="436"/>
        <v>0</v>
      </c>
      <c r="W2142" s="80">
        <f t="shared" si="440"/>
        <v>23.196467403779828</v>
      </c>
      <c r="X2142" t="e">
        <f t="shared" si="437"/>
        <v>#N/A</v>
      </c>
      <c r="Y2142"/>
      <c r="Z2142">
        <f t="shared" si="441"/>
        <v>0.4</v>
      </c>
      <c r="AA2142">
        <f t="shared" si="442"/>
        <v>1</v>
      </c>
      <c r="AB2142">
        <f t="shared" si="442"/>
        <v>1</v>
      </c>
      <c r="AC2142">
        <f t="shared" si="443"/>
        <v>0.4</v>
      </c>
      <c r="AD2142" t="e">
        <f>INDEX('bijlage C. Cluster maatregelen'!C:C,MATCH('5.Bepalen Faalfreq'!K2142,'bijlage C. Cluster maatregelen'!A:A,0))</f>
        <v>#N/A</v>
      </c>
      <c r="AE2142" t="e">
        <f>INDEX('bijlage C. Cluster maatregelen'!C:C,MATCH('5.Bepalen Faalfreq'!L2142,'bijlage C. Cluster maatregelen'!A:A,0))</f>
        <v>#N/A</v>
      </c>
      <c r="AF2142" t="e">
        <f>INDEX('bijlage C. Cluster maatregelen'!C:C,MATCH('5.Bepalen Faalfreq'!M2142,'bijlage C. Cluster maatregelen'!A:A,0))</f>
        <v>#N/A</v>
      </c>
      <c r="AG2142" t="e">
        <f>INDEX('bijlage C. Cluster maatregelen'!C:C,MATCH('5.Bepalen Faalfreq'!N2142,'bijlage C. Cluster maatregelen'!A:A,0))</f>
        <v>#N/A</v>
      </c>
      <c r="AH2142" t="e">
        <f t="shared" si="444"/>
        <v>#N/A</v>
      </c>
      <c r="AI2142" t="e">
        <f t="shared" si="445"/>
        <v>#N/A</v>
      </c>
      <c r="AJ2142" t="e">
        <f t="shared" si="438"/>
        <v>#N/A</v>
      </c>
    </row>
    <row r="2143" spans="1:36" x14ac:dyDescent="0.25">
      <c r="A2143" s="203"/>
      <c r="B2143" s="203"/>
      <c r="C2143" s="203"/>
      <c r="D2143" s="203"/>
      <c r="E2143" s="203"/>
      <c r="F2143" s="203"/>
      <c r="G2143" s="203"/>
      <c r="H2143" s="203"/>
      <c r="I2143" s="203"/>
      <c r="J2143" s="203"/>
      <c r="K2143" s="203"/>
      <c r="L2143" s="203"/>
      <c r="M2143" s="203"/>
      <c r="N2143" s="203"/>
      <c r="O2143" s="204">
        <f t="shared" si="434"/>
        <v>0</v>
      </c>
      <c r="P2143" s="80" t="str">
        <f>IFERROR(R2143+'4. Gegevens leiding'!$I$26,"")</f>
        <v/>
      </c>
      <c r="Q2143" s="155" t="str">
        <f>IFERROR(R2144+'4. Gegevens leiding'!$I$26,"")</f>
        <v/>
      </c>
      <c r="R2143" s="155" t="str">
        <f t="shared" si="446"/>
        <v/>
      </c>
      <c r="S2143" s="43" t="str">
        <f t="shared" si="439"/>
        <v/>
      </c>
      <c r="T2143" s="42" t="str">
        <f t="shared" si="435"/>
        <v>Diameter (mm, uitwendig)=;Wanddikte (mm)=;Druk (barg)=;Rekgrens (N/mm^2)=;Charpy energie (J)=</v>
      </c>
      <c r="U2143" s="44" t="e">
        <f>INDEX('bijlage A. Frequentie Tabel'!G:G,MATCH(T2143,'bijlage A. Frequentie Tabel'!A:A,0))</f>
        <v>#N/A</v>
      </c>
      <c r="V2143" s="43">
        <f t="shared" si="436"/>
        <v>0</v>
      </c>
      <c r="W2143" s="80">
        <f t="shared" si="440"/>
        <v>23.196467403779828</v>
      </c>
      <c r="X2143" t="e">
        <f t="shared" si="437"/>
        <v>#N/A</v>
      </c>
      <c r="Y2143"/>
      <c r="Z2143">
        <f t="shared" si="441"/>
        <v>0.4</v>
      </c>
      <c r="AA2143">
        <f t="shared" si="442"/>
        <v>1</v>
      </c>
      <c r="AB2143">
        <f t="shared" si="442"/>
        <v>1</v>
      </c>
      <c r="AC2143">
        <f t="shared" si="443"/>
        <v>0.4</v>
      </c>
      <c r="AD2143" t="e">
        <f>INDEX('bijlage C. Cluster maatregelen'!C:C,MATCH('5.Bepalen Faalfreq'!K2143,'bijlage C. Cluster maatregelen'!A:A,0))</f>
        <v>#N/A</v>
      </c>
      <c r="AE2143" t="e">
        <f>INDEX('bijlage C. Cluster maatregelen'!C:C,MATCH('5.Bepalen Faalfreq'!L2143,'bijlage C. Cluster maatregelen'!A:A,0))</f>
        <v>#N/A</v>
      </c>
      <c r="AF2143" t="e">
        <f>INDEX('bijlage C. Cluster maatregelen'!C:C,MATCH('5.Bepalen Faalfreq'!M2143,'bijlage C. Cluster maatregelen'!A:A,0))</f>
        <v>#N/A</v>
      </c>
      <c r="AG2143" t="e">
        <f>INDEX('bijlage C. Cluster maatregelen'!C:C,MATCH('5.Bepalen Faalfreq'!N2143,'bijlage C. Cluster maatregelen'!A:A,0))</f>
        <v>#N/A</v>
      </c>
      <c r="AH2143" t="e">
        <f t="shared" si="444"/>
        <v>#N/A</v>
      </c>
      <c r="AI2143" t="e">
        <f t="shared" si="445"/>
        <v>#N/A</v>
      </c>
      <c r="AJ2143" t="e">
        <f t="shared" si="438"/>
        <v>#N/A</v>
      </c>
    </row>
    <row r="2144" spans="1:36" x14ac:dyDescent="0.25">
      <c r="A2144" s="203"/>
      <c r="B2144" s="203"/>
      <c r="C2144" s="203"/>
      <c r="D2144" s="203"/>
      <c r="E2144" s="203"/>
      <c r="F2144" s="203"/>
      <c r="G2144" s="203"/>
      <c r="H2144" s="203"/>
      <c r="I2144" s="203"/>
      <c r="J2144" s="203"/>
      <c r="K2144" s="203"/>
      <c r="L2144" s="203"/>
      <c r="M2144" s="203"/>
      <c r="N2144" s="203"/>
      <c r="O2144" s="204">
        <f t="shared" si="434"/>
        <v>0</v>
      </c>
      <c r="P2144" s="80" t="str">
        <f>IFERROR(R2144+'4. Gegevens leiding'!$I$26,"")</f>
        <v/>
      </c>
      <c r="Q2144" s="155" t="str">
        <f>IFERROR(R2145+'4. Gegevens leiding'!$I$26,"")</f>
        <v/>
      </c>
      <c r="R2144" s="155" t="str">
        <f t="shared" si="446"/>
        <v/>
      </c>
      <c r="S2144" s="43" t="str">
        <f t="shared" si="439"/>
        <v/>
      </c>
      <c r="T2144" s="42" t="str">
        <f t="shared" si="435"/>
        <v>Diameter (mm, uitwendig)=;Wanddikte (mm)=;Druk (barg)=;Rekgrens (N/mm^2)=;Charpy energie (J)=</v>
      </c>
      <c r="U2144" s="44" t="e">
        <f>INDEX('bijlage A. Frequentie Tabel'!G:G,MATCH(T2144,'bijlage A. Frequentie Tabel'!A:A,0))</f>
        <v>#N/A</v>
      </c>
      <c r="V2144" s="43">
        <f t="shared" si="436"/>
        <v>0</v>
      </c>
      <c r="W2144" s="80">
        <f t="shared" si="440"/>
        <v>23.196467403779828</v>
      </c>
      <c r="X2144" t="e">
        <f t="shared" si="437"/>
        <v>#N/A</v>
      </c>
      <c r="Y2144"/>
      <c r="Z2144">
        <f t="shared" si="441"/>
        <v>0.4</v>
      </c>
      <c r="AA2144">
        <f t="shared" si="442"/>
        <v>1</v>
      </c>
      <c r="AB2144">
        <f t="shared" si="442"/>
        <v>1</v>
      </c>
      <c r="AC2144">
        <f t="shared" si="443"/>
        <v>0.4</v>
      </c>
      <c r="AD2144" t="e">
        <f>INDEX('bijlage C. Cluster maatregelen'!C:C,MATCH('5.Bepalen Faalfreq'!K2144,'bijlage C. Cluster maatregelen'!A:A,0))</f>
        <v>#N/A</v>
      </c>
      <c r="AE2144" t="e">
        <f>INDEX('bijlage C. Cluster maatregelen'!C:C,MATCH('5.Bepalen Faalfreq'!L2144,'bijlage C. Cluster maatregelen'!A:A,0))</f>
        <v>#N/A</v>
      </c>
      <c r="AF2144" t="e">
        <f>INDEX('bijlage C. Cluster maatregelen'!C:C,MATCH('5.Bepalen Faalfreq'!M2144,'bijlage C. Cluster maatregelen'!A:A,0))</f>
        <v>#N/A</v>
      </c>
      <c r="AG2144" t="e">
        <f>INDEX('bijlage C. Cluster maatregelen'!C:C,MATCH('5.Bepalen Faalfreq'!N2144,'bijlage C. Cluster maatregelen'!A:A,0))</f>
        <v>#N/A</v>
      </c>
      <c r="AH2144" t="e">
        <f t="shared" si="444"/>
        <v>#N/A</v>
      </c>
      <c r="AI2144" t="e">
        <f t="shared" si="445"/>
        <v>#N/A</v>
      </c>
      <c r="AJ2144" t="e">
        <f t="shared" si="438"/>
        <v>#N/A</v>
      </c>
    </row>
    <row r="2145" spans="1:36" x14ac:dyDescent="0.25">
      <c r="A2145" s="203"/>
      <c r="B2145" s="203"/>
      <c r="C2145" s="203"/>
      <c r="D2145" s="203"/>
      <c r="E2145" s="203"/>
      <c r="F2145" s="203"/>
      <c r="G2145" s="203"/>
      <c r="H2145" s="203"/>
      <c r="I2145" s="203"/>
      <c r="J2145" s="203"/>
      <c r="K2145" s="203"/>
      <c r="L2145" s="203"/>
      <c r="M2145" s="203"/>
      <c r="N2145" s="203"/>
      <c r="O2145" s="204">
        <f t="shared" si="434"/>
        <v>0</v>
      </c>
      <c r="P2145" s="80" t="str">
        <f>IFERROR(R2145+'4. Gegevens leiding'!$I$26,"")</f>
        <v/>
      </c>
      <c r="Q2145" s="155" t="str">
        <f>IFERROR(R2146+'4. Gegevens leiding'!$I$26,"")</f>
        <v/>
      </c>
      <c r="R2145" s="155" t="str">
        <f t="shared" si="446"/>
        <v/>
      </c>
      <c r="S2145" s="43" t="str">
        <f t="shared" si="439"/>
        <v/>
      </c>
      <c r="T2145" s="42" t="str">
        <f t="shared" si="435"/>
        <v>Diameter (mm, uitwendig)=;Wanddikte (mm)=;Druk (barg)=;Rekgrens (N/mm^2)=;Charpy energie (J)=</v>
      </c>
      <c r="U2145" s="44" t="e">
        <f>INDEX('bijlage A. Frequentie Tabel'!G:G,MATCH(T2145,'bijlage A. Frequentie Tabel'!A:A,0))</f>
        <v>#N/A</v>
      </c>
      <c r="V2145" s="43">
        <f t="shared" si="436"/>
        <v>0</v>
      </c>
      <c r="W2145" s="80">
        <f t="shared" si="440"/>
        <v>23.196467403779828</v>
      </c>
      <c r="X2145" t="e">
        <f t="shared" si="437"/>
        <v>#N/A</v>
      </c>
      <c r="Y2145"/>
      <c r="Z2145">
        <f t="shared" si="441"/>
        <v>0.4</v>
      </c>
      <c r="AA2145">
        <f t="shared" si="442"/>
        <v>1</v>
      </c>
      <c r="AB2145">
        <f t="shared" si="442"/>
        <v>1</v>
      </c>
      <c r="AC2145">
        <f t="shared" si="443"/>
        <v>0.4</v>
      </c>
      <c r="AD2145" t="e">
        <f>INDEX('bijlage C. Cluster maatregelen'!C:C,MATCH('5.Bepalen Faalfreq'!K2145,'bijlage C. Cluster maatregelen'!A:A,0))</f>
        <v>#N/A</v>
      </c>
      <c r="AE2145" t="e">
        <f>INDEX('bijlage C. Cluster maatregelen'!C:C,MATCH('5.Bepalen Faalfreq'!L2145,'bijlage C. Cluster maatregelen'!A:A,0))</f>
        <v>#N/A</v>
      </c>
      <c r="AF2145" t="e">
        <f>INDEX('bijlage C. Cluster maatregelen'!C:C,MATCH('5.Bepalen Faalfreq'!M2145,'bijlage C. Cluster maatregelen'!A:A,0))</f>
        <v>#N/A</v>
      </c>
      <c r="AG2145" t="e">
        <f>INDEX('bijlage C. Cluster maatregelen'!C:C,MATCH('5.Bepalen Faalfreq'!N2145,'bijlage C. Cluster maatregelen'!A:A,0))</f>
        <v>#N/A</v>
      </c>
      <c r="AH2145" t="e">
        <f t="shared" si="444"/>
        <v>#N/A</v>
      </c>
      <c r="AI2145" t="e">
        <f t="shared" si="445"/>
        <v>#N/A</v>
      </c>
      <c r="AJ2145" t="e">
        <f t="shared" si="438"/>
        <v>#N/A</v>
      </c>
    </row>
    <row r="2146" spans="1:36" x14ac:dyDescent="0.25">
      <c r="A2146" s="203"/>
      <c r="B2146" s="203"/>
      <c r="C2146" s="203"/>
      <c r="D2146" s="203"/>
      <c r="E2146" s="203"/>
      <c r="F2146" s="203"/>
      <c r="G2146" s="203"/>
      <c r="H2146" s="203"/>
      <c r="I2146" s="203"/>
      <c r="J2146" s="203"/>
      <c r="K2146" s="203"/>
      <c r="L2146" s="203"/>
      <c r="M2146" s="203"/>
      <c r="N2146" s="203"/>
      <c r="O2146" s="204">
        <f t="shared" si="434"/>
        <v>0</v>
      </c>
      <c r="P2146" s="80" t="str">
        <f>IFERROR(R2146+'4. Gegevens leiding'!$I$26,"")</f>
        <v/>
      </c>
      <c r="Q2146" s="155" t="str">
        <f>IFERROR(R2147+'4. Gegevens leiding'!$I$26,"")</f>
        <v/>
      </c>
      <c r="R2146" s="155" t="str">
        <f t="shared" si="446"/>
        <v/>
      </c>
      <c r="S2146" s="43" t="str">
        <f t="shared" si="439"/>
        <v/>
      </c>
      <c r="T2146" s="42" t="str">
        <f t="shared" si="435"/>
        <v>Diameter (mm, uitwendig)=;Wanddikte (mm)=;Druk (barg)=;Rekgrens (N/mm^2)=;Charpy energie (J)=</v>
      </c>
      <c r="U2146" s="44" t="e">
        <f>INDEX('bijlage A. Frequentie Tabel'!G:G,MATCH(T2146,'bijlage A. Frequentie Tabel'!A:A,0))</f>
        <v>#N/A</v>
      </c>
      <c r="V2146" s="43">
        <f t="shared" si="436"/>
        <v>0</v>
      </c>
      <c r="W2146" s="80">
        <f t="shared" si="440"/>
        <v>23.196467403779828</v>
      </c>
      <c r="X2146" t="e">
        <f t="shared" si="437"/>
        <v>#N/A</v>
      </c>
      <c r="Y2146"/>
      <c r="Z2146">
        <f t="shared" si="441"/>
        <v>0.4</v>
      </c>
      <c r="AA2146">
        <f t="shared" si="442"/>
        <v>1</v>
      </c>
      <c r="AB2146">
        <f t="shared" si="442"/>
        <v>1</v>
      </c>
      <c r="AC2146">
        <f t="shared" si="443"/>
        <v>0.4</v>
      </c>
      <c r="AD2146" t="e">
        <f>INDEX('bijlage C. Cluster maatregelen'!C:C,MATCH('5.Bepalen Faalfreq'!K2146,'bijlage C. Cluster maatregelen'!A:A,0))</f>
        <v>#N/A</v>
      </c>
      <c r="AE2146" t="e">
        <f>INDEX('bijlage C. Cluster maatregelen'!C:C,MATCH('5.Bepalen Faalfreq'!L2146,'bijlage C. Cluster maatregelen'!A:A,0))</f>
        <v>#N/A</v>
      </c>
      <c r="AF2146" t="e">
        <f>INDEX('bijlage C. Cluster maatregelen'!C:C,MATCH('5.Bepalen Faalfreq'!M2146,'bijlage C. Cluster maatregelen'!A:A,0))</f>
        <v>#N/A</v>
      </c>
      <c r="AG2146" t="e">
        <f>INDEX('bijlage C. Cluster maatregelen'!C:C,MATCH('5.Bepalen Faalfreq'!N2146,'bijlage C. Cluster maatregelen'!A:A,0))</f>
        <v>#N/A</v>
      </c>
      <c r="AH2146" t="e">
        <f t="shared" si="444"/>
        <v>#N/A</v>
      </c>
      <c r="AI2146" t="e">
        <f t="shared" si="445"/>
        <v>#N/A</v>
      </c>
      <c r="AJ2146" t="e">
        <f t="shared" si="438"/>
        <v>#N/A</v>
      </c>
    </row>
    <row r="2147" spans="1:36" x14ac:dyDescent="0.25">
      <c r="A2147" s="203"/>
      <c r="B2147" s="203"/>
      <c r="C2147" s="203"/>
      <c r="D2147" s="203"/>
      <c r="E2147" s="203"/>
      <c r="F2147" s="203"/>
      <c r="G2147" s="203"/>
      <c r="H2147" s="203"/>
      <c r="I2147" s="203"/>
      <c r="J2147" s="203"/>
      <c r="K2147" s="203"/>
      <c r="L2147" s="203"/>
      <c r="M2147" s="203"/>
      <c r="N2147" s="203"/>
      <c r="O2147" s="204">
        <f t="shared" si="434"/>
        <v>0</v>
      </c>
      <c r="P2147" s="80" t="str">
        <f>IFERROR(R2147+'4. Gegevens leiding'!$I$26,"")</f>
        <v/>
      </c>
      <c r="Q2147" s="155" t="str">
        <f>IFERROR(R2148+'4. Gegevens leiding'!$I$26,"")</f>
        <v/>
      </c>
      <c r="R2147" s="155" t="str">
        <f t="shared" si="446"/>
        <v/>
      </c>
      <c r="S2147" s="43" t="str">
        <f t="shared" si="439"/>
        <v/>
      </c>
      <c r="T2147" s="42" t="str">
        <f t="shared" si="435"/>
        <v>Diameter (mm, uitwendig)=;Wanddikte (mm)=;Druk (barg)=;Rekgrens (N/mm^2)=;Charpy energie (J)=</v>
      </c>
      <c r="U2147" s="44" t="e">
        <f>INDEX('bijlage A. Frequentie Tabel'!G:G,MATCH(T2147,'bijlage A. Frequentie Tabel'!A:A,0))</f>
        <v>#N/A</v>
      </c>
      <c r="V2147" s="43">
        <f t="shared" si="436"/>
        <v>0</v>
      </c>
      <c r="W2147" s="80">
        <f t="shared" si="440"/>
        <v>23.196467403779828</v>
      </c>
      <c r="X2147" t="e">
        <f t="shared" si="437"/>
        <v>#N/A</v>
      </c>
      <c r="Y2147"/>
      <c r="Z2147">
        <f t="shared" si="441"/>
        <v>0.4</v>
      </c>
      <c r="AA2147">
        <f t="shared" si="442"/>
        <v>1</v>
      </c>
      <c r="AB2147">
        <f t="shared" si="442"/>
        <v>1</v>
      </c>
      <c r="AC2147">
        <f t="shared" si="443"/>
        <v>0.4</v>
      </c>
      <c r="AD2147" t="e">
        <f>INDEX('bijlage C. Cluster maatregelen'!C:C,MATCH('5.Bepalen Faalfreq'!K2147,'bijlage C. Cluster maatregelen'!A:A,0))</f>
        <v>#N/A</v>
      </c>
      <c r="AE2147" t="e">
        <f>INDEX('bijlage C. Cluster maatregelen'!C:C,MATCH('5.Bepalen Faalfreq'!L2147,'bijlage C. Cluster maatregelen'!A:A,0))</f>
        <v>#N/A</v>
      </c>
      <c r="AF2147" t="e">
        <f>INDEX('bijlage C. Cluster maatregelen'!C:C,MATCH('5.Bepalen Faalfreq'!M2147,'bijlage C. Cluster maatregelen'!A:A,0))</f>
        <v>#N/A</v>
      </c>
      <c r="AG2147" t="e">
        <f>INDEX('bijlage C. Cluster maatregelen'!C:C,MATCH('5.Bepalen Faalfreq'!N2147,'bijlage C. Cluster maatregelen'!A:A,0))</f>
        <v>#N/A</v>
      </c>
      <c r="AH2147" t="e">
        <f t="shared" si="444"/>
        <v>#N/A</v>
      </c>
      <c r="AI2147" t="e">
        <f t="shared" si="445"/>
        <v>#N/A</v>
      </c>
      <c r="AJ2147" t="e">
        <f t="shared" si="438"/>
        <v>#N/A</v>
      </c>
    </row>
    <row r="2148" spans="1:36" x14ac:dyDescent="0.25">
      <c r="A2148" s="203"/>
      <c r="B2148" s="203"/>
      <c r="C2148" s="203"/>
      <c r="D2148" s="203"/>
      <c r="E2148" s="203"/>
      <c r="F2148" s="203"/>
      <c r="G2148" s="203"/>
      <c r="H2148" s="203"/>
      <c r="I2148" s="203"/>
      <c r="J2148" s="203"/>
      <c r="K2148" s="203"/>
      <c r="L2148" s="203"/>
      <c r="M2148" s="203"/>
      <c r="N2148" s="203"/>
      <c r="O2148" s="204">
        <f t="shared" si="434"/>
        <v>0</v>
      </c>
      <c r="P2148" s="80" t="str">
        <f>IFERROR(R2148+'4. Gegevens leiding'!$I$26,"")</f>
        <v/>
      </c>
      <c r="Q2148" s="155" t="str">
        <f>IFERROR(R2149+'4. Gegevens leiding'!$I$26,"")</f>
        <v/>
      </c>
      <c r="R2148" s="155" t="str">
        <f t="shared" si="446"/>
        <v/>
      </c>
      <c r="S2148" s="43" t="str">
        <f t="shared" si="439"/>
        <v/>
      </c>
      <c r="T2148" s="42" t="str">
        <f t="shared" si="435"/>
        <v>Diameter (mm, uitwendig)=;Wanddikte (mm)=;Druk (barg)=;Rekgrens (N/mm^2)=;Charpy energie (J)=</v>
      </c>
      <c r="U2148" s="44" t="e">
        <f>INDEX('bijlage A. Frequentie Tabel'!G:G,MATCH(T2148,'bijlage A. Frequentie Tabel'!A:A,0))</f>
        <v>#N/A</v>
      </c>
      <c r="V2148" s="43">
        <f t="shared" si="436"/>
        <v>0</v>
      </c>
      <c r="W2148" s="80">
        <f t="shared" si="440"/>
        <v>23.196467403779828</v>
      </c>
      <c r="X2148" t="e">
        <f t="shared" si="437"/>
        <v>#N/A</v>
      </c>
      <c r="Y2148"/>
      <c r="Z2148">
        <f t="shared" si="441"/>
        <v>0.4</v>
      </c>
      <c r="AA2148">
        <f t="shared" si="442"/>
        <v>1</v>
      </c>
      <c r="AB2148">
        <f t="shared" si="442"/>
        <v>1</v>
      </c>
      <c r="AC2148">
        <f t="shared" si="443"/>
        <v>0.4</v>
      </c>
      <c r="AD2148" t="e">
        <f>INDEX('bijlage C. Cluster maatregelen'!C:C,MATCH('5.Bepalen Faalfreq'!K2148,'bijlage C. Cluster maatregelen'!A:A,0))</f>
        <v>#N/A</v>
      </c>
      <c r="AE2148" t="e">
        <f>INDEX('bijlage C. Cluster maatregelen'!C:C,MATCH('5.Bepalen Faalfreq'!L2148,'bijlage C. Cluster maatregelen'!A:A,0))</f>
        <v>#N/A</v>
      </c>
      <c r="AF2148" t="e">
        <f>INDEX('bijlage C. Cluster maatregelen'!C:C,MATCH('5.Bepalen Faalfreq'!M2148,'bijlage C. Cluster maatregelen'!A:A,0))</f>
        <v>#N/A</v>
      </c>
      <c r="AG2148" t="e">
        <f>INDEX('bijlage C. Cluster maatregelen'!C:C,MATCH('5.Bepalen Faalfreq'!N2148,'bijlage C. Cluster maatregelen'!A:A,0))</f>
        <v>#N/A</v>
      </c>
      <c r="AH2148" t="e">
        <f t="shared" si="444"/>
        <v>#N/A</v>
      </c>
      <c r="AI2148" t="e">
        <f t="shared" si="445"/>
        <v>#N/A</v>
      </c>
      <c r="AJ2148" t="e">
        <f t="shared" si="438"/>
        <v>#N/A</v>
      </c>
    </row>
    <row r="2149" spans="1:36" x14ac:dyDescent="0.25">
      <c r="A2149" s="203"/>
      <c r="B2149" s="203"/>
      <c r="C2149" s="203"/>
      <c r="D2149" s="203"/>
      <c r="E2149" s="203"/>
      <c r="F2149" s="203"/>
      <c r="G2149" s="203"/>
      <c r="H2149" s="203"/>
      <c r="I2149" s="203"/>
      <c r="J2149" s="203"/>
      <c r="K2149" s="203"/>
      <c r="L2149" s="203"/>
      <c r="M2149" s="203"/>
      <c r="N2149" s="203"/>
      <c r="O2149" s="204">
        <f t="shared" si="434"/>
        <v>0</v>
      </c>
      <c r="P2149" s="80" t="str">
        <f>IFERROR(R2149+'4. Gegevens leiding'!$I$26,"")</f>
        <v/>
      </c>
      <c r="Q2149" s="155" t="str">
        <f>IFERROR(R2150+'4. Gegevens leiding'!$I$26,"")</f>
        <v/>
      </c>
      <c r="R2149" s="155" t="str">
        <f t="shared" si="446"/>
        <v/>
      </c>
      <c r="S2149" s="43" t="str">
        <f t="shared" si="439"/>
        <v/>
      </c>
      <c r="T2149" s="42" t="str">
        <f t="shared" si="435"/>
        <v>Diameter (mm, uitwendig)=;Wanddikte (mm)=;Druk (barg)=;Rekgrens (N/mm^2)=;Charpy energie (J)=</v>
      </c>
      <c r="U2149" s="44" t="e">
        <f>INDEX('bijlage A. Frequentie Tabel'!G:G,MATCH(T2149,'bijlage A. Frequentie Tabel'!A:A,0))</f>
        <v>#N/A</v>
      </c>
      <c r="V2149" s="43">
        <f t="shared" si="436"/>
        <v>0</v>
      </c>
      <c r="W2149" s="80">
        <f t="shared" si="440"/>
        <v>23.196467403779828</v>
      </c>
      <c r="X2149" t="e">
        <f t="shared" si="437"/>
        <v>#N/A</v>
      </c>
      <c r="Y2149"/>
      <c r="Z2149">
        <f t="shared" si="441"/>
        <v>0.4</v>
      </c>
      <c r="AA2149">
        <f t="shared" si="442"/>
        <v>1</v>
      </c>
      <c r="AB2149">
        <f t="shared" si="442"/>
        <v>1</v>
      </c>
      <c r="AC2149">
        <f t="shared" si="443"/>
        <v>0.4</v>
      </c>
      <c r="AD2149" t="e">
        <f>INDEX('bijlage C. Cluster maatregelen'!C:C,MATCH('5.Bepalen Faalfreq'!K2149,'bijlage C. Cluster maatregelen'!A:A,0))</f>
        <v>#N/A</v>
      </c>
      <c r="AE2149" t="e">
        <f>INDEX('bijlage C. Cluster maatregelen'!C:C,MATCH('5.Bepalen Faalfreq'!L2149,'bijlage C. Cluster maatregelen'!A:A,0))</f>
        <v>#N/A</v>
      </c>
      <c r="AF2149" t="e">
        <f>INDEX('bijlage C. Cluster maatregelen'!C:C,MATCH('5.Bepalen Faalfreq'!M2149,'bijlage C. Cluster maatregelen'!A:A,0))</f>
        <v>#N/A</v>
      </c>
      <c r="AG2149" t="e">
        <f>INDEX('bijlage C. Cluster maatregelen'!C:C,MATCH('5.Bepalen Faalfreq'!N2149,'bijlage C. Cluster maatregelen'!A:A,0))</f>
        <v>#N/A</v>
      </c>
      <c r="AH2149" t="e">
        <f t="shared" si="444"/>
        <v>#N/A</v>
      </c>
      <c r="AI2149" t="e">
        <f t="shared" si="445"/>
        <v>#N/A</v>
      </c>
      <c r="AJ2149" t="e">
        <f t="shared" si="438"/>
        <v>#N/A</v>
      </c>
    </row>
    <row r="2150" spans="1:36" x14ac:dyDescent="0.25">
      <c r="A2150" s="203"/>
      <c r="B2150" s="203"/>
      <c r="C2150" s="203"/>
      <c r="D2150" s="203"/>
      <c r="E2150" s="203"/>
      <c r="F2150" s="203"/>
      <c r="G2150" s="203"/>
      <c r="H2150" s="203"/>
      <c r="I2150" s="203"/>
      <c r="J2150" s="203"/>
      <c r="K2150" s="203"/>
      <c r="L2150" s="203"/>
      <c r="M2150" s="203"/>
      <c r="N2150" s="203"/>
      <c r="O2150" s="204">
        <f t="shared" si="434"/>
        <v>0</v>
      </c>
      <c r="P2150" s="80" t="str">
        <f>IFERROR(R2150+'4. Gegevens leiding'!$I$26,"")</f>
        <v/>
      </c>
      <c r="Q2150" s="155" t="str">
        <f>IFERROR(R2151+'4. Gegevens leiding'!$I$26,"")</f>
        <v/>
      </c>
      <c r="R2150" s="155" t="str">
        <f t="shared" si="446"/>
        <v/>
      </c>
      <c r="S2150" s="43" t="str">
        <f t="shared" si="439"/>
        <v/>
      </c>
      <c r="T2150" s="42" t="str">
        <f t="shared" si="435"/>
        <v>Diameter (mm, uitwendig)=;Wanddikte (mm)=;Druk (barg)=;Rekgrens (N/mm^2)=;Charpy energie (J)=</v>
      </c>
      <c r="U2150" s="44" t="e">
        <f>INDEX('bijlage A. Frequentie Tabel'!G:G,MATCH(T2150,'bijlage A. Frequentie Tabel'!A:A,0))</f>
        <v>#N/A</v>
      </c>
      <c r="V2150" s="43">
        <f t="shared" si="436"/>
        <v>0</v>
      </c>
      <c r="W2150" s="80">
        <f t="shared" si="440"/>
        <v>23.196467403779828</v>
      </c>
      <c r="X2150" t="e">
        <f t="shared" si="437"/>
        <v>#N/A</v>
      </c>
      <c r="Y2150"/>
      <c r="Z2150">
        <f t="shared" si="441"/>
        <v>0.4</v>
      </c>
      <c r="AA2150">
        <f t="shared" si="442"/>
        <v>1</v>
      </c>
      <c r="AB2150">
        <f t="shared" si="442"/>
        <v>1</v>
      </c>
      <c r="AC2150">
        <f t="shared" si="443"/>
        <v>0.4</v>
      </c>
      <c r="AD2150" t="e">
        <f>INDEX('bijlage C. Cluster maatregelen'!C:C,MATCH('5.Bepalen Faalfreq'!K2150,'bijlage C. Cluster maatregelen'!A:A,0))</f>
        <v>#N/A</v>
      </c>
      <c r="AE2150" t="e">
        <f>INDEX('bijlage C. Cluster maatregelen'!C:C,MATCH('5.Bepalen Faalfreq'!L2150,'bijlage C. Cluster maatregelen'!A:A,0))</f>
        <v>#N/A</v>
      </c>
      <c r="AF2150" t="e">
        <f>INDEX('bijlage C. Cluster maatregelen'!C:C,MATCH('5.Bepalen Faalfreq'!M2150,'bijlage C. Cluster maatregelen'!A:A,0))</f>
        <v>#N/A</v>
      </c>
      <c r="AG2150" t="e">
        <f>INDEX('bijlage C. Cluster maatregelen'!C:C,MATCH('5.Bepalen Faalfreq'!N2150,'bijlage C. Cluster maatregelen'!A:A,0))</f>
        <v>#N/A</v>
      </c>
      <c r="AH2150" t="e">
        <f t="shared" si="444"/>
        <v>#N/A</v>
      </c>
      <c r="AI2150" t="e">
        <f t="shared" si="445"/>
        <v>#N/A</v>
      </c>
      <c r="AJ2150" t="e">
        <f t="shared" si="438"/>
        <v>#N/A</v>
      </c>
    </row>
    <row r="2151" spans="1:36" x14ac:dyDescent="0.25">
      <c r="A2151" s="203"/>
      <c r="B2151" s="203"/>
      <c r="C2151" s="203"/>
      <c r="D2151" s="203"/>
      <c r="E2151" s="203"/>
      <c r="F2151" s="203"/>
      <c r="G2151" s="203"/>
      <c r="H2151" s="203"/>
      <c r="I2151" s="203"/>
      <c r="J2151" s="203"/>
      <c r="K2151" s="203"/>
      <c r="L2151" s="203"/>
      <c r="M2151" s="203"/>
      <c r="N2151" s="203"/>
      <c r="O2151" s="204">
        <f t="shared" si="434"/>
        <v>0</v>
      </c>
      <c r="P2151" s="80" t="str">
        <f>IFERROR(R2151+'4. Gegevens leiding'!$I$26,"")</f>
        <v/>
      </c>
      <c r="Q2151" s="155" t="str">
        <f>IFERROR(R2152+'4. Gegevens leiding'!$I$26,"")</f>
        <v/>
      </c>
      <c r="R2151" s="155" t="str">
        <f t="shared" si="446"/>
        <v/>
      </c>
      <c r="S2151" s="43" t="str">
        <f t="shared" si="439"/>
        <v/>
      </c>
      <c r="T2151" s="42" t="str">
        <f t="shared" si="435"/>
        <v>Diameter (mm, uitwendig)=;Wanddikte (mm)=;Druk (barg)=;Rekgrens (N/mm^2)=;Charpy energie (J)=</v>
      </c>
      <c r="U2151" s="44" t="e">
        <f>INDEX('bijlage A. Frequentie Tabel'!G:G,MATCH(T2151,'bijlage A. Frequentie Tabel'!A:A,0))</f>
        <v>#N/A</v>
      </c>
      <c r="V2151" s="43">
        <f t="shared" si="436"/>
        <v>0</v>
      </c>
      <c r="W2151" s="80">
        <f t="shared" si="440"/>
        <v>23.196467403779828</v>
      </c>
      <c r="X2151" t="e">
        <f t="shared" si="437"/>
        <v>#N/A</v>
      </c>
      <c r="Y2151"/>
      <c r="Z2151">
        <f t="shared" si="441"/>
        <v>0.4</v>
      </c>
      <c r="AA2151">
        <f t="shared" si="442"/>
        <v>1</v>
      </c>
      <c r="AB2151">
        <f t="shared" si="442"/>
        <v>1</v>
      </c>
      <c r="AC2151">
        <f t="shared" si="443"/>
        <v>0.4</v>
      </c>
      <c r="AD2151" t="e">
        <f>INDEX('bijlage C. Cluster maatregelen'!C:C,MATCH('5.Bepalen Faalfreq'!K2151,'bijlage C. Cluster maatregelen'!A:A,0))</f>
        <v>#N/A</v>
      </c>
      <c r="AE2151" t="e">
        <f>INDEX('bijlage C. Cluster maatregelen'!C:C,MATCH('5.Bepalen Faalfreq'!L2151,'bijlage C. Cluster maatregelen'!A:A,0))</f>
        <v>#N/A</v>
      </c>
      <c r="AF2151" t="e">
        <f>INDEX('bijlage C. Cluster maatregelen'!C:C,MATCH('5.Bepalen Faalfreq'!M2151,'bijlage C. Cluster maatregelen'!A:A,0))</f>
        <v>#N/A</v>
      </c>
      <c r="AG2151" t="e">
        <f>INDEX('bijlage C. Cluster maatregelen'!C:C,MATCH('5.Bepalen Faalfreq'!N2151,'bijlage C. Cluster maatregelen'!A:A,0))</f>
        <v>#N/A</v>
      </c>
      <c r="AH2151" t="e">
        <f t="shared" si="444"/>
        <v>#N/A</v>
      </c>
      <c r="AI2151" t="e">
        <f t="shared" si="445"/>
        <v>#N/A</v>
      </c>
      <c r="AJ2151" t="e">
        <f t="shared" si="438"/>
        <v>#N/A</v>
      </c>
    </row>
    <row r="2152" spans="1:36" x14ac:dyDescent="0.25">
      <c r="A2152" s="203"/>
      <c r="B2152" s="203"/>
      <c r="C2152" s="203"/>
      <c r="D2152" s="203"/>
      <c r="E2152" s="203"/>
      <c r="F2152" s="203"/>
      <c r="G2152" s="203"/>
      <c r="H2152" s="203"/>
      <c r="I2152" s="203"/>
      <c r="J2152" s="203"/>
      <c r="K2152" s="203"/>
      <c r="L2152" s="203"/>
      <c r="M2152" s="203"/>
      <c r="N2152" s="203"/>
      <c r="O2152" s="204">
        <f t="shared" si="434"/>
        <v>0</v>
      </c>
      <c r="P2152" s="80" t="str">
        <f>IFERROR(R2152+'4. Gegevens leiding'!$I$26,"")</f>
        <v/>
      </c>
      <c r="Q2152" s="155" t="str">
        <f>IFERROR(R2153+'4. Gegevens leiding'!$I$26,"")</f>
        <v/>
      </c>
      <c r="R2152" s="155" t="str">
        <f t="shared" si="446"/>
        <v/>
      </c>
      <c r="S2152" s="43" t="str">
        <f t="shared" si="439"/>
        <v/>
      </c>
      <c r="T2152" s="42" t="str">
        <f t="shared" si="435"/>
        <v>Diameter (mm, uitwendig)=;Wanddikte (mm)=;Druk (barg)=;Rekgrens (N/mm^2)=;Charpy energie (J)=</v>
      </c>
      <c r="U2152" s="44" t="e">
        <f>INDEX('bijlage A. Frequentie Tabel'!G:G,MATCH(T2152,'bijlage A. Frequentie Tabel'!A:A,0))</f>
        <v>#N/A</v>
      </c>
      <c r="V2152" s="43">
        <f t="shared" si="436"/>
        <v>0</v>
      </c>
      <c r="W2152" s="80">
        <f t="shared" si="440"/>
        <v>23.196467403779828</v>
      </c>
      <c r="X2152" t="e">
        <f t="shared" si="437"/>
        <v>#N/A</v>
      </c>
      <c r="Y2152"/>
      <c r="Z2152">
        <f t="shared" si="441"/>
        <v>0.4</v>
      </c>
      <c r="AA2152">
        <f t="shared" si="442"/>
        <v>1</v>
      </c>
      <c r="AB2152">
        <f t="shared" si="442"/>
        <v>1</v>
      </c>
      <c r="AC2152">
        <f t="shared" si="443"/>
        <v>0.4</v>
      </c>
      <c r="AD2152" t="e">
        <f>INDEX('bijlage C. Cluster maatregelen'!C:C,MATCH('5.Bepalen Faalfreq'!K2152,'bijlage C. Cluster maatregelen'!A:A,0))</f>
        <v>#N/A</v>
      </c>
      <c r="AE2152" t="e">
        <f>INDEX('bijlage C. Cluster maatregelen'!C:C,MATCH('5.Bepalen Faalfreq'!L2152,'bijlage C. Cluster maatregelen'!A:A,0))</f>
        <v>#N/A</v>
      </c>
      <c r="AF2152" t="e">
        <f>INDEX('bijlage C. Cluster maatregelen'!C:C,MATCH('5.Bepalen Faalfreq'!M2152,'bijlage C. Cluster maatregelen'!A:A,0))</f>
        <v>#N/A</v>
      </c>
      <c r="AG2152" t="e">
        <f>INDEX('bijlage C. Cluster maatregelen'!C:C,MATCH('5.Bepalen Faalfreq'!N2152,'bijlage C. Cluster maatregelen'!A:A,0))</f>
        <v>#N/A</v>
      </c>
      <c r="AH2152" t="e">
        <f t="shared" si="444"/>
        <v>#N/A</v>
      </c>
      <c r="AI2152" t="e">
        <f t="shared" si="445"/>
        <v>#N/A</v>
      </c>
      <c r="AJ2152" t="e">
        <f t="shared" si="438"/>
        <v>#N/A</v>
      </c>
    </row>
    <row r="2153" spans="1:36" x14ac:dyDescent="0.25">
      <c r="A2153" s="203"/>
      <c r="B2153" s="203"/>
      <c r="C2153" s="203"/>
      <c r="D2153" s="203"/>
      <c r="E2153" s="203"/>
      <c r="F2153" s="203"/>
      <c r="G2153" s="203"/>
      <c r="H2153" s="203"/>
      <c r="I2153" s="203"/>
      <c r="J2153" s="203"/>
      <c r="K2153" s="203"/>
      <c r="L2153" s="203"/>
      <c r="M2153" s="203"/>
      <c r="N2153" s="203"/>
      <c r="O2153" s="204">
        <f t="shared" si="434"/>
        <v>0</v>
      </c>
      <c r="P2153" s="80" t="str">
        <f>IFERROR(R2153+'4. Gegevens leiding'!$I$26,"")</f>
        <v/>
      </c>
      <c r="Q2153" s="155" t="str">
        <f>IFERROR(R2154+'4. Gegevens leiding'!$I$26,"")</f>
        <v/>
      </c>
      <c r="R2153" s="155" t="str">
        <f t="shared" si="446"/>
        <v/>
      </c>
      <c r="S2153" s="43" t="str">
        <f t="shared" si="439"/>
        <v/>
      </c>
      <c r="T2153" s="42" t="str">
        <f t="shared" si="435"/>
        <v>Diameter (mm, uitwendig)=;Wanddikte (mm)=;Druk (barg)=;Rekgrens (N/mm^2)=;Charpy energie (J)=</v>
      </c>
      <c r="U2153" s="44" t="e">
        <f>INDEX('bijlage A. Frequentie Tabel'!G:G,MATCH(T2153,'bijlage A. Frequentie Tabel'!A:A,0))</f>
        <v>#N/A</v>
      </c>
      <c r="V2153" s="43">
        <f t="shared" si="436"/>
        <v>0</v>
      </c>
      <c r="W2153" s="80">
        <f t="shared" si="440"/>
        <v>23.196467403779828</v>
      </c>
      <c r="X2153" t="e">
        <f t="shared" si="437"/>
        <v>#N/A</v>
      </c>
      <c r="Y2153"/>
      <c r="Z2153">
        <f t="shared" si="441"/>
        <v>0.4</v>
      </c>
      <c r="AA2153">
        <f t="shared" si="442"/>
        <v>1</v>
      </c>
      <c r="AB2153">
        <f t="shared" si="442"/>
        <v>1</v>
      </c>
      <c r="AC2153">
        <f t="shared" si="443"/>
        <v>0.4</v>
      </c>
      <c r="AD2153" t="e">
        <f>INDEX('bijlage C. Cluster maatregelen'!C:C,MATCH('5.Bepalen Faalfreq'!K2153,'bijlage C. Cluster maatregelen'!A:A,0))</f>
        <v>#N/A</v>
      </c>
      <c r="AE2153" t="e">
        <f>INDEX('bijlage C. Cluster maatregelen'!C:C,MATCH('5.Bepalen Faalfreq'!L2153,'bijlage C. Cluster maatregelen'!A:A,0))</f>
        <v>#N/A</v>
      </c>
      <c r="AF2153" t="e">
        <f>INDEX('bijlage C. Cluster maatregelen'!C:C,MATCH('5.Bepalen Faalfreq'!M2153,'bijlage C. Cluster maatregelen'!A:A,0))</f>
        <v>#N/A</v>
      </c>
      <c r="AG2153" t="e">
        <f>INDEX('bijlage C. Cluster maatregelen'!C:C,MATCH('5.Bepalen Faalfreq'!N2153,'bijlage C. Cluster maatregelen'!A:A,0))</f>
        <v>#N/A</v>
      </c>
      <c r="AH2153" t="e">
        <f t="shared" si="444"/>
        <v>#N/A</v>
      </c>
      <c r="AI2153" t="e">
        <f t="shared" si="445"/>
        <v>#N/A</v>
      </c>
      <c r="AJ2153" t="e">
        <f t="shared" si="438"/>
        <v>#N/A</v>
      </c>
    </row>
    <row r="2154" spans="1:36" x14ac:dyDescent="0.25">
      <c r="A2154" s="203"/>
      <c r="B2154" s="203"/>
      <c r="C2154" s="203"/>
      <c r="D2154" s="203"/>
      <c r="E2154" s="203"/>
      <c r="F2154" s="203"/>
      <c r="G2154" s="203"/>
      <c r="H2154" s="203"/>
      <c r="I2154" s="203"/>
      <c r="J2154" s="203"/>
      <c r="K2154" s="203"/>
      <c r="L2154" s="203"/>
      <c r="M2154" s="203"/>
      <c r="N2154" s="203"/>
      <c r="O2154" s="204">
        <f t="shared" si="434"/>
        <v>0</v>
      </c>
      <c r="P2154" s="80" t="str">
        <f>IFERROR(R2154+'4. Gegevens leiding'!$I$26,"")</f>
        <v/>
      </c>
      <c r="Q2154" s="155" t="str">
        <f>IFERROR(R2155+'4. Gegevens leiding'!$I$26,"")</f>
        <v/>
      </c>
      <c r="R2154" s="155" t="str">
        <f t="shared" si="446"/>
        <v/>
      </c>
      <c r="S2154" s="43" t="str">
        <f t="shared" si="439"/>
        <v/>
      </c>
      <c r="T2154" s="42" t="str">
        <f t="shared" si="435"/>
        <v>Diameter (mm, uitwendig)=;Wanddikte (mm)=;Druk (barg)=;Rekgrens (N/mm^2)=;Charpy energie (J)=</v>
      </c>
      <c r="U2154" s="44" t="e">
        <f>INDEX('bijlage A. Frequentie Tabel'!G:G,MATCH(T2154,'bijlage A. Frequentie Tabel'!A:A,0))</f>
        <v>#N/A</v>
      </c>
      <c r="V2154" s="43">
        <f t="shared" si="436"/>
        <v>0</v>
      </c>
      <c r="W2154" s="80">
        <f t="shared" si="440"/>
        <v>23.196467403779828</v>
      </c>
      <c r="X2154" t="e">
        <f t="shared" si="437"/>
        <v>#N/A</v>
      </c>
      <c r="Y2154"/>
      <c r="Z2154">
        <f t="shared" si="441"/>
        <v>0.4</v>
      </c>
      <c r="AA2154">
        <f t="shared" si="442"/>
        <v>1</v>
      </c>
      <c r="AB2154">
        <f t="shared" si="442"/>
        <v>1</v>
      </c>
      <c r="AC2154">
        <f t="shared" si="443"/>
        <v>0.4</v>
      </c>
      <c r="AD2154" t="e">
        <f>INDEX('bijlage C. Cluster maatregelen'!C:C,MATCH('5.Bepalen Faalfreq'!K2154,'bijlage C. Cluster maatregelen'!A:A,0))</f>
        <v>#N/A</v>
      </c>
      <c r="AE2154" t="e">
        <f>INDEX('bijlage C. Cluster maatregelen'!C:C,MATCH('5.Bepalen Faalfreq'!L2154,'bijlage C. Cluster maatregelen'!A:A,0))</f>
        <v>#N/A</v>
      </c>
      <c r="AF2154" t="e">
        <f>INDEX('bijlage C. Cluster maatregelen'!C:C,MATCH('5.Bepalen Faalfreq'!M2154,'bijlage C. Cluster maatregelen'!A:A,0))</f>
        <v>#N/A</v>
      </c>
      <c r="AG2154" t="e">
        <f>INDEX('bijlage C. Cluster maatregelen'!C:C,MATCH('5.Bepalen Faalfreq'!N2154,'bijlage C. Cluster maatregelen'!A:A,0))</f>
        <v>#N/A</v>
      </c>
      <c r="AH2154" t="e">
        <f t="shared" si="444"/>
        <v>#N/A</v>
      </c>
      <c r="AI2154" t="e">
        <f t="shared" si="445"/>
        <v>#N/A</v>
      </c>
      <c r="AJ2154" t="e">
        <f t="shared" si="438"/>
        <v>#N/A</v>
      </c>
    </row>
    <row r="2155" spans="1:36" x14ac:dyDescent="0.25">
      <c r="A2155" s="203"/>
      <c r="B2155" s="203"/>
      <c r="C2155" s="203"/>
      <c r="D2155" s="203"/>
      <c r="E2155" s="203"/>
      <c r="F2155" s="203"/>
      <c r="G2155" s="203"/>
      <c r="H2155" s="203"/>
      <c r="I2155" s="203"/>
      <c r="J2155" s="203"/>
      <c r="K2155" s="203"/>
      <c r="L2155" s="203"/>
      <c r="M2155" s="203"/>
      <c r="N2155" s="203"/>
      <c r="O2155" s="204">
        <f t="shared" si="434"/>
        <v>0</v>
      </c>
      <c r="P2155" s="80" t="str">
        <f>IFERROR(R2155+'4. Gegevens leiding'!$I$26,"")</f>
        <v/>
      </c>
      <c r="Q2155" s="155" t="str">
        <f>IFERROR(R2156+'4. Gegevens leiding'!$I$26,"")</f>
        <v/>
      </c>
      <c r="R2155" s="155" t="str">
        <f t="shared" si="446"/>
        <v/>
      </c>
      <c r="S2155" s="43" t="str">
        <f t="shared" si="439"/>
        <v/>
      </c>
      <c r="T2155" s="42" t="str">
        <f t="shared" si="435"/>
        <v>Diameter (mm, uitwendig)=;Wanddikte (mm)=;Druk (barg)=;Rekgrens (N/mm^2)=;Charpy energie (J)=</v>
      </c>
      <c r="U2155" s="44" t="e">
        <f>INDEX('bijlage A. Frequentie Tabel'!G:G,MATCH(T2155,'bijlage A. Frequentie Tabel'!A:A,0))</f>
        <v>#N/A</v>
      </c>
      <c r="V2155" s="43">
        <f t="shared" si="436"/>
        <v>0</v>
      </c>
      <c r="W2155" s="80">
        <f t="shared" si="440"/>
        <v>23.196467403779828</v>
      </c>
      <c r="X2155" t="e">
        <f t="shared" si="437"/>
        <v>#N/A</v>
      </c>
      <c r="Y2155"/>
      <c r="Z2155">
        <f t="shared" si="441"/>
        <v>0.4</v>
      </c>
      <c r="AA2155">
        <f t="shared" si="442"/>
        <v>1</v>
      </c>
      <c r="AB2155">
        <f t="shared" si="442"/>
        <v>1</v>
      </c>
      <c r="AC2155">
        <f t="shared" si="443"/>
        <v>0.4</v>
      </c>
      <c r="AD2155" t="e">
        <f>INDEX('bijlage C. Cluster maatregelen'!C:C,MATCH('5.Bepalen Faalfreq'!K2155,'bijlage C. Cluster maatregelen'!A:A,0))</f>
        <v>#N/A</v>
      </c>
      <c r="AE2155" t="e">
        <f>INDEX('bijlage C. Cluster maatregelen'!C:C,MATCH('5.Bepalen Faalfreq'!L2155,'bijlage C. Cluster maatregelen'!A:A,0))</f>
        <v>#N/A</v>
      </c>
      <c r="AF2155" t="e">
        <f>INDEX('bijlage C. Cluster maatregelen'!C:C,MATCH('5.Bepalen Faalfreq'!M2155,'bijlage C. Cluster maatregelen'!A:A,0))</f>
        <v>#N/A</v>
      </c>
      <c r="AG2155" t="e">
        <f>INDEX('bijlage C. Cluster maatregelen'!C:C,MATCH('5.Bepalen Faalfreq'!N2155,'bijlage C. Cluster maatregelen'!A:A,0))</f>
        <v>#N/A</v>
      </c>
      <c r="AH2155" t="e">
        <f t="shared" si="444"/>
        <v>#N/A</v>
      </c>
      <c r="AI2155" t="e">
        <f t="shared" si="445"/>
        <v>#N/A</v>
      </c>
      <c r="AJ2155" t="e">
        <f t="shared" si="438"/>
        <v>#N/A</v>
      </c>
    </row>
    <row r="2156" spans="1:36" x14ac:dyDescent="0.25">
      <c r="A2156" s="203"/>
      <c r="B2156" s="203"/>
      <c r="C2156" s="203"/>
      <c r="D2156" s="203"/>
      <c r="E2156" s="203"/>
      <c r="F2156" s="203"/>
      <c r="G2156" s="203"/>
      <c r="H2156" s="203"/>
      <c r="I2156" s="203"/>
      <c r="J2156" s="203"/>
      <c r="K2156" s="203"/>
      <c r="L2156" s="203"/>
      <c r="M2156" s="203"/>
      <c r="N2156" s="203"/>
      <c r="O2156" s="204">
        <f t="shared" si="434"/>
        <v>0</v>
      </c>
      <c r="P2156" s="80" t="str">
        <f>IFERROR(R2156+'4. Gegevens leiding'!$I$26,"")</f>
        <v/>
      </c>
      <c r="Q2156" s="155" t="str">
        <f>IFERROR(R2157+'4. Gegevens leiding'!$I$26,"")</f>
        <v/>
      </c>
      <c r="R2156" s="155" t="str">
        <f t="shared" si="446"/>
        <v/>
      </c>
      <c r="S2156" s="43" t="str">
        <f t="shared" si="439"/>
        <v/>
      </c>
      <c r="T2156" s="42" t="str">
        <f t="shared" si="435"/>
        <v>Diameter (mm, uitwendig)=;Wanddikte (mm)=;Druk (barg)=;Rekgrens (N/mm^2)=;Charpy energie (J)=</v>
      </c>
      <c r="U2156" s="44" t="e">
        <f>INDEX('bijlage A. Frequentie Tabel'!G:G,MATCH(T2156,'bijlage A. Frequentie Tabel'!A:A,0))</f>
        <v>#N/A</v>
      </c>
      <c r="V2156" s="43">
        <f t="shared" si="436"/>
        <v>0</v>
      </c>
      <c r="W2156" s="80">
        <f t="shared" si="440"/>
        <v>23.196467403779828</v>
      </c>
      <c r="X2156" t="e">
        <f t="shared" si="437"/>
        <v>#N/A</v>
      </c>
      <c r="Y2156"/>
      <c r="Z2156">
        <f t="shared" si="441"/>
        <v>0.4</v>
      </c>
      <c r="AA2156">
        <f t="shared" si="442"/>
        <v>1</v>
      </c>
      <c r="AB2156">
        <f t="shared" si="442"/>
        <v>1</v>
      </c>
      <c r="AC2156">
        <f t="shared" si="443"/>
        <v>0.4</v>
      </c>
      <c r="AD2156" t="e">
        <f>INDEX('bijlage C. Cluster maatregelen'!C:C,MATCH('5.Bepalen Faalfreq'!K2156,'bijlage C. Cluster maatregelen'!A:A,0))</f>
        <v>#N/A</v>
      </c>
      <c r="AE2156" t="e">
        <f>INDEX('bijlage C. Cluster maatregelen'!C:C,MATCH('5.Bepalen Faalfreq'!L2156,'bijlage C. Cluster maatregelen'!A:A,0))</f>
        <v>#N/A</v>
      </c>
      <c r="AF2156" t="e">
        <f>INDEX('bijlage C. Cluster maatregelen'!C:C,MATCH('5.Bepalen Faalfreq'!M2156,'bijlage C. Cluster maatregelen'!A:A,0))</f>
        <v>#N/A</v>
      </c>
      <c r="AG2156" t="e">
        <f>INDEX('bijlage C. Cluster maatregelen'!C:C,MATCH('5.Bepalen Faalfreq'!N2156,'bijlage C. Cluster maatregelen'!A:A,0))</f>
        <v>#N/A</v>
      </c>
      <c r="AH2156" t="e">
        <f t="shared" si="444"/>
        <v>#N/A</v>
      </c>
      <c r="AI2156" t="e">
        <f t="shared" si="445"/>
        <v>#N/A</v>
      </c>
      <c r="AJ2156" t="e">
        <f t="shared" si="438"/>
        <v>#N/A</v>
      </c>
    </row>
    <row r="2157" spans="1:36" x14ac:dyDescent="0.25">
      <c r="A2157" s="203"/>
      <c r="B2157" s="203"/>
      <c r="C2157" s="203"/>
      <c r="D2157" s="203"/>
      <c r="E2157" s="203"/>
      <c r="F2157" s="203"/>
      <c r="G2157" s="203"/>
      <c r="H2157" s="203"/>
      <c r="I2157" s="203"/>
      <c r="J2157" s="203"/>
      <c r="K2157" s="203"/>
      <c r="L2157" s="203"/>
      <c r="M2157" s="203"/>
      <c r="N2157" s="203"/>
      <c r="O2157" s="204">
        <f t="shared" si="434"/>
        <v>0</v>
      </c>
      <c r="P2157" s="80" t="str">
        <f>IFERROR(R2157+'4. Gegevens leiding'!$I$26,"")</f>
        <v/>
      </c>
      <c r="Q2157" s="155" t="str">
        <f>IFERROR(R2158+'4. Gegevens leiding'!$I$26,"")</f>
        <v/>
      </c>
      <c r="R2157" s="155" t="str">
        <f t="shared" si="446"/>
        <v/>
      </c>
      <c r="S2157" s="43" t="str">
        <f t="shared" si="439"/>
        <v/>
      </c>
      <c r="T2157" s="42" t="str">
        <f t="shared" si="435"/>
        <v>Diameter (mm, uitwendig)=;Wanddikte (mm)=;Druk (barg)=;Rekgrens (N/mm^2)=;Charpy energie (J)=</v>
      </c>
      <c r="U2157" s="44" t="e">
        <f>INDEX('bijlage A. Frequentie Tabel'!G:G,MATCH(T2157,'bijlage A. Frequentie Tabel'!A:A,0))</f>
        <v>#N/A</v>
      </c>
      <c r="V2157" s="43">
        <f t="shared" si="436"/>
        <v>0</v>
      </c>
      <c r="W2157" s="80">
        <f t="shared" si="440"/>
        <v>23.196467403779828</v>
      </c>
      <c r="X2157" t="e">
        <f t="shared" si="437"/>
        <v>#N/A</v>
      </c>
      <c r="Y2157"/>
      <c r="Z2157">
        <f t="shared" si="441"/>
        <v>0.4</v>
      </c>
      <c r="AA2157">
        <f t="shared" si="442"/>
        <v>1</v>
      </c>
      <c r="AB2157">
        <f t="shared" si="442"/>
        <v>1</v>
      </c>
      <c r="AC2157">
        <f t="shared" si="443"/>
        <v>0.4</v>
      </c>
      <c r="AD2157" t="e">
        <f>INDEX('bijlage C. Cluster maatregelen'!C:C,MATCH('5.Bepalen Faalfreq'!K2157,'bijlage C. Cluster maatregelen'!A:A,0))</f>
        <v>#N/A</v>
      </c>
      <c r="AE2157" t="e">
        <f>INDEX('bijlage C. Cluster maatregelen'!C:C,MATCH('5.Bepalen Faalfreq'!L2157,'bijlage C. Cluster maatregelen'!A:A,0))</f>
        <v>#N/A</v>
      </c>
      <c r="AF2157" t="e">
        <f>INDEX('bijlage C. Cluster maatregelen'!C:C,MATCH('5.Bepalen Faalfreq'!M2157,'bijlage C. Cluster maatregelen'!A:A,0))</f>
        <v>#N/A</v>
      </c>
      <c r="AG2157" t="e">
        <f>INDEX('bijlage C. Cluster maatregelen'!C:C,MATCH('5.Bepalen Faalfreq'!N2157,'bijlage C. Cluster maatregelen'!A:A,0))</f>
        <v>#N/A</v>
      </c>
      <c r="AH2157" t="e">
        <f t="shared" si="444"/>
        <v>#N/A</v>
      </c>
      <c r="AI2157" t="e">
        <f t="shared" si="445"/>
        <v>#N/A</v>
      </c>
      <c r="AJ2157" t="e">
        <f t="shared" si="438"/>
        <v>#N/A</v>
      </c>
    </row>
    <row r="2158" spans="1:36" x14ac:dyDescent="0.25">
      <c r="A2158" s="203"/>
      <c r="B2158" s="203"/>
      <c r="C2158" s="203"/>
      <c r="D2158" s="203"/>
      <c r="E2158" s="203"/>
      <c r="F2158" s="203"/>
      <c r="G2158" s="203"/>
      <c r="H2158" s="203"/>
      <c r="I2158" s="203"/>
      <c r="J2158" s="203"/>
      <c r="K2158" s="203"/>
      <c r="L2158" s="203"/>
      <c r="M2158" s="203"/>
      <c r="N2158" s="203"/>
      <c r="O2158" s="204">
        <f t="shared" si="434"/>
        <v>0</v>
      </c>
      <c r="P2158" s="80" t="str">
        <f>IFERROR(R2158+'4. Gegevens leiding'!$I$26,"")</f>
        <v/>
      </c>
      <c r="Q2158" s="155" t="str">
        <f>IFERROR(R2159+'4. Gegevens leiding'!$I$26,"")</f>
        <v/>
      </c>
      <c r="R2158" s="155" t="str">
        <f t="shared" si="446"/>
        <v/>
      </c>
      <c r="S2158" s="43" t="str">
        <f t="shared" si="439"/>
        <v/>
      </c>
      <c r="T2158" s="42" t="str">
        <f t="shared" si="435"/>
        <v>Diameter (mm, uitwendig)=;Wanddikte (mm)=;Druk (barg)=;Rekgrens (N/mm^2)=;Charpy energie (J)=</v>
      </c>
      <c r="U2158" s="44" t="e">
        <f>INDEX('bijlage A. Frequentie Tabel'!G:G,MATCH(T2158,'bijlage A. Frequentie Tabel'!A:A,0))</f>
        <v>#N/A</v>
      </c>
      <c r="V2158" s="43">
        <f t="shared" si="436"/>
        <v>0</v>
      </c>
      <c r="W2158" s="80">
        <f t="shared" si="440"/>
        <v>23.196467403779828</v>
      </c>
      <c r="X2158" t="e">
        <f t="shared" si="437"/>
        <v>#N/A</v>
      </c>
      <c r="Y2158"/>
      <c r="Z2158">
        <f t="shared" si="441"/>
        <v>0.4</v>
      </c>
      <c r="AA2158">
        <f t="shared" si="442"/>
        <v>1</v>
      </c>
      <c r="AB2158">
        <f t="shared" si="442"/>
        <v>1</v>
      </c>
      <c r="AC2158">
        <f t="shared" si="443"/>
        <v>0.4</v>
      </c>
      <c r="AD2158" t="e">
        <f>INDEX('bijlage C. Cluster maatregelen'!C:C,MATCH('5.Bepalen Faalfreq'!K2158,'bijlage C. Cluster maatregelen'!A:A,0))</f>
        <v>#N/A</v>
      </c>
      <c r="AE2158" t="e">
        <f>INDEX('bijlage C. Cluster maatregelen'!C:C,MATCH('5.Bepalen Faalfreq'!L2158,'bijlage C. Cluster maatregelen'!A:A,0))</f>
        <v>#N/A</v>
      </c>
      <c r="AF2158" t="e">
        <f>INDEX('bijlage C. Cluster maatregelen'!C:C,MATCH('5.Bepalen Faalfreq'!M2158,'bijlage C. Cluster maatregelen'!A:A,0))</f>
        <v>#N/A</v>
      </c>
      <c r="AG2158" t="e">
        <f>INDEX('bijlage C. Cluster maatregelen'!C:C,MATCH('5.Bepalen Faalfreq'!N2158,'bijlage C. Cluster maatregelen'!A:A,0))</f>
        <v>#N/A</v>
      </c>
      <c r="AH2158" t="e">
        <f t="shared" si="444"/>
        <v>#N/A</v>
      </c>
      <c r="AI2158" t="e">
        <f t="shared" si="445"/>
        <v>#N/A</v>
      </c>
      <c r="AJ2158" t="e">
        <f t="shared" si="438"/>
        <v>#N/A</v>
      </c>
    </row>
    <row r="2159" spans="1:36" x14ac:dyDescent="0.25">
      <c r="A2159" s="203"/>
      <c r="B2159" s="203"/>
      <c r="C2159" s="203"/>
      <c r="D2159" s="203"/>
      <c r="E2159" s="203"/>
      <c r="F2159" s="203"/>
      <c r="G2159" s="203"/>
      <c r="H2159" s="203"/>
      <c r="I2159" s="203"/>
      <c r="J2159" s="203"/>
      <c r="K2159" s="203"/>
      <c r="L2159" s="203"/>
      <c r="M2159" s="203"/>
      <c r="N2159" s="203"/>
      <c r="O2159" s="204">
        <f t="shared" si="434"/>
        <v>0</v>
      </c>
      <c r="P2159" s="80" t="str">
        <f>IFERROR(R2159+'4. Gegevens leiding'!$I$26,"")</f>
        <v/>
      </c>
      <c r="Q2159" s="155" t="str">
        <f>IFERROR(R2160+'4. Gegevens leiding'!$I$26,"")</f>
        <v/>
      </c>
      <c r="R2159" s="155" t="str">
        <f t="shared" si="446"/>
        <v/>
      </c>
      <c r="S2159" s="43" t="str">
        <f t="shared" si="439"/>
        <v/>
      </c>
      <c r="T2159" s="42" t="str">
        <f t="shared" si="435"/>
        <v>Diameter (mm, uitwendig)=;Wanddikte (mm)=;Druk (barg)=;Rekgrens (N/mm^2)=;Charpy energie (J)=</v>
      </c>
      <c r="U2159" s="44" t="e">
        <f>INDEX('bijlage A. Frequentie Tabel'!G:G,MATCH(T2159,'bijlage A. Frequentie Tabel'!A:A,0))</f>
        <v>#N/A</v>
      </c>
      <c r="V2159" s="43">
        <f t="shared" si="436"/>
        <v>0</v>
      </c>
      <c r="W2159" s="80">
        <f t="shared" si="440"/>
        <v>23.196467403779828</v>
      </c>
      <c r="X2159" t="e">
        <f t="shared" si="437"/>
        <v>#N/A</v>
      </c>
      <c r="Y2159"/>
      <c r="Z2159">
        <f t="shared" si="441"/>
        <v>0.4</v>
      </c>
      <c r="AA2159">
        <f t="shared" si="442"/>
        <v>1</v>
      </c>
      <c r="AB2159">
        <f t="shared" si="442"/>
        <v>1</v>
      </c>
      <c r="AC2159">
        <f t="shared" si="443"/>
        <v>0.4</v>
      </c>
      <c r="AD2159" t="e">
        <f>INDEX('bijlage C. Cluster maatregelen'!C:C,MATCH('5.Bepalen Faalfreq'!K2159,'bijlage C. Cluster maatregelen'!A:A,0))</f>
        <v>#N/A</v>
      </c>
      <c r="AE2159" t="e">
        <f>INDEX('bijlage C. Cluster maatregelen'!C:C,MATCH('5.Bepalen Faalfreq'!L2159,'bijlage C. Cluster maatregelen'!A:A,0))</f>
        <v>#N/A</v>
      </c>
      <c r="AF2159" t="e">
        <f>INDEX('bijlage C. Cluster maatregelen'!C:C,MATCH('5.Bepalen Faalfreq'!M2159,'bijlage C. Cluster maatregelen'!A:A,0))</f>
        <v>#N/A</v>
      </c>
      <c r="AG2159" t="e">
        <f>INDEX('bijlage C. Cluster maatregelen'!C:C,MATCH('5.Bepalen Faalfreq'!N2159,'bijlage C. Cluster maatregelen'!A:A,0))</f>
        <v>#N/A</v>
      </c>
      <c r="AH2159" t="e">
        <f t="shared" si="444"/>
        <v>#N/A</v>
      </c>
      <c r="AI2159" t="e">
        <f t="shared" si="445"/>
        <v>#N/A</v>
      </c>
      <c r="AJ2159" t="e">
        <f t="shared" si="438"/>
        <v>#N/A</v>
      </c>
    </row>
    <row r="2160" spans="1:36" x14ac:dyDescent="0.25">
      <c r="A2160" s="203"/>
      <c r="B2160" s="203"/>
      <c r="C2160" s="203"/>
      <c r="D2160" s="203"/>
      <c r="E2160" s="203"/>
      <c r="F2160" s="203"/>
      <c r="G2160" s="203"/>
      <c r="H2160" s="203"/>
      <c r="I2160" s="203"/>
      <c r="J2160" s="203"/>
      <c r="K2160" s="203"/>
      <c r="L2160" s="203"/>
      <c r="M2160" s="203"/>
      <c r="N2160" s="203"/>
      <c r="O2160" s="204">
        <f t="shared" si="434"/>
        <v>0</v>
      </c>
      <c r="P2160" s="80" t="str">
        <f>IFERROR(R2160+'4. Gegevens leiding'!$I$26,"")</f>
        <v/>
      </c>
      <c r="Q2160" s="155" t="str">
        <f>IFERROR(R2161+'4. Gegevens leiding'!$I$26,"")</f>
        <v/>
      </c>
      <c r="R2160" s="155" t="str">
        <f t="shared" si="446"/>
        <v/>
      </c>
      <c r="S2160" s="43" t="str">
        <f t="shared" si="439"/>
        <v/>
      </c>
      <c r="T2160" s="42" t="str">
        <f t="shared" si="435"/>
        <v>Diameter (mm, uitwendig)=;Wanddikte (mm)=;Druk (barg)=;Rekgrens (N/mm^2)=;Charpy energie (J)=</v>
      </c>
      <c r="U2160" s="44" t="e">
        <f>INDEX('bijlage A. Frequentie Tabel'!G:G,MATCH(T2160,'bijlage A. Frequentie Tabel'!A:A,0))</f>
        <v>#N/A</v>
      </c>
      <c r="V2160" s="43">
        <f t="shared" si="436"/>
        <v>0</v>
      </c>
      <c r="W2160" s="80">
        <f t="shared" si="440"/>
        <v>23.196467403779828</v>
      </c>
      <c r="X2160" t="e">
        <f t="shared" si="437"/>
        <v>#N/A</v>
      </c>
      <c r="Y2160"/>
      <c r="Z2160">
        <f t="shared" si="441"/>
        <v>0.4</v>
      </c>
      <c r="AA2160">
        <f t="shared" si="442"/>
        <v>1</v>
      </c>
      <c r="AB2160">
        <f t="shared" si="442"/>
        <v>1</v>
      </c>
      <c r="AC2160">
        <f t="shared" si="443"/>
        <v>0.4</v>
      </c>
      <c r="AD2160" t="e">
        <f>INDEX('bijlage C. Cluster maatregelen'!C:C,MATCH('5.Bepalen Faalfreq'!K2160,'bijlage C. Cluster maatregelen'!A:A,0))</f>
        <v>#N/A</v>
      </c>
      <c r="AE2160" t="e">
        <f>INDEX('bijlage C. Cluster maatregelen'!C:C,MATCH('5.Bepalen Faalfreq'!L2160,'bijlage C. Cluster maatregelen'!A:A,0))</f>
        <v>#N/A</v>
      </c>
      <c r="AF2160" t="e">
        <f>INDEX('bijlage C. Cluster maatregelen'!C:C,MATCH('5.Bepalen Faalfreq'!M2160,'bijlage C. Cluster maatregelen'!A:A,0))</f>
        <v>#N/A</v>
      </c>
      <c r="AG2160" t="e">
        <f>INDEX('bijlage C. Cluster maatregelen'!C:C,MATCH('5.Bepalen Faalfreq'!N2160,'bijlage C. Cluster maatregelen'!A:A,0))</f>
        <v>#N/A</v>
      </c>
      <c r="AH2160" t="e">
        <f t="shared" si="444"/>
        <v>#N/A</v>
      </c>
      <c r="AI2160" t="e">
        <f t="shared" si="445"/>
        <v>#N/A</v>
      </c>
      <c r="AJ2160" t="e">
        <f t="shared" si="438"/>
        <v>#N/A</v>
      </c>
    </row>
    <row r="2161" spans="1:36" x14ac:dyDescent="0.25">
      <c r="A2161" s="203"/>
      <c r="B2161" s="203"/>
      <c r="C2161" s="203"/>
      <c r="D2161" s="203"/>
      <c r="E2161" s="203"/>
      <c r="F2161" s="203"/>
      <c r="G2161" s="203"/>
      <c r="H2161" s="203"/>
      <c r="I2161" s="203"/>
      <c r="J2161" s="203"/>
      <c r="K2161" s="203"/>
      <c r="L2161" s="203"/>
      <c r="M2161" s="203"/>
      <c r="N2161" s="203"/>
      <c r="O2161" s="204">
        <f t="shared" si="434"/>
        <v>0</v>
      </c>
      <c r="P2161" s="80" t="str">
        <f>IFERROR(R2161+'4. Gegevens leiding'!$I$26,"")</f>
        <v/>
      </c>
      <c r="Q2161" s="155" t="str">
        <f>IFERROR(R2162+'4. Gegevens leiding'!$I$26,"")</f>
        <v/>
      </c>
      <c r="R2161" s="155" t="str">
        <f t="shared" si="446"/>
        <v/>
      </c>
      <c r="S2161" s="43" t="str">
        <f t="shared" si="439"/>
        <v/>
      </c>
      <c r="T2161" s="42" t="str">
        <f t="shared" si="435"/>
        <v>Diameter (mm, uitwendig)=;Wanddikte (mm)=;Druk (barg)=;Rekgrens (N/mm^2)=;Charpy energie (J)=</v>
      </c>
      <c r="U2161" s="44" t="e">
        <f>INDEX('bijlage A. Frequentie Tabel'!G:G,MATCH(T2161,'bijlage A. Frequentie Tabel'!A:A,0))</f>
        <v>#N/A</v>
      </c>
      <c r="V2161" s="43">
        <f t="shared" si="436"/>
        <v>0</v>
      </c>
      <c r="W2161" s="80">
        <f t="shared" si="440"/>
        <v>23.196467403779828</v>
      </c>
      <c r="X2161" t="e">
        <f t="shared" si="437"/>
        <v>#N/A</v>
      </c>
      <c r="Y2161"/>
      <c r="Z2161">
        <f t="shared" si="441"/>
        <v>0.4</v>
      </c>
      <c r="AA2161">
        <f t="shared" si="442"/>
        <v>1</v>
      </c>
      <c r="AB2161">
        <f t="shared" si="442"/>
        <v>1</v>
      </c>
      <c r="AC2161">
        <f t="shared" si="443"/>
        <v>0.4</v>
      </c>
      <c r="AD2161" t="e">
        <f>INDEX('bijlage C. Cluster maatregelen'!C:C,MATCH('5.Bepalen Faalfreq'!K2161,'bijlage C. Cluster maatregelen'!A:A,0))</f>
        <v>#N/A</v>
      </c>
      <c r="AE2161" t="e">
        <f>INDEX('bijlage C. Cluster maatregelen'!C:C,MATCH('5.Bepalen Faalfreq'!L2161,'bijlage C. Cluster maatregelen'!A:A,0))</f>
        <v>#N/A</v>
      </c>
      <c r="AF2161" t="e">
        <f>INDEX('bijlage C. Cluster maatregelen'!C:C,MATCH('5.Bepalen Faalfreq'!M2161,'bijlage C. Cluster maatregelen'!A:A,0))</f>
        <v>#N/A</v>
      </c>
      <c r="AG2161" t="e">
        <f>INDEX('bijlage C. Cluster maatregelen'!C:C,MATCH('5.Bepalen Faalfreq'!N2161,'bijlage C. Cluster maatregelen'!A:A,0))</f>
        <v>#N/A</v>
      </c>
      <c r="AH2161" t="e">
        <f t="shared" si="444"/>
        <v>#N/A</v>
      </c>
      <c r="AI2161" t="e">
        <f t="shared" si="445"/>
        <v>#N/A</v>
      </c>
      <c r="AJ2161" t="e">
        <f t="shared" si="438"/>
        <v>#N/A</v>
      </c>
    </row>
    <row r="2162" spans="1:36" x14ac:dyDescent="0.25">
      <c r="A2162" s="203"/>
      <c r="B2162" s="203"/>
      <c r="C2162" s="203"/>
      <c r="D2162" s="203"/>
      <c r="E2162" s="203"/>
      <c r="F2162" s="203"/>
      <c r="G2162" s="203"/>
      <c r="H2162" s="203"/>
      <c r="I2162" s="203"/>
      <c r="J2162" s="203"/>
      <c r="K2162" s="203"/>
      <c r="L2162" s="203"/>
      <c r="M2162" s="203"/>
      <c r="N2162" s="203"/>
      <c r="O2162" s="204">
        <f t="shared" si="434"/>
        <v>0</v>
      </c>
      <c r="P2162" s="80" t="str">
        <f>IFERROR(R2162+'4. Gegevens leiding'!$I$26,"")</f>
        <v/>
      </c>
      <c r="Q2162" s="155" t="str">
        <f>IFERROR(R2163+'4. Gegevens leiding'!$I$26,"")</f>
        <v/>
      </c>
      <c r="R2162" s="155" t="str">
        <f t="shared" si="446"/>
        <v/>
      </c>
      <c r="S2162" s="43" t="str">
        <f t="shared" si="439"/>
        <v/>
      </c>
      <c r="T2162" s="42" t="str">
        <f t="shared" si="435"/>
        <v>Diameter (mm, uitwendig)=;Wanddikte (mm)=;Druk (barg)=;Rekgrens (N/mm^2)=;Charpy energie (J)=</v>
      </c>
      <c r="U2162" s="44" t="e">
        <f>INDEX('bijlage A. Frequentie Tabel'!G:G,MATCH(T2162,'bijlage A. Frequentie Tabel'!A:A,0))</f>
        <v>#N/A</v>
      </c>
      <c r="V2162" s="43">
        <f t="shared" si="436"/>
        <v>0</v>
      </c>
      <c r="W2162" s="80">
        <f t="shared" si="440"/>
        <v>23.196467403779828</v>
      </c>
      <c r="X2162" t="e">
        <f t="shared" si="437"/>
        <v>#N/A</v>
      </c>
      <c r="Y2162"/>
      <c r="Z2162">
        <f t="shared" si="441"/>
        <v>0.4</v>
      </c>
      <c r="AA2162">
        <f t="shared" si="442"/>
        <v>1</v>
      </c>
      <c r="AB2162">
        <f t="shared" si="442"/>
        <v>1</v>
      </c>
      <c r="AC2162">
        <f t="shared" si="443"/>
        <v>0.4</v>
      </c>
      <c r="AD2162" t="e">
        <f>INDEX('bijlage C. Cluster maatregelen'!C:C,MATCH('5.Bepalen Faalfreq'!K2162,'bijlage C. Cluster maatregelen'!A:A,0))</f>
        <v>#N/A</v>
      </c>
      <c r="AE2162" t="e">
        <f>INDEX('bijlage C. Cluster maatregelen'!C:C,MATCH('5.Bepalen Faalfreq'!L2162,'bijlage C. Cluster maatregelen'!A:A,0))</f>
        <v>#N/A</v>
      </c>
      <c r="AF2162" t="e">
        <f>INDEX('bijlage C. Cluster maatregelen'!C:C,MATCH('5.Bepalen Faalfreq'!M2162,'bijlage C. Cluster maatregelen'!A:A,0))</f>
        <v>#N/A</v>
      </c>
      <c r="AG2162" t="e">
        <f>INDEX('bijlage C. Cluster maatregelen'!C:C,MATCH('5.Bepalen Faalfreq'!N2162,'bijlage C. Cluster maatregelen'!A:A,0))</f>
        <v>#N/A</v>
      </c>
      <c r="AH2162" t="e">
        <f t="shared" si="444"/>
        <v>#N/A</v>
      </c>
      <c r="AI2162" t="e">
        <f t="shared" si="445"/>
        <v>#N/A</v>
      </c>
      <c r="AJ2162" t="e">
        <f t="shared" si="438"/>
        <v>#N/A</v>
      </c>
    </row>
    <row r="2163" spans="1:36" x14ac:dyDescent="0.25">
      <c r="A2163" s="203"/>
      <c r="B2163" s="203"/>
      <c r="C2163" s="203"/>
      <c r="D2163" s="203"/>
      <c r="E2163" s="203"/>
      <c r="F2163" s="203"/>
      <c r="G2163" s="203"/>
      <c r="H2163" s="203"/>
      <c r="I2163" s="203"/>
      <c r="J2163" s="203"/>
      <c r="K2163" s="203"/>
      <c r="L2163" s="203"/>
      <c r="M2163" s="203"/>
      <c r="N2163" s="203"/>
      <c r="O2163" s="204">
        <f t="shared" si="434"/>
        <v>0</v>
      </c>
      <c r="P2163" s="80" t="str">
        <f>IFERROR(R2163+'4. Gegevens leiding'!$I$26,"")</f>
        <v/>
      </c>
      <c r="Q2163" s="155" t="str">
        <f>IFERROR(R2164+'4. Gegevens leiding'!$I$26,"")</f>
        <v/>
      </c>
      <c r="R2163" s="155" t="str">
        <f t="shared" si="446"/>
        <v/>
      </c>
      <c r="S2163" s="43" t="str">
        <f t="shared" si="439"/>
        <v/>
      </c>
      <c r="T2163" s="42" t="str">
        <f t="shared" si="435"/>
        <v>Diameter (mm, uitwendig)=;Wanddikte (mm)=;Druk (barg)=;Rekgrens (N/mm^2)=;Charpy energie (J)=</v>
      </c>
      <c r="U2163" s="44" t="e">
        <f>INDEX('bijlage A. Frequentie Tabel'!G:G,MATCH(T2163,'bijlage A. Frequentie Tabel'!A:A,0))</f>
        <v>#N/A</v>
      </c>
      <c r="V2163" s="43">
        <f t="shared" si="436"/>
        <v>0</v>
      </c>
      <c r="W2163" s="80">
        <f t="shared" si="440"/>
        <v>23.196467403779828</v>
      </c>
      <c r="X2163" t="e">
        <f t="shared" si="437"/>
        <v>#N/A</v>
      </c>
      <c r="Y2163"/>
      <c r="Z2163">
        <f t="shared" si="441"/>
        <v>0.4</v>
      </c>
      <c r="AA2163">
        <f t="shared" si="442"/>
        <v>1</v>
      </c>
      <c r="AB2163">
        <f t="shared" si="442"/>
        <v>1</v>
      </c>
      <c r="AC2163">
        <f t="shared" si="443"/>
        <v>0.4</v>
      </c>
      <c r="AD2163" t="e">
        <f>INDEX('bijlage C. Cluster maatregelen'!C:C,MATCH('5.Bepalen Faalfreq'!K2163,'bijlage C. Cluster maatregelen'!A:A,0))</f>
        <v>#N/A</v>
      </c>
      <c r="AE2163" t="e">
        <f>INDEX('bijlage C. Cluster maatregelen'!C:C,MATCH('5.Bepalen Faalfreq'!L2163,'bijlage C. Cluster maatregelen'!A:A,0))</f>
        <v>#N/A</v>
      </c>
      <c r="AF2163" t="e">
        <f>INDEX('bijlage C. Cluster maatregelen'!C:C,MATCH('5.Bepalen Faalfreq'!M2163,'bijlage C. Cluster maatregelen'!A:A,0))</f>
        <v>#N/A</v>
      </c>
      <c r="AG2163" t="e">
        <f>INDEX('bijlage C. Cluster maatregelen'!C:C,MATCH('5.Bepalen Faalfreq'!N2163,'bijlage C. Cluster maatregelen'!A:A,0))</f>
        <v>#N/A</v>
      </c>
      <c r="AH2163" t="e">
        <f t="shared" si="444"/>
        <v>#N/A</v>
      </c>
      <c r="AI2163" t="e">
        <f t="shared" si="445"/>
        <v>#N/A</v>
      </c>
      <c r="AJ2163" t="e">
        <f t="shared" si="438"/>
        <v>#N/A</v>
      </c>
    </row>
    <row r="2164" spans="1:36" x14ac:dyDescent="0.25">
      <c r="A2164" s="203"/>
      <c r="B2164" s="203"/>
      <c r="C2164" s="203"/>
      <c r="D2164" s="203"/>
      <c r="E2164" s="203"/>
      <c r="F2164" s="203"/>
      <c r="G2164" s="203"/>
      <c r="H2164" s="203"/>
      <c r="I2164" s="203"/>
      <c r="J2164" s="203"/>
      <c r="K2164" s="203"/>
      <c r="L2164" s="203"/>
      <c r="M2164" s="203"/>
      <c r="N2164" s="203"/>
      <c r="O2164" s="204">
        <f t="shared" si="434"/>
        <v>0</v>
      </c>
      <c r="P2164" s="80" t="str">
        <f>IFERROR(R2164+'4. Gegevens leiding'!$I$26,"")</f>
        <v/>
      </c>
      <c r="Q2164" s="155" t="str">
        <f>IFERROR(R2165+'4. Gegevens leiding'!$I$26,"")</f>
        <v/>
      </c>
      <c r="R2164" s="155" t="str">
        <f t="shared" si="446"/>
        <v/>
      </c>
      <c r="S2164" s="43" t="str">
        <f t="shared" si="439"/>
        <v/>
      </c>
      <c r="T2164" s="42" t="str">
        <f t="shared" si="435"/>
        <v>Diameter (mm, uitwendig)=;Wanddikte (mm)=;Druk (barg)=;Rekgrens (N/mm^2)=;Charpy energie (J)=</v>
      </c>
      <c r="U2164" s="44" t="e">
        <f>INDEX('bijlage A. Frequentie Tabel'!G:G,MATCH(T2164,'bijlage A. Frequentie Tabel'!A:A,0))</f>
        <v>#N/A</v>
      </c>
      <c r="V2164" s="43">
        <f t="shared" si="436"/>
        <v>0</v>
      </c>
      <c r="W2164" s="80">
        <f t="shared" si="440"/>
        <v>23.196467403779828</v>
      </c>
      <c r="X2164" t="e">
        <f t="shared" si="437"/>
        <v>#N/A</v>
      </c>
      <c r="Y2164"/>
      <c r="Z2164">
        <f t="shared" si="441"/>
        <v>0.4</v>
      </c>
      <c r="AA2164">
        <f t="shared" si="442"/>
        <v>1</v>
      </c>
      <c r="AB2164">
        <f t="shared" si="442"/>
        <v>1</v>
      </c>
      <c r="AC2164">
        <f t="shared" si="443"/>
        <v>0.4</v>
      </c>
      <c r="AD2164" t="e">
        <f>INDEX('bijlage C. Cluster maatregelen'!C:C,MATCH('5.Bepalen Faalfreq'!K2164,'bijlage C. Cluster maatregelen'!A:A,0))</f>
        <v>#N/A</v>
      </c>
      <c r="AE2164" t="e">
        <f>INDEX('bijlage C. Cluster maatregelen'!C:C,MATCH('5.Bepalen Faalfreq'!L2164,'bijlage C. Cluster maatregelen'!A:A,0))</f>
        <v>#N/A</v>
      </c>
      <c r="AF2164" t="e">
        <f>INDEX('bijlage C. Cluster maatregelen'!C:C,MATCH('5.Bepalen Faalfreq'!M2164,'bijlage C. Cluster maatregelen'!A:A,0))</f>
        <v>#N/A</v>
      </c>
      <c r="AG2164" t="e">
        <f>INDEX('bijlage C. Cluster maatregelen'!C:C,MATCH('5.Bepalen Faalfreq'!N2164,'bijlage C. Cluster maatregelen'!A:A,0))</f>
        <v>#N/A</v>
      </c>
      <c r="AH2164" t="e">
        <f t="shared" si="444"/>
        <v>#N/A</v>
      </c>
      <c r="AI2164" t="e">
        <f t="shared" si="445"/>
        <v>#N/A</v>
      </c>
      <c r="AJ2164" t="e">
        <f t="shared" si="438"/>
        <v>#N/A</v>
      </c>
    </row>
    <row r="2165" spans="1:36" x14ac:dyDescent="0.25">
      <c r="A2165" s="203"/>
      <c r="B2165" s="203"/>
      <c r="C2165" s="203"/>
      <c r="D2165" s="203"/>
      <c r="E2165" s="203"/>
      <c r="F2165" s="203"/>
      <c r="G2165" s="203"/>
      <c r="H2165" s="203"/>
      <c r="I2165" s="203"/>
      <c r="J2165" s="203"/>
      <c r="K2165" s="203"/>
      <c r="L2165" s="203"/>
      <c r="M2165" s="203"/>
      <c r="N2165" s="203"/>
      <c r="O2165" s="204">
        <f t="shared" si="434"/>
        <v>0</v>
      </c>
      <c r="P2165" s="80" t="str">
        <f>IFERROR(R2165+'4. Gegevens leiding'!$I$26,"")</f>
        <v/>
      </c>
      <c r="Q2165" s="155" t="str">
        <f>IFERROR(R2166+'4. Gegevens leiding'!$I$26,"")</f>
        <v/>
      </c>
      <c r="R2165" s="155" t="str">
        <f t="shared" si="446"/>
        <v/>
      </c>
      <c r="S2165" s="43" t="str">
        <f t="shared" si="439"/>
        <v/>
      </c>
      <c r="T2165" s="42" t="str">
        <f t="shared" si="435"/>
        <v>Diameter (mm, uitwendig)=;Wanddikte (mm)=;Druk (barg)=;Rekgrens (N/mm^2)=;Charpy energie (J)=</v>
      </c>
      <c r="U2165" s="44" t="e">
        <f>INDEX('bijlage A. Frequentie Tabel'!G:G,MATCH(T2165,'bijlage A. Frequentie Tabel'!A:A,0))</f>
        <v>#N/A</v>
      </c>
      <c r="V2165" s="43">
        <f t="shared" si="436"/>
        <v>0</v>
      </c>
      <c r="W2165" s="80">
        <f t="shared" si="440"/>
        <v>23.196467403779828</v>
      </c>
      <c r="X2165" t="e">
        <f t="shared" si="437"/>
        <v>#N/A</v>
      </c>
      <c r="Y2165"/>
      <c r="Z2165">
        <f t="shared" si="441"/>
        <v>0.4</v>
      </c>
      <c r="AA2165">
        <f t="shared" si="442"/>
        <v>1</v>
      </c>
      <c r="AB2165">
        <f t="shared" si="442"/>
        <v>1</v>
      </c>
      <c r="AC2165">
        <f t="shared" si="443"/>
        <v>0.4</v>
      </c>
      <c r="AD2165" t="e">
        <f>INDEX('bijlage C. Cluster maatregelen'!C:C,MATCH('5.Bepalen Faalfreq'!K2165,'bijlage C. Cluster maatregelen'!A:A,0))</f>
        <v>#N/A</v>
      </c>
      <c r="AE2165" t="e">
        <f>INDEX('bijlage C. Cluster maatregelen'!C:C,MATCH('5.Bepalen Faalfreq'!L2165,'bijlage C. Cluster maatregelen'!A:A,0))</f>
        <v>#N/A</v>
      </c>
      <c r="AF2165" t="e">
        <f>INDEX('bijlage C. Cluster maatregelen'!C:C,MATCH('5.Bepalen Faalfreq'!M2165,'bijlage C. Cluster maatregelen'!A:A,0))</f>
        <v>#N/A</v>
      </c>
      <c r="AG2165" t="e">
        <f>INDEX('bijlage C. Cluster maatregelen'!C:C,MATCH('5.Bepalen Faalfreq'!N2165,'bijlage C. Cluster maatregelen'!A:A,0))</f>
        <v>#N/A</v>
      </c>
      <c r="AH2165" t="e">
        <f t="shared" si="444"/>
        <v>#N/A</v>
      </c>
      <c r="AI2165" t="e">
        <f t="shared" si="445"/>
        <v>#N/A</v>
      </c>
      <c r="AJ2165" t="e">
        <f t="shared" si="438"/>
        <v>#N/A</v>
      </c>
    </row>
    <row r="2166" spans="1:36" x14ac:dyDescent="0.25">
      <c r="A2166" s="203"/>
      <c r="B2166" s="203"/>
      <c r="C2166" s="203"/>
      <c r="D2166" s="203"/>
      <c r="E2166" s="203"/>
      <c r="F2166" s="203"/>
      <c r="G2166" s="203"/>
      <c r="H2166" s="203"/>
      <c r="I2166" s="203"/>
      <c r="J2166" s="203"/>
      <c r="K2166" s="203"/>
      <c r="L2166" s="203"/>
      <c r="M2166" s="203"/>
      <c r="N2166" s="203"/>
      <c r="O2166" s="204">
        <f t="shared" si="434"/>
        <v>0</v>
      </c>
      <c r="P2166" s="80" t="str">
        <f>IFERROR(R2166+'4. Gegevens leiding'!$I$26,"")</f>
        <v/>
      </c>
      <c r="Q2166" s="155" t="str">
        <f>IFERROR(R2167+'4. Gegevens leiding'!$I$26,"")</f>
        <v/>
      </c>
      <c r="R2166" s="155" t="str">
        <f t="shared" si="446"/>
        <v/>
      </c>
      <c r="S2166" s="43" t="str">
        <f t="shared" si="439"/>
        <v/>
      </c>
      <c r="T2166" s="42" t="str">
        <f t="shared" si="435"/>
        <v>Diameter (mm, uitwendig)=;Wanddikte (mm)=;Druk (barg)=;Rekgrens (N/mm^2)=;Charpy energie (J)=</v>
      </c>
      <c r="U2166" s="44" t="e">
        <f>INDEX('bijlage A. Frequentie Tabel'!G:G,MATCH(T2166,'bijlage A. Frequentie Tabel'!A:A,0))</f>
        <v>#N/A</v>
      </c>
      <c r="V2166" s="43">
        <f t="shared" si="436"/>
        <v>0</v>
      </c>
      <c r="W2166" s="80">
        <f t="shared" si="440"/>
        <v>23.196467403779828</v>
      </c>
      <c r="X2166" t="e">
        <f t="shared" si="437"/>
        <v>#N/A</v>
      </c>
      <c r="Y2166"/>
      <c r="Z2166">
        <f t="shared" si="441"/>
        <v>0.4</v>
      </c>
      <c r="AA2166">
        <f t="shared" si="442"/>
        <v>1</v>
      </c>
      <c r="AB2166">
        <f t="shared" si="442"/>
        <v>1</v>
      </c>
      <c r="AC2166">
        <f t="shared" si="443"/>
        <v>0.4</v>
      </c>
      <c r="AD2166" t="e">
        <f>INDEX('bijlage C. Cluster maatregelen'!C:C,MATCH('5.Bepalen Faalfreq'!K2166,'bijlage C. Cluster maatregelen'!A:A,0))</f>
        <v>#N/A</v>
      </c>
      <c r="AE2166" t="e">
        <f>INDEX('bijlage C. Cluster maatregelen'!C:C,MATCH('5.Bepalen Faalfreq'!L2166,'bijlage C. Cluster maatregelen'!A:A,0))</f>
        <v>#N/A</v>
      </c>
      <c r="AF2166" t="e">
        <f>INDEX('bijlage C. Cluster maatregelen'!C:C,MATCH('5.Bepalen Faalfreq'!M2166,'bijlage C. Cluster maatregelen'!A:A,0))</f>
        <v>#N/A</v>
      </c>
      <c r="AG2166" t="e">
        <f>INDEX('bijlage C. Cluster maatregelen'!C:C,MATCH('5.Bepalen Faalfreq'!N2166,'bijlage C. Cluster maatregelen'!A:A,0))</f>
        <v>#N/A</v>
      </c>
      <c r="AH2166" t="e">
        <f t="shared" si="444"/>
        <v>#N/A</v>
      </c>
      <c r="AI2166" t="e">
        <f t="shared" si="445"/>
        <v>#N/A</v>
      </c>
      <c r="AJ2166" t="e">
        <f t="shared" si="438"/>
        <v>#N/A</v>
      </c>
    </row>
    <row r="2167" spans="1:36" x14ac:dyDescent="0.25">
      <c r="A2167" s="203"/>
      <c r="B2167" s="203"/>
      <c r="C2167" s="203"/>
      <c r="D2167" s="203"/>
      <c r="E2167" s="203"/>
      <c r="F2167" s="203"/>
      <c r="G2167" s="203"/>
      <c r="H2167" s="203"/>
      <c r="I2167" s="203"/>
      <c r="J2167" s="203"/>
      <c r="K2167" s="203"/>
      <c r="L2167" s="203"/>
      <c r="M2167" s="203"/>
      <c r="N2167" s="203"/>
      <c r="O2167" s="204">
        <f t="shared" si="434"/>
        <v>0</v>
      </c>
      <c r="P2167" s="80" t="str">
        <f>IFERROR(R2167+'4. Gegevens leiding'!$I$26,"")</f>
        <v/>
      </c>
      <c r="Q2167" s="155" t="str">
        <f>IFERROR(R2168+'4. Gegevens leiding'!$I$26,"")</f>
        <v/>
      </c>
      <c r="R2167" s="155" t="str">
        <f t="shared" si="446"/>
        <v/>
      </c>
      <c r="S2167" s="43" t="str">
        <f t="shared" si="439"/>
        <v/>
      </c>
      <c r="T2167" s="42" t="str">
        <f t="shared" si="435"/>
        <v>Diameter (mm, uitwendig)=;Wanddikte (mm)=;Druk (barg)=;Rekgrens (N/mm^2)=;Charpy energie (J)=</v>
      </c>
      <c r="U2167" s="44" t="e">
        <f>INDEX('bijlage A. Frequentie Tabel'!G:G,MATCH(T2167,'bijlage A. Frequentie Tabel'!A:A,0))</f>
        <v>#N/A</v>
      </c>
      <c r="V2167" s="43">
        <f t="shared" si="436"/>
        <v>0</v>
      </c>
      <c r="W2167" s="80">
        <f t="shared" si="440"/>
        <v>23.196467403779828</v>
      </c>
      <c r="X2167" t="e">
        <f t="shared" si="437"/>
        <v>#N/A</v>
      </c>
      <c r="Y2167"/>
      <c r="Z2167">
        <f t="shared" si="441"/>
        <v>0.4</v>
      </c>
      <c r="AA2167">
        <f t="shared" si="442"/>
        <v>1</v>
      </c>
      <c r="AB2167">
        <f t="shared" si="442"/>
        <v>1</v>
      </c>
      <c r="AC2167">
        <f t="shared" si="443"/>
        <v>0.4</v>
      </c>
      <c r="AD2167" t="e">
        <f>INDEX('bijlage C. Cluster maatregelen'!C:C,MATCH('5.Bepalen Faalfreq'!K2167,'bijlage C. Cluster maatregelen'!A:A,0))</f>
        <v>#N/A</v>
      </c>
      <c r="AE2167" t="e">
        <f>INDEX('bijlage C. Cluster maatregelen'!C:C,MATCH('5.Bepalen Faalfreq'!L2167,'bijlage C. Cluster maatregelen'!A:A,0))</f>
        <v>#N/A</v>
      </c>
      <c r="AF2167" t="e">
        <f>INDEX('bijlage C. Cluster maatregelen'!C:C,MATCH('5.Bepalen Faalfreq'!M2167,'bijlage C. Cluster maatregelen'!A:A,0))</f>
        <v>#N/A</v>
      </c>
      <c r="AG2167" t="e">
        <f>INDEX('bijlage C. Cluster maatregelen'!C:C,MATCH('5.Bepalen Faalfreq'!N2167,'bijlage C. Cluster maatregelen'!A:A,0))</f>
        <v>#N/A</v>
      </c>
      <c r="AH2167" t="e">
        <f t="shared" si="444"/>
        <v>#N/A</v>
      </c>
      <c r="AI2167" t="e">
        <f t="shared" si="445"/>
        <v>#N/A</v>
      </c>
      <c r="AJ2167" t="e">
        <f t="shared" si="438"/>
        <v>#N/A</v>
      </c>
    </row>
    <row r="2168" spans="1:36" x14ac:dyDescent="0.25">
      <c r="A2168" s="203"/>
      <c r="B2168" s="203"/>
      <c r="C2168" s="203"/>
      <c r="D2168" s="203"/>
      <c r="E2168" s="203"/>
      <c r="F2168" s="203"/>
      <c r="G2168" s="203"/>
      <c r="H2168" s="203"/>
      <c r="I2168" s="203"/>
      <c r="J2168" s="203"/>
      <c r="K2168" s="203"/>
      <c r="L2168" s="203"/>
      <c r="M2168" s="203"/>
      <c r="N2168" s="203"/>
      <c r="O2168" s="204">
        <f t="shared" si="434"/>
        <v>0</v>
      </c>
      <c r="P2168" s="80" t="str">
        <f>IFERROR(R2168+'4. Gegevens leiding'!$I$26,"")</f>
        <v/>
      </c>
      <c r="Q2168" s="155" t="str">
        <f>IFERROR(R2169+'4. Gegevens leiding'!$I$26,"")</f>
        <v/>
      </c>
      <c r="R2168" s="155" t="str">
        <f t="shared" si="446"/>
        <v/>
      </c>
      <c r="S2168" s="43" t="str">
        <f t="shared" si="439"/>
        <v/>
      </c>
      <c r="T2168" s="42" t="str">
        <f t="shared" si="435"/>
        <v>Diameter (mm, uitwendig)=;Wanddikte (mm)=;Druk (barg)=;Rekgrens (N/mm^2)=;Charpy energie (J)=</v>
      </c>
      <c r="U2168" s="44" t="e">
        <f>INDEX('bijlage A. Frequentie Tabel'!G:G,MATCH(T2168,'bijlage A. Frequentie Tabel'!A:A,0))</f>
        <v>#N/A</v>
      </c>
      <c r="V2168" s="43">
        <f t="shared" si="436"/>
        <v>0</v>
      </c>
      <c r="W2168" s="80">
        <f t="shared" si="440"/>
        <v>23.196467403779828</v>
      </c>
      <c r="X2168" t="e">
        <f t="shared" si="437"/>
        <v>#N/A</v>
      </c>
      <c r="Y2168"/>
      <c r="Z2168">
        <f t="shared" si="441"/>
        <v>0.4</v>
      </c>
      <c r="AA2168">
        <f t="shared" si="442"/>
        <v>1</v>
      </c>
      <c r="AB2168">
        <f t="shared" si="442"/>
        <v>1</v>
      </c>
      <c r="AC2168">
        <f t="shared" si="443"/>
        <v>0.4</v>
      </c>
      <c r="AD2168" t="e">
        <f>INDEX('bijlage C. Cluster maatregelen'!C:C,MATCH('5.Bepalen Faalfreq'!K2168,'bijlage C. Cluster maatregelen'!A:A,0))</f>
        <v>#N/A</v>
      </c>
      <c r="AE2168" t="e">
        <f>INDEX('bijlage C. Cluster maatregelen'!C:C,MATCH('5.Bepalen Faalfreq'!L2168,'bijlage C. Cluster maatregelen'!A:A,0))</f>
        <v>#N/A</v>
      </c>
      <c r="AF2168" t="e">
        <f>INDEX('bijlage C. Cluster maatregelen'!C:C,MATCH('5.Bepalen Faalfreq'!M2168,'bijlage C. Cluster maatregelen'!A:A,0))</f>
        <v>#N/A</v>
      </c>
      <c r="AG2168" t="e">
        <f>INDEX('bijlage C. Cluster maatregelen'!C:C,MATCH('5.Bepalen Faalfreq'!N2168,'bijlage C. Cluster maatregelen'!A:A,0))</f>
        <v>#N/A</v>
      </c>
      <c r="AH2168" t="e">
        <f t="shared" si="444"/>
        <v>#N/A</v>
      </c>
      <c r="AI2168" t="e">
        <f t="shared" si="445"/>
        <v>#N/A</v>
      </c>
      <c r="AJ2168" t="e">
        <f t="shared" si="438"/>
        <v>#N/A</v>
      </c>
    </row>
    <row r="2169" spans="1:36" x14ac:dyDescent="0.25">
      <c r="A2169" s="203"/>
      <c r="B2169" s="203"/>
      <c r="C2169" s="203"/>
      <c r="D2169" s="203"/>
      <c r="E2169" s="203"/>
      <c r="F2169" s="203"/>
      <c r="G2169" s="203"/>
      <c r="H2169" s="203"/>
      <c r="I2169" s="203"/>
      <c r="J2169" s="203"/>
      <c r="K2169" s="203"/>
      <c r="L2169" s="203"/>
      <c r="M2169" s="203"/>
      <c r="N2169" s="203"/>
      <c r="O2169" s="204">
        <f t="shared" si="434"/>
        <v>0</v>
      </c>
      <c r="P2169" s="80" t="str">
        <f>IFERROR(R2169+'4. Gegevens leiding'!$I$26,"")</f>
        <v/>
      </c>
      <c r="Q2169" s="155" t="str">
        <f>IFERROR(R2170+'4. Gegevens leiding'!$I$26,"")</f>
        <v/>
      </c>
      <c r="R2169" s="155" t="str">
        <f t="shared" si="446"/>
        <v/>
      </c>
      <c r="S2169" s="43" t="str">
        <f t="shared" si="439"/>
        <v/>
      </c>
      <c r="T2169" s="42" t="str">
        <f t="shared" si="435"/>
        <v>Diameter (mm, uitwendig)=;Wanddikte (mm)=;Druk (barg)=;Rekgrens (N/mm^2)=;Charpy energie (J)=</v>
      </c>
      <c r="U2169" s="44" t="e">
        <f>INDEX('bijlage A. Frequentie Tabel'!G:G,MATCH(T2169,'bijlage A. Frequentie Tabel'!A:A,0))</f>
        <v>#N/A</v>
      </c>
      <c r="V2169" s="43">
        <f t="shared" si="436"/>
        <v>0</v>
      </c>
      <c r="W2169" s="80">
        <f t="shared" si="440"/>
        <v>23.196467403779828</v>
      </c>
      <c r="X2169" t="e">
        <f t="shared" si="437"/>
        <v>#N/A</v>
      </c>
      <c r="Y2169"/>
      <c r="Z2169">
        <f t="shared" si="441"/>
        <v>0.4</v>
      </c>
      <c r="AA2169">
        <f t="shared" si="442"/>
        <v>1</v>
      </c>
      <c r="AB2169">
        <f t="shared" si="442"/>
        <v>1</v>
      </c>
      <c r="AC2169">
        <f t="shared" si="443"/>
        <v>0.4</v>
      </c>
      <c r="AD2169" t="e">
        <f>INDEX('bijlage C. Cluster maatregelen'!C:C,MATCH('5.Bepalen Faalfreq'!K2169,'bijlage C. Cluster maatregelen'!A:A,0))</f>
        <v>#N/A</v>
      </c>
      <c r="AE2169" t="e">
        <f>INDEX('bijlage C. Cluster maatregelen'!C:C,MATCH('5.Bepalen Faalfreq'!L2169,'bijlage C. Cluster maatregelen'!A:A,0))</f>
        <v>#N/A</v>
      </c>
      <c r="AF2169" t="e">
        <f>INDEX('bijlage C. Cluster maatregelen'!C:C,MATCH('5.Bepalen Faalfreq'!M2169,'bijlage C. Cluster maatregelen'!A:A,0))</f>
        <v>#N/A</v>
      </c>
      <c r="AG2169" t="e">
        <f>INDEX('bijlage C. Cluster maatregelen'!C:C,MATCH('5.Bepalen Faalfreq'!N2169,'bijlage C. Cluster maatregelen'!A:A,0))</f>
        <v>#N/A</v>
      </c>
      <c r="AH2169" t="e">
        <f t="shared" si="444"/>
        <v>#N/A</v>
      </c>
      <c r="AI2169" t="e">
        <f t="shared" si="445"/>
        <v>#N/A</v>
      </c>
      <c r="AJ2169" t="e">
        <f t="shared" si="438"/>
        <v>#N/A</v>
      </c>
    </row>
    <row r="2170" spans="1:36" x14ac:dyDescent="0.25">
      <c r="A2170" s="203"/>
      <c r="B2170" s="203"/>
      <c r="C2170" s="203"/>
      <c r="D2170" s="203"/>
      <c r="E2170" s="203"/>
      <c r="F2170" s="203"/>
      <c r="G2170" s="203"/>
      <c r="H2170" s="203"/>
      <c r="I2170" s="203"/>
      <c r="J2170" s="203"/>
      <c r="K2170" s="203"/>
      <c r="L2170" s="203"/>
      <c r="M2170" s="203"/>
      <c r="N2170" s="203"/>
      <c r="O2170" s="204">
        <f t="shared" si="434"/>
        <v>0</v>
      </c>
      <c r="P2170" s="80" t="str">
        <f>IFERROR(R2170+'4. Gegevens leiding'!$I$26,"")</f>
        <v/>
      </c>
      <c r="Q2170" s="155" t="str">
        <f>IFERROR(R2171+'4. Gegevens leiding'!$I$26,"")</f>
        <v/>
      </c>
      <c r="R2170" s="155" t="str">
        <f t="shared" si="446"/>
        <v/>
      </c>
      <c r="S2170" s="43" t="str">
        <f t="shared" si="439"/>
        <v/>
      </c>
      <c r="T2170" s="42" t="str">
        <f t="shared" si="435"/>
        <v>Diameter (mm, uitwendig)=;Wanddikte (mm)=;Druk (barg)=;Rekgrens (N/mm^2)=;Charpy energie (J)=</v>
      </c>
      <c r="U2170" s="44" t="e">
        <f>INDEX('bijlage A. Frequentie Tabel'!G:G,MATCH(T2170,'bijlage A. Frequentie Tabel'!A:A,0))</f>
        <v>#N/A</v>
      </c>
      <c r="V2170" s="43">
        <f t="shared" si="436"/>
        <v>0</v>
      </c>
      <c r="W2170" s="80">
        <f t="shared" si="440"/>
        <v>23.196467403779828</v>
      </c>
      <c r="X2170" t="e">
        <f t="shared" si="437"/>
        <v>#N/A</v>
      </c>
      <c r="Y2170"/>
      <c r="Z2170">
        <f t="shared" si="441"/>
        <v>0.4</v>
      </c>
      <c r="AA2170">
        <f t="shared" si="442"/>
        <v>1</v>
      </c>
      <c r="AB2170">
        <f t="shared" si="442"/>
        <v>1</v>
      </c>
      <c r="AC2170">
        <f t="shared" si="443"/>
        <v>0.4</v>
      </c>
      <c r="AD2170" t="e">
        <f>INDEX('bijlage C. Cluster maatregelen'!C:C,MATCH('5.Bepalen Faalfreq'!K2170,'bijlage C. Cluster maatregelen'!A:A,0))</f>
        <v>#N/A</v>
      </c>
      <c r="AE2170" t="e">
        <f>INDEX('bijlage C. Cluster maatregelen'!C:C,MATCH('5.Bepalen Faalfreq'!L2170,'bijlage C. Cluster maatregelen'!A:A,0))</f>
        <v>#N/A</v>
      </c>
      <c r="AF2170" t="e">
        <f>INDEX('bijlage C. Cluster maatregelen'!C:C,MATCH('5.Bepalen Faalfreq'!M2170,'bijlage C. Cluster maatregelen'!A:A,0))</f>
        <v>#N/A</v>
      </c>
      <c r="AG2170" t="e">
        <f>INDEX('bijlage C. Cluster maatregelen'!C:C,MATCH('5.Bepalen Faalfreq'!N2170,'bijlage C. Cluster maatregelen'!A:A,0))</f>
        <v>#N/A</v>
      </c>
      <c r="AH2170" t="e">
        <f t="shared" si="444"/>
        <v>#N/A</v>
      </c>
      <c r="AI2170" t="e">
        <f t="shared" si="445"/>
        <v>#N/A</v>
      </c>
      <c r="AJ2170" t="e">
        <f t="shared" si="438"/>
        <v>#N/A</v>
      </c>
    </row>
    <row r="2171" spans="1:36" x14ac:dyDescent="0.25">
      <c r="A2171" s="203"/>
      <c r="B2171" s="203"/>
      <c r="C2171" s="203"/>
      <c r="D2171" s="203"/>
      <c r="E2171" s="203"/>
      <c r="F2171" s="203"/>
      <c r="G2171" s="203"/>
      <c r="H2171" s="203"/>
      <c r="I2171" s="203"/>
      <c r="J2171" s="203"/>
      <c r="K2171" s="203"/>
      <c r="L2171" s="203"/>
      <c r="M2171" s="203"/>
      <c r="N2171" s="203"/>
      <c r="O2171" s="204">
        <f t="shared" si="434"/>
        <v>0</v>
      </c>
      <c r="P2171" s="80" t="str">
        <f>IFERROR(R2171+'4. Gegevens leiding'!$I$26,"")</f>
        <v/>
      </c>
      <c r="Q2171" s="155" t="str">
        <f>IFERROR(R2172+'4. Gegevens leiding'!$I$26,"")</f>
        <v/>
      </c>
      <c r="R2171" s="155" t="str">
        <f t="shared" si="446"/>
        <v/>
      </c>
      <c r="S2171" s="43" t="str">
        <f t="shared" si="439"/>
        <v/>
      </c>
      <c r="T2171" s="42" t="str">
        <f t="shared" si="435"/>
        <v>Diameter (mm, uitwendig)=;Wanddikte (mm)=;Druk (barg)=;Rekgrens (N/mm^2)=;Charpy energie (J)=</v>
      </c>
      <c r="U2171" s="44" t="e">
        <f>INDEX('bijlage A. Frequentie Tabel'!G:G,MATCH(T2171,'bijlage A. Frequentie Tabel'!A:A,0))</f>
        <v>#N/A</v>
      </c>
      <c r="V2171" s="43">
        <f t="shared" si="436"/>
        <v>0</v>
      </c>
      <c r="W2171" s="80">
        <f t="shared" si="440"/>
        <v>23.196467403779828</v>
      </c>
      <c r="X2171" t="e">
        <f t="shared" si="437"/>
        <v>#N/A</v>
      </c>
      <c r="Y2171"/>
      <c r="Z2171">
        <f t="shared" si="441"/>
        <v>0.4</v>
      </c>
      <c r="AA2171">
        <f t="shared" si="442"/>
        <v>1</v>
      </c>
      <c r="AB2171">
        <f t="shared" si="442"/>
        <v>1</v>
      </c>
      <c r="AC2171">
        <f t="shared" si="443"/>
        <v>0.4</v>
      </c>
      <c r="AD2171" t="e">
        <f>INDEX('bijlage C. Cluster maatregelen'!C:C,MATCH('5.Bepalen Faalfreq'!K2171,'bijlage C. Cluster maatregelen'!A:A,0))</f>
        <v>#N/A</v>
      </c>
      <c r="AE2171" t="e">
        <f>INDEX('bijlage C. Cluster maatregelen'!C:C,MATCH('5.Bepalen Faalfreq'!L2171,'bijlage C. Cluster maatregelen'!A:A,0))</f>
        <v>#N/A</v>
      </c>
      <c r="AF2171" t="e">
        <f>INDEX('bijlage C. Cluster maatregelen'!C:C,MATCH('5.Bepalen Faalfreq'!M2171,'bijlage C. Cluster maatregelen'!A:A,0))</f>
        <v>#N/A</v>
      </c>
      <c r="AG2171" t="e">
        <f>INDEX('bijlage C. Cluster maatregelen'!C:C,MATCH('5.Bepalen Faalfreq'!N2171,'bijlage C. Cluster maatregelen'!A:A,0))</f>
        <v>#N/A</v>
      </c>
      <c r="AH2171" t="e">
        <f t="shared" si="444"/>
        <v>#N/A</v>
      </c>
      <c r="AI2171" t="e">
        <f t="shared" si="445"/>
        <v>#N/A</v>
      </c>
      <c r="AJ2171" t="e">
        <f t="shared" si="438"/>
        <v>#N/A</v>
      </c>
    </row>
    <row r="2172" spans="1:36" x14ac:dyDescent="0.25">
      <c r="A2172" s="203"/>
      <c r="B2172" s="203"/>
      <c r="C2172" s="203"/>
      <c r="D2172" s="203"/>
      <c r="E2172" s="203"/>
      <c r="F2172" s="203"/>
      <c r="G2172" s="203"/>
      <c r="H2172" s="203"/>
      <c r="I2172" s="203"/>
      <c r="J2172" s="203"/>
      <c r="K2172" s="203"/>
      <c r="L2172" s="203"/>
      <c r="M2172" s="203"/>
      <c r="N2172" s="203"/>
      <c r="O2172" s="204">
        <f t="shared" si="434"/>
        <v>0</v>
      </c>
      <c r="P2172" s="80" t="str">
        <f>IFERROR(R2172+'4. Gegevens leiding'!$I$26,"")</f>
        <v/>
      </c>
      <c r="Q2172" s="155" t="str">
        <f>IFERROR(R2173+'4. Gegevens leiding'!$I$26,"")</f>
        <v/>
      </c>
      <c r="R2172" s="155" t="str">
        <f t="shared" si="446"/>
        <v/>
      </c>
      <c r="S2172" s="43" t="str">
        <f t="shared" si="439"/>
        <v/>
      </c>
      <c r="T2172" s="42" t="str">
        <f t="shared" si="435"/>
        <v>Diameter (mm, uitwendig)=;Wanddikte (mm)=;Druk (barg)=;Rekgrens (N/mm^2)=;Charpy energie (J)=</v>
      </c>
      <c r="U2172" s="44" t="e">
        <f>INDEX('bijlage A. Frequentie Tabel'!G:G,MATCH(T2172,'bijlage A. Frequentie Tabel'!A:A,0))</f>
        <v>#N/A</v>
      </c>
      <c r="V2172" s="43">
        <f t="shared" si="436"/>
        <v>0</v>
      </c>
      <c r="W2172" s="80">
        <f t="shared" si="440"/>
        <v>23.196467403779828</v>
      </c>
      <c r="X2172" t="e">
        <f t="shared" si="437"/>
        <v>#N/A</v>
      </c>
      <c r="Y2172"/>
      <c r="Z2172">
        <f t="shared" si="441"/>
        <v>0.4</v>
      </c>
      <c r="AA2172">
        <f t="shared" si="442"/>
        <v>1</v>
      </c>
      <c r="AB2172">
        <f t="shared" si="442"/>
        <v>1</v>
      </c>
      <c r="AC2172">
        <f t="shared" si="443"/>
        <v>0.4</v>
      </c>
      <c r="AD2172" t="e">
        <f>INDEX('bijlage C. Cluster maatregelen'!C:C,MATCH('5.Bepalen Faalfreq'!K2172,'bijlage C. Cluster maatregelen'!A:A,0))</f>
        <v>#N/A</v>
      </c>
      <c r="AE2172" t="e">
        <f>INDEX('bijlage C. Cluster maatregelen'!C:C,MATCH('5.Bepalen Faalfreq'!L2172,'bijlage C. Cluster maatregelen'!A:A,0))</f>
        <v>#N/A</v>
      </c>
      <c r="AF2172" t="e">
        <f>INDEX('bijlage C. Cluster maatregelen'!C:C,MATCH('5.Bepalen Faalfreq'!M2172,'bijlage C. Cluster maatregelen'!A:A,0))</f>
        <v>#N/A</v>
      </c>
      <c r="AG2172" t="e">
        <f>INDEX('bijlage C. Cluster maatregelen'!C:C,MATCH('5.Bepalen Faalfreq'!N2172,'bijlage C. Cluster maatregelen'!A:A,0))</f>
        <v>#N/A</v>
      </c>
      <c r="AH2172" t="e">
        <f t="shared" si="444"/>
        <v>#N/A</v>
      </c>
      <c r="AI2172" t="e">
        <f t="shared" si="445"/>
        <v>#N/A</v>
      </c>
      <c r="AJ2172" t="e">
        <f t="shared" si="438"/>
        <v>#N/A</v>
      </c>
    </row>
    <row r="2173" spans="1:36" x14ac:dyDescent="0.25">
      <c r="A2173" s="203"/>
      <c r="B2173" s="203"/>
      <c r="C2173" s="203"/>
      <c r="D2173" s="203"/>
      <c r="E2173" s="203"/>
      <c r="F2173" s="203"/>
      <c r="G2173" s="203"/>
      <c r="H2173" s="203"/>
      <c r="I2173" s="203"/>
      <c r="J2173" s="203"/>
      <c r="K2173" s="203"/>
      <c r="L2173" s="203"/>
      <c r="M2173" s="203"/>
      <c r="N2173" s="203"/>
      <c r="O2173" s="204">
        <f t="shared" si="434"/>
        <v>0</v>
      </c>
      <c r="P2173" s="80" t="str">
        <f>IFERROR(R2173+'4. Gegevens leiding'!$I$26,"")</f>
        <v/>
      </c>
      <c r="Q2173" s="155" t="str">
        <f>IFERROR(R2174+'4. Gegevens leiding'!$I$26,"")</f>
        <v/>
      </c>
      <c r="R2173" s="155" t="str">
        <f t="shared" si="446"/>
        <v/>
      </c>
      <c r="S2173" s="43" t="str">
        <f t="shared" si="439"/>
        <v/>
      </c>
      <c r="T2173" s="42" t="str">
        <f t="shared" si="435"/>
        <v>Diameter (mm, uitwendig)=;Wanddikte (mm)=;Druk (barg)=;Rekgrens (N/mm^2)=;Charpy energie (J)=</v>
      </c>
      <c r="U2173" s="44" t="e">
        <f>INDEX('bijlage A. Frequentie Tabel'!G:G,MATCH(T2173,'bijlage A. Frequentie Tabel'!A:A,0))</f>
        <v>#N/A</v>
      </c>
      <c r="V2173" s="43">
        <f t="shared" si="436"/>
        <v>0</v>
      </c>
      <c r="W2173" s="80">
        <f t="shared" si="440"/>
        <v>23.196467403779828</v>
      </c>
      <c r="X2173" t="e">
        <f t="shared" si="437"/>
        <v>#N/A</v>
      </c>
      <c r="Y2173"/>
      <c r="Z2173">
        <f t="shared" si="441"/>
        <v>0.4</v>
      </c>
      <c r="AA2173">
        <f t="shared" si="442"/>
        <v>1</v>
      </c>
      <c r="AB2173">
        <f t="shared" si="442"/>
        <v>1</v>
      </c>
      <c r="AC2173">
        <f t="shared" si="443"/>
        <v>0.4</v>
      </c>
      <c r="AD2173" t="e">
        <f>INDEX('bijlage C. Cluster maatregelen'!C:C,MATCH('5.Bepalen Faalfreq'!K2173,'bijlage C. Cluster maatregelen'!A:A,0))</f>
        <v>#N/A</v>
      </c>
      <c r="AE2173" t="e">
        <f>INDEX('bijlage C. Cluster maatregelen'!C:C,MATCH('5.Bepalen Faalfreq'!L2173,'bijlage C. Cluster maatregelen'!A:A,0))</f>
        <v>#N/A</v>
      </c>
      <c r="AF2173" t="e">
        <f>INDEX('bijlage C. Cluster maatregelen'!C:C,MATCH('5.Bepalen Faalfreq'!M2173,'bijlage C. Cluster maatregelen'!A:A,0))</f>
        <v>#N/A</v>
      </c>
      <c r="AG2173" t="e">
        <f>INDEX('bijlage C. Cluster maatregelen'!C:C,MATCH('5.Bepalen Faalfreq'!N2173,'bijlage C. Cluster maatregelen'!A:A,0))</f>
        <v>#N/A</v>
      </c>
      <c r="AH2173" t="e">
        <f t="shared" si="444"/>
        <v>#N/A</v>
      </c>
      <c r="AI2173" t="e">
        <f t="shared" si="445"/>
        <v>#N/A</v>
      </c>
      <c r="AJ2173" t="e">
        <f t="shared" si="438"/>
        <v>#N/A</v>
      </c>
    </row>
    <row r="2174" spans="1:36" x14ac:dyDescent="0.25">
      <c r="A2174" s="203"/>
      <c r="B2174" s="203"/>
      <c r="C2174" s="203"/>
      <c r="D2174" s="203"/>
      <c r="E2174" s="203"/>
      <c r="F2174" s="203"/>
      <c r="G2174" s="203"/>
      <c r="H2174" s="203"/>
      <c r="I2174" s="203"/>
      <c r="J2174" s="203"/>
      <c r="K2174" s="203"/>
      <c r="L2174" s="203"/>
      <c r="M2174" s="203"/>
      <c r="N2174" s="203"/>
      <c r="O2174" s="204">
        <f t="shared" si="434"/>
        <v>0</v>
      </c>
      <c r="P2174" s="80" t="str">
        <f>IFERROR(R2174+'4. Gegevens leiding'!$I$26,"")</f>
        <v/>
      </c>
      <c r="Q2174" s="155" t="str">
        <f>IFERROR(R2175+'4. Gegevens leiding'!$I$26,"")</f>
        <v/>
      </c>
      <c r="R2174" s="155" t="str">
        <f t="shared" si="446"/>
        <v/>
      </c>
      <c r="S2174" s="43" t="str">
        <f t="shared" si="439"/>
        <v/>
      </c>
      <c r="T2174" s="42" t="str">
        <f t="shared" si="435"/>
        <v>Diameter (mm, uitwendig)=;Wanddikte (mm)=;Druk (barg)=;Rekgrens (N/mm^2)=;Charpy energie (J)=</v>
      </c>
      <c r="U2174" s="44" t="e">
        <f>INDEX('bijlage A. Frequentie Tabel'!G:G,MATCH(T2174,'bijlage A. Frequentie Tabel'!A:A,0))</f>
        <v>#N/A</v>
      </c>
      <c r="V2174" s="43">
        <f t="shared" si="436"/>
        <v>0</v>
      </c>
      <c r="W2174" s="80">
        <f t="shared" si="440"/>
        <v>23.196467403779828</v>
      </c>
      <c r="X2174" t="e">
        <f t="shared" si="437"/>
        <v>#N/A</v>
      </c>
      <c r="Y2174"/>
      <c r="Z2174">
        <f t="shared" si="441"/>
        <v>0.4</v>
      </c>
      <c r="AA2174">
        <f t="shared" si="442"/>
        <v>1</v>
      </c>
      <c r="AB2174">
        <f t="shared" si="442"/>
        <v>1</v>
      </c>
      <c r="AC2174">
        <f t="shared" si="443"/>
        <v>0.4</v>
      </c>
      <c r="AD2174" t="e">
        <f>INDEX('bijlage C. Cluster maatregelen'!C:C,MATCH('5.Bepalen Faalfreq'!K2174,'bijlage C. Cluster maatregelen'!A:A,0))</f>
        <v>#N/A</v>
      </c>
      <c r="AE2174" t="e">
        <f>INDEX('bijlage C. Cluster maatregelen'!C:C,MATCH('5.Bepalen Faalfreq'!L2174,'bijlage C. Cluster maatregelen'!A:A,0))</f>
        <v>#N/A</v>
      </c>
      <c r="AF2174" t="e">
        <f>INDEX('bijlage C. Cluster maatregelen'!C:C,MATCH('5.Bepalen Faalfreq'!M2174,'bijlage C. Cluster maatregelen'!A:A,0))</f>
        <v>#N/A</v>
      </c>
      <c r="AG2174" t="e">
        <f>INDEX('bijlage C. Cluster maatregelen'!C:C,MATCH('5.Bepalen Faalfreq'!N2174,'bijlage C. Cluster maatregelen'!A:A,0))</f>
        <v>#N/A</v>
      </c>
      <c r="AH2174" t="e">
        <f t="shared" si="444"/>
        <v>#N/A</v>
      </c>
      <c r="AI2174" t="e">
        <f t="shared" si="445"/>
        <v>#N/A</v>
      </c>
      <c r="AJ2174" t="e">
        <f t="shared" si="438"/>
        <v>#N/A</v>
      </c>
    </row>
    <row r="2175" spans="1:36" x14ac:dyDescent="0.25">
      <c r="A2175" s="203"/>
      <c r="B2175" s="203"/>
      <c r="C2175" s="203"/>
      <c r="D2175" s="203"/>
      <c r="E2175" s="203"/>
      <c r="F2175" s="203"/>
      <c r="G2175" s="203"/>
      <c r="H2175" s="203"/>
      <c r="I2175" s="203"/>
      <c r="J2175" s="203"/>
      <c r="K2175" s="203"/>
      <c r="L2175" s="203"/>
      <c r="M2175" s="203"/>
      <c r="N2175" s="203"/>
      <c r="O2175" s="204">
        <f t="shared" si="434"/>
        <v>0</v>
      </c>
      <c r="P2175" s="80" t="str">
        <f>IFERROR(R2175+'4. Gegevens leiding'!$I$26,"")</f>
        <v/>
      </c>
      <c r="Q2175" s="155" t="str">
        <f>IFERROR(R2176+'4. Gegevens leiding'!$I$26,"")</f>
        <v/>
      </c>
      <c r="R2175" s="155" t="str">
        <f t="shared" si="446"/>
        <v/>
      </c>
      <c r="S2175" s="43" t="str">
        <f t="shared" si="439"/>
        <v/>
      </c>
      <c r="T2175" s="42" t="str">
        <f t="shared" si="435"/>
        <v>Diameter (mm, uitwendig)=;Wanddikte (mm)=;Druk (barg)=;Rekgrens (N/mm^2)=;Charpy energie (J)=</v>
      </c>
      <c r="U2175" s="44" t="e">
        <f>INDEX('bijlage A. Frequentie Tabel'!G:G,MATCH(T2175,'bijlage A. Frequentie Tabel'!A:A,0))</f>
        <v>#N/A</v>
      </c>
      <c r="V2175" s="43">
        <f t="shared" si="436"/>
        <v>0</v>
      </c>
      <c r="W2175" s="80">
        <f t="shared" si="440"/>
        <v>23.196467403779828</v>
      </c>
      <c r="X2175" t="e">
        <f t="shared" si="437"/>
        <v>#N/A</v>
      </c>
      <c r="Y2175"/>
      <c r="Z2175">
        <f t="shared" si="441"/>
        <v>0.4</v>
      </c>
      <c r="AA2175">
        <f t="shared" si="442"/>
        <v>1</v>
      </c>
      <c r="AB2175">
        <f t="shared" si="442"/>
        <v>1</v>
      </c>
      <c r="AC2175">
        <f t="shared" si="443"/>
        <v>0.4</v>
      </c>
      <c r="AD2175" t="e">
        <f>INDEX('bijlage C. Cluster maatregelen'!C:C,MATCH('5.Bepalen Faalfreq'!K2175,'bijlage C. Cluster maatregelen'!A:A,0))</f>
        <v>#N/A</v>
      </c>
      <c r="AE2175" t="e">
        <f>INDEX('bijlage C. Cluster maatregelen'!C:C,MATCH('5.Bepalen Faalfreq'!L2175,'bijlage C. Cluster maatregelen'!A:A,0))</f>
        <v>#N/A</v>
      </c>
      <c r="AF2175" t="e">
        <f>INDEX('bijlage C. Cluster maatregelen'!C:C,MATCH('5.Bepalen Faalfreq'!M2175,'bijlage C. Cluster maatregelen'!A:A,0))</f>
        <v>#N/A</v>
      </c>
      <c r="AG2175" t="e">
        <f>INDEX('bijlage C. Cluster maatregelen'!C:C,MATCH('5.Bepalen Faalfreq'!N2175,'bijlage C. Cluster maatregelen'!A:A,0))</f>
        <v>#N/A</v>
      </c>
      <c r="AH2175" t="e">
        <f t="shared" si="444"/>
        <v>#N/A</v>
      </c>
      <c r="AI2175" t="e">
        <f t="shared" si="445"/>
        <v>#N/A</v>
      </c>
      <c r="AJ2175" t="e">
        <f t="shared" si="438"/>
        <v>#N/A</v>
      </c>
    </row>
    <row r="2176" spans="1:36" x14ac:dyDescent="0.25">
      <c r="A2176" s="203"/>
      <c r="B2176" s="203"/>
      <c r="C2176" s="203"/>
      <c r="D2176" s="203"/>
      <c r="E2176" s="203"/>
      <c r="F2176" s="203"/>
      <c r="G2176" s="203"/>
      <c r="H2176" s="203"/>
      <c r="I2176" s="203"/>
      <c r="J2176" s="203"/>
      <c r="K2176" s="203"/>
      <c r="L2176" s="203"/>
      <c r="M2176" s="203"/>
      <c r="N2176" s="203"/>
      <c r="O2176" s="204">
        <f t="shared" si="434"/>
        <v>0</v>
      </c>
      <c r="P2176" s="80" t="str">
        <f>IFERROR(R2176+'4. Gegevens leiding'!$I$26,"")</f>
        <v/>
      </c>
      <c r="Q2176" s="155" t="str">
        <f>IFERROR(R2177+'4. Gegevens leiding'!$I$26,"")</f>
        <v/>
      </c>
      <c r="R2176" s="155" t="str">
        <f t="shared" si="446"/>
        <v/>
      </c>
      <c r="S2176" s="43" t="str">
        <f t="shared" si="439"/>
        <v/>
      </c>
      <c r="T2176" s="42" t="str">
        <f t="shared" si="435"/>
        <v>Diameter (mm, uitwendig)=;Wanddikte (mm)=;Druk (barg)=;Rekgrens (N/mm^2)=;Charpy energie (J)=</v>
      </c>
      <c r="U2176" s="44" t="e">
        <f>INDEX('bijlage A. Frequentie Tabel'!G:G,MATCH(T2176,'bijlage A. Frequentie Tabel'!A:A,0))</f>
        <v>#N/A</v>
      </c>
      <c r="V2176" s="43">
        <f t="shared" si="436"/>
        <v>0</v>
      </c>
      <c r="W2176" s="80">
        <f t="shared" si="440"/>
        <v>23.196467403779828</v>
      </c>
      <c r="X2176" t="e">
        <f t="shared" si="437"/>
        <v>#N/A</v>
      </c>
      <c r="Y2176"/>
      <c r="Z2176">
        <f t="shared" si="441"/>
        <v>0.4</v>
      </c>
      <c r="AA2176">
        <f t="shared" si="442"/>
        <v>1</v>
      </c>
      <c r="AB2176">
        <f t="shared" si="442"/>
        <v>1</v>
      </c>
      <c r="AC2176">
        <f t="shared" si="443"/>
        <v>0.4</v>
      </c>
      <c r="AD2176" t="e">
        <f>INDEX('bijlage C. Cluster maatregelen'!C:C,MATCH('5.Bepalen Faalfreq'!K2176,'bijlage C. Cluster maatregelen'!A:A,0))</f>
        <v>#N/A</v>
      </c>
      <c r="AE2176" t="e">
        <f>INDEX('bijlage C. Cluster maatregelen'!C:C,MATCH('5.Bepalen Faalfreq'!L2176,'bijlage C. Cluster maatregelen'!A:A,0))</f>
        <v>#N/A</v>
      </c>
      <c r="AF2176" t="e">
        <f>INDEX('bijlage C. Cluster maatregelen'!C:C,MATCH('5.Bepalen Faalfreq'!M2176,'bijlage C. Cluster maatregelen'!A:A,0))</f>
        <v>#N/A</v>
      </c>
      <c r="AG2176" t="e">
        <f>INDEX('bijlage C. Cluster maatregelen'!C:C,MATCH('5.Bepalen Faalfreq'!N2176,'bijlage C. Cluster maatregelen'!A:A,0))</f>
        <v>#N/A</v>
      </c>
      <c r="AH2176" t="e">
        <f t="shared" si="444"/>
        <v>#N/A</v>
      </c>
      <c r="AI2176" t="e">
        <f t="shared" si="445"/>
        <v>#N/A</v>
      </c>
      <c r="AJ2176" t="e">
        <f t="shared" si="438"/>
        <v>#N/A</v>
      </c>
    </row>
    <row r="2177" spans="1:36" x14ac:dyDescent="0.25">
      <c r="A2177" s="203"/>
      <c r="B2177" s="203"/>
      <c r="C2177" s="203"/>
      <c r="D2177" s="203"/>
      <c r="E2177" s="203"/>
      <c r="F2177" s="203"/>
      <c r="G2177" s="203"/>
      <c r="H2177" s="203"/>
      <c r="I2177" s="203"/>
      <c r="J2177" s="203"/>
      <c r="K2177" s="203"/>
      <c r="L2177" s="203"/>
      <c r="M2177" s="203"/>
      <c r="N2177" s="203"/>
      <c r="O2177" s="204">
        <f t="shared" si="434"/>
        <v>0</v>
      </c>
      <c r="P2177" s="80" t="str">
        <f>IFERROR(R2177+'4. Gegevens leiding'!$I$26,"")</f>
        <v/>
      </c>
      <c r="Q2177" s="155" t="str">
        <f>IFERROR(R2178+'4. Gegevens leiding'!$I$26,"")</f>
        <v/>
      </c>
      <c r="R2177" s="155" t="str">
        <f t="shared" si="446"/>
        <v/>
      </c>
      <c r="S2177" s="43" t="str">
        <f t="shared" si="439"/>
        <v/>
      </c>
      <c r="T2177" s="42" t="str">
        <f t="shared" si="435"/>
        <v>Diameter (mm, uitwendig)=;Wanddikte (mm)=;Druk (barg)=;Rekgrens (N/mm^2)=;Charpy energie (J)=</v>
      </c>
      <c r="U2177" s="44" t="e">
        <f>INDEX('bijlage A. Frequentie Tabel'!G:G,MATCH(T2177,'bijlage A. Frequentie Tabel'!A:A,0))</f>
        <v>#N/A</v>
      </c>
      <c r="V2177" s="43">
        <f t="shared" si="436"/>
        <v>0</v>
      </c>
      <c r="W2177" s="80">
        <f t="shared" si="440"/>
        <v>23.196467403779828</v>
      </c>
      <c r="X2177" t="e">
        <f t="shared" si="437"/>
        <v>#N/A</v>
      </c>
      <c r="Y2177"/>
      <c r="Z2177">
        <f t="shared" si="441"/>
        <v>0.4</v>
      </c>
      <c r="AA2177">
        <f t="shared" si="442"/>
        <v>1</v>
      </c>
      <c r="AB2177">
        <f t="shared" si="442"/>
        <v>1</v>
      </c>
      <c r="AC2177">
        <f t="shared" si="443"/>
        <v>0.4</v>
      </c>
      <c r="AD2177" t="e">
        <f>INDEX('bijlage C. Cluster maatregelen'!C:C,MATCH('5.Bepalen Faalfreq'!K2177,'bijlage C. Cluster maatregelen'!A:A,0))</f>
        <v>#N/A</v>
      </c>
      <c r="AE2177" t="e">
        <f>INDEX('bijlage C. Cluster maatregelen'!C:C,MATCH('5.Bepalen Faalfreq'!L2177,'bijlage C. Cluster maatregelen'!A:A,0))</f>
        <v>#N/A</v>
      </c>
      <c r="AF2177" t="e">
        <f>INDEX('bijlage C. Cluster maatregelen'!C:C,MATCH('5.Bepalen Faalfreq'!M2177,'bijlage C. Cluster maatregelen'!A:A,0))</f>
        <v>#N/A</v>
      </c>
      <c r="AG2177" t="e">
        <f>INDEX('bijlage C. Cluster maatregelen'!C:C,MATCH('5.Bepalen Faalfreq'!N2177,'bijlage C. Cluster maatregelen'!A:A,0))</f>
        <v>#N/A</v>
      </c>
      <c r="AH2177" t="e">
        <f t="shared" si="444"/>
        <v>#N/A</v>
      </c>
      <c r="AI2177" t="e">
        <f t="shared" si="445"/>
        <v>#N/A</v>
      </c>
      <c r="AJ2177" t="e">
        <f t="shared" si="438"/>
        <v>#N/A</v>
      </c>
    </row>
    <row r="2178" spans="1:36" x14ac:dyDescent="0.25">
      <c r="A2178" s="203"/>
      <c r="B2178" s="203"/>
      <c r="C2178" s="203"/>
      <c r="D2178" s="203"/>
      <c r="E2178" s="203"/>
      <c r="F2178" s="203"/>
      <c r="G2178" s="203"/>
      <c r="H2178" s="203"/>
      <c r="I2178" s="203"/>
      <c r="J2178" s="203"/>
      <c r="K2178" s="203"/>
      <c r="L2178" s="203"/>
      <c r="M2178" s="203"/>
      <c r="N2178" s="203"/>
      <c r="O2178" s="204">
        <f t="shared" si="434"/>
        <v>0</v>
      </c>
      <c r="P2178" s="80" t="str">
        <f>IFERROR(R2178+'4. Gegevens leiding'!$I$26,"")</f>
        <v/>
      </c>
      <c r="Q2178" s="155" t="str">
        <f>IFERROR(R2179+'4. Gegevens leiding'!$I$26,"")</f>
        <v/>
      </c>
      <c r="R2178" s="155" t="str">
        <f t="shared" si="446"/>
        <v/>
      </c>
      <c r="S2178" s="43" t="str">
        <f t="shared" si="439"/>
        <v/>
      </c>
      <c r="T2178" s="42" t="str">
        <f t="shared" si="435"/>
        <v>Diameter (mm, uitwendig)=;Wanddikte (mm)=;Druk (barg)=;Rekgrens (N/mm^2)=;Charpy energie (J)=</v>
      </c>
      <c r="U2178" s="44" t="e">
        <f>INDEX('bijlage A. Frequentie Tabel'!G:G,MATCH(T2178,'bijlage A. Frequentie Tabel'!A:A,0))</f>
        <v>#N/A</v>
      </c>
      <c r="V2178" s="43">
        <f t="shared" si="436"/>
        <v>0</v>
      </c>
      <c r="W2178" s="80">
        <f t="shared" si="440"/>
        <v>23.196467403779828</v>
      </c>
      <c r="X2178" t="e">
        <f t="shared" si="437"/>
        <v>#N/A</v>
      </c>
      <c r="Y2178"/>
      <c r="Z2178">
        <f t="shared" si="441"/>
        <v>0.4</v>
      </c>
      <c r="AA2178">
        <f t="shared" si="442"/>
        <v>1</v>
      </c>
      <c r="AB2178">
        <f t="shared" si="442"/>
        <v>1</v>
      </c>
      <c r="AC2178">
        <f t="shared" si="443"/>
        <v>0.4</v>
      </c>
      <c r="AD2178" t="e">
        <f>INDEX('bijlage C. Cluster maatregelen'!C:C,MATCH('5.Bepalen Faalfreq'!K2178,'bijlage C. Cluster maatregelen'!A:A,0))</f>
        <v>#N/A</v>
      </c>
      <c r="AE2178" t="e">
        <f>INDEX('bijlage C. Cluster maatregelen'!C:C,MATCH('5.Bepalen Faalfreq'!L2178,'bijlage C. Cluster maatregelen'!A:A,0))</f>
        <v>#N/A</v>
      </c>
      <c r="AF2178" t="e">
        <f>INDEX('bijlage C. Cluster maatregelen'!C:C,MATCH('5.Bepalen Faalfreq'!M2178,'bijlage C. Cluster maatregelen'!A:A,0))</f>
        <v>#N/A</v>
      </c>
      <c r="AG2178" t="e">
        <f>INDEX('bijlage C. Cluster maatregelen'!C:C,MATCH('5.Bepalen Faalfreq'!N2178,'bijlage C. Cluster maatregelen'!A:A,0))</f>
        <v>#N/A</v>
      </c>
      <c r="AH2178" t="e">
        <f t="shared" si="444"/>
        <v>#N/A</v>
      </c>
      <c r="AI2178" t="e">
        <f t="shared" si="445"/>
        <v>#N/A</v>
      </c>
      <c r="AJ2178" t="e">
        <f t="shared" si="438"/>
        <v>#N/A</v>
      </c>
    </row>
    <row r="2179" spans="1:36" x14ac:dyDescent="0.25">
      <c r="A2179" s="203"/>
      <c r="B2179" s="203"/>
      <c r="C2179" s="203"/>
      <c r="D2179" s="203"/>
      <c r="E2179" s="203"/>
      <c r="F2179" s="203"/>
      <c r="G2179" s="203"/>
      <c r="H2179" s="203"/>
      <c r="I2179" s="203"/>
      <c r="J2179" s="203"/>
      <c r="K2179" s="203"/>
      <c r="L2179" s="203"/>
      <c r="M2179" s="203"/>
      <c r="N2179" s="203"/>
      <c r="O2179" s="204">
        <f t="shared" si="434"/>
        <v>0</v>
      </c>
      <c r="P2179" s="80" t="str">
        <f>IFERROR(R2179+'4. Gegevens leiding'!$I$26,"")</f>
        <v/>
      </c>
      <c r="Q2179" s="155" t="str">
        <f>IFERROR(R2180+'4. Gegevens leiding'!$I$26,"")</f>
        <v/>
      </c>
      <c r="R2179" s="155" t="str">
        <f t="shared" si="446"/>
        <v/>
      </c>
      <c r="S2179" s="43" t="str">
        <f t="shared" si="439"/>
        <v/>
      </c>
      <c r="T2179" s="42" t="str">
        <f t="shared" si="435"/>
        <v>Diameter (mm, uitwendig)=;Wanddikte (mm)=;Druk (barg)=;Rekgrens (N/mm^2)=;Charpy energie (J)=</v>
      </c>
      <c r="U2179" s="44" t="e">
        <f>INDEX('bijlage A. Frequentie Tabel'!G:G,MATCH(T2179,'bijlage A. Frequentie Tabel'!A:A,0))</f>
        <v>#N/A</v>
      </c>
      <c r="V2179" s="43">
        <f t="shared" si="436"/>
        <v>0</v>
      </c>
      <c r="W2179" s="80">
        <f t="shared" si="440"/>
        <v>23.196467403779828</v>
      </c>
      <c r="X2179" t="e">
        <f t="shared" si="437"/>
        <v>#N/A</v>
      </c>
      <c r="Y2179"/>
      <c r="Z2179">
        <f t="shared" si="441"/>
        <v>0.4</v>
      </c>
      <c r="AA2179">
        <f t="shared" si="442"/>
        <v>1</v>
      </c>
      <c r="AB2179">
        <f t="shared" si="442"/>
        <v>1</v>
      </c>
      <c r="AC2179">
        <f t="shared" si="443"/>
        <v>0.4</v>
      </c>
      <c r="AD2179" t="e">
        <f>INDEX('bijlage C. Cluster maatregelen'!C:C,MATCH('5.Bepalen Faalfreq'!K2179,'bijlage C. Cluster maatregelen'!A:A,0))</f>
        <v>#N/A</v>
      </c>
      <c r="AE2179" t="e">
        <f>INDEX('bijlage C. Cluster maatregelen'!C:C,MATCH('5.Bepalen Faalfreq'!L2179,'bijlage C. Cluster maatregelen'!A:A,0))</f>
        <v>#N/A</v>
      </c>
      <c r="AF2179" t="e">
        <f>INDEX('bijlage C. Cluster maatregelen'!C:C,MATCH('5.Bepalen Faalfreq'!M2179,'bijlage C. Cluster maatregelen'!A:A,0))</f>
        <v>#N/A</v>
      </c>
      <c r="AG2179" t="e">
        <f>INDEX('bijlage C. Cluster maatregelen'!C:C,MATCH('5.Bepalen Faalfreq'!N2179,'bijlage C. Cluster maatregelen'!A:A,0))</f>
        <v>#N/A</v>
      </c>
      <c r="AH2179" t="e">
        <f t="shared" si="444"/>
        <v>#N/A</v>
      </c>
      <c r="AI2179" t="e">
        <f t="shared" si="445"/>
        <v>#N/A</v>
      </c>
      <c r="AJ2179" t="e">
        <f t="shared" si="438"/>
        <v>#N/A</v>
      </c>
    </row>
    <row r="2180" spans="1:36" x14ac:dyDescent="0.25">
      <c r="A2180" s="203"/>
      <c r="B2180" s="203"/>
      <c r="C2180" s="203"/>
      <c r="D2180" s="203"/>
      <c r="E2180" s="203"/>
      <c r="F2180" s="203"/>
      <c r="G2180" s="203"/>
      <c r="H2180" s="203"/>
      <c r="I2180" s="203"/>
      <c r="J2180" s="203"/>
      <c r="K2180" s="203"/>
      <c r="L2180" s="203"/>
      <c r="M2180" s="203"/>
      <c r="N2180" s="203"/>
      <c r="O2180" s="204">
        <f t="shared" si="434"/>
        <v>0</v>
      </c>
      <c r="P2180" s="80" t="str">
        <f>IFERROR(R2180+'4. Gegevens leiding'!$I$26,"")</f>
        <v/>
      </c>
      <c r="Q2180" s="155" t="str">
        <f>IFERROR(R2181+'4. Gegevens leiding'!$I$26,"")</f>
        <v/>
      </c>
      <c r="R2180" s="155" t="str">
        <f t="shared" si="446"/>
        <v/>
      </c>
      <c r="S2180" s="43" t="str">
        <f t="shared" si="439"/>
        <v/>
      </c>
      <c r="T2180" s="42" t="str">
        <f t="shared" si="435"/>
        <v>Diameter (mm, uitwendig)=;Wanddikte (mm)=;Druk (barg)=;Rekgrens (N/mm^2)=;Charpy energie (J)=</v>
      </c>
      <c r="U2180" s="44" t="e">
        <f>INDEX('bijlage A. Frequentie Tabel'!G:G,MATCH(T2180,'bijlage A. Frequentie Tabel'!A:A,0))</f>
        <v>#N/A</v>
      </c>
      <c r="V2180" s="43">
        <f t="shared" si="436"/>
        <v>0</v>
      </c>
      <c r="W2180" s="80">
        <f t="shared" si="440"/>
        <v>23.196467403779828</v>
      </c>
      <c r="X2180" t="e">
        <f t="shared" si="437"/>
        <v>#N/A</v>
      </c>
      <c r="Y2180"/>
      <c r="Z2180">
        <f t="shared" si="441"/>
        <v>0.4</v>
      </c>
      <c r="AA2180">
        <f t="shared" si="442"/>
        <v>1</v>
      </c>
      <c r="AB2180">
        <f t="shared" si="442"/>
        <v>1</v>
      </c>
      <c r="AC2180">
        <f t="shared" si="443"/>
        <v>0.4</v>
      </c>
      <c r="AD2180" t="e">
        <f>INDEX('bijlage C. Cluster maatregelen'!C:C,MATCH('5.Bepalen Faalfreq'!K2180,'bijlage C. Cluster maatregelen'!A:A,0))</f>
        <v>#N/A</v>
      </c>
      <c r="AE2180" t="e">
        <f>INDEX('bijlage C. Cluster maatregelen'!C:C,MATCH('5.Bepalen Faalfreq'!L2180,'bijlage C. Cluster maatregelen'!A:A,0))</f>
        <v>#N/A</v>
      </c>
      <c r="AF2180" t="e">
        <f>INDEX('bijlage C. Cluster maatregelen'!C:C,MATCH('5.Bepalen Faalfreq'!M2180,'bijlage C. Cluster maatregelen'!A:A,0))</f>
        <v>#N/A</v>
      </c>
      <c r="AG2180" t="e">
        <f>INDEX('bijlage C. Cluster maatregelen'!C:C,MATCH('5.Bepalen Faalfreq'!N2180,'bijlage C. Cluster maatregelen'!A:A,0))</f>
        <v>#N/A</v>
      </c>
      <c r="AH2180" t="e">
        <f t="shared" si="444"/>
        <v>#N/A</v>
      </c>
      <c r="AI2180" t="e">
        <f t="shared" si="445"/>
        <v>#N/A</v>
      </c>
      <c r="AJ2180" t="e">
        <f t="shared" si="438"/>
        <v>#N/A</v>
      </c>
    </row>
    <row r="2181" spans="1:36" x14ac:dyDescent="0.25">
      <c r="A2181" s="203"/>
      <c r="B2181" s="203"/>
      <c r="C2181" s="203"/>
      <c r="D2181" s="203"/>
      <c r="E2181" s="203"/>
      <c r="F2181" s="203"/>
      <c r="G2181" s="203"/>
      <c r="H2181" s="203"/>
      <c r="I2181" s="203"/>
      <c r="J2181" s="203"/>
      <c r="K2181" s="203"/>
      <c r="L2181" s="203"/>
      <c r="M2181" s="203"/>
      <c r="N2181" s="203"/>
      <c r="O2181" s="204">
        <f t="shared" ref="O2181:O2244" si="447">D2181-(2*F2181)</f>
        <v>0</v>
      </c>
      <c r="P2181" s="80" t="str">
        <f>IFERROR(R2181+'4. Gegevens leiding'!$I$26,"")</f>
        <v/>
      </c>
      <c r="Q2181" s="155" t="str">
        <f>IFERROR(R2182+'4. Gegevens leiding'!$I$26,"")</f>
        <v/>
      </c>
      <c r="R2181" s="155" t="str">
        <f t="shared" si="446"/>
        <v/>
      </c>
      <c r="S2181" s="43" t="str">
        <f t="shared" si="439"/>
        <v/>
      </c>
      <c r="T2181" s="42" t="str">
        <f t="shared" ref="T2181:T2244" si="448">CONCATENATE($D$1,"=",D2181,";",$F$1,"=",F2181,";",$E$1,"=",E2181,";",$G$1,"=",G2181,";",$I$1,"=",I2181)</f>
        <v>Diameter (mm, uitwendig)=;Wanddikte (mm)=;Druk (barg)=;Rekgrens (N/mm^2)=;Charpy energie (J)=</v>
      </c>
      <c r="U2181" s="44" t="e">
        <f>INDEX('bijlage A. Frequentie Tabel'!G:G,MATCH(T2181,'bijlage A. Frequentie Tabel'!A:A,0))</f>
        <v>#N/A</v>
      </c>
      <c r="V2181" s="43">
        <f t="shared" ref="V2181:V2244" si="449">IF((H2181+J2181)&gt;2,2,(H2181+J2181))</f>
        <v>0</v>
      </c>
      <c r="W2181" s="80">
        <f t="shared" si="440"/>
        <v>23.196467403779828</v>
      </c>
      <c r="X2181" t="e">
        <f t="shared" ref="X2181:X2244" si="450">U2181*W2181</f>
        <v>#N/A</v>
      </c>
      <c r="Y2181"/>
      <c r="Z2181">
        <f t="shared" si="441"/>
        <v>0.4</v>
      </c>
      <c r="AA2181">
        <f t="shared" si="442"/>
        <v>1</v>
      </c>
      <c r="AB2181">
        <f t="shared" si="442"/>
        <v>1</v>
      </c>
      <c r="AC2181">
        <f t="shared" si="443"/>
        <v>0.4</v>
      </c>
      <c r="AD2181" t="e">
        <f>INDEX('bijlage C. Cluster maatregelen'!C:C,MATCH('5.Bepalen Faalfreq'!K2181,'bijlage C. Cluster maatregelen'!A:A,0))</f>
        <v>#N/A</v>
      </c>
      <c r="AE2181" t="e">
        <f>INDEX('bijlage C. Cluster maatregelen'!C:C,MATCH('5.Bepalen Faalfreq'!L2181,'bijlage C. Cluster maatregelen'!A:A,0))</f>
        <v>#N/A</v>
      </c>
      <c r="AF2181" t="e">
        <f>INDEX('bijlage C. Cluster maatregelen'!C:C,MATCH('5.Bepalen Faalfreq'!M2181,'bijlage C. Cluster maatregelen'!A:A,0))</f>
        <v>#N/A</v>
      </c>
      <c r="AG2181" t="e">
        <f>INDEX('bijlage C. Cluster maatregelen'!C:C,MATCH('5.Bepalen Faalfreq'!N2181,'bijlage C. Cluster maatregelen'!A:A,0))</f>
        <v>#N/A</v>
      </c>
      <c r="AH2181" t="e">
        <f t="shared" si="444"/>
        <v>#N/A</v>
      </c>
      <c r="AI2181" t="e">
        <f t="shared" si="445"/>
        <v>#N/A</v>
      </c>
      <c r="AJ2181" t="e">
        <f t="shared" ref="AJ2181:AJ2244" si="451">AI2181*X2181</f>
        <v>#N/A</v>
      </c>
    </row>
    <row r="2182" spans="1:36" x14ac:dyDescent="0.25">
      <c r="A2182" s="203"/>
      <c r="B2182" s="203"/>
      <c r="C2182" s="203"/>
      <c r="D2182" s="203"/>
      <c r="E2182" s="203"/>
      <c r="F2182" s="203"/>
      <c r="G2182" s="203"/>
      <c r="H2182" s="203"/>
      <c r="I2182" s="203"/>
      <c r="J2182" s="203"/>
      <c r="K2182" s="203"/>
      <c r="L2182" s="203"/>
      <c r="M2182" s="203"/>
      <c r="N2182" s="203"/>
      <c r="O2182" s="204">
        <f t="shared" si="447"/>
        <v>0</v>
      </c>
      <c r="P2182" s="80" t="str">
        <f>IFERROR(R2182+'4. Gegevens leiding'!$I$26,"")</f>
        <v/>
      </c>
      <c r="Q2182" s="155" t="str">
        <f>IFERROR(R2183+'4. Gegevens leiding'!$I$26,"")</f>
        <v/>
      </c>
      <c r="R2182" s="155" t="str">
        <f t="shared" si="446"/>
        <v/>
      </c>
      <c r="S2182" s="43" t="str">
        <f t="shared" ref="S2182:S2245" si="452">IFERROR(Q2182-P2182, "")</f>
        <v/>
      </c>
      <c r="T2182" s="42" t="str">
        <f t="shared" si="448"/>
        <v>Diameter (mm, uitwendig)=;Wanddikte (mm)=;Druk (barg)=;Rekgrens (N/mm^2)=;Charpy energie (J)=</v>
      </c>
      <c r="U2182" s="44" t="e">
        <f>INDEX('bijlage A. Frequentie Tabel'!G:G,MATCH(T2182,'bijlage A. Frequentie Tabel'!A:A,0))</f>
        <v>#N/A</v>
      </c>
      <c r="V2182" s="43">
        <f t="shared" si="449"/>
        <v>0</v>
      </c>
      <c r="W2182" s="80">
        <f t="shared" ref="W2182:W2245" si="453">EXP(2.4*(1.31-V2182))</f>
        <v>23.196467403779828</v>
      </c>
      <c r="X2182" t="e">
        <f t="shared" si="450"/>
        <v>#N/A</v>
      </c>
      <c r="Y2182"/>
      <c r="Z2182">
        <f t="shared" ref="Z2182:Z2245" si="454">Z$3</f>
        <v>0.4</v>
      </c>
      <c r="AA2182">
        <f t="shared" ref="AA2182:AB2245" si="455">AA$3</f>
        <v>1</v>
      </c>
      <c r="AB2182">
        <f t="shared" si="455"/>
        <v>1</v>
      </c>
      <c r="AC2182">
        <f t="shared" ref="AC2182:AC2245" si="456">Z2182*AA2182*AB2182</f>
        <v>0.4</v>
      </c>
      <c r="AD2182" t="e">
        <f>INDEX('bijlage C. Cluster maatregelen'!C:C,MATCH('5.Bepalen Faalfreq'!K2182,'bijlage C. Cluster maatregelen'!A:A,0))</f>
        <v>#N/A</v>
      </c>
      <c r="AE2182" t="e">
        <f>INDEX('bijlage C. Cluster maatregelen'!C:C,MATCH('5.Bepalen Faalfreq'!L2182,'bijlage C. Cluster maatregelen'!A:A,0))</f>
        <v>#N/A</v>
      </c>
      <c r="AF2182" t="e">
        <f>INDEX('bijlage C. Cluster maatregelen'!C:C,MATCH('5.Bepalen Faalfreq'!M2182,'bijlage C. Cluster maatregelen'!A:A,0))</f>
        <v>#N/A</v>
      </c>
      <c r="AG2182" t="e">
        <f>INDEX('bijlage C. Cluster maatregelen'!C:C,MATCH('5.Bepalen Faalfreq'!N2182,'bijlage C. Cluster maatregelen'!A:A,0))</f>
        <v>#N/A</v>
      </c>
      <c r="AH2182" t="e">
        <f t="shared" ref="AH2182:AH2245" si="457">IF(AG2182=1,1,((Z2182*AB2182)^-1)/AG2182)</f>
        <v>#N/A</v>
      </c>
      <c r="AI2182" t="e">
        <f t="shared" ref="AI2182:AI2245" si="458">AC2182*AD2182*AE2182*AF2182*AH2182</f>
        <v>#N/A</v>
      </c>
      <c r="AJ2182" t="e">
        <f t="shared" si="451"/>
        <v>#N/A</v>
      </c>
    </row>
    <row r="2183" spans="1:36" x14ac:dyDescent="0.25">
      <c r="A2183" s="203"/>
      <c r="B2183" s="203"/>
      <c r="C2183" s="203"/>
      <c r="D2183" s="203"/>
      <c r="E2183" s="203"/>
      <c r="F2183" s="203"/>
      <c r="G2183" s="203"/>
      <c r="H2183" s="203"/>
      <c r="I2183" s="203"/>
      <c r="J2183" s="203"/>
      <c r="K2183" s="203"/>
      <c r="L2183" s="203"/>
      <c r="M2183" s="203"/>
      <c r="N2183" s="203"/>
      <c r="O2183" s="204">
        <f t="shared" si="447"/>
        <v>0</v>
      </c>
      <c r="P2183" s="80" t="str">
        <f>IFERROR(R2183+'4. Gegevens leiding'!$I$26,"")</f>
        <v/>
      </c>
      <c r="Q2183" s="155" t="str">
        <f>IFERROR(R2184+'4. Gegevens leiding'!$I$26,"")</f>
        <v/>
      </c>
      <c r="R2183" s="155" t="str">
        <f t="shared" ref="R2183:R2246" si="459">IF(ISBLANK(A2183),"",R2182+SQRT((A2183-A2182)^2+(B2183-B2182)^2))</f>
        <v/>
      </c>
      <c r="S2183" s="43" t="str">
        <f t="shared" si="452"/>
        <v/>
      </c>
      <c r="T2183" s="42" t="str">
        <f t="shared" si="448"/>
        <v>Diameter (mm, uitwendig)=;Wanddikte (mm)=;Druk (barg)=;Rekgrens (N/mm^2)=;Charpy energie (J)=</v>
      </c>
      <c r="U2183" s="44" t="e">
        <f>INDEX('bijlage A. Frequentie Tabel'!G:G,MATCH(T2183,'bijlage A. Frequentie Tabel'!A:A,0))</f>
        <v>#N/A</v>
      </c>
      <c r="V2183" s="43">
        <f t="shared" si="449"/>
        <v>0</v>
      </c>
      <c r="W2183" s="80">
        <f t="shared" si="453"/>
        <v>23.196467403779828</v>
      </c>
      <c r="X2183" t="e">
        <f t="shared" si="450"/>
        <v>#N/A</v>
      </c>
      <c r="Y2183"/>
      <c r="Z2183">
        <f t="shared" si="454"/>
        <v>0.4</v>
      </c>
      <c r="AA2183">
        <f t="shared" si="455"/>
        <v>1</v>
      </c>
      <c r="AB2183">
        <f t="shared" si="455"/>
        <v>1</v>
      </c>
      <c r="AC2183">
        <f t="shared" si="456"/>
        <v>0.4</v>
      </c>
      <c r="AD2183" t="e">
        <f>INDEX('bijlage C. Cluster maatregelen'!C:C,MATCH('5.Bepalen Faalfreq'!K2183,'bijlage C. Cluster maatregelen'!A:A,0))</f>
        <v>#N/A</v>
      </c>
      <c r="AE2183" t="e">
        <f>INDEX('bijlage C. Cluster maatregelen'!C:C,MATCH('5.Bepalen Faalfreq'!L2183,'bijlage C. Cluster maatregelen'!A:A,0))</f>
        <v>#N/A</v>
      </c>
      <c r="AF2183" t="e">
        <f>INDEX('bijlage C. Cluster maatregelen'!C:C,MATCH('5.Bepalen Faalfreq'!M2183,'bijlage C. Cluster maatregelen'!A:A,0))</f>
        <v>#N/A</v>
      </c>
      <c r="AG2183" t="e">
        <f>INDEX('bijlage C. Cluster maatregelen'!C:C,MATCH('5.Bepalen Faalfreq'!N2183,'bijlage C. Cluster maatregelen'!A:A,0))</f>
        <v>#N/A</v>
      </c>
      <c r="AH2183" t="e">
        <f t="shared" si="457"/>
        <v>#N/A</v>
      </c>
      <c r="AI2183" t="e">
        <f t="shared" si="458"/>
        <v>#N/A</v>
      </c>
      <c r="AJ2183" t="e">
        <f t="shared" si="451"/>
        <v>#N/A</v>
      </c>
    </row>
    <row r="2184" spans="1:36" x14ac:dyDescent="0.25">
      <c r="A2184" s="203"/>
      <c r="B2184" s="203"/>
      <c r="C2184" s="203"/>
      <c r="D2184" s="203"/>
      <c r="E2184" s="203"/>
      <c r="F2184" s="203"/>
      <c r="G2184" s="203"/>
      <c r="H2184" s="203"/>
      <c r="I2184" s="203"/>
      <c r="J2184" s="203"/>
      <c r="K2184" s="203"/>
      <c r="L2184" s="203"/>
      <c r="M2184" s="203"/>
      <c r="N2184" s="203"/>
      <c r="O2184" s="204">
        <f t="shared" si="447"/>
        <v>0</v>
      </c>
      <c r="P2184" s="80" t="str">
        <f>IFERROR(R2184+'4. Gegevens leiding'!$I$26,"")</f>
        <v/>
      </c>
      <c r="Q2184" s="155" t="str">
        <f>IFERROR(R2185+'4. Gegevens leiding'!$I$26,"")</f>
        <v/>
      </c>
      <c r="R2184" s="155" t="str">
        <f t="shared" si="459"/>
        <v/>
      </c>
      <c r="S2184" s="43" t="str">
        <f t="shared" si="452"/>
        <v/>
      </c>
      <c r="T2184" s="42" t="str">
        <f t="shared" si="448"/>
        <v>Diameter (mm, uitwendig)=;Wanddikte (mm)=;Druk (barg)=;Rekgrens (N/mm^2)=;Charpy energie (J)=</v>
      </c>
      <c r="U2184" s="44" t="e">
        <f>INDEX('bijlage A. Frequentie Tabel'!G:G,MATCH(T2184,'bijlage A. Frequentie Tabel'!A:A,0))</f>
        <v>#N/A</v>
      </c>
      <c r="V2184" s="43">
        <f t="shared" si="449"/>
        <v>0</v>
      </c>
      <c r="W2184" s="80">
        <f t="shared" si="453"/>
        <v>23.196467403779828</v>
      </c>
      <c r="X2184" t="e">
        <f t="shared" si="450"/>
        <v>#N/A</v>
      </c>
      <c r="Y2184"/>
      <c r="Z2184">
        <f t="shared" si="454"/>
        <v>0.4</v>
      </c>
      <c r="AA2184">
        <f t="shared" si="455"/>
        <v>1</v>
      </c>
      <c r="AB2184">
        <f t="shared" si="455"/>
        <v>1</v>
      </c>
      <c r="AC2184">
        <f t="shared" si="456"/>
        <v>0.4</v>
      </c>
      <c r="AD2184" t="e">
        <f>INDEX('bijlage C. Cluster maatregelen'!C:C,MATCH('5.Bepalen Faalfreq'!K2184,'bijlage C. Cluster maatregelen'!A:A,0))</f>
        <v>#N/A</v>
      </c>
      <c r="AE2184" t="e">
        <f>INDEX('bijlage C. Cluster maatregelen'!C:C,MATCH('5.Bepalen Faalfreq'!L2184,'bijlage C. Cluster maatregelen'!A:A,0))</f>
        <v>#N/A</v>
      </c>
      <c r="AF2184" t="e">
        <f>INDEX('bijlage C. Cluster maatregelen'!C:C,MATCH('5.Bepalen Faalfreq'!M2184,'bijlage C. Cluster maatregelen'!A:A,0))</f>
        <v>#N/A</v>
      </c>
      <c r="AG2184" t="e">
        <f>INDEX('bijlage C. Cluster maatregelen'!C:C,MATCH('5.Bepalen Faalfreq'!N2184,'bijlage C. Cluster maatregelen'!A:A,0))</f>
        <v>#N/A</v>
      </c>
      <c r="AH2184" t="e">
        <f t="shared" si="457"/>
        <v>#N/A</v>
      </c>
      <c r="AI2184" t="e">
        <f t="shared" si="458"/>
        <v>#N/A</v>
      </c>
      <c r="AJ2184" t="e">
        <f t="shared" si="451"/>
        <v>#N/A</v>
      </c>
    </row>
    <row r="2185" spans="1:36" x14ac:dyDescent="0.25">
      <c r="A2185" s="203"/>
      <c r="B2185" s="203"/>
      <c r="C2185" s="203"/>
      <c r="D2185" s="203"/>
      <c r="E2185" s="203"/>
      <c r="F2185" s="203"/>
      <c r="G2185" s="203"/>
      <c r="H2185" s="203"/>
      <c r="I2185" s="203"/>
      <c r="J2185" s="203"/>
      <c r="K2185" s="203"/>
      <c r="L2185" s="203"/>
      <c r="M2185" s="203"/>
      <c r="N2185" s="203"/>
      <c r="O2185" s="204">
        <f t="shared" si="447"/>
        <v>0</v>
      </c>
      <c r="P2185" s="80" t="str">
        <f>IFERROR(R2185+'4. Gegevens leiding'!$I$26,"")</f>
        <v/>
      </c>
      <c r="Q2185" s="155" t="str">
        <f>IFERROR(R2186+'4. Gegevens leiding'!$I$26,"")</f>
        <v/>
      </c>
      <c r="R2185" s="155" t="str">
        <f t="shared" si="459"/>
        <v/>
      </c>
      <c r="S2185" s="43" t="str">
        <f t="shared" si="452"/>
        <v/>
      </c>
      <c r="T2185" s="42" t="str">
        <f t="shared" si="448"/>
        <v>Diameter (mm, uitwendig)=;Wanddikte (mm)=;Druk (barg)=;Rekgrens (N/mm^2)=;Charpy energie (J)=</v>
      </c>
      <c r="U2185" s="44" t="e">
        <f>INDEX('bijlage A. Frequentie Tabel'!G:G,MATCH(T2185,'bijlage A. Frequentie Tabel'!A:A,0))</f>
        <v>#N/A</v>
      </c>
      <c r="V2185" s="43">
        <f t="shared" si="449"/>
        <v>0</v>
      </c>
      <c r="W2185" s="80">
        <f t="shared" si="453"/>
        <v>23.196467403779828</v>
      </c>
      <c r="X2185" t="e">
        <f t="shared" si="450"/>
        <v>#N/A</v>
      </c>
      <c r="Y2185"/>
      <c r="Z2185">
        <f t="shared" si="454"/>
        <v>0.4</v>
      </c>
      <c r="AA2185">
        <f t="shared" si="455"/>
        <v>1</v>
      </c>
      <c r="AB2185">
        <f t="shared" si="455"/>
        <v>1</v>
      </c>
      <c r="AC2185">
        <f t="shared" si="456"/>
        <v>0.4</v>
      </c>
      <c r="AD2185" t="e">
        <f>INDEX('bijlage C. Cluster maatregelen'!C:C,MATCH('5.Bepalen Faalfreq'!K2185,'bijlage C. Cluster maatregelen'!A:A,0))</f>
        <v>#N/A</v>
      </c>
      <c r="AE2185" t="e">
        <f>INDEX('bijlage C. Cluster maatregelen'!C:C,MATCH('5.Bepalen Faalfreq'!L2185,'bijlage C. Cluster maatregelen'!A:A,0))</f>
        <v>#N/A</v>
      </c>
      <c r="AF2185" t="e">
        <f>INDEX('bijlage C. Cluster maatregelen'!C:C,MATCH('5.Bepalen Faalfreq'!M2185,'bijlage C. Cluster maatregelen'!A:A,0))</f>
        <v>#N/A</v>
      </c>
      <c r="AG2185" t="e">
        <f>INDEX('bijlage C. Cluster maatregelen'!C:C,MATCH('5.Bepalen Faalfreq'!N2185,'bijlage C. Cluster maatregelen'!A:A,0))</f>
        <v>#N/A</v>
      </c>
      <c r="AH2185" t="e">
        <f t="shared" si="457"/>
        <v>#N/A</v>
      </c>
      <c r="AI2185" t="e">
        <f t="shared" si="458"/>
        <v>#N/A</v>
      </c>
      <c r="AJ2185" t="e">
        <f t="shared" si="451"/>
        <v>#N/A</v>
      </c>
    </row>
    <row r="2186" spans="1:36" x14ac:dyDescent="0.25">
      <c r="A2186" s="203"/>
      <c r="B2186" s="203"/>
      <c r="C2186" s="203"/>
      <c r="D2186" s="203"/>
      <c r="E2186" s="203"/>
      <c r="F2186" s="203"/>
      <c r="G2186" s="203"/>
      <c r="H2186" s="203"/>
      <c r="I2186" s="203"/>
      <c r="J2186" s="203"/>
      <c r="K2186" s="203"/>
      <c r="L2186" s="203"/>
      <c r="M2186" s="203"/>
      <c r="N2186" s="203"/>
      <c r="O2186" s="204">
        <f t="shared" si="447"/>
        <v>0</v>
      </c>
      <c r="P2186" s="80" t="str">
        <f>IFERROR(R2186+'4. Gegevens leiding'!$I$26,"")</f>
        <v/>
      </c>
      <c r="Q2186" s="155" t="str">
        <f>IFERROR(R2187+'4. Gegevens leiding'!$I$26,"")</f>
        <v/>
      </c>
      <c r="R2186" s="155" t="str">
        <f t="shared" si="459"/>
        <v/>
      </c>
      <c r="S2186" s="43" t="str">
        <f t="shared" si="452"/>
        <v/>
      </c>
      <c r="T2186" s="42" t="str">
        <f t="shared" si="448"/>
        <v>Diameter (mm, uitwendig)=;Wanddikte (mm)=;Druk (barg)=;Rekgrens (N/mm^2)=;Charpy energie (J)=</v>
      </c>
      <c r="U2186" s="44" t="e">
        <f>INDEX('bijlage A. Frequentie Tabel'!G:G,MATCH(T2186,'bijlage A. Frequentie Tabel'!A:A,0))</f>
        <v>#N/A</v>
      </c>
      <c r="V2186" s="43">
        <f t="shared" si="449"/>
        <v>0</v>
      </c>
      <c r="W2186" s="80">
        <f t="shared" si="453"/>
        <v>23.196467403779828</v>
      </c>
      <c r="X2186" t="e">
        <f t="shared" si="450"/>
        <v>#N/A</v>
      </c>
      <c r="Y2186"/>
      <c r="Z2186">
        <f t="shared" si="454"/>
        <v>0.4</v>
      </c>
      <c r="AA2186">
        <f t="shared" si="455"/>
        <v>1</v>
      </c>
      <c r="AB2186">
        <f t="shared" si="455"/>
        <v>1</v>
      </c>
      <c r="AC2186">
        <f t="shared" si="456"/>
        <v>0.4</v>
      </c>
      <c r="AD2186" t="e">
        <f>INDEX('bijlage C. Cluster maatregelen'!C:C,MATCH('5.Bepalen Faalfreq'!K2186,'bijlage C. Cluster maatregelen'!A:A,0))</f>
        <v>#N/A</v>
      </c>
      <c r="AE2186" t="e">
        <f>INDEX('bijlage C. Cluster maatregelen'!C:C,MATCH('5.Bepalen Faalfreq'!L2186,'bijlage C. Cluster maatregelen'!A:A,0))</f>
        <v>#N/A</v>
      </c>
      <c r="AF2186" t="e">
        <f>INDEX('bijlage C. Cluster maatregelen'!C:C,MATCH('5.Bepalen Faalfreq'!M2186,'bijlage C. Cluster maatregelen'!A:A,0))</f>
        <v>#N/A</v>
      </c>
      <c r="AG2186" t="e">
        <f>INDEX('bijlage C. Cluster maatregelen'!C:C,MATCH('5.Bepalen Faalfreq'!N2186,'bijlage C. Cluster maatregelen'!A:A,0))</f>
        <v>#N/A</v>
      </c>
      <c r="AH2186" t="e">
        <f t="shared" si="457"/>
        <v>#N/A</v>
      </c>
      <c r="AI2186" t="e">
        <f t="shared" si="458"/>
        <v>#N/A</v>
      </c>
      <c r="AJ2186" t="e">
        <f t="shared" si="451"/>
        <v>#N/A</v>
      </c>
    </row>
    <row r="2187" spans="1:36" x14ac:dyDescent="0.25">
      <c r="A2187" s="203"/>
      <c r="B2187" s="203"/>
      <c r="C2187" s="203"/>
      <c r="D2187" s="203"/>
      <c r="E2187" s="203"/>
      <c r="F2187" s="203"/>
      <c r="G2187" s="203"/>
      <c r="H2187" s="203"/>
      <c r="I2187" s="203"/>
      <c r="J2187" s="203"/>
      <c r="K2187" s="203"/>
      <c r="L2187" s="203"/>
      <c r="M2187" s="203"/>
      <c r="N2187" s="203"/>
      <c r="O2187" s="204">
        <f t="shared" si="447"/>
        <v>0</v>
      </c>
      <c r="P2187" s="80" t="str">
        <f>IFERROR(R2187+'4. Gegevens leiding'!$I$26,"")</f>
        <v/>
      </c>
      <c r="Q2187" s="155" t="str">
        <f>IFERROR(R2188+'4. Gegevens leiding'!$I$26,"")</f>
        <v/>
      </c>
      <c r="R2187" s="155" t="str">
        <f t="shared" si="459"/>
        <v/>
      </c>
      <c r="S2187" s="43" t="str">
        <f t="shared" si="452"/>
        <v/>
      </c>
      <c r="T2187" s="42" t="str">
        <f t="shared" si="448"/>
        <v>Diameter (mm, uitwendig)=;Wanddikte (mm)=;Druk (barg)=;Rekgrens (N/mm^2)=;Charpy energie (J)=</v>
      </c>
      <c r="U2187" s="44" t="e">
        <f>INDEX('bijlage A. Frequentie Tabel'!G:G,MATCH(T2187,'bijlage A. Frequentie Tabel'!A:A,0))</f>
        <v>#N/A</v>
      </c>
      <c r="V2187" s="43">
        <f t="shared" si="449"/>
        <v>0</v>
      </c>
      <c r="W2187" s="80">
        <f t="shared" si="453"/>
        <v>23.196467403779828</v>
      </c>
      <c r="X2187" t="e">
        <f t="shared" si="450"/>
        <v>#N/A</v>
      </c>
      <c r="Y2187"/>
      <c r="Z2187">
        <f t="shared" si="454"/>
        <v>0.4</v>
      </c>
      <c r="AA2187">
        <f t="shared" si="455"/>
        <v>1</v>
      </c>
      <c r="AB2187">
        <f t="shared" si="455"/>
        <v>1</v>
      </c>
      <c r="AC2187">
        <f t="shared" si="456"/>
        <v>0.4</v>
      </c>
      <c r="AD2187" t="e">
        <f>INDEX('bijlage C. Cluster maatregelen'!C:C,MATCH('5.Bepalen Faalfreq'!K2187,'bijlage C. Cluster maatregelen'!A:A,0))</f>
        <v>#N/A</v>
      </c>
      <c r="AE2187" t="e">
        <f>INDEX('bijlage C. Cluster maatregelen'!C:C,MATCH('5.Bepalen Faalfreq'!L2187,'bijlage C. Cluster maatregelen'!A:A,0))</f>
        <v>#N/A</v>
      </c>
      <c r="AF2187" t="e">
        <f>INDEX('bijlage C. Cluster maatregelen'!C:C,MATCH('5.Bepalen Faalfreq'!M2187,'bijlage C. Cluster maatregelen'!A:A,0))</f>
        <v>#N/A</v>
      </c>
      <c r="AG2187" t="e">
        <f>INDEX('bijlage C. Cluster maatregelen'!C:C,MATCH('5.Bepalen Faalfreq'!N2187,'bijlage C. Cluster maatregelen'!A:A,0))</f>
        <v>#N/A</v>
      </c>
      <c r="AH2187" t="e">
        <f t="shared" si="457"/>
        <v>#N/A</v>
      </c>
      <c r="AI2187" t="e">
        <f t="shared" si="458"/>
        <v>#N/A</v>
      </c>
      <c r="AJ2187" t="e">
        <f t="shared" si="451"/>
        <v>#N/A</v>
      </c>
    </row>
    <row r="2188" spans="1:36" x14ac:dyDescent="0.25">
      <c r="A2188" s="203"/>
      <c r="B2188" s="203"/>
      <c r="C2188" s="203"/>
      <c r="D2188" s="203"/>
      <c r="E2188" s="203"/>
      <c r="F2188" s="203"/>
      <c r="G2188" s="203"/>
      <c r="H2188" s="203"/>
      <c r="I2188" s="203"/>
      <c r="J2188" s="203"/>
      <c r="K2188" s="203"/>
      <c r="L2188" s="203"/>
      <c r="M2188" s="203"/>
      <c r="N2188" s="203"/>
      <c r="O2188" s="204">
        <f t="shared" si="447"/>
        <v>0</v>
      </c>
      <c r="P2188" s="80" t="str">
        <f>IFERROR(R2188+'4. Gegevens leiding'!$I$26,"")</f>
        <v/>
      </c>
      <c r="Q2188" s="155" t="str">
        <f>IFERROR(R2189+'4. Gegevens leiding'!$I$26,"")</f>
        <v/>
      </c>
      <c r="R2188" s="155" t="str">
        <f t="shared" si="459"/>
        <v/>
      </c>
      <c r="S2188" s="43" t="str">
        <f t="shared" si="452"/>
        <v/>
      </c>
      <c r="T2188" s="42" t="str">
        <f t="shared" si="448"/>
        <v>Diameter (mm, uitwendig)=;Wanddikte (mm)=;Druk (barg)=;Rekgrens (N/mm^2)=;Charpy energie (J)=</v>
      </c>
      <c r="U2188" s="44" t="e">
        <f>INDEX('bijlage A. Frequentie Tabel'!G:G,MATCH(T2188,'bijlage A. Frequentie Tabel'!A:A,0))</f>
        <v>#N/A</v>
      </c>
      <c r="V2188" s="43">
        <f t="shared" si="449"/>
        <v>0</v>
      </c>
      <c r="W2188" s="80">
        <f t="shared" si="453"/>
        <v>23.196467403779828</v>
      </c>
      <c r="X2188" t="e">
        <f t="shared" si="450"/>
        <v>#N/A</v>
      </c>
      <c r="Y2188"/>
      <c r="Z2188">
        <f t="shared" si="454"/>
        <v>0.4</v>
      </c>
      <c r="AA2188">
        <f t="shared" si="455"/>
        <v>1</v>
      </c>
      <c r="AB2188">
        <f t="shared" si="455"/>
        <v>1</v>
      </c>
      <c r="AC2188">
        <f t="shared" si="456"/>
        <v>0.4</v>
      </c>
      <c r="AD2188" t="e">
        <f>INDEX('bijlage C. Cluster maatregelen'!C:C,MATCH('5.Bepalen Faalfreq'!K2188,'bijlage C. Cluster maatregelen'!A:A,0))</f>
        <v>#N/A</v>
      </c>
      <c r="AE2188" t="e">
        <f>INDEX('bijlage C. Cluster maatregelen'!C:C,MATCH('5.Bepalen Faalfreq'!L2188,'bijlage C. Cluster maatregelen'!A:A,0))</f>
        <v>#N/A</v>
      </c>
      <c r="AF2188" t="e">
        <f>INDEX('bijlage C. Cluster maatregelen'!C:C,MATCH('5.Bepalen Faalfreq'!M2188,'bijlage C. Cluster maatregelen'!A:A,0))</f>
        <v>#N/A</v>
      </c>
      <c r="AG2188" t="e">
        <f>INDEX('bijlage C. Cluster maatregelen'!C:C,MATCH('5.Bepalen Faalfreq'!N2188,'bijlage C. Cluster maatregelen'!A:A,0))</f>
        <v>#N/A</v>
      </c>
      <c r="AH2188" t="e">
        <f t="shared" si="457"/>
        <v>#N/A</v>
      </c>
      <c r="AI2188" t="e">
        <f t="shared" si="458"/>
        <v>#N/A</v>
      </c>
      <c r="AJ2188" t="e">
        <f t="shared" si="451"/>
        <v>#N/A</v>
      </c>
    </row>
    <row r="2189" spans="1:36" x14ac:dyDescent="0.25">
      <c r="A2189" s="203"/>
      <c r="B2189" s="203"/>
      <c r="C2189" s="203"/>
      <c r="D2189" s="203"/>
      <c r="E2189" s="203"/>
      <c r="F2189" s="203"/>
      <c r="G2189" s="203"/>
      <c r="H2189" s="203"/>
      <c r="I2189" s="203"/>
      <c r="J2189" s="203"/>
      <c r="K2189" s="203"/>
      <c r="L2189" s="203"/>
      <c r="M2189" s="203"/>
      <c r="N2189" s="203"/>
      <c r="O2189" s="204">
        <f t="shared" si="447"/>
        <v>0</v>
      </c>
      <c r="P2189" s="80" t="str">
        <f>IFERROR(R2189+'4. Gegevens leiding'!$I$26,"")</f>
        <v/>
      </c>
      <c r="Q2189" s="155" t="str">
        <f>IFERROR(R2190+'4. Gegevens leiding'!$I$26,"")</f>
        <v/>
      </c>
      <c r="R2189" s="155" t="str">
        <f t="shared" si="459"/>
        <v/>
      </c>
      <c r="S2189" s="43" t="str">
        <f t="shared" si="452"/>
        <v/>
      </c>
      <c r="T2189" s="42" t="str">
        <f t="shared" si="448"/>
        <v>Diameter (mm, uitwendig)=;Wanddikte (mm)=;Druk (barg)=;Rekgrens (N/mm^2)=;Charpy energie (J)=</v>
      </c>
      <c r="U2189" s="44" t="e">
        <f>INDEX('bijlage A. Frequentie Tabel'!G:G,MATCH(T2189,'bijlage A. Frequentie Tabel'!A:A,0))</f>
        <v>#N/A</v>
      </c>
      <c r="V2189" s="43">
        <f t="shared" si="449"/>
        <v>0</v>
      </c>
      <c r="W2189" s="80">
        <f t="shared" si="453"/>
        <v>23.196467403779828</v>
      </c>
      <c r="X2189" t="e">
        <f t="shared" si="450"/>
        <v>#N/A</v>
      </c>
      <c r="Y2189"/>
      <c r="Z2189">
        <f t="shared" si="454"/>
        <v>0.4</v>
      </c>
      <c r="AA2189">
        <f t="shared" si="455"/>
        <v>1</v>
      </c>
      <c r="AB2189">
        <f t="shared" si="455"/>
        <v>1</v>
      </c>
      <c r="AC2189">
        <f t="shared" si="456"/>
        <v>0.4</v>
      </c>
      <c r="AD2189" t="e">
        <f>INDEX('bijlage C. Cluster maatregelen'!C:C,MATCH('5.Bepalen Faalfreq'!K2189,'bijlage C. Cluster maatregelen'!A:A,0))</f>
        <v>#N/A</v>
      </c>
      <c r="AE2189" t="e">
        <f>INDEX('bijlage C. Cluster maatregelen'!C:C,MATCH('5.Bepalen Faalfreq'!L2189,'bijlage C. Cluster maatregelen'!A:A,0))</f>
        <v>#N/A</v>
      </c>
      <c r="AF2189" t="e">
        <f>INDEX('bijlage C. Cluster maatregelen'!C:C,MATCH('5.Bepalen Faalfreq'!M2189,'bijlage C. Cluster maatregelen'!A:A,0))</f>
        <v>#N/A</v>
      </c>
      <c r="AG2189" t="e">
        <f>INDEX('bijlage C. Cluster maatregelen'!C:C,MATCH('5.Bepalen Faalfreq'!N2189,'bijlage C. Cluster maatregelen'!A:A,0))</f>
        <v>#N/A</v>
      </c>
      <c r="AH2189" t="e">
        <f t="shared" si="457"/>
        <v>#N/A</v>
      </c>
      <c r="AI2189" t="e">
        <f t="shared" si="458"/>
        <v>#N/A</v>
      </c>
      <c r="AJ2189" t="e">
        <f t="shared" si="451"/>
        <v>#N/A</v>
      </c>
    </row>
    <row r="2190" spans="1:36" x14ac:dyDescent="0.25">
      <c r="A2190" s="203"/>
      <c r="B2190" s="203"/>
      <c r="C2190" s="203"/>
      <c r="D2190" s="203"/>
      <c r="E2190" s="203"/>
      <c r="F2190" s="203"/>
      <c r="G2190" s="203"/>
      <c r="H2190" s="203"/>
      <c r="I2190" s="203"/>
      <c r="J2190" s="203"/>
      <c r="K2190" s="203"/>
      <c r="L2190" s="203"/>
      <c r="M2190" s="203"/>
      <c r="N2190" s="203"/>
      <c r="O2190" s="204">
        <f t="shared" si="447"/>
        <v>0</v>
      </c>
      <c r="P2190" s="80" t="str">
        <f>IFERROR(R2190+'4. Gegevens leiding'!$I$26,"")</f>
        <v/>
      </c>
      <c r="Q2190" s="155" t="str">
        <f>IFERROR(R2191+'4. Gegevens leiding'!$I$26,"")</f>
        <v/>
      </c>
      <c r="R2190" s="155" t="str">
        <f t="shared" si="459"/>
        <v/>
      </c>
      <c r="S2190" s="43" t="str">
        <f t="shared" si="452"/>
        <v/>
      </c>
      <c r="T2190" s="42" t="str">
        <f t="shared" si="448"/>
        <v>Diameter (mm, uitwendig)=;Wanddikte (mm)=;Druk (barg)=;Rekgrens (N/mm^2)=;Charpy energie (J)=</v>
      </c>
      <c r="U2190" s="44" t="e">
        <f>INDEX('bijlage A. Frequentie Tabel'!G:G,MATCH(T2190,'bijlage A. Frequentie Tabel'!A:A,0))</f>
        <v>#N/A</v>
      </c>
      <c r="V2190" s="43">
        <f t="shared" si="449"/>
        <v>0</v>
      </c>
      <c r="W2190" s="80">
        <f t="shared" si="453"/>
        <v>23.196467403779828</v>
      </c>
      <c r="X2190" t="e">
        <f t="shared" si="450"/>
        <v>#N/A</v>
      </c>
      <c r="Y2190"/>
      <c r="Z2190">
        <f t="shared" si="454"/>
        <v>0.4</v>
      </c>
      <c r="AA2190">
        <f t="shared" si="455"/>
        <v>1</v>
      </c>
      <c r="AB2190">
        <f t="shared" si="455"/>
        <v>1</v>
      </c>
      <c r="AC2190">
        <f t="shared" si="456"/>
        <v>0.4</v>
      </c>
      <c r="AD2190" t="e">
        <f>INDEX('bijlage C. Cluster maatregelen'!C:C,MATCH('5.Bepalen Faalfreq'!K2190,'bijlage C. Cluster maatregelen'!A:A,0))</f>
        <v>#N/A</v>
      </c>
      <c r="AE2190" t="e">
        <f>INDEX('bijlage C. Cluster maatregelen'!C:C,MATCH('5.Bepalen Faalfreq'!L2190,'bijlage C. Cluster maatregelen'!A:A,0))</f>
        <v>#N/A</v>
      </c>
      <c r="AF2190" t="e">
        <f>INDEX('bijlage C. Cluster maatregelen'!C:C,MATCH('5.Bepalen Faalfreq'!M2190,'bijlage C. Cluster maatregelen'!A:A,0))</f>
        <v>#N/A</v>
      </c>
      <c r="AG2190" t="e">
        <f>INDEX('bijlage C. Cluster maatregelen'!C:C,MATCH('5.Bepalen Faalfreq'!N2190,'bijlage C. Cluster maatregelen'!A:A,0))</f>
        <v>#N/A</v>
      </c>
      <c r="AH2190" t="e">
        <f t="shared" si="457"/>
        <v>#N/A</v>
      </c>
      <c r="AI2190" t="e">
        <f t="shared" si="458"/>
        <v>#N/A</v>
      </c>
      <c r="AJ2190" t="e">
        <f t="shared" si="451"/>
        <v>#N/A</v>
      </c>
    </row>
    <row r="2191" spans="1:36" x14ac:dyDescent="0.25">
      <c r="A2191" s="203"/>
      <c r="B2191" s="203"/>
      <c r="C2191" s="203"/>
      <c r="D2191" s="203"/>
      <c r="E2191" s="203"/>
      <c r="F2191" s="203"/>
      <c r="G2191" s="203"/>
      <c r="H2191" s="203"/>
      <c r="I2191" s="203"/>
      <c r="J2191" s="203"/>
      <c r="K2191" s="203"/>
      <c r="L2191" s="203"/>
      <c r="M2191" s="203"/>
      <c r="N2191" s="203"/>
      <c r="O2191" s="204">
        <f t="shared" si="447"/>
        <v>0</v>
      </c>
      <c r="P2191" s="80" t="str">
        <f>IFERROR(R2191+'4. Gegevens leiding'!$I$26,"")</f>
        <v/>
      </c>
      <c r="Q2191" s="155" t="str">
        <f>IFERROR(R2192+'4. Gegevens leiding'!$I$26,"")</f>
        <v/>
      </c>
      <c r="R2191" s="155" t="str">
        <f t="shared" si="459"/>
        <v/>
      </c>
      <c r="S2191" s="43" t="str">
        <f t="shared" si="452"/>
        <v/>
      </c>
      <c r="T2191" s="42" t="str">
        <f t="shared" si="448"/>
        <v>Diameter (mm, uitwendig)=;Wanddikte (mm)=;Druk (barg)=;Rekgrens (N/mm^2)=;Charpy energie (J)=</v>
      </c>
      <c r="U2191" s="44" t="e">
        <f>INDEX('bijlage A. Frequentie Tabel'!G:G,MATCH(T2191,'bijlage A. Frequentie Tabel'!A:A,0))</f>
        <v>#N/A</v>
      </c>
      <c r="V2191" s="43">
        <f t="shared" si="449"/>
        <v>0</v>
      </c>
      <c r="W2191" s="80">
        <f t="shared" si="453"/>
        <v>23.196467403779828</v>
      </c>
      <c r="X2191" t="e">
        <f t="shared" si="450"/>
        <v>#N/A</v>
      </c>
      <c r="Y2191"/>
      <c r="Z2191">
        <f t="shared" si="454"/>
        <v>0.4</v>
      </c>
      <c r="AA2191">
        <f t="shared" si="455"/>
        <v>1</v>
      </c>
      <c r="AB2191">
        <f t="shared" si="455"/>
        <v>1</v>
      </c>
      <c r="AC2191">
        <f t="shared" si="456"/>
        <v>0.4</v>
      </c>
      <c r="AD2191" t="e">
        <f>INDEX('bijlage C. Cluster maatregelen'!C:C,MATCH('5.Bepalen Faalfreq'!K2191,'bijlage C. Cluster maatregelen'!A:A,0))</f>
        <v>#N/A</v>
      </c>
      <c r="AE2191" t="e">
        <f>INDEX('bijlage C. Cluster maatregelen'!C:C,MATCH('5.Bepalen Faalfreq'!L2191,'bijlage C. Cluster maatregelen'!A:A,0))</f>
        <v>#N/A</v>
      </c>
      <c r="AF2191" t="e">
        <f>INDEX('bijlage C. Cluster maatregelen'!C:C,MATCH('5.Bepalen Faalfreq'!M2191,'bijlage C. Cluster maatregelen'!A:A,0))</f>
        <v>#N/A</v>
      </c>
      <c r="AG2191" t="e">
        <f>INDEX('bijlage C. Cluster maatregelen'!C:C,MATCH('5.Bepalen Faalfreq'!N2191,'bijlage C. Cluster maatregelen'!A:A,0))</f>
        <v>#N/A</v>
      </c>
      <c r="AH2191" t="e">
        <f t="shared" si="457"/>
        <v>#N/A</v>
      </c>
      <c r="AI2191" t="e">
        <f t="shared" si="458"/>
        <v>#N/A</v>
      </c>
      <c r="AJ2191" t="e">
        <f t="shared" si="451"/>
        <v>#N/A</v>
      </c>
    </row>
    <row r="2192" spans="1:36" x14ac:dyDescent="0.25">
      <c r="A2192" s="203"/>
      <c r="B2192" s="203"/>
      <c r="C2192" s="203"/>
      <c r="D2192" s="203"/>
      <c r="E2192" s="203"/>
      <c r="F2192" s="203"/>
      <c r="G2192" s="203"/>
      <c r="H2192" s="203"/>
      <c r="I2192" s="203"/>
      <c r="J2192" s="203"/>
      <c r="K2192" s="203"/>
      <c r="L2192" s="203"/>
      <c r="M2192" s="203"/>
      <c r="N2192" s="203"/>
      <c r="O2192" s="204">
        <f t="shared" si="447"/>
        <v>0</v>
      </c>
      <c r="P2192" s="80" t="str">
        <f>IFERROR(R2192+'4. Gegevens leiding'!$I$26,"")</f>
        <v/>
      </c>
      <c r="Q2192" s="155" t="str">
        <f>IFERROR(R2193+'4. Gegevens leiding'!$I$26,"")</f>
        <v/>
      </c>
      <c r="R2192" s="155" t="str">
        <f t="shared" si="459"/>
        <v/>
      </c>
      <c r="S2192" s="43" t="str">
        <f t="shared" si="452"/>
        <v/>
      </c>
      <c r="T2192" s="42" t="str">
        <f t="shared" si="448"/>
        <v>Diameter (mm, uitwendig)=;Wanddikte (mm)=;Druk (barg)=;Rekgrens (N/mm^2)=;Charpy energie (J)=</v>
      </c>
      <c r="U2192" s="44" t="e">
        <f>INDEX('bijlage A. Frequentie Tabel'!G:G,MATCH(T2192,'bijlage A. Frequentie Tabel'!A:A,0))</f>
        <v>#N/A</v>
      </c>
      <c r="V2192" s="43">
        <f t="shared" si="449"/>
        <v>0</v>
      </c>
      <c r="W2192" s="80">
        <f t="shared" si="453"/>
        <v>23.196467403779828</v>
      </c>
      <c r="X2192" t="e">
        <f t="shared" si="450"/>
        <v>#N/A</v>
      </c>
      <c r="Y2192"/>
      <c r="Z2192">
        <f t="shared" si="454"/>
        <v>0.4</v>
      </c>
      <c r="AA2192">
        <f t="shared" si="455"/>
        <v>1</v>
      </c>
      <c r="AB2192">
        <f t="shared" si="455"/>
        <v>1</v>
      </c>
      <c r="AC2192">
        <f t="shared" si="456"/>
        <v>0.4</v>
      </c>
      <c r="AD2192" t="e">
        <f>INDEX('bijlage C. Cluster maatregelen'!C:C,MATCH('5.Bepalen Faalfreq'!K2192,'bijlage C. Cluster maatregelen'!A:A,0))</f>
        <v>#N/A</v>
      </c>
      <c r="AE2192" t="e">
        <f>INDEX('bijlage C. Cluster maatregelen'!C:C,MATCH('5.Bepalen Faalfreq'!L2192,'bijlage C. Cluster maatregelen'!A:A,0))</f>
        <v>#N/A</v>
      </c>
      <c r="AF2192" t="e">
        <f>INDEX('bijlage C. Cluster maatregelen'!C:C,MATCH('5.Bepalen Faalfreq'!M2192,'bijlage C. Cluster maatregelen'!A:A,0))</f>
        <v>#N/A</v>
      </c>
      <c r="AG2192" t="e">
        <f>INDEX('bijlage C. Cluster maatregelen'!C:C,MATCH('5.Bepalen Faalfreq'!N2192,'bijlage C. Cluster maatregelen'!A:A,0))</f>
        <v>#N/A</v>
      </c>
      <c r="AH2192" t="e">
        <f t="shared" si="457"/>
        <v>#N/A</v>
      </c>
      <c r="AI2192" t="e">
        <f t="shared" si="458"/>
        <v>#N/A</v>
      </c>
      <c r="AJ2192" t="e">
        <f t="shared" si="451"/>
        <v>#N/A</v>
      </c>
    </row>
    <row r="2193" spans="1:36" x14ac:dyDescent="0.25">
      <c r="A2193" s="203"/>
      <c r="B2193" s="203"/>
      <c r="C2193" s="203"/>
      <c r="D2193" s="203"/>
      <c r="E2193" s="203"/>
      <c r="F2193" s="203"/>
      <c r="G2193" s="203"/>
      <c r="H2193" s="203"/>
      <c r="I2193" s="203"/>
      <c r="J2193" s="203"/>
      <c r="K2193" s="203"/>
      <c r="L2193" s="203"/>
      <c r="M2193" s="203"/>
      <c r="N2193" s="203"/>
      <c r="O2193" s="204">
        <f t="shared" si="447"/>
        <v>0</v>
      </c>
      <c r="P2193" s="80" t="str">
        <f>IFERROR(R2193+'4. Gegevens leiding'!$I$26,"")</f>
        <v/>
      </c>
      <c r="Q2193" s="155" t="str">
        <f>IFERROR(R2194+'4. Gegevens leiding'!$I$26,"")</f>
        <v/>
      </c>
      <c r="R2193" s="155" t="str">
        <f t="shared" si="459"/>
        <v/>
      </c>
      <c r="S2193" s="43" t="str">
        <f t="shared" si="452"/>
        <v/>
      </c>
      <c r="T2193" s="42" t="str">
        <f t="shared" si="448"/>
        <v>Diameter (mm, uitwendig)=;Wanddikte (mm)=;Druk (barg)=;Rekgrens (N/mm^2)=;Charpy energie (J)=</v>
      </c>
      <c r="U2193" s="44" t="e">
        <f>INDEX('bijlage A. Frequentie Tabel'!G:G,MATCH(T2193,'bijlage A. Frequentie Tabel'!A:A,0))</f>
        <v>#N/A</v>
      </c>
      <c r="V2193" s="43">
        <f t="shared" si="449"/>
        <v>0</v>
      </c>
      <c r="W2193" s="80">
        <f t="shared" si="453"/>
        <v>23.196467403779828</v>
      </c>
      <c r="X2193" t="e">
        <f t="shared" si="450"/>
        <v>#N/A</v>
      </c>
      <c r="Y2193"/>
      <c r="Z2193">
        <f t="shared" si="454"/>
        <v>0.4</v>
      </c>
      <c r="AA2193">
        <f t="shared" si="455"/>
        <v>1</v>
      </c>
      <c r="AB2193">
        <f t="shared" si="455"/>
        <v>1</v>
      </c>
      <c r="AC2193">
        <f t="shared" si="456"/>
        <v>0.4</v>
      </c>
      <c r="AD2193" t="e">
        <f>INDEX('bijlage C. Cluster maatregelen'!C:C,MATCH('5.Bepalen Faalfreq'!K2193,'bijlage C. Cluster maatregelen'!A:A,0))</f>
        <v>#N/A</v>
      </c>
      <c r="AE2193" t="e">
        <f>INDEX('bijlage C. Cluster maatregelen'!C:C,MATCH('5.Bepalen Faalfreq'!L2193,'bijlage C. Cluster maatregelen'!A:A,0))</f>
        <v>#N/A</v>
      </c>
      <c r="AF2193" t="e">
        <f>INDEX('bijlage C. Cluster maatregelen'!C:C,MATCH('5.Bepalen Faalfreq'!M2193,'bijlage C. Cluster maatregelen'!A:A,0))</f>
        <v>#N/A</v>
      </c>
      <c r="AG2193" t="e">
        <f>INDEX('bijlage C. Cluster maatregelen'!C:C,MATCH('5.Bepalen Faalfreq'!N2193,'bijlage C. Cluster maatregelen'!A:A,0))</f>
        <v>#N/A</v>
      </c>
      <c r="AH2193" t="e">
        <f t="shared" si="457"/>
        <v>#N/A</v>
      </c>
      <c r="AI2193" t="e">
        <f t="shared" si="458"/>
        <v>#N/A</v>
      </c>
      <c r="AJ2193" t="e">
        <f t="shared" si="451"/>
        <v>#N/A</v>
      </c>
    </row>
    <row r="2194" spans="1:36" x14ac:dyDescent="0.25">
      <c r="A2194" s="203"/>
      <c r="B2194" s="203"/>
      <c r="C2194" s="203"/>
      <c r="D2194" s="203"/>
      <c r="E2194" s="203"/>
      <c r="F2194" s="203"/>
      <c r="G2194" s="203"/>
      <c r="H2194" s="203"/>
      <c r="I2194" s="203"/>
      <c r="J2194" s="203"/>
      <c r="K2194" s="203"/>
      <c r="L2194" s="203"/>
      <c r="M2194" s="203"/>
      <c r="N2194" s="203"/>
      <c r="O2194" s="204">
        <f t="shared" si="447"/>
        <v>0</v>
      </c>
      <c r="P2194" s="80" t="str">
        <f>IFERROR(R2194+'4. Gegevens leiding'!$I$26,"")</f>
        <v/>
      </c>
      <c r="Q2194" s="155" t="str">
        <f>IFERROR(R2195+'4. Gegevens leiding'!$I$26,"")</f>
        <v/>
      </c>
      <c r="R2194" s="155" t="str">
        <f t="shared" si="459"/>
        <v/>
      </c>
      <c r="S2194" s="43" t="str">
        <f t="shared" si="452"/>
        <v/>
      </c>
      <c r="T2194" s="42" t="str">
        <f t="shared" si="448"/>
        <v>Diameter (mm, uitwendig)=;Wanddikte (mm)=;Druk (barg)=;Rekgrens (N/mm^2)=;Charpy energie (J)=</v>
      </c>
      <c r="U2194" s="44" t="e">
        <f>INDEX('bijlage A. Frequentie Tabel'!G:G,MATCH(T2194,'bijlage A. Frequentie Tabel'!A:A,0))</f>
        <v>#N/A</v>
      </c>
      <c r="V2194" s="43">
        <f t="shared" si="449"/>
        <v>0</v>
      </c>
      <c r="W2194" s="80">
        <f t="shared" si="453"/>
        <v>23.196467403779828</v>
      </c>
      <c r="X2194" t="e">
        <f t="shared" si="450"/>
        <v>#N/A</v>
      </c>
      <c r="Y2194"/>
      <c r="Z2194">
        <f t="shared" si="454"/>
        <v>0.4</v>
      </c>
      <c r="AA2194">
        <f t="shared" si="455"/>
        <v>1</v>
      </c>
      <c r="AB2194">
        <f t="shared" si="455"/>
        <v>1</v>
      </c>
      <c r="AC2194">
        <f t="shared" si="456"/>
        <v>0.4</v>
      </c>
      <c r="AD2194" t="e">
        <f>INDEX('bijlage C. Cluster maatregelen'!C:C,MATCH('5.Bepalen Faalfreq'!K2194,'bijlage C. Cluster maatregelen'!A:A,0))</f>
        <v>#N/A</v>
      </c>
      <c r="AE2194" t="e">
        <f>INDEX('bijlage C. Cluster maatregelen'!C:C,MATCH('5.Bepalen Faalfreq'!L2194,'bijlage C. Cluster maatregelen'!A:A,0))</f>
        <v>#N/A</v>
      </c>
      <c r="AF2194" t="e">
        <f>INDEX('bijlage C. Cluster maatregelen'!C:C,MATCH('5.Bepalen Faalfreq'!M2194,'bijlage C. Cluster maatregelen'!A:A,0))</f>
        <v>#N/A</v>
      </c>
      <c r="AG2194" t="e">
        <f>INDEX('bijlage C. Cluster maatregelen'!C:C,MATCH('5.Bepalen Faalfreq'!N2194,'bijlage C. Cluster maatregelen'!A:A,0))</f>
        <v>#N/A</v>
      </c>
      <c r="AH2194" t="e">
        <f t="shared" si="457"/>
        <v>#N/A</v>
      </c>
      <c r="AI2194" t="e">
        <f t="shared" si="458"/>
        <v>#N/A</v>
      </c>
      <c r="AJ2194" t="e">
        <f t="shared" si="451"/>
        <v>#N/A</v>
      </c>
    </row>
    <row r="2195" spans="1:36" x14ac:dyDescent="0.25">
      <c r="A2195" s="203"/>
      <c r="B2195" s="203"/>
      <c r="C2195" s="203"/>
      <c r="D2195" s="203"/>
      <c r="E2195" s="203"/>
      <c r="F2195" s="203"/>
      <c r="G2195" s="203"/>
      <c r="H2195" s="203"/>
      <c r="I2195" s="203"/>
      <c r="J2195" s="203"/>
      <c r="K2195" s="203"/>
      <c r="L2195" s="203"/>
      <c r="M2195" s="203"/>
      <c r="N2195" s="203"/>
      <c r="O2195" s="204">
        <f t="shared" si="447"/>
        <v>0</v>
      </c>
      <c r="P2195" s="80" t="str">
        <f>IFERROR(R2195+'4. Gegevens leiding'!$I$26,"")</f>
        <v/>
      </c>
      <c r="Q2195" s="155" t="str">
        <f>IFERROR(R2196+'4. Gegevens leiding'!$I$26,"")</f>
        <v/>
      </c>
      <c r="R2195" s="155" t="str">
        <f t="shared" si="459"/>
        <v/>
      </c>
      <c r="S2195" s="43" t="str">
        <f t="shared" si="452"/>
        <v/>
      </c>
      <c r="T2195" s="42" t="str">
        <f t="shared" si="448"/>
        <v>Diameter (mm, uitwendig)=;Wanddikte (mm)=;Druk (barg)=;Rekgrens (N/mm^2)=;Charpy energie (J)=</v>
      </c>
      <c r="U2195" s="44" t="e">
        <f>INDEX('bijlage A. Frequentie Tabel'!G:G,MATCH(T2195,'bijlage A. Frequentie Tabel'!A:A,0))</f>
        <v>#N/A</v>
      </c>
      <c r="V2195" s="43">
        <f t="shared" si="449"/>
        <v>0</v>
      </c>
      <c r="W2195" s="80">
        <f t="shared" si="453"/>
        <v>23.196467403779828</v>
      </c>
      <c r="X2195" t="e">
        <f t="shared" si="450"/>
        <v>#N/A</v>
      </c>
      <c r="Y2195"/>
      <c r="Z2195">
        <f t="shared" si="454"/>
        <v>0.4</v>
      </c>
      <c r="AA2195">
        <f t="shared" si="455"/>
        <v>1</v>
      </c>
      <c r="AB2195">
        <f t="shared" si="455"/>
        <v>1</v>
      </c>
      <c r="AC2195">
        <f t="shared" si="456"/>
        <v>0.4</v>
      </c>
      <c r="AD2195" t="e">
        <f>INDEX('bijlage C. Cluster maatregelen'!C:C,MATCH('5.Bepalen Faalfreq'!K2195,'bijlage C. Cluster maatregelen'!A:A,0))</f>
        <v>#N/A</v>
      </c>
      <c r="AE2195" t="e">
        <f>INDEX('bijlage C. Cluster maatregelen'!C:C,MATCH('5.Bepalen Faalfreq'!L2195,'bijlage C. Cluster maatregelen'!A:A,0))</f>
        <v>#N/A</v>
      </c>
      <c r="AF2195" t="e">
        <f>INDEX('bijlage C. Cluster maatregelen'!C:C,MATCH('5.Bepalen Faalfreq'!M2195,'bijlage C. Cluster maatregelen'!A:A,0))</f>
        <v>#N/A</v>
      </c>
      <c r="AG2195" t="e">
        <f>INDEX('bijlage C. Cluster maatregelen'!C:C,MATCH('5.Bepalen Faalfreq'!N2195,'bijlage C. Cluster maatregelen'!A:A,0))</f>
        <v>#N/A</v>
      </c>
      <c r="AH2195" t="e">
        <f t="shared" si="457"/>
        <v>#N/A</v>
      </c>
      <c r="AI2195" t="e">
        <f t="shared" si="458"/>
        <v>#N/A</v>
      </c>
      <c r="AJ2195" t="e">
        <f t="shared" si="451"/>
        <v>#N/A</v>
      </c>
    </row>
    <row r="2196" spans="1:36" x14ac:dyDescent="0.25">
      <c r="A2196" s="203"/>
      <c r="B2196" s="203"/>
      <c r="C2196" s="203"/>
      <c r="D2196" s="203"/>
      <c r="E2196" s="203"/>
      <c r="F2196" s="203"/>
      <c r="G2196" s="203"/>
      <c r="H2196" s="203"/>
      <c r="I2196" s="203"/>
      <c r="J2196" s="203"/>
      <c r="K2196" s="203"/>
      <c r="L2196" s="203"/>
      <c r="M2196" s="203"/>
      <c r="N2196" s="203"/>
      <c r="O2196" s="204">
        <f t="shared" si="447"/>
        <v>0</v>
      </c>
      <c r="P2196" s="80" t="str">
        <f>IFERROR(R2196+'4. Gegevens leiding'!$I$26,"")</f>
        <v/>
      </c>
      <c r="Q2196" s="155" t="str">
        <f>IFERROR(R2197+'4. Gegevens leiding'!$I$26,"")</f>
        <v/>
      </c>
      <c r="R2196" s="155" t="str">
        <f t="shared" si="459"/>
        <v/>
      </c>
      <c r="S2196" s="43" t="str">
        <f t="shared" si="452"/>
        <v/>
      </c>
      <c r="T2196" s="42" t="str">
        <f t="shared" si="448"/>
        <v>Diameter (mm, uitwendig)=;Wanddikte (mm)=;Druk (barg)=;Rekgrens (N/mm^2)=;Charpy energie (J)=</v>
      </c>
      <c r="U2196" s="44" t="e">
        <f>INDEX('bijlage A. Frequentie Tabel'!G:G,MATCH(T2196,'bijlage A. Frequentie Tabel'!A:A,0))</f>
        <v>#N/A</v>
      </c>
      <c r="V2196" s="43">
        <f t="shared" si="449"/>
        <v>0</v>
      </c>
      <c r="W2196" s="80">
        <f t="shared" si="453"/>
        <v>23.196467403779828</v>
      </c>
      <c r="X2196" t="e">
        <f t="shared" si="450"/>
        <v>#N/A</v>
      </c>
      <c r="Y2196"/>
      <c r="Z2196">
        <f t="shared" si="454"/>
        <v>0.4</v>
      </c>
      <c r="AA2196">
        <f t="shared" si="455"/>
        <v>1</v>
      </c>
      <c r="AB2196">
        <f t="shared" si="455"/>
        <v>1</v>
      </c>
      <c r="AC2196">
        <f t="shared" si="456"/>
        <v>0.4</v>
      </c>
      <c r="AD2196" t="e">
        <f>INDEX('bijlage C. Cluster maatregelen'!C:C,MATCH('5.Bepalen Faalfreq'!K2196,'bijlage C. Cluster maatregelen'!A:A,0))</f>
        <v>#N/A</v>
      </c>
      <c r="AE2196" t="e">
        <f>INDEX('bijlage C. Cluster maatregelen'!C:C,MATCH('5.Bepalen Faalfreq'!L2196,'bijlage C. Cluster maatregelen'!A:A,0))</f>
        <v>#N/A</v>
      </c>
      <c r="AF2196" t="e">
        <f>INDEX('bijlage C. Cluster maatregelen'!C:C,MATCH('5.Bepalen Faalfreq'!M2196,'bijlage C. Cluster maatregelen'!A:A,0))</f>
        <v>#N/A</v>
      </c>
      <c r="AG2196" t="e">
        <f>INDEX('bijlage C. Cluster maatregelen'!C:C,MATCH('5.Bepalen Faalfreq'!N2196,'bijlage C. Cluster maatregelen'!A:A,0))</f>
        <v>#N/A</v>
      </c>
      <c r="AH2196" t="e">
        <f t="shared" si="457"/>
        <v>#N/A</v>
      </c>
      <c r="AI2196" t="e">
        <f t="shared" si="458"/>
        <v>#N/A</v>
      </c>
      <c r="AJ2196" t="e">
        <f t="shared" si="451"/>
        <v>#N/A</v>
      </c>
    </row>
    <row r="2197" spans="1:36" x14ac:dyDescent="0.25">
      <c r="A2197" s="203"/>
      <c r="B2197" s="203"/>
      <c r="C2197" s="203"/>
      <c r="D2197" s="203"/>
      <c r="E2197" s="203"/>
      <c r="F2197" s="203"/>
      <c r="G2197" s="203"/>
      <c r="H2197" s="203"/>
      <c r="I2197" s="203"/>
      <c r="J2197" s="203"/>
      <c r="K2197" s="203"/>
      <c r="L2197" s="203"/>
      <c r="M2197" s="203"/>
      <c r="N2197" s="203"/>
      <c r="O2197" s="204">
        <f t="shared" si="447"/>
        <v>0</v>
      </c>
      <c r="P2197" s="80" t="str">
        <f>IFERROR(R2197+'4. Gegevens leiding'!$I$26,"")</f>
        <v/>
      </c>
      <c r="Q2197" s="155" t="str">
        <f>IFERROR(R2198+'4. Gegevens leiding'!$I$26,"")</f>
        <v/>
      </c>
      <c r="R2197" s="155" t="str">
        <f t="shared" si="459"/>
        <v/>
      </c>
      <c r="S2197" s="43" t="str">
        <f t="shared" si="452"/>
        <v/>
      </c>
      <c r="T2197" s="42" t="str">
        <f t="shared" si="448"/>
        <v>Diameter (mm, uitwendig)=;Wanddikte (mm)=;Druk (barg)=;Rekgrens (N/mm^2)=;Charpy energie (J)=</v>
      </c>
      <c r="U2197" s="44" t="e">
        <f>INDEX('bijlage A. Frequentie Tabel'!G:G,MATCH(T2197,'bijlage A. Frequentie Tabel'!A:A,0))</f>
        <v>#N/A</v>
      </c>
      <c r="V2197" s="43">
        <f t="shared" si="449"/>
        <v>0</v>
      </c>
      <c r="W2197" s="80">
        <f t="shared" si="453"/>
        <v>23.196467403779828</v>
      </c>
      <c r="X2197" t="e">
        <f t="shared" si="450"/>
        <v>#N/A</v>
      </c>
      <c r="Y2197"/>
      <c r="Z2197">
        <f t="shared" si="454"/>
        <v>0.4</v>
      </c>
      <c r="AA2197">
        <f t="shared" si="455"/>
        <v>1</v>
      </c>
      <c r="AB2197">
        <f t="shared" si="455"/>
        <v>1</v>
      </c>
      <c r="AC2197">
        <f t="shared" si="456"/>
        <v>0.4</v>
      </c>
      <c r="AD2197" t="e">
        <f>INDEX('bijlage C. Cluster maatregelen'!C:C,MATCH('5.Bepalen Faalfreq'!K2197,'bijlage C. Cluster maatregelen'!A:A,0))</f>
        <v>#N/A</v>
      </c>
      <c r="AE2197" t="e">
        <f>INDEX('bijlage C. Cluster maatregelen'!C:C,MATCH('5.Bepalen Faalfreq'!L2197,'bijlage C. Cluster maatregelen'!A:A,0))</f>
        <v>#N/A</v>
      </c>
      <c r="AF2197" t="e">
        <f>INDEX('bijlage C. Cluster maatregelen'!C:C,MATCH('5.Bepalen Faalfreq'!M2197,'bijlage C. Cluster maatregelen'!A:A,0))</f>
        <v>#N/A</v>
      </c>
      <c r="AG2197" t="e">
        <f>INDEX('bijlage C. Cluster maatregelen'!C:C,MATCH('5.Bepalen Faalfreq'!N2197,'bijlage C. Cluster maatregelen'!A:A,0))</f>
        <v>#N/A</v>
      </c>
      <c r="AH2197" t="e">
        <f t="shared" si="457"/>
        <v>#N/A</v>
      </c>
      <c r="AI2197" t="e">
        <f t="shared" si="458"/>
        <v>#N/A</v>
      </c>
      <c r="AJ2197" t="e">
        <f t="shared" si="451"/>
        <v>#N/A</v>
      </c>
    </row>
    <row r="2198" spans="1:36" x14ac:dyDescent="0.25">
      <c r="A2198" s="203"/>
      <c r="B2198" s="203"/>
      <c r="C2198" s="203"/>
      <c r="D2198" s="203"/>
      <c r="E2198" s="203"/>
      <c r="F2198" s="203"/>
      <c r="G2198" s="203"/>
      <c r="H2198" s="203"/>
      <c r="I2198" s="203"/>
      <c r="J2198" s="203"/>
      <c r="K2198" s="203"/>
      <c r="L2198" s="203"/>
      <c r="M2198" s="203"/>
      <c r="N2198" s="203"/>
      <c r="O2198" s="204">
        <f t="shared" si="447"/>
        <v>0</v>
      </c>
      <c r="P2198" s="80" t="str">
        <f>IFERROR(R2198+'4. Gegevens leiding'!$I$26,"")</f>
        <v/>
      </c>
      <c r="Q2198" s="155" t="str">
        <f>IFERROR(R2199+'4. Gegevens leiding'!$I$26,"")</f>
        <v/>
      </c>
      <c r="R2198" s="155" t="str">
        <f t="shared" si="459"/>
        <v/>
      </c>
      <c r="S2198" s="43" t="str">
        <f t="shared" si="452"/>
        <v/>
      </c>
      <c r="T2198" s="42" t="str">
        <f t="shared" si="448"/>
        <v>Diameter (mm, uitwendig)=;Wanddikte (mm)=;Druk (barg)=;Rekgrens (N/mm^2)=;Charpy energie (J)=</v>
      </c>
      <c r="U2198" s="44" t="e">
        <f>INDEX('bijlage A. Frequentie Tabel'!G:G,MATCH(T2198,'bijlage A. Frequentie Tabel'!A:A,0))</f>
        <v>#N/A</v>
      </c>
      <c r="V2198" s="43">
        <f t="shared" si="449"/>
        <v>0</v>
      </c>
      <c r="W2198" s="80">
        <f t="shared" si="453"/>
        <v>23.196467403779828</v>
      </c>
      <c r="X2198" t="e">
        <f t="shared" si="450"/>
        <v>#N/A</v>
      </c>
      <c r="Y2198"/>
      <c r="Z2198">
        <f t="shared" si="454"/>
        <v>0.4</v>
      </c>
      <c r="AA2198">
        <f t="shared" si="455"/>
        <v>1</v>
      </c>
      <c r="AB2198">
        <f t="shared" si="455"/>
        <v>1</v>
      </c>
      <c r="AC2198">
        <f t="shared" si="456"/>
        <v>0.4</v>
      </c>
      <c r="AD2198" t="e">
        <f>INDEX('bijlage C. Cluster maatregelen'!C:C,MATCH('5.Bepalen Faalfreq'!K2198,'bijlage C. Cluster maatregelen'!A:A,0))</f>
        <v>#N/A</v>
      </c>
      <c r="AE2198" t="e">
        <f>INDEX('bijlage C. Cluster maatregelen'!C:C,MATCH('5.Bepalen Faalfreq'!L2198,'bijlage C. Cluster maatregelen'!A:A,0))</f>
        <v>#N/A</v>
      </c>
      <c r="AF2198" t="e">
        <f>INDEX('bijlage C. Cluster maatregelen'!C:C,MATCH('5.Bepalen Faalfreq'!M2198,'bijlage C. Cluster maatregelen'!A:A,0))</f>
        <v>#N/A</v>
      </c>
      <c r="AG2198" t="e">
        <f>INDEX('bijlage C. Cluster maatregelen'!C:C,MATCH('5.Bepalen Faalfreq'!N2198,'bijlage C. Cluster maatregelen'!A:A,0))</f>
        <v>#N/A</v>
      </c>
      <c r="AH2198" t="e">
        <f t="shared" si="457"/>
        <v>#N/A</v>
      </c>
      <c r="AI2198" t="e">
        <f t="shared" si="458"/>
        <v>#N/A</v>
      </c>
      <c r="AJ2198" t="e">
        <f t="shared" si="451"/>
        <v>#N/A</v>
      </c>
    </row>
    <row r="2199" spans="1:36" x14ac:dyDescent="0.25">
      <c r="A2199" s="203"/>
      <c r="B2199" s="203"/>
      <c r="C2199" s="203"/>
      <c r="D2199" s="203"/>
      <c r="E2199" s="203"/>
      <c r="F2199" s="203"/>
      <c r="G2199" s="203"/>
      <c r="H2199" s="203"/>
      <c r="I2199" s="203"/>
      <c r="J2199" s="203"/>
      <c r="K2199" s="203"/>
      <c r="L2199" s="203"/>
      <c r="M2199" s="203"/>
      <c r="N2199" s="203"/>
      <c r="O2199" s="204">
        <f t="shared" si="447"/>
        <v>0</v>
      </c>
      <c r="P2199" s="80" t="str">
        <f>IFERROR(R2199+'4. Gegevens leiding'!$I$26,"")</f>
        <v/>
      </c>
      <c r="Q2199" s="155" t="str">
        <f>IFERROR(R2200+'4. Gegevens leiding'!$I$26,"")</f>
        <v/>
      </c>
      <c r="R2199" s="155" t="str">
        <f t="shared" si="459"/>
        <v/>
      </c>
      <c r="S2199" s="43" t="str">
        <f t="shared" si="452"/>
        <v/>
      </c>
      <c r="T2199" s="42" t="str">
        <f t="shared" si="448"/>
        <v>Diameter (mm, uitwendig)=;Wanddikte (mm)=;Druk (barg)=;Rekgrens (N/mm^2)=;Charpy energie (J)=</v>
      </c>
      <c r="U2199" s="44" t="e">
        <f>INDEX('bijlage A. Frequentie Tabel'!G:G,MATCH(T2199,'bijlage A. Frequentie Tabel'!A:A,0))</f>
        <v>#N/A</v>
      </c>
      <c r="V2199" s="43">
        <f t="shared" si="449"/>
        <v>0</v>
      </c>
      <c r="W2199" s="80">
        <f t="shared" si="453"/>
        <v>23.196467403779828</v>
      </c>
      <c r="X2199" t="e">
        <f t="shared" si="450"/>
        <v>#N/A</v>
      </c>
      <c r="Y2199"/>
      <c r="Z2199">
        <f t="shared" si="454"/>
        <v>0.4</v>
      </c>
      <c r="AA2199">
        <f t="shared" si="455"/>
        <v>1</v>
      </c>
      <c r="AB2199">
        <f t="shared" si="455"/>
        <v>1</v>
      </c>
      <c r="AC2199">
        <f t="shared" si="456"/>
        <v>0.4</v>
      </c>
      <c r="AD2199" t="e">
        <f>INDEX('bijlage C. Cluster maatregelen'!C:C,MATCH('5.Bepalen Faalfreq'!K2199,'bijlage C. Cluster maatregelen'!A:A,0))</f>
        <v>#N/A</v>
      </c>
      <c r="AE2199" t="e">
        <f>INDEX('bijlage C. Cluster maatregelen'!C:C,MATCH('5.Bepalen Faalfreq'!L2199,'bijlage C. Cluster maatregelen'!A:A,0))</f>
        <v>#N/A</v>
      </c>
      <c r="AF2199" t="e">
        <f>INDEX('bijlage C. Cluster maatregelen'!C:C,MATCH('5.Bepalen Faalfreq'!M2199,'bijlage C. Cluster maatregelen'!A:A,0))</f>
        <v>#N/A</v>
      </c>
      <c r="AG2199" t="e">
        <f>INDEX('bijlage C. Cluster maatregelen'!C:C,MATCH('5.Bepalen Faalfreq'!N2199,'bijlage C. Cluster maatregelen'!A:A,0))</f>
        <v>#N/A</v>
      </c>
      <c r="AH2199" t="e">
        <f t="shared" si="457"/>
        <v>#N/A</v>
      </c>
      <c r="AI2199" t="e">
        <f t="shared" si="458"/>
        <v>#N/A</v>
      </c>
      <c r="AJ2199" t="e">
        <f t="shared" si="451"/>
        <v>#N/A</v>
      </c>
    </row>
    <row r="2200" spans="1:36" x14ac:dyDescent="0.25">
      <c r="A2200" s="203"/>
      <c r="B2200" s="203"/>
      <c r="C2200" s="203"/>
      <c r="D2200" s="203"/>
      <c r="E2200" s="203"/>
      <c r="F2200" s="203"/>
      <c r="G2200" s="203"/>
      <c r="H2200" s="203"/>
      <c r="I2200" s="203"/>
      <c r="J2200" s="203"/>
      <c r="K2200" s="203"/>
      <c r="L2200" s="203"/>
      <c r="M2200" s="203"/>
      <c r="N2200" s="203"/>
      <c r="O2200" s="204">
        <f t="shared" si="447"/>
        <v>0</v>
      </c>
      <c r="P2200" s="80" t="str">
        <f>IFERROR(R2200+'4. Gegevens leiding'!$I$26,"")</f>
        <v/>
      </c>
      <c r="Q2200" s="155" t="str">
        <f>IFERROR(R2201+'4. Gegevens leiding'!$I$26,"")</f>
        <v/>
      </c>
      <c r="R2200" s="155" t="str">
        <f t="shared" si="459"/>
        <v/>
      </c>
      <c r="S2200" s="43" t="str">
        <f t="shared" si="452"/>
        <v/>
      </c>
      <c r="T2200" s="42" t="str">
        <f t="shared" si="448"/>
        <v>Diameter (mm, uitwendig)=;Wanddikte (mm)=;Druk (barg)=;Rekgrens (N/mm^2)=;Charpy energie (J)=</v>
      </c>
      <c r="U2200" s="44" t="e">
        <f>INDEX('bijlage A. Frequentie Tabel'!G:G,MATCH(T2200,'bijlage A. Frequentie Tabel'!A:A,0))</f>
        <v>#N/A</v>
      </c>
      <c r="V2200" s="43">
        <f t="shared" si="449"/>
        <v>0</v>
      </c>
      <c r="W2200" s="80">
        <f t="shared" si="453"/>
        <v>23.196467403779828</v>
      </c>
      <c r="X2200" t="e">
        <f t="shared" si="450"/>
        <v>#N/A</v>
      </c>
      <c r="Y2200"/>
      <c r="Z2200">
        <f t="shared" si="454"/>
        <v>0.4</v>
      </c>
      <c r="AA2200">
        <f t="shared" si="455"/>
        <v>1</v>
      </c>
      <c r="AB2200">
        <f t="shared" si="455"/>
        <v>1</v>
      </c>
      <c r="AC2200">
        <f t="shared" si="456"/>
        <v>0.4</v>
      </c>
      <c r="AD2200" t="e">
        <f>INDEX('bijlage C. Cluster maatregelen'!C:C,MATCH('5.Bepalen Faalfreq'!K2200,'bijlage C. Cluster maatregelen'!A:A,0))</f>
        <v>#N/A</v>
      </c>
      <c r="AE2200" t="e">
        <f>INDEX('bijlage C. Cluster maatregelen'!C:C,MATCH('5.Bepalen Faalfreq'!L2200,'bijlage C. Cluster maatregelen'!A:A,0))</f>
        <v>#N/A</v>
      </c>
      <c r="AF2200" t="e">
        <f>INDEX('bijlage C. Cluster maatregelen'!C:C,MATCH('5.Bepalen Faalfreq'!M2200,'bijlage C. Cluster maatregelen'!A:A,0))</f>
        <v>#N/A</v>
      </c>
      <c r="AG2200" t="e">
        <f>INDEX('bijlage C. Cluster maatregelen'!C:C,MATCH('5.Bepalen Faalfreq'!N2200,'bijlage C. Cluster maatregelen'!A:A,0))</f>
        <v>#N/A</v>
      </c>
      <c r="AH2200" t="e">
        <f t="shared" si="457"/>
        <v>#N/A</v>
      </c>
      <c r="AI2200" t="e">
        <f t="shared" si="458"/>
        <v>#N/A</v>
      </c>
      <c r="AJ2200" t="e">
        <f t="shared" si="451"/>
        <v>#N/A</v>
      </c>
    </row>
    <row r="2201" spans="1:36" x14ac:dyDescent="0.25">
      <c r="A2201" s="203"/>
      <c r="B2201" s="203"/>
      <c r="C2201" s="203"/>
      <c r="D2201" s="203"/>
      <c r="E2201" s="203"/>
      <c r="F2201" s="203"/>
      <c r="G2201" s="203"/>
      <c r="H2201" s="203"/>
      <c r="I2201" s="203"/>
      <c r="J2201" s="203"/>
      <c r="K2201" s="203"/>
      <c r="L2201" s="203"/>
      <c r="M2201" s="203"/>
      <c r="N2201" s="203"/>
      <c r="O2201" s="204">
        <f t="shared" si="447"/>
        <v>0</v>
      </c>
      <c r="P2201" s="80" t="str">
        <f>IFERROR(R2201+'4. Gegevens leiding'!$I$26,"")</f>
        <v/>
      </c>
      <c r="Q2201" s="155" t="str">
        <f>IFERROR(R2202+'4. Gegevens leiding'!$I$26,"")</f>
        <v/>
      </c>
      <c r="R2201" s="155" t="str">
        <f t="shared" si="459"/>
        <v/>
      </c>
      <c r="S2201" s="43" t="str">
        <f t="shared" si="452"/>
        <v/>
      </c>
      <c r="T2201" s="42" t="str">
        <f t="shared" si="448"/>
        <v>Diameter (mm, uitwendig)=;Wanddikte (mm)=;Druk (barg)=;Rekgrens (N/mm^2)=;Charpy energie (J)=</v>
      </c>
      <c r="U2201" s="44" t="e">
        <f>INDEX('bijlage A. Frequentie Tabel'!G:G,MATCH(T2201,'bijlage A. Frequentie Tabel'!A:A,0))</f>
        <v>#N/A</v>
      </c>
      <c r="V2201" s="43">
        <f t="shared" si="449"/>
        <v>0</v>
      </c>
      <c r="W2201" s="80">
        <f t="shared" si="453"/>
        <v>23.196467403779828</v>
      </c>
      <c r="X2201" t="e">
        <f t="shared" si="450"/>
        <v>#N/A</v>
      </c>
      <c r="Y2201"/>
      <c r="Z2201">
        <f t="shared" si="454"/>
        <v>0.4</v>
      </c>
      <c r="AA2201">
        <f t="shared" si="455"/>
        <v>1</v>
      </c>
      <c r="AB2201">
        <f t="shared" si="455"/>
        <v>1</v>
      </c>
      <c r="AC2201">
        <f t="shared" si="456"/>
        <v>0.4</v>
      </c>
      <c r="AD2201" t="e">
        <f>INDEX('bijlage C. Cluster maatregelen'!C:C,MATCH('5.Bepalen Faalfreq'!K2201,'bijlage C. Cluster maatregelen'!A:A,0))</f>
        <v>#N/A</v>
      </c>
      <c r="AE2201" t="e">
        <f>INDEX('bijlage C. Cluster maatregelen'!C:C,MATCH('5.Bepalen Faalfreq'!L2201,'bijlage C. Cluster maatregelen'!A:A,0))</f>
        <v>#N/A</v>
      </c>
      <c r="AF2201" t="e">
        <f>INDEX('bijlage C. Cluster maatregelen'!C:C,MATCH('5.Bepalen Faalfreq'!M2201,'bijlage C. Cluster maatregelen'!A:A,0))</f>
        <v>#N/A</v>
      </c>
      <c r="AG2201" t="e">
        <f>INDEX('bijlage C. Cluster maatregelen'!C:C,MATCH('5.Bepalen Faalfreq'!N2201,'bijlage C. Cluster maatregelen'!A:A,0))</f>
        <v>#N/A</v>
      </c>
      <c r="AH2201" t="e">
        <f t="shared" si="457"/>
        <v>#N/A</v>
      </c>
      <c r="AI2201" t="e">
        <f t="shared" si="458"/>
        <v>#N/A</v>
      </c>
      <c r="AJ2201" t="e">
        <f t="shared" si="451"/>
        <v>#N/A</v>
      </c>
    </row>
    <row r="2202" spans="1:36" x14ac:dyDescent="0.25">
      <c r="A2202" s="203"/>
      <c r="B2202" s="203"/>
      <c r="C2202" s="203"/>
      <c r="D2202" s="203"/>
      <c r="E2202" s="203"/>
      <c r="F2202" s="203"/>
      <c r="G2202" s="203"/>
      <c r="H2202" s="203"/>
      <c r="I2202" s="203"/>
      <c r="J2202" s="203"/>
      <c r="K2202" s="203"/>
      <c r="L2202" s="203"/>
      <c r="M2202" s="203"/>
      <c r="N2202" s="203"/>
      <c r="O2202" s="204">
        <f t="shared" si="447"/>
        <v>0</v>
      </c>
      <c r="P2202" s="80" t="str">
        <f>IFERROR(R2202+'4. Gegevens leiding'!$I$26,"")</f>
        <v/>
      </c>
      <c r="Q2202" s="155" t="str">
        <f>IFERROR(R2203+'4. Gegevens leiding'!$I$26,"")</f>
        <v/>
      </c>
      <c r="R2202" s="155" t="str">
        <f t="shared" si="459"/>
        <v/>
      </c>
      <c r="S2202" s="43" t="str">
        <f t="shared" si="452"/>
        <v/>
      </c>
      <c r="T2202" s="42" t="str">
        <f t="shared" si="448"/>
        <v>Diameter (mm, uitwendig)=;Wanddikte (mm)=;Druk (barg)=;Rekgrens (N/mm^2)=;Charpy energie (J)=</v>
      </c>
      <c r="U2202" s="44" t="e">
        <f>INDEX('bijlage A. Frequentie Tabel'!G:G,MATCH(T2202,'bijlage A. Frequentie Tabel'!A:A,0))</f>
        <v>#N/A</v>
      </c>
      <c r="V2202" s="43">
        <f t="shared" si="449"/>
        <v>0</v>
      </c>
      <c r="W2202" s="80">
        <f t="shared" si="453"/>
        <v>23.196467403779828</v>
      </c>
      <c r="X2202" t="e">
        <f t="shared" si="450"/>
        <v>#N/A</v>
      </c>
      <c r="Y2202"/>
      <c r="Z2202">
        <f t="shared" si="454"/>
        <v>0.4</v>
      </c>
      <c r="AA2202">
        <f t="shared" si="455"/>
        <v>1</v>
      </c>
      <c r="AB2202">
        <f t="shared" si="455"/>
        <v>1</v>
      </c>
      <c r="AC2202">
        <f t="shared" si="456"/>
        <v>0.4</v>
      </c>
      <c r="AD2202" t="e">
        <f>INDEX('bijlage C. Cluster maatregelen'!C:C,MATCH('5.Bepalen Faalfreq'!K2202,'bijlage C. Cluster maatregelen'!A:A,0))</f>
        <v>#N/A</v>
      </c>
      <c r="AE2202" t="e">
        <f>INDEX('bijlage C. Cluster maatregelen'!C:C,MATCH('5.Bepalen Faalfreq'!L2202,'bijlage C. Cluster maatregelen'!A:A,0))</f>
        <v>#N/A</v>
      </c>
      <c r="AF2202" t="e">
        <f>INDEX('bijlage C. Cluster maatregelen'!C:C,MATCH('5.Bepalen Faalfreq'!M2202,'bijlage C. Cluster maatregelen'!A:A,0))</f>
        <v>#N/A</v>
      </c>
      <c r="AG2202" t="e">
        <f>INDEX('bijlage C. Cluster maatregelen'!C:C,MATCH('5.Bepalen Faalfreq'!N2202,'bijlage C. Cluster maatregelen'!A:A,0))</f>
        <v>#N/A</v>
      </c>
      <c r="AH2202" t="e">
        <f t="shared" si="457"/>
        <v>#N/A</v>
      </c>
      <c r="AI2202" t="e">
        <f t="shared" si="458"/>
        <v>#N/A</v>
      </c>
      <c r="AJ2202" t="e">
        <f t="shared" si="451"/>
        <v>#N/A</v>
      </c>
    </row>
    <row r="2203" spans="1:36" x14ac:dyDescent="0.25">
      <c r="A2203" s="203"/>
      <c r="B2203" s="203"/>
      <c r="C2203" s="203"/>
      <c r="D2203" s="203"/>
      <c r="E2203" s="203"/>
      <c r="F2203" s="203"/>
      <c r="G2203" s="203"/>
      <c r="H2203" s="203"/>
      <c r="I2203" s="203"/>
      <c r="J2203" s="203"/>
      <c r="K2203" s="203"/>
      <c r="L2203" s="203"/>
      <c r="M2203" s="203"/>
      <c r="N2203" s="203"/>
      <c r="O2203" s="204">
        <f t="shared" si="447"/>
        <v>0</v>
      </c>
      <c r="P2203" s="80" t="str">
        <f>IFERROR(R2203+'4. Gegevens leiding'!$I$26,"")</f>
        <v/>
      </c>
      <c r="Q2203" s="155" t="str">
        <f>IFERROR(R2204+'4. Gegevens leiding'!$I$26,"")</f>
        <v/>
      </c>
      <c r="R2203" s="155" t="str">
        <f t="shared" si="459"/>
        <v/>
      </c>
      <c r="S2203" s="43" t="str">
        <f t="shared" si="452"/>
        <v/>
      </c>
      <c r="T2203" s="42" t="str">
        <f t="shared" si="448"/>
        <v>Diameter (mm, uitwendig)=;Wanddikte (mm)=;Druk (barg)=;Rekgrens (N/mm^2)=;Charpy energie (J)=</v>
      </c>
      <c r="U2203" s="44" t="e">
        <f>INDEX('bijlage A. Frequentie Tabel'!G:G,MATCH(T2203,'bijlage A. Frequentie Tabel'!A:A,0))</f>
        <v>#N/A</v>
      </c>
      <c r="V2203" s="43">
        <f t="shared" si="449"/>
        <v>0</v>
      </c>
      <c r="W2203" s="80">
        <f t="shared" si="453"/>
        <v>23.196467403779828</v>
      </c>
      <c r="X2203" t="e">
        <f t="shared" si="450"/>
        <v>#N/A</v>
      </c>
      <c r="Y2203"/>
      <c r="Z2203">
        <f t="shared" si="454"/>
        <v>0.4</v>
      </c>
      <c r="AA2203">
        <f t="shared" si="455"/>
        <v>1</v>
      </c>
      <c r="AB2203">
        <f t="shared" si="455"/>
        <v>1</v>
      </c>
      <c r="AC2203">
        <f t="shared" si="456"/>
        <v>0.4</v>
      </c>
      <c r="AD2203" t="e">
        <f>INDEX('bijlage C. Cluster maatregelen'!C:C,MATCH('5.Bepalen Faalfreq'!K2203,'bijlage C. Cluster maatregelen'!A:A,0))</f>
        <v>#N/A</v>
      </c>
      <c r="AE2203" t="e">
        <f>INDEX('bijlage C. Cluster maatregelen'!C:C,MATCH('5.Bepalen Faalfreq'!L2203,'bijlage C. Cluster maatregelen'!A:A,0))</f>
        <v>#N/A</v>
      </c>
      <c r="AF2203" t="e">
        <f>INDEX('bijlage C. Cluster maatregelen'!C:C,MATCH('5.Bepalen Faalfreq'!M2203,'bijlage C. Cluster maatregelen'!A:A,0))</f>
        <v>#N/A</v>
      </c>
      <c r="AG2203" t="e">
        <f>INDEX('bijlage C. Cluster maatregelen'!C:C,MATCH('5.Bepalen Faalfreq'!N2203,'bijlage C. Cluster maatregelen'!A:A,0))</f>
        <v>#N/A</v>
      </c>
      <c r="AH2203" t="e">
        <f t="shared" si="457"/>
        <v>#N/A</v>
      </c>
      <c r="AI2203" t="e">
        <f t="shared" si="458"/>
        <v>#N/A</v>
      </c>
      <c r="AJ2203" t="e">
        <f t="shared" si="451"/>
        <v>#N/A</v>
      </c>
    </row>
    <row r="2204" spans="1:36" x14ac:dyDescent="0.25">
      <c r="A2204" s="203"/>
      <c r="B2204" s="203"/>
      <c r="C2204" s="203"/>
      <c r="D2204" s="203"/>
      <c r="E2204" s="203"/>
      <c r="F2204" s="203"/>
      <c r="G2204" s="203"/>
      <c r="H2204" s="203"/>
      <c r="I2204" s="203"/>
      <c r="J2204" s="203"/>
      <c r="K2204" s="203"/>
      <c r="L2204" s="203"/>
      <c r="M2204" s="203"/>
      <c r="N2204" s="203"/>
      <c r="O2204" s="204">
        <f t="shared" si="447"/>
        <v>0</v>
      </c>
      <c r="P2204" s="80" t="str">
        <f>IFERROR(R2204+'4. Gegevens leiding'!$I$26,"")</f>
        <v/>
      </c>
      <c r="Q2204" s="155" t="str">
        <f>IFERROR(R2205+'4. Gegevens leiding'!$I$26,"")</f>
        <v/>
      </c>
      <c r="R2204" s="155" t="str">
        <f t="shared" si="459"/>
        <v/>
      </c>
      <c r="S2204" s="43" t="str">
        <f t="shared" si="452"/>
        <v/>
      </c>
      <c r="T2204" s="42" t="str">
        <f t="shared" si="448"/>
        <v>Diameter (mm, uitwendig)=;Wanddikte (mm)=;Druk (barg)=;Rekgrens (N/mm^2)=;Charpy energie (J)=</v>
      </c>
      <c r="U2204" s="44" t="e">
        <f>INDEX('bijlage A. Frequentie Tabel'!G:G,MATCH(T2204,'bijlage A. Frequentie Tabel'!A:A,0))</f>
        <v>#N/A</v>
      </c>
      <c r="V2204" s="43">
        <f t="shared" si="449"/>
        <v>0</v>
      </c>
      <c r="W2204" s="80">
        <f t="shared" si="453"/>
        <v>23.196467403779828</v>
      </c>
      <c r="X2204" t="e">
        <f t="shared" si="450"/>
        <v>#N/A</v>
      </c>
      <c r="Y2204"/>
      <c r="Z2204">
        <f t="shared" si="454"/>
        <v>0.4</v>
      </c>
      <c r="AA2204">
        <f t="shared" si="455"/>
        <v>1</v>
      </c>
      <c r="AB2204">
        <f t="shared" si="455"/>
        <v>1</v>
      </c>
      <c r="AC2204">
        <f t="shared" si="456"/>
        <v>0.4</v>
      </c>
      <c r="AD2204" t="e">
        <f>INDEX('bijlage C. Cluster maatregelen'!C:C,MATCH('5.Bepalen Faalfreq'!K2204,'bijlage C. Cluster maatregelen'!A:A,0))</f>
        <v>#N/A</v>
      </c>
      <c r="AE2204" t="e">
        <f>INDEX('bijlage C. Cluster maatregelen'!C:C,MATCH('5.Bepalen Faalfreq'!L2204,'bijlage C. Cluster maatregelen'!A:A,0))</f>
        <v>#N/A</v>
      </c>
      <c r="AF2204" t="e">
        <f>INDEX('bijlage C. Cluster maatregelen'!C:C,MATCH('5.Bepalen Faalfreq'!M2204,'bijlage C. Cluster maatregelen'!A:A,0))</f>
        <v>#N/A</v>
      </c>
      <c r="AG2204" t="e">
        <f>INDEX('bijlage C. Cluster maatregelen'!C:C,MATCH('5.Bepalen Faalfreq'!N2204,'bijlage C. Cluster maatregelen'!A:A,0))</f>
        <v>#N/A</v>
      </c>
      <c r="AH2204" t="e">
        <f t="shared" si="457"/>
        <v>#N/A</v>
      </c>
      <c r="AI2204" t="e">
        <f t="shared" si="458"/>
        <v>#N/A</v>
      </c>
      <c r="AJ2204" t="e">
        <f t="shared" si="451"/>
        <v>#N/A</v>
      </c>
    </row>
    <row r="2205" spans="1:36" x14ac:dyDescent="0.25">
      <c r="A2205" s="203"/>
      <c r="B2205" s="203"/>
      <c r="C2205" s="203"/>
      <c r="D2205" s="203"/>
      <c r="E2205" s="203"/>
      <c r="F2205" s="203"/>
      <c r="G2205" s="203"/>
      <c r="H2205" s="203"/>
      <c r="I2205" s="203"/>
      <c r="J2205" s="203"/>
      <c r="K2205" s="203"/>
      <c r="L2205" s="203"/>
      <c r="M2205" s="203"/>
      <c r="N2205" s="203"/>
      <c r="O2205" s="204">
        <f t="shared" si="447"/>
        <v>0</v>
      </c>
      <c r="P2205" s="80" t="str">
        <f>IFERROR(R2205+'4. Gegevens leiding'!$I$26,"")</f>
        <v/>
      </c>
      <c r="Q2205" s="155" t="str">
        <f>IFERROR(R2206+'4. Gegevens leiding'!$I$26,"")</f>
        <v/>
      </c>
      <c r="R2205" s="155" t="str">
        <f t="shared" si="459"/>
        <v/>
      </c>
      <c r="S2205" s="43" t="str">
        <f t="shared" si="452"/>
        <v/>
      </c>
      <c r="T2205" s="42" t="str">
        <f t="shared" si="448"/>
        <v>Diameter (mm, uitwendig)=;Wanddikte (mm)=;Druk (barg)=;Rekgrens (N/mm^2)=;Charpy energie (J)=</v>
      </c>
      <c r="U2205" s="44" t="e">
        <f>INDEX('bijlage A. Frequentie Tabel'!G:G,MATCH(T2205,'bijlage A. Frequentie Tabel'!A:A,0))</f>
        <v>#N/A</v>
      </c>
      <c r="V2205" s="43">
        <f t="shared" si="449"/>
        <v>0</v>
      </c>
      <c r="W2205" s="80">
        <f t="shared" si="453"/>
        <v>23.196467403779828</v>
      </c>
      <c r="X2205" t="e">
        <f t="shared" si="450"/>
        <v>#N/A</v>
      </c>
      <c r="Y2205"/>
      <c r="Z2205">
        <f t="shared" si="454"/>
        <v>0.4</v>
      </c>
      <c r="AA2205">
        <f t="shared" si="455"/>
        <v>1</v>
      </c>
      <c r="AB2205">
        <f t="shared" si="455"/>
        <v>1</v>
      </c>
      <c r="AC2205">
        <f t="shared" si="456"/>
        <v>0.4</v>
      </c>
      <c r="AD2205" t="e">
        <f>INDEX('bijlage C. Cluster maatregelen'!C:C,MATCH('5.Bepalen Faalfreq'!K2205,'bijlage C. Cluster maatregelen'!A:A,0))</f>
        <v>#N/A</v>
      </c>
      <c r="AE2205" t="e">
        <f>INDEX('bijlage C. Cluster maatregelen'!C:C,MATCH('5.Bepalen Faalfreq'!L2205,'bijlage C. Cluster maatregelen'!A:A,0))</f>
        <v>#N/A</v>
      </c>
      <c r="AF2205" t="e">
        <f>INDEX('bijlage C. Cluster maatregelen'!C:C,MATCH('5.Bepalen Faalfreq'!M2205,'bijlage C. Cluster maatregelen'!A:A,0))</f>
        <v>#N/A</v>
      </c>
      <c r="AG2205" t="e">
        <f>INDEX('bijlage C. Cluster maatregelen'!C:C,MATCH('5.Bepalen Faalfreq'!N2205,'bijlage C. Cluster maatregelen'!A:A,0))</f>
        <v>#N/A</v>
      </c>
      <c r="AH2205" t="e">
        <f t="shared" si="457"/>
        <v>#N/A</v>
      </c>
      <c r="AI2205" t="e">
        <f t="shared" si="458"/>
        <v>#N/A</v>
      </c>
      <c r="AJ2205" t="e">
        <f t="shared" si="451"/>
        <v>#N/A</v>
      </c>
    </row>
    <row r="2206" spans="1:36" x14ac:dyDescent="0.25">
      <c r="A2206" s="203"/>
      <c r="B2206" s="203"/>
      <c r="C2206" s="203"/>
      <c r="D2206" s="203"/>
      <c r="E2206" s="203"/>
      <c r="F2206" s="203"/>
      <c r="G2206" s="203"/>
      <c r="H2206" s="203"/>
      <c r="I2206" s="203"/>
      <c r="J2206" s="203"/>
      <c r="K2206" s="203"/>
      <c r="L2206" s="203"/>
      <c r="M2206" s="203"/>
      <c r="N2206" s="203"/>
      <c r="O2206" s="204">
        <f t="shared" si="447"/>
        <v>0</v>
      </c>
      <c r="P2206" s="80" t="str">
        <f>IFERROR(R2206+'4. Gegevens leiding'!$I$26,"")</f>
        <v/>
      </c>
      <c r="Q2206" s="155" t="str">
        <f>IFERROR(R2207+'4. Gegevens leiding'!$I$26,"")</f>
        <v/>
      </c>
      <c r="R2206" s="155" t="str">
        <f t="shared" si="459"/>
        <v/>
      </c>
      <c r="S2206" s="43" t="str">
        <f t="shared" si="452"/>
        <v/>
      </c>
      <c r="T2206" s="42" t="str">
        <f t="shared" si="448"/>
        <v>Diameter (mm, uitwendig)=;Wanddikte (mm)=;Druk (barg)=;Rekgrens (N/mm^2)=;Charpy energie (J)=</v>
      </c>
      <c r="U2206" s="44" t="e">
        <f>INDEX('bijlage A. Frequentie Tabel'!G:G,MATCH(T2206,'bijlage A. Frequentie Tabel'!A:A,0))</f>
        <v>#N/A</v>
      </c>
      <c r="V2206" s="43">
        <f t="shared" si="449"/>
        <v>0</v>
      </c>
      <c r="W2206" s="80">
        <f t="shared" si="453"/>
        <v>23.196467403779828</v>
      </c>
      <c r="X2206" t="e">
        <f t="shared" si="450"/>
        <v>#N/A</v>
      </c>
      <c r="Y2206"/>
      <c r="Z2206">
        <f t="shared" si="454"/>
        <v>0.4</v>
      </c>
      <c r="AA2206">
        <f t="shared" si="455"/>
        <v>1</v>
      </c>
      <c r="AB2206">
        <f t="shared" si="455"/>
        <v>1</v>
      </c>
      <c r="AC2206">
        <f t="shared" si="456"/>
        <v>0.4</v>
      </c>
      <c r="AD2206" t="e">
        <f>INDEX('bijlage C. Cluster maatregelen'!C:C,MATCH('5.Bepalen Faalfreq'!K2206,'bijlage C. Cluster maatregelen'!A:A,0))</f>
        <v>#N/A</v>
      </c>
      <c r="AE2206" t="e">
        <f>INDEX('bijlage C. Cluster maatregelen'!C:C,MATCH('5.Bepalen Faalfreq'!L2206,'bijlage C. Cluster maatregelen'!A:A,0))</f>
        <v>#N/A</v>
      </c>
      <c r="AF2206" t="e">
        <f>INDEX('bijlage C. Cluster maatregelen'!C:C,MATCH('5.Bepalen Faalfreq'!M2206,'bijlage C. Cluster maatregelen'!A:A,0))</f>
        <v>#N/A</v>
      </c>
      <c r="AG2206" t="e">
        <f>INDEX('bijlage C. Cluster maatregelen'!C:C,MATCH('5.Bepalen Faalfreq'!N2206,'bijlage C. Cluster maatregelen'!A:A,0))</f>
        <v>#N/A</v>
      </c>
      <c r="AH2206" t="e">
        <f t="shared" si="457"/>
        <v>#N/A</v>
      </c>
      <c r="AI2206" t="e">
        <f t="shared" si="458"/>
        <v>#N/A</v>
      </c>
      <c r="AJ2206" t="e">
        <f t="shared" si="451"/>
        <v>#N/A</v>
      </c>
    </row>
    <row r="2207" spans="1:36" x14ac:dyDescent="0.25">
      <c r="A2207" s="203"/>
      <c r="B2207" s="203"/>
      <c r="C2207" s="203"/>
      <c r="D2207" s="203"/>
      <c r="E2207" s="203"/>
      <c r="F2207" s="203"/>
      <c r="G2207" s="203"/>
      <c r="H2207" s="203"/>
      <c r="I2207" s="203"/>
      <c r="J2207" s="203"/>
      <c r="K2207" s="203"/>
      <c r="L2207" s="203"/>
      <c r="M2207" s="203"/>
      <c r="N2207" s="203"/>
      <c r="O2207" s="204">
        <f t="shared" si="447"/>
        <v>0</v>
      </c>
      <c r="P2207" s="80" t="str">
        <f>IFERROR(R2207+'4. Gegevens leiding'!$I$26,"")</f>
        <v/>
      </c>
      <c r="Q2207" s="155" t="str">
        <f>IFERROR(R2208+'4. Gegevens leiding'!$I$26,"")</f>
        <v/>
      </c>
      <c r="R2207" s="155" t="str">
        <f t="shared" si="459"/>
        <v/>
      </c>
      <c r="S2207" s="43" t="str">
        <f t="shared" si="452"/>
        <v/>
      </c>
      <c r="T2207" s="42" t="str">
        <f t="shared" si="448"/>
        <v>Diameter (mm, uitwendig)=;Wanddikte (mm)=;Druk (barg)=;Rekgrens (N/mm^2)=;Charpy energie (J)=</v>
      </c>
      <c r="U2207" s="44" t="e">
        <f>INDEX('bijlage A. Frequentie Tabel'!G:G,MATCH(T2207,'bijlage A. Frequentie Tabel'!A:A,0))</f>
        <v>#N/A</v>
      </c>
      <c r="V2207" s="43">
        <f t="shared" si="449"/>
        <v>0</v>
      </c>
      <c r="W2207" s="80">
        <f t="shared" si="453"/>
        <v>23.196467403779828</v>
      </c>
      <c r="X2207" t="e">
        <f t="shared" si="450"/>
        <v>#N/A</v>
      </c>
      <c r="Y2207"/>
      <c r="Z2207">
        <f t="shared" si="454"/>
        <v>0.4</v>
      </c>
      <c r="AA2207">
        <f t="shared" si="455"/>
        <v>1</v>
      </c>
      <c r="AB2207">
        <f t="shared" si="455"/>
        <v>1</v>
      </c>
      <c r="AC2207">
        <f t="shared" si="456"/>
        <v>0.4</v>
      </c>
      <c r="AD2207" t="e">
        <f>INDEX('bijlage C. Cluster maatregelen'!C:C,MATCH('5.Bepalen Faalfreq'!K2207,'bijlage C. Cluster maatregelen'!A:A,0))</f>
        <v>#N/A</v>
      </c>
      <c r="AE2207" t="e">
        <f>INDEX('bijlage C. Cluster maatregelen'!C:C,MATCH('5.Bepalen Faalfreq'!L2207,'bijlage C. Cluster maatregelen'!A:A,0))</f>
        <v>#N/A</v>
      </c>
      <c r="AF2207" t="e">
        <f>INDEX('bijlage C. Cluster maatregelen'!C:C,MATCH('5.Bepalen Faalfreq'!M2207,'bijlage C. Cluster maatregelen'!A:A,0))</f>
        <v>#N/A</v>
      </c>
      <c r="AG2207" t="e">
        <f>INDEX('bijlage C. Cluster maatregelen'!C:C,MATCH('5.Bepalen Faalfreq'!N2207,'bijlage C. Cluster maatregelen'!A:A,0))</f>
        <v>#N/A</v>
      </c>
      <c r="AH2207" t="e">
        <f t="shared" si="457"/>
        <v>#N/A</v>
      </c>
      <c r="AI2207" t="e">
        <f t="shared" si="458"/>
        <v>#N/A</v>
      </c>
      <c r="AJ2207" t="e">
        <f t="shared" si="451"/>
        <v>#N/A</v>
      </c>
    </row>
    <row r="2208" spans="1:36" x14ac:dyDescent="0.25">
      <c r="A2208" s="203"/>
      <c r="B2208" s="203"/>
      <c r="C2208" s="203"/>
      <c r="D2208" s="203"/>
      <c r="E2208" s="203"/>
      <c r="F2208" s="203"/>
      <c r="G2208" s="203"/>
      <c r="H2208" s="203"/>
      <c r="I2208" s="203"/>
      <c r="J2208" s="203"/>
      <c r="K2208" s="203"/>
      <c r="L2208" s="203"/>
      <c r="M2208" s="203"/>
      <c r="N2208" s="203"/>
      <c r="O2208" s="204">
        <f t="shared" si="447"/>
        <v>0</v>
      </c>
      <c r="P2208" s="80" t="str">
        <f>IFERROR(R2208+'4. Gegevens leiding'!$I$26,"")</f>
        <v/>
      </c>
      <c r="Q2208" s="155" t="str">
        <f>IFERROR(R2209+'4. Gegevens leiding'!$I$26,"")</f>
        <v/>
      </c>
      <c r="R2208" s="155" t="str">
        <f t="shared" si="459"/>
        <v/>
      </c>
      <c r="S2208" s="43" t="str">
        <f t="shared" si="452"/>
        <v/>
      </c>
      <c r="T2208" s="42" t="str">
        <f t="shared" si="448"/>
        <v>Diameter (mm, uitwendig)=;Wanddikte (mm)=;Druk (barg)=;Rekgrens (N/mm^2)=;Charpy energie (J)=</v>
      </c>
      <c r="U2208" s="44" t="e">
        <f>INDEX('bijlage A. Frequentie Tabel'!G:G,MATCH(T2208,'bijlage A. Frequentie Tabel'!A:A,0))</f>
        <v>#N/A</v>
      </c>
      <c r="V2208" s="43">
        <f t="shared" si="449"/>
        <v>0</v>
      </c>
      <c r="W2208" s="80">
        <f t="shared" si="453"/>
        <v>23.196467403779828</v>
      </c>
      <c r="X2208" t="e">
        <f t="shared" si="450"/>
        <v>#N/A</v>
      </c>
      <c r="Y2208"/>
      <c r="Z2208">
        <f t="shared" si="454"/>
        <v>0.4</v>
      </c>
      <c r="AA2208">
        <f t="shared" si="455"/>
        <v>1</v>
      </c>
      <c r="AB2208">
        <f t="shared" si="455"/>
        <v>1</v>
      </c>
      <c r="AC2208">
        <f t="shared" si="456"/>
        <v>0.4</v>
      </c>
      <c r="AD2208" t="e">
        <f>INDEX('bijlage C. Cluster maatregelen'!C:C,MATCH('5.Bepalen Faalfreq'!K2208,'bijlage C. Cluster maatregelen'!A:A,0))</f>
        <v>#N/A</v>
      </c>
      <c r="AE2208" t="e">
        <f>INDEX('bijlage C. Cluster maatregelen'!C:C,MATCH('5.Bepalen Faalfreq'!L2208,'bijlage C. Cluster maatregelen'!A:A,0))</f>
        <v>#N/A</v>
      </c>
      <c r="AF2208" t="e">
        <f>INDEX('bijlage C. Cluster maatregelen'!C:C,MATCH('5.Bepalen Faalfreq'!M2208,'bijlage C. Cluster maatregelen'!A:A,0))</f>
        <v>#N/A</v>
      </c>
      <c r="AG2208" t="e">
        <f>INDEX('bijlage C. Cluster maatregelen'!C:C,MATCH('5.Bepalen Faalfreq'!N2208,'bijlage C. Cluster maatregelen'!A:A,0))</f>
        <v>#N/A</v>
      </c>
      <c r="AH2208" t="e">
        <f t="shared" si="457"/>
        <v>#N/A</v>
      </c>
      <c r="AI2208" t="e">
        <f t="shared" si="458"/>
        <v>#N/A</v>
      </c>
      <c r="AJ2208" t="e">
        <f t="shared" si="451"/>
        <v>#N/A</v>
      </c>
    </row>
    <row r="2209" spans="1:36" x14ac:dyDescent="0.25">
      <c r="A2209" s="203"/>
      <c r="B2209" s="203"/>
      <c r="C2209" s="203"/>
      <c r="D2209" s="203"/>
      <c r="E2209" s="203"/>
      <c r="F2209" s="203"/>
      <c r="G2209" s="203"/>
      <c r="H2209" s="203"/>
      <c r="I2209" s="203"/>
      <c r="J2209" s="203"/>
      <c r="K2209" s="203"/>
      <c r="L2209" s="203"/>
      <c r="M2209" s="203"/>
      <c r="N2209" s="203"/>
      <c r="O2209" s="204">
        <f t="shared" si="447"/>
        <v>0</v>
      </c>
      <c r="P2209" s="80" t="str">
        <f>IFERROR(R2209+'4. Gegevens leiding'!$I$26,"")</f>
        <v/>
      </c>
      <c r="Q2209" s="155" t="str">
        <f>IFERROR(R2210+'4. Gegevens leiding'!$I$26,"")</f>
        <v/>
      </c>
      <c r="R2209" s="155" t="str">
        <f t="shared" si="459"/>
        <v/>
      </c>
      <c r="S2209" s="43" t="str">
        <f t="shared" si="452"/>
        <v/>
      </c>
      <c r="T2209" s="42" t="str">
        <f t="shared" si="448"/>
        <v>Diameter (mm, uitwendig)=;Wanddikte (mm)=;Druk (barg)=;Rekgrens (N/mm^2)=;Charpy energie (J)=</v>
      </c>
      <c r="U2209" s="44" t="e">
        <f>INDEX('bijlage A. Frequentie Tabel'!G:G,MATCH(T2209,'bijlage A. Frequentie Tabel'!A:A,0))</f>
        <v>#N/A</v>
      </c>
      <c r="V2209" s="43">
        <f t="shared" si="449"/>
        <v>0</v>
      </c>
      <c r="W2209" s="80">
        <f t="shared" si="453"/>
        <v>23.196467403779828</v>
      </c>
      <c r="X2209" t="e">
        <f t="shared" si="450"/>
        <v>#N/A</v>
      </c>
      <c r="Y2209"/>
      <c r="Z2209">
        <f t="shared" si="454"/>
        <v>0.4</v>
      </c>
      <c r="AA2209">
        <f t="shared" si="455"/>
        <v>1</v>
      </c>
      <c r="AB2209">
        <f t="shared" si="455"/>
        <v>1</v>
      </c>
      <c r="AC2209">
        <f t="shared" si="456"/>
        <v>0.4</v>
      </c>
      <c r="AD2209" t="e">
        <f>INDEX('bijlage C. Cluster maatregelen'!C:C,MATCH('5.Bepalen Faalfreq'!K2209,'bijlage C. Cluster maatregelen'!A:A,0))</f>
        <v>#N/A</v>
      </c>
      <c r="AE2209" t="e">
        <f>INDEX('bijlage C. Cluster maatregelen'!C:C,MATCH('5.Bepalen Faalfreq'!L2209,'bijlage C. Cluster maatregelen'!A:A,0))</f>
        <v>#N/A</v>
      </c>
      <c r="AF2209" t="e">
        <f>INDEX('bijlage C. Cluster maatregelen'!C:C,MATCH('5.Bepalen Faalfreq'!M2209,'bijlage C. Cluster maatregelen'!A:A,0))</f>
        <v>#N/A</v>
      </c>
      <c r="AG2209" t="e">
        <f>INDEX('bijlage C. Cluster maatregelen'!C:C,MATCH('5.Bepalen Faalfreq'!N2209,'bijlage C. Cluster maatregelen'!A:A,0))</f>
        <v>#N/A</v>
      </c>
      <c r="AH2209" t="e">
        <f t="shared" si="457"/>
        <v>#N/A</v>
      </c>
      <c r="AI2209" t="e">
        <f t="shared" si="458"/>
        <v>#N/A</v>
      </c>
      <c r="AJ2209" t="e">
        <f t="shared" si="451"/>
        <v>#N/A</v>
      </c>
    </row>
    <row r="2210" spans="1:36" x14ac:dyDescent="0.25">
      <c r="A2210" s="203"/>
      <c r="B2210" s="203"/>
      <c r="C2210" s="203"/>
      <c r="D2210" s="203"/>
      <c r="E2210" s="203"/>
      <c r="F2210" s="203"/>
      <c r="G2210" s="203"/>
      <c r="H2210" s="203"/>
      <c r="I2210" s="203"/>
      <c r="J2210" s="203"/>
      <c r="K2210" s="203"/>
      <c r="L2210" s="203"/>
      <c r="M2210" s="203"/>
      <c r="N2210" s="203"/>
      <c r="O2210" s="204">
        <f t="shared" si="447"/>
        <v>0</v>
      </c>
      <c r="P2210" s="80" t="str">
        <f>IFERROR(R2210+'4. Gegevens leiding'!$I$26,"")</f>
        <v/>
      </c>
      <c r="Q2210" s="155" t="str">
        <f>IFERROR(R2211+'4. Gegevens leiding'!$I$26,"")</f>
        <v/>
      </c>
      <c r="R2210" s="155" t="str">
        <f t="shared" si="459"/>
        <v/>
      </c>
      <c r="S2210" s="43" t="str">
        <f t="shared" si="452"/>
        <v/>
      </c>
      <c r="T2210" s="42" t="str">
        <f t="shared" si="448"/>
        <v>Diameter (mm, uitwendig)=;Wanddikte (mm)=;Druk (barg)=;Rekgrens (N/mm^2)=;Charpy energie (J)=</v>
      </c>
      <c r="U2210" s="44" t="e">
        <f>INDEX('bijlage A. Frequentie Tabel'!G:G,MATCH(T2210,'bijlage A. Frequentie Tabel'!A:A,0))</f>
        <v>#N/A</v>
      </c>
      <c r="V2210" s="43">
        <f t="shared" si="449"/>
        <v>0</v>
      </c>
      <c r="W2210" s="80">
        <f t="shared" si="453"/>
        <v>23.196467403779828</v>
      </c>
      <c r="X2210" t="e">
        <f t="shared" si="450"/>
        <v>#N/A</v>
      </c>
      <c r="Y2210"/>
      <c r="Z2210">
        <f t="shared" si="454"/>
        <v>0.4</v>
      </c>
      <c r="AA2210">
        <f t="shared" si="455"/>
        <v>1</v>
      </c>
      <c r="AB2210">
        <f t="shared" si="455"/>
        <v>1</v>
      </c>
      <c r="AC2210">
        <f t="shared" si="456"/>
        <v>0.4</v>
      </c>
      <c r="AD2210" t="e">
        <f>INDEX('bijlage C. Cluster maatregelen'!C:C,MATCH('5.Bepalen Faalfreq'!K2210,'bijlage C. Cluster maatregelen'!A:A,0))</f>
        <v>#N/A</v>
      </c>
      <c r="AE2210" t="e">
        <f>INDEX('bijlage C. Cluster maatregelen'!C:C,MATCH('5.Bepalen Faalfreq'!L2210,'bijlage C. Cluster maatregelen'!A:A,0))</f>
        <v>#N/A</v>
      </c>
      <c r="AF2210" t="e">
        <f>INDEX('bijlage C. Cluster maatregelen'!C:C,MATCH('5.Bepalen Faalfreq'!M2210,'bijlage C. Cluster maatregelen'!A:A,0))</f>
        <v>#N/A</v>
      </c>
      <c r="AG2210" t="e">
        <f>INDEX('bijlage C. Cluster maatregelen'!C:C,MATCH('5.Bepalen Faalfreq'!N2210,'bijlage C. Cluster maatregelen'!A:A,0))</f>
        <v>#N/A</v>
      </c>
      <c r="AH2210" t="e">
        <f t="shared" si="457"/>
        <v>#N/A</v>
      </c>
      <c r="AI2210" t="e">
        <f t="shared" si="458"/>
        <v>#N/A</v>
      </c>
      <c r="AJ2210" t="e">
        <f t="shared" si="451"/>
        <v>#N/A</v>
      </c>
    </row>
    <row r="2211" spans="1:36" x14ac:dyDescent="0.25">
      <c r="A2211" s="203"/>
      <c r="B2211" s="203"/>
      <c r="C2211" s="203"/>
      <c r="D2211" s="203"/>
      <c r="E2211" s="203"/>
      <c r="F2211" s="203"/>
      <c r="G2211" s="203"/>
      <c r="H2211" s="203"/>
      <c r="I2211" s="203"/>
      <c r="J2211" s="203"/>
      <c r="K2211" s="203"/>
      <c r="L2211" s="203"/>
      <c r="M2211" s="203"/>
      <c r="N2211" s="203"/>
      <c r="O2211" s="204">
        <f t="shared" si="447"/>
        <v>0</v>
      </c>
      <c r="P2211" s="80" t="str">
        <f>IFERROR(R2211+'4. Gegevens leiding'!$I$26,"")</f>
        <v/>
      </c>
      <c r="Q2211" s="155" t="str">
        <f>IFERROR(R2212+'4. Gegevens leiding'!$I$26,"")</f>
        <v/>
      </c>
      <c r="R2211" s="155" t="str">
        <f t="shared" si="459"/>
        <v/>
      </c>
      <c r="S2211" s="43" t="str">
        <f t="shared" si="452"/>
        <v/>
      </c>
      <c r="T2211" s="42" t="str">
        <f t="shared" si="448"/>
        <v>Diameter (mm, uitwendig)=;Wanddikte (mm)=;Druk (barg)=;Rekgrens (N/mm^2)=;Charpy energie (J)=</v>
      </c>
      <c r="U2211" s="44" t="e">
        <f>INDEX('bijlage A. Frequentie Tabel'!G:G,MATCH(T2211,'bijlage A. Frequentie Tabel'!A:A,0))</f>
        <v>#N/A</v>
      </c>
      <c r="V2211" s="43">
        <f t="shared" si="449"/>
        <v>0</v>
      </c>
      <c r="W2211" s="80">
        <f t="shared" si="453"/>
        <v>23.196467403779828</v>
      </c>
      <c r="X2211" t="e">
        <f t="shared" si="450"/>
        <v>#N/A</v>
      </c>
      <c r="Y2211"/>
      <c r="Z2211">
        <f t="shared" si="454"/>
        <v>0.4</v>
      </c>
      <c r="AA2211">
        <f t="shared" si="455"/>
        <v>1</v>
      </c>
      <c r="AB2211">
        <f t="shared" si="455"/>
        <v>1</v>
      </c>
      <c r="AC2211">
        <f t="shared" si="456"/>
        <v>0.4</v>
      </c>
      <c r="AD2211" t="e">
        <f>INDEX('bijlage C. Cluster maatregelen'!C:C,MATCH('5.Bepalen Faalfreq'!K2211,'bijlage C. Cluster maatregelen'!A:A,0))</f>
        <v>#N/A</v>
      </c>
      <c r="AE2211" t="e">
        <f>INDEX('bijlage C. Cluster maatregelen'!C:C,MATCH('5.Bepalen Faalfreq'!L2211,'bijlage C. Cluster maatregelen'!A:A,0))</f>
        <v>#N/A</v>
      </c>
      <c r="AF2211" t="e">
        <f>INDEX('bijlage C. Cluster maatregelen'!C:C,MATCH('5.Bepalen Faalfreq'!M2211,'bijlage C. Cluster maatregelen'!A:A,0))</f>
        <v>#N/A</v>
      </c>
      <c r="AG2211" t="e">
        <f>INDEX('bijlage C. Cluster maatregelen'!C:C,MATCH('5.Bepalen Faalfreq'!N2211,'bijlage C. Cluster maatregelen'!A:A,0))</f>
        <v>#N/A</v>
      </c>
      <c r="AH2211" t="e">
        <f t="shared" si="457"/>
        <v>#N/A</v>
      </c>
      <c r="AI2211" t="e">
        <f t="shared" si="458"/>
        <v>#N/A</v>
      </c>
      <c r="AJ2211" t="e">
        <f t="shared" si="451"/>
        <v>#N/A</v>
      </c>
    </row>
    <row r="2212" spans="1:36" x14ac:dyDescent="0.25">
      <c r="A2212" s="203"/>
      <c r="B2212" s="203"/>
      <c r="C2212" s="203"/>
      <c r="D2212" s="203"/>
      <c r="E2212" s="203"/>
      <c r="F2212" s="203"/>
      <c r="G2212" s="203"/>
      <c r="H2212" s="203"/>
      <c r="I2212" s="203"/>
      <c r="J2212" s="203"/>
      <c r="K2212" s="203"/>
      <c r="L2212" s="203"/>
      <c r="M2212" s="203"/>
      <c r="N2212" s="203"/>
      <c r="O2212" s="204">
        <f t="shared" si="447"/>
        <v>0</v>
      </c>
      <c r="P2212" s="80" t="str">
        <f>IFERROR(R2212+'4. Gegevens leiding'!$I$26,"")</f>
        <v/>
      </c>
      <c r="Q2212" s="155" t="str">
        <f>IFERROR(R2213+'4. Gegevens leiding'!$I$26,"")</f>
        <v/>
      </c>
      <c r="R2212" s="155" t="str">
        <f t="shared" si="459"/>
        <v/>
      </c>
      <c r="S2212" s="43" t="str">
        <f t="shared" si="452"/>
        <v/>
      </c>
      <c r="T2212" s="42" t="str">
        <f t="shared" si="448"/>
        <v>Diameter (mm, uitwendig)=;Wanddikte (mm)=;Druk (barg)=;Rekgrens (N/mm^2)=;Charpy energie (J)=</v>
      </c>
      <c r="U2212" s="44" t="e">
        <f>INDEX('bijlage A. Frequentie Tabel'!G:G,MATCH(T2212,'bijlage A. Frequentie Tabel'!A:A,0))</f>
        <v>#N/A</v>
      </c>
      <c r="V2212" s="43">
        <f t="shared" si="449"/>
        <v>0</v>
      </c>
      <c r="W2212" s="80">
        <f t="shared" si="453"/>
        <v>23.196467403779828</v>
      </c>
      <c r="X2212" t="e">
        <f t="shared" si="450"/>
        <v>#N/A</v>
      </c>
      <c r="Y2212"/>
      <c r="Z2212">
        <f t="shared" si="454"/>
        <v>0.4</v>
      </c>
      <c r="AA2212">
        <f t="shared" si="455"/>
        <v>1</v>
      </c>
      <c r="AB2212">
        <f t="shared" si="455"/>
        <v>1</v>
      </c>
      <c r="AC2212">
        <f t="shared" si="456"/>
        <v>0.4</v>
      </c>
      <c r="AD2212" t="e">
        <f>INDEX('bijlage C. Cluster maatregelen'!C:C,MATCH('5.Bepalen Faalfreq'!K2212,'bijlage C. Cluster maatregelen'!A:A,0))</f>
        <v>#N/A</v>
      </c>
      <c r="AE2212" t="e">
        <f>INDEX('bijlage C. Cluster maatregelen'!C:C,MATCH('5.Bepalen Faalfreq'!L2212,'bijlage C. Cluster maatregelen'!A:A,0))</f>
        <v>#N/A</v>
      </c>
      <c r="AF2212" t="e">
        <f>INDEX('bijlage C. Cluster maatregelen'!C:C,MATCH('5.Bepalen Faalfreq'!M2212,'bijlage C. Cluster maatregelen'!A:A,0))</f>
        <v>#N/A</v>
      </c>
      <c r="AG2212" t="e">
        <f>INDEX('bijlage C. Cluster maatregelen'!C:C,MATCH('5.Bepalen Faalfreq'!N2212,'bijlage C. Cluster maatregelen'!A:A,0))</f>
        <v>#N/A</v>
      </c>
      <c r="AH2212" t="e">
        <f t="shared" si="457"/>
        <v>#N/A</v>
      </c>
      <c r="AI2212" t="e">
        <f t="shared" si="458"/>
        <v>#N/A</v>
      </c>
      <c r="AJ2212" t="e">
        <f t="shared" si="451"/>
        <v>#N/A</v>
      </c>
    </row>
    <row r="2213" spans="1:36" x14ac:dyDescent="0.25">
      <c r="A2213" s="203"/>
      <c r="B2213" s="203"/>
      <c r="C2213" s="203"/>
      <c r="D2213" s="203"/>
      <c r="E2213" s="203"/>
      <c r="F2213" s="203"/>
      <c r="G2213" s="203"/>
      <c r="H2213" s="203"/>
      <c r="I2213" s="203"/>
      <c r="J2213" s="203"/>
      <c r="K2213" s="203"/>
      <c r="L2213" s="203"/>
      <c r="M2213" s="203"/>
      <c r="N2213" s="203"/>
      <c r="O2213" s="204">
        <f t="shared" si="447"/>
        <v>0</v>
      </c>
      <c r="P2213" s="80" t="str">
        <f>IFERROR(R2213+'4. Gegevens leiding'!$I$26,"")</f>
        <v/>
      </c>
      <c r="Q2213" s="155" t="str">
        <f>IFERROR(R2214+'4. Gegevens leiding'!$I$26,"")</f>
        <v/>
      </c>
      <c r="R2213" s="155" t="str">
        <f t="shared" si="459"/>
        <v/>
      </c>
      <c r="S2213" s="43" t="str">
        <f t="shared" si="452"/>
        <v/>
      </c>
      <c r="T2213" s="42" t="str">
        <f t="shared" si="448"/>
        <v>Diameter (mm, uitwendig)=;Wanddikte (mm)=;Druk (barg)=;Rekgrens (N/mm^2)=;Charpy energie (J)=</v>
      </c>
      <c r="U2213" s="44" t="e">
        <f>INDEX('bijlage A. Frequentie Tabel'!G:G,MATCH(T2213,'bijlage A. Frequentie Tabel'!A:A,0))</f>
        <v>#N/A</v>
      </c>
      <c r="V2213" s="43">
        <f t="shared" si="449"/>
        <v>0</v>
      </c>
      <c r="W2213" s="80">
        <f t="shared" si="453"/>
        <v>23.196467403779828</v>
      </c>
      <c r="X2213" t="e">
        <f t="shared" si="450"/>
        <v>#N/A</v>
      </c>
      <c r="Y2213"/>
      <c r="Z2213">
        <f t="shared" si="454"/>
        <v>0.4</v>
      </c>
      <c r="AA2213">
        <f t="shared" si="455"/>
        <v>1</v>
      </c>
      <c r="AB2213">
        <f t="shared" si="455"/>
        <v>1</v>
      </c>
      <c r="AC2213">
        <f t="shared" si="456"/>
        <v>0.4</v>
      </c>
      <c r="AD2213" t="e">
        <f>INDEX('bijlage C. Cluster maatregelen'!C:C,MATCH('5.Bepalen Faalfreq'!K2213,'bijlage C. Cluster maatregelen'!A:A,0))</f>
        <v>#N/A</v>
      </c>
      <c r="AE2213" t="e">
        <f>INDEX('bijlage C. Cluster maatregelen'!C:C,MATCH('5.Bepalen Faalfreq'!L2213,'bijlage C. Cluster maatregelen'!A:A,0))</f>
        <v>#N/A</v>
      </c>
      <c r="AF2213" t="e">
        <f>INDEX('bijlage C. Cluster maatregelen'!C:C,MATCH('5.Bepalen Faalfreq'!M2213,'bijlage C. Cluster maatregelen'!A:A,0))</f>
        <v>#N/A</v>
      </c>
      <c r="AG2213" t="e">
        <f>INDEX('bijlage C. Cluster maatregelen'!C:C,MATCH('5.Bepalen Faalfreq'!N2213,'bijlage C. Cluster maatregelen'!A:A,0))</f>
        <v>#N/A</v>
      </c>
      <c r="AH2213" t="e">
        <f t="shared" si="457"/>
        <v>#N/A</v>
      </c>
      <c r="AI2213" t="e">
        <f t="shared" si="458"/>
        <v>#N/A</v>
      </c>
      <c r="AJ2213" t="e">
        <f t="shared" si="451"/>
        <v>#N/A</v>
      </c>
    </row>
    <row r="2214" spans="1:36" x14ac:dyDescent="0.25">
      <c r="A2214" s="203"/>
      <c r="B2214" s="203"/>
      <c r="C2214" s="203"/>
      <c r="D2214" s="203"/>
      <c r="E2214" s="203"/>
      <c r="F2214" s="203"/>
      <c r="G2214" s="203"/>
      <c r="H2214" s="203"/>
      <c r="I2214" s="203"/>
      <c r="J2214" s="203"/>
      <c r="K2214" s="203"/>
      <c r="L2214" s="203"/>
      <c r="M2214" s="203"/>
      <c r="N2214" s="203"/>
      <c r="O2214" s="204">
        <f t="shared" si="447"/>
        <v>0</v>
      </c>
      <c r="P2214" s="80" t="str">
        <f>IFERROR(R2214+'4. Gegevens leiding'!$I$26,"")</f>
        <v/>
      </c>
      <c r="Q2214" s="155" t="str">
        <f>IFERROR(R2215+'4. Gegevens leiding'!$I$26,"")</f>
        <v/>
      </c>
      <c r="R2214" s="155" t="str">
        <f t="shared" si="459"/>
        <v/>
      </c>
      <c r="S2214" s="43" t="str">
        <f t="shared" si="452"/>
        <v/>
      </c>
      <c r="T2214" s="42" t="str">
        <f t="shared" si="448"/>
        <v>Diameter (mm, uitwendig)=;Wanddikte (mm)=;Druk (barg)=;Rekgrens (N/mm^2)=;Charpy energie (J)=</v>
      </c>
      <c r="U2214" s="44" t="e">
        <f>INDEX('bijlage A. Frequentie Tabel'!G:G,MATCH(T2214,'bijlage A. Frequentie Tabel'!A:A,0))</f>
        <v>#N/A</v>
      </c>
      <c r="V2214" s="43">
        <f t="shared" si="449"/>
        <v>0</v>
      </c>
      <c r="W2214" s="80">
        <f t="shared" si="453"/>
        <v>23.196467403779828</v>
      </c>
      <c r="X2214" t="e">
        <f t="shared" si="450"/>
        <v>#N/A</v>
      </c>
      <c r="Y2214"/>
      <c r="Z2214">
        <f t="shared" si="454"/>
        <v>0.4</v>
      </c>
      <c r="AA2214">
        <f t="shared" si="455"/>
        <v>1</v>
      </c>
      <c r="AB2214">
        <f t="shared" si="455"/>
        <v>1</v>
      </c>
      <c r="AC2214">
        <f t="shared" si="456"/>
        <v>0.4</v>
      </c>
      <c r="AD2214" t="e">
        <f>INDEX('bijlage C. Cluster maatregelen'!C:C,MATCH('5.Bepalen Faalfreq'!K2214,'bijlage C. Cluster maatregelen'!A:A,0))</f>
        <v>#N/A</v>
      </c>
      <c r="AE2214" t="e">
        <f>INDEX('bijlage C. Cluster maatregelen'!C:C,MATCH('5.Bepalen Faalfreq'!L2214,'bijlage C. Cluster maatregelen'!A:A,0))</f>
        <v>#N/A</v>
      </c>
      <c r="AF2214" t="e">
        <f>INDEX('bijlage C. Cluster maatregelen'!C:C,MATCH('5.Bepalen Faalfreq'!M2214,'bijlage C. Cluster maatregelen'!A:A,0))</f>
        <v>#N/A</v>
      </c>
      <c r="AG2214" t="e">
        <f>INDEX('bijlage C. Cluster maatregelen'!C:C,MATCH('5.Bepalen Faalfreq'!N2214,'bijlage C. Cluster maatregelen'!A:A,0))</f>
        <v>#N/A</v>
      </c>
      <c r="AH2214" t="e">
        <f t="shared" si="457"/>
        <v>#N/A</v>
      </c>
      <c r="AI2214" t="e">
        <f t="shared" si="458"/>
        <v>#N/A</v>
      </c>
      <c r="AJ2214" t="e">
        <f t="shared" si="451"/>
        <v>#N/A</v>
      </c>
    </row>
    <row r="2215" spans="1:36" x14ac:dyDescent="0.25">
      <c r="A2215" s="203"/>
      <c r="B2215" s="203"/>
      <c r="C2215" s="203"/>
      <c r="D2215" s="203"/>
      <c r="E2215" s="203"/>
      <c r="F2215" s="203"/>
      <c r="G2215" s="203"/>
      <c r="H2215" s="203"/>
      <c r="I2215" s="203"/>
      <c r="J2215" s="203"/>
      <c r="K2215" s="203"/>
      <c r="L2215" s="203"/>
      <c r="M2215" s="203"/>
      <c r="N2215" s="203"/>
      <c r="O2215" s="204">
        <f t="shared" si="447"/>
        <v>0</v>
      </c>
      <c r="P2215" s="80" t="str">
        <f>IFERROR(R2215+'4. Gegevens leiding'!$I$26,"")</f>
        <v/>
      </c>
      <c r="Q2215" s="155" t="str">
        <f>IFERROR(R2216+'4. Gegevens leiding'!$I$26,"")</f>
        <v/>
      </c>
      <c r="R2215" s="155" t="str">
        <f t="shared" si="459"/>
        <v/>
      </c>
      <c r="S2215" s="43" t="str">
        <f t="shared" si="452"/>
        <v/>
      </c>
      <c r="T2215" s="42" t="str">
        <f t="shared" si="448"/>
        <v>Diameter (mm, uitwendig)=;Wanddikte (mm)=;Druk (barg)=;Rekgrens (N/mm^2)=;Charpy energie (J)=</v>
      </c>
      <c r="U2215" s="44" t="e">
        <f>INDEX('bijlage A. Frequentie Tabel'!G:G,MATCH(T2215,'bijlage A. Frequentie Tabel'!A:A,0))</f>
        <v>#N/A</v>
      </c>
      <c r="V2215" s="43">
        <f t="shared" si="449"/>
        <v>0</v>
      </c>
      <c r="W2215" s="80">
        <f t="shared" si="453"/>
        <v>23.196467403779828</v>
      </c>
      <c r="X2215" t="e">
        <f t="shared" si="450"/>
        <v>#N/A</v>
      </c>
      <c r="Y2215"/>
      <c r="Z2215">
        <f t="shared" si="454"/>
        <v>0.4</v>
      </c>
      <c r="AA2215">
        <f t="shared" si="455"/>
        <v>1</v>
      </c>
      <c r="AB2215">
        <f t="shared" si="455"/>
        <v>1</v>
      </c>
      <c r="AC2215">
        <f t="shared" si="456"/>
        <v>0.4</v>
      </c>
      <c r="AD2215" t="e">
        <f>INDEX('bijlage C. Cluster maatregelen'!C:C,MATCH('5.Bepalen Faalfreq'!K2215,'bijlage C. Cluster maatregelen'!A:A,0))</f>
        <v>#N/A</v>
      </c>
      <c r="AE2215" t="e">
        <f>INDEX('bijlage C. Cluster maatregelen'!C:C,MATCH('5.Bepalen Faalfreq'!L2215,'bijlage C. Cluster maatregelen'!A:A,0))</f>
        <v>#N/A</v>
      </c>
      <c r="AF2215" t="e">
        <f>INDEX('bijlage C. Cluster maatregelen'!C:C,MATCH('5.Bepalen Faalfreq'!M2215,'bijlage C. Cluster maatregelen'!A:A,0))</f>
        <v>#N/A</v>
      </c>
      <c r="AG2215" t="e">
        <f>INDEX('bijlage C. Cluster maatregelen'!C:C,MATCH('5.Bepalen Faalfreq'!N2215,'bijlage C. Cluster maatregelen'!A:A,0))</f>
        <v>#N/A</v>
      </c>
      <c r="AH2215" t="e">
        <f t="shared" si="457"/>
        <v>#N/A</v>
      </c>
      <c r="AI2215" t="e">
        <f t="shared" si="458"/>
        <v>#N/A</v>
      </c>
      <c r="AJ2215" t="e">
        <f t="shared" si="451"/>
        <v>#N/A</v>
      </c>
    </row>
    <row r="2216" spans="1:36" x14ac:dyDescent="0.25">
      <c r="A2216" s="203"/>
      <c r="B2216" s="203"/>
      <c r="C2216" s="203"/>
      <c r="D2216" s="203"/>
      <c r="E2216" s="203"/>
      <c r="F2216" s="203"/>
      <c r="G2216" s="203"/>
      <c r="H2216" s="203"/>
      <c r="I2216" s="203"/>
      <c r="J2216" s="203"/>
      <c r="K2216" s="203"/>
      <c r="L2216" s="203"/>
      <c r="M2216" s="203"/>
      <c r="N2216" s="203"/>
      <c r="O2216" s="204">
        <f t="shared" si="447"/>
        <v>0</v>
      </c>
      <c r="P2216" s="80" t="str">
        <f>IFERROR(R2216+'4. Gegevens leiding'!$I$26,"")</f>
        <v/>
      </c>
      <c r="Q2216" s="155" t="str">
        <f>IFERROR(R2217+'4. Gegevens leiding'!$I$26,"")</f>
        <v/>
      </c>
      <c r="R2216" s="155" t="str">
        <f t="shared" si="459"/>
        <v/>
      </c>
      <c r="S2216" s="43" t="str">
        <f t="shared" si="452"/>
        <v/>
      </c>
      <c r="T2216" s="42" t="str">
        <f t="shared" si="448"/>
        <v>Diameter (mm, uitwendig)=;Wanddikte (mm)=;Druk (barg)=;Rekgrens (N/mm^2)=;Charpy energie (J)=</v>
      </c>
      <c r="U2216" s="44" t="e">
        <f>INDEX('bijlage A. Frequentie Tabel'!G:G,MATCH(T2216,'bijlage A. Frequentie Tabel'!A:A,0))</f>
        <v>#N/A</v>
      </c>
      <c r="V2216" s="43">
        <f t="shared" si="449"/>
        <v>0</v>
      </c>
      <c r="W2216" s="80">
        <f t="shared" si="453"/>
        <v>23.196467403779828</v>
      </c>
      <c r="X2216" t="e">
        <f t="shared" si="450"/>
        <v>#N/A</v>
      </c>
      <c r="Y2216"/>
      <c r="Z2216">
        <f t="shared" si="454"/>
        <v>0.4</v>
      </c>
      <c r="AA2216">
        <f t="shared" si="455"/>
        <v>1</v>
      </c>
      <c r="AB2216">
        <f t="shared" si="455"/>
        <v>1</v>
      </c>
      <c r="AC2216">
        <f t="shared" si="456"/>
        <v>0.4</v>
      </c>
      <c r="AD2216" t="e">
        <f>INDEX('bijlage C. Cluster maatregelen'!C:C,MATCH('5.Bepalen Faalfreq'!K2216,'bijlage C. Cluster maatregelen'!A:A,0))</f>
        <v>#N/A</v>
      </c>
      <c r="AE2216" t="e">
        <f>INDEX('bijlage C. Cluster maatregelen'!C:C,MATCH('5.Bepalen Faalfreq'!L2216,'bijlage C. Cluster maatregelen'!A:A,0))</f>
        <v>#N/A</v>
      </c>
      <c r="AF2216" t="e">
        <f>INDEX('bijlage C. Cluster maatregelen'!C:C,MATCH('5.Bepalen Faalfreq'!M2216,'bijlage C. Cluster maatregelen'!A:A,0))</f>
        <v>#N/A</v>
      </c>
      <c r="AG2216" t="e">
        <f>INDEX('bijlage C. Cluster maatregelen'!C:C,MATCH('5.Bepalen Faalfreq'!N2216,'bijlage C. Cluster maatregelen'!A:A,0))</f>
        <v>#N/A</v>
      </c>
      <c r="AH2216" t="e">
        <f t="shared" si="457"/>
        <v>#N/A</v>
      </c>
      <c r="AI2216" t="e">
        <f t="shared" si="458"/>
        <v>#N/A</v>
      </c>
      <c r="AJ2216" t="e">
        <f t="shared" si="451"/>
        <v>#N/A</v>
      </c>
    </row>
    <row r="2217" spans="1:36" x14ac:dyDescent="0.25">
      <c r="A2217" s="203"/>
      <c r="B2217" s="203"/>
      <c r="C2217" s="203"/>
      <c r="D2217" s="203"/>
      <c r="E2217" s="203"/>
      <c r="F2217" s="203"/>
      <c r="G2217" s="203"/>
      <c r="H2217" s="203"/>
      <c r="I2217" s="203"/>
      <c r="J2217" s="203"/>
      <c r="K2217" s="203"/>
      <c r="L2217" s="203"/>
      <c r="M2217" s="203"/>
      <c r="N2217" s="203"/>
      <c r="O2217" s="204">
        <f t="shared" si="447"/>
        <v>0</v>
      </c>
      <c r="P2217" s="80" t="str">
        <f>IFERROR(R2217+'4. Gegevens leiding'!$I$26,"")</f>
        <v/>
      </c>
      <c r="Q2217" s="155" t="str">
        <f>IFERROR(R2218+'4. Gegevens leiding'!$I$26,"")</f>
        <v/>
      </c>
      <c r="R2217" s="155" t="str">
        <f t="shared" si="459"/>
        <v/>
      </c>
      <c r="S2217" s="43" t="str">
        <f t="shared" si="452"/>
        <v/>
      </c>
      <c r="T2217" s="42" t="str">
        <f t="shared" si="448"/>
        <v>Diameter (mm, uitwendig)=;Wanddikte (mm)=;Druk (barg)=;Rekgrens (N/mm^2)=;Charpy energie (J)=</v>
      </c>
      <c r="U2217" s="44" t="e">
        <f>INDEX('bijlage A. Frequentie Tabel'!G:G,MATCH(T2217,'bijlage A. Frequentie Tabel'!A:A,0))</f>
        <v>#N/A</v>
      </c>
      <c r="V2217" s="43">
        <f t="shared" si="449"/>
        <v>0</v>
      </c>
      <c r="W2217" s="80">
        <f t="shared" si="453"/>
        <v>23.196467403779828</v>
      </c>
      <c r="X2217" t="e">
        <f t="shared" si="450"/>
        <v>#N/A</v>
      </c>
      <c r="Y2217"/>
      <c r="Z2217">
        <f t="shared" si="454"/>
        <v>0.4</v>
      </c>
      <c r="AA2217">
        <f t="shared" si="455"/>
        <v>1</v>
      </c>
      <c r="AB2217">
        <f t="shared" si="455"/>
        <v>1</v>
      </c>
      <c r="AC2217">
        <f t="shared" si="456"/>
        <v>0.4</v>
      </c>
      <c r="AD2217" t="e">
        <f>INDEX('bijlage C. Cluster maatregelen'!C:C,MATCH('5.Bepalen Faalfreq'!K2217,'bijlage C. Cluster maatregelen'!A:A,0))</f>
        <v>#N/A</v>
      </c>
      <c r="AE2217" t="e">
        <f>INDEX('bijlage C. Cluster maatregelen'!C:C,MATCH('5.Bepalen Faalfreq'!L2217,'bijlage C. Cluster maatregelen'!A:A,0))</f>
        <v>#N/A</v>
      </c>
      <c r="AF2217" t="e">
        <f>INDEX('bijlage C. Cluster maatregelen'!C:C,MATCH('5.Bepalen Faalfreq'!M2217,'bijlage C. Cluster maatregelen'!A:A,0))</f>
        <v>#N/A</v>
      </c>
      <c r="AG2217" t="e">
        <f>INDEX('bijlage C. Cluster maatregelen'!C:C,MATCH('5.Bepalen Faalfreq'!N2217,'bijlage C. Cluster maatregelen'!A:A,0))</f>
        <v>#N/A</v>
      </c>
      <c r="AH2217" t="e">
        <f t="shared" si="457"/>
        <v>#N/A</v>
      </c>
      <c r="AI2217" t="e">
        <f t="shared" si="458"/>
        <v>#N/A</v>
      </c>
      <c r="AJ2217" t="e">
        <f t="shared" si="451"/>
        <v>#N/A</v>
      </c>
    </row>
    <row r="2218" spans="1:36" x14ac:dyDescent="0.25">
      <c r="A2218" s="203"/>
      <c r="B2218" s="203"/>
      <c r="C2218" s="203"/>
      <c r="D2218" s="203"/>
      <c r="E2218" s="203"/>
      <c r="F2218" s="203"/>
      <c r="G2218" s="203"/>
      <c r="H2218" s="203"/>
      <c r="I2218" s="203"/>
      <c r="J2218" s="203"/>
      <c r="K2218" s="203"/>
      <c r="L2218" s="203"/>
      <c r="M2218" s="203"/>
      <c r="N2218" s="203"/>
      <c r="O2218" s="204">
        <f t="shared" si="447"/>
        <v>0</v>
      </c>
      <c r="P2218" s="80" t="str">
        <f>IFERROR(R2218+'4. Gegevens leiding'!$I$26,"")</f>
        <v/>
      </c>
      <c r="Q2218" s="155" t="str">
        <f>IFERROR(R2219+'4. Gegevens leiding'!$I$26,"")</f>
        <v/>
      </c>
      <c r="R2218" s="155" t="str">
        <f t="shared" si="459"/>
        <v/>
      </c>
      <c r="S2218" s="43" t="str">
        <f t="shared" si="452"/>
        <v/>
      </c>
      <c r="T2218" s="42" t="str">
        <f t="shared" si="448"/>
        <v>Diameter (mm, uitwendig)=;Wanddikte (mm)=;Druk (barg)=;Rekgrens (N/mm^2)=;Charpy energie (J)=</v>
      </c>
      <c r="U2218" s="44" t="e">
        <f>INDEX('bijlage A. Frequentie Tabel'!G:G,MATCH(T2218,'bijlage A. Frequentie Tabel'!A:A,0))</f>
        <v>#N/A</v>
      </c>
      <c r="V2218" s="43">
        <f t="shared" si="449"/>
        <v>0</v>
      </c>
      <c r="W2218" s="80">
        <f t="shared" si="453"/>
        <v>23.196467403779828</v>
      </c>
      <c r="X2218" t="e">
        <f t="shared" si="450"/>
        <v>#N/A</v>
      </c>
      <c r="Y2218"/>
      <c r="Z2218">
        <f t="shared" si="454"/>
        <v>0.4</v>
      </c>
      <c r="AA2218">
        <f t="shared" si="455"/>
        <v>1</v>
      </c>
      <c r="AB2218">
        <f t="shared" si="455"/>
        <v>1</v>
      </c>
      <c r="AC2218">
        <f t="shared" si="456"/>
        <v>0.4</v>
      </c>
      <c r="AD2218" t="e">
        <f>INDEX('bijlage C. Cluster maatregelen'!C:C,MATCH('5.Bepalen Faalfreq'!K2218,'bijlage C. Cluster maatregelen'!A:A,0))</f>
        <v>#N/A</v>
      </c>
      <c r="AE2218" t="e">
        <f>INDEX('bijlage C. Cluster maatregelen'!C:C,MATCH('5.Bepalen Faalfreq'!L2218,'bijlage C. Cluster maatregelen'!A:A,0))</f>
        <v>#N/A</v>
      </c>
      <c r="AF2218" t="e">
        <f>INDEX('bijlage C. Cluster maatregelen'!C:C,MATCH('5.Bepalen Faalfreq'!M2218,'bijlage C. Cluster maatregelen'!A:A,0))</f>
        <v>#N/A</v>
      </c>
      <c r="AG2218" t="e">
        <f>INDEX('bijlage C. Cluster maatregelen'!C:C,MATCH('5.Bepalen Faalfreq'!N2218,'bijlage C. Cluster maatregelen'!A:A,0))</f>
        <v>#N/A</v>
      </c>
      <c r="AH2218" t="e">
        <f t="shared" si="457"/>
        <v>#N/A</v>
      </c>
      <c r="AI2218" t="e">
        <f t="shared" si="458"/>
        <v>#N/A</v>
      </c>
      <c r="AJ2218" t="e">
        <f t="shared" si="451"/>
        <v>#N/A</v>
      </c>
    </row>
    <row r="2219" spans="1:36" x14ac:dyDescent="0.25">
      <c r="A2219" s="203"/>
      <c r="B2219" s="203"/>
      <c r="C2219" s="203"/>
      <c r="D2219" s="203"/>
      <c r="E2219" s="203"/>
      <c r="F2219" s="203"/>
      <c r="G2219" s="203"/>
      <c r="H2219" s="203"/>
      <c r="I2219" s="203"/>
      <c r="J2219" s="203"/>
      <c r="K2219" s="203"/>
      <c r="L2219" s="203"/>
      <c r="M2219" s="203"/>
      <c r="N2219" s="203"/>
      <c r="O2219" s="204">
        <f t="shared" si="447"/>
        <v>0</v>
      </c>
      <c r="P2219" s="80" t="str">
        <f>IFERROR(R2219+'4. Gegevens leiding'!$I$26,"")</f>
        <v/>
      </c>
      <c r="Q2219" s="155" t="str">
        <f>IFERROR(R2220+'4. Gegevens leiding'!$I$26,"")</f>
        <v/>
      </c>
      <c r="R2219" s="155" t="str">
        <f t="shared" si="459"/>
        <v/>
      </c>
      <c r="S2219" s="43" t="str">
        <f t="shared" si="452"/>
        <v/>
      </c>
      <c r="T2219" s="42" t="str">
        <f t="shared" si="448"/>
        <v>Diameter (mm, uitwendig)=;Wanddikte (mm)=;Druk (barg)=;Rekgrens (N/mm^2)=;Charpy energie (J)=</v>
      </c>
      <c r="U2219" s="44" t="e">
        <f>INDEX('bijlage A. Frequentie Tabel'!G:G,MATCH(T2219,'bijlage A. Frequentie Tabel'!A:A,0))</f>
        <v>#N/A</v>
      </c>
      <c r="V2219" s="43">
        <f t="shared" si="449"/>
        <v>0</v>
      </c>
      <c r="W2219" s="80">
        <f t="shared" si="453"/>
        <v>23.196467403779828</v>
      </c>
      <c r="X2219" t="e">
        <f t="shared" si="450"/>
        <v>#N/A</v>
      </c>
      <c r="Y2219"/>
      <c r="Z2219">
        <f t="shared" si="454"/>
        <v>0.4</v>
      </c>
      <c r="AA2219">
        <f t="shared" si="455"/>
        <v>1</v>
      </c>
      <c r="AB2219">
        <f t="shared" si="455"/>
        <v>1</v>
      </c>
      <c r="AC2219">
        <f t="shared" si="456"/>
        <v>0.4</v>
      </c>
      <c r="AD2219" t="e">
        <f>INDEX('bijlage C. Cluster maatregelen'!C:C,MATCH('5.Bepalen Faalfreq'!K2219,'bijlage C. Cluster maatregelen'!A:A,0))</f>
        <v>#N/A</v>
      </c>
      <c r="AE2219" t="e">
        <f>INDEX('bijlage C. Cluster maatregelen'!C:C,MATCH('5.Bepalen Faalfreq'!L2219,'bijlage C. Cluster maatregelen'!A:A,0))</f>
        <v>#N/A</v>
      </c>
      <c r="AF2219" t="e">
        <f>INDEX('bijlage C. Cluster maatregelen'!C:C,MATCH('5.Bepalen Faalfreq'!M2219,'bijlage C. Cluster maatregelen'!A:A,0))</f>
        <v>#N/A</v>
      </c>
      <c r="AG2219" t="e">
        <f>INDEX('bijlage C. Cluster maatregelen'!C:C,MATCH('5.Bepalen Faalfreq'!N2219,'bijlage C. Cluster maatregelen'!A:A,0))</f>
        <v>#N/A</v>
      </c>
      <c r="AH2219" t="e">
        <f t="shared" si="457"/>
        <v>#N/A</v>
      </c>
      <c r="AI2219" t="e">
        <f t="shared" si="458"/>
        <v>#N/A</v>
      </c>
      <c r="AJ2219" t="e">
        <f t="shared" si="451"/>
        <v>#N/A</v>
      </c>
    </row>
    <row r="2220" spans="1:36" x14ac:dyDescent="0.25">
      <c r="A2220" s="203"/>
      <c r="B2220" s="203"/>
      <c r="C2220" s="203"/>
      <c r="D2220" s="203"/>
      <c r="E2220" s="203"/>
      <c r="F2220" s="203"/>
      <c r="G2220" s="203"/>
      <c r="H2220" s="203"/>
      <c r="I2220" s="203"/>
      <c r="J2220" s="203"/>
      <c r="K2220" s="203"/>
      <c r="L2220" s="203"/>
      <c r="M2220" s="203"/>
      <c r="N2220" s="203"/>
      <c r="O2220" s="204">
        <f t="shared" si="447"/>
        <v>0</v>
      </c>
      <c r="P2220" s="80" t="str">
        <f>IFERROR(R2220+'4. Gegevens leiding'!$I$26,"")</f>
        <v/>
      </c>
      <c r="Q2220" s="155" t="str">
        <f>IFERROR(R2221+'4. Gegevens leiding'!$I$26,"")</f>
        <v/>
      </c>
      <c r="R2220" s="155" t="str">
        <f t="shared" si="459"/>
        <v/>
      </c>
      <c r="S2220" s="43" t="str">
        <f t="shared" si="452"/>
        <v/>
      </c>
      <c r="T2220" s="42" t="str">
        <f t="shared" si="448"/>
        <v>Diameter (mm, uitwendig)=;Wanddikte (mm)=;Druk (barg)=;Rekgrens (N/mm^2)=;Charpy energie (J)=</v>
      </c>
      <c r="U2220" s="44" t="e">
        <f>INDEX('bijlage A. Frequentie Tabel'!G:G,MATCH(T2220,'bijlage A. Frequentie Tabel'!A:A,0))</f>
        <v>#N/A</v>
      </c>
      <c r="V2220" s="43">
        <f t="shared" si="449"/>
        <v>0</v>
      </c>
      <c r="W2220" s="80">
        <f t="shared" si="453"/>
        <v>23.196467403779828</v>
      </c>
      <c r="X2220" t="e">
        <f t="shared" si="450"/>
        <v>#N/A</v>
      </c>
      <c r="Y2220"/>
      <c r="Z2220">
        <f t="shared" si="454"/>
        <v>0.4</v>
      </c>
      <c r="AA2220">
        <f t="shared" si="455"/>
        <v>1</v>
      </c>
      <c r="AB2220">
        <f t="shared" si="455"/>
        <v>1</v>
      </c>
      <c r="AC2220">
        <f t="shared" si="456"/>
        <v>0.4</v>
      </c>
      <c r="AD2220" t="e">
        <f>INDEX('bijlage C. Cluster maatregelen'!C:C,MATCH('5.Bepalen Faalfreq'!K2220,'bijlage C. Cluster maatregelen'!A:A,0))</f>
        <v>#N/A</v>
      </c>
      <c r="AE2220" t="e">
        <f>INDEX('bijlage C. Cluster maatregelen'!C:C,MATCH('5.Bepalen Faalfreq'!L2220,'bijlage C. Cluster maatregelen'!A:A,0))</f>
        <v>#N/A</v>
      </c>
      <c r="AF2220" t="e">
        <f>INDEX('bijlage C. Cluster maatregelen'!C:C,MATCH('5.Bepalen Faalfreq'!M2220,'bijlage C. Cluster maatregelen'!A:A,0))</f>
        <v>#N/A</v>
      </c>
      <c r="AG2220" t="e">
        <f>INDEX('bijlage C. Cluster maatregelen'!C:C,MATCH('5.Bepalen Faalfreq'!N2220,'bijlage C. Cluster maatregelen'!A:A,0))</f>
        <v>#N/A</v>
      </c>
      <c r="AH2220" t="e">
        <f t="shared" si="457"/>
        <v>#N/A</v>
      </c>
      <c r="AI2220" t="e">
        <f t="shared" si="458"/>
        <v>#N/A</v>
      </c>
      <c r="AJ2220" t="e">
        <f t="shared" si="451"/>
        <v>#N/A</v>
      </c>
    </row>
    <row r="2221" spans="1:36" x14ac:dyDescent="0.25">
      <c r="A2221" s="203"/>
      <c r="B2221" s="203"/>
      <c r="C2221" s="203"/>
      <c r="D2221" s="203"/>
      <c r="E2221" s="203"/>
      <c r="F2221" s="203"/>
      <c r="G2221" s="203"/>
      <c r="H2221" s="203"/>
      <c r="I2221" s="203"/>
      <c r="J2221" s="203"/>
      <c r="K2221" s="203"/>
      <c r="L2221" s="203"/>
      <c r="M2221" s="203"/>
      <c r="N2221" s="203"/>
      <c r="O2221" s="204">
        <f t="shared" si="447"/>
        <v>0</v>
      </c>
      <c r="P2221" s="80" t="str">
        <f>IFERROR(R2221+'4. Gegevens leiding'!$I$26,"")</f>
        <v/>
      </c>
      <c r="Q2221" s="155" t="str">
        <f>IFERROR(R2222+'4. Gegevens leiding'!$I$26,"")</f>
        <v/>
      </c>
      <c r="R2221" s="155" t="str">
        <f t="shared" si="459"/>
        <v/>
      </c>
      <c r="S2221" s="43" t="str">
        <f t="shared" si="452"/>
        <v/>
      </c>
      <c r="T2221" s="42" t="str">
        <f t="shared" si="448"/>
        <v>Diameter (mm, uitwendig)=;Wanddikte (mm)=;Druk (barg)=;Rekgrens (N/mm^2)=;Charpy energie (J)=</v>
      </c>
      <c r="U2221" s="44" t="e">
        <f>INDEX('bijlage A. Frequentie Tabel'!G:G,MATCH(T2221,'bijlage A. Frequentie Tabel'!A:A,0))</f>
        <v>#N/A</v>
      </c>
      <c r="V2221" s="43">
        <f t="shared" si="449"/>
        <v>0</v>
      </c>
      <c r="W2221" s="80">
        <f t="shared" si="453"/>
        <v>23.196467403779828</v>
      </c>
      <c r="X2221" t="e">
        <f t="shared" si="450"/>
        <v>#N/A</v>
      </c>
      <c r="Y2221"/>
      <c r="Z2221">
        <f t="shared" si="454"/>
        <v>0.4</v>
      </c>
      <c r="AA2221">
        <f t="shared" si="455"/>
        <v>1</v>
      </c>
      <c r="AB2221">
        <f t="shared" si="455"/>
        <v>1</v>
      </c>
      <c r="AC2221">
        <f t="shared" si="456"/>
        <v>0.4</v>
      </c>
      <c r="AD2221" t="e">
        <f>INDEX('bijlage C. Cluster maatregelen'!C:C,MATCH('5.Bepalen Faalfreq'!K2221,'bijlage C. Cluster maatregelen'!A:A,0))</f>
        <v>#N/A</v>
      </c>
      <c r="AE2221" t="e">
        <f>INDEX('bijlage C. Cluster maatregelen'!C:C,MATCH('5.Bepalen Faalfreq'!L2221,'bijlage C. Cluster maatregelen'!A:A,0))</f>
        <v>#N/A</v>
      </c>
      <c r="AF2221" t="e">
        <f>INDEX('bijlage C. Cluster maatregelen'!C:C,MATCH('5.Bepalen Faalfreq'!M2221,'bijlage C. Cluster maatregelen'!A:A,0))</f>
        <v>#N/A</v>
      </c>
      <c r="AG2221" t="e">
        <f>INDEX('bijlage C. Cluster maatregelen'!C:C,MATCH('5.Bepalen Faalfreq'!N2221,'bijlage C. Cluster maatregelen'!A:A,0))</f>
        <v>#N/A</v>
      </c>
      <c r="AH2221" t="e">
        <f t="shared" si="457"/>
        <v>#N/A</v>
      </c>
      <c r="AI2221" t="e">
        <f t="shared" si="458"/>
        <v>#N/A</v>
      </c>
      <c r="AJ2221" t="e">
        <f t="shared" si="451"/>
        <v>#N/A</v>
      </c>
    </row>
    <row r="2222" spans="1:36" x14ac:dyDescent="0.25">
      <c r="A2222" s="203"/>
      <c r="B2222" s="203"/>
      <c r="C2222" s="203"/>
      <c r="D2222" s="203"/>
      <c r="E2222" s="203"/>
      <c r="F2222" s="203"/>
      <c r="G2222" s="203"/>
      <c r="H2222" s="203"/>
      <c r="I2222" s="203"/>
      <c r="J2222" s="203"/>
      <c r="K2222" s="203"/>
      <c r="L2222" s="203"/>
      <c r="M2222" s="203"/>
      <c r="N2222" s="203"/>
      <c r="O2222" s="204">
        <f t="shared" si="447"/>
        <v>0</v>
      </c>
      <c r="P2222" s="80" t="str">
        <f>IFERROR(R2222+'4. Gegevens leiding'!$I$26,"")</f>
        <v/>
      </c>
      <c r="Q2222" s="155" t="str">
        <f>IFERROR(R2223+'4. Gegevens leiding'!$I$26,"")</f>
        <v/>
      </c>
      <c r="R2222" s="155" t="str">
        <f t="shared" si="459"/>
        <v/>
      </c>
      <c r="S2222" s="43" t="str">
        <f t="shared" si="452"/>
        <v/>
      </c>
      <c r="T2222" s="42" t="str">
        <f t="shared" si="448"/>
        <v>Diameter (mm, uitwendig)=;Wanddikte (mm)=;Druk (barg)=;Rekgrens (N/mm^2)=;Charpy energie (J)=</v>
      </c>
      <c r="U2222" s="44" t="e">
        <f>INDEX('bijlage A. Frequentie Tabel'!G:G,MATCH(T2222,'bijlage A. Frequentie Tabel'!A:A,0))</f>
        <v>#N/A</v>
      </c>
      <c r="V2222" s="43">
        <f t="shared" si="449"/>
        <v>0</v>
      </c>
      <c r="W2222" s="80">
        <f t="shared" si="453"/>
        <v>23.196467403779828</v>
      </c>
      <c r="X2222" t="e">
        <f t="shared" si="450"/>
        <v>#N/A</v>
      </c>
      <c r="Y2222"/>
      <c r="Z2222">
        <f t="shared" si="454"/>
        <v>0.4</v>
      </c>
      <c r="AA2222">
        <f t="shared" si="455"/>
        <v>1</v>
      </c>
      <c r="AB2222">
        <f t="shared" si="455"/>
        <v>1</v>
      </c>
      <c r="AC2222">
        <f t="shared" si="456"/>
        <v>0.4</v>
      </c>
      <c r="AD2222" t="e">
        <f>INDEX('bijlage C. Cluster maatregelen'!C:C,MATCH('5.Bepalen Faalfreq'!K2222,'bijlage C. Cluster maatregelen'!A:A,0))</f>
        <v>#N/A</v>
      </c>
      <c r="AE2222" t="e">
        <f>INDEX('bijlage C. Cluster maatregelen'!C:C,MATCH('5.Bepalen Faalfreq'!L2222,'bijlage C. Cluster maatregelen'!A:A,0))</f>
        <v>#N/A</v>
      </c>
      <c r="AF2222" t="e">
        <f>INDEX('bijlage C. Cluster maatregelen'!C:C,MATCH('5.Bepalen Faalfreq'!M2222,'bijlage C. Cluster maatregelen'!A:A,0))</f>
        <v>#N/A</v>
      </c>
      <c r="AG2222" t="e">
        <f>INDEX('bijlage C. Cluster maatregelen'!C:C,MATCH('5.Bepalen Faalfreq'!N2222,'bijlage C. Cluster maatregelen'!A:A,0))</f>
        <v>#N/A</v>
      </c>
      <c r="AH2222" t="e">
        <f t="shared" si="457"/>
        <v>#N/A</v>
      </c>
      <c r="AI2222" t="e">
        <f t="shared" si="458"/>
        <v>#N/A</v>
      </c>
      <c r="AJ2222" t="e">
        <f t="shared" si="451"/>
        <v>#N/A</v>
      </c>
    </row>
    <row r="2223" spans="1:36" x14ac:dyDescent="0.25">
      <c r="A2223" s="203"/>
      <c r="B2223" s="203"/>
      <c r="C2223" s="203"/>
      <c r="D2223" s="203"/>
      <c r="E2223" s="203"/>
      <c r="F2223" s="203"/>
      <c r="G2223" s="203"/>
      <c r="H2223" s="203"/>
      <c r="I2223" s="203"/>
      <c r="J2223" s="203"/>
      <c r="K2223" s="203"/>
      <c r="L2223" s="203"/>
      <c r="M2223" s="203"/>
      <c r="N2223" s="203"/>
      <c r="O2223" s="204">
        <f t="shared" si="447"/>
        <v>0</v>
      </c>
      <c r="P2223" s="80" t="str">
        <f>IFERROR(R2223+'4. Gegevens leiding'!$I$26,"")</f>
        <v/>
      </c>
      <c r="Q2223" s="155" t="str">
        <f>IFERROR(R2224+'4. Gegevens leiding'!$I$26,"")</f>
        <v/>
      </c>
      <c r="R2223" s="155" t="str">
        <f t="shared" si="459"/>
        <v/>
      </c>
      <c r="S2223" s="43" t="str">
        <f t="shared" si="452"/>
        <v/>
      </c>
      <c r="T2223" s="42" t="str">
        <f t="shared" si="448"/>
        <v>Diameter (mm, uitwendig)=;Wanddikte (mm)=;Druk (barg)=;Rekgrens (N/mm^2)=;Charpy energie (J)=</v>
      </c>
      <c r="U2223" s="44" t="e">
        <f>INDEX('bijlage A. Frequentie Tabel'!G:G,MATCH(T2223,'bijlage A. Frequentie Tabel'!A:A,0))</f>
        <v>#N/A</v>
      </c>
      <c r="V2223" s="43">
        <f t="shared" si="449"/>
        <v>0</v>
      </c>
      <c r="W2223" s="80">
        <f t="shared" si="453"/>
        <v>23.196467403779828</v>
      </c>
      <c r="X2223" t="e">
        <f t="shared" si="450"/>
        <v>#N/A</v>
      </c>
      <c r="Y2223"/>
      <c r="Z2223">
        <f t="shared" si="454"/>
        <v>0.4</v>
      </c>
      <c r="AA2223">
        <f t="shared" si="455"/>
        <v>1</v>
      </c>
      <c r="AB2223">
        <f t="shared" si="455"/>
        <v>1</v>
      </c>
      <c r="AC2223">
        <f t="shared" si="456"/>
        <v>0.4</v>
      </c>
      <c r="AD2223" t="e">
        <f>INDEX('bijlage C. Cluster maatregelen'!C:C,MATCH('5.Bepalen Faalfreq'!K2223,'bijlage C. Cluster maatregelen'!A:A,0))</f>
        <v>#N/A</v>
      </c>
      <c r="AE2223" t="e">
        <f>INDEX('bijlage C. Cluster maatregelen'!C:C,MATCH('5.Bepalen Faalfreq'!L2223,'bijlage C. Cluster maatregelen'!A:A,0))</f>
        <v>#N/A</v>
      </c>
      <c r="AF2223" t="e">
        <f>INDEX('bijlage C. Cluster maatregelen'!C:C,MATCH('5.Bepalen Faalfreq'!M2223,'bijlage C. Cluster maatregelen'!A:A,0))</f>
        <v>#N/A</v>
      </c>
      <c r="AG2223" t="e">
        <f>INDEX('bijlage C. Cluster maatregelen'!C:C,MATCH('5.Bepalen Faalfreq'!N2223,'bijlage C. Cluster maatregelen'!A:A,0))</f>
        <v>#N/A</v>
      </c>
      <c r="AH2223" t="e">
        <f t="shared" si="457"/>
        <v>#N/A</v>
      </c>
      <c r="AI2223" t="e">
        <f t="shared" si="458"/>
        <v>#N/A</v>
      </c>
      <c r="AJ2223" t="e">
        <f t="shared" si="451"/>
        <v>#N/A</v>
      </c>
    </row>
    <row r="2224" spans="1:36" x14ac:dyDescent="0.25">
      <c r="A2224" s="203"/>
      <c r="B2224" s="203"/>
      <c r="C2224" s="203"/>
      <c r="D2224" s="203"/>
      <c r="E2224" s="203"/>
      <c r="F2224" s="203"/>
      <c r="G2224" s="203"/>
      <c r="H2224" s="203"/>
      <c r="I2224" s="203"/>
      <c r="J2224" s="203"/>
      <c r="K2224" s="203"/>
      <c r="L2224" s="203"/>
      <c r="M2224" s="203"/>
      <c r="N2224" s="203"/>
      <c r="O2224" s="204">
        <f t="shared" si="447"/>
        <v>0</v>
      </c>
      <c r="P2224" s="80" t="str">
        <f>IFERROR(R2224+'4. Gegevens leiding'!$I$26,"")</f>
        <v/>
      </c>
      <c r="Q2224" s="155" t="str">
        <f>IFERROR(R2225+'4. Gegevens leiding'!$I$26,"")</f>
        <v/>
      </c>
      <c r="R2224" s="155" t="str">
        <f t="shared" si="459"/>
        <v/>
      </c>
      <c r="S2224" s="43" t="str">
        <f t="shared" si="452"/>
        <v/>
      </c>
      <c r="T2224" s="42" t="str">
        <f t="shared" si="448"/>
        <v>Diameter (mm, uitwendig)=;Wanddikte (mm)=;Druk (barg)=;Rekgrens (N/mm^2)=;Charpy energie (J)=</v>
      </c>
      <c r="U2224" s="44" t="e">
        <f>INDEX('bijlage A. Frequentie Tabel'!G:G,MATCH(T2224,'bijlage A. Frequentie Tabel'!A:A,0))</f>
        <v>#N/A</v>
      </c>
      <c r="V2224" s="43">
        <f t="shared" si="449"/>
        <v>0</v>
      </c>
      <c r="W2224" s="80">
        <f t="shared" si="453"/>
        <v>23.196467403779828</v>
      </c>
      <c r="X2224" t="e">
        <f t="shared" si="450"/>
        <v>#N/A</v>
      </c>
      <c r="Y2224"/>
      <c r="Z2224">
        <f t="shared" si="454"/>
        <v>0.4</v>
      </c>
      <c r="AA2224">
        <f t="shared" si="455"/>
        <v>1</v>
      </c>
      <c r="AB2224">
        <f t="shared" si="455"/>
        <v>1</v>
      </c>
      <c r="AC2224">
        <f t="shared" si="456"/>
        <v>0.4</v>
      </c>
      <c r="AD2224" t="e">
        <f>INDEX('bijlage C. Cluster maatregelen'!C:C,MATCH('5.Bepalen Faalfreq'!K2224,'bijlage C. Cluster maatregelen'!A:A,0))</f>
        <v>#N/A</v>
      </c>
      <c r="AE2224" t="e">
        <f>INDEX('bijlage C. Cluster maatregelen'!C:C,MATCH('5.Bepalen Faalfreq'!L2224,'bijlage C. Cluster maatregelen'!A:A,0))</f>
        <v>#N/A</v>
      </c>
      <c r="AF2224" t="e">
        <f>INDEX('bijlage C. Cluster maatregelen'!C:C,MATCH('5.Bepalen Faalfreq'!M2224,'bijlage C. Cluster maatregelen'!A:A,0))</f>
        <v>#N/A</v>
      </c>
      <c r="AG2224" t="e">
        <f>INDEX('bijlage C. Cluster maatregelen'!C:C,MATCH('5.Bepalen Faalfreq'!N2224,'bijlage C. Cluster maatregelen'!A:A,0))</f>
        <v>#N/A</v>
      </c>
      <c r="AH2224" t="e">
        <f t="shared" si="457"/>
        <v>#N/A</v>
      </c>
      <c r="AI2224" t="e">
        <f t="shared" si="458"/>
        <v>#N/A</v>
      </c>
      <c r="AJ2224" t="e">
        <f t="shared" si="451"/>
        <v>#N/A</v>
      </c>
    </row>
    <row r="2225" spans="1:36" x14ac:dyDescent="0.25">
      <c r="A2225" s="203"/>
      <c r="B2225" s="203"/>
      <c r="C2225" s="203"/>
      <c r="D2225" s="203"/>
      <c r="E2225" s="203"/>
      <c r="F2225" s="203"/>
      <c r="G2225" s="203"/>
      <c r="H2225" s="203"/>
      <c r="I2225" s="203"/>
      <c r="J2225" s="203"/>
      <c r="K2225" s="203"/>
      <c r="L2225" s="203"/>
      <c r="M2225" s="203"/>
      <c r="N2225" s="203"/>
      <c r="O2225" s="204">
        <f t="shared" si="447"/>
        <v>0</v>
      </c>
      <c r="P2225" s="80" t="str">
        <f>IFERROR(R2225+'4. Gegevens leiding'!$I$26,"")</f>
        <v/>
      </c>
      <c r="Q2225" s="155" t="str">
        <f>IFERROR(R2226+'4. Gegevens leiding'!$I$26,"")</f>
        <v/>
      </c>
      <c r="R2225" s="155" t="str">
        <f t="shared" si="459"/>
        <v/>
      </c>
      <c r="S2225" s="43" t="str">
        <f t="shared" si="452"/>
        <v/>
      </c>
      <c r="T2225" s="42" t="str">
        <f t="shared" si="448"/>
        <v>Diameter (mm, uitwendig)=;Wanddikte (mm)=;Druk (barg)=;Rekgrens (N/mm^2)=;Charpy energie (J)=</v>
      </c>
      <c r="U2225" s="44" t="e">
        <f>INDEX('bijlage A. Frequentie Tabel'!G:G,MATCH(T2225,'bijlage A. Frequentie Tabel'!A:A,0))</f>
        <v>#N/A</v>
      </c>
      <c r="V2225" s="43">
        <f t="shared" si="449"/>
        <v>0</v>
      </c>
      <c r="W2225" s="80">
        <f t="shared" si="453"/>
        <v>23.196467403779828</v>
      </c>
      <c r="X2225" t="e">
        <f t="shared" si="450"/>
        <v>#N/A</v>
      </c>
      <c r="Y2225"/>
      <c r="Z2225">
        <f t="shared" si="454"/>
        <v>0.4</v>
      </c>
      <c r="AA2225">
        <f t="shared" si="455"/>
        <v>1</v>
      </c>
      <c r="AB2225">
        <f t="shared" si="455"/>
        <v>1</v>
      </c>
      <c r="AC2225">
        <f t="shared" si="456"/>
        <v>0.4</v>
      </c>
      <c r="AD2225" t="e">
        <f>INDEX('bijlage C. Cluster maatregelen'!C:C,MATCH('5.Bepalen Faalfreq'!K2225,'bijlage C. Cluster maatregelen'!A:A,0))</f>
        <v>#N/A</v>
      </c>
      <c r="AE2225" t="e">
        <f>INDEX('bijlage C. Cluster maatregelen'!C:C,MATCH('5.Bepalen Faalfreq'!L2225,'bijlage C. Cluster maatregelen'!A:A,0))</f>
        <v>#N/A</v>
      </c>
      <c r="AF2225" t="e">
        <f>INDEX('bijlage C. Cluster maatregelen'!C:C,MATCH('5.Bepalen Faalfreq'!M2225,'bijlage C. Cluster maatregelen'!A:A,0))</f>
        <v>#N/A</v>
      </c>
      <c r="AG2225" t="e">
        <f>INDEX('bijlage C. Cluster maatregelen'!C:C,MATCH('5.Bepalen Faalfreq'!N2225,'bijlage C. Cluster maatregelen'!A:A,0))</f>
        <v>#N/A</v>
      </c>
      <c r="AH2225" t="e">
        <f t="shared" si="457"/>
        <v>#N/A</v>
      </c>
      <c r="AI2225" t="e">
        <f t="shared" si="458"/>
        <v>#N/A</v>
      </c>
      <c r="AJ2225" t="e">
        <f t="shared" si="451"/>
        <v>#N/A</v>
      </c>
    </row>
    <row r="2226" spans="1:36" x14ac:dyDescent="0.25">
      <c r="A2226" s="203"/>
      <c r="B2226" s="203"/>
      <c r="C2226" s="203"/>
      <c r="D2226" s="203"/>
      <c r="E2226" s="203"/>
      <c r="F2226" s="203"/>
      <c r="G2226" s="203"/>
      <c r="H2226" s="203"/>
      <c r="I2226" s="203"/>
      <c r="J2226" s="203"/>
      <c r="K2226" s="203"/>
      <c r="L2226" s="203"/>
      <c r="M2226" s="203"/>
      <c r="N2226" s="203"/>
      <c r="O2226" s="204">
        <f t="shared" si="447"/>
        <v>0</v>
      </c>
      <c r="P2226" s="80" t="str">
        <f>IFERROR(R2226+'4. Gegevens leiding'!$I$26,"")</f>
        <v/>
      </c>
      <c r="Q2226" s="155" t="str">
        <f>IFERROR(R2227+'4. Gegevens leiding'!$I$26,"")</f>
        <v/>
      </c>
      <c r="R2226" s="155" t="str">
        <f t="shared" si="459"/>
        <v/>
      </c>
      <c r="S2226" s="43" t="str">
        <f t="shared" si="452"/>
        <v/>
      </c>
      <c r="T2226" s="42" t="str">
        <f t="shared" si="448"/>
        <v>Diameter (mm, uitwendig)=;Wanddikte (mm)=;Druk (barg)=;Rekgrens (N/mm^2)=;Charpy energie (J)=</v>
      </c>
      <c r="U2226" s="44" t="e">
        <f>INDEX('bijlage A. Frequentie Tabel'!G:G,MATCH(T2226,'bijlage A. Frequentie Tabel'!A:A,0))</f>
        <v>#N/A</v>
      </c>
      <c r="V2226" s="43">
        <f t="shared" si="449"/>
        <v>0</v>
      </c>
      <c r="W2226" s="80">
        <f t="shared" si="453"/>
        <v>23.196467403779828</v>
      </c>
      <c r="X2226" t="e">
        <f t="shared" si="450"/>
        <v>#N/A</v>
      </c>
      <c r="Y2226"/>
      <c r="Z2226">
        <f t="shared" si="454"/>
        <v>0.4</v>
      </c>
      <c r="AA2226">
        <f t="shared" si="455"/>
        <v>1</v>
      </c>
      <c r="AB2226">
        <f t="shared" si="455"/>
        <v>1</v>
      </c>
      <c r="AC2226">
        <f t="shared" si="456"/>
        <v>0.4</v>
      </c>
      <c r="AD2226" t="e">
        <f>INDEX('bijlage C. Cluster maatregelen'!C:C,MATCH('5.Bepalen Faalfreq'!K2226,'bijlage C. Cluster maatregelen'!A:A,0))</f>
        <v>#N/A</v>
      </c>
      <c r="AE2226" t="e">
        <f>INDEX('bijlage C. Cluster maatregelen'!C:C,MATCH('5.Bepalen Faalfreq'!L2226,'bijlage C. Cluster maatregelen'!A:A,0))</f>
        <v>#N/A</v>
      </c>
      <c r="AF2226" t="e">
        <f>INDEX('bijlage C. Cluster maatregelen'!C:C,MATCH('5.Bepalen Faalfreq'!M2226,'bijlage C. Cluster maatregelen'!A:A,0))</f>
        <v>#N/A</v>
      </c>
      <c r="AG2226" t="e">
        <f>INDEX('bijlage C. Cluster maatregelen'!C:C,MATCH('5.Bepalen Faalfreq'!N2226,'bijlage C. Cluster maatregelen'!A:A,0))</f>
        <v>#N/A</v>
      </c>
      <c r="AH2226" t="e">
        <f t="shared" si="457"/>
        <v>#N/A</v>
      </c>
      <c r="AI2226" t="e">
        <f t="shared" si="458"/>
        <v>#N/A</v>
      </c>
      <c r="AJ2226" t="e">
        <f t="shared" si="451"/>
        <v>#N/A</v>
      </c>
    </row>
    <row r="2227" spans="1:36" x14ac:dyDescent="0.25">
      <c r="A2227" s="203"/>
      <c r="B2227" s="203"/>
      <c r="C2227" s="203"/>
      <c r="D2227" s="203"/>
      <c r="E2227" s="203"/>
      <c r="F2227" s="203"/>
      <c r="G2227" s="203"/>
      <c r="H2227" s="203"/>
      <c r="I2227" s="203"/>
      <c r="J2227" s="203"/>
      <c r="K2227" s="203"/>
      <c r="L2227" s="203"/>
      <c r="M2227" s="203"/>
      <c r="N2227" s="203"/>
      <c r="O2227" s="204">
        <f t="shared" si="447"/>
        <v>0</v>
      </c>
      <c r="P2227" s="80" t="str">
        <f>IFERROR(R2227+'4. Gegevens leiding'!$I$26,"")</f>
        <v/>
      </c>
      <c r="Q2227" s="155" t="str">
        <f>IFERROR(R2228+'4. Gegevens leiding'!$I$26,"")</f>
        <v/>
      </c>
      <c r="R2227" s="155" t="str">
        <f t="shared" si="459"/>
        <v/>
      </c>
      <c r="S2227" s="43" t="str">
        <f t="shared" si="452"/>
        <v/>
      </c>
      <c r="T2227" s="42" t="str">
        <f t="shared" si="448"/>
        <v>Diameter (mm, uitwendig)=;Wanddikte (mm)=;Druk (barg)=;Rekgrens (N/mm^2)=;Charpy energie (J)=</v>
      </c>
      <c r="U2227" s="44" t="e">
        <f>INDEX('bijlage A. Frequentie Tabel'!G:G,MATCH(T2227,'bijlage A. Frequentie Tabel'!A:A,0))</f>
        <v>#N/A</v>
      </c>
      <c r="V2227" s="43">
        <f t="shared" si="449"/>
        <v>0</v>
      </c>
      <c r="W2227" s="80">
        <f t="shared" si="453"/>
        <v>23.196467403779828</v>
      </c>
      <c r="X2227" t="e">
        <f t="shared" si="450"/>
        <v>#N/A</v>
      </c>
      <c r="Y2227"/>
      <c r="Z2227">
        <f t="shared" si="454"/>
        <v>0.4</v>
      </c>
      <c r="AA2227">
        <f t="shared" si="455"/>
        <v>1</v>
      </c>
      <c r="AB2227">
        <f t="shared" si="455"/>
        <v>1</v>
      </c>
      <c r="AC2227">
        <f t="shared" si="456"/>
        <v>0.4</v>
      </c>
      <c r="AD2227" t="e">
        <f>INDEX('bijlage C. Cluster maatregelen'!C:C,MATCH('5.Bepalen Faalfreq'!K2227,'bijlage C. Cluster maatregelen'!A:A,0))</f>
        <v>#N/A</v>
      </c>
      <c r="AE2227" t="e">
        <f>INDEX('bijlage C. Cluster maatregelen'!C:C,MATCH('5.Bepalen Faalfreq'!L2227,'bijlage C. Cluster maatregelen'!A:A,0))</f>
        <v>#N/A</v>
      </c>
      <c r="AF2227" t="e">
        <f>INDEX('bijlage C. Cluster maatregelen'!C:C,MATCH('5.Bepalen Faalfreq'!M2227,'bijlage C. Cluster maatregelen'!A:A,0))</f>
        <v>#N/A</v>
      </c>
      <c r="AG2227" t="e">
        <f>INDEX('bijlage C. Cluster maatregelen'!C:C,MATCH('5.Bepalen Faalfreq'!N2227,'bijlage C. Cluster maatregelen'!A:A,0))</f>
        <v>#N/A</v>
      </c>
      <c r="AH2227" t="e">
        <f t="shared" si="457"/>
        <v>#N/A</v>
      </c>
      <c r="AI2227" t="e">
        <f t="shared" si="458"/>
        <v>#N/A</v>
      </c>
      <c r="AJ2227" t="e">
        <f t="shared" si="451"/>
        <v>#N/A</v>
      </c>
    </row>
    <row r="2228" spans="1:36" x14ac:dyDescent="0.25">
      <c r="A2228" s="203"/>
      <c r="B2228" s="203"/>
      <c r="C2228" s="203"/>
      <c r="D2228" s="203"/>
      <c r="E2228" s="203"/>
      <c r="F2228" s="203"/>
      <c r="G2228" s="203"/>
      <c r="H2228" s="203"/>
      <c r="I2228" s="203"/>
      <c r="J2228" s="203"/>
      <c r="K2228" s="203"/>
      <c r="L2228" s="203"/>
      <c r="M2228" s="203"/>
      <c r="N2228" s="203"/>
      <c r="O2228" s="204">
        <f t="shared" si="447"/>
        <v>0</v>
      </c>
      <c r="P2228" s="80" t="str">
        <f>IFERROR(R2228+'4. Gegevens leiding'!$I$26,"")</f>
        <v/>
      </c>
      <c r="Q2228" s="155" t="str">
        <f>IFERROR(R2229+'4. Gegevens leiding'!$I$26,"")</f>
        <v/>
      </c>
      <c r="R2228" s="155" t="str">
        <f t="shared" si="459"/>
        <v/>
      </c>
      <c r="S2228" s="43" t="str">
        <f t="shared" si="452"/>
        <v/>
      </c>
      <c r="T2228" s="42" t="str">
        <f t="shared" si="448"/>
        <v>Diameter (mm, uitwendig)=;Wanddikte (mm)=;Druk (barg)=;Rekgrens (N/mm^2)=;Charpy energie (J)=</v>
      </c>
      <c r="U2228" s="44" t="e">
        <f>INDEX('bijlage A. Frequentie Tabel'!G:G,MATCH(T2228,'bijlage A. Frequentie Tabel'!A:A,0))</f>
        <v>#N/A</v>
      </c>
      <c r="V2228" s="43">
        <f t="shared" si="449"/>
        <v>0</v>
      </c>
      <c r="W2228" s="80">
        <f t="shared" si="453"/>
        <v>23.196467403779828</v>
      </c>
      <c r="X2228" t="e">
        <f t="shared" si="450"/>
        <v>#N/A</v>
      </c>
      <c r="Y2228"/>
      <c r="Z2228">
        <f t="shared" si="454"/>
        <v>0.4</v>
      </c>
      <c r="AA2228">
        <f t="shared" si="455"/>
        <v>1</v>
      </c>
      <c r="AB2228">
        <f t="shared" si="455"/>
        <v>1</v>
      </c>
      <c r="AC2228">
        <f t="shared" si="456"/>
        <v>0.4</v>
      </c>
      <c r="AD2228" t="e">
        <f>INDEX('bijlage C. Cluster maatregelen'!C:C,MATCH('5.Bepalen Faalfreq'!K2228,'bijlage C. Cluster maatregelen'!A:A,0))</f>
        <v>#N/A</v>
      </c>
      <c r="AE2228" t="e">
        <f>INDEX('bijlage C. Cluster maatregelen'!C:C,MATCH('5.Bepalen Faalfreq'!L2228,'bijlage C. Cluster maatregelen'!A:A,0))</f>
        <v>#N/A</v>
      </c>
      <c r="AF2228" t="e">
        <f>INDEX('bijlage C. Cluster maatregelen'!C:C,MATCH('5.Bepalen Faalfreq'!M2228,'bijlage C. Cluster maatregelen'!A:A,0))</f>
        <v>#N/A</v>
      </c>
      <c r="AG2228" t="e">
        <f>INDEX('bijlage C. Cluster maatregelen'!C:C,MATCH('5.Bepalen Faalfreq'!N2228,'bijlage C. Cluster maatregelen'!A:A,0))</f>
        <v>#N/A</v>
      </c>
      <c r="AH2228" t="e">
        <f t="shared" si="457"/>
        <v>#N/A</v>
      </c>
      <c r="AI2228" t="e">
        <f t="shared" si="458"/>
        <v>#N/A</v>
      </c>
      <c r="AJ2228" t="e">
        <f t="shared" si="451"/>
        <v>#N/A</v>
      </c>
    </row>
    <row r="2229" spans="1:36" x14ac:dyDescent="0.25">
      <c r="A2229" s="203"/>
      <c r="B2229" s="203"/>
      <c r="C2229" s="203"/>
      <c r="D2229" s="203"/>
      <c r="E2229" s="203"/>
      <c r="F2229" s="203"/>
      <c r="G2229" s="203"/>
      <c r="H2229" s="203"/>
      <c r="I2229" s="203"/>
      <c r="J2229" s="203"/>
      <c r="K2229" s="203"/>
      <c r="L2229" s="203"/>
      <c r="M2229" s="203"/>
      <c r="N2229" s="203"/>
      <c r="O2229" s="204">
        <f t="shared" si="447"/>
        <v>0</v>
      </c>
      <c r="P2229" s="80" t="str">
        <f>IFERROR(R2229+'4. Gegevens leiding'!$I$26,"")</f>
        <v/>
      </c>
      <c r="Q2229" s="155" t="str">
        <f>IFERROR(R2230+'4. Gegevens leiding'!$I$26,"")</f>
        <v/>
      </c>
      <c r="R2229" s="155" t="str">
        <f t="shared" si="459"/>
        <v/>
      </c>
      <c r="S2229" s="43" t="str">
        <f t="shared" si="452"/>
        <v/>
      </c>
      <c r="T2229" s="42" t="str">
        <f t="shared" si="448"/>
        <v>Diameter (mm, uitwendig)=;Wanddikte (mm)=;Druk (barg)=;Rekgrens (N/mm^2)=;Charpy energie (J)=</v>
      </c>
      <c r="U2229" s="44" t="e">
        <f>INDEX('bijlage A. Frequentie Tabel'!G:G,MATCH(T2229,'bijlage A. Frequentie Tabel'!A:A,0))</f>
        <v>#N/A</v>
      </c>
      <c r="V2229" s="43">
        <f t="shared" si="449"/>
        <v>0</v>
      </c>
      <c r="W2229" s="80">
        <f t="shared" si="453"/>
        <v>23.196467403779828</v>
      </c>
      <c r="X2229" t="e">
        <f t="shared" si="450"/>
        <v>#N/A</v>
      </c>
      <c r="Y2229"/>
      <c r="Z2229">
        <f t="shared" si="454"/>
        <v>0.4</v>
      </c>
      <c r="AA2229">
        <f t="shared" si="455"/>
        <v>1</v>
      </c>
      <c r="AB2229">
        <f t="shared" si="455"/>
        <v>1</v>
      </c>
      <c r="AC2229">
        <f t="shared" si="456"/>
        <v>0.4</v>
      </c>
      <c r="AD2229" t="e">
        <f>INDEX('bijlage C. Cluster maatregelen'!C:C,MATCH('5.Bepalen Faalfreq'!K2229,'bijlage C. Cluster maatregelen'!A:A,0))</f>
        <v>#N/A</v>
      </c>
      <c r="AE2229" t="e">
        <f>INDEX('bijlage C. Cluster maatregelen'!C:C,MATCH('5.Bepalen Faalfreq'!L2229,'bijlage C. Cluster maatregelen'!A:A,0))</f>
        <v>#N/A</v>
      </c>
      <c r="AF2229" t="e">
        <f>INDEX('bijlage C. Cluster maatregelen'!C:C,MATCH('5.Bepalen Faalfreq'!M2229,'bijlage C. Cluster maatregelen'!A:A,0))</f>
        <v>#N/A</v>
      </c>
      <c r="AG2229" t="e">
        <f>INDEX('bijlage C. Cluster maatregelen'!C:C,MATCH('5.Bepalen Faalfreq'!N2229,'bijlage C. Cluster maatregelen'!A:A,0))</f>
        <v>#N/A</v>
      </c>
      <c r="AH2229" t="e">
        <f t="shared" si="457"/>
        <v>#N/A</v>
      </c>
      <c r="AI2229" t="e">
        <f t="shared" si="458"/>
        <v>#N/A</v>
      </c>
      <c r="AJ2229" t="e">
        <f t="shared" si="451"/>
        <v>#N/A</v>
      </c>
    </row>
    <row r="2230" spans="1:36" x14ac:dyDescent="0.25">
      <c r="A2230" s="203"/>
      <c r="B2230" s="203"/>
      <c r="C2230" s="203"/>
      <c r="D2230" s="203"/>
      <c r="E2230" s="203"/>
      <c r="F2230" s="203"/>
      <c r="G2230" s="203"/>
      <c r="H2230" s="203"/>
      <c r="I2230" s="203"/>
      <c r="J2230" s="203"/>
      <c r="K2230" s="203"/>
      <c r="L2230" s="203"/>
      <c r="M2230" s="203"/>
      <c r="N2230" s="203"/>
      <c r="O2230" s="204">
        <f t="shared" si="447"/>
        <v>0</v>
      </c>
      <c r="P2230" s="80" t="str">
        <f>IFERROR(R2230+'4. Gegevens leiding'!$I$26,"")</f>
        <v/>
      </c>
      <c r="Q2230" s="155" t="str">
        <f>IFERROR(R2231+'4. Gegevens leiding'!$I$26,"")</f>
        <v/>
      </c>
      <c r="R2230" s="155" t="str">
        <f t="shared" si="459"/>
        <v/>
      </c>
      <c r="S2230" s="43" t="str">
        <f t="shared" si="452"/>
        <v/>
      </c>
      <c r="T2230" s="42" t="str">
        <f t="shared" si="448"/>
        <v>Diameter (mm, uitwendig)=;Wanddikte (mm)=;Druk (barg)=;Rekgrens (N/mm^2)=;Charpy energie (J)=</v>
      </c>
      <c r="U2230" s="44" t="e">
        <f>INDEX('bijlage A. Frequentie Tabel'!G:G,MATCH(T2230,'bijlage A. Frequentie Tabel'!A:A,0))</f>
        <v>#N/A</v>
      </c>
      <c r="V2230" s="43">
        <f t="shared" si="449"/>
        <v>0</v>
      </c>
      <c r="W2230" s="80">
        <f t="shared" si="453"/>
        <v>23.196467403779828</v>
      </c>
      <c r="X2230" t="e">
        <f t="shared" si="450"/>
        <v>#N/A</v>
      </c>
      <c r="Y2230"/>
      <c r="Z2230">
        <f t="shared" si="454"/>
        <v>0.4</v>
      </c>
      <c r="AA2230">
        <f t="shared" si="455"/>
        <v>1</v>
      </c>
      <c r="AB2230">
        <f t="shared" si="455"/>
        <v>1</v>
      </c>
      <c r="AC2230">
        <f t="shared" si="456"/>
        <v>0.4</v>
      </c>
      <c r="AD2230" t="e">
        <f>INDEX('bijlage C. Cluster maatregelen'!C:C,MATCH('5.Bepalen Faalfreq'!K2230,'bijlage C. Cluster maatregelen'!A:A,0))</f>
        <v>#N/A</v>
      </c>
      <c r="AE2230" t="e">
        <f>INDEX('bijlage C. Cluster maatregelen'!C:C,MATCH('5.Bepalen Faalfreq'!L2230,'bijlage C. Cluster maatregelen'!A:A,0))</f>
        <v>#N/A</v>
      </c>
      <c r="AF2230" t="e">
        <f>INDEX('bijlage C. Cluster maatregelen'!C:C,MATCH('5.Bepalen Faalfreq'!M2230,'bijlage C. Cluster maatregelen'!A:A,0))</f>
        <v>#N/A</v>
      </c>
      <c r="AG2230" t="e">
        <f>INDEX('bijlage C. Cluster maatregelen'!C:C,MATCH('5.Bepalen Faalfreq'!N2230,'bijlage C. Cluster maatregelen'!A:A,0))</f>
        <v>#N/A</v>
      </c>
      <c r="AH2230" t="e">
        <f t="shared" si="457"/>
        <v>#N/A</v>
      </c>
      <c r="AI2230" t="e">
        <f t="shared" si="458"/>
        <v>#N/A</v>
      </c>
      <c r="AJ2230" t="e">
        <f t="shared" si="451"/>
        <v>#N/A</v>
      </c>
    </row>
    <row r="2231" spans="1:36" x14ac:dyDescent="0.25">
      <c r="A2231" s="203"/>
      <c r="B2231" s="203"/>
      <c r="C2231" s="203"/>
      <c r="D2231" s="203"/>
      <c r="E2231" s="203"/>
      <c r="F2231" s="203"/>
      <c r="G2231" s="203"/>
      <c r="H2231" s="203"/>
      <c r="I2231" s="203"/>
      <c r="J2231" s="203"/>
      <c r="K2231" s="203"/>
      <c r="L2231" s="203"/>
      <c r="M2231" s="203"/>
      <c r="N2231" s="203"/>
      <c r="O2231" s="204">
        <f t="shared" si="447"/>
        <v>0</v>
      </c>
      <c r="P2231" s="80" t="str">
        <f>IFERROR(R2231+'4. Gegevens leiding'!$I$26,"")</f>
        <v/>
      </c>
      <c r="Q2231" s="155" t="str">
        <f>IFERROR(R2232+'4. Gegevens leiding'!$I$26,"")</f>
        <v/>
      </c>
      <c r="R2231" s="155" t="str">
        <f t="shared" si="459"/>
        <v/>
      </c>
      <c r="S2231" s="43" t="str">
        <f t="shared" si="452"/>
        <v/>
      </c>
      <c r="T2231" s="42" t="str">
        <f t="shared" si="448"/>
        <v>Diameter (mm, uitwendig)=;Wanddikte (mm)=;Druk (barg)=;Rekgrens (N/mm^2)=;Charpy energie (J)=</v>
      </c>
      <c r="U2231" s="44" t="e">
        <f>INDEX('bijlage A. Frequentie Tabel'!G:G,MATCH(T2231,'bijlage A. Frequentie Tabel'!A:A,0))</f>
        <v>#N/A</v>
      </c>
      <c r="V2231" s="43">
        <f t="shared" si="449"/>
        <v>0</v>
      </c>
      <c r="W2231" s="80">
        <f t="shared" si="453"/>
        <v>23.196467403779828</v>
      </c>
      <c r="X2231" t="e">
        <f t="shared" si="450"/>
        <v>#N/A</v>
      </c>
      <c r="Y2231"/>
      <c r="Z2231">
        <f t="shared" si="454"/>
        <v>0.4</v>
      </c>
      <c r="AA2231">
        <f t="shared" si="455"/>
        <v>1</v>
      </c>
      <c r="AB2231">
        <f t="shared" si="455"/>
        <v>1</v>
      </c>
      <c r="AC2231">
        <f t="shared" si="456"/>
        <v>0.4</v>
      </c>
      <c r="AD2231" t="e">
        <f>INDEX('bijlage C. Cluster maatregelen'!C:C,MATCH('5.Bepalen Faalfreq'!K2231,'bijlage C. Cluster maatregelen'!A:A,0))</f>
        <v>#N/A</v>
      </c>
      <c r="AE2231" t="e">
        <f>INDEX('bijlage C. Cluster maatregelen'!C:C,MATCH('5.Bepalen Faalfreq'!L2231,'bijlage C. Cluster maatregelen'!A:A,0))</f>
        <v>#N/A</v>
      </c>
      <c r="AF2231" t="e">
        <f>INDEX('bijlage C. Cluster maatregelen'!C:C,MATCH('5.Bepalen Faalfreq'!M2231,'bijlage C. Cluster maatregelen'!A:A,0))</f>
        <v>#N/A</v>
      </c>
      <c r="AG2231" t="e">
        <f>INDEX('bijlage C. Cluster maatregelen'!C:C,MATCH('5.Bepalen Faalfreq'!N2231,'bijlage C. Cluster maatregelen'!A:A,0))</f>
        <v>#N/A</v>
      </c>
      <c r="AH2231" t="e">
        <f t="shared" si="457"/>
        <v>#N/A</v>
      </c>
      <c r="AI2231" t="e">
        <f t="shared" si="458"/>
        <v>#N/A</v>
      </c>
      <c r="AJ2231" t="e">
        <f t="shared" si="451"/>
        <v>#N/A</v>
      </c>
    </row>
    <row r="2232" spans="1:36" x14ac:dyDescent="0.25">
      <c r="A2232" s="203"/>
      <c r="B2232" s="203"/>
      <c r="C2232" s="203"/>
      <c r="D2232" s="203"/>
      <c r="E2232" s="203"/>
      <c r="F2232" s="203"/>
      <c r="G2232" s="203"/>
      <c r="H2232" s="203"/>
      <c r="I2232" s="203"/>
      <c r="J2232" s="203"/>
      <c r="K2232" s="203"/>
      <c r="L2232" s="203"/>
      <c r="M2232" s="203"/>
      <c r="N2232" s="203"/>
      <c r="O2232" s="204">
        <f t="shared" si="447"/>
        <v>0</v>
      </c>
      <c r="P2232" s="80" t="str">
        <f>IFERROR(R2232+'4. Gegevens leiding'!$I$26,"")</f>
        <v/>
      </c>
      <c r="Q2232" s="155" t="str">
        <f>IFERROR(R2233+'4. Gegevens leiding'!$I$26,"")</f>
        <v/>
      </c>
      <c r="R2232" s="155" t="str">
        <f t="shared" si="459"/>
        <v/>
      </c>
      <c r="S2232" s="43" t="str">
        <f t="shared" si="452"/>
        <v/>
      </c>
      <c r="T2232" s="42" t="str">
        <f t="shared" si="448"/>
        <v>Diameter (mm, uitwendig)=;Wanddikte (mm)=;Druk (barg)=;Rekgrens (N/mm^2)=;Charpy energie (J)=</v>
      </c>
      <c r="U2232" s="44" t="e">
        <f>INDEX('bijlage A. Frequentie Tabel'!G:G,MATCH(T2232,'bijlage A. Frequentie Tabel'!A:A,0))</f>
        <v>#N/A</v>
      </c>
      <c r="V2232" s="43">
        <f t="shared" si="449"/>
        <v>0</v>
      </c>
      <c r="W2232" s="80">
        <f t="shared" si="453"/>
        <v>23.196467403779828</v>
      </c>
      <c r="X2232" t="e">
        <f t="shared" si="450"/>
        <v>#N/A</v>
      </c>
      <c r="Y2232"/>
      <c r="Z2232">
        <f t="shared" si="454"/>
        <v>0.4</v>
      </c>
      <c r="AA2232">
        <f t="shared" si="455"/>
        <v>1</v>
      </c>
      <c r="AB2232">
        <f t="shared" si="455"/>
        <v>1</v>
      </c>
      <c r="AC2232">
        <f t="shared" si="456"/>
        <v>0.4</v>
      </c>
      <c r="AD2232" t="e">
        <f>INDEX('bijlage C. Cluster maatregelen'!C:C,MATCH('5.Bepalen Faalfreq'!K2232,'bijlage C. Cluster maatregelen'!A:A,0))</f>
        <v>#N/A</v>
      </c>
      <c r="AE2232" t="e">
        <f>INDEX('bijlage C. Cluster maatregelen'!C:C,MATCH('5.Bepalen Faalfreq'!L2232,'bijlage C. Cluster maatregelen'!A:A,0))</f>
        <v>#N/A</v>
      </c>
      <c r="AF2232" t="e">
        <f>INDEX('bijlage C. Cluster maatregelen'!C:C,MATCH('5.Bepalen Faalfreq'!M2232,'bijlage C. Cluster maatregelen'!A:A,0))</f>
        <v>#N/A</v>
      </c>
      <c r="AG2232" t="e">
        <f>INDEX('bijlage C. Cluster maatregelen'!C:C,MATCH('5.Bepalen Faalfreq'!N2232,'bijlage C. Cluster maatregelen'!A:A,0))</f>
        <v>#N/A</v>
      </c>
      <c r="AH2232" t="e">
        <f t="shared" si="457"/>
        <v>#N/A</v>
      </c>
      <c r="AI2232" t="e">
        <f t="shared" si="458"/>
        <v>#N/A</v>
      </c>
      <c r="AJ2232" t="e">
        <f t="shared" si="451"/>
        <v>#N/A</v>
      </c>
    </row>
    <row r="2233" spans="1:36" x14ac:dyDescent="0.25">
      <c r="A2233" s="203"/>
      <c r="B2233" s="203"/>
      <c r="C2233" s="203"/>
      <c r="D2233" s="203"/>
      <c r="E2233" s="203"/>
      <c r="F2233" s="203"/>
      <c r="G2233" s="203"/>
      <c r="H2233" s="203"/>
      <c r="I2233" s="203"/>
      <c r="J2233" s="203"/>
      <c r="K2233" s="203"/>
      <c r="L2233" s="203"/>
      <c r="M2233" s="203"/>
      <c r="N2233" s="203"/>
      <c r="O2233" s="204">
        <f t="shared" si="447"/>
        <v>0</v>
      </c>
      <c r="P2233" s="80" t="str">
        <f>IFERROR(R2233+'4. Gegevens leiding'!$I$26,"")</f>
        <v/>
      </c>
      <c r="Q2233" s="155" t="str">
        <f>IFERROR(R2234+'4. Gegevens leiding'!$I$26,"")</f>
        <v/>
      </c>
      <c r="R2233" s="155" t="str">
        <f t="shared" si="459"/>
        <v/>
      </c>
      <c r="S2233" s="43" t="str">
        <f t="shared" si="452"/>
        <v/>
      </c>
      <c r="T2233" s="42" t="str">
        <f t="shared" si="448"/>
        <v>Diameter (mm, uitwendig)=;Wanddikte (mm)=;Druk (barg)=;Rekgrens (N/mm^2)=;Charpy energie (J)=</v>
      </c>
      <c r="U2233" s="44" t="e">
        <f>INDEX('bijlage A. Frequentie Tabel'!G:G,MATCH(T2233,'bijlage A. Frequentie Tabel'!A:A,0))</f>
        <v>#N/A</v>
      </c>
      <c r="V2233" s="43">
        <f t="shared" si="449"/>
        <v>0</v>
      </c>
      <c r="W2233" s="80">
        <f t="shared" si="453"/>
        <v>23.196467403779828</v>
      </c>
      <c r="X2233" t="e">
        <f t="shared" si="450"/>
        <v>#N/A</v>
      </c>
      <c r="Y2233"/>
      <c r="Z2233">
        <f t="shared" si="454"/>
        <v>0.4</v>
      </c>
      <c r="AA2233">
        <f t="shared" si="455"/>
        <v>1</v>
      </c>
      <c r="AB2233">
        <f t="shared" si="455"/>
        <v>1</v>
      </c>
      <c r="AC2233">
        <f t="shared" si="456"/>
        <v>0.4</v>
      </c>
      <c r="AD2233" t="e">
        <f>INDEX('bijlage C. Cluster maatregelen'!C:C,MATCH('5.Bepalen Faalfreq'!K2233,'bijlage C. Cluster maatregelen'!A:A,0))</f>
        <v>#N/A</v>
      </c>
      <c r="AE2233" t="e">
        <f>INDEX('bijlage C. Cluster maatregelen'!C:C,MATCH('5.Bepalen Faalfreq'!L2233,'bijlage C. Cluster maatregelen'!A:A,0))</f>
        <v>#N/A</v>
      </c>
      <c r="AF2233" t="e">
        <f>INDEX('bijlage C. Cluster maatregelen'!C:C,MATCH('5.Bepalen Faalfreq'!M2233,'bijlage C. Cluster maatregelen'!A:A,0))</f>
        <v>#N/A</v>
      </c>
      <c r="AG2233" t="e">
        <f>INDEX('bijlage C. Cluster maatregelen'!C:C,MATCH('5.Bepalen Faalfreq'!N2233,'bijlage C. Cluster maatregelen'!A:A,0))</f>
        <v>#N/A</v>
      </c>
      <c r="AH2233" t="e">
        <f t="shared" si="457"/>
        <v>#N/A</v>
      </c>
      <c r="AI2233" t="e">
        <f t="shared" si="458"/>
        <v>#N/A</v>
      </c>
      <c r="AJ2233" t="e">
        <f t="shared" si="451"/>
        <v>#N/A</v>
      </c>
    </row>
    <row r="2234" spans="1:36" x14ac:dyDescent="0.25">
      <c r="A2234" s="203"/>
      <c r="B2234" s="203"/>
      <c r="C2234" s="203"/>
      <c r="D2234" s="203"/>
      <c r="E2234" s="203"/>
      <c r="F2234" s="203"/>
      <c r="G2234" s="203"/>
      <c r="H2234" s="203"/>
      <c r="I2234" s="203"/>
      <c r="J2234" s="203"/>
      <c r="K2234" s="203"/>
      <c r="L2234" s="203"/>
      <c r="M2234" s="203"/>
      <c r="N2234" s="203"/>
      <c r="O2234" s="204">
        <f t="shared" si="447"/>
        <v>0</v>
      </c>
      <c r="P2234" s="80" t="str">
        <f>IFERROR(R2234+'4. Gegevens leiding'!$I$26,"")</f>
        <v/>
      </c>
      <c r="Q2234" s="155" t="str">
        <f>IFERROR(R2235+'4. Gegevens leiding'!$I$26,"")</f>
        <v/>
      </c>
      <c r="R2234" s="155" t="str">
        <f t="shared" si="459"/>
        <v/>
      </c>
      <c r="S2234" s="43" t="str">
        <f t="shared" si="452"/>
        <v/>
      </c>
      <c r="T2234" s="42" t="str">
        <f t="shared" si="448"/>
        <v>Diameter (mm, uitwendig)=;Wanddikte (mm)=;Druk (barg)=;Rekgrens (N/mm^2)=;Charpy energie (J)=</v>
      </c>
      <c r="U2234" s="44" t="e">
        <f>INDEX('bijlage A. Frequentie Tabel'!G:G,MATCH(T2234,'bijlage A. Frequentie Tabel'!A:A,0))</f>
        <v>#N/A</v>
      </c>
      <c r="V2234" s="43">
        <f t="shared" si="449"/>
        <v>0</v>
      </c>
      <c r="W2234" s="80">
        <f t="shared" si="453"/>
        <v>23.196467403779828</v>
      </c>
      <c r="X2234" t="e">
        <f t="shared" si="450"/>
        <v>#N/A</v>
      </c>
      <c r="Y2234"/>
      <c r="Z2234">
        <f t="shared" si="454"/>
        <v>0.4</v>
      </c>
      <c r="AA2234">
        <f t="shared" si="455"/>
        <v>1</v>
      </c>
      <c r="AB2234">
        <f t="shared" si="455"/>
        <v>1</v>
      </c>
      <c r="AC2234">
        <f t="shared" si="456"/>
        <v>0.4</v>
      </c>
      <c r="AD2234" t="e">
        <f>INDEX('bijlage C. Cluster maatregelen'!C:C,MATCH('5.Bepalen Faalfreq'!K2234,'bijlage C. Cluster maatregelen'!A:A,0))</f>
        <v>#N/A</v>
      </c>
      <c r="AE2234" t="e">
        <f>INDEX('bijlage C. Cluster maatregelen'!C:C,MATCH('5.Bepalen Faalfreq'!L2234,'bijlage C. Cluster maatregelen'!A:A,0))</f>
        <v>#N/A</v>
      </c>
      <c r="AF2234" t="e">
        <f>INDEX('bijlage C. Cluster maatregelen'!C:C,MATCH('5.Bepalen Faalfreq'!M2234,'bijlage C. Cluster maatregelen'!A:A,0))</f>
        <v>#N/A</v>
      </c>
      <c r="AG2234" t="e">
        <f>INDEX('bijlage C. Cluster maatregelen'!C:C,MATCH('5.Bepalen Faalfreq'!N2234,'bijlage C. Cluster maatregelen'!A:A,0))</f>
        <v>#N/A</v>
      </c>
      <c r="AH2234" t="e">
        <f t="shared" si="457"/>
        <v>#N/A</v>
      </c>
      <c r="AI2234" t="e">
        <f t="shared" si="458"/>
        <v>#N/A</v>
      </c>
      <c r="AJ2234" t="e">
        <f t="shared" si="451"/>
        <v>#N/A</v>
      </c>
    </row>
    <row r="2235" spans="1:36" x14ac:dyDescent="0.25">
      <c r="A2235" s="203"/>
      <c r="B2235" s="203"/>
      <c r="C2235" s="203"/>
      <c r="D2235" s="203"/>
      <c r="E2235" s="203"/>
      <c r="F2235" s="203"/>
      <c r="G2235" s="203"/>
      <c r="H2235" s="203"/>
      <c r="I2235" s="203"/>
      <c r="J2235" s="203"/>
      <c r="K2235" s="203"/>
      <c r="L2235" s="203"/>
      <c r="M2235" s="203"/>
      <c r="N2235" s="203"/>
      <c r="O2235" s="204">
        <f t="shared" si="447"/>
        <v>0</v>
      </c>
      <c r="P2235" s="80" t="str">
        <f>IFERROR(R2235+'4. Gegevens leiding'!$I$26,"")</f>
        <v/>
      </c>
      <c r="Q2235" s="155" t="str">
        <f>IFERROR(R2236+'4. Gegevens leiding'!$I$26,"")</f>
        <v/>
      </c>
      <c r="R2235" s="155" t="str">
        <f t="shared" si="459"/>
        <v/>
      </c>
      <c r="S2235" s="43" t="str">
        <f t="shared" si="452"/>
        <v/>
      </c>
      <c r="T2235" s="42" t="str">
        <f t="shared" si="448"/>
        <v>Diameter (mm, uitwendig)=;Wanddikte (mm)=;Druk (barg)=;Rekgrens (N/mm^2)=;Charpy energie (J)=</v>
      </c>
      <c r="U2235" s="44" t="e">
        <f>INDEX('bijlage A. Frequentie Tabel'!G:G,MATCH(T2235,'bijlage A. Frequentie Tabel'!A:A,0))</f>
        <v>#N/A</v>
      </c>
      <c r="V2235" s="43">
        <f t="shared" si="449"/>
        <v>0</v>
      </c>
      <c r="W2235" s="80">
        <f t="shared" si="453"/>
        <v>23.196467403779828</v>
      </c>
      <c r="X2235" t="e">
        <f t="shared" si="450"/>
        <v>#N/A</v>
      </c>
      <c r="Y2235"/>
      <c r="Z2235">
        <f t="shared" si="454"/>
        <v>0.4</v>
      </c>
      <c r="AA2235">
        <f t="shared" si="455"/>
        <v>1</v>
      </c>
      <c r="AB2235">
        <f t="shared" si="455"/>
        <v>1</v>
      </c>
      <c r="AC2235">
        <f t="shared" si="456"/>
        <v>0.4</v>
      </c>
      <c r="AD2235" t="e">
        <f>INDEX('bijlage C. Cluster maatregelen'!C:C,MATCH('5.Bepalen Faalfreq'!K2235,'bijlage C. Cluster maatregelen'!A:A,0))</f>
        <v>#N/A</v>
      </c>
      <c r="AE2235" t="e">
        <f>INDEX('bijlage C. Cluster maatregelen'!C:C,MATCH('5.Bepalen Faalfreq'!L2235,'bijlage C. Cluster maatregelen'!A:A,0))</f>
        <v>#N/A</v>
      </c>
      <c r="AF2235" t="e">
        <f>INDEX('bijlage C. Cluster maatregelen'!C:C,MATCH('5.Bepalen Faalfreq'!M2235,'bijlage C. Cluster maatregelen'!A:A,0))</f>
        <v>#N/A</v>
      </c>
      <c r="AG2235" t="e">
        <f>INDEX('bijlage C. Cluster maatregelen'!C:C,MATCH('5.Bepalen Faalfreq'!N2235,'bijlage C. Cluster maatregelen'!A:A,0))</f>
        <v>#N/A</v>
      </c>
      <c r="AH2235" t="e">
        <f t="shared" si="457"/>
        <v>#N/A</v>
      </c>
      <c r="AI2235" t="e">
        <f t="shared" si="458"/>
        <v>#N/A</v>
      </c>
      <c r="AJ2235" t="e">
        <f t="shared" si="451"/>
        <v>#N/A</v>
      </c>
    </row>
    <row r="2236" spans="1:36" x14ac:dyDescent="0.25">
      <c r="A2236" s="203"/>
      <c r="B2236" s="203"/>
      <c r="C2236" s="203"/>
      <c r="D2236" s="203"/>
      <c r="E2236" s="203"/>
      <c r="F2236" s="203"/>
      <c r="G2236" s="203"/>
      <c r="H2236" s="203"/>
      <c r="I2236" s="203"/>
      <c r="J2236" s="203"/>
      <c r="K2236" s="203"/>
      <c r="L2236" s="203"/>
      <c r="M2236" s="203"/>
      <c r="N2236" s="203"/>
      <c r="O2236" s="204">
        <f t="shared" si="447"/>
        <v>0</v>
      </c>
      <c r="P2236" s="80" t="str">
        <f>IFERROR(R2236+'4. Gegevens leiding'!$I$26,"")</f>
        <v/>
      </c>
      <c r="Q2236" s="155" t="str">
        <f>IFERROR(R2237+'4. Gegevens leiding'!$I$26,"")</f>
        <v/>
      </c>
      <c r="R2236" s="155" t="str">
        <f t="shared" si="459"/>
        <v/>
      </c>
      <c r="S2236" s="43" t="str">
        <f t="shared" si="452"/>
        <v/>
      </c>
      <c r="T2236" s="42" t="str">
        <f t="shared" si="448"/>
        <v>Diameter (mm, uitwendig)=;Wanddikte (mm)=;Druk (barg)=;Rekgrens (N/mm^2)=;Charpy energie (J)=</v>
      </c>
      <c r="U2236" s="44" t="e">
        <f>INDEX('bijlage A. Frequentie Tabel'!G:G,MATCH(T2236,'bijlage A. Frequentie Tabel'!A:A,0))</f>
        <v>#N/A</v>
      </c>
      <c r="V2236" s="43">
        <f t="shared" si="449"/>
        <v>0</v>
      </c>
      <c r="W2236" s="80">
        <f t="shared" si="453"/>
        <v>23.196467403779828</v>
      </c>
      <c r="X2236" t="e">
        <f t="shared" si="450"/>
        <v>#N/A</v>
      </c>
      <c r="Y2236"/>
      <c r="Z2236">
        <f t="shared" si="454"/>
        <v>0.4</v>
      </c>
      <c r="AA2236">
        <f t="shared" si="455"/>
        <v>1</v>
      </c>
      <c r="AB2236">
        <f t="shared" si="455"/>
        <v>1</v>
      </c>
      <c r="AC2236">
        <f t="shared" si="456"/>
        <v>0.4</v>
      </c>
      <c r="AD2236" t="e">
        <f>INDEX('bijlage C. Cluster maatregelen'!C:C,MATCH('5.Bepalen Faalfreq'!K2236,'bijlage C. Cluster maatregelen'!A:A,0))</f>
        <v>#N/A</v>
      </c>
      <c r="AE2236" t="e">
        <f>INDEX('bijlage C. Cluster maatregelen'!C:C,MATCH('5.Bepalen Faalfreq'!L2236,'bijlage C. Cluster maatregelen'!A:A,0))</f>
        <v>#N/A</v>
      </c>
      <c r="AF2236" t="e">
        <f>INDEX('bijlage C. Cluster maatregelen'!C:C,MATCH('5.Bepalen Faalfreq'!M2236,'bijlage C. Cluster maatregelen'!A:A,0))</f>
        <v>#N/A</v>
      </c>
      <c r="AG2236" t="e">
        <f>INDEX('bijlage C. Cluster maatregelen'!C:C,MATCH('5.Bepalen Faalfreq'!N2236,'bijlage C. Cluster maatregelen'!A:A,0))</f>
        <v>#N/A</v>
      </c>
      <c r="AH2236" t="e">
        <f t="shared" si="457"/>
        <v>#N/A</v>
      </c>
      <c r="AI2236" t="e">
        <f t="shared" si="458"/>
        <v>#N/A</v>
      </c>
      <c r="AJ2236" t="e">
        <f t="shared" si="451"/>
        <v>#N/A</v>
      </c>
    </row>
    <row r="2237" spans="1:36" x14ac:dyDescent="0.25">
      <c r="A2237" s="203"/>
      <c r="B2237" s="203"/>
      <c r="C2237" s="203"/>
      <c r="D2237" s="203"/>
      <c r="E2237" s="203"/>
      <c r="F2237" s="203"/>
      <c r="G2237" s="203"/>
      <c r="H2237" s="203"/>
      <c r="I2237" s="203"/>
      <c r="J2237" s="203"/>
      <c r="K2237" s="203"/>
      <c r="L2237" s="203"/>
      <c r="M2237" s="203"/>
      <c r="N2237" s="203"/>
      <c r="O2237" s="204">
        <f t="shared" si="447"/>
        <v>0</v>
      </c>
      <c r="P2237" s="80" t="str">
        <f>IFERROR(R2237+'4. Gegevens leiding'!$I$26,"")</f>
        <v/>
      </c>
      <c r="Q2237" s="155" t="str">
        <f>IFERROR(R2238+'4. Gegevens leiding'!$I$26,"")</f>
        <v/>
      </c>
      <c r="R2237" s="155" t="str">
        <f t="shared" si="459"/>
        <v/>
      </c>
      <c r="S2237" s="43" t="str">
        <f t="shared" si="452"/>
        <v/>
      </c>
      <c r="T2237" s="42" t="str">
        <f t="shared" si="448"/>
        <v>Diameter (mm, uitwendig)=;Wanddikte (mm)=;Druk (barg)=;Rekgrens (N/mm^2)=;Charpy energie (J)=</v>
      </c>
      <c r="U2237" s="44" t="e">
        <f>INDEX('bijlage A. Frequentie Tabel'!G:G,MATCH(T2237,'bijlage A. Frequentie Tabel'!A:A,0))</f>
        <v>#N/A</v>
      </c>
      <c r="V2237" s="43">
        <f t="shared" si="449"/>
        <v>0</v>
      </c>
      <c r="W2237" s="80">
        <f t="shared" si="453"/>
        <v>23.196467403779828</v>
      </c>
      <c r="X2237" t="e">
        <f t="shared" si="450"/>
        <v>#N/A</v>
      </c>
      <c r="Y2237"/>
      <c r="Z2237">
        <f t="shared" si="454"/>
        <v>0.4</v>
      </c>
      <c r="AA2237">
        <f t="shared" si="455"/>
        <v>1</v>
      </c>
      <c r="AB2237">
        <f t="shared" si="455"/>
        <v>1</v>
      </c>
      <c r="AC2237">
        <f t="shared" si="456"/>
        <v>0.4</v>
      </c>
      <c r="AD2237" t="e">
        <f>INDEX('bijlage C. Cluster maatregelen'!C:C,MATCH('5.Bepalen Faalfreq'!K2237,'bijlage C. Cluster maatregelen'!A:A,0))</f>
        <v>#N/A</v>
      </c>
      <c r="AE2237" t="e">
        <f>INDEX('bijlage C. Cluster maatregelen'!C:C,MATCH('5.Bepalen Faalfreq'!L2237,'bijlage C. Cluster maatregelen'!A:A,0))</f>
        <v>#N/A</v>
      </c>
      <c r="AF2237" t="e">
        <f>INDEX('bijlage C. Cluster maatregelen'!C:C,MATCH('5.Bepalen Faalfreq'!M2237,'bijlage C. Cluster maatregelen'!A:A,0))</f>
        <v>#N/A</v>
      </c>
      <c r="AG2237" t="e">
        <f>INDEX('bijlage C. Cluster maatregelen'!C:C,MATCH('5.Bepalen Faalfreq'!N2237,'bijlage C. Cluster maatregelen'!A:A,0))</f>
        <v>#N/A</v>
      </c>
      <c r="AH2237" t="e">
        <f t="shared" si="457"/>
        <v>#N/A</v>
      </c>
      <c r="AI2237" t="e">
        <f t="shared" si="458"/>
        <v>#N/A</v>
      </c>
      <c r="AJ2237" t="e">
        <f t="shared" si="451"/>
        <v>#N/A</v>
      </c>
    </row>
    <row r="2238" spans="1:36" x14ac:dyDescent="0.25">
      <c r="A2238" s="203"/>
      <c r="B2238" s="203"/>
      <c r="C2238" s="203"/>
      <c r="D2238" s="203"/>
      <c r="E2238" s="203"/>
      <c r="F2238" s="203"/>
      <c r="G2238" s="203"/>
      <c r="H2238" s="203"/>
      <c r="I2238" s="203"/>
      <c r="J2238" s="203"/>
      <c r="K2238" s="203"/>
      <c r="L2238" s="203"/>
      <c r="M2238" s="203"/>
      <c r="N2238" s="203"/>
      <c r="O2238" s="204">
        <f t="shared" si="447"/>
        <v>0</v>
      </c>
      <c r="P2238" s="80" t="str">
        <f>IFERROR(R2238+'4. Gegevens leiding'!$I$26,"")</f>
        <v/>
      </c>
      <c r="Q2238" s="155" t="str">
        <f>IFERROR(R2239+'4. Gegevens leiding'!$I$26,"")</f>
        <v/>
      </c>
      <c r="R2238" s="155" t="str">
        <f t="shared" si="459"/>
        <v/>
      </c>
      <c r="S2238" s="43" t="str">
        <f t="shared" si="452"/>
        <v/>
      </c>
      <c r="T2238" s="42" t="str">
        <f t="shared" si="448"/>
        <v>Diameter (mm, uitwendig)=;Wanddikte (mm)=;Druk (barg)=;Rekgrens (N/mm^2)=;Charpy energie (J)=</v>
      </c>
      <c r="U2238" s="44" t="e">
        <f>INDEX('bijlage A. Frequentie Tabel'!G:G,MATCH(T2238,'bijlage A. Frequentie Tabel'!A:A,0))</f>
        <v>#N/A</v>
      </c>
      <c r="V2238" s="43">
        <f t="shared" si="449"/>
        <v>0</v>
      </c>
      <c r="W2238" s="80">
        <f t="shared" si="453"/>
        <v>23.196467403779828</v>
      </c>
      <c r="X2238" t="e">
        <f t="shared" si="450"/>
        <v>#N/A</v>
      </c>
      <c r="Y2238"/>
      <c r="Z2238">
        <f t="shared" si="454"/>
        <v>0.4</v>
      </c>
      <c r="AA2238">
        <f t="shared" si="455"/>
        <v>1</v>
      </c>
      <c r="AB2238">
        <f t="shared" si="455"/>
        <v>1</v>
      </c>
      <c r="AC2238">
        <f t="shared" si="456"/>
        <v>0.4</v>
      </c>
      <c r="AD2238" t="e">
        <f>INDEX('bijlage C. Cluster maatregelen'!C:C,MATCH('5.Bepalen Faalfreq'!K2238,'bijlage C. Cluster maatregelen'!A:A,0))</f>
        <v>#N/A</v>
      </c>
      <c r="AE2238" t="e">
        <f>INDEX('bijlage C. Cluster maatregelen'!C:C,MATCH('5.Bepalen Faalfreq'!L2238,'bijlage C. Cluster maatregelen'!A:A,0))</f>
        <v>#N/A</v>
      </c>
      <c r="AF2238" t="e">
        <f>INDEX('bijlage C. Cluster maatregelen'!C:C,MATCH('5.Bepalen Faalfreq'!M2238,'bijlage C. Cluster maatregelen'!A:A,0))</f>
        <v>#N/A</v>
      </c>
      <c r="AG2238" t="e">
        <f>INDEX('bijlage C. Cluster maatregelen'!C:C,MATCH('5.Bepalen Faalfreq'!N2238,'bijlage C. Cluster maatregelen'!A:A,0))</f>
        <v>#N/A</v>
      </c>
      <c r="AH2238" t="e">
        <f t="shared" si="457"/>
        <v>#N/A</v>
      </c>
      <c r="AI2238" t="e">
        <f t="shared" si="458"/>
        <v>#N/A</v>
      </c>
      <c r="AJ2238" t="e">
        <f t="shared" si="451"/>
        <v>#N/A</v>
      </c>
    </row>
    <row r="2239" spans="1:36" x14ac:dyDescent="0.25">
      <c r="A2239" s="203"/>
      <c r="B2239" s="203"/>
      <c r="C2239" s="203"/>
      <c r="D2239" s="203"/>
      <c r="E2239" s="203"/>
      <c r="F2239" s="203"/>
      <c r="G2239" s="203"/>
      <c r="H2239" s="203"/>
      <c r="I2239" s="203"/>
      <c r="J2239" s="203"/>
      <c r="K2239" s="203"/>
      <c r="L2239" s="203"/>
      <c r="M2239" s="203"/>
      <c r="N2239" s="203"/>
      <c r="O2239" s="204">
        <f t="shared" si="447"/>
        <v>0</v>
      </c>
      <c r="P2239" s="80" t="str">
        <f>IFERROR(R2239+'4. Gegevens leiding'!$I$26,"")</f>
        <v/>
      </c>
      <c r="Q2239" s="155" t="str">
        <f>IFERROR(R2240+'4. Gegevens leiding'!$I$26,"")</f>
        <v/>
      </c>
      <c r="R2239" s="155" t="str">
        <f t="shared" si="459"/>
        <v/>
      </c>
      <c r="S2239" s="43" t="str">
        <f t="shared" si="452"/>
        <v/>
      </c>
      <c r="T2239" s="42" t="str">
        <f t="shared" si="448"/>
        <v>Diameter (mm, uitwendig)=;Wanddikte (mm)=;Druk (barg)=;Rekgrens (N/mm^2)=;Charpy energie (J)=</v>
      </c>
      <c r="U2239" s="44" t="e">
        <f>INDEX('bijlage A. Frequentie Tabel'!G:G,MATCH(T2239,'bijlage A. Frequentie Tabel'!A:A,0))</f>
        <v>#N/A</v>
      </c>
      <c r="V2239" s="43">
        <f t="shared" si="449"/>
        <v>0</v>
      </c>
      <c r="W2239" s="80">
        <f t="shared" si="453"/>
        <v>23.196467403779828</v>
      </c>
      <c r="X2239" t="e">
        <f t="shared" si="450"/>
        <v>#N/A</v>
      </c>
      <c r="Y2239"/>
      <c r="Z2239">
        <f t="shared" si="454"/>
        <v>0.4</v>
      </c>
      <c r="AA2239">
        <f t="shared" si="455"/>
        <v>1</v>
      </c>
      <c r="AB2239">
        <f t="shared" si="455"/>
        <v>1</v>
      </c>
      <c r="AC2239">
        <f t="shared" si="456"/>
        <v>0.4</v>
      </c>
      <c r="AD2239" t="e">
        <f>INDEX('bijlage C. Cluster maatregelen'!C:C,MATCH('5.Bepalen Faalfreq'!K2239,'bijlage C. Cluster maatregelen'!A:A,0))</f>
        <v>#N/A</v>
      </c>
      <c r="AE2239" t="e">
        <f>INDEX('bijlage C. Cluster maatregelen'!C:C,MATCH('5.Bepalen Faalfreq'!L2239,'bijlage C. Cluster maatregelen'!A:A,0))</f>
        <v>#N/A</v>
      </c>
      <c r="AF2239" t="e">
        <f>INDEX('bijlage C. Cluster maatregelen'!C:C,MATCH('5.Bepalen Faalfreq'!M2239,'bijlage C. Cluster maatregelen'!A:A,0))</f>
        <v>#N/A</v>
      </c>
      <c r="AG2239" t="e">
        <f>INDEX('bijlage C. Cluster maatregelen'!C:C,MATCH('5.Bepalen Faalfreq'!N2239,'bijlage C. Cluster maatregelen'!A:A,0))</f>
        <v>#N/A</v>
      </c>
      <c r="AH2239" t="e">
        <f t="shared" si="457"/>
        <v>#N/A</v>
      </c>
      <c r="AI2239" t="e">
        <f t="shared" si="458"/>
        <v>#N/A</v>
      </c>
      <c r="AJ2239" t="e">
        <f t="shared" si="451"/>
        <v>#N/A</v>
      </c>
    </row>
    <row r="2240" spans="1:36" x14ac:dyDescent="0.25">
      <c r="A2240" s="203"/>
      <c r="B2240" s="203"/>
      <c r="C2240" s="203"/>
      <c r="D2240" s="203"/>
      <c r="E2240" s="203"/>
      <c r="F2240" s="203"/>
      <c r="G2240" s="203"/>
      <c r="H2240" s="203"/>
      <c r="I2240" s="203"/>
      <c r="J2240" s="203"/>
      <c r="K2240" s="203"/>
      <c r="L2240" s="203"/>
      <c r="M2240" s="203"/>
      <c r="N2240" s="203"/>
      <c r="O2240" s="204">
        <f t="shared" si="447"/>
        <v>0</v>
      </c>
      <c r="P2240" s="80" t="str">
        <f>IFERROR(R2240+'4. Gegevens leiding'!$I$26,"")</f>
        <v/>
      </c>
      <c r="Q2240" s="155" t="str">
        <f>IFERROR(R2241+'4. Gegevens leiding'!$I$26,"")</f>
        <v/>
      </c>
      <c r="R2240" s="155" t="str">
        <f t="shared" si="459"/>
        <v/>
      </c>
      <c r="S2240" s="43" t="str">
        <f t="shared" si="452"/>
        <v/>
      </c>
      <c r="T2240" s="42" t="str">
        <f t="shared" si="448"/>
        <v>Diameter (mm, uitwendig)=;Wanddikte (mm)=;Druk (barg)=;Rekgrens (N/mm^2)=;Charpy energie (J)=</v>
      </c>
      <c r="U2240" s="44" t="e">
        <f>INDEX('bijlage A. Frequentie Tabel'!G:G,MATCH(T2240,'bijlage A. Frequentie Tabel'!A:A,0))</f>
        <v>#N/A</v>
      </c>
      <c r="V2240" s="43">
        <f t="shared" si="449"/>
        <v>0</v>
      </c>
      <c r="W2240" s="80">
        <f t="shared" si="453"/>
        <v>23.196467403779828</v>
      </c>
      <c r="X2240" t="e">
        <f t="shared" si="450"/>
        <v>#N/A</v>
      </c>
      <c r="Y2240"/>
      <c r="Z2240">
        <f t="shared" si="454"/>
        <v>0.4</v>
      </c>
      <c r="AA2240">
        <f t="shared" si="455"/>
        <v>1</v>
      </c>
      <c r="AB2240">
        <f t="shared" si="455"/>
        <v>1</v>
      </c>
      <c r="AC2240">
        <f t="shared" si="456"/>
        <v>0.4</v>
      </c>
      <c r="AD2240" t="e">
        <f>INDEX('bijlage C. Cluster maatregelen'!C:C,MATCH('5.Bepalen Faalfreq'!K2240,'bijlage C. Cluster maatregelen'!A:A,0))</f>
        <v>#N/A</v>
      </c>
      <c r="AE2240" t="e">
        <f>INDEX('bijlage C. Cluster maatregelen'!C:C,MATCH('5.Bepalen Faalfreq'!L2240,'bijlage C. Cluster maatregelen'!A:A,0))</f>
        <v>#N/A</v>
      </c>
      <c r="AF2240" t="e">
        <f>INDEX('bijlage C. Cluster maatregelen'!C:C,MATCH('5.Bepalen Faalfreq'!M2240,'bijlage C. Cluster maatregelen'!A:A,0))</f>
        <v>#N/A</v>
      </c>
      <c r="AG2240" t="e">
        <f>INDEX('bijlage C. Cluster maatregelen'!C:C,MATCH('5.Bepalen Faalfreq'!N2240,'bijlage C. Cluster maatregelen'!A:A,0))</f>
        <v>#N/A</v>
      </c>
      <c r="AH2240" t="e">
        <f t="shared" si="457"/>
        <v>#N/A</v>
      </c>
      <c r="AI2240" t="e">
        <f t="shared" si="458"/>
        <v>#N/A</v>
      </c>
      <c r="AJ2240" t="e">
        <f t="shared" si="451"/>
        <v>#N/A</v>
      </c>
    </row>
    <row r="2241" spans="1:36" x14ac:dyDescent="0.25">
      <c r="A2241" s="203"/>
      <c r="B2241" s="203"/>
      <c r="C2241" s="203"/>
      <c r="D2241" s="203"/>
      <c r="E2241" s="203"/>
      <c r="F2241" s="203"/>
      <c r="G2241" s="203"/>
      <c r="H2241" s="203"/>
      <c r="I2241" s="203"/>
      <c r="J2241" s="203"/>
      <c r="K2241" s="203"/>
      <c r="L2241" s="203"/>
      <c r="M2241" s="203"/>
      <c r="N2241" s="203"/>
      <c r="O2241" s="204">
        <f t="shared" si="447"/>
        <v>0</v>
      </c>
      <c r="P2241" s="80" t="str">
        <f>IFERROR(R2241+'4. Gegevens leiding'!$I$26,"")</f>
        <v/>
      </c>
      <c r="Q2241" s="155" t="str">
        <f>IFERROR(R2242+'4. Gegevens leiding'!$I$26,"")</f>
        <v/>
      </c>
      <c r="R2241" s="155" t="str">
        <f t="shared" si="459"/>
        <v/>
      </c>
      <c r="S2241" s="43" t="str">
        <f t="shared" si="452"/>
        <v/>
      </c>
      <c r="T2241" s="42" t="str">
        <f t="shared" si="448"/>
        <v>Diameter (mm, uitwendig)=;Wanddikte (mm)=;Druk (barg)=;Rekgrens (N/mm^2)=;Charpy energie (J)=</v>
      </c>
      <c r="U2241" s="44" t="e">
        <f>INDEX('bijlage A. Frequentie Tabel'!G:G,MATCH(T2241,'bijlage A. Frequentie Tabel'!A:A,0))</f>
        <v>#N/A</v>
      </c>
      <c r="V2241" s="43">
        <f t="shared" si="449"/>
        <v>0</v>
      </c>
      <c r="W2241" s="80">
        <f t="shared" si="453"/>
        <v>23.196467403779828</v>
      </c>
      <c r="X2241" t="e">
        <f t="shared" si="450"/>
        <v>#N/A</v>
      </c>
      <c r="Y2241"/>
      <c r="Z2241">
        <f t="shared" si="454"/>
        <v>0.4</v>
      </c>
      <c r="AA2241">
        <f t="shared" si="455"/>
        <v>1</v>
      </c>
      <c r="AB2241">
        <f t="shared" si="455"/>
        <v>1</v>
      </c>
      <c r="AC2241">
        <f t="shared" si="456"/>
        <v>0.4</v>
      </c>
      <c r="AD2241" t="e">
        <f>INDEX('bijlage C. Cluster maatregelen'!C:C,MATCH('5.Bepalen Faalfreq'!K2241,'bijlage C. Cluster maatregelen'!A:A,0))</f>
        <v>#N/A</v>
      </c>
      <c r="AE2241" t="e">
        <f>INDEX('bijlage C. Cluster maatregelen'!C:C,MATCH('5.Bepalen Faalfreq'!L2241,'bijlage C. Cluster maatregelen'!A:A,0))</f>
        <v>#N/A</v>
      </c>
      <c r="AF2241" t="e">
        <f>INDEX('bijlage C. Cluster maatregelen'!C:C,MATCH('5.Bepalen Faalfreq'!M2241,'bijlage C. Cluster maatregelen'!A:A,0))</f>
        <v>#N/A</v>
      </c>
      <c r="AG2241" t="e">
        <f>INDEX('bijlage C. Cluster maatregelen'!C:C,MATCH('5.Bepalen Faalfreq'!N2241,'bijlage C. Cluster maatregelen'!A:A,0))</f>
        <v>#N/A</v>
      </c>
      <c r="AH2241" t="e">
        <f t="shared" si="457"/>
        <v>#N/A</v>
      </c>
      <c r="AI2241" t="e">
        <f t="shared" si="458"/>
        <v>#N/A</v>
      </c>
      <c r="AJ2241" t="e">
        <f t="shared" si="451"/>
        <v>#N/A</v>
      </c>
    </row>
    <row r="2242" spans="1:36" x14ac:dyDescent="0.25">
      <c r="A2242" s="203"/>
      <c r="B2242" s="203"/>
      <c r="C2242" s="203"/>
      <c r="D2242" s="203"/>
      <c r="E2242" s="203"/>
      <c r="F2242" s="203"/>
      <c r="G2242" s="203"/>
      <c r="H2242" s="203"/>
      <c r="I2242" s="203"/>
      <c r="J2242" s="203"/>
      <c r="K2242" s="203"/>
      <c r="L2242" s="203"/>
      <c r="M2242" s="203"/>
      <c r="N2242" s="203"/>
      <c r="O2242" s="204">
        <f t="shared" si="447"/>
        <v>0</v>
      </c>
      <c r="P2242" s="80" t="str">
        <f>IFERROR(R2242+'4. Gegevens leiding'!$I$26,"")</f>
        <v/>
      </c>
      <c r="Q2242" s="155" t="str">
        <f>IFERROR(R2243+'4. Gegevens leiding'!$I$26,"")</f>
        <v/>
      </c>
      <c r="R2242" s="155" t="str">
        <f t="shared" si="459"/>
        <v/>
      </c>
      <c r="S2242" s="43" t="str">
        <f t="shared" si="452"/>
        <v/>
      </c>
      <c r="T2242" s="42" t="str">
        <f t="shared" si="448"/>
        <v>Diameter (mm, uitwendig)=;Wanddikte (mm)=;Druk (barg)=;Rekgrens (N/mm^2)=;Charpy energie (J)=</v>
      </c>
      <c r="U2242" s="44" t="e">
        <f>INDEX('bijlage A. Frequentie Tabel'!G:G,MATCH(T2242,'bijlage A. Frequentie Tabel'!A:A,0))</f>
        <v>#N/A</v>
      </c>
      <c r="V2242" s="43">
        <f t="shared" si="449"/>
        <v>0</v>
      </c>
      <c r="W2242" s="80">
        <f t="shared" si="453"/>
        <v>23.196467403779828</v>
      </c>
      <c r="X2242" t="e">
        <f t="shared" si="450"/>
        <v>#N/A</v>
      </c>
      <c r="Y2242"/>
      <c r="Z2242">
        <f t="shared" si="454"/>
        <v>0.4</v>
      </c>
      <c r="AA2242">
        <f t="shared" si="455"/>
        <v>1</v>
      </c>
      <c r="AB2242">
        <f t="shared" si="455"/>
        <v>1</v>
      </c>
      <c r="AC2242">
        <f t="shared" si="456"/>
        <v>0.4</v>
      </c>
      <c r="AD2242" t="e">
        <f>INDEX('bijlage C. Cluster maatregelen'!C:C,MATCH('5.Bepalen Faalfreq'!K2242,'bijlage C. Cluster maatregelen'!A:A,0))</f>
        <v>#N/A</v>
      </c>
      <c r="AE2242" t="e">
        <f>INDEX('bijlage C. Cluster maatregelen'!C:C,MATCH('5.Bepalen Faalfreq'!L2242,'bijlage C. Cluster maatregelen'!A:A,0))</f>
        <v>#N/A</v>
      </c>
      <c r="AF2242" t="e">
        <f>INDEX('bijlage C. Cluster maatregelen'!C:C,MATCH('5.Bepalen Faalfreq'!M2242,'bijlage C. Cluster maatregelen'!A:A,0))</f>
        <v>#N/A</v>
      </c>
      <c r="AG2242" t="e">
        <f>INDEX('bijlage C. Cluster maatregelen'!C:C,MATCH('5.Bepalen Faalfreq'!N2242,'bijlage C. Cluster maatregelen'!A:A,0))</f>
        <v>#N/A</v>
      </c>
      <c r="AH2242" t="e">
        <f t="shared" si="457"/>
        <v>#N/A</v>
      </c>
      <c r="AI2242" t="e">
        <f t="shared" si="458"/>
        <v>#N/A</v>
      </c>
      <c r="AJ2242" t="e">
        <f t="shared" si="451"/>
        <v>#N/A</v>
      </c>
    </row>
    <row r="2243" spans="1:36" x14ac:dyDescent="0.25">
      <c r="A2243" s="203"/>
      <c r="B2243" s="203"/>
      <c r="C2243" s="203"/>
      <c r="D2243" s="203"/>
      <c r="E2243" s="203"/>
      <c r="F2243" s="203"/>
      <c r="G2243" s="203"/>
      <c r="H2243" s="203"/>
      <c r="I2243" s="203"/>
      <c r="J2243" s="203"/>
      <c r="K2243" s="203"/>
      <c r="L2243" s="203"/>
      <c r="M2243" s="203"/>
      <c r="N2243" s="203"/>
      <c r="O2243" s="204">
        <f t="shared" si="447"/>
        <v>0</v>
      </c>
      <c r="P2243" s="80" t="str">
        <f>IFERROR(R2243+'4. Gegevens leiding'!$I$26,"")</f>
        <v/>
      </c>
      <c r="Q2243" s="155" t="str">
        <f>IFERROR(R2244+'4. Gegevens leiding'!$I$26,"")</f>
        <v/>
      </c>
      <c r="R2243" s="155" t="str">
        <f t="shared" si="459"/>
        <v/>
      </c>
      <c r="S2243" s="43" t="str">
        <f t="shared" si="452"/>
        <v/>
      </c>
      <c r="T2243" s="42" t="str">
        <f t="shared" si="448"/>
        <v>Diameter (mm, uitwendig)=;Wanddikte (mm)=;Druk (barg)=;Rekgrens (N/mm^2)=;Charpy energie (J)=</v>
      </c>
      <c r="U2243" s="44" t="e">
        <f>INDEX('bijlage A. Frequentie Tabel'!G:G,MATCH(T2243,'bijlage A. Frequentie Tabel'!A:A,0))</f>
        <v>#N/A</v>
      </c>
      <c r="V2243" s="43">
        <f t="shared" si="449"/>
        <v>0</v>
      </c>
      <c r="W2243" s="80">
        <f t="shared" si="453"/>
        <v>23.196467403779828</v>
      </c>
      <c r="X2243" t="e">
        <f t="shared" si="450"/>
        <v>#N/A</v>
      </c>
      <c r="Y2243"/>
      <c r="Z2243">
        <f t="shared" si="454"/>
        <v>0.4</v>
      </c>
      <c r="AA2243">
        <f t="shared" si="455"/>
        <v>1</v>
      </c>
      <c r="AB2243">
        <f t="shared" si="455"/>
        <v>1</v>
      </c>
      <c r="AC2243">
        <f t="shared" si="456"/>
        <v>0.4</v>
      </c>
      <c r="AD2243" t="e">
        <f>INDEX('bijlage C. Cluster maatregelen'!C:C,MATCH('5.Bepalen Faalfreq'!K2243,'bijlage C. Cluster maatregelen'!A:A,0))</f>
        <v>#N/A</v>
      </c>
      <c r="AE2243" t="e">
        <f>INDEX('bijlage C. Cluster maatregelen'!C:C,MATCH('5.Bepalen Faalfreq'!L2243,'bijlage C. Cluster maatregelen'!A:A,0))</f>
        <v>#N/A</v>
      </c>
      <c r="AF2243" t="e">
        <f>INDEX('bijlage C. Cluster maatregelen'!C:C,MATCH('5.Bepalen Faalfreq'!M2243,'bijlage C. Cluster maatregelen'!A:A,0))</f>
        <v>#N/A</v>
      </c>
      <c r="AG2243" t="e">
        <f>INDEX('bijlage C. Cluster maatregelen'!C:C,MATCH('5.Bepalen Faalfreq'!N2243,'bijlage C. Cluster maatregelen'!A:A,0))</f>
        <v>#N/A</v>
      </c>
      <c r="AH2243" t="e">
        <f t="shared" si="457"/>
        <v>#N/A</v>
      </c>
      <c r="AI2243" t="e">
        <f t="shared" si="458"/>
        <v>#N/A</v>
      </c>
      <c r="AJ2243" t="e">
        <f t="shared" si="451"/>
        <v>#N/A</v>
      </c>
    </row>
    <row r="2244" spans="1:36" x14ac:dyDescent="0.25">
      <c r="A2244" s="203"/>
      <c r="B2244" s="203"/>
      <c r="C2244" s="203"/>
      <c r="D2244" s="203"/>
      <c r="E2244" s="203"/>
      <c r="F2244" s="203"/>
      <c r="G2244" s="203"/>
      <c r="H2244" s="203"/>
      <c r="I2244" s="203"/>
      <c r="J2244" s="203"/>
      <c r="K2244" s="203"/>
      <c r="L2244" s="203"/>
      <c r="M2244" s="203"/>
      <c r="N2244" s="203"/>
      <c r="O2244" s="204">
        <f t="shared" si="447"/>
        <v>0</v>
      </c>
      <c r="P2244" s="80" t="str">
        <f>IFERROR(R2244+'4. Gegevens leiding'!$I$26,"")</f>
        <v/>
      </c>
      <c r="Q2244" s="155" t="str">
        <f>IFERROR(R2245+'4. Gegevens leiding'!$I$26,"")</f>
        <v/>
      </c>
      <c r="R2244" s="155" t="str">
        <f t="shared" si="459"/>
        <v/>
      </c>
      <c r="S2244" s="43" t="str">
        <f t="shared" si="452"/>
        <v/>
      </c>
      <c r="T2244" s="42" t="str">
        <f t="shared" si="448"/>
        <v>Diameter (mm, uitwendig)=;Wanddikte (mm)=;Druk (barg)=;Rekgrens (N/mm^2)=;Charpy energie (J)=</v>
      </c>
      <c r="U2244" s="44" t="e">
        <f>INDEX('bijlage A. Frequentie Tabel'!G:G,MATCH(T2244,'bijlage A. Frequentie Tabel'!A:A,0))</f>
        <v>#N/A</v>
      </c>
      <c r="V2244" s="43">
        <f t="shared" si="449"/>
        <v>0</v>
      </c>
      <c r="W2244" s="80">
        <f t="shared" si="453"/>
        <v>23.196467403779828</v>
      </c>
      <c r="X2244" t="e">
        <f t="shared" si="450"/>
        <v>#N/A</v>
      </c>
      <c r="Y2244"/>
      <c r="Z2244">
        <f t="shared" si="454"/>
        <v>0.4</v>
      </c>
      <c r="AA2244">
        <f t="shared" si="455"/>
        <v>1</v>
      </c>
      <c r="AB2244">
        <f t="shared" si="455"/>
        <v>1</v>
      </c>
      <c r="AC2244">
        <f t="shared" si="456"/>
        <v>0.4</v>
      </c>
      <c r="AD2244" t="e">
        <f>INDEX('bijlage C. Cluster maatregelen'!C:C,MATCH('5.Bepalen Faalfreq'!K2244,'bijlage C. Cluster maatregelen'!A:A,0))</f>
        <v>#N/A</v>
      </c>
      <c r="AE2244" t="e">
        <f>INDEX('bijlage C. Cluster maatregelen'!C:C,MATCH('5.Bepalen Faalfreq'!L2244,'bijlage C. Cluster maatregelen'!A:A,0))</f>
        <v>#N/A</v>
      </c>
      <c r="AF2244" t="e">
        <f>INDEX('bijlage C. Cluster maatregelen'!C:C,MATCH('5.Bepalen Faalfreq'!M2244,'bijlage C. Cluster maatregelen'!A:A,0))</f>
        <v>#N/A</v>
      </c>
      <c r="AG2244" t="e">
        <f>INDEX('bijlage C. Cluster maatregelen'!C:C,MATCH('5.Bepalen Faalfreq'!N2244,'bijlage C. Cluster maatregelen'!A:A,0))</f>
        <v>#N/A</v>
      </c>
      <c r="AH2244" t="e">
        <f t="shared" si="457"/>
        <v>#N/A</v>
      </c>
      <c r="AI2244" t="e">
        <f t="shared" si="458"/>
        <v>#N/A</v>
      </c>
      <c r="AJ2244" t="e">
        <f t="shared" si="451"/>
        <v>#N/A</v>
      </c>
    </row>
    <row r="2245" spans="1:36" x14ac:dyDescent="0.25">
      <c r="A2245" s="203"/>
      <c r="B2245" s="203"/>
      <c r="C2245" s="203"/>
      <c r="D2245" s="203"/>
      <c r="E2245" s="203"/>
      <c r="F2245" s="203"/>
      <c r="G2245" s="203"/>
      <c r="H2245" s="203"/>
      <c r="I2245" s="203"/>
      <c r="J2245" s="203"/>
      <c r="K2245" s="203"/>
      <c r="L2245" s="203"/>
      <c r="M2245" s="203"/>
      <c r="N2245" s="203"/>
      <c r="O2245" s="204">
        <f t="shared" ref="O2245:O2308" si="460">D2245-(2*F2245)</f>
        <v>0</v>
      </c>
      <c r="P2245" s="80" t="str">
        <f>IFERROR(R2245+'4. Gegevens leiding'!$I$26,"")</f>
        <v/>
      </c>
      <c r="Q2245" s="155" t="str">
        <f>IFERROR(R2246+'4. Gegevens leiding'!$I$26,"")</f>
        <v/>
      </c>
      <c r="R2245" s="155" t="str">
        <f t="shared" si="459"/>
        <v/>
      </c>
      <c r="S2245" s="43" t="str">
        <f t="shared" si="452"/>
        <v/>
      </c>
      <c r="T2245" s="42" t="str">
        <f t="shared" ref="T2245:T2308" si="461">CONCATENATE($D$1,"=",D2245,";",$F$1,"=",F2245,";",$E$1,"=",E2245,";",$G$1,"=",G2245,";",$I$1,"=",I2245)</f>
        <v>Diameter (mm, uitwendig)=;Wanddikte (mm)=;Druk (barg)=;Rekgrens (N/mm^2)=;Charpy energie (J)=</v>
      </c>
      <c r="U2245" s="44" t="e">
        <f>INDEX('bijlage A. Frequentie Tabel'!G:G,MATCH(T2245,'bijlage A. Frequentie Tabel'!A:A,0))</f>
        <v>#N/A</v>
      </c>
      <c r="V2245" s="43">
        <f t="shared" ref="V2245:V2308" si="462">IF((H2245+J2245)&gt;2,2,(H2245+J2245))</f>
        <v>0</v>
      </c>
      <c r="W2245" s="80">
        <f t="shared" si="453"/>
        <v>23.196467403779828</v>
      </c>
      <c r="X2245" t="e">
        <f t="shared" ref="X2245:X2308" si="463">U2245*W2245</f>
        <v>#N/A</v>
      </c>
      <c r="Y2245"/>
      <c r="Z2245">
        <f t="shared" si="454"/>
        <v>0.4</v>
      </c>
      <c r="AA2245">
        <f t="shared" si="455"/>
        <v>1</v>
      </c>
      <c r="AB2245">
        <f t="shared" si="455"/>
        <v>1</v>
      </c>
      <c r="AC2245">
        <f t="shared" si="456"/>
        <v>0.4</v>
      </c>
      <c r="AD2245" t="e">
        <f>INDEX('bijlage C. Cluster maatregelen'!C:C,MATCH('5.Bepalen Faalfreq'!K2245,'bijlage C. Cluster maatregelen'!A:A,0))</f>
        <v>#N/A</v>
      </c>
      <c r="AE2245" t="e">
        <f>INDEX('bijlage C. Cluster maatregelen'!C:C,MATCH('5.Bepalen Faalfreq'!L2245,'bijlage C. Cluster maatregelen'!A:A,0))</f>
        <v>#N/A</v>
      </c>
      <c r="AF2245" t="e">
        <f>INDEX('bijlage C. Cluster maatregelen'!C:C,MATCH('5.Bepalen Faalfreq'!M2245,'bijlage C. Cluster maatregelen'!A:A,0))</f>
        <v>#N/A</v>
      </c>
      <c r="AG2245" t="e">
        <f>INDEX('bijlage C. Cluster maatregelen'!C:C,MATCH('5.Bepalen Faalfreq'!N2245,'bijlage C. Cluster maatregelen'!A:A,0))</f>
        <v>#N/A</v>
      </c>
      <c r="AH2245" t="e">
        <f t="shared" si="457"/>
        <v>#N/A</v>
      </c>
      <c r="AI2245" t="e">
        <f t="shared" si="458"/>
        <v>#N/A</v>
      </c>
      <c r="AJ2245" t="e">
        <f t="shared" ref="AJ2245:AJ2308" si="464">AI2245*X2245</f>
        <v>#N/A</v>
      </c>
    </row>
    <row r="2246" spans="1:36" x14ac:dyDescent="0.25">
      <c r="A2246" s="203"/>
      <c r="B2246" s="203"/>
      <c r="C2246" s="203"/>
      <c r="D2246" s="203"/>
      <c r="E2246" s="203"/>
      <c r="F2246" s="203"/>
      <c r="G2246" s="203"/>
      <c r="H2246" s="203"/>
      <c r="I2246" s="203"/>
      <c r="J2246" s="203"/>
      <c r="K2246" s="203"/>
      <c r="L2246" s="203"/>
      <c r="M2246" s="203"/>
      <c r="N2246" s="203"/>
      <c r="O2246" s="204">
        <f t="shared" si="460"/>
        <v>0</v>
      </c>
      <c r="P2246" s="80" t="str">
        <f>IFERROR(R2246+'4. Gegevens leiding'!$I$26,"")</f>
        <v/>
      </c>
      <c r="Q2246" s="155" t="str">
        <f>IFERROR(R2247+'4. Gegevens leiding'!$I$26,"")</f>
        <v/>
      </c>
      <c r="R2246" s="155" t="str">
        <f t="shared" si="459"/>
        <v/>
      </c>
      <c r="S2246" s="43" t="str">
        <f t="shared" ref="S2246:S2309" si="465">IFERROR(Q2246-P2246, "")</f>
        <v/>
      </c>
      <c r="T2246" s="42" t="str">
        <f t="shared" si="461"/>
        <v>Diameter (mm, uitwendig)=;Wanddikte (mm)=;Druk (barg)=;Rekgrens (N/mm^2)=;Charpy energie (J)=</v>
      </c>
      <c r="U2246" s="44" t="e">
        <f>INDEX('bijlage A. Frequentie Tabel'!G:G,MATCH(T2246,'bijlage A. Frequentie Tabel'!A:A,0))</f>
        <v>#N/A</v>
      </c>
      <c r="V2246" s="43">
        <f t="shared" si="462"/>
        <v>0</v>
      </c>
      <c r="W2246" s="80">
        <f t="shared" ref="W2246:W2309" si="466">EXP(2.4*(1.31-V2246))</f>
        <v>23.196467403779828</v>
      </c>
      <c r="X2246" t="e">
        <f t="shared" si="463"/>
        <v>#N/A</v>
      </c>
      <c r="Y2246"/>
      <c r="Z2246">
        <f t="shared" ref="Z2246:Z2309" si="467">Z$3</f>
        <v>0.4</v>
      </c>
      <c r="AA2246">
        <f t="shared" ref="AA2246:AB2309" si="468">AA$3</f>
        <v>1</v>
      </c>
      <c r="AB2246">
        <f t="shared" si="468"/>
        <v>1</v>
      </c>
      <c r="AC2246">
        <f t="shared" ref="AC2246:AC2309" si="469">Z2246*AA2246*AB2246</f>
        <v>0.4</v>
      </c>
      <c r="AD2246" t="e">
        <f>INDEX('bijlage C. Cluster maatregelen'!C:C,MATCH('5.Bepalen Faalfreq'!K2246,'bijlage C. Cluster maatregelen'!A:A,0))</f>
        <v>#N/A</v>
      </c>
      <c r="AE2246" t="e">
        <f>INDEX('bijlage C. Cluster maatregelen'!C:C,MATCH('5.Bepalen Faalfreq'!L2246,'bijlage C. Cluster maatregelen'!A:A,0))</f>
        <v>#N/A</v>
      </c>
      <c r="AF2246" t="e">
        <f>INDEX('bijlage C. Cluster maatregelen'!C:C,MATCH('5.Bepalen Faalfreq'!M2246,'bijlage C. Cluster maatregelen'!A:A,0))</f>
        <v>#N/A</v>
      </c>
      <c r="AG2246" t="e">
        <f>INDEX('bijlage C. Cluster maatregelen'!C:C,MATCH('5.Bepalen Faalfreq'!N2246,'bijlage C. Cluster maatregelen'!A:A,0))</f>
        <v>#N/A</v>
      </c>
      <c r="AH2246" t="e">
        <f t="shared" ref="AH2246:AH2309" si="470">IF(AG2246=1,1,((Z2246*AB2246)^-1)/AG2246)</f>
        <v>#N/A</v>
      </c>
      <c r="AI2246" t="e">
        <f t="shared" ref="AI2246:AI2309" si="471">AC2246*AD2246*AE2246*AF2246*AH2246</f>
        <v>#N/A</v>
      </c>
      <c r="AJ2246" t="e">
        <f t="shared" si="464"/>
        <v>#N/A</v>
      </c>
    </row>
    <row r="2247" spans="1:36" x14ac:dyDescent="0.25">
      <c r="A2247" s="203"/>
      <c r="B2247" s="203"/>
      <c r="C2247" s="203"/>
      <c r="D2247" s="203"/>
      <c r="E2247" s="203"/>
      <c r="F2247" s="203"/>
      <c r="G2247" s="203"/>
      <c r="H2247" s="203"/>
      <c r="I2247" s="203"/>
      <c r="J2247" s="203"/>
      <c r="K2247" s="203"/>
      <c r="L2247" s="203"/>
      <c r="M2247" s="203"/>
      <c r="N2247" s="203"/>
      <c r="O2247" s="204">
        <f t="shared" si="460"/>
        <v>0</v>
      </c>
      <c r="P2247" s="80" t="str">
        <f>IFERROR(R2247+'4. Gegevens leiding'!$I$26,"")</f>
        <v/>
      </c>
      <c r="Q2247" s="155" t="str">
        <f>IFERROR(R2248+'4. Gegevens leiding'!$I$26,"")</f>
        <v/>
      </c>
      <c r="R2247" s="155" t="str">
        <f t="shared" ref="R2247:R2310" si="472">IF(ISBLANK(A2247),"",R2246+SQRT((A2247-A2246)^2+(B2247-B2246)^2))</f>
        <v/>
      </c>
      <c r="S2247" s="43" t="str">
        <f t="shared" si="465"/>
        <v/>
      </c>
      <c r="T2247" s="42" t="str">
        <f t="shared" si="461"/>
        <v>Diameter (mm, uitwendig)=;Wanddikte (mm)=;Druk (barg)=;Rekgrens (N/mm^2)=;Charpy energie (J)=</v>
      </c>
      <c r="U2247" s="44" t="e">
        <f>INDEX('bijlage A. Frequentie Tabel'!G:G,MATCH(T2247,'bijlage A. Frequentie Tabel'!A:A,0))</f>
        <v>#N/A</v>
      </c>
      <c r="V2247" s="43">
        <f t="shared" si="462"/>
        <v>0</v>
      </c>
      <c r="W2247" s="80">
        <f t="shared" si="466"/>
        <v>23.196467403779828</v>
      </c>
      <c r="X2247" t="e">
        <f t="shared" si="463"/>
        <v>#N/A</v>
      </c>
      <c r="Y2247"/>
      <c r="Z2247">
        <f t="shared" si="467"/>
        <v>0.4</v>
      </c>
      <c r="AA2247">
        <f t="shared" si="468"/>
        <v>1</v>
      </c>
      <c r="AB2247">
        <f t="shared" si="468"/>
        <v>1</v>
      </c>
      <c r="AC2247">
        <f t="shared" si="469"/>
        <v>0.4</v>
      </c>
      <c r="AD2247" t="e">
        <f>INDEX('bijlage C. Cluster maatregelen'!C:C,MATCH('5.Bepalen Faalfreq'!K2247,'bijlage C. Cluster maatregelen'!A:A,0))</f>
        <v>#N/A</v>
      </c>
      <c r="AE2247" t="e">
        <f>INDEX('bijlage C. Cluster maatregelen'!C:C,MATCH('5.Bepalen Faalfreq'!L2247,'bijlage C. Cluster maatregelen'!A:A,0))</f>
        <v>#N/A</v>
      </c>
      <c r="AF2247" t="e">
        <f>INDEX('bijlage C. Cluster maatregelen'!C:C,MATCH('5.Bepalen Faalfreq'!M2247,'bijlage C. Cluster maatregelen'!A:A,0))</f>
        <v>#N/A</v>
      </c>
      <c r="AG2247" t="e">
        <f>INDEX('bijlage C. Cluster maatregelen'!C:C,MATCH('5.Bepalen Faalfreq'!N2247,'bijlage C. Cluster maatregelen'!A:A,0))</f>
        <v>#N/A</v>
      </c>
      <c r="AH2247" t="e">
        <f t="shared" si="470"/>
        <v>#N/A</v>
      </c>
      <c r="AI2247" t="e">
        <f t="shared" si="471"/>
        <v>#N/A</v>
      </c>
      <c r="AJ2247" t="e">
        <f t="shared" si="464"/>
        <v>#N/A</v>
      </c>
    </row>
    <row r="2248" spans="1:36" x14ac:dyDescent="0.25">
      <c r="A2248" s="203"/>
      <c r="B2248" s="203"/>
      <c r="C2248" s="203"/>
      <c r="D2248" s="203"/>
      <c r="E2248" s="203"/>
      <c r="F2248" s="203"/>
      <c r="G2248" s="203"/>
      <c r="H2248" s="203"/>
      <c r="I2248" s="203"/>
      <c r="J2248" s="203"/>
      <c r="K2248" s="203"/>
      <c r="L2248" s="203"/>
      <c r="M2248" s="203"/>
      <c r="N2248" s="203"/>
      <c r="O2248" s="204">
        <f t="shared" si="460"/>
        <v>0</v>
      </c>
      <c r="P2248" s="80" t="str">
        <f>IFERROR(R2248+'4. Gegevens leiding'!$I$26,"")</f>
        <v/>
      </c>
      <c r="Q2248" s="155" t="str">
        <f>IFERROR(R2249+'4. Gegevens leiding'!$I$26,"")</f>
        <v/>
      </c>
      <c r="R2248" s="155" t="str">
        <f t="shared" si="472"/>
        <v/>
      </c>
      <c r="S2248" s="43" t="str">
        <f t="shared" si="465"/>
        <v/>
      </c>
      <c r="T2248" s="42" t="str">
        <f t="shared" si="461"/>
        <v>Diameter (mm, uitwendig)=;Wanddikte (mm)=;Druk (barg)=;Rekgrens (N/mm^2)=;Charpy energie (J)=</v>
      </c>
      <c r="U2248" s="44" t="e">
        <f>INDEX('bijlage A. Frequentie Tabel'!G:G,MATCH(T2248,'bijlage A. Frequentie Tabel'!A:A,0))</f>
        <v>#N/A</v>
      </c>
      <c r="V2248" s="43">
        <f t="shared" si="462"/>
        <v>0</v>
      </c>
      <c r="W2248" s="80">
        <f t="shared" si="466"/>
        <v>23.196467403779828</v>
      </c>
      <c r="X2248" t="e">
        <f t="shared" si="463"/>
        <v>#N/A</v>
      </c>
      <c r="Y2248"/>
      <c r="Z2248">
        <f t="shared" si="467"/>
        <v>0.4</v>
      </c>
      <c r="AA2248">
        <f t="shared" si="468"/>
        <v>1</v>
      </c>
      <c r="AB2248">
        <f t="shared" si="468"/>
        <v>1</v>
      </c>
      <c r="AC2248">
        <f t="shared" si="469"/>
        <v>0.4</v>
      </c>
      <c r="AD2248" t="e">
        <f>INDEX('bijlage C. Cluster maatregelen'!C:C,MATCH('5.Bepalen Faalfreq'!K2248,'bijlage C. Cluster maatregelen'!A:A,0))</f>
        <v>#N/A</v>
      </c>
      <c r="AE2248" t="e">
        <f>INDEX('bijlage C. Cluster maatregelen'!C:C,MATCH('5.Bepalen Faalfreq'!L2248,'bijlage C. Cluster maatregelen'!A:A,0))</f>
        <v>#N/A</v>
      </c>
      <c r="AF2248" t="e">
        <f>INDEX('bijlage C. Cluster maatregelen'!C:C,MATCH('5.Bepalen Faalfreq'!M2248,'bijlage C. Cluster maatregelen'!A:A,0))</f>
        <v>#N/A</v>
      </c>
      <c r="AG2248" t="e">
        <f>INDEX('bijlage C. Cluster maatregelen'!C:C,MATCH('5.Bepalen Faalfreq'!N2248,'bijlage C. Cluster maatregelen'!A:A,0))</f>
        <v>#N/A</v>
      </c>
      <c r="AH2248" t="e">
        <f t="shared" si="470"/>
        <v>#N/A</v>
      </c>
      <c r="AI2248" t="e">
        <f t="shared" si="471"/>
        <v>#N/A</v>
      </c>
      <c r="AJ2248" t="e">
        <f t="shared" si="464"/>
        <v>#N/A</v>
      </c>
    </row>
    <row r="2249" spans="1:36" x14ac:dyDescent="0.25">
      <c r="A2249" s="203"/>
      <c r="B2249" s="203"/>
      <c r="C2249" s="203"/>
      <c r="D2249" s="203"/>
      <c r="E2249" s="203"/>
      <c r="F2249" s="203"/>
      <c r="G2249" s="203"/>
      <c r="H2249" s="203"/>
      <c r="I2249" s="203"/>
      <c r="J2249" s="203"/>
      <c r="K2249" s="203"/>
      <c r="L2249" s="203"/>
      <c r="M2249" s="203"/>
      <c r="N2249" s="203"/>
      <c r="O2249" s="204">
        <f t="shared" si="460"/>
        <v>0</v>
      </c>
      <c r="P2249" s="80" t="str">
        <f>IFERROR(R2249+'4. Gegevens leiding'!$I$26,"")</f>
        <v/>
      </c>
      <c r="Q2249" s="155" t="str">
        <f>IFERROR(R2250+'4. Gegevens leiding'!$I$26,"")</f>
        <v/>
      </c>
      <c r="R2249" s="155" t="str">
        <f t="shared" si="472"/>
        <v/>
      </c>
      <c r="S2249" s="43" t="str">
        <f t="shared" si="465"/>
        <v/>
      </c>
      <c r="T2249" s="42" t="str">
        <f t="shared" si="461"/>
        <v>Diameter (mm, uitwendig)=;Wanddikte (mm)=;Druk (barg)=;Rekgrens (N/mm^2)=;Charpy energie (J)=</v>
      </c>
      <c r="U2249" s="44" t="e">
        <f>INDEX('bijlage A. Frequentie Tabel'!G:G,MATCH(T2249,'bijlage A. Frequentie Tabel'!A:A,0))</f>
        <v>#N/A</v>
      </c>
      <c r="V2249" s="43">
        <f t="shared" si="462"/>
        <v>0</v>
      </c>
      <c r="W2249" s="80">
        <f t="shared" si="466"/>
        <v>23.196467403779828</v>
      </c>
      <c r="X2249" t="e">
        <f t="shared" si="463"/>
        <v>#N/A</v>
      </c>
      <c r="Y2249"/>
      <c r="Z2249">
        <f t="shared" si="467"/>
        <v>0.4</v>
      </c>
      <c r="AA2249">
        <f t="shared" si="468"/>
        <v>1</v>
      </c>
      <c r="AB2249">
        <f t="shared" si="468"/>
        <v>1</v>
      </c>
      <c r="AC2249">
        <f t="shared" si="469"/>
        <v>0.4</v>
      </c>
      <c r="AD2249" t="e">
        <f>INDEX('bijlage C. Cluster maatregelen'!C:C,MATCH('5.Bepalen Faalfreq'!K2249,'bijlage C. Cluster maatregelen'!A:A,0))</f>
        <v>#N/A</v>
      </c>
      <c r="AE2249" t="e">
        <f>INDEX('bijlage C. Cluster maatregelen'!C:C,MATCH('5.Bepalen Faalfreq'!L2249,'bijlage C. Cluster maatregelen'!A:A,0))</f>
        <v>#N/A</v>
      </c>
      <c r="AF2249" t="e">
        <f>INDEX('bijlage C. Cluster maatregelen'!C:C,MATCH('5.Bepalen Faalfreq'!M2249,'bijlage C. Cluster maatregelen'!A:A,0))</f>
        <v>#N/A</v>
      </c>
      <c r="AG2249" t="e">
        <f>INDEX('bijlage C. Cluster maatregelen'!C:C,MATCH('5.Bepalen Faalfreq'!N2249,'bijlage C. Cluster maatregelen'!A:A,0))</f>
        <v>#N/A</v>
      </c>
      <c r="AH2249" t="e">
        <f t="shared" si="470"/>
        <v>#N/A</v>
      </c>
      <c r="AI2249" t="e">
        <f t="shared" si="471"/>
        <v>#N/A</v>
      </c>
      <c r="AJ2249" t="e">
        <f t="shared" si="464"/>
        <v>#N/A</v>
      </c>
    </row>
    <row r="2250" spans="1:36" x14ac:dyDescent="0.25">
      <c r="A2250" s="203"/>
      <c r="B2250" s="203"/>
      <c r="C2250" s="203"/>
      <c r="D2250" s="203"/>
      <c r="E2250" s="203"/>
      <c r="F2250" s="203"/>
      <c r="G2250" s="203"/>
      <c r="H2250" s="203"/>
      <c r="I2250" s="203"/>
      <c r="J2250" s="203"/>
      <c r="K2250" s="203"/>
      <c r="L2250" s="203"/>
      <c r="M2250" s="203"/>
      <c r="N2250" s="203"/>
      <c r="O2250" s="204">
        <f t="shared" si="460"/>
        <v>0</v>
      </c>
      <c r="P2250" s="80" t="str">
        <f>IFERROR(R2250+'4. Gegevens leiding'!$I$26,"")</f>
        <v/>
      </c>
      <c r="Q2250" s="155" t="str">
        <f>IFERROR(R2251+'4. Gegevens leiding'!$I$26,"")</f>
        <v/>
      </c>
      <c r="R2250" s="155" t="str">
        <f t="shared" si="472"/>
        <v/>
      </c>
      <c r="S2250" s="43" t="str">
        <f t="shared" si="465"/>
        <v/>
      </c>
      <c r="T2250" s="42" t="str">
        <f t="shared" si="461"/>
        <v>Diameter (mm, uitwendig)=;Wanddikte (mm)=;Druk (barg)=;Rekgrens (N/mm^2)=;Charpy energie (J)=</v>
      </c>
      <c r="U2250" s="44" t="e">
        <f>INDEX('bijlage A. Frequentie Tabel'!G:G,MATCH(T2250,'bijlage A. Frequentie Tabel'!A:A,0))</f>
        <v>#N/A</v>
      </c>
      <c r="V2250" s="43">
        <f t="shared" si="462"/>
        <v>0</v>
      </c>
      <c r="W2250" s="80">
        <f t="shared" si="466"/>
        <v>23.196467403779828</v>
      </c>
      <c r="X2250" t="e">
        <f t="shared" si="463"/>
        <v>#N/A</v>
      </c>
      <c r="Y2250"/>
      <c r="Z2250">
        <f t="shared" si="467"/>
        <v>0.4</v>
      </c>
      <c r="AA2250">
        <f t="shared" si="468"/>
        <v>1</v>
      </c>
      <c r="AB2250">
        <f t="shared" si="468"/>
        <v>1</v>
      </c>
      <c r="AC2250">
        <f t="shared" si="469"/>
        <v>0.4</v>
      </c>
      <c r="AD2250" t="e">
        <f>INDEX('bijlage C. Cluster maatregelen'!C:C,MATCH('5.Bepalen Faalfreq'!K2250,'bijlage C. Cluster maatregelen'!A:A,0))</f>
        <v>#N/A</v>
      </c>
      <c r="AE2250" t="e">
        <f>INDEX('bijlage C. Cluster maatregelen'!C:C,MATCH('5.Bepalen Faalfreq'!L2250,'bijlage C. Cluster maatregelen'!A:A,0))</f>
        <v>#N/A</v>
      </c>
      <c r="AF2250" t="e">
        <f>INDEX('bijlage C. Cluster maatregelen'!C:C,MATCH('5.Bepalen Faalfreq'!M2250,'bijlage C. Cluster maatregelen'!A:A,0))</f>
        <v>#N/A</v>
      </c>
      <c r="AG2250" t="e">
        <f>INDEX('bijlage C. Cluster maatregelen'!C:C,MATCH('5.Bepalen Faalfreq'!N2250,'bijlage C. Cluster maatregelen'!A:A,0))</f>
        <v>#N/A</v>
      </c>
      <c r="AH2250" t="e">
        <f t="shared" si="470"/>
        <v>#N/A</v>
      </c>
      <c r="AI2250" t="e">
        <f t="shared" si="471"/>
        <v>#N/A</v>
      </c>
      <c r="AJ2250" t="e">
        <f t="shared" si="464"/>
        <v>#N/A</v>
      </c>
    </row>
    <row r="2251" spans="1:36" x14ac:dyDescent="0.25">
      <c r="A2251" s="203"/>
      <c r="B2251" s="203"/>
      <c r="C2251" s="203"/>
      <c r="D2251" s="203"/>
      <c r="E2251" s="203"/>
      <c r="F2251" s="203"/>
      <c r="G2251" s="203"/>
      <c r="H2251" s="203"/>
      <c r="I2251" s="203"/>
      <c r="J2251" s="203"/>
      <c r="K2251" s="203"/>
      <c r="L2251" s="203"/>
      <c r="M2251" s="203"/>
      <c r="N2251" s="203"/>
      <c r="O2251" s="204">
        <f t="shared" si="460"/>
        <v>0</v>
      </c>
      <c r="P2251" s="80" t="str">
        <f>IFERROR(R2251+'4. Gegevens leiding'!$I$26,"")</f>
        <v/>
      </c>
      <c r="Q2251" s="155" t="str">
        <f>IFERROR(R2252+'4. Gegevens leiding'!$I$26,"")</f>
        <v/>
      </c>
      <c r="R2251" s="155" t="str">
        <f t="shared" si="472"/>
        <v/>
      </c>
      <c r="S2251" s="43" t="str">
        <f t="shared" si="465"/>
        <v/>
      </c>
      <c r="T2251" s="42" t="str">
        <f t="shared" si="461"/>
        <v>Diameter (mm, uitwendig)=;Wanddikte (mm)=;Druk (barg)=;Rekgrens (N/mm^2)=;Charpy energie (J)=</v>
      </c>
      <c r="U2251" s="44" t="e">
        <f>INDEX('bijlage A. Frequentie Tabel'!G:G,MATCH(T2251,'bijlage A. Frequentie Tabel'!A:A,0))</f>
        <v>#N/A</v>
      </c>
      <c r="V2251" s="43">
        <f t="shared" si="462"/>
        <v>0</v>
      </c>
      <c r="W2251" s="80">
        <f t="shared" si="466"/>
        <v>23.196467403779828</v>
      </c>
      <c r="X2251" t="e">
        <f t="shared" si="463"/>
        <v>#N/A</v>
      </c>
      <c r="Y2251"/>
      <c r="Z2251">
        <f t="shared" si="467"/>
        <v>0.4</v>
      </c>
      <c r="AA2251">
        <f t="shared" si="468"/>
        <v>1</v>
      </c>
      <c r="AB2251">
        <f t="shared" si="468"/>
        <v>1</v>
      </c>
      <c r="AC2251">
        <f t="shared" si="469"/>
        <v>0.4</v>
      </c>
      <c r="AD2251" t="e">
        <f>INDEX('bijlage C. Cluster maatregelen'!C:C,MATCH('5.Bepalen Faalfreq'!K2251,'bijlage C. Cluster maatregelen'!A:A,0))</f>
        <v>#N/A</v>
      </c>
      <c r="AE2251" t="e">
        <f>INDEX('bijlage C. Cluster maatregelen'!C:C,MATCH('5.Bepalen Faalfreq'!L2251,'bijlage C. Cluster maatregelen'!A:A,0))</f>
        <v>#N/A</v>
      </c>
      <c r="AF2251" t="e">
        <f>INDEX('bijlage C. Cluster maatregelen'!C:C,MATCH('5.Bepalen Faalfreq'!M2251,'bijlage C. Cluster maatregelen'!A:A,0))</f>
        <v>#N/A</v>
      </c>
      <c r="AG2251" t="e">
        <f>INDEX('bijlage C. Cluster maatregelen'!C:C,MATCH('5.Bepalen Faalfreq'!N2251,'bijlage C. Cluster maatregelen'!A:A,0))</f>
        <v>#N/A</v>
      </c>
      <c r="AH2251" t="e">
        <f t="shared" si="470"/>
        <v>#N/A</v>
      </c>
      <c r="AI2251" t="e">
        <f t="shared" si="471"/>
        <v>#N/A</v>
      </c>
      <c r="AJ2251" t="e">
        <f t="shared" si="464"/>
        <v>#N/A</v>
      </c>
    </row>
    <row r="2252" spans="1:36" x14ac:dyDescent="0.25">
      <c r="A2252" s="203"/>
      <c r="B2252" s="203"/>
      <c r="C2252" s="203"/>
      <c r="D2252" s="203"/>
      <c r="E2252" s="203"/>
      <c r="F2252" s="203"/>
      <c r="G2252" s="203"/>
      <c r="H2252" s="203"/>
      <c r="I2252" s="203"/>
      <c r="J2252" s="203"/>
      <c r="K2252" s="203"/>
      <c r="L2252" s="203"/>
      <c r="M2252" s="203"/>
      <c r="N2252" s="203"/>
      <c r="O2252" s="204">
        <f t="shared" si="460"/>
        <v>0</v>
      </c>
      <c r="P2252" s="80" t="str">
        <f>IFERROR(R2252+'4. Gegevens leiding'!$I$26,"")</f>
        <v/>
      </c>
      <c r="Q2252" s="155" t="str">
        <f>IFERROR(R2253+'4. Gegevens leiding'!$I$26,"")</f>
        <v/>
      </c>
      <c r="R2252" s="155" t="str">
        <f t="shared" si="472"/>
        <v/>
      </c>
      <c r="S2252" s="43" t="str">
        <f t="shared" si="465"/>
        <v/>
      </c>
      <c r="T2252" s="42" t="str">
        <f t="shared" si="461"/>
        <v>Diameter (mm, uitwendig)=;Wanddikte (mm)=;Druk (barg)=;Rekgrens (N/mm^2)=;Charpy energie (J)=</v>
      </c>
      <c r="U2252" s="44" t="e">
        <f>INDEX('bijlage A. Frequentie Tabel'!G:G,MATCH(T2252,'bijlage A. Frequentie Tabel'!A:A,0))</f>
        <v>#N/A</v>
      </c>
      <c r="V2252" s="43">
        <f t="shared" si="462"/>
        <v>0</v>
      </c>
      <c r="W2252" s="80">
        <f t="shared" si="466"/>
        <v>23.196467403779828</v>
      </c>
      <c r="X2252" t="e">
        <f t="shared" si="463"/>
        <v>#N/A</v>
      </c>
      <c r="Y2252"/>
      <c r="Z2252">
        <f t="shared" si="467"/>
        <v>0.4</v>
      </c>
      <c r="AA2252">
        <f t="shared" si="468"/>
        <v>1</v>
      </c>
      <c r="AB2252">
        <f t="shared" si="468"/>
        <v>1</v>
      </c>
      <c r="AC2252">
        <f t="shared" si="469"/>
        <v>0.4</v>
      </c>
      <c r="AD2252" t="e">
        <f>INDEX('bijlage C. Cluster maatregelen'!C:C,MATCH('5.Bepalen Faalfreq'!K2252,'bijlage C. Cluster maatregelen'!A:A,0))</f>
        <v>#N/A</v>
      </c>
      <c r="AE2252" t="e">
        <f>INDEX('bijlage C. Cluster maatregelen'!C:C,MATCH('5.Bepalen Faalfreq'!L2252,'bijlage C. Cluster maatregelen'!A:A,0))</f>
        <v>#N/A</v>
      </c>
      <c r="AF2252" t="e">
        <f>INDEX('bijlage C. Cluster maatregelen'!C:C,MATCH('5.Bepalen Faalfreq'!M2252,'bijlage C. Cluster maatregelen'!A:A,0))</f>
        <v>#N/A</v>
      </c>
      <c r="AG2252" t="e">
        <f>INDEX('bijlage C. Cluster maatregelen'!C:C,MATCH('5.Bepalen Faalfreq'!N2252,'bijlage C. Cluster maatregelen'!A:A,0))</f>
        <v>#N/A</v>
      </c>
      <c r="AH2252" t="e">
        <f t="shared" si="470"/>
        <v>#N/A</v>
      </c>
      <c r="AI2252" t="e">
        <f t="shared" si="471"/>
        <v>#N/A</v>
      </c>
      <c r="AJ2252" t="e">
        <f t="shared" si="464"/>
        <v>#N/A</v>
      </c>
    </row>
    <row r="2253" spans="1:36" x14ac:dyDescent="0.25">
      <c r="A2253" s="203"/>
      <c r="B2253" s="203"/>
      <c r="C2253" s="203"/>
      <c r="D2253" s="203"/>
      <c r="E2253" s="203"/>
      <c r="F2253" s="203"/>
      <c r="G2253" s="203"/>
      <c r="H2253" s="203"/>
      <c r="I2253" s="203"/>
      <c r="J2253" s="203"/>
      <c r="K2253" s="203"/>
      <c r="L2253" s="203"/>
      <c r="M2253" s="203"/>
      <c r="N2253" s="203"/>
      <c r="O2253" s="204">
        <f t="shared" si="460"/>
        <v>0</v>
      </c>
      <c r="P2253" s="80" t="str">
        <f>IFERROR(R2253+'4. Gegevens leiding'!$I$26,"")</f>
        <v/>
      </c>
      <c r="Q2253" s="155" t="str">
        <f>IFERROR(R2254+'4. Gegevens leiding'!$I$26,"")</f>
        <v/>
      </c>
      <c r="R2253" s="155" t="str">
        <f t="shared" si="472"/>
        <v/>
      </c>
      <c r="S2253" s="43" t="str">
        <f t="shared" si="465"/>
        <v/>
      </c>
      <c r="T2253" s="42" t="str">
        <f t="shared" si="461"/>
        <v>Diameter (mm, uitwendig)=;Wanddikte (mm)=;Druk (barg)=;Rekgrens (N/mm^2)=;Charpy energie (J)=</v>
      </c>
      <c r="U2253" s="44" t="e">
        <f>INDEX('bijlage A. Frequentie Tabel'!G:G,MATCH(T2253,'bijlage A. Frequentie Tabel'!A:A,0))</f>
        <v>#N/A</v>
      </c>
      <c r="V2253" s="43">
        <f t="shared" si="462"/>
        <v>0</v>
      </c>
      <c r="W2253" s="80">
        <f t="shared" si="466"/>
        <v>23.196467403779828</v>
      </c>
      <c r="X2253" t="e">
        <f t="shared" si="463"/>
        <v>#N/A</v>
      </c>
      <c r="Y2253"/>
      <c r="Z2253">
        <f t="shared" si="467"/>
        <v>0.4</v>
      </c>
      <c r="AA2253">
        <f t="shared" si="468"/>
        <v>1</v>
      </c>
      <c r="AB2253">
        <f t="shared" si="468"/>
        <v>1</v>
      </c>
      <c r="AC2253">
        <f t="shared" si="469"/>
        <v>0.4</v>
      </c>
      <c r="AD2253" t="e">
        <f>INDEX('bijlage C. Cluster maatregelen'!C:C,MATCH('5.Bepalen Faalfreq'!K2253,'bijlage C. Cluster maatregelen'!A:A,0))</f>
        <v>#N/A</v>
      </c>
      <c r="AE2253" t="e">
        <f>INDEX('bijlage C. Cluster maatregelen'!C:C,MATCH('5.Bepalen Faalfreq'!L2253,'bijlage C. Cluster maatregelen'!A:A,0))</f>
        <v>#N/A</v>
      </c>
      <c r="AF2253" t="e">
        <f>INDEX('bijlage C. Cluster maatregelen'!C:C,MATCH('5.Bepalen Faalfreq'!M2253,'bijlage C. Cluster maatregelen'!A:A,0))</f>
        <v>#N/A</v>
      </c>
      <c r="AG2253" t="e">
        <f>INDEX('bijlage C. Cluster maatregelen'!C:C,MATCH('5.Bepalen Faalfreq'!N2253,'bijlage C. Cluster maatregelen'!A:A,0))</f>
        <v>#N/A</v>
      </c>
      <c r="AH2253" t="e">
        <f t="shared" si="470"/>
        <v>#N/A</v>
      </c>
      <c r="AI2253" t="e">
        <f t="shared" si="471"/>
        <v>#N/A</v>
      </c>
      <c r="AJ2253" t="e">
        <f t="shared" si="464"/>
        <v>#N/A</v>
      </c>
    </row>
    <row r="2254" spans="1:36" x14ac:dyDescent="0.25">
      <c r="A2254" s="203"/>
      <c r="B2254" s="203"/>
      <c r="C2254" s="203"/>
      <c r="D2254" s="203"/>
      <c r="E2254" s="203"/>
      <c r="F2254" s="203"/>
      <c r="G2254" s="203"/>
      <c r="H2254" s="203"/>
      <c r="I2254" s="203"/>
      <c r="J2254" s="203"/>
      <c r="K2254" s="203"/>
      <c r="L2254" s="203"/>
      <c r="M2254" s="203"/>
      <c r="N2254" s="203"/>
      <c r="O2254" s="204">
        <f t="shared" si="460"/>
        <v>0</v>
      </c>
      <c r="P2254" s="80" t="str">
        <f>IFERROR(R2254+'4. Gegevens leiding'!$I$26,"")</f>
        <v/>
      </c>
      <c r="Q2254" s="155" t="str">
        <f>IFERROR(R2255+'4. Gegevens leiding'!$I$26,"")</f>
        <v/>
      </c>
      <c r="R2254" s="155" t="str">
        <f t="shared" si="472"/>
        <v/>
      </c>
      <c r="S2254" s="43" t="str">
        <f t="shared" si="465"/>
        <v/>
      </c>
      <c r="T2254" s="42" t="str">
        <f t="shared" si="461"/>
        <v>Diameter (mm, uitwendig)=;Wanddikte (mm)=;Druk (barg)=;Rekgrens (N/mm^2)=;Charpy energie (J)=</v>
      </c>
      <c r="U2254" s="44" t="e">
        <f>INDEX('bijlage A. Frequentie Tabel'!G:G,MATCH(T2254,'bijlage A. Frequentie Tabel'!A:A,0))</f>
        <v>#N/A</v>
      </c>
      <c r="V2254" s="43">
        <f t="shared" si="462"/>
        <v>0</v>
      </c>
      <c r="W2254" s="80">
        <f t="shared" si="466"/>
        <v>23.196467403779828</v>
      </c>
      <c r="X2254" t="e">
        <f t="shared" si="463"/>
        <v>#N/A</v>
      </c>
      <c r="Y2254"/>
      <c r="Z2254">
        <f t="shared" si="467"/>
        <v>0.4</v>
      </c>
      <c r="AA2254">
        <f t="shared" si="468"/>
        <v>1</v>
      </c>
      <c r="AB2254">
        <f t="shared" si="468"/>
        <v>1</v>
      </c>
      <c r="AC2254">
        <f t="shared" si="469"/>
        <v>0.4</v>
      </c>
      <c r="AD2254" t="e">
        <f>INDEX('bijlage C. Cluster maatregelen'!C:C,MATCH('5.Bepalen Faalfreq'!K2254,'bijlage C. Cluster maatregelen'!A:A,0))</f>
        <v>#N/A</v>
      </c>
      <c r="AE2254" t="e">
        <f>INDEX('bijlage C. Cluster maatregelen'!C:C,MATCH('5.Bepalen Faalfreq'!L2254,'bijlage C. Cluster maatregelen'!A:A,0))</f>
        <v>#N/A</v>
      </c>
      <c r="AF2254" t="e">
        <f>INDEX('bijlage C. Cluster maatregelen'!C:C,MATCH('5.Bepalen Faalfreq'!M2254,'bijlage C. Cluster maatregelen'!A:A,0))</f>
        <v>#N/A</v>
      </c>
      <c r="AG2254" t="e">
        <f>INDEX('bijlage C. Cluster maatregelen'!C:C,MATCH('5.Bepalen Faalfreq'!N2254,'bijlage C. Cluster maatregelen'!A:A,0))</f>
        <v>#N/A</v>
      </c>
      <c r="AH2254" t="e">
        <f t="shared" si="470"/>
        <v>#N/A</v>
      </c>
      <c r="AI2254" t="e">
        <f t="shared" si="471"/>
        <v>#N/A</v>
      </c>
      <c r="AJ2254" t="e">
        <f t="shared" si="464"/>
        <v>#N/A</v>
      </c>
    </row>
    <row r="2255" spans="1:36" x14ac:dyDescent="0.25">
      <c r="A2255" s="203"/>
      <c r="B2255" s="203"/>
      <c r="C2255" s="203"/>
      <c r="D2255" s="203"/>
      <c r="E2255" s="203"/>
      <c r="F2255" s="203"/>
      <c r="G2255" s="203"/>
      <c r="H2255" s="203"/>
      <c r="I2255" s="203"/>
      <c r="J2255" s="203"/>
      <c r="K2255" s="203"/>
      <c r="L2255" s="203"/>
      <c r="M2255" s="203"/>
      <c r="N2255" s="203"/>
      <c r="O2255" s="204">
        <f t="shared" si="460"/>
        <v>0</v>
      </c>
      <c r="P2255" s="80" t="str">
        <f>IFERROR(R2255+'4. Gegevens leiding'!$I$26,"")</f>
        <v/>
      </c>
      <c r="Q2255" s="155" t="str">
        <f>IFERROR(R2256+'4. Gegevens leiding'!$I$26,"")</f>
        <v/>
      </c>
      <c r="R2255" s="155" t="str">
        <f t="shared" si="472"/>
        <v/>
      </c>
      <c r="S2255" s="43" t="str">
        <f t="shared" si="465"/>
        <v/>
      </c>
      <c r="T2255" s="42" t="str">
        <f t="shared" si="461"/>
        <v>Diameter (mm, uitwendig)=;Wanddikte (mm)=;Druk (barg)=;Rekgrens (N/mm^2)=;Charpy energie (J)=</v>
      </c>
      <c r="U2255" s="44" t="e">
        <f>INDEX('bijlage A. Frequentie Tabel'!G:G,MATCH(T2255,'bijlage A. Frequentie Tabel'!A:A,0))</f>
        <v>#N/A</v>
      </c>
      <c r="V2255" s="43">
        <f t="shared" si="462"/>
        <v>0</v>
      </c>
      <c r="W2255" s="80">
        <f t="shared" si="466"/>
        <v>23.196467403779828</v>
      </c>
      <c r="X2255" t="e">
        <f t="shared" si="463"/>
        <v>#N/A</v>
      </c>
      <c r="Y2255"/>
      <c r="Z2255">
        <f t="shared" si="467"/>
        <v>0.4</v>
      </c>
      <c r="AA2255">
        <f t="shared" si="468"/>
        <v>1</v>
      </c>
      <c r="AB2255">
        <f t="shared" si="468"/>
        <v>1</v>
      </c>
      <c r="AC2255">
        <f t="shared" si="469"/>
        <v>0.4</v>
      </c>
      <c r="AD2255" t="e">
        <f>INDEX('bijlage C. Cluster maatregelen'!C:C,MATCH('5.Bepalen Faalfreq'!K2255,'bijlage C. Cluster maatregelen'!A:A,0))</f>
        <v>#N/A</v>
      </c>
      <c r="AE2255" t="e">
        <f>INDEX('bijlage C. Cluster maatregelen'!C:C,MATCH('5.Bepalen Faalfreq'!L2255,'bijlage C. Cluster maatregelen'!A:A,0))</f>
        <v>#N/A</v>
      </c>
      <c r="AF2255" t="e">
        <f>INDEX('bijlage C. Cluster maatregelen'!C:C,MATCH('5.Bepalen Faalfreq'!M2255,'bijlage C. Cluster maatregelen'!A:A,0))</f>
        <v>#N/A</v>
      </c>
      <c r="AG2255" t="e">
        <f>INDEX('bijlage C. Cluster maatregelen'!C:C,MATCH('5.Bepalen Faalfreq'!N2255,'bijlage C. Cluster maatregelen'!A:A,0))</f>
        <v>#N/A</v>
      </c>
      <c r="AH2255" t="e">
        <f t="shared" si="470"/>
        <v>#N/A</v>
      </c>
      <c r="AI2255" t="e">
        <f t="shared" si="471"/>
        <v>#N/A</v>
      </c>
      <c r="AJ2255" t="e">
        <f t="shared" si="464"/>
        <v>#N/A</v>
      </c>
    </row>
    <row r="2256" spans="1:36" x14ac:dyDescent="0.25">
      <c r="A2256" s="203"/>
      <c r="B2256" s="203"/>
      <c r="C2256" s="203"/>
      <c r="D2256" s="203"/>
      <c r="E2256" s="203"/>
      <c r="F2256" s="203"/>
      <c r="G2256" s="203"/>
      <c r="H2256" s="203"/>
      <c r="I2256" s="203"/>
      <c r="J2256" s="203"/>
      <c r="K2256" s="203"/>
      <c r="L2256" s="203"/>
      <c r="M2256" s="203"/>
      <c r="N2256" s="203"/>
      <c r="O2256" s="204">
        <f t="shared" si="460"/>
        <v>0</v>
      </c>
      <c r="P2256" s="80" t="str">
        <f>IFERROR(R2256+'4. Gegevens leiding'!$I$26,"")</f>
        <v/>
      </c>
      <c r="Q2256" s="155" t="str">
        <f>IFERROR(R2257+'4. Gegevens leiding'!$I$26,"")</f>
        <v/>
      </c>
      <c r="R2256" s="155" t="str">
        <f t="shared" si="472"/>
        <v/>
      </c>
      <c r="S2256" s="43" t="str">
        <f t="shared" si="465"/>
        <v/>
      </c>
      <c r="T2256" s="42" t="str">
        <f t="shared" si="461"/>
        <v>Diameter (mm, uitwendig)=;Wanddikte (mm)=;Druk (barg)=;Rekgrens (N/mm^2)=;Charpy energie (J)=</v>
      </c>
      <c r="U2256" s="44" t="e">
        <f>INDEX('bijlage A. Frequentie Tabel'!G:G,MATCH(T2256,'bijlage A. Frequentie Tabel'!A:A,0))</f>
        <v>#N/A</v>
      </c>
      <c r="V2256" s="43">
        <f t="shared" si="462"/>
        <v>0</v>
      </c>
      <c r="W2256" s="80">
        <f t="shared" si="466"/>
        <v>23.196467403779828</v>
      </c>
      <c r="X2256" t="e">
        <f t="shared" si="463"/>
        <v>#N/A</v>
      </c>
      <c r="Y2256"/>
      <c r="Z2256">
        <f t="shared" si="467"/>
        <v>0.4</v>
      </c>
      <c r="AA2256">
        <f t="shared" si="468"/>
        <v>1</v>
      </c>
      <c r="AB2256">
        <f t="shared" si="468"/>
        <v>1</v>
      </c>
      <c r="AC2256">
        <f t="shared" si="469"/>
        <v>0.4</v>
      </c>
      <c r="AD2256" t="e">
        <f>INDEX('bijlage C. Cluster maatregelen'!C:C,MATCH('5.Bepalen Faalfreq'!K2256,'bijlage C. Cluster maatregelen'!A:A,0))</f>
        <v>#N/A</v>
      </c>
      <c r="AE2256" t="e">
        <f>INDEX('bijlage C. Cluster maatregelen'!C:C,MATCH('5.Bepalen Faalfreq'!L2256,'bijlage C. Cluster maatregelen'!A:A,0))</f>
        <v>#N/A</v>
      </c>
      <c r="AF2256" t="e">
        <f>INDEX('bijlage C. Cluster maatregelen'!C:C,MATCH('5.Bepalen Faalfreq'!M2256,'bijlage C. Cluster maatregelen'!A:A,0))</f>
        <v>#N/A</v>
      </c>
      <c r="AG2256" t="e">
        <f>INDEX('bijlage C. Cluster maatregelen'!C:C,MATCH('5.Bepalen Faalfreq'!N2256,'bijlage C. Cluster maatregelen'!A:A,0))</f>
        <v>#N/A</v>
      </c>
      <c r="AH2256" t="e">
        <f t="shared" si="470"/>
        <v>#N/A</v>
      </c>
      <c r="AI2256" t="e">
        <f t="shared" si="471"/>
        <v>#N/A</v>
      </c>
      <c r="AJ2256" t="e">
        <f t="shared" si="464"/>
        <v>#N/A</v>
      </c>
    </row>
    <row r="2257" spans="1:36" x14ac:dyDescent="0.25">
      <c r="A2257" s="203"/>
      <c r="B2257" s="203"/>
      <c r="C2257" s="203"/>
      <c r="D2257" s="203"/>
      <c r="E2257" s="203"/>
      <c r="F2257" s="203"/>
      <c r="G2257" s="203"/>
      <c r="H2257" s="203"/>
      <c r="I2257" s="203"/>
      <c r="J2257" s="203"/>
      <c r="K2257" s="203"/>
      <c r="L2257" s="203"/>
      <c r="M2257" s="203"/>
      <c r="N2257" s="203"/>
      <c r="O2257" s="204">
        <f t="shared" si="460"/>
        <v>0</v>
      </c>
      <c r="P2257" s="80" t="str">
        <f>IFERROR(R2257+'4. Gegevens leiding'!$I$26,"")</f>
        <v/>
      </c>
      <c r="Q2257" s="155" t="str">
        <f>IFERROR(R2258+'4. Gegevens leiding'!$I$26,"")</f>
        <v/>
      </c>
      <c r="R2257" s="155" t="str">
        <f t="shared" si="472"/>
        <v/>
      </c>
      <c r="S2257" s="43" t="str">
        <f t="shared" si="465"/>
        <v/>
      </c>
      <c r="T2257" s="42" t="str">
        <f t="shared" si="461"/>
        <v>Diameter (mm, uitwendig)=;Wanddikte (mm)=;Druk (barg)=;Rekgrens (N/mm^2)=;Charpy energie (J)=</v>
      </c>
      <c r="U2257" s="44" t="e">
        <f>INDEX('bijlage A. Frequentie Tabel'!G:G,MATCH(T2257,'bijlage A. Frequentie Tabel'!A:A,0))</f>
        <v>#N/A</v>
      </c>
      <c r="V2257" s="43">
        <f t="shared" si="462"/>
        <v>0</v>
      </c>
      <c r="W2257" s="80">
        <f t="shared" si="466"/>
        <v>23.196467403779828</v>
      </c>
      <c r="X2257" t="e">
        <f t="shared" si="463"/>
        <v>#N/A</v>
      </c>
      <c r="Y2257"/>
      <c r="Z2257">
        <f t="shared" si="467"/>
        <v>0.4</v>
      </c>
      <c r="AA2257">
        <f t="shared" si="468"/>
        <v>1</v>
      </c>
      <c r="AB2257">
        <f t="shared" si="468"/>
        <v>1</v>
      </c>
      <c r="AC2257">
        <f t="shared" si="469"/>
        <v>0.4</v>
      </c>
      <c r="AD2257" t="e">
        <f>INDEX('bijlage C. Cluster maatregelen'!C:C,MATCH('5.Bepalen Faalfreq'!K2257,'bijlage C. Cluster maatregelen'!A:A,0))</f>
        <v>#N/A</v>
      </c>
      <c r="AE2257" t="e">
        <f>INDEX('bijlage C. Cluster maatregelen'!C:C,MATCH('5.Bepalen Faalfreq'!L2257,'bijlage C. Cluster maatregelen'!A:A,0))</f>
        <v>#N/A</v>
      </c>
      <c r="AF2257" t="e">
        <f>INDEX('bijlage C. Cluster maatregelen'!C:C,MATCH('5.Bepalen Faalfreq'!M2257,'bijlage C. Cluster maatregelen'!A:A,0))</f>
        <v>#N/A</v>
      </c>
      <c r="AG2257" t="e">
        <f>INDEX('bijlage C. Cluster maatregelen'!C:C,MATCH('5.Bepalen Faalfreq'!N2257,'bijlage C. Cluster maatregelen'!A:A,0))</f>
        <v>#N/A</v>
      </c>
      <c r="AH2257" t="e">
        <f t="shared" si="470"/>
        <v>#N/A</v>
      </c>
      <c r="AI2257" t="e">
        <f t="shared" si="471"/>
        <v>#N/A</v>
      </c>
      <c r="AJ2257" t="e">
        <f t="shared" si="464"/>
        <v>#N/A</v>
      </c>
    </row>
    <row r="2258" spans="1:36" x14ac:dyDescent="0.25">
      <c r="A2258" s="203"/>
      <c r="B2258" s="203"/>
      <c r="C2258" s="203"/>
      <c r="D2258" s="203"/>
      <c r="E2258" s="203"/>
      <c r="F2258" s="203"/>
      <c r="G2258" s="203"/>
      <c r="H2258" s="203"/>
      <c r="I2258" s="203"/>
      <c r="J2258" s="203"/>
      <c r="K2258" s="203"/>
      <c r="L2258" s="203"/>
      <c r="M2258" s="203"/>
      <c r="N2258" s="203"/>
      <c r="O2258" s="204">
        <f t="shared" si="460"/>
        <v>0</v>
      </c>
      <c r="P2258" s="80" t="str">
        <f>IFERROR(R2258+'4. Gegevens leiding'!$I$26,"")</f>
        <v/>
      </c>
      <c r="Q2258" s="155" t="str">
        <f>IFERROR(R2259+'4. Gegevens leiding'!$I$26,"")</f>
        <v/>
      </c>
      <c r="R2258" s="155" t="str">
        <f t="shared" si="472"/>
        <v/>
      </c>
      <c r="S2258" s="43" t="str">
        <f t="shared" si="465"/>
        <v/>
      </c>
      <c r="T2258" s="42" t="str">
        <f t="shared" si="461"/>
        <v>Diameter (mm, uitwendig)=;Wanddikte (mm)=;Druk (barg)=;Rekgrens (N/mm^2)=;Charpy energie (J)=</v>
      </c>
      <c r="U2258" s="44" t="e">
        <f>INDEX('bijlage A. Frequentie Tabel'!G:G,MATCH(T2258,'bijlage A. Frequentie Tabel'!A:A,0))</f>
        <v>#N/A</v>
      </c>
      <c r="V2258" s="43">
        <f t="shared" si="462"/>
        <v>0</v>
      </c>
      <c r="W2258" s="80">
        <f t="shared" si="466"/>
        <v>23.196467403779828</v>
      </c>
      <c r="X2258" t="e">
        <f t="shared" si="463"/>
        <v>#N/A</v>
      </c>
      <c r="Y2258"/>
      <c r="Z2258">
        <f t="shared" si="467"/>
        <v>0.4</v>
      </c>
      <c r="AA2258">
        <f t="shared" si="468"/>
        <v>1</v>
      </c>
      <c r="AB2258">
        <f t="shared" si="468"/>
        <v>1</v>
      </c>
      <c r="AC2258">
        <f t="shared" si="469"/>
        <v>0.4</v>
      </c>
      <c r="AD2258" t="e">
        <f>INDEX('bijlage C. Cluster maatregelen'!C:C,MATCH('5.Bepalen Faalfreq'!K2258,'bijlage C. Cluster maatregelen'!A:A,0))</f>
        <v>#N/A</v>
      </c>
      <c r="AE2258" t="e">
        <f>INDEX('bijlage C. Cluster maatregelen'!C:C,MATCH('5.Bepalen Faalfreq'!L2258,'bijlage C. Cluster maatregelen'!A:A,0))</f>
        <v>#N/A</v>
      </c>
      <c r="AF2258" t="e">
        <f>INDEX('bijlage C. Cluster maatregelen'!C:C,MATCH('5.Bepalen Faalfreq'!M2258,'bijlage C. Cluster maatregelen'!A:A,0))</f>
        <v>#N/A</v>
      </c>
      <c r="AG2258" t="e">
        <f>INDEX('bijlage C. Cluster maatregelen'!C:C,MATCH('5.Bepalen Faalfreq'!N2258,'bijlage C. Cluster maatregelen'!A:A,0))</f>
        <v>#N/A</v>
      </c>
      <c r="AH2258" t="e">
        <f t="shared" si="470"/>
        <v>#N/A</v>
      </c>
      <c r="AI2258" t="e">
        <f t="shared" si="471"/>
        <v>#N/A</v>
      </c>
      <c r="AJ2258" t="e">
        <f t="shared" si="464"/>
        <v>#N/A</v>
      </c>
    </row>
    <row r="2259" spans="1:36" x14ac:dyDescent="0.25">
      <c r="A2259" s="203"/>
      <c r="B2259" s="203"/>
      <c r="C2259" s="203"/>
      <c r="D2259" s="203"/>
      <c r="E2259" s="203"/>
      <c r="F2259" s="203"/>
      <c r="G2259" s="203"/>
      <c r="H2259" s="203"/>
      <c r="I2259" s="203"/>
      <c r="J2259" s="203"/>
      <c r="K2259" s="203"/>
      <c r="L2259" s="203"/>
      <c r="M2259" s="203"/>
      <c r="N2259" s="203"/>
      <c r="O2259" s="204">
        <f t="shared" si="460"/>
        <v>0</v>
      </c>
      <c r="P2259" s="80" t="str">
        <f>IFERROR(R2259+'4. Gegevens leiding'!$I$26,"")</f>
        <v/>
      </c>
      <c r="Q2259" s="155" t="str">
        <f>IFERROR(R2260+'4. Gegevens leiding'!$I$26,"")</f>
        <v/>
      </c>
      <c r="R2259" s="155" t="str">
        <f t="shared" si="472"/>
        <v/>
      </c>
      <c r="S2259" s="43" t="str">
        <f t="shared" si="465"/>
        <v/>
      </c>
      <c r="T2259" s="42" t="str">
        <f t="shared" si="461"/>
        <v>Diameter (mm, uitwendig)=;Wanddikte (mm)=;Druk (barg)=;Rekgrens (N/mm^2)=;Charpy energie (J)=</v>
      </c>
      <c r="U2259" s="44" t="e">
        <f>INDEX('bijlage A. Frequentie Tabel'!G:G,MATCH(T2259,'bijlage A. Frequentie Tabel'!A:A,0))</f>
        <v>#N/A</v>
      </c>
      <c r="V2259" s="43">
        <f t="shared" si="462"/>
        <v>0</v>
      </c>
      <c r="W2259" s="80">
        <f t="shared" si="466"/>
        <v>23.196467403779828</v>
      </c>
      <c r="X2259" t="e">
        <f t="shared" si="463"/>
        <v>#N/A</v>
      </c>
      <c r="Y2259"/>
      <c r="Z2259">
        <f t="shared" si="467"/>
        <v>0.4</v>
      </c>
      <c r="AA2259">
        <f t="shared" si="468"/>
        <v>1</v>
      </c>
      <c r="AB2259">
        <f t="shared" si="468"/>
        <v>1</v>
      </c>
      <c r="AC2259">
        <f t="shared" si="469"/>
        <v>0.4</v>
      </c>
      <c r="AD2259" t="e">
        <f>INDEX('bijlage C. Cluster maatregelen'!C:C,MATCH('5.Bepalen Faalfreq'!K2259,'bijlage C. Cluster maatregelen'!A:A,0))</f>
        <v>#N/A</v>
      </c>
      <c r="AE2259" t="e">
        <f>INDEX('bijlage C. Cluster maatregelen'!C:C,MATCH('5.Bepalen Faalfreq'!L2259,'bijlage C. Cluster maatregelen'!A:A,0))</f>
        <v>#N/A</v>
      </c>
      <c r="AF2259" t="e">
        <f>INDEX('bijlage C. Cluster maatregelen'!C:C,MATCH('5.Bepalen Faalfreq'!M2259,'bijlage C. Cluster maatregelen'!A:A,0))</f>
        <v>#N/A</v>
      </c>
      <c r="AG2259" t="e">
        <f>INDEX('bijlage C. Cluster maatregelen'!C:C,MATCH('5.Bepalen Faalfreq'!N2259,'bijlage C. Cluster maatregelen'!A:A,0))</f>
        <v>#N/A</v>
      </c>
      <c r="AH2259" t="e">
        <f t="shared" si="470"/>
        <v>#N/A</v>
      </c>
      <c r="AI2259" t="e">
        <f t="shared" si="471"/>
        <v>#N/A</v>
      </c>
      <c r="AJ2259" t="e">
        <f t="shared" si="464"/>
        <v>#N/A</v>
      </c>
    </row>
    <row r="2260" spans="1:36" x14ac:dyDescent="0.25">
      <c r="A2260" s="203"/>
      <c r="B2260" s="203"/>
      <c r="C2260" s="203"/>
      <c r="D2260" s="203"/>
      <c r="E2260" s="203"/>
      <c r="F2260" s="203"/>
      <c r="G2260" s="203"/>
      <c r="H2260" s="203"/>
      <c r="I2260" s="203"/>
      <c r="J2260" s="203"/>
      <c r="K2260" s="203"/>
      <c r="L2260" s="203"/>
      <c r="M2260" s="203"/>
      <c r="N2260" s="203"/>
      <c r="O2260" s="204">
        <f t="shared" si="460"/>
        <v>0</v>
      </c>
      <c r="P2260" s="80" t="str">
        <f>IFERROR(R2260+'4. Gegevens leiding'!$I$26,"")</f>
        <v/>
      </c>
      <c r="Q2260" s="155" t="str">
        <f>IFERROR(R2261+'4. Gegevens leiding'!$I$26,"")</f>
        <v/>
      </c>
      <c r="R2260" s="155" t="str">
        <f t="shared" si="472"/>
        <v/>
      </c>
      <c r="S2260" s="43" t="str">
        <f t="shared" si="465"/>
        <v/>
      </c>
      <c r="T2260" s="42" t="str">
        <f t="shared" si="461"/>
        <v>Diameter (mm, uitwendig)=;Wanddikte (mm)=;Druk (barg)=;Rekgrens (N/mm^2)=;Charpy energie (J)=</v>
      </c>
      <c r="U2260" s="44" t="e">
        <f>INDEX('bijlage A. Frequentie Tabel'!G:G,MATCH(T2260,'bijlage A. Frequentie Tabel'!A:A,0))</f>
        <v>#N/A</v>
      </c>
      <c r="V2260" s="43">
        <f t="shared" si="462"/>
        <v>0</v>
      </c>
      <c r="W2260" s="80">
        <f t="shared" si="466"/>
        <v>23.196467403779828</v>
      </c>
      <c r="X2260" t="e">
        <f t="shared" si="463"/>
        <v>#N/A</v>
      </c>
      <c r="Y2260"/>
      <c r="Z2260">
        <f t="shared" si="467"/>
        <v>0.4</v>
      </c>
      <c r="AA2260">
        <f t="shared" si="468"/>
        <v>1</v>
      </c>
      <c r="AB2260">
        <f t="shared" si="468"/>
        <v>1</v>
      </c>
      <c r="AC2260">
        <f t="shared" si="469"/>
        <v>0.4</v>
      </c>
      <c r="AD2260" t="e">
        <f>INDEX('bijlage C. Cluster maatregelen'!C:C,MATCH('5.Bepalen Faalfreq'!K2260,'bijlage C. Cluster maatregelen'!A:A,0))</f>
        <v>#N/A</v>
      </c>
      <c r="AE2260" t="e">
        <f>INDEX('bijlage C. Cluster maatregelen'!C:C,MATCH('5.Bepalen Faalfreq'!L2260,'bijlage C. Cluster maatregelen'!A:A,0))</f>
        <v>#N/A</v>
      </c>
      <c r="AF2260" t="e">
        <f>INDEX('bijlage C. Cluster maatregelen'!C:C,MATCH('5.Bepalen Faalfreq'!M2260,'bijlage C. Cluster maatregelen'!A:A,0))</f>
        <v>#N/A</v>
      </c>
      <c r="AG2260" t="e">
        <f>INDEX('bijlage C. Cluster maatregelen'!C:C,MATCH('5.Bepalen Faalfreq'!N2260,'bijlage C. Cluster maatregelen'!A:A,0))</f>
        <v>#N/A</v>
      </c>
      <c r="AH2260" t="e">
        <f t="shared" si="470"/>
        <v>#N/A</v>
      </c>
      <c r="AI2260" t="e">
        <f t="shared" si="471"/>
        <v>#N/A</v>
      </c>
      <c r="AJ2260" t="e">
        <f t="shared" si="464"/>
        <v>#N/A</v>
      </c>
    </row>
    <row r="2261" spans="1:36" x14ac:dyDescent="0.25">
      <c r="A2261" s="203"/>
      <c r="B2261" s="203"/>
      <c r="C2261" s="203"/>
      <c r="D2261" s="203"/>
      <c r="E2261" s="203"/>
      <c r="F2261" s="203"/>
      <c r="G2261" s="203"/>
      <c r="H2261" s="203"/>
      <c r="I2261" s="203"/>
      <c r="J2261" s="203"/>
      <c r="K2261" s="203"/>
      <c r="L2261" s="203"/>
      <c r="M2261" s="203"/>
      <c r="N2261" s="203"/>
      <c r="O2261" s="204">
        <f t="shared" si="460"/>
        <v>0</v>
      </c>
      <c r="P2261" s="80" t="str">
        <f>IFERROR(R2261+'4. Gegevens leiding'!$I$26,"")</f>
        <v/>
      </c>
      <c r="Q2261" s="155" t="str">
        <f>IFERROR(R2262+'4. Gegevens leiding'!$I$26,"")</f>
        <v/>
      </c>
      <c r="R2261" s="155" t="str">
        <f t="shared" si="472"/>
        <v/>
      </c>
      <c r="S2261" s="43" t="str">
        <f t="shared" si="465"/>
        <v/>
      </c>
      <c r="T2261" s="42" t="str">
        <f t="shared" si="461"/>
        <v>Diameter (mm, uitwendig)=;Wanddikte (mm)=;Druk (barg)=;Rekgrens (N/mm^2)=;Charpy energie (J)=</v>
      </c>
      <c r="U2261" s="44" t="e">
        <f>INDEX('bijlage A. Frequentie Tabel'!G:G,MATCH(T2261,'bijlage A. Frequentie Tabel'!A:A,0))</f>
        <v>#N/A</v>
      </c>
      <c r="V2261" s="43">
        <f t="shared" si="462"/>
        <v>0</v>
      </c>
      <c r="W2261" s="80">
        <f t="shared" si="466"/>
        <v>23.196467403779828</v>
      </c>
      <c r="X2261" t="e">
        <f t="shared" si="463"/>
        <v>#N/A</v>
      </c>
      <c r="Y2261"/>
      <c r="Z2261">
        <f t="shared" si="467"/>
        <v>0.4</v>
      </c>
      <c r="AA2261">
        <f t="shared" si="468"/>
        <v>1</v>
      </c>
      <c r="AB2261">
        <f t="shared" si="468"/>
        <v>1</v>
      </c>
      <c r="AC2261">
        <f t="shared" si="469"/>
        <v>0.4</v>
      </c>
      <c r="AD2261" t="e">
        <f>INDEX('bijlage C. Cluster maatregelen'!C:C,MATCH('5.Bepalen Faalfreq'!K2261,'bijlage C. Cluster maatregelen'!A:A,0))</f>
        <v>#N/A</v>
      </c>
      <c r="AE2261" t="e">
        <f>INDEX('bijlage C. Cluster maatregelen'!C:C,MATCH('5.Bepalen Faalfreq'!L2261,'bijlage C. Cluster maatregelen'!A:A,0))</f>
        <v>#N/A</v>
      </c>
      <c r="AF2261" t="e">
        <f>INDEX('bijlage C. Cluster maatregelen'!C:C,MATCH('5.Bepalen Faalfreq'!M2261,'bijlage C. Cluster maatregelen'!A:A,0))</f>
        <v>#N/A</v>
      </c>
      <c r="AG2261" t="e">
        <f>INDEX('bijlage C. Cluster maatregelen'!C:C,MATCH('5.Bepalen Faalfreq'!N2261,'bijlage C. Cluster maatregelen'!A:A,0))</f>
        <v>#N/A</v>
      </c>
      <c r="AH2261" t="e">
        <f t="shared" si="470"/>
        <v>#N/A</v>
      </c>
      <c r="AI2261" t="e">
        <f t="shared" si="471"/>
        <v>#N/A</v>
      </c>
      <c r="AJ2261" t="e">
        <f t="shared" si="464"/>
        <v>#N/A</v>
      </c>
    </row>
    <row r="2262" spans="1:36" x14ac:dyDescent="0.25">
      <c r="A2262" s="203"/>
      <c r="B2262" s="203"/>
      <c r="C2262" s="203"/>
      <c r="D2262" s="203"/>
      <c r="E2262" s="203"/>
      <c r="F2262" s="203"/>
      <c r="G2262" s="203"/>
      <c r="H2262" s="203"/>
      <c r="I2262" s="203"/>
      <c r="J2262" s="203"/>
      <c r="K2262" s="203"/>
      <c r="L2262" s="203"/>
      <c r="M2262" s="203"/>
      <c r="N2262" s="203"/>
      <c r="O2262" s="204">
        <f t="shared" si="460"/>
        <v>0</v>
      </c>
      <c r="P2262" s="80" t="str">
        <f>IFERROR(R2262+'4. Gegevens leiding'!$I$26,"")</f>
        <v/>
      </c>
      <c r="Q2262" s="155" t="str">
        <f>IFERROR(R2263+'4. Gegevens leiding'!$I$26,"")</f>
        <v/>
      </c>
      <c r="R2262" s="155" t="str">
        <f t="shared" si="472"/>
        <v/>
      </c>
      <c r="S2262" s="43" t="str">
        <f t="shared" si="465"/>
        <v/>
      </c>
      <c r="T2262" s="42" t="str">
        <f t="shared" si="461"/>
        <v>Diameter (mm, uitwendig)=;Wanddikte (mm)=;Druk (barg)=;Rekgrens (N/mm^2)=;Charpy energie (J)=</v>
      </c>
      <c r="U2262" s="44" t="e">
        <f>INDEX('bijlage A. Frequentie Tabel'!G:G,MATCH(T2262,'bijlage A. Frequentie Tabel'!A:A,0))</f>
        <v>#N/A</v>
      </c>
      <c r="V2262" s="43">
        <f t="shared" si="462"/>
        <v>0</v>
      </c>
      <c r="W2262" s="80">
        <f t="shared" si="466"/>
        <v>23.196467403779828</v>
      </c>
      <c r="X2262" t="e">
        <f t="shared" si="463"/>
        <v>#N/A</v>
      </c>
      <c r="Y2262"/>
      <c r="Z2262">
        <f t="shared" si="467"/>
        <v>0.4</v>
      </c>
      <c r="AA2262">
        <f t="shared" si="468"/>
        <v>1</v>
      </c>
      <c r="AB2262">
        <f t="shared" si="468"/>
        <v>1</v>
      </c>
      <c r="AC2262">
        <f t="shared" si="469"/>
        <v>0.4</v>
      </c>
      <c r="AD2262" t="e">
        <f>INDEX('bijlage C. Cluster maatregelen'!C:C,MATCH('5.Bepalen Faalfreq'!K2262,'bijlage C. Cluster maatregelen'!A:A,0))</f>
        <v>#N/A</v>
      </c>
      <c r="AE2262" t="e">
        <f>INDEX('bijlage C. Cluster maatregelen'!C:C,MATCH('5.Bepalen Faalfreq'!L2262,'bijlage C. Cluster maatregelen'!A:A,0))</f>
        <v>#N/A</v>
      </c>
      <c r="AF2262" t="e">
        <f>INDEX('bijlage C. Cluster maatregelen'!C:C,MATCH('5.Bepalen Faalfreq'!M2262,'bijlage C. Cluster maatregelen'!A:A,0))</f>
        <v>#N/A</v>
      </c>
      <c r="AG2262" t="e">
        <f>INDEX('bijlage C. Cluster maatregelen'!C:C,MATCH('5.Bepalen Faalfreq'!N2262,'bijlage C. Cluster maatregelen'!A:A,0))</f>
        <v>#N/A</v>
      </c>
      <c r="AH2262" t="e">
        <f t="shared" si="470"/>
        <v>#N/A</v>
      </c>
      <c r="AI2262" t="e">
        <f t="shared" si="471"/>
        <v>#N/A</v>
      </c>
      <c r="AJ2262" t="e">
        <f t="shared" si="464"/>
        <v>#N/A</v>
      </c>
    </row>
    <row r="2263" spans="1:36" x14ac:dyDescent="0.25">
      <c r="A2263" s="203"/>
      <c r="B2263" s="203"/>
      <c r="C2263" s="203"/>
      <c r="D2263" s="203"/>
      <c r="E2263" s="203"/>
      <c r="F2263" s="203"/>
      <c r="G2263" s="203"/>
      <c r="H2263" s="203"/>
      <c r="I2263" s="203"/>
      <c r="J2263" s="203"/>
      <c r="K2263" s="203"/>
      <c r="L2263" s="203"/>
      <c r="M2263" s="203"/>
      <c r="N2263" s="203"/>
      <c r="O2263" s="204">
        <f t="shared" si="460"/>
        <v>0</v>
      </c>
      <c r="P2263" s="80" t="str">
        <f>IFERROR(R2263+'4. Gegevens leiding'!$I$26,"")</f>
        <v/>
      </c>
      <c r="Q2263" s="155" t="str">
        <f>IFERROR(R2264+'4. Gegevens leiding'!$I$26,"")</f>
        <v/>
      </c>
      <c r="R2263" s="155" t="str">
        <f t="shared" si="472"/>
        <v/>
      </c>
      <c r="S2263" s="43" t="str">
        <f t="shared" si="465"/>
        <v/>
      </c>
      <c r="T2263" s="42" t="str">
        <f t="shared" si="461"/>
        <v>Diameter (mm, uitwendig)=;Wanddikte (mm)=;Druk (barg)=;Rekgrens (N/mm^2)=;Charpy energie (J)=</v>
      </c>
      <c r="U2263" s="44" t="e">
        <f>INDEX('bijlage A. Frequentie Tabel'!G:G,MATCH(T2263,'bijlage A. Frequentie Tabel'!A:A,0))</f>
        <v>#N/A</v>
      </c>
      <c r="V2263" s="43">
        <f t="shared" si="462"/>
        <v>0</v>
      </c>
      <c r="W2263" s="80">
        <f t="shared" si="466"/>
        <v>23.196467403779828</v>
      </c>
      <c r="X2263" t="e">
        <f t="shared" si="463"/>
        <v>#N/A</v>
      </c>
      <c r="Y2263"/>
      <c r="Z2263">
        <f t="shared" si="467"/>
        <v>0.4</v>
      </c>
      <c r="AA2263">
        <f t="shared" si="468"/>
        <v>1</v>
      </c>
      <c r="AB2263">
        <f t="shared" si="468"/>
        <v>1</v>
      </c>
      <c r="AC2263">
        <f t="shared" si="469"/>
        <v>0.4</v>
      </c>
      <c r="AD2263" t="e">
        <f>INDEX('bijlage C. Cluster maatregelen'!C:C,MATCH('5.Bepalen Faalfreq'!K2263,'bijlage C. Cluster maatregelen'!A:A,0))</f>
        <v>#N/A</v>
      </c>
      <c r="AE2263" t="e">
        <f>INDEX('bijlage C. Cluster maatregelen'!C:C,MATCH('5.Bepalen Faalfreq'!L2263,'bijlage C. Cluster maatregelen'!A:A,0))</f>
        <v>#N/A</v>
      </c>
      <c r="AF2263" t="e">
        <f>INDEX('bijlage C. Cluster maatregelen'!C:C,MATCH('5.Bepalen Faalfreq'!M2263,'bijlage C. Cluster maatregelen'!A:A,0))</f>
        <v>#N/A</v>
      </c>
      <c r="AG2263" t="e">
        <f>INDEX('bijlage C. Cluster maatregelen'!C:C,MATCH('5.Bepalen Faalfreq'!N2263,'bijlage C. Cluster maatregelen'!A:A,0))</f>
        <v>#N/A</v>
      </c>
      <c r="AH2263" t="e">
        <f t="shared" si="470"/>
        <v>#N/A</v>
      </c>
      <c r="AI2263" t="e">
        <f t="shared" si="471"/>
        <v>#N/A</v>
      </c>
      <c r="AJ2263" t="e">
        <f t="shared" si="464"/>
        <v>#N/A</v>
      </c>
    </row>
    <row r="2264" spans="1:36" x14ac:dyDescent="0.25">
      <c r="A2264" s="203"/>
      <c r="B2264" s="203"/>
      <c r="C2264" s="203"/>
      <c r="D2264" s="203"/>
      <c r="E2264" s="203"/>
      <c r="F2264" s="203"/>
      <c r="G2264" s="203"/>
      <c r="H2264" s="203"/>
      <c r="I2264" s="203"/>
      <c r="J2264" s="203"/>
      <c r="K2264" s="203"/>
      <c r="L2264" s="203"/>
      <c r="M2264" s="203"/>
      <c r="N2264" s="203"/>
      <c r="O2264" s="204">
        <f t="shared" si="460"/>
        <v>0</v>
      </c>
      <c r="P2264" s="80" t="str">
        <f>IFERROR(R2264+'4. Gegevens leiding'!$I$26,"")</f>
        <v/>
      </c>
      <c r="Q2264" s="155" t="str">
        <f>IFERROR(R2265+'4. Gegevens leiding'!$I$26,"")</f>
        <v/>
      </c>
      <c r="R2264" s="155" t="str">
        <f t="shared" si="472"/>
        <v/>
      </c>
      <c r="S2264" s="43" t="str">
        <f t="shared" si="465"/>
        <v/>
      </c>
      <c r="T2264" s="42" t="str">
        <f t="shared" si="461"/>
        <v>Diameter (mm, uitwendig)=;Wanddikte (mm)=;Druk (barg)=;Rekgrens (N/mm^2)=;Charpy energie (J)=</v>
      </c>
      <c r="U2264" s="44" t="e">
        <f>INDEX('bijlage A. Frequentie Tabel'!G:G,MATCH(T2264,'bijlage A. Frequentie Tabel'!A:A,0))</f>
        <v>#N/A</v>
      </c>
      <c r="V2264" s="43">
        <f t="shared" si="462"/>
        <v>0</v>
      </c>
      <c r="W2264" s="80">
        <f t="shared" si="466"/>
        <v>23.196467403779828</v>
      </c>
      <c r="X2264" t="e">
        <f t="shared" si="463"/>
        <v>#N/A</v>
      </c>
      <c r="Y2264"/>
      <c r="Z2264">
        <f t="shared" si="467"/>
        <v>0.4</v>
      </c>
      <c r="AA2264">
        <f t="shared" si="468"/>
        <v>1</v>
      </c>
      <c r="AB2264">
        <f t="shared" si="468"/>
        <v>1</v>
      </c>
      <c r="AC2264">
        <f t="shared" si="469"/>
        <v>0.4</v>
      </c>
      <c r="AD2264" t="e">
        <f>INDEX('bijlage C. Cluster maatregelen'!C:C,MATCH('5.Bepalen Faalfreq'!K2264,'bijlage C. Cluster maatregelen'!A:A,0))</f>
        <v>#N/A</v>
      </c>
      <c r="AE2264" t="e">
        <f>INDEX('bijlage C. Cluster maatregelen'!C:C,MATCH('5.Bepalen Faalfreq'!L2264,'bijlage C. Cluster maatregelen'!A:A,0))</f>
        <v>#N/A</v>
      </c>
      <c r="AF2264" t="e">
        <f>INDEX('bijlage C. Cluster maatregelen'!C:C,MATCH('5.Bepalen Faalfreq'!M2264,'bijlage C. Cluster maatregelen'!A:A,0))</f>
        <v>#N/A</v>
      </c>
      <c r="AG2264" t="e">
        <f>INDEX('bijlage C. Cluster maatregelen'!C:C,MATCH('5.Bepalen Faalfreq'!N2264,'bijlage C. Cluster maatregelen'!A:A,0))</f>
        <v>#N/A</v>
      </c>
      <c r="AH2264" t="e">
        <f t="shared" si="470"/>
        <v>#N/A</v>
      </c>
      <c r="AI2264" t="e">
        <f t="shared" si="471"/>
        <v>#N/A</v>
      </c>
      <c r="AJ2264" t="e">
        <f t="shared" si="464"/>
        <v>#N/A</v>
      </c>
    </row>
    <row r="2265" spans="1:36" x14ac:dyDescent="0.25">
      <c r="A2265" s="203"/>
      <c r="B2265" s="203"/>
      <c r="C2265" s="203"/>
      <c r="D2265" s="203"/>
      <c r="E2265" s="203"/>
      <c r="F2265" s="203"/>
      <c r="G2265" s="203"/>
      <c r="H2265" s="203"/>
      <c r="I2265" s="203"/>
      <c r="J2265" s="203"/>
      <c r="K2265" s="203"/>
      <c r="L2265" s="203"/>
      <c r="M2265" s="203"/>
      <c r="N2265" s="203"/>
      <c r="O2265" s="204">
        <f t="shared" si="460"/>
        <v>0</v>
      </c>
      <c r="P2265" s="80" t="str">
        <f>IFERROR(R2265+'4. Gegevens leiding'!$I$26,"")</f>
        <v/>
      </c>
      <c r="Q2265" s="155" t="str">
        <f>IFERROR(R2266+'4. Gegevens leiding'!$I$26,"")</f>
        <v/>
      </c>
      <c r="R2265" s="155" t="str">
        <f t="shared" si="472"/>
        <v/>
      </c>
      <c r="S2265" s="43" t="str">
        <f t="shared" si="465"/>
        <v/>
      </c>
      <c r="T2265" s="42" t="str">
        <f t="shared" si="461"/>
        <v>Diameter (mm, uitwendig)=;Wanddikte (mm)=;Druk (barg)=;Rekgrens (N/mm^2)=;Charpy energie (J)=</v>
      </c>
      <c r="U2265" s="44" t="e">
        <f>INDEX('bijlage A. Frequentie Tabel'!G:G,MATCH(T2265,'bijlage A. Frequentie Tabel'!A:A,0))</f>
        <v>#N/A</v>
      </c>
      <c r="V2265" s="43">
        <f t="shared" si="462"/>
        <v>0</v>
      </c>
      <c r="W2265" s="80">
        <f t="shared" si="466"/>
        <v>23.196467403779828</v>
      </c>
      <c r="X2265" t="e">
        <f t="shared" si="463"/>
        <v>#N/A</v>
      </c>
      <c r="Y2265"/>
      <c r="Z2265">
        <f t="shared" si="467"/>
        <v>0.4</v>
      </c>
      <c r="AA2265">
        <f t="shared" si="468"/>
        <v>1</v>
      </c>
      <c r="AB2265">
        <f t="shared" si="468"/>
        <v>1</v>
      </c>
      <c r="AC2265">
        <f t="shared" si="469"/>
        <v>0.4</v>
      </c>
      <c r="AD2265" t="e">
        <f>INDEX('bijlage C. Cluster maatregelen'!C:C,MATCH('5.Bepalen Faalfreq'!K2265,'bijlage C. Cluster maatregelen'!A:A,0))</f>
        <v>#N/A</v>
      </c>
      <c r="AE2265" t="e">
        <f>INDEX('bijlage C. Cluster maatregelen'!C:C,MATCH('5.Bepalen Faalfreq'!L2265,'bijlage C. Cluster maatregelen'!A:A,0))</f>
        <v>#N/A</v>
      </c>
      <c r="AF2265" t="e">
        <f>INDEX('bijlage C. Cluster maatregelen'!C:C,MATCH('5.Bepalen Faalfreq'!M2265,'bijlage C. Cluster maatregelen'!A:A,0))</f>
        <v>#N/A</v>
      </c>
      <c r="AG2265" t="e">
        <f>INDEX('bijlage C. Cluster maatregelen'!C:C,MATCH('5.Bepalen Faalfreq'!N2265,'bijlage C. Cluster maatregelen'!A:A,0))</f>
        <v>#N/A</v>
      </c>
      <c r="AH2265" t="e">
        <f t="shared" si="470"/>
        <v>#N/A</v>
      </c>
      <c r="AI2265" t="e">
        <f t="shared" si="471"/>
        <v>#N/A</v>
      </c>
      <c r="AJ2265" t="e">
        <f t="shared" si="464"/>
        <v>#N/A</v>
      </c>
    </row>
    <row r="2266" spans="1:36" x14ac:dyDescent="0.25">
      <c r="A2266" s="203"/>
      <c r="B2266" s="203"/>
      <c r="C2266" s="203"/>
      <c r="D2266" s="203"/>
      <c r="E2266" s="203"/>
      <c r="F2266" s="203"/>
      <c r="G2266" s="203"/>
      <c r="H2266" s="203"/>
      <c r="I2266" s="203"/>
      <c r="J2266" s="203"/>
      <c r="K2266" s="203"/>
      <c r="L2266" s="203"/>
      <c r="M2266" s="203"/>
      <c r="N2266" s="203"/>
      <c r="O2266" s="204">
        <f t="shared" si="460"/>
        <v>0</v>
      </c>
      <c r="P2266" s="80" t="str">
        <f>IFERROR(R2266+'4. Gegevens leiding'!$I$26,"")</f>
        <v/>
      </c>
      <c r="Q2266" s="155" t="str">
        <f>IFERROR(R2267+'4. Gegevens leiding'!$I$26,"")</f>
        <v/>
      </c>
      <c r="R2266" s="155" t="str">
        <f t="shared" si="472"/>
        <v/>
      </c>
      <c r="S2266" s="43" t="str">
        <f t="shared" si="465"/>
        <v/>
      </c>
      <c r="T2266" s="42" t="str">
        <f t="shared" si="461"/>
        <v>Diameter (mm, uitwendig)=;Wanddikte (mm)=;Druk (barg)=;Rekgrens (N/mm^2)=;Charpy energie (J)=</v>
      </c>
      <c r="U2266" s="44" t="e">
        <f>INDEX('bijlage A. Frequentie Tabel'!G:G,MATCH(T2266,'bijlage A. Frequentie Tabel'!A:A,0))</f>
        <v>#N/A</v>
      </c>
      <c r="V2266" s="43">
        <f t="shared" si="462"/>
        <v>0</v>
      </c>
      <c r="W2266" s="80">
        <f t="shared" si="466"/>
        <v>23.196467403779828</v>
      </c>
      <c r="X2266" t="e">
        <f t="shared" si="463"/>
        <v>#N/A</v>
      </c>
      <c r="Y2266"/>
      <c r="Z2266">
        <f t="shared" si="467"/>
        <v>0.4</v>
      </c>
      <c r="AA2266">
        <f t="shared" si="468"/>
        <v>1</v>
      </c>
      <c r="AB2266">
        <f t="shared" si="468"/>
        <v>1</v>
      </c>
      <c r="AC2266">
        <f t="shared" si="469"/>
        <v>0.4</v>
      </c>
      <c r="AD2266" t="e">
        <f>INDEX('bijlage C. Cluster maatregelen'!C:C,MATCH('5.Bepalen Faalfreq'!K2266,'bijlage C. Cluster maatregelen'!A:A,0))</f>
        <v>#N/A</v>
      </c>
      <c r="AE2266" t="e">
        <f>INDEX('bijlage C. Cluster maatregelen'!C:C,MATCH('5.Bepalen Faalfreq'!L2266,'bijlage C. Cluster maatregelen'!A:A,0))</f>
        <v>#N/A</v>
      </c>
      <c r="AF2266" t="e">
        <f>INDEX('bijlage C. Cluster maatregelen'!C:C,MATCH('5.Bepalen Faalfreq'!M2266,'bijlage C. Cluster maatregelen'!A:A,0))</f>
        <v>#N/A</v>
      </c>
      <c r="AG2266" t="e">
        <f>INDEX('bijlage C. Cluster maatregelen'!C:C,MATCH('5.Bepalen Faalfreq'!N2266,'bijlage C. Cluster maatregelen'!A:A,0))</f>
        <v>#N/A</v>
      </c>
      <c r="AH2266" t="e">
        <f t="shared" si="470"/>
        <v>#N/A</v>
      </c>
      <c r="AI2266" t="e">
        <f t="shared" si="471"/>
        <v>#N/A</v>
      </c>
      <c r="AJ2266" t="e">
        <f t="shared" si="464"/>
        <v>#N/A</v>
      </c>
    </row>
    <row r="2267" spans="1:36" x14ac:dyDescent="0.25">
      <c r="A2267" s="203"/>
      <c r="B2267" s="203"/>
      <c r="C2267" s="203"/>
      <c r="D2267" s="203"/>
      <c r="E2267" s="203"/>
      <c r="F2267" s="203"/>
      <c r="G2267" s="203"/>
      <c r="H2267" s="203"/>
      <c r="I2267" s="203"/>
      <c r="J2267" s="203"/>
      <c r="K2267" s="203"/>
      <c r="L2267" s="203"/>
      <c r="M2267" s="203"/>
      <c r="N2267" s="203"/>
      <c r="O2267" s="204">
        <f t="shared" si="460"/>
        <v>0</v>
      </c>
      <c r="P2267" s="80" t="str">
        <f>IFERROR(R2267+'4. Gegevens leiding'!$I$26,"")</f>
        <v/>
      </c>
      <c r="Q2267" s="155" t="str">
        <f>IFERROR(R2268+'4. Gegevens leiding'!$I$26,"")</f>
        <v/>
      </c>
      <c r="R2267" s="155" t="str">
        <f t="shared" si="472"/>
        <v/>
      </c>
      <c r="S2267" s="43" t="str">
        <f t="shared" si="465"/>
        <v/>
      </c>
      <c r="T2267" s="42" t="str">
        <f t="shared" si="461"/>
        <v>Diameter (mm, uitwendig)=;Wanddikte (mm)=;Druk (barg)=;Rekgrens (N/mm^2)=;Charpy energie (J)=</v>
      </c>
      <c r="U2267" s="44" t="e">
        <f>INDEX('bijlage A. Frequentie Tabel'!G:G,MATCH(T2267,'bijlage A. Frequentie Tabel'!A:A,0))</f>
        <v>#N/A</v>
      </c>
      <c r="V2267" s="43">
        <f t="shared" si="462"/>
        <v>0</v>
      </c>
      <c r="W2267" s="80">
        <f t="shared" si="466"/>
        <v>23.196467403779828</v>
      </c>
      <c r="X2267" t="e">
        <f t="shared" si="463"/>
        <v>#N/A</v>
      </c>
      <c r="Y2267"/>
      <c r="Z2267">
        <f t="shared" si="467"/>
        <v>0.4</v>
      </c>
      <c r="AA2267">
        <f t="shared" si="468"/>
        <v>1</v>
      </c>
      <c r="AB2267">
        <f t="shared" si="468"/>
        <v>1</v>
      </c>
      <c r="AC2267">
        <f t="shared" si="469"/>
        <v>0.4</v>
      </c>
      <c r="AD2267" t="e">
        <f>INDEX('bijlage C. Cluster maatregelen'!C:C,MATCH('5.Bepalen Faalfreq'!K2267,'bijlage C. Cluster maatregelen'!A:A,0))</f>
        <v>#N/A</v>
      </c>
      <c r="AE2267" t="e">
        <f>INDEX('bijlage C. Cluster maatregelen'!C:C,MATCH('5.Bepalen Faalfreq'!L2267,'bijlage C. Cluster maatregelen'!A:A,0))</f>
        <v>#N/A</v>
      </c>
      <c r="AF2267" t="e">
        <f>INDEX('bijlage C. Cluster maatregelen'!C:C,MATCH('5.Bepalen Faalfreq'!M2267,'bijlage C. Cluster maatregelen'!A:A,0))</f>
        <v>#N/A</v>
      </c>
      <c r="AG2267" t="e">
        <f>INDEX('bijlage C. Cluster maatregelen'!C:C,MATCH('5.Bepalen Faalfreq'!N2267,'bijlage C. Cluster maatregelen'!A:A,0))</f>
        <v>#N/A</v>
      </c>
      <c r="AH2267" t="e">
        <f t="shared" si="470"/>
        <v>#N/A</v>
      </c>
      <c r="AI2267" t="e">
        <f t="shared" si="471"/>
        <v>#N/A</v>
      </c>
      <c r="AJ2267" t="e">
        <f t="shared" si="464"/>
        <v>#N/A</v>
      </c>
    </row>
    <row r="2268" spans="1:36" x14ac:dyDescent="0.25">
      <c r="A2268" s="203"/>
      <c r="B2268" s="203"/>
      <c r="C2268" s="203"/>
      <c r="D2268" s="203"/>
      <c r="E2268" s="203"/>
      <c r="F2268" s="203"/>
      <c r="G2268" s="203"/>
      <c r="H2268" s="203"/>
      <c r="I2268" s="203"/>
      <c r="J2268" s="203"/>
      <c r="K2268" s="203"/>
      <c r="L2268" s="203"/>
      <c r="M2268" s="203"/>
      <c r="N2268" s="203"/>
      <c r="O2268" s="204">
        <f t="shared" si="460"/>
        <v>0</v>
      </c>
      <c r="P2268" s="80" t="str">
        <f>IFERROR(R2268+'4. Gegevens leiding'!$I$26,"")</f>
        <v/>
      </c>
      <c r="Q2268" s="155" t="str">
        <f>IFERROR(R2269+'4. Gegevens leiding'!$I$26,"")</f>
        <v/>
      </c>
      <c r="R2268" s="155" t="str">
        <f t="shared" si="472"/>
        <v/>
      </c>
      <c r="S2268" s="43" t="str">
        <f t="shared" si="465"/>
        <v/>
      </c>
      <c r="T2268" s="42" t="str">
        <f t="shared" si="461"/>
        <v>Diameter (mm, uitwendig)=;Wanddikte (mm)=;Druk (barg)=;Rekgrens (N/mm^2)=;Charpy energie (J)=</v>
      </c>
      <c r="U2268" s="44" t="e">
        <f>INDEX('bijlage A. Frequentie Tabel'!G:G,MATCH(T2268,'bijlage A. Frequentie Tabel'!A:A,0))</f>
        <v>#N/A</v>
      </c>
      <c r="V2268" s="43">
        <f t="shared" si="462"/>
        <v>0</v>
      </c>
      <c r="W2268" s="80">
        <f t="shared" si="466"/>
        <v>23.196467403779828</v>
      </c>
      <c r="X2268" t="e">
        <f t="shared" si="463"/>
        <v>#N/A</v>
      </c>
      <c r="Y2268"/>
      <c r="Z2268">
        <f t="shared" si="467"/>
        <v>0.4</v>
      </c>
      <c r="AA2268">
        <f t="shared" si="468"/>
        <v>1</v>
      </c>
      <c r="AB2268">
        <f t="shared" si="468"/>
        <v>1</v>
      </c>
      <c r="AC2268">
        <f t="shared" si="469"/>
        <v>0.4</v>
      </c>
      <c r="AD2268" t="e">
        <f>INDEX('bijlage C. Cluster maatregelen'!C:C,MATCH('5.Bepalen Faalfreq'!K2268,'bijlage C. Cluster maatregelen'!A:A,0))</f>
        <v>#N/A</v>
      </c>
      <c r="AE2268" t="e">
        <f>INDEX('bijlage C. Cluster maatregelen'!C:C,MATCH('5.Bepalen Faalfreq'!L2268,'bijlage C. Cluster maatregelen'!A:A,0))</f>
        <v>#N/A</v>
      </c>
      <c r="AF2268" t="e">
        <f>INDEX('bijlage C. Cluster maatregelen'!C:C,MATCH('5.Bepalen Faalfreq'!M2268,'bijlage C. Cluster maatregelen'!A:A,0))</f>
        <v>#N/A</v>
      </c>
      <c r="AG2268" t="e">
        <f>INDEX('bijlage C. Cluster maatregelen'!C:C,MATCH('5.Bepalen Faalfreq'!N2268,'bijlage C. Cluster maatregelen'!A:A,0))</f>
        <v>#N/A</v>
      </c>
      <c r="AH2268" t="e">
        <f t="shared" si="470"/>
        <v>#N/A</v>
      </c>
      <c r="AI2268" t="e">
        <f t="shared" si="471"/>
        <v>#N/A</v>
      </c>
      <c r="AJ2268" t="e">
        <f t="shared" si="464"/>
        <v>#N/A</v>
      </c>
    </row>
    <row r="2269" spans="1:36" x14ac:dyDescent="0.25">
      <c r="A2269" s="203"/>
      <c r="B2269" s="203"/>
      <c r="C2269" s="203"/>
      <c r="D2269" s="203"/>
      <c r="E2269" s="203"/>
      <c r="F2269" s="203"/>
      <c r="G2269" s="203"/>
      <c r="H2269" s="203"/>
      <c r="I2269" s="203"/>
      <c r="J2269" s="203"/>
      <c r="K2269" s="203"/>
      <c r="L2269" s="203"/>
      <c r="M2269" s="203"/>
      <c r="N2269" s="203"/>
      <c r="O2269" s="204">
        <f t="shared" si="460"/>
        <v>0</v>
      </c>
      <c r="P2269" s="80" t="str">
        <f>IFERROR(R2269+'4. Gegevens leiding'!$I$26,"")</f>
        <v/>
      </c>
      <c r="Q2269" s="155" t="str">
        <f>IFERROR(R2270+'4. Gegevens leiding'!$I$26,"")</f>
        <v/>
      </c>
      <c r="R2269" s="155" t="str">
        <f t="shared" si="472"/>
        <v/>
      </c>
      <c r="S2269" s="43" t="str">
        <f t="shared" si="465"/>
        <v/>
      </c>
      <c r="T2269" s="42" t="str">
        <f t="shared" si="461"/>
        <v>Diameter (mm, uitwendig)=;Wanddikte (mm)=;Druk (barg)=;Rekgrens (N/mm^2)=;Charpy energie (J)=</v>
      </c>
      <c r="U2269" s="44" t="e">
        <f>INDEX('bijlage A. Frequentie Tabel'!G:G,MATCH(T2269,'bijlage A. Frequentie Tabel'!A:A,0))</f>
        <v>#N/A</v>
      </c>
      <c r="V2269" s="43">
        <f t="shared" si="462"/>
        <v>0</v>
      </c>
      <c r="W2269" s="80">
        <f t="shared" si="466"/>
        <v>23.196467403779828</v>
      </c>
      <c r="X2269" t="e">
        <f t="shared" si="463"/>
        <v>#N/A</v>
      </c>
      <c r="Y2269"/>
      <c r="Z2269">
        <f t="shared" si="467"/>
        <v>0.4</v>
      </c>
      <c r="AA2269">
        <f t="shared" si="468"/>
        <v>1</v>
      </c>
      <c r="AB2269">
        <f t="shared" si="468"/>
        <v>1</v>
      </c>
      <c r="AC2269">
        <f t="shared" si="469"/>
        <v>0.4</v>
      </c>
      <c r="AD2269" t="e">
        <f>INDEX('bijlage C. Cluster maatregelen'!C:C,MATCH('5.Bepalen Faalfreq'!K2269,'bijlage C. Cluster maatregelen'!A:A,0))</f>
        <v>#N/A</v>
      </c>
      <c r="AE2269" t="e">
        <f>INDEX('bijlage C. Cluster maatregelen'!C:C,MATCH('5.Bepalen Faalfreq'!L2269,'bijlage C. Cluster maatregelen'!A:A,0))</f>
        <v>#N/A</v>
      </c>
      <c r="AF2269" t="e">
        <f>INDEX('bijlage C. Cluster maatregelen'!C:C,MATCH('5.Bepalen Faalfreq'!M2269,'bijlage C. Cluster maatregelen'!A:A,0))</f>
        <v>#N/A</v>
      </c>
      <c r="AG2269" t="e">
        <f>INDEX('bijlage C. Cluster maatregelen'!C:C,MATCH('5.Bepalen Faalfreq'!N2269,'bijlage C. Cluster maatregelen'!A:A,0))</f>
        <v>#N/A</v>
      </c>
      <c r="AH2269" t="e">
        <f t="shared" si="470"/>
        <v>#N/A</v>
      </c>
      <c r="AI2269" t="e">
        <f t="shared" si="471"/>
        <v>#N/A</v>
      </c>
      <c r="AJ2269" t="e">
        <f t="shared" si="464"/>
        <v>#N/A</v>
      </c>
    </row>
    <row r="2270" spans="1:36" x14ac:dyDescent="0.25">
      <c r="A2270" s="203"/>
      <c r="B2270" s="203"/>
      <c r="C2270" s="203"/>
      <c r="D2270" s="203"/>
      <c r="E2270" s="203"/>
      <c r="F2270" s="203"/>
      <c r="G2270" s="203"/>
      <c r="H2270" s="203"/>
      <c r="I2270" s="203"/>
      <c r="J2270" s="203"/>
      <c r="K2270" s="203"/>
      <c r="L2270" s="203"/>
      <c r="M2270" s="203"/>
      <c r="N2270" s="203"/>
      <c r="O2270" s="204">
        <f t="shared" si="460"/>
        <v>0</v>
      </c>
      <c r="P2270" s="80" t="str">
        <f>IFERROR(R2270+'4. Gegevens leiding'!$I$26,"")</f>
        <v/>
      </c>
      <c r="Q2270" s="155" t="str">
        <f>IFERROR(R2271+'4. Gegevens leiding'!$I$26,"")</f>
        <v/>
      </c>
      <c r="R2270" s="155" t="str">
        <f t="shared" si="472"/>
        <v/>
      </c>
      <c r="S2270" s="43" t="str">
        <f t="shared" si="465"/>
        <v/>
      </c>
      <c r="T2270" s="42" t="str">
        <f t="shared" si="461"/>
        <v>Diameter (mm, uitwendig)=;Wanddikte (mm)=;Druk (barg)=;Rekgrens (N/mm^2)=;Charpy energie (J)=</v>
      </c>
      <c r="U2270" s="44" t="e">
        <f>INDEX('bijlage A. Frequentie Tabel'!G:G,MATCH(T2270,'bijlage A. Frequentie Tabel'!A:A,0))</f>
        <v>#N/A</v>
      </c>
      <c r="V2270" s="43">
        <f t="shared" si="462"/>
        <v>0</v>
      </c>
      <c r="W2270" s="80">
        <f t="shared" si="466"/>
        <v>23.196467403779828</v>
      </c>
      <c r="X2270" t="e">
        <f t="shared" si="463"/>
        <v>#N/A</v>
      </c>
      <c r="Y2270"/>
      <c r="Z2270">
        <f t="shared" si="467"/>
        <v>0.4</v>
      </c>
      <c r="AA2270">
        <f t="shared" si="468"/>
        <v>1</v>
      </c>
      <c r="AB2270">
        <f t="shared" si="468"/>
        <v>1</v>
      </c>
      <c r="AC2270">
        <f t="shared" si="469"/>
        <v>0.4</v>
      </c>
      <c r="AD2270" t="e">
        <f>INDEX('bijlage C. Cluster maatregelen'!C:C,MATCH('5.Bepalen Faalfreq'!K2270,'bijlage C. Cluster maatregelen'!A:A,0))</f>
        <v>#N/A</v>
      </c>
      <c r="AE2270" t="e">
        <f>INDEX('bijlage C. Cluster maatregelen'!C:C,MATCH('5.Bepalen Faalfreq'!L2270,'bijlage C. Cluster maatregelen'!A:A,0))</f>
        <v>#N/A</v>
      </c>
      <c r="AF2270" t="e">
        <f>INDEX('bijlage C. Cluster maatregelen'!C:C,MATCH('5.Bepalen Faalfreq'!M2270,'bijlage C. Cluster maatregelen'!A:A,0))</f>
        <v>#N/A</v>
      </c>
      <c r="AG2270" t="e">
        <f>INDEX('bijlage C. Cluster maatregelen'!C:C,MATCH('5.Bepalen Faalfreq'!N2270,'bijlage C. Cluster maatregelen'!A:A,0))</f>
        <v>#N/A</v>
      </c>
      <c r="AH2270" t="e">
        <f t="shared" si="470"/>
        <v>#N/A</v>
      </c>
      <c r="AI2270" t="e">
        <f t="shared" si="471"/>
        <v>#N/A</v>
      </c>
      <c r="AJ2270" t="e">
        <f t="shared" si="464"/>
        <v>#N/A</v>
      </c>
    </row>
    <row r="2271" spans="1:36" x14ac:dyDescent="0.25">
      <c r="A2271" s="203"/>
      <c r="B2271" s="203"/>
      <c r="C2271" s="203"/>
      <c r="D2271" s="203"/>
      <c r="E2271" s="203"/>
      <c r="F2271" s="203"/>
      <c r="G2271" s="203"/>
      <c r="H2271" s="203"/>
      <c r="I2271" s="203"/>
      <c r="J2271" s="203"/>
      <c r="K2271" s="203"/>
      <c r="L2271" s="203"/>
      <c r="M2271" s="203"/>
      <c r="N2271" s="203"/>
      <c r="O2271" s="204">
        <f t="shared" si="460"/>
        <v>0</v>
      </c>
      <c r="P2271" s="80" t="str">
        <f>IFERROR(R2271+'4. Gegevens leiding'!$I$26,"")</f>
        <v/>
      </c>
      <c r="Q2271" s="155" t="str">
        <f>IFERROR(R2272+'4. Gegevens leiding'!$I$26,"")</f>
        <v/>
      </c>
      <c r="R2271" s="155" t="str">
        <f t="shared" si="472"/>
        <v/>
      </c>
      <c r="S2271" s="43" t="str">
        <f t="shared" si="465"/>
        <v/>
      </c>
      <c r="T2271" s="42" t="str">
        <f t="shared" si="461"/>
        <v>Diameter (mm, uitwendig)=;Wanddikte (mm)=;Druk (barg)=;Rekgrens (N/mm^2)=;Charpy energie (J)=</v>
      </c>
      <c r="U2271" s="44" t="e">
        <f>INDEX('bijlage A. Frequentie Tabel'!G:G,MATCH(T2271,'bijlage A. Frequentie Tabel'!A:A,0))</f>
        <v>#N/A</v>
      </c>
      <c r="V2271" s="43">
        <f t="shared" si="462"/>
        <v>0</v>
      </c>
      <c r="W2271" s="80">
        <f t="shared" si="466"/>
        <v>23.196467403779828</v>
      </c>
      <c r="X2271" t="e">
        <f t="shared" si="463"/>
        <v>#N/A</v>
      </c>
      <c r="Y2271"/>
      <c r="Z2271">
        <f t="shared" si="467"/>
        <v>0.4</v>
      </c>
      <c r="AA2271">
        <f t="shared" si="468"/>
        <v>1</v>
      </c>
      <c r="AB2271">
        <f t="shared" si="468"/>
        <v>1</v>
      </c>
      <c r="AC2271">
        <f t="shared" si="469"/>
        <v>0.4</v>
      </c>
      <c r="AD2271" t="e">
        <f>INDEX('bijlage C. Cluster maatregelen'!C:C,MATCH('5.Bepalen Faalfreq'!K2271,'bijlage C. Cluster maatregelen'!A:A,0))</f>
        <v>#N/A</v>
      </c>
      <c r="AE2271" t="e">
        <f>INDEX('bijlage C. Cluster maatregelen'!C:C,MATCH('5.Bepalen Faalfreq'!L2271,'bijlage C. Cluster maatregelen'!A:A,0))</f>
        <v>#N/A</v>
      </c>
      <c r="AF2271" t="e">
        <f>INDEX('bijlage C. Cluster maatregelen'!C:C,MATCH('5.Bepalen Faalfreq'!M2271,'bijlage C. Cluster maatregelen'!A:A,0))</f>
        <v>#N/A</v>
      </c>
      <c r="AG2271" t="e">
        <f>INDEX('bijlage C. Cluster maatregelen'!C:C,MATCH('5.Bepalen Faalfreq'!N2271,'bijlage C. Cluster maatregelen'!A:A,0))</f>
        <v>#N/A</v>
      </c>
      <c r="AH2271" t="e">
        <f t="shared" si="470"/>
        <v>#N/A</v>
      </c>
      <c r="AI2271" t="e">
        <f t="shared" si="471"/>
        <v>#N/A</v>
      </c>
      <c r="AJ2271" t="e">
        <f t="shared" si="464"/>
        <v>#N/A</v>
      </c>
    </row>
    <row r="2272" spans="1:36" x14ac:dyDescent="0.25">
      <c r="A2272" s="203"/>
      <c r="B2272" s="203"/>
      <c r="C2272" s="203"/>
      <c r="D2272" s="203"/>
      <c r="E2272" s="203"/>
      <c r="F2272" s="203"/>
      <c r="G2272" s="203"/>
      <c r="H2272" s="203"/>
      <c r="I2272" s="203"/>
      <c r="J2272" s="203"/>
      <c r="K2272" s="203"/>
      <c r="L2272" s="203"/>
      <c r="M2272" s="203"/>
      <c r="N2272" s="203"/>
      <c r="O2272" s="204">
        <f t="shared" si="460"/>
        <v>0</v>
      </c>
      <c r="P2272" s="80" t="str">
        <f>IFERROR(R2272+'4. Gegevens leiding'!$I$26,"")</f>
        <v/>
      </c>
      <c r="Q2272" s="155" t="str">
        <f>IFERROR(R2273+'4. Gegevens leiding'!$I$26,"")</f>
        <v/>
      </c>
      <c r="R2272" s="155" t="str">
        <f t="shared" si="472"/>
        <v/>
      </c>
      <c r="S2272" s="43" t="str">
        <f t="shared" si="465"/>
        <v/>
      </c>
      <c r="T2272" s="42" t="str">
        <f t="shared" si="461"/>
        <v>Diameter (mm, uitwendig)=;Wanddikte (mm)=;Druk (barg)=;Rekgrens (N/mm^2)=;Charpy energie (J)=</v>
      </c>
      <c r="U2272" s="44" t="e">
        <f>INDEX('bijlage A. Frequentie Tabel'!G:G,MATCH(T2272,'bijlage A. Frequentie Tabel'!A:A,0))</f>
        <v>#N/A</v>
      </c>
      <c r="V2272" s="43">
        <f t="shared" si="462"/>
        <v>0</v>
      </c>
      <c r="W2272" s="80">
        <f t="shared" si="466"/>
        <v>23.196467403779828</v>
      </c>
      <c r="X2272" t="e">
        <f t="shared" si="463"/>
        <v>#N/A</v>
      </c>
      <c r="Y2272"/>
      <c r="Z2272">
        <f t="shared" si="467"/>
        <v>0.4</v>
      </c>
      <c r="AA2272">
        <f t="shared" si="468"/>
        <v>1</v>
      </c>
      <c r="AB2272">
        <f t="shared" si="468"/>
        <v>1</v>
      </c>
      <c r="AC2272">
        <f t="shared" si="469"/>
        <v>0.4</v>
      </c>
      <c r="AD2272" t="e">
        <f>INDEX('bijlage C. Cluster maatregelen'!C:C,MATCH('5.Bepalen Faalfreq'!K2272,'bijlage C. Cluster maatregelen'!A:A,0))</f>
        <v>#N/A</v>
      </c>
      <c r="AE2272" t="e">
        <f>INDEX('bijlage C. Cluster maatregelen'!C:C,MATCH('5.Bepalen Faalfreq'!L2272,'bijlage C. Cluster maatregelen'!A:A,0))</f>
        <v>#N/A</v>
      </c>
      <c r="AF2272" t="e">
        <f>INDEX('bijlage C. Cluster maatregelen'!C:C,MATCH('5.Bepalen Faalfreq'!M2272,'bijlage C. Cluster maatregelen'!A:A,0))</f>
        <v>#N/A</v>
      </c>
      <c r="AG2272" t="e">
        <f>INDEX('bijlage C. Cluster maatregelen'!C:C,MATCH('5.Bepalen Faalfreq'!N2272,'bijlage C. Cluster maatregelen'!A:A,0))</f>
        <v>#N/A</v>
      </c>
      <c r="AH2272" t="e">
        <f t="shared" si="470"/>
        <v>#N/A</v>
      </c>
      <c r="AI2272" t="e">
        <f t="shared" si="471"/>
        <v>#N/A</v>
      </c>
      <c r="AJ2272" t="e">
        <f t="shared" si="464"/>
        <v>#N/A</v>
      </c>
    </row>
    <row r="2273" spans="1:36" x14ac:dyDescent="0.25">
      <c r="A2273" s="203"/>
      <c r="B2273" s="203"/>
      <c r="C2273" s="203"/>
      <c r="D2273" s="203"/>
      <c r="E2273" s="203"/>
      <c r="F2273" s="203"/>
      <c r="G2273" s="203"/>
      <c r="H2273" s="203"/>
      <c r="I2273" s="203"/>
      <c r="J2273" s="203"/>
      <c r="K2273" s="203"/>
      <c r="L2273" s="203"/>
      <c r="M2273" s="203"/>
      <c r="N2273" s="203"/>
      <c r="O2273" s="204">
        <f t="shared" si="460"/>
        <v>0</v>
      </c>
      <c r="P2273" s="80" t="str">
        <f>IFERROR(R2273+'4. Gegevens leiding'!$I$26,"")</f>
        <v/>
      </c>
      <c r="Q2273" s="155" t="str">
        <f>IFERROR(R2274+'4. Gegevens leiding'!$I$26,"")</f>
        <v/>
      </c>
      <c r="R2273" s="155" t="str">
        <f t="shared" si="472"/>
        <v/>
      </c>
      <c r="S2273" s="43" t="str">
        <f t="shared" si="465"/>
        <v/>
      </c>
      <c r="T2273" s="42" t="str">
        <f t="shared" si="461"/>
        <v>Diameter (mm, uitwendig)=;Wanddikte (mm)=;Druk (barg)=;Rekgrens (N/mm^2)=;Charpy energie (J)=</v>
      </c>
      <c r="U2273" s="44" t="e">
        <f>INDEX('bijlage A. Frequentie Tabel'!G:G,MATCH(T2273,'bijlage A. Frequentie Tabel'!A:A,0))</f>
        <v>#N/A</v>
      </c>
      <c r="V2273" s="43">
        <f t="shared" si="462"/>
        <v>0</v>
      </c>
      <c r="W2273" s="80">
        <f t="shared" si="466"/>
        <v>23.196467403779828</v>
      </c>
      <c r="X2273" t="e">
        <f t="shared" si="463"/>
        <v>#N/A</v>
      </c>
      <c r="Y2273"/>
      <c r="Z2273">
        <f t="shared" si="467"/>
        <v>0.4</v>
      </c>
      <c r="AA2273">
        <f t="shared" si="468"/>
        <v>1</v>
      </c>
      <c r="AB2273">
        <f t="shared" si="468"/>
        <v>1</v>
      </c>
      <c r="AC2273">
        <f t="shared" si="469"/>
        <v>0.4</v>
      </c>
      <c r="AD2273" t="e">
        <f>INDEX('bijlage C. Cluster maatregelen'!C:C,MATCH('5.Bepalen Faalfreq'!K2273,'bijlage C. Cluster maatregelen'!A:A,0))</f>
        <v>#N/A</v>
      </c>
      <c r="AE2273" t="e">
        <f>INDEX('bijlage C. Cluster maatregelen'!C:C,MATCH('5.Bepalen Faalfreq'!L2273,'bijlage C. Cluster maatregelen'!A:A,0))</f>
        <v>#N/A</v>
      </c>
      <c r="AF2273" t="e">
        <f>INDEX('bijlage C. Cluster maatregelen'!C:C,MATCH('5.Bepalen Faalfreq'!M2273,'bijlage C. Cluster maatregelen'!A:A,0))</f>
        <v>#N/A</v>
      </c>
      <c r="AG2273" t="e">
        <f>INDEX('bijlage C. Cluster maatregelen'!C:C,MATCH('5.Bepalen Faalfreq'!N2273,'bijlage C. Cluster maatregelen'!A:A,0))</f>
        <v>#N/A</v>
      </c>
      <c r="AH2273" t="e">
        <f t="shared" si="470"/>
        <v>#N/A</v>
      </c>
      <c r="AI2273" t="e">
        <f t="shared" si="471"/>
        <v>#N/A</v>
      </c>
      <c r="AJ2273" t="e">
        <f t="shared" si="464"/>
        <v>#N/A</v>
      </c>
    </row>
    <row r="2274" spans="1:36" x14ac:dyDescent="0.25">
      <c r="A2274" s="203"/>
      <c r="B2274" s="203"/>
      <c r="C2274" s="203"/>
      <c r="D2274" s="203"/>
      <c r="E2274" s="203"/>
      <c r="F2274" s="203"/>
      <c r="G2274" s="203"/>
      <c r="H2274" s="203"/>
      <c r="I2274" s="203"/>
      <c r="J2274" s="203"/>
      <c r="K2274" s="203"/>
      <c r="L2274" s="203"/>
      <c r="M2274" s="203"/>
      <c r="N2274" s="203"/>
      <c r="O2274" s="204">
        <f t="shared" si="460"/>
        <v>0</v>
      </c>
      <c r="P2274" s="80" t="str">
        <f>IFERROR(R2274+'4. Gegevens leiding'!$I$26,"")</f>
        <v/>
      </c>
      <c r="Q2274" s="155" t="str">
        <f>IFERROR(R2275+'4. Gegevens leiding'!$I$26,"")</f>
        <v/>
      </c>
      <c r="R2274" s="155" t="str">
        <f t="shared" si="472"/>
        <v/>
      </c>
      <c r="S2274" s="43" t="str">
        <f t="shared" si="465"/>
        <v/>
      </c>
      <c r="T2274" s="42" t="str">
        <f t="shared" si="461"/>
        <v>Diameter (mm, uitwendig)=;Wanddikte (mm)=;Druk (barg)=;Rekgrens (N/mm^2)=;Charpy energie (J)=</v>
      </c>
      <c r="U2274" s="44" t="e">
        <f>INDEX('bijlage A. Frequentie Tabel'!G:G,MATCH(T2274,'bijlage A. Frequentie Tabel'!A:A,0))</f>
        <v>#N/A</v>
      </c>
      <c r="V2274" s="43">
        <f t="shared" si="462"/>
        <v>0</v>
      </c>
      <c r="W2274" s="80">
        <f t="shared" si="466"/>
        <v>23.196467403779828</v>
      </c>
      <c r="X2274" t="e">
        <f t="shared" si="463"/>
        <v>#N/A</v>
      </c>
      <c r="Y2274"/>
      <c r="Z2274">
        <f t="shared" si="467"/>
        <v>0.4</v>
      </c>
      <c r="AA2274">
        <f t="shared" si="468"/>
        <v>1</v>
      </c>
      <c r="AB2274">
        <f t="shared" si="468"/>
        <v>1</v>
      </c>
      <c r="AC2274">
        <f t="shared" si="469"/>
        <v>0.4</v>
      </c>
      <c r="AD2274" t="e">
        <f>INDEX('bijlage C. Cluster maatregelen'!C:C,MATCH('5.Bepalen Faalfreq'!K2274,'bijlage C. Cluster maatregelen'!A:A,0))</f>
        <v>#N/A</v>
      </c>
      <c r="AE2274" t="e">
        <f>INDEX('bijlage C. Cluster maatregelen'!C:C,MATCH('5.Bepalen Faalfreq'!L2274,'bijlage C. Cluster maatregelen'!A:A,0))</f>
        <v>#N/A</v>
      </c>
      <c r="AF2274" t="e">
        <f>INDEX('bijlage C. Cluster maatregelen'!C:C,MATCH('5.Bepalen Faalfreq'!M2274,'bijlage C. Cluster maatregelen'!A:A,0))</f>
        <v>#N/A</v>
      </c>
      <c r="AG2274" t="e">
        <f>INDEX('bijlage C. Cluster maatregelen'!C:C,MATCH('5.Bepalen Faalfreq'!N2274,'bijlage C. Cluster maatregelen'!A:A,0))</f>
        <v>#N/A</v>
      </c>
      <c r="AH2274" t="e">
        <f t="shared" si="470"/>
        <v>#N/A</v>
      </c>
      <c r="AI2274" t="e">
        <f t="shared" si="471"/>
        <v>#N/A</v>
      </c>
      <c r="AJ2274" t="e">
        <f t="shared" si="464"/>
        <v>#N/A</v>
      </c>
    </row>
    <row r="2275" spans="1:36" x14ac:dyDescent="0.25">
      <c r="A2275" s="203"/>
      <c r="B2275" s="203"/>
      <c r="C2275" s="203"/>
      <c r="D2275" s="203"/>
      <c r="E2275" s="203"/>
      <c r="F2275" s="203"/>
      <c r="G2275" s="203"/>
      <c r="H2275" s="203"/>
      <c r="I2275" s="203"/>
      <c r="J2275" s="203"/>
      <c r="K2275" s="203"/>
      <c r="L2275" s="203"/>
      <c r="M2275" s="203"/>
      <c r="N2275" s="203"/>
      <c r="O2275" s="204">
        <f t="shared" si="460"/>
        <v>0</v>
      </c>
      <c r="P2275" s="80" t="str">
        <f>IFERROR(R2275+'4. Gegevens leiding'!$I$26,"")</f>
        <v/>
      </c>
      <c r="Q2275" s="155" t="str">
        <f>IFERROR(R2276+'4. Gegevens leiding'!$I$26,"")</f>
        <v/>
      </c>
      <c r="R2275" s="155" t="str">
        <f t="shared" si="472"/>
        <v/>
      </c>
      <c r="S2275" s="43" t="str">
        <f t="shared" si="465"/>
        <v/>
      </c>
      <c r="T2275" s="42" t="str">
        <f t="shared" si="461"/>
        <v>Diameter (mm, uitwendig)=;Wanddikte (mm)=;Druk (barg)=;Rekgrens (N/mm^2)=;Charpy energie (J)=</v>
      </c>
      <c r="U2275" s="44" t="e">
        <f>INDEX('bijlage A. Frequentie Tabel'!G:G,MATCH(T2275,'bijlage A. Frequentie Tabel'!A:A,0))</f>
        <v>#N/A</v>
      </c>
      <c r="V2275" s="43">
        <f t="shared" si="462"/>
        <v>0</v>
      </c>
      <c r="W2275" s="80">
        <f t="shared" si="466"/>
        <v>23.196467403779828</v>
      </c>
      <c r="X2275" t="e">
        <f t="shared" si="463"/>
        <v>#N/A</v>
      </c>
      <c r="Y2275"/>
      <c r="Z2275">
        <f t="shared" si="467"/>
        <v>0.4</v>
      </c>
      <c r="AA2275">
        <f t="shared" si="468"/>
        <v>1</v>
      </c>
      <c r="AB2275">
        <f t="shared" si="468"/>
        <v>1</v>
      </c>
      <c r="AC2275">
        <f t="shared" si="469"/>
        <v>0.4</v>
      </c>
      <c r="AD2275" t="e">
        <f>INDEX('bijlage C. Cluster maatregelen'!C:C,MATCH('5.Bepalen Faalfreq'!K2275,'bijlage C. Cluster maatregelen'!A:A,0))</f>
        <v>#N/A</v>
      </c>
      <c r="AE2275" t="e">
        <f>INDEX('bijlage C. Cluster maatregelen'!C:C,MATCH('5.Bepalen Faalfreq'!L2275,'bijlage C. Cluster maatregelen'!A:A,0))</f>
        <v>#N/A</v>
      </c>
      <c r="AF2275" t="e">
        <f>INDEX('bijlage C. Cluster maatregelen'!C:C,MATCH('5.Bepalen Faalfreq'!M2275,'bijlage C. Cluster maatregelen'!A:A,0))</f>
        <v>#N/A</v>
      </c>
      <c r="AG2275" t="e">
        <f>INDEX('bijlage C. Cluster maatregelen'!C:C,MATCH('5.Bepalen Faalfreq'!N2275,'bijlage C. Cluster maatregelen'!A:A,0))</f>
        <v>#N/A</v>
      </c>
      <c r="AH2275" t="e">
        <f t="shared" si="470"/>
        <v>#N/A</v>
      </c>
      <c r="AI2275" t="e">
        <f t="shared" si="471"/>
        <v>#N/A</v>
      </c>
      <c r="AJ2275" t="e">
        <f t="shared" si="464"/>
        <v>#N/A</v>
      </c>
    </row>
    <row r="2276" spans="1:36" x14ac:dyDescent="0.25">
      <c r="A2276" s="203"/>
      <c r="B2276" s="203"/>
      <c r="C2276" s="203"/>
      <c r="D2276" s="203"/>
      <c r="E2276" s="203"/>
      <c r="F2276" s="203"/>
      <c r="G2276" s="203"/>
      <c r="H2276" s="203"/>
      <c r="I2276" s="203"/>
      <c r="J2276" s="203"/>
      <c r="K2276" s="203"/>
      <c r="L2276" s="203"/>
      <c r="M2276" s="203"/>
      <c r="N2276" s="203"/>
      <c r="O2276" s="204">
        <f t="shared" si="460"/>
        <v>0</v>
      </c>
      <c r="P2276" s="80" t="str">
        <f>IFERROR(R2276+'4. Gegevens leiding'!$I$26,"")</f>
        <v/>
      </c>
      <c r="Q2276" s="155" t="str">
        <f>IFERROR(R2277+'4. Gegevens leiding'!$I$26,"")</f>
        <v/>
      </c>
      <c r="R2276" s="155" t="str">
        <f t="shared" si="472"/>
        <v/>
      </c>
      <c r="S2276" s="43" t="str">
        <f t="shared" si="465"/>
        <v/>
      </c>
      <c r="T2276" s="42" t="str">
        <f t="shared" si="461"/>
        <v>Diameter (mm, uitwendig)=;Wanddikte (mm)=;Druk (barg)=;Rekgrens (N/mm^2)=;Charpy energie (J)=</v>
      </c>
      <c r="U2276" s="44" t="e">
        <f>INDEX('bijlage A. Frequentie Tabel'!G:G,MATCH(T2276,'bijlage A. Frequentie Tabel'!A:A,0))</f>
        <v>#N/A</v>
      </c>
      <c r="V2276" s="43">
        <f t="shared" si="462"/>
        <v>0</v>
      </c>
      <c r="W2276" s="80">
        <f t="shared" si="466"/>
        <v>23.196467403779828</v>
      </c>
      <c r="X2276" t="e">
        <f t="shared" si="463"/>
        <v>#N/A</v>
      </c>
      <c r="Y2276"/>
      <c r="Z2276">
        <f t="shared" si="467"/>
        <v>0.4</v>
      </c>
      <c r="AA2276">
        <f t="shared" si="468"/>
        <v>1</v>
      </c>
      <c r="AB2276">
        <f t="shared" si="468"/>
        <v>1</v>
      </c>
      <c r="AC2276">
        <f t="shared" si="469"/>
        <v>0.4</v>
      </c>
      <c r="AD2276" t="e">
        <f>INDEX('bijlage C. Cluster maatregelen'!C:C,MATCH('5.Bepalen Faalfreq'!K2276,'bijlage C. Cluster maatregelen'!A:A,0))</f>
        <v>#N/A</v>
      </c>
      <c r="AE2276" t="e">
        <f>INDEX('bijlage C. Cluster maatregelen'!C:C,MATCH('5.Bepalen Faalfreq'!L2276,'bijlage C. Cluster maatregelen'!A:A,0))</f>
        <v>#N/A</v>
      </c>
      <c r="AF2276" t="e">
        <f>INDEX('bijlage C. Cluster maatregelen'!C:C,MATCH('5.Bepalen Faalfreq'!M2276,'bijlage C. Cluster maatregelen'!A:A,0))</f>
        <v>#N/A</v>
      </c>
      <c r="AG2276" t="e">
        <f>INDEX('bijlage C. Cluster maatregelen'!C:C,MATCH('5.Bepalen Faalfreq'!N2276,'bijlage C. Cluster maatregelen'!A:A,0))</f>
        <v>#N/A</v>
      </c>
      <c r="AH2276" t="e">
        <f t="shared" si="470"/>
        <v>#N/A</v>
      </c>
      <c r="AI2276" t="e">
        <f t="shared" si="471"/>
        <v>#N/A</v>
      </c>
      <c r="AJ2276" t="e">
        <f t="shared" si="464"/>
        <v>#N/A</v>
      </c>
    </row>
    <row r="2277" spans="1:36" x14ac:dyDescent="0.25">
      <c r="A2277" s="203"/>
      <c r="B2277" s="203"/>
      <c r="C2277" s="203"/>
      <c r="D2277" s="203"/>
      <c r="E2277" s="203"/>
      <c r="F2277" s="203"/>
      <c r="G2277" s="203"/>
      <c r="H2277" s="203"/>
      <c r="I2277" s="203"/>
      <c r="J2277" s="203"/>
      <c r="K2277" s="203"/>
      <c r="L2277" s="203"/>
      <c r="M2277" s="203"/>
      <c r="N2277" s="203"/>
      <c r="O2277" s="204">
        <f t="shared" si="460"/>
        <v>0</v>
      </c>
      <c r="P2277" s="80" t="str">
        <f>IFERROR(R2277+'4. Gegevens leiding'!$I$26,"")</f>
        <v/>
      </c>
      <c r="Q2277" s="155" t="str">
        <f>IFERROR(R2278+'4. Gegevens leiding'!$I$26,"")</f>
        <v/>
      </c>
      <c r="R2277" s="155" t="str">
        <f t="shared" si="472"/>
        <v/>
      </c>
      <c r="S2277" s="43" t="str">
        <f t="shared" si="465"/>
        <v/>
      </c>
      <c r="T2277" s="42" t="str">
        <f t="shared" si="461"/>
        <v>Diameter (mm, uitwendig)=;Wanddikte (mm)=;Druk (barg)=;Rekgrens (N/mm^2)=;Charpy energie (J)=</v>
      </c>
      <c r="U2277" s="44" t="e">
        <f>INDEX('bijlage A. Frequentie Tabel'!G:G,MATCH(T2277,'bijlage A. Frequentie Tabel'!A:A,0))</f>
        <v>#N/A</v>
      </c>
      <c r="V2277" s="43">
        <f t="shared" si="462"/>
        <v>0</v>
      </c>
      <c r="W2277" s="80">
        <f t="shared" si="466"/>
        <v>23.196467403779828</v>
      </c>
      <c r="X2277" t="e">
        <f t="shared" si="463"/>
        <v>#N/A</v>
      </c>
      <c r="Y2277"/>
      <c r="Z2277">
        <f t="shared" si="467"/>
        <v>0.4</v>
      </c>
      <c r="AA2277">
        <f t="shared" si="468"/>
        <v>1</v>
      </c>
      <c r="AB2277">
        <f t="shared" si="468"/>
        <v>1</v>
      </c>
      <c r="AC2277">
        <f t="shared" si="469"/>
        <v>0.4</v>
      </c>
      <c r="AD2277" t="e">
        <f>INDEX('bijlage C. Cluster maatregelen'!C:C,MATCH('5.Bepalen Faalfreq'!K2277,'bijlage C. Cluster maatregelen'!A:A,0))</f>
        <v>#N/A</v>
      </c>
      <c r="AE2277" t="e">
        <f>INDEX('bijlage C. Cluster maatregelen'!C:C,MATCH('5.Bepalen Faalfreq'!L2277,'bijlage C. Cluster maatregelen'!A:A,0))</f>
        <v>#N/A</v>
      </c>
      <c r="AF2277" t="e">
        <f>INDEX('bijlage C. Cluster maatregelen'!C:C,MATCH('5.Bepalen Faalfreq'!M2277,'bijlage C. Cluster maatregelen'!A:A,0))</f>
        <v>#N/A</v>
      </c>
      <c r="AG2277" t="e">
        <f>INDEX('bijlage C. Cluster maatregelen'!C:C,MATCH('5.Bepalen Faalfreq'!N2277,'bijlage C. Cluster maatregelen'!A:A,0))</f>
        <v>#N/A</v>
      </c>
      <c r="AH2277" t="e">
        <f t="shared" si="470"/>
        <v>#N/A</v>
      </c>
      <c r="AI2277" t="e">
        <f t="shared" si="471"/>
        <v>#N/A</v>
      </c>
      <c r="AJ2277" t="e">
        <f t="shared" si="464"/>
        <v>#N/A</v>
      </c>
    </row>
    <row r="2278" spans="1:36" x14ac:dyDescent="0.25">
      <c r="A2278" s="203"/>
      <c r="B2278" s="203"/>
      <c r="C2278" s="203"/>
      <c r="D2278" s="203"/>
      <c r="E2278" s="203"/>
      <c r="F2278" s="203"/>
      <c r="G2278" s="203"/>
      <c r="H2278" s="203"/>
      <c r="I2278" s="203"/>
      <c r="J2278" s="203"/>
      <c r="K2278" s="203"/>
      <c r="L2278" s="203"/>
      <c r="M2278" s="203"/>
      <c r="N2278" s="203"/>
      <c r="O2278" s="204">
        <f t="shared" si="460"/>
        <v>0</v>
      </c>
      <c r="P2278" s="80" t="str">
        <f>IFERROR(R2278+'4. Gegevens leiding'!$I$26,"")</f>
        <v/>
      </c>
      <c r="Q2278" s="155" t="str">
        <f>IFERROR(R2279+'4. Gegevens leiding'!$I$26,"")</f>
        <v/>
      </c>
      <c r="R2278" s="155" t="str">
        <f t="shared" si="472"/>
        <v/>
      </c>
      <c r="S2278" s="43" t="str">
        <f t="shared" si="465"/>
        <v/>
      </c>
      <c r="T2278" s="42" t="str">
        <f t="shared" si="461"/>
        <v>Diameter (mm, uitwendig)=;Wanddikte (mm)=;Druk (barg)=;Rekgrens (N/mm^2)=;Charpy energie (J)=</v>
      </c>
      <c r="U2278" s="44" t="e">
        <f>INDEX('bijlage A. Frequentie Tabel'!G:G,MATCH(T2278,'bijlage A. Frequentie Tabel'!A:A,0))</f>
        <v>#N/A</v>
      </c>
      <c r="V2278" s="43">
        <f t="shared" si="462"/>
        <v>0</v>
      </c>
      <c r="W2278" s="80">
        <f t="shared" si="466"/>
        <v>23.196467403779828</v>
      </c>
      <c r="X2278" t="e">
        <f t="shared" si="463"/>
        <v>#N/A</v>
      </c>
      <c r="Y2278"/>
      <c r="Z2278">
        <f t="shared" si="467"/>
        <v>0.4</v>
      </c>
      <c r="AA2278">
        <f t="shared" si="468"/>
        <v>1</v>
      </c>
      <c r="AB2278">
        <f t="shared" si="468"/>
        <v>1</v>
      </c>
      <c r="AC2278">
        <f t="shared" si="469"/>
        <v>0.4</v>
      </c>
      <c r="AD2278" t="e">
        <f>INDEX('bijlage C. Cluster maatregelen'!C:C,MATCH('5.Bepalen Faalfreq'!K2278,'bijlage C. Cluster maatregelen'!A:A,0))</f>
        <v>#N/A</v>
      </c>
      <c r="AE2278" t="e">
        <f>INDEX('bijlage C. Cluster maatregelen'!C:C,MATCH('5.Bepalen Faalfreq'!L2278,'bijlage C. Cluster maatregelen'!A:A,0))</f>
        <v>#N/A</v>
      </c>
      <c r="AF2278" t="e">
        <f>INDEX('bijlage C. Cluster maatregelen'!C:C,MATCH('5.Bepalen Faalfreq'!M2278,'bijlage C. Cluster maatregelen'!A:A,0))</f>
        <v>#N/A</v>
      </c>
      <c r="AG2278" t="e">
        <f>INDEX('bijlage C. Cluster maatregelen'!C:C,MATCH('5.Bepalen Faalfreq'!N2278,'bijlage C. Cluster maatregelen'!A:A,0))</f>
        <v>#N/A</v>
      </c>
      <c r="AH2278" t="e">
        <f t="shared" si="470"/>
        <v>#N/A</v>
      </c>
      <c r="AI2278" t="e">
        <f t="shared" si="471"/>
        <v>#N/A</v>
      </c>
      <c r="AJ2278" t="e">
        <f t="shared" si="464"/>
        <v>#N/A</v>
      </c>
    </row>
    <row r="2279" spans="1:36" x14ac:dyDescent="0.25">
      <c r="A2279" s="203"/>
      <c r="B2279" s="203"/>
      <c r="C2279" s="203"/>
      <c r="D2279" s="203"/>
      <c r="E2279" s="203"/>
      <c r="F2279" s="203"/>
      <c r="G2279" s="203"/>
      <c r="H2279" s="203"/>
      <c r="I2279" s="203"/>
      <c r="J2279" s="203"/>
      <c r="K2279" s="203"/>
      <c r="L2279" s="203"/>
      <c r="M2279" s="203"/>
      <c r="N2279" s="203"/>
      <c r="O2279" s="204">
        <f t="shared" si="460"/>
        <v>0</v>
      </c>
      <c r="P2279" s="80" t="str">
        <f>IFERROR(R2279+'4. Gegevens leiding'!$I$26,"")</f>
        <v/>
      </c>
      <c r="Q2279" s="155" t="str">
        <f>IFERROR(R2280+'4. Gegevens leiding'!$I$26,"")</f>
        <v/>
      </c>
      <c r="R2279" s="155" t="str">
        <f t="shared" si="472"/>
        <v/>
      </c>
      <c r="S2279" s="43" t="str">
        <f t="shared" si="465"/>
        <v/>
      </c>
      <c r="T2279" s="42" t="str">
        <f t="shared" si="461"/>
        <v>Diameter (mm, uitwendig)=;Wanddikte (mm)=;Druk (barg)=;Rekgrens (N/mm^2)=;Charpy energie (J)=</v>
      </c>
      <c r="U2279" s="44" t="e">
        <f>INDEX('bijlage A. Frequentie Tabel'!G:G,MATCH(T2279,'bijlage A. Frequentie Tabel'!A:A,0))</f>
        <v>#N/A</v>
      </c>
      <c r="V2279" s="43">
        <f t="shared" si="462"/>
        <v>0</v>
      </c>
      <c r="W2279" s="80">
        <f t="shared" si="466"/>
        <v>23.196467403779828</v>
      </c>
      <c r="X2279" t="e">
        <f t="shared" si="463"/>
        <v>#N/A</v>
      </c>
      <c r="Y2279"/>
      <c r="Z2279">
        <f t="shared" si="467"/>
        <v>0.4</v>
      </c>
      <c r="AA2279">
        <f t="shared" si="468"/>
        <v>1</v>
      </c>
      <c r="AB2279">
        <f t="shared" si="468"/>
        <v>1</v>
      </c>
      <c r="AC2279">
        <f t="shared" si="469"/>
        <v>0.4</v>
      </c>
      <c r="AD2279" t="e">
        <f>INDEX('bijlage C. Cluster maatregelen'!C:C,MATCH('5.Bepalen Faalfreq'!K2279,'bijlage C. Cluster maatregelen'!A:A,0))</f>
        <v>#N/A</v>
      </c>
      <c r="AE2279" t="e">
        <f>INDEX('bijlage C. Cluster maatregelen'!C:C,MATCH('5.Bepalen Faalfreq'!L2279,'bijlage C. Cluster maatregelen'!A:A,0))</f>
        <v>#N/A</v>
      </c>
      <c r="AF2279" t="e">
        <f>INDEX('bijlage C. Cluster maatregelen'!C:C,MATCH('5.Bepalen Faalfreq'!M2279,'bijlage C. Cluster maatregelen'!A:A,0))</f>
        <v>#N/A</v>
      </c>
      <c r="AG2279" t="e">
        <f>INDEX('bijlage C. Cluster maatregelen'!C:C,MATCH('5.Bepalen Faalfreq'!N2279,'bijlage C. Cluster maatregelen'!A:A,0))</f>
        <v>#N/A</v>
      </c>
      <c r="AH2279" t="e">
        <f t="shared" si="470"/>
        <v>#N/A</v>
      </c>
      <c r="AI2279" t="e">
        <f t="shared" si="471"/>
        <v>#N/A</v>
      </c>
      <c r="AJ2279" t="e">
        <f t="shared" si="464"/>
        <v>#N/A</v>
      </c>
    </row>
    <row r="2280" spans="1:36" x14ac:dyDescent="0.25">
      <c r="A2280" s="203"/>
      <c r="B2280" s="203"/>
      <c r="C2280" s="203"/>
      <c r="D2280" s="203"/>
      <c r="E2280" s="203"/>
      <c r="F2280" s="203"/>
      <c r="G2280" s="203"/>
      <c r="H2280" s="203"/>
      <c r="I2280" s="203"/>
      <c r="J2280" s="203"/>
      <c r="K2280" s="203"/>
      <c r="L2280" s="203"/>
      <c r="M2280" s="203"/>
      <c r="N2280" s="203"/>
      <c r="O2280" s="204">
        <f t="shared" si="460"/>
        <v>0</v>
      </c>
      <c r="P2280" s="80" t="str">
        <f>IFERROR(R2280+'4. Gegevens leiding'!$I$26,"")</f>
        <v/>
      </c>
      <c r="Q2280" s="155" t="str">
        <f>IFERROR(R2281+'4. Gegevens leiding'!$I$26,"")</f>
        <v/>
      </c>
      <c r="R2280" s="155" t="str">
        <f t="shared" si="472"/>
        <v/>
      </c>
      <c r="S2280" s="43" t="str">
        <f t="shared" si="465"/>
        <v/>
      </c>
      <c r="T2280" s="42" t="str">
        <f t="shared" si="461"/>
        <v>Diameter (mm, uitwendig)=;Wanddikte (mm)=;Druk (barg)=;Rekgrens (N/mm^2)=;Charpy energie (J)=</v>
      </c>
      <c r="U2280" s="44" t="e">
        <f>INDEX('bijlage A. Frequentie Tabel'!G:G,MATCH(T2280,'bijlage A. Frequentie Tabel'!A:A,0))</f>
        <v>#N/A</v>
      </c>
      <c r="V2280" s="43">
        <f t="shared" si="462"/>
        <v>0</v>
      </c>
      <c r="W2280" s="80">
        <f t="shared" si="466"/>
        <v>23.196467403779828</v>
      </c>
      <c r="X2280" t="e">
        <f t="shared" si="463"/>
        <v>#N/A</v>
      </c>
      <c r="Y2280"/>
      <c r="Z2280">
        <f t="shared" si="467"/>
        <v>0.4</v>
      </c>
      <c r="AA2280">
        <f t="shared" si="468"/>
        <v>1</v>
      </c>
      <c r="AB2280">
        <f t="shared" si="468"/>
        <v>1</v>
      </c>
      <c r="AC2280">
        <f t="shared" si="469"/>
        <v>0.4</v>
      </c>
      <c r="AD2280" t="e">
        <f>INDEX('bijlage C. Cluster maatregelen'!C:C,MATCH('5.Bepalen Faalfreq'!K2280,'bijlage C. Cluster maatregelen'!A:A,0))</f>
        <v>#N/A</v>
      </c>
      <c r="AE2280" t="e">
        <f>INDEX('bijlage C. Cluster maatregelen'!C:C,MATCH('5.Bepalen Faalfreq'!L2280,'bijlage C. Cluster maatregelen'!A:A,0))</f>
        <v>#N/A</v>
      </c>
      <c r="AF2280" t="e">
        <f>INDEX('bijlage C. Cluster maatregelen'!C:C,MATCH('5.Bepalen Faalfreq'!M2280,'bijlage C. Cluster maatregelen'!A:A,0))</f>
        <v>#N/A</v>
      </c>
      <c r="AG2280" t="e">
        <f>INDEX('bijlage C. Cluster maatregelen'!C:C,MATCH('5.Bepalen Faalfreq'!N2280,'bijlage C. Cluster maatregelen'!A:A,0))</f>
        <v>#N/A</v>
      </c>
      <c r="AH2280" t="e">
        <f t="shared" si="470"/>
        <v>#N/A</v>
      </c>
      <c r="AI2280" t="e">
        <f t="shared" si="471"/>
        <v>#N/A</v>
      </c>
      <c r="AJ2280" t="e">
        <f t="shared" si="464"/>
        <v>#N/A</v>
      </c>
    </row>
    <row r="2281" spans="1:36" x14ac:dyDescent="0.25">
      <c r="A2281" s="203"/>
      <c r="B2281" s="203"/>
      <c r="C2281" s="203"/>
      <c r="D2281" s="203"/>
      <c r="E2281" s="203"/>
      <c r="F2281" s="203"/>
      <c r="G2281" s="203"/>
      <c r="H2281" s="203"/>
      <c r="I2281" s="203"/>
      <c r="J2281" s="203"/>
      <c r="K2281" s="203"/>
      <c r="L2281" s="203"/>
      <c r="M2281" s="203"/>
      <c r="N2281" s="203"/>
      <c r="O2281" s="204">
        <f t="shared" si="460"/>
        <v>0</v>
      </c>
      <c r="P2281" s="80" t="str">
        <f>IFERROR(R2281+'4. Gegevens leiding'!$I$26,"")</f>
        <v/>
      </c>
      <c r="Q2281" s="155" t="str">
        <f>IFERROR(R2282+'4. Gegevens leiding'!$I$26,"")</f>
        <v/>
      </c>
      <c r="R2281" s="155" t="str">
        <f t="shared" si="472"/>
        <v/>
      </c>
      <c r="S2281" s="43" t="str">
        <f t="shared" si="465"/>
        <v/>
      </c>
      <c r="T2281" s="42" t="str">
        <f t="shared" si="461"/>
        <v>Diameter (mm, uitwendig)=;Wanddikte (mm)=;Druk (barg)=;Rekgrens (N/mm^2)=;Charpy energie (J)=</v>
      </c>
      <c r="U2281" s="44" t="e">
        <f>INDEX('bijlage A. Frequentie Tabel'!G:G,MATCH(T2281,'bijlage A. Frequentie Tabel'!A:A,0))</f>
        <v>#N/A</v>
      </c>
      <c r="V2281" s="43">
        <f t="shared" si="462"/>
        <v>0</v>
      </c>
      <c r="W2281" s="80">
        <f t="shared" si="466"/>
        <v>23.196467403779828</v>
      </c>
      <c r="X2281" t="e">
        <f t="shared" si="463"/>
        <v>#N/A</v>
      </c>
      <c r="Y2281"/>
      <c r="Z2281">
        <f t="shared" si="467"/>
        <v>0.4</v>
      </c>
      <c r="AA2281">
        <f t="shared" si="468"/>
        <v>1</v>
      </c>
      <c r="AB2281">
        <f t="shared" si="468"/>
        <v>1</v>
      </c>
      <c r="AC2281">
        <f t="shared" si="469"/>
        <v>0.4</v>
      </c>
      <c r="AD2281" t="e">
        <f>INDEX('bijlage C. Cluster maatregelen'!C:C,MATCH('5.Bepalen Faalfreq'!K2281,'bijlage C. Cluster maatregelen'!A:A,0))</f>
        <v>#N/A</v>
      </c>
      <c r="AE2281" t="e">
        <f>INDEX('bijlage C. Cluster maatregelen'!C:C,MATCH('5.Bepalen Faalfreq'!L2281,'bijlage C. Cluster maatregelen'!A:A,0))</f>
        <v>#N/A</v>
      </c>
      <c r="AF2281" t="e">
        <f>INDEX('bijlage C. Cluster maatregelen'!C:C,MATCH('5.Bepalen Faalfreq'!M2281,'bijlage C. Cluster maatregelen'!A:A,0))</f>
        <v>#N/A</v>
      </c>
      <c r="AG2281" t="e">
        <f>INDEX('bijlage C. Cluster maatregelen'!C:C,MATCH('5.Bepalen Faalfreq'!N2281,'bijlage C. Cluster maatregelen'!A:A,0))</f>
        <v>#N/A</v>
      </c>
      <c r="AH2281" t="e">
        <f t="shared" si="470"/>
        <v>#N/A</v>
      </c>
      <c r="AI2281" t="e">
        <f t="shared" si="471"/>
        <v>#N/A</v>
      </c>
      <c r="AJ2281" t="e">
        <f t="shared" si="464"/>
        <v>#N/A</v>
      </c>
    </row>
    <row r="2282" spans="1:36" x14ac:dyDescent="0.25">
      <c r="A2282" s="203"/>
      <c r="B2282" s="203"/>
      <c r="C2282" s="203"/>
      <c r="D2282" s="203"/>
      <c r="E2282" s="203"/>
      <c r="F2282" s="203"/>
      <c r="G2282" s="203"/>
      <c r="H2282" s="203"/>
      <c r="I2282" s="203"/>
      <c r="J2282" s="203"/>
      <c r="K2282" s="203"/>
      <c r="L2282" s="203"/>
      <c r="M2282" s="203"/>
      <c r="N2282" s="203"/>
      <c r="O2282" s="204">
        <f t="shared" si="460"/>
        <v>0</v>
      </c>
      <c r="P2282" s="80" t="str">
        <f>IFERROR(R2282+'4. Gegevens leiding'!$I$26,"")</f>
        <v/>
      </c>
      <c r="Q2282" s="155" t="str">
        <f>IFERROR(R2283+'4. Gegevens leiding'!$I$26,"")</f>
        <v/>
      </c>
      <c r="R2282" s="155" t="str">
        <f t="shared" si="472"/>
        <v/>
      </c>
      <c r="S2282" s="43" t="str">
        <f t="shared" si="465"/>
        <v/>
      </c>
      <c r="T2282" s="42" t="str">
        <f t="shared" si="461"/>
        <v>Diameter (mm, uitwendig)=;Wanddikte (mm)=;Druk (barg)=;Rekgrens (N/mm^2)=;Charpy energie (J)=</v>
      </c>
      <c r="U2282" s="44" t="e">
        <f>INDEX('bijlage A. Frequentie Tabel'!G:G,MATCH(T2282,'bijlage A. Frequentie Tabel'!A:A,0))</f>
        <v>#N/A</v>
      </c>
      <c r="V2282" s="43">
        <f t="shared" si="462"/>
        <v>0</v>
      </c>
      <c r="W2282" s="80">
        <f t="shared" si="466"/>
        <v>23.196467403779828</v>
      </c>
      <c r="X2282" t="e">
        <f t="shared" si="463"/>
        <v>#N/A</v>
      </c>
      <c r="Y2282"/>
      <c r="Z2282">
        <f t="shared" si="467"/>
        <v>0.4</v>
      </c>
      <c r="AA2282">
        <f t="shared" si="468"/>
        <v>1</v>
      </c>
      <c r="AB2282">
        <f t="shared" si="468"/>
        <v>1</v>
      </c>
      <c r="AC2282">
        <f t="shared" si="469"/>
        <v>0.4</v>
      </c>
      <c r="AD2282" t="e">
        <f>INDEX('bijlage C. Cluster maatregelen'!C:C,MATCH('5.Bepalen Faalfreq'!K2282,'bijlage C. Cluster maatregelen'!A:A,0))</f>
        <v>#N/A</v>
      </c>
      <c r="AE2282" t="e">
        <f>INDEX('bijlage C. Cluster maatregelen'!C:C,MATCH('5.Bepalen Faalfreq'!L2282,'bijlage C. Cluster maatregelen'!A:A,0))</f>
        <v>#N/A</v>
      </c>
      <c r="AF2282" t="e">
        <f>INDEX('bijlage C. Cluster maatregelen'!C:C,MATCH('5.Bepalen Faalfreq'!M2282,'bijlage C. Cluster maatregelen'!A:A,0))</f>
        <v>#N/A</v>
      </c>
      <c r="AG2282" t="e">
        <f>INDEX('bijlage C. Cluster maatregelen'!C:C,MATCH('5.Bepalen Faalfreq'!N2282,'bijlage C. Cluster maatregelen'!A:A,0))</f>
        <v>#N/A</v>
      </c>
      <c r="AH2282" t="e">
        <f t="shared" si="470"/>
        <v>#N/A</v>
      </c>
      <c r="AI2282" t="e">
        <f t="shared" si="471"/>
        <v>#N/A</v>
      </c>
      <c r="AJ2282" t="e">
        <f t="shared" si="464"/>
        <v>#N/A</v>
      </c>
    </row>
    <row r="2283" spans="1:36" x14ac:dyDescent="0.25">
      <c r="A2283" s="203"/>
      <c r="B2283" s="203"/>
      <c r="C2283" s="203"/>
      <c r="D2283" s="203"/>
      <c r="E2283" s="203"/>
      <c r="F2283" s="203"/>
      <c r="G2283" s="203"/>
      <c r="H2283" s="203"/>
      <c r="I2283" s="203"/>
      <c r="J2283" s="203"/>
      <c r="K2283" s="203"/>
      <c r="L2283" s="203"/>
      <c r="M2283" s="203"/>
      <c r="N2283" s="203"/>
      <c r="O2283" s="204">
        <f t="shared" si="460"/>
        <v>0</v>
      </c>
      <c r="P2283" s="80" t="str">
        <f>IFERROR(R2283+'4. Gegevens leiding'!$I$26,"")</f>
        <v/>
      </c>
      <c r="Q2283" s="155" t="str">
        <f>IFERROR(R2284+'4. Gegevens leiding'!$I$26,"")</f>
        <v/>
      </c>
      <c r="R2283" s="155" t="str">
        <f t="shared" si="472"/>
        <v/>
      </c>
      <c r="S2283" s="43" t="str">
        <f t="shared" si="465"/>
        <v/>
      </c>
      <c r="T2283" s="42" t="str">
        <f t="shared" si="461"/>
        <v>Diameter (mm, uitwendig)=;Wanddikte (mm)=;Druk (barg)=;Rekgrens (N/mm^2)=;Charpy energie (J)=</v>
      </c>
      <c r="U2283" s="44" t="e">
        <f>INDEX('bijlage A. Frequentie Tabel'!G:G,MATCH(T2283,'bijlage A. Frequentie Tabel'!A:A,0))</f>
        <v>#N/A</v>
      </c>
      <c r="V2283" s="43">
        <f t="shared" si="462"/>
        <v>0</v>
      </c>
      <c r="W2283" s="80">
        <f t="shared" si="466"/>
        <v>23.196467403779828</v>
      </c>
      <c r="X2283" t="e">
        <f t="shared" si="463"/>
        <v>#N/A</v>
      </c>
      <c r="Y2283"/>
      <c r="Z2283">
        <f t="shared" si="467"/>
        <v>0.4</v>
      </c>
      <c r="AA2283">
        <f t="shared" si="468"/>
        <v>1</v>
      </c>
      <c r="AB2283">
        <f t="shared" si="468"/>
        <v>1</v>
      </c>
      <c r="AC2283">
        <f t="shared" si="469"/>
        <v>0.4</v>
      </c>
      <c r="AD2283" t="e">
        <f>INDEX('bijlage C. Cluster maatregelen'!C:C,MATCH('5.Bepalen Faalfreq'!K2283,'bijlage C. Cluster maatregelen'!A:A,0))</f>
        <v>#N/A</v>
      </c>
      <c r="AE2283" t="e">
        <f>INDEX('bijlage C. Cluster maatregelen'!C:C,MATCH('5.Bepalen Faalfreq'!L2283,'bijlage C. Cluster maatregelen'!A:A,0))</f>
        <v>#N/A</v>
      </c>
      <c r="AF2283" t="e">
        <f>INDEX('bijlage C. Cluster maatregelen'!C:C,MATCH('5.Bepalen Faalfreq'!M2283,'bijlage C. Cluster maatregelen'!A:A,0))</f>
        <v>#N/A</v>
      </c>
      <c r="AG2283" t="e">
        <f>INDEX('bijlage C. Cluster maatregelen'!C:C,MATCH('5.Bepalen Faalfreq'!N2283,'bijlage C. Cluster maatregelen'!A:A,0))</f>
        <v>#N/A</v>
      </c>
      <c r="AH2283" t="e">
        <f t="shared" si="470"/>
        <v>#N/A</v>
      </c>
      <c r="AI2283" t="e">
        <f t="shared" si="471"/>
        <v>#N/A</v>
      </c>
      <c r="AJ2283" t="e">
        <f t="shared" si="464"/>
        <v>#N/A</v>
      </c>
    </row>
    <row r="2284" spans="1:36" x14ac:dyDescent="0.25">
      <c r="A2284" s="203"/>
      <c r="B2284" s="203"/>
      <c r="C2284" s="203"/>
      <c r="D2284" s="203"/>
      <c r="E2284" s="203"/>
      <c r="F2284" s="203"/>
      <c r="G2284" s="203"/>
      <c r="H2284" s="203"/>
      <c r="I2284" s="203"/>
      <c r="J2284" s="203"/>
      <c r="K2284" s="203"/>
      <c r="L2284" s="203"/>
      <c r="M2284" s="203"/>
      <c r="N2284" s="203"/>
      <c r="O2284" s="204">
        <f t="shared" si="460"/>
        <v>0</v>
      </c>
      <c r="P2284" s="80" t="str">
        <f>IFERROR(R2284+'4. Gegevens leiding'!$I$26,"")</f>
        <v/>
      </c>
      <c r="Q2284" s="155" t="str">
        <f>IFERROR(R2285+'4. Gegevens leiding'!$I$26,"")</f>
        <v/>
      </c>
      <c r="R2284" s="155" t="str">
        <f t="shared" si="472"/>
        <v/>
      </c>
      <c r="S2284" s="43" t="str">
        <f t="shared" si="465"/>
        <v/>
      </c>
      <c r="T2284" s="42" t="str">
        <f t="shared" si="461"/>
        <v>Diameter (mm, uitwendig)=;Wanddikte (mm)=;Druk (barg)=;Rekgrens (N/mm^2)=;Charpy energie (J)=</v>
      </c>
      <c r="U2284" s="44" t="e">
        <f>INDEX('bijlage A. Frequentie Tabel'!G:G,MATCH(T2284,'bijlage A. Frequentie Tabel'!A:A,0))</f>
        <v>#N/A</v>
      </c>
      <c r="V2284" s="43">
        <f t="shared" si="462"/>
        <v>0</v>
      </c>
      <c r="W2284" s="80">
        <f t="shared" si="466"/>
        <v>23.196467403779828</v>
      </c>
      <c r="X2284" t="e">
        <f t="shared" si="463"/>
        <v>#N/A</v>
      </c>
      <c r="Y2284"/>
      <c r="Z2284">
        <f t="shared" si="467"/>
        <v>0.4</v>
      </c>
      <c r="AA2284">
        <f t="shared" si="468"/>
        <v>1</v>
      </c>
      <c r="AB2284">
        <f t="shared" si="468"/>
        <v>1</v>
      </c>
      <c r="AC2284">
        <f t="shared" si="469"/>
        <v>0.4</v>
      </c>
      <c r="AD2284" t="e">
        <f>INDEX('bijlage C. Cluster maatregelen'!C:C,MATCH('5.Bepalen Faalfreq'!K2284,'bijlage C. Cluster maatregelen'!A:A,0))</f>
        <v>#N/A</v>
      </c>
      <c r="AE2284" t="e">
        <f>INDEX('bijlage C. Cluster maatregelen'!C:C,MATCH('5.Bepalen Faalfreq'!L2284,'bijlage C. Cluster maatregelen'!A:A,0))</f>
        <v>#N/A</v>
      </c>
      <c r="AF2284" t="e">
        <f>INDEX('bijlage C. Cluster maatregelen'!C:C,MATCH('5.Bepalen Faalfreq'!M2284,'bijlage C. Cluster maatregelen'!A:A,0))</f>
        <v>#N/A</v>
      </c>
      <c r="AG2284" t="e">
        <f>INDEX('bijlage C. Cluster maatregelen'!C:C,MATCH('5.Bepalen Faalfreq'!N2284,'bijlage C. Cluster maatregelen'!A:A,0))</f>
        <v>#N/A</v>
      </c>
      <c r="AH2284" t="e">
        <f t="shared" si="470"/>
        <v>#N/A</v>
      </c>
      <c r="AI2284" t="e">
        <f t="shared" si="471"/>
        <v>#N/A</v>
      </c>
      <c r="AJ2284" t="e">
        <f t="shared" si="464"/>
        <v>#N/A</v>
      </c>
    </row>
    <row r="2285" spans="1:36" x14ac:dyDescent="0.25">
      <c r="A2285" s="203"/>
      <c r="B2285" s="203"/>
      <c r="C2285" s="203"/>
      <c r="D2285" s="203"/>
      <c r="E2285" s="203"/>
      <c r="F2285" s="203"/>
      <c r="G2285" s="203"/>
      <c r="H2285" s="203"/>
      <c r="I2285" s="203"/>
      <c r="J2285" s="203"/>
      <c r="K2285" s="203"/>
      <c r="L2285" s="203"/>
      <c r="M2285" s="203"/>
      <c r="N2285" s="203"/>
      <c r="O2285" s="204">
        <f t="shared" si="460"/>
        <v>0</v>
      </c>
      <c r="P2285" s="80" t="str">
        <f>IFERROR(R2285+'4. Gegevens leiding'!$I$26,"")</f>
        <v/>
      </c>
      <c r="Q2285" s="155" t="str">
        <f>IFERROR(R2286+'4. Gegevens leiding'!$I$26,"")</f>
        <v/>
      </c>
      <c r="R2285" s="155" t="str">
        <f t="shared" si="472"/>
        <v/>
      </c>
      <c r="S2285" s="43" t="str">
        <f t="shared" si="465"/>
        <v/>
      </c>
      <c r="T2285" s="42" t="str">
        <f t="shared" si="461"/>
        <v>Diameter (mm, uitwendig)=;Wanddikte (mm)=;Druk (barg)=;Rekgrens (N/mm^2)=;Charpy energie (J)=</v>
      </c>
      <c r="U2285" s="44" t="e">
        <f>INDEX('bijlage A. Frequentie Tabel'!G:G,MATCH(T2285,'bijlage A. Frequentie Tabel'!A:A,0))</f>
        <v>#N/A</v>
      </c>
      <c r="V2285" s="43">
        <f t="shared" si="462"/>
        <v>0</v>
      </c>
      <c r="W2285" s="80">
        <f t="shared" si="466"/>
        <v>23.196467403779828</v>
      </c>
      <c r="X2285" t="e">
        <f t="shared" si="463"/>
        <v>#N/A</v>
      </c>
      <c r="Y2285"/>
      <c r="Z2285">
        <f t="shared" si="467"/>
        <v>0.4</v>
      </c>
      <c r="AA2285">
        <f t="shared" si="468"/>
        <v>1</v>
      </c>
      <c r="AB2285">
        <f t="shared" si="468"/>
        <v>1</v>
      </c>
      <c r="AC2285">
        <f t="shared" si="469"/>
        <v>0.4</v>
      </c>
      <c r="AD2285" t="e">
        <f>INDEX('bijlage C. Cluster maatregelen'!C:C,MATCH('5.Bepalen Faalfreq'!K2285,'bijlage C. Cluster maatregelen'!A:A,0))</f>
        <v>#N/A</v>
      </c>
      <c r="AE2285" t="e">
        <f>INDEX('bijlage C. Cluster maatregelen'!C:C,MATCH('5.Bepalen Faalfreq'!L2285,'bijlage C. Cluster maatregelen'!A:A,0))</f>
        <v>#N/A</v>
      </c>
      <c r="AF2285" t="e">
        <f>INDEX('bijlage C. Cluster maatregelen'!C:C,MATCH('5.Bepalen Faalfreq'!M2285,'bijlage C. Cluster maatregelen'!A:A,0))</f>
        <v>#N/A</v>
      </c>
      <c r="AG2285" t="e">
        <f>INDEX('bijlage C. Cluster maatregelen'!C:C,MATCH('5.Bepalen Faalfreq'!N2285,'bijlage C. Cluster maatregelen'!A:A,0))</f>
        <v>#N/A</v>
      </c>
      <c r="AH2285" t="e">
        <f t="shared" si="470"/>
        <v>#N/A</v>
      </c>
      <c r="AI2285" t="e">
        <f t="shared" si="471"/>
        <v>#N/A</v>
      </c>
      <c r="AJ2285" t="e">
        <f t="shared" si="464"/>
        <v>#N/A</v>
      </c>
    </row>
    <row r="2286" spans="1:36" x14ac:dyDescent="0.25">
      <c r="A2286" s="203"/>
      <c r="B2286" s="203"/>
      <c r="C2286" s="203"/>
      <c r="D2286" s="203"/>
      <c r="E2286" s="203"/>
      <c r="F2286" s="203"/>
      <c r="G2286" s="203"/>
      <c r="H2286" s="203"/>
      <c r="I2286" s="203"/>
      <c r="J2286" s="203"/>
      <c r="K2286" s="203"/>
      <c r="L2286" s="203"/>
      <c r="M2286" s="203"/>
      <c r="N2286" s="203"/>
      <c r="O2286" s="204">
        <f t="shared" si="460"/>
        <v>0</v>
      </c>
      <c r="P2286" s="80" t="str">
        <f>IFERROR(R2286+'4. Gegevens leiding'!$I$26,"")</f>
        <v/>
      </c>
      <c r="Q2286" s="155" t="str">
        <f>IFERROR(R2287+'4. Gegevens leiding'!$I$26,"")</f>
        <v/>
      </c>
      <c r="R2286" s="155" t="str">
        <f t="shared" si="472"/>
        <v/>
      </c>
      <c r="S2286" s="43" t="str">
        <f t="shared" si="465"/>
        <v/>
      </c>
      <c r="T2286" s="42" t="str">
        <f t="shared" si="461"/>
        <v>Diameter (mm, uitwendig)=;Wanddikte (mm)=;Druk (barg)=;Rekgrens (N/mm^2)=;Charpy energie (J)=</v>
      </c>
      <c r="U2286" s="44" t="e">
        <f>INDEX('bijlage A. Frequentie Tabel'!G:G,MATCH(T2286,'bijlage A. Frequentie Tabel'!A:A,0))</f>
        <v>#N/A</v>
      </c>
      <c r="V2286" s="43">
        <f t="shared" si="462"/>
        <v>0</v>
      </c>
      <c r="W2286" s="80">
        <f t="shared" si="466"/>
        <v>23.196467403779828</v>
      </c>
      <c r="X2286" t="e">
        <f t="shared" si="463"/>
        <v>#N/A</v>
      </c>
      <c r="Y2286"/>
      <c r="Z2286">
        <f t="shared" si="467"/>
        <v>0.4</v>
      </c>
      <c r="AA2286">
        <f t="shared" si="468"/>
        <v>1</v>
      </c>
      <c r="AB2286">
        <f t="shared" si="468"/>
        <v>1</v>
      </c>
      <c r="AC2286">
        <f t="shared" si="469"/>
        <v>0.4</v>
      </c>
      <c r="AD2286" t="e">
        <f>INDEX('bijlage C. Cluster maatregelen'!C:C,MATCH('5.Bepalen Faalfreq'!K2286,'bijlage C. Cluster maatregelen'!A:A,0))</f>
        <v>#N/A</v>
      </c>
      <c r="AE2286" t="e">
        <f>INDEX('bijlage C. Cluster maatregelen'!C:C,MATCH('5.Bepalen Faalfreq'!L2286,'bijlage C. Cluster maatregelen'!A:A,0))</f>
        <v>#N/A</v>
      </c>
      <c r="AF2286" t="e">
        <f>INDEX('bijlage C. Cluster maatregelen'!C:C,MATCH('5.Bepalen Faalfreq'!M2286,'bijlage C. Cluster maatregelen'!A:A,0))</f>
        <v>#N/A</v>
      </c>
      <c r="AG2286" t="e">
        <f>INDEX('bijlage C. Cluster maatregelen'!C:C,MATCH('5.Bepalen Faalfreq'!N2286,'bijlage C. Cluster maatregelen'!A:A,0))</f>
        <v>#N/A</v>
      </c>
      <c r="AH2286" t="e">
        <f t="shared" si="470"/>
        <v>#N/A</v>
      </c>
      <c r="AI2286" t="e">
        <f t="shared" si="471"/>
        <v>#N/A</v>
      </c>
      <c r="AJ2286" t="e">
        <f t="shared" si="464"/>
        <v>#N/A</v>
      </c>
    </row>
    <row r="2287" spans="1:36" x14ac:dyDescent="0.25">
      <c r="A2287" s="203"/>
      <c r="B2287" s="203"/>
      <c r="C2287" s="203"/>
      <c r="D2287" s="203"/>
      <c r="E2287" s="203"/>
      <c r="F2287" s="203"/>
      <c r="G2287" s="203"/>
      <c r="H2287" s="203"/>
      <c r="I2287" s="203"/>
      <c r="J2287" s="203"/>
      <c r="K2287" s="203"/>
      <c r="L2287" s="203"/>
      <c r="M2287" s="203"/>
      <c r="N2287" s="203"/>
      <c r="O2287" s="204">
        <f t="shared" si="460"/>
        <v>0</v>
      </c>
      <c r="P2287" s="80" t="str">
        <f>IFERROR(R2287+'4. Gegevens leiding'!$I$26,"")</f>
        <v/>
      </c>
      <c r="Q2287" s="155" t="str">
        <f>IFERROR(R2288+'4. Gegevens leiding'!$I$26,"")</f>
        <v/>
      </c>
      <c r="R2287" s="155" t="str">
        <f t="shared" si="472"/>
        <v/>
      </c>
      <c r="S2287" s="43" t="str">
        <f t="shared" si="465"/>
        <v/>
      </c>
      <c r="T2287" s="42" t="str">
        <f t="shared" si="461"/>
        <v>Diameter (mm, uitwendig)=;Wanddikte (mm)=;Druk (barg)=;Rekgrens (N/mm^2)=;Charpy energie (J)=</v>
      </c>
      <c r="U2287" s="44" t="e">
        <f>INDEX('bijlage A. Frequentie Tabel'!G:G,MATCH(T2287,'bijlage A. Frequentie Tabel'!A:A,0))</f>
        <v>#N/A</v>
      </c>
      <c r="V2287" s="43">
        <f t="shared" si="462"/>
        <v>0</v>
      </c>
      <c r="W2287" s="80">
        <f t="shared" si="466"/>
        <v>23.196467403779828</v>
      </c>
      <c r="X2287" t="e">
        <f t="shared" si="463"/>
        <v>#N/A</v>
      </c>
      <c r="Y2287"/>
      <c r="Z2287">
        <f t="shared" si="467"/>
        <v>0.4</v>
      </c>
      <c r="AA2287">
        <f t="shared" si="468"/>
        <v>1</v>
      </c>
      <c r="AB2287">
        <f t="shared" si="468"/>
        <v>1</v>
      </c>
      <c r="AC2287">
        <f t="shared" si="469"/>
        <v>0.4</v>
      </c>
      <c r="AD2287" t="e">
        <f>INDEX('bijlage C. Cluster maatregelen'!C:C,MATCH('5.Bepalen Faalfreq'!K2287,'bijlage C. Cluster maatregelen'!A:A,0))</f>
        <v>#N/A</v>
      </c>
      <c r="AE2287" t="e">
        <f>INDEX('bijlage C. Cluster maatregelen'!C:C,MATCH('5.Bepalen Faalfreq'!L2287,'bijlage C. Cluster maatregelen'!A:A,0))</f>
        <v>#N/A</v>
      </c>
      <c r="AF2287" t="e">
        <f>INDEX('bijlage C. Cluster maatregelen'!C:C,MATCH('5.Bepalen Faalfreq'!M2287,'bijlage C. Cluster maatregelen'!A:A,0))</f>
        <v>#N/A</v>
      </c>
      <c r="AG2287" t="e">
        <f>INDEX('bijlage C. Cluster maatregelen'!C:C,MATCH('5.Bepalen Faalfreq'!N2287,'bijlage C. Cluster maatregelen'!A:A,0))</f>
        <v>#N/A</v>
      </c>
      <c r="AH2287" t="e">
        <f t="shared" si="470"/>
        <v>#N/A</v>
      </c>
      <c r="AI2287" t="e">
        <f t="shared" si="471"/>
        <v>#N/A</v>
      </c>
      <c r="AJ2287" t="e">
        <f t="shared" si="464"/>
        <v>#N/A</v>
      </c>
    </row>
    <row r="2288" spans="1:36" x14ac:dyDescent="0.25">
      <c r="A2288" s="203"/>
      <c r="B2288" s="203"/>
      <c r="C2288" s="203"/>
      <c r="D2288" s="203"/>
      <c r="E2288" s="203"/>
      <c r="F2288" s="203"/>
      <c r="G2288" s="203"/>
      <c r="H2288" s="203"/>
      <c r="I2288" s="203"/>
      <c r="J2288" s="203"/>
      <c r="K2288" s="203"/>
      <c r="L2288" s="203"/>
      <c r="M2288" s="203"/>
      <c r="N2288" s="203"/>
      <c r="O2288" s="204">
        <f t="shared" si="460"/>
        <v>0</v>
      </c>
      <c r="P2288" s="80" t="str">
        <f>IFERROR(R2288+'4. Gegevens leiding'!$I$26,"")</f>
        <v/>
      </c>
      <c r="Q2288" s="155" t="str">
        <f>IFERROR(R2289+'4. Gegevens leiding'!$I$26,"")</f>
        <v/>
      </c>
      <c r="R2288" s="155" t="str">
        <f t="shared" si="472"/>
        <v/>
      </c>
      <c r="S2288" s="43" t="str">
        <f t="shared" si="465"/>
        <v/>
      </c>
      <c r="T2288" s="42" t="str">
        <f t="shared" si="461"/>
        <v>Diameter (mm, uitwendig)=;Wanddikte (mm)=;Druk (barg)=;Rekgrens (N/mm^2)=;Charpy energie (J)=</v>
      </c>
      <c r="U2288" s="44" t="e">
        <f>INDEX('bijlage A. Frequentie Tabel'!G:G,MATCH(T2288,'bijlage A. Frequentie Tabel'!A:A,0))</f>
        <v>#N/A</v>
      </c>
      <c r="V2288" s="43">
        <f t="shared" si="462"/>
        <v>0</v>
      </c>
      <c r="W2288" s="80">
        <f t="shared" si="466"/>
        <v>23.196467403779828</v>
      </c>
      <c r="X2288" t="e">
        <f t="shared" si="463"/>
        <v>#N/A</v>
      </c>
      <c r="Y2288"/>
      <c r="Z2288">
        <f t="shared" si="467"/>
        <v>0.4</v>
      </c>
      <c r="AA2288">
        <f t="shared" si="468"/>
        <v>1</v>
      </c>
      <c r="AB2288">
        <f t="shared" si="468"/>
        <v>1</v>
      </c>
      <c r="AC2288">
        <f t="shared" si="469"/>
        <v>0.4</v>
      </c>
      <c r="AD2288" t="e">
        <f>INDEX('bijlage C. Cluster maatregelen'!C:C,MATCH('5.Bepalen Faalfreq'!K2288,'bijlage C. Cluster maatregelen'!A:A,0))</f>
        <v>#N/A</v>
      </c>
      <c r="AE2288" t="e">
        <f>INDEX('bijlage C. Cluster maatregelen'!C:C,MATCH('5.Bepalen Faalfreq'!L2288,'bijlage C. Cluster maatregelen'!A:A,0))</f>
        <v>#N/A</v>
      </c>
      <c r="AF2288" t="e">
        <f>INDEX('bijlage C. Cluster maatregelen'!C:C,MATCH('5.Bepalen Faalfreq'!M2288,'bijlage C. Cluster maatregelen'!A:A,0))</f>
        <v>#N/A</v>
      </c>
      <c r="AG2288" t="e">
        <f>INDEX('bijlage C. Cluster maatregelen'!C:C,MATCH('5.Bepalen Faalfreq'!N2288,'bijlage C. Cluster maatregelen'!A:A,0))</f>
        <v>#N/A</v>
      </c>
      <c r="AH2288" t="e">
        <f t="shared" si="470"/>
        <v>#N/A</v>
      </c>
      <c r="AI2288" t="e">
        <f t="shared" si="471"/>
        <v>#N/A</v>
      </c>
      <c r="AJ2288" t="e">
        <f t="shared" si="464"/>
        <v>#N/A</v>
      </c>
    </row>
    <row r="2289" spans="1:36" x14ac:dyDescent="0.25">
      <c r="A2289" s="203"/>
      <c r="B2289" s="203"/>
      <c r="C2289" s="203"/>
      <c r="D2289" s="203"/>
      <c r="E2289" s="203"/>
      <c r="F2289" s="203"/>
      <c r="G2289" s="203"/>
      <c r="H2289" s="203"/>
      <c r="I2289" s="203"/>
      <c r="J2289" s="203"/>
      <c r="K2289" s="203"/>
      <c r="L2289" s="203"/>
      <c r="M2289" s="203"/>
      <c r="N2289" s="203"/>
      <c r="O2289" s="204">
        <f t="shared" si="460"/>
        <v>0</v>
      </c>
      <c r="P2289" s="80" t="str">
        <f>IFERROR(R2289+'4. Gegevens leiding'!$I$26,"")</f>
        <v/>
      </c>
      <c r="Q2289" s="155" t="str">
        <f>IFERROR(R2290+'4. Gegevens leiding'!$I$26,"")</f>
        <v/>
      </c>
      <c r="R2289" s="155" t="str">
        <f t="shared" si="472"/>
        <v/>
      </c>
      <c r="S2289" s="43" t="str">
        <f t="shared" si="465"/>
        <v/>
      </c>
      <c r="T2289" s="42" t="str">
        <f t="shared" si="461"/>
        <v>Diameter (mm, uitwendig)=;Wanddikte (mm)=;Druk (barg)=;Rekgrens (N/mm^2)=;Charpy energie (J)=</v>
      </c>
      <c r="U2289" s="44" t="e">
        <f>INDEX('bijlage A. Frequentie Tabel'!G:G,MATCH(T2289,'bijlage A. Frequentie Tabel'!A:A,0))</f>
        <v>#N/A</v>
      </c>
      <c r="V2289" s="43">
        <f t="shared" si="462"/>
        <v>0</v>
      </c>
      <c r="W2289" s="80">
        <f t="shared" si="466"/>
        <v>23.196467403779828</v>
      </c>
      <c r="X2289" t="e">
        <f t="shared" si="463"/>
        <v>#N/A</v>
      </c>
      <c r="Y2289"/>
      <c r="Z2289">
        <f t="shared" si="467"/>
        <v>0.4</v>
      </c>
      <c r="AA2289">
        <f t="shared" si="468"/>
        <v>1</v>
      </c>
      <c r="AB2289">
        <f t="shared" si="468"/>
        <v>1</v>
      </c>
      <c r="AC2289">
        <f t="shared" si="469"/>
        <v>0.4</v>
      </c>
      <c r="AD2289" t="e">
        <f>INDEX('bijlage C. Cluster maatregelen'!C:C,MATCH('5.Bepalen Faalfreq'!K2289,'bijlage C. Cluster maatregelen'!A:A,0))</f>
        <v>#N/A</v>
      </c>
      <c r="AE2289" t="e">
        <f>INDEX('bijlage C. Cluster maatregelen'!C:C,MATCH('5.Bepalen Faalfreq'!L2289,'bijlage C. Cluster maatregelen'!A:A,0))</f>
        <v>#N/A</v>
      </c>
      <c r="AF2289" t="e">
        <f>INDEX('bijlage C. Cluster maatregelen'!C:C,MATCH('5.Bepalen Faalfreq'!M2289,'bijlage C. Cluster maatregelen'!A:A,0))</f>
        <v>#N/A</v>
      </c>
      <c r="AG2289" t="e">
        <f>INDEX('bijlage C. Cluster maatregelen'!C:C,MATCH('5.Bepalen Faalfreq'!N2289,'bijlage C. Cluster maatregelen'!A:A,0))</f>
        <v>#N/A</v>
      </c>
      <c r="AH2289" t="e">
        <f t="shared" si="470"/>
        <v>#N/A</v>
      </c>
      <c r="AI2289" t="e">
        <f t="shared" si="471"/>
        <v>#N/A</v>
      </c>
      <c r="AJ2289" t="e">
        <f t="shared" si="464"/>
        <v>#N/A</v>
      </c>
    </row>
    <row r="2290" spans="1:36" x14ac:dyDescent="0.25">
      <c r="A2290" s="203"/>
      <c r="B2290" s="203"/>
      <c r="C2290" s="203"/>
      <c r="D2290" s="203"/>
      <c r="E2290" s="203"/>
      <c r="F2290" s="203"/>
      <c r="G2290" s="203"/>
      <c r="H2290" s="203"/>
      <c r="I2290" s="203"/>
      <c r="J2290" s="203"/>
      <c r="K2290" s="203"/>
      <c r="L2290" s="203"/>
      <c r="M2290" s="203"/>
      <c r="N2290" s="203"/>
      <c r="O2290" s="204">
        <f t="shared" si="460"/>
        <v>0</v>
      </c>
      <c r="P2290" s="80" t="str">
        <f>IFERROR(R2290+'4. Gegevens leiding'!$I$26,"")</f>
        <v/>
      </c>
      <c r="Q2290" s="155" t="str">
        <f>IFERROR(R2291+'4. Gegevens leiding'!$I$26,"")</f>
        <v/>
      </c>
      <c r="R2290" s="155" t="str">
        <f t="shared" si="472"/>
        <v/>
      </c>
      <c r="S2290" s="43" t="str">
        <f t="shared" si="465"/>
        <v/>
      </c>
      <c r="T2290" s="42" t="str">
        <f t="shared" si="461"/>
        <v>Diameter (mm, uitwendig)=;Wanddikte (mm)=;Druk (barg)=;Rekgrens (N/mm^2)=;Charpy energie (J)=</v>
      </c>
      <c r="U2290" s="44" t="e">
        <f>INDEX('bijlage A. Frequentie Tabel'!G:G,MATCH(T2290,'bijlage A. Frequentie Tabel'!A:A,0))</f>
        <v>#N/A</v>
      </c>
      <c r="V2290" s="43">
        <f t="shared" si="462"/>
        <v>0</v>
      </c>
      <c r="W2290" s="80">
        <f t="shared" si="466"/>
        <v>23.196467403779828</v>
      </c>
      <c r="X2290" t="e">
        <f t="shared" si="463"/>
        <v>#N/A</v>
      </c>
      <c r="Y2290"/>
      <c r="Z2290">
        <f t="shared" si="467"/>
        <v>0.4</v>
      </c>
      <c r="AA2290">
        <f t="shared" si="468"/>
        <v>1</v>
      </c>
      <c r="AB2290">
        <f t="shared" si="468"/>
        <v>1</v>
      </c>
      <c r="AC2290">
        <f t="shared" si="469"/>
        <v>0.4</v>
      </c>
      <c r="AD2290" t="e">
        <f>INDEX('bijlage C. Cluster maatregelen'!C:C,MATCH('5.Bepalen Faalfreq'!K2290,'bijlage C. Cluster maatregelen'!A:A,0))</f>
        <v>#N/A</v>
      </c>
      <c r="AE2290" t="e">
        <f>INDEX('bijlage C. Cluster maatregelen'!C:C,MATCH('5.Bepalen Faalfreq'!L2290,'bijlage C. Cluster maatregelen'!A:A,0))</f>
        <v>#N/A</v>
      </c>
      <c r="AF2290" t="e">
        <f>INDEX('bijlage C. Cluster maatregelen'!C:C,MATCH('5.Bepalen Faalfreq'!M2290,'bijlage C. Cluster maatregelen'!A:A,0))</f>
        <v>#N/A</v>
      </c>
      <c r="AG2290" t="e">
        <f>INDEX('bijlage C. Cluster maatregelen'!C:C,MATCH('5.Bepalen Faalfreq'!N2290,'bijlage C. Cluster maatregelen'!A:A,0))</f>
        <v>#N/A</v>
      </c>
      <c r="AH2290" t="e">
        <f t="shared" si="470"/>
        <v>#N/A</v>
      </c>
      <c r="AI2290" t="e">
        <f t="shared" si="471"/>
        <v>#N/A</v>
      </c>
      <c r="AJ2290" t="e">
        <f t="shared" si="464"/>
        <v>#N/A</v>
      </c>
    </row>
    <row r="2291" spans="1:36" x14ac:dyDescent="0.25">
      <c r="A2291" s="203"/>
      <c r="B2291" s="203"/>
      <c r="C2291" s="203"/>
      <c r="D2291" s="203"/>
      <c r="E2291" s="203"/>
      <c r="F2291" s="203"/>
      <c r="G2291" s="203"/>
      <c r="H2291" s="203"/>
      <c r="I2291" s="203"/>
      <c r="J2291" s="203"/>
      <c r="K2291" s="203"/>
      <c r="L2291" s="203"/>
      <c r="M2291" s="203"/>
      <c r="N2291" s="203"/>
      <c r="O2291" s="204">
        <f t="shared" si="460"/>
        <v>0</v>
      </c>
      <c r="P2291" s="80" t="str">
        <f>IFERROR(R2291+'4. Gegevens leiding'!$I$26,"")</f>
        <v/>
      </c>
      <c r="Q2291" s="155" t="str">
        <f>IFERROR(R2292+'4. Gegevens leiding'!$I$26,"")</f>
        <v/>
      </c>
      <c r="R2291" s="155" t="str">
        <f t="shared" si="472"/>
        <v/>
      </c>
      <c r="S2291" s="43" t="str">
        <f t="shared" si="465"/>
        <v/>
      </c>
      <c r="T2291" s="42" t="str">
        <f t="shared" si="461"/>
        <v>Diameter (mm, uitwendig)=;Wanddikte (mm)=;Druk (barg)=;Rekgrens (N/mm^2)=;Charpy energie (J)=</v>
      </c>
      <c r="U2291" s="44" t="e">
        <f>INDEX('bijlage A. Frequentie Tabel'!G:G,MATCH(T2291,'bijlage A. Frequentie Tabel'!A:A,0))</f>
        <v>#N/A</v>
      </c>
      <c r="V2291" s="43">
        <f t="shared" si="462"/>
        <v>0</v>
      </c>
      <c r="W2291" s="80">
        <f t="shared" si="466"/>
        <v>23.196467403779828</v>
      </c>
      <c r="X2291" t="e">
        <f t="shared" si="463"/>
        <v>#N/A</v>
      </c>
      <c r="Y2291"/>
      <c r="Z2291">
        <f t="shared" si="467"/>
        <v>0.4</v>
      </c>
      <c r="AA2291">
        <f t="shared" si="468"/>
        <v>1</v>
      </c>
      <c r="AB2291">
        <f t="shared" si="468"/>
        <v>1</v>
      </c>
      <c r="AC2291">
        <f t="shared" si="469"/>
        <v>0.4</v>
      </c>
      <c r="AD2291" t="e">
        <f>INDEX('bijlage C. Cluster maatregelen'!C:C,MATCH('5.Bepalen Faalfreq'!K2291,'bijlage C. Cluster maatregelen'!A:A,0))</f>
        <v>#N/A</v>
      </c>
      <c r="AE2291" t="e">
        <f>INDEX('bijlage C. Cluster maatregelen'!C:C,MATCH('5.Bepalen Faalfreq'!L2291,'bijlage C. Cluster maatregelen'!A:A,0))</f>
        <v>#N/A</v>
      </c>
      <c r="AF2291" t="e">
        <f>INDEX('bijlage C. Cluster maatregelen'!C:C,MATCH('5.Bepalen Faalfreq'!M2291,'bijlage C. Cluster maatregelen'!A:A,0))</f>
        <v>#N/A</v>
      </c>
      <c r="AG2291" t="e">
        <f>INDEX('bijlage C. Cluster maatregelen'!C:C,MATCH('5.Bepalen Faalfreq'!N2291,'bijlage C. Cluster maatregelen'!A:A,0))</f>
        <v>#N/A</v>
      </c>
      <c r="AH2291" t="e">
        <f t="shared" si="470"/>
        <v>#N/A</v>
      </c>
      <c r="AI2291" t="e">
        <f t="shared" si="471"/>
        <v>#N/A</v>
      </c>
      <c r="AJ2291" t="e">
        <f t="shared" si="464"/>
        <v>#N/A</v>
      </c>
    </row>
    <row r="2292" spans="1:36" x14ac:dyDescent="0.25">
      <c r="A2292" s="203"/>
      <c r="B2292" s="203"/>
      <c r="C2292" s="203"/>
      <c r="D2292" s="203"/>
      <c r="E2292" s="203"/>
      <c r="F2292" s="203"/>
      <c r="G2292" s="203"/>
      <c r="H2292" s="203"/>
      <c r="I2292" s="203"/>
      <c r="J2292" s="203"/>
      <c r="K2292" s="203"/>
      <c r="L2292" s="203"/>
      <c r="M2292" s="203"/>
      <c r="N2292" s="203"/>
      <c r="O2292" s="204">
        <f t="shared" si="460"/>
        <v>0</v>
      </c>
      <c r="P2292" s="80" t="str">
        <f>IFERROR(R2292+'4. Gegevens leiding'!$I$26,"")</f>
        <v/>
      </c>
      <c r="Q2292" s="155" t="str">
        <f>IFERROR(R2293+'4. Gegevens leiding'!$I$26,"")</f>
        <v/>
      </c>
      <c r="R2292" s="155" t="str">
        <f t="shared" si="472"/>
        <v/>
      </c>
      <c r="S2292" s="43" t="str">
        <f t="shared" si="465"/>
        <v/>
      </c>
      <c r="T2292" s="42" t="str">
        <f t="shared" si="461"/>
        <v>Diameter (mm, uitwendig)=;Wanddikte (mm)=;Druk (barg)=;Rekgrens (N/mm^2)=;Charpy energie (J)=</v>
      </c>
      <c r="U2292" s="44" t="e">
        <f>INDEX('bijlage A. Frequentie Tabel'!G:G,MATCH(T2292,'bijlage A. Frequentie Tabel'!A:A,0))</f>
        <v>#N/A</v>
      </c>
      <c r="V2292" s="43">
        <f t="shared" si="462"/>
        <v>0</v>
      </c>
      <c r="W2292" s="80">
        <f t="shared" si="466"/>
        <v>23.196467403779828</v>
      </c>
      <c r="X2292" t="e">
        <f t="shared" si="463"/>
        <v>#N/A</v>
      </c>
      <c r="Y2292"/>
      <c r="Z2292">
        <f t="shared" si="467"/>
        <v>0.4</v>
      </c>
      <c r="AA2292">
        <f t="shared" si="468"/>
        <v>1</v>
      </c>
      <c r="AB2292">
        <f t="shared" si="468"/>
        <v>1</v>
      </c>
      <c r="AC2292">
        <f t="shared" si="469"/>
        <v>0.4</v>
      </c>
      <c r="AD2292" t="e">
        <f>INDEX('bijlage C. Cluster maatregelen'!C:C,MATCH('5.Bepalen Faalfreq'!K2292,'bijlage C. Cluster maatregelen'!A:A,0))</f>
        <v>#N/A</v>
      </c>
      <c r="AE2292" t="e">
        <f>INDEX('bijlage C. Cluster maatregelen'!C:C,MATCH('5.Bepalen Faalfreq'!L2292,'bijlage C. Cluster maatregelen'!A:A,0))</f>
        <v>#N/A</v>
      </c>
      <c r="AF2292" t="e">
        <f>INDEX('bijlage C. Cluster maatregelen'!C:C,MATCH('5.Bepalen Faalfreq'!M2292,'bijlage C. Cluster maatregelen'!A:A,0))</f>
        <v>#N/A</v>
      </c>
      <c r="AG2292" t="e">
        <f>INDEX('bijlage C. Cluster maatregelen'!C:C,MATCH('5.Bepalen Faalfreq'!N2292,'bijlage C. Cluster maatregelen'!A:A,0))</f>
        <v>#N/A</v>
      </c>
      <c r="AH2292" t="e">
        <f t="shared" si="470"/>
        <v>#N/A</v>
      </c>
      <c r="AI2292" t="e">
        <f t="shared" si="471"/>
        <v>#N/A</v>
      </c>
      <c r="AJ2292" t="e">
        <f t="shared" si="464"/>
        <v>#N/A</v>
      </c>
    </row>
    <row r="2293" spans="1:36" x14ac:dyDescent="0.25">
      <c r="A2293" s="203"/>
      <c r="B2293" s="203"/>
      <c r="C2293" s="203"/>
      <c r="D2293" s="203"/>
      <c r="E2293" s="203"/>
      <c r="F2293" s="203"/>
      <c r="G2293" s="203"/>
      <c r="H2293" s="203"/>
      <c r="I2293" s="203"/>
      <c r="J2293" s="203"/>
      <c r="K2293" s="203"/>
      <c r="L2293" s="203"/>
      <c r="M2293" s="203"/>
      <c r="N2293" s="203"/>
      <c r="O2293" s="204">
        <f t="shared" si="460"/>
        <v>0</v>
      </c>
      <c r="P2293" s="80" t="str">
        <f>IFERROR(R2293+'4. Gegevens leiding'!$I$26,"")</f>
        <v/>
      </c>
      <c r="Q2293" s="155" t="str">
        <f>IFERROR(R2294+'4. Gegevens leiding'!$I$26,"")</f>
        <v/>
      </c>
      <c r="R2293" s="155" t="str">
        <f t="shared" si="472"/>
        <v/>
      </c>
      <c r="S2293" s="43" t="str">
        <f t="shared" si="465"/>
        <v/>
      </c>
      <c r="T2293" s="42" t="str">
        <f t="shared" si="461"/>
        <v>Diameter (mm, uitwendig)=;Wanddikte (mm)=;Druk (barg)=;Rekgrens (N/mm^2)=;Charpy energie (J)=</v>
      </c>
      <c r="U2293" s="44" t="e">
        <f>INDEX('bijlage A. Frequentie Tabel'!G:G,MATCH(T2293,'bijlage A. Frequentie Tabel'!A:A,0))</f>
        <v>#N/A</v>
      </c>
      <c r="V2293" s="43">
        <f t="shared" si="462"/>
        <v>0</v>
      </c>
      <c r="W2293" s="80">
        <f t="shared" si="466"/>
        <v>23.196467403779828</v>
      </c>
      <c r="X2293" t="e">
        <f t="shared" si="463"/>
        <v>#N/A</v>
      </c>
      <c r="Y2293"/>
      <c r="Z2293">
        <f t="shared" si="467"/>
        <v>0.4</v>
      </c>
      <c r="AA2293">
        <f t="shared" si="468"/>
        <v>1</v>
      </c>
      <c r="AB2293">
        <f t="shared" si="468"/>
        <v>1</v>
      </c>
      <c r="AC2293">
        <f t="shared" si="469"/>
        <v>0.4</v>
      </c>
      <c r="AD2293" t="e">
        <f>INDEX('bijlage C. Cluster maatregelen'!C:C,MATCH('5.Bepalen Faalfreq'!K2293,'bijlage C. Cluster maatregelen'!A:A,0))</f>
        <v>#N/A</v>
      </c>
      <c r="AE2293" t="e">
        <f>INDEX('bijlage C. Cluster maatregelen'!C:C,MATCH('5.Bepalen Faalfreq'!L2293,'bijlage C. Cluster maatregelen'!A:A,0))</f>
        <v>#N/A</v>
      </c>
      <c r="AF2293" t="e">
        <f>INDEX('bijlage C. Cluster maatregelen'!C:C,MATCH('5.Bepalen Faalfreq'!M2293,'bijlage C. Cluster maatregelen'!A:A,0))</f>
        <v>#N/A</v>
      </c>
      <c r="AG2293" t="e">
        <f>INDEX('bijlage C. Cluster maatregelen'!C:C,MATCH('5.Bepalen Faalfreq'!N2293,'bijlage C. Cluster maatregelen'!A:A,0))</f>
        <v>#N/A</v>
      </c>
      <c r="AH2293" t="e">
        <f t="shared" si="470"/>
        <v>#N/A</v>
      </c>
      <c r="AI2293" t="e">
        <f t="shared" si="471"/>
        <v>#N/A</v>
      </c>
      <c r="AJ2293" t="e">
        <f t="shared" si="464"/>
        <v>#N/A</v>
      </c>
    </row>
    <row r="2294" spans="1:36" x14ac:dyDescent="0.25">
      <c r="A2294" s="203"/>
      <c r="B2294" s="203"/>
      <c r="C2294" s="203"/>
      <c r="D2294" s="203"/>
      <c r="E2294" s="203"/>
      <c r="F2294" s="203"/>
      <c r="G2294" s="203"/>
      <c r="H2294" s="203"/>
      <c r="I2294" s="203"/>
      <c r="J2294" s="203"/>
      <c r="K2294" s="203"/>
      <c r="L2294" s="203"/>
      <c r="M2294" s="203"/>
      <c r="N2294" s="203"/>
      <c r="O2294" s="204">
        <f t="shared" si="460"/>
        <v>0</v>
      </c>
      <c r="P2294" s="80" t="str">
        <f>IFERROR(R2294+'4. Gegevens leiding'!$I$26,"")</f>
        <v/>
      </c>
      <c r="Q2294" s="155" t="str">
        <f>IFERROR(R2295+'4. Gegevens leiding'!$I$26,"")</f>
        <v/>
      </c>
      <c r="R2294" s="155" t="str">
        <f t="shared" si="472"/>
        <v/>
      </c>
      <c r="S2294" s="43" t="str">
        <f t="shared" si="465"/>
        <v/>
      </c>
      <c r="T2294" s="42" t="str">
        <f t="shared" si="461"/>
        <v>Diameter (mm, uitwendig)=;Wanddikte (mm)=;Druk (barg)=;Rekgrens (N/mm^2)=;Charpy energie (J)=</v>
      </c>
      <c r="U2294" s="44" t="e">
        <f>INDEX('bijlage A. Frequentie Tabel'!G:G,MATCH(T2294,'bijlage A. Frequentie Tabel'!A:A,0))</f>
        <v>#N/A</v>
      </c>
      <c r="V2294" s="43">
        <f t="shared" si="462"/>
        <v>0</v>
      </c>
      <c r="W2294" s="80">
        <f t="shared" si="466"/>
        <v>23.196467403779828</v>
      </c>
      <c r="X2294" t="e">
        <f t="shared" si="463"/>
        <v>#N/A</v>
      </c>
      <c r="Y2294"/>
      <c r="Z2294">
        <f t="shared" si="467"/>
        <v>0.4</v>
      </c>
      <c r="AA2294">
        <f t="shared" si="468"/>
        <v>1</v>
      </c>
      <c r="AB2294">
        <f t="shared" si="468"/>
        <v>1</v>
      </c>
      <c r="AC2294">
        <f t="shared" si="469"/>
        <v>0.4</v>
      </c>
      <c r="AD2294" t="e">
        <f>INDEX('bijlage C. Cluster maatregelen'!C:C,MATCH('5.Bepalen Faalfreq'!K2294,'bijlage C. Cluster maatregelen'!A:A,0))</f>
        <v>#N/A</v>
      </c>
      <c r="AE2294" t="e">
        <f>INDEX('bijlage C. Cluster maatregelen'!C:C,MATCH('5.Bepalen Faalfreq'!L2294,'bijlage C. Cluster maatregelen'!A:A,0))</f>
        <v>#N/A</v>
      </c>
      <c r="AF2294" t="e">
        <f>INDEX('bijlage C. Cluster maatregelen'!C:C,MATCH('5.Bepalen Faalfreq'!M2294,'bijlage C. Cluster maatregelen'!A:A,0))</f>
        <v>#N/A</v>
      </c>
      <c r="AG2294" t="e">
        <f>INDEX('bijlage C. Cluster maatregelen'!C:C,MATCH('5.Bepalen Faalfreq'!N2294,'bijlage C. Cluster maatregelen'!A:A,0))</f>
        <v>#N/A</v>
      </c>
      <c r="AH2294" t="e">
        <f t="shared" si="470"/>
        <v>#N/A</v>
      </c>
      <c r="AI2294" t="e">
        <f t="shared" si="471"/>
        <v>#N/A</v>
      </c>
      <c r="AJ2294" t="e">
        <f t="shared" si="464"/>
        <v>#N/A</v>
      </c>
    </row>
    <row r="2295" spans="1:36" x14ac:dyDescent="0.25">
      <c r="A2295" s="203"/>
      <c r="B2295" s="203"/>
      <c r="C2295" s="203"/>
      <c r="D2295" s="203"/>
      <c r="E2295" s="203"/>
      <c r="F2295" s="203"/>
      <c r="G2295" s="203"/>
      <c r="H2295" s="203"/>
      <c r="I2295" s="203"/>
      <c r="J2295" s="203"/>
      <c r="K2295" s="203"/>
      <c r="L2295" s="203"/>
      <c r="M2295" s="203"/>
      <c r="N2295" s="203"/>
      <c r="O2295" s="204">
        <f t="shared" si="460"/>
        <v>0</v>
      </c>
      <c r="P2295" s="80" t="str">
        <f>IFERROR(R2295+'4. Gegevens leiding'!$I$26,"")</f>
        <v/>
      </c>
      <c r="Q2295" s="155" t="str">
        <f>IFERROR(R2296+'4. Gegevens leiding'!$I$26,"")</f>
        <v/>
      </c>
      <c r="R2295" s="155" t="str">
        <f t="shared" si="472"/>
        <v/>
      </c>
      <c r="S2295" s="43" t="str">
        <f t="shared" si="465"/>
        <v/>
      </c>
      <c r="T2295" s="42" t="str">
        <f t="shared" si="461"/>
        <v>Diameter (mm, uitwendig)=;Wanddikte (mm)=;Druk (barg)=;Rekgrens (N/mm^2)=;Charpy energie (J)=</v>
      </c>
      <c r="U2295" s="44" t="e">
        <f>INDEX('bijlage A. Frequentie Tabel'!G:G,MATCH(T2295,'bijlage A. Frequentie Tabel'!A:A,0))</f>
        <v>#N/A</v>
      </c>
      <c r="V2295" s="43">
        <f t="shared" si="462"/>
        <v>0</v>
      </c>
      <c r="W2295" s="80">
        <f t="shared" si="466"/>
        <v>23.196467403779828</v>
      </c>
      <c r="X2295" t="e">
        <f t="shared" si="463"/>
        <v>#N/A</v>
      </c>
      <c r="Y2295"/>
      <c r="Z2295">
        <f t="shared" si="467"/>
        <v>0.4</v>
      </c>
      <c r="AA2295">
        <f t="shared" si="468"/>
        <v>1</v>
      </c>
      <c r="AB2295">
        <f t="shared" si="468"/>
        <v>1</v>
      </c>
      <c r="AC2295">
        <f t="shared" si="469"/>
        <v>0.4</v>
      </c>
      <c r="AD2295" t="e">
        <f>INDEX('bijlage C. Cluster maatregelen'!C:C,MATCH('5.Bepalen Faalfreq'!K2295,'bijlage C. Cluster maatregelen'!A:A,0))</f>
        <v>#N/A</v>
      </c>
      <c r="AE2295" t="e">
        <f>INDEX('bijlage C. Cluster maatregelen'!C:C,MATCH('5.Bepalen Faalfreq'!L2295,'bijlage C. Cluster maatregelen'!A:A,0))</f>
        <v>#N/A</v>
      </c>
      <c r="AF2295" t="e">
        <f>INDEX('bijlage C. Cluster maatregelen'!C:C,MATCH('5.Bepalen Faalfreq'!M2295,'bijlage C. Cluster maatregelen'!A:A,0))</f>
        <v>#N/A</v>
      </c>
      <c r="AG2295" t="e">
        <f>INDEX('bijlage C. Cluster maatregelen'!C:C,MATCH('5.Bepalen Faalfreq'!N2295,'bijlage C. Cluster maatregelen'!A:A,0))</f>
        <v>#N/A</v>
      </c>
      <c r="AH2295" t="e">
        <f t="shared" si="470"/>
        <v>#N/A</v>
      </c>
      <c r="AI2295" t="e">
        <f t="shared" si="471"/>
        <v>#N/A</v>
      </c>
      <c r="AJ2295" t="e">
        <f t="shared" si="464"/>
        <v>#N/A</v>
      </c>
    </row>
    <row r="2296" spans="1:36" x14ac:dyDescent="0.25">
      <c r="A2296" s="203"/>
      <c r="B2296" s="203"/>
      <c r="C2296" s="203"/>
      <c r="D2296" s="203"/>
      <c r="E2296" s="203"/>
      <c r="F2296" s="203"/>
      <c r="G2296" s="203"/>
      <c r="H2296" s="203"/>
      <c r="I2296" s="203"/>
      <c r="J2296" s="203"/>
      <c r="K2296" s="203"/>
      <c r="L2296" s="203"/>
      <c r="M2296" s="203"/>
      <c r="N2296" s="203"/>
      <c r="O2296" s="204">
        <f t="shared" si="460"/>
        <v>0</v>
      </c>
      <c r="P2296" s="80" t="str">
        <f>IFERROR(R2296+'4. Gegevens leiding'!$I$26,"")</f>
        <v/>
      </c>
      <c r="Q2296" s="155" t="str">
        <f>IFERROR(R2297+'4. Gegevens leiding'!$I$26,"")</f>
        <v/>
      </c>
      <c r="R2296" s="155" t="str">
        <f t="shared" si="472"/>
        <v/>
      </c>
      <c r="S2296" s="43" t="str">
        <f t="shared" si="465"/>
        <v/>
      </c>
      <c r="T2296" s="42" t="str">
        <f t="shared" si="461"/>
        <v>Diameter (mm, uitwendig)=;Wanddikte (mm)=;Druk (barg)=;Rekgrens (N/mm^2)=;Charpy energie (J)=</v>
      </c>
      <c r="U2296" s="44" t="e">
        <f>INDEX('bijlage A. Frequentie Tabel'!G:G,MATCH(T2296,'bijlage A. Frequentie Tabel'!A:A,0))</f>
        <v>#N/A</v>
      </c>
      <c r="V2296" s="43">
        <f t="shared" si="462"/>
        <v>0</v>
      </c>
      <c r="W2296" s="80">
        <f t="shared" si="466"/>
        <v>23.196467403779828</v>
      </c>
      <c r="X2296" t="e">
        <f t="shared" si="463"/>
        <v>#N/A</v>
      </c>
      <c r="Y2296"/>
      <c r="Z2296">
        <f t="shared" si="467"/>
        <v>0.4</v>
      </c>
      <c r="AA2296">
        <f t="shared" si="468"/>
        <v>1</v>
      </c>
      <c r="AB2296">
        <f t="shared" si="468"/>
        <v>1</v>
      </c>
      <c r="AC2296">
        <f t="shared" si="469"/>
        <v>0.4</v>
      </c>
      <c r="AD2296" t="e">
        <f>INDEX('bijlage C. Cluster maatregelen'!C:C,MATCH('5.Bepalen Faalfreq'!K2296,'bijlage C. Cluster maatregelen'!A:A,0))</f>
        <v>#N/A</v>
      </c>
      <c r="AE2296" t="e">
        <f>INDEX('bijlage C. Cluster maatregelen'!C:C,MATCH('5.Bepalen Faalfreq'!L2296,'bijlage C. Cluster maatregelen'!A:A,0))</f>
        <v>#N/A</v>
      </c>
      <c r="AF2296" t="e">
        <f>INDEX('bijlage C. Cluster maatregelen'!C:C,MATCH('5.Bepalen Faalfreq'!M2296,'bijlage C. Cluster maatregelen'!A:A,0))</f>
        <v>#N/A</v>
      </c>
      <c r="AG2296" t="e">
        <f>INDEX('bijlage C. Cluster maatregelen'!C:C,MATCH('5.Bepalen Faalfreq'!N2296,'bijlage C. Cluster maatregelen'!A:A,0))</f>
        <v>#N/A</v>
      </c>
      <c r="AH2296" t="e">
        <f t="shared" si="470"/>
        <v>#N/A</v>
      </c>
      <c r="AI2296" t="e">
        <f t="shared" si="471"/>
        <v>#N/A</v>
      </c>
      <c r="AJ2296" t="e">
        <f t="shared" si="464"/>
        <v>#N/A</v>
      </c>
    </row>
    <row r="2297" spans="1:36" x14ac:dyDescent="0.25">
      <c r="A2297" s="203"/>
      <c r="B2297" s="203"/>
      <c r="C2297" s="203"/>
      <c r="D2297" s="203"/>
      <c r="E2297" s="203"/>
      <c r="F2297" s="203"/>
      <c r="G2297" s="203"/>
      <c r="H2297" s="203"/>
      <c r="I2297" s="203"/>
      <c r="J2297" s="203"/>
      <c r="K2297" s="203"/>
      <c r="L2297" s="203"/>
      <c r="M2297" s="203"/>
      <c r="N2297" s="203"/>
      <c r="O2297" s="204">
        <f t="shared" si="460"/>
        <v>0</v>
      </c>
      <c r="P2297" s="80" t="str">
        <f>IFERROR(R2297+'4. Gegevens leiding'!$I$26,"")</f>
        <v/>
      </c>
      <c r="Q2297" s="155" t="str">
        <f>IFERROR(R2298+'4. Gegevens leiding'!$I$26,"")</f>
        <v/>
      </c>
      <c r="R2297" s="155" t="str">
        <f t="shared" si="472"/>
        <v/>
      </c>
      <c r="S2297" s="43" t="str">
        <f t="shared" si="465"/>
        <v/>
      </c>
      <c r="T2297" s="42" t="str">
        <f t="shared" si="461"/>
        <v>Diameter (mm, uitwendig)=;Wanddikte (mm)=;Druk (barg)=;Rekgrens (N/mm^2)=;Charpy energie (J)=</v>
      </c>
      <c r="U2297" s="44" t="e">
        <f>INDEX('bijlage A. Frequentie Tabel'!G:G,MATCH(T2297,'bijlage A. Frequentie Tabel'!A:A,0))</f>
        <v>#N/A</v>
      </c>
      <c r="V2297" s="43">
        <f t="shared" si="462"/>
        <v>0</v>
      </c>
      <c r="W2297" s="80">
        <f t="shared" si="466"/>
        <v>23.196467403779828</v>
      </c>
      <c r="X2297" t="e">
        <f t="shared" si="463"/>
        <v>#N/A</v>
      </c>
      <c r="Y2297"/>
      <c r="Z2297">
        <f t="shared" si="467"/>
        <v>0.4</v>
      </c>
      <c r="AA2297">
        <f t="shared" si="468"/>
        <v>1</v>
      </c>
      <c r="AB2297">
        <f t="shared" si="468"/>
        <v>1</v>
      </c>
      <c r="AC2297">
        <f t="shared" si="469"/>
        <v>0.4</v>
      </c>
      <c r="AD2297" t="e">
        <f>INDEX('bijlage C. Cluster maatregelen'!C:C,MATCH('5.Bepalen Faalfreq'!K2297,'bijlage C. Cluster maatregelen'!A:A,0))</f>
        <v>#N/A</v>
      </c>
      <c r="AE2297" t="e">
        <f>INDEX('bijlage C. Cluster maatregelen'!C:C,MATCH('5.Bepalen Faalfreq'!L2297,'bijlage C. Cluster maatregelen'!A:A,0))</f>
        <v>#N/A</v>
      </c>
      <c r="AF2297" t="e">
        <f>INDEX('bijlage C. Cluster maatregelen'!C:C,MATCH('5.Bepalen Faalfreq'!M2297,'bijlage C. Cluster maatregelen'!A:A,0))</f>
        <v>#N/A</v>
      </c>
      <c r="AG2297" t="e">
        <f>INDEX('bijlage C. Cluster maatregelen'!C:C,MATCH('5.Bepalen Faalfreq'!N2297,'bijlage C. Cluster maatregelen'!A:A,0))</f>
        <v>#N/A</v>
      </c>
      <c r="AH2297" t="e">
        <f t="shared" si="470"/>
        <v>#N/A</v>
      </c>
      <c r="AI2297" t="e">
        <f t="shared" si="471"/>
        <v>#N/A</v>
      </c>
      <c r="AJ2297" t="e">
        <f t="shared" si="464"/>
        <v>#N/A</v>
      </c>
    </row>
    <row r="2298" spans="1:36" x14ac:dyDescent="0.25">
      <c r="A2298" s="203"/>
      <c r="B2298" s="203"/>
      <c r="C2298" s="203"/>
      <c r="D2298" s="203"/>
      <c r="E2298" s="203"/>
      <c r="F2298" s="203"/>
      <c r="G2298" s="203"/>
      <c r="H2298" s="203"/>
      <c r="I2298" s="203"/>
      <c r="J2298" s="203"/>
      <c r="K2298" s="203"/>
      <c r="L2298" s="203"/>
      <c r="M2298" s="203"/>
      <c r="N2298" s="203"/>
      <c r="O2298" s="204">
        <f t="shared" si="460"/>
        <v>0</v>
      </c>
      <c r="P2298" s="80" t="str">
        <f>IFERROR(R2298+'4. Gegevens leiding'!$I$26,"")</f>
        <v/>
      </c>
      <c r="Q2298" s="155" t="str">
        <f>IFERROR(R2299+'4. Gegevens leiding'!$I$26,"")</f>
        <v/>
      </c>
      <c r="R2298" s="155" t="str">
        <f t="shared" si="472"/>
        <v/>
      </c>
      <c r="S2298" s="43" t="str">
        <f t="shared" si="465"/>
        <v/>
      </c>
      <c r="T2298" s="42" t="str">
        <f t="shared" si="461"/>
        <v>Diameter (mm, uitwendig)=;Wanddikte (mm)=;Druk (barg)=;Rekgrens (N/mm^2)=;Charpy energie (J)=</v>
      </c>
      <c r="U2298" s="44" t="e">
        <f>INDEX('bijlage A. Frequentie Tabel'!G:G,MATCH(T2298,'bijlage A. Frequentie Tabel'!A:A,0))</f>
        <v>#N/A</v>
      </c>
      <c r="V2298" s="43">
        <f t="shared" si="462"/>
        <v>0</v>
      </c>
      <c r="W2298" s="80">
        <f t="shared" si="466"/>
        <v>23.196467403779828</v>
      </c>
      <c r="X2298" t="e">
        <f t="shared" si="463"/>
        <v>#N/A</v>
      </c>
      <c r="Y2298"/>
      <c r="Z2298">
        <f t="shared" si="467"/>
        <v>0.4</v>
      </c>
      <c r="AA2298">
        <f t="shared" si="468"/>
        <v>1</v>
      </c>
      <c r="AB2298">
        <f t="shared" si="468"/>
        <v>1</v>
      </c>
      <c r="AC2298">
        <f t="shared" si="469"/>
        <v>0.4</v>
      </c>
      <c r="AD2298" t="e">
        <f>INDEX('bijlage C. Cluster maatregelen'!C:C,MATCH('5.Bepalen Faalfreq'!K2298,'bijlage C. Cluster maatregelen'!A:A,0))</f>
        <v>#N/A</v>
      </c>
      <c r="AE2298" t="e">
        <f>INDEX('bijlage C. Cluster maatregelen'!C:C,MATCH('5.Bepalen Faalfreq'!L2298,'bijlage C. Cluster maatregelen'!A:A,0))</f>
        <v>#N/A</v>
      </c>
      <c r="AF2298" t="e">
        <f>INDEX('bijlage C. Cluster maatregelen'!C:C,MATCH('5.Bepalen Faalfreq'!M2298,'bijlage C. Cluster maatregelen'!A:A,0))</f>
        <v>#N/A</v>
      </c>
      <c r="AG2298" t="e">
        <f>INDEX('bijlage C. Cluster maatregelen'!C:C,MATCH('5.Bepalen Faalfreq'!N2298,'bijlage C. Cluster maatregelen'!A:A,0))</f>
        <v>#N/A</v>
      </c>
      <c r="AH2298" t="e">
        <f t="shared" si="470"/>
        <v>#N/A</v>
      </c>
      <c r="AI2298" t="e">
        <f t="shared" si="471"/>
        <v>#N/A</v>
      </c>
      <c r="AJ2298" t="e">
        <f t="shared" si="464"/>
        <v>#N/A</v>
      </c>
    </row>
    <row r="2299" spans="1:36" x14ac:dyDescent="0.25">
      <c r="A2299" s="203"/>
      <c r="B2299" s="203"/>
      <c r="C2299" s="203"/>
      <c r="D2299" s="203"/>
      <c r="E2299" s="203"/>
      <c r="F2299" s="203"/>
      <c r="G2299" s="203"/>
      <c r="H2299" s="203"/>
      <c r="I2299" s="203"/>
      <c r="J2299" s="203"/>
      <c r="K2299" s="203"/>
      <c r="L2299" s="203"/>
      <c r="M2299" s="203"/>
      <c r="N2299" s="203"/>
      <c r="O2299" s="204">
        <f t="shared" si="460"/>
        <v>0</v>
      </c>
      <c r="P2299" s="80" t="str">
        <f>IFERROR(R2299+'4. Gegevens leiding'!$I$26,"")</f>
        <v/>
      </c>
      <c r="Q2299" s="155" t="str">
        <f>IFERROR(R2300+'4. Gegevens leiding'!$I$26,"")</f>
        <v/>
      </c>
      <c r="R2299" s="155" t="str">
        <f t="shared" si="472"/>
        <v/>
      </c>
      <c r="S2299" s="43" t="str">
        <f t="shared" si="465"/>
        <v/>
      </c>
      <c r="T2299" s="42" t="str">
        <f t="shared" si="461"/>
        <v>Diameter (mm, uitwendig)=;Wanddikte (mm)=;Druk (barg)=;Rekgrens (N/mm^2)=;Charpy energie (J)=</v>
      </c>
      <c r="U2299" s="44" t="e">
        <f>INDEX('bijlage A. Frequentie Tabel'!G:G,MATCH(T2299,'bijlage A. Frequentie Tabel'!A:A,0))</f>
        <v>#N/A</v>
      </c>
      <c r="V2299" s="43">
        <f t="shared" si="462"/>
        <v>0</v>
      </c>
      <c r="W2299" s="80">
        <f t="shared" si="466"/>
        <v>23.196467403779828</v>
      </c>
      <c r="X2299" t="e">
        <f t="shared" si="463"/>
        <v>#N/A</v>
      </c>
      <c r="Y2299"/>
      <c r="Z2299">
        <f t="shared" si="467"/>
        <v>0.4</v>
      </c>
      <c r="AA2299">
        <f t="shared" si="468"/>
        <v>1</v>
      </c>
      <c r="AB2299">
        <f t="shared" si="468"/>
        <v>1</v>
      </c>
      <c r="AC2299">
        <f t="shared" si="469"/>
        <v>0.4</v>
      </c>
      <c r="AD2299" t="e">
        <f>INDEX('bijlage C. Cluster maatregelen'!C:C,MATCH('5.Bepalen Faalfreq'!K2299,'bijlage C. Cluster maatregelen'!A:A,0))</f>
        <v>#N/A</v>
      </c>
      <c r="AE2299" t="e">
        <f>INDEX('bijlage C. Cluster maatregelen'!C:C,MATCH('5.Bepalen Faalfreq'!L2299,'bijlage C. Cluster maatregelen'!A:A,0))</f>
        <v>#N/A</v>
      </c>
      <c r="AF2299" t="e">
        <f>INDEX('bijlage C. Cluster maatregelen'!C:C,MATCH('5.Bepalen Faalfreq'!M2299,'bijlage C. Cluster maatregelen'!A:A,0))</f>
        <v>#N/A</v>
      </c>
      <c r="AG2299" t="e">
        <f>INDEX('bijlage C. Cluster maatregelen'!C:C,MATCH('5.Bepalen Faalfreq'!N2299,'bijlage C. Cluster maatregelen'!A:A,0))</f>
        <v>#N/A</v>
      </c>
      <c r="AH2299" t="e">
        <f t="shared" si="470"/>
        <v>#N/A</v>
      </c>
      <c r="AI2299" t="e">
        <f t="shared" si="471"/>
        <v>#N/A</v>
      </c>
      <c r="AJ2299" t="e">
        <f t="shared" si="464"/>
        <v>#N/A</v>
      </c>
    </row>
    <row r="2300" spans="1:36" x14ac:dyDescent="0.25">
      <c r="A2300" s="203"/>
      <c r="B2300" s="203"/>
      <c r="C2300" s="203"/>
      <c r="D2300" s="203"/>
      <c r="E2300" s="203"/>
      <c r="F2300" s="203"/>
      <c r="G2300" s="203"/>
      <c r="H2300" s="203"/>
      <c r="I2300" s="203"/>
      <c r="J2300" s="203"/>
      <c r="K2300" s="203"/>
      <c r="L2300" s="203"/>
      <c r="M2300" s="203"/>
      <c r="N2300" s="203"/>
      <c r="O2300" s="204">
        <f t="shared" si="460"/>
        <v>0</v>
      </c>
      <c r="P2300" s="80" t="str">
        <f>IFERROR(R2300+'4. Gegevens leiding'!$I$26,"")</f>
        <v/>
      </c>
      <c r="Q2300" s="155" t="str">
        <f>IFERROR(R2301+'4. Gegevens leiding'!$I$26,"")</f>
        <v/>
      </c>
      <c r="R2300" s="155" t="str">
        <f t="shared" si="472"/>
        <v/>
      </c>
      <c r="S2300" s="43" t="str">
        <f t="shared" si="465"/>
        <v/>
      </c>
      <c r="T2300" s="42" t="str">
        <f t="shared" si="461"/>
        <v>Diameter (mm, uitwendig)=;Wanddikte (mm)=;Druk (barg)=;Rekgrens (N/mm^2)=;Charpy energie (J)=</v>
      </c>
      <c r="U2300" s="44" t="e">
        <f>INDEX('bijlage A. Frequentie Tabel'!G:G,MATCH(T2300,'bijlage A. Frequentie Tabel'!A:A,0))</f>
        <v>#N/A</v>
      </c>
      <c r="V2300" s="43">
        <f t="shared" si="462"/>
        <v>0</v>
      </c>
      <c r="W2300" s="80">
        <f t="shared" si="466"/>
        <v>23.196467403779828</v>
      </c>
      <c r="X2300" t="e">
        <f t="shared" si="463"/>
        <v>#N/A</v>
      </c>
      <c r="Y2300"/>
      <c r="Z2300">
        <f t="shared" si="467"/>
        <v>0.4</v>
      </c>
      <c r="AA2300">
        <f t="shared" si="468"/>
        <v>1</v>
      </c>
      <c r="AB2300">
        <f t="shared" si="468"/>
        <v>1</v>
      </c>
      <c r="AC2300">
        <f t="shared" si="469"/>
        <v>0.4</v>
      </c>
      <c r="AD2300" t="e">
        <f>INDEX('bijlage C. Cluster maatregelen'!C:C,MATCH('5.Bepalen Faalfreq'!K2300,'bijlage C. Cluster maatregelen'!A:A,0))</f>
        <v>#N/A</v>
      </c>
      <c r="AE2300" t="e">
        <f>INDEX('bijlage C. Cluster maatregelen'!C:C,MATCH('5.Bepalen Faalfreq'!L2300,'bijlage C. Cluster maatregelen'!A:A,0))</f>
        <v>#N/A</v>
      </c>
      <c r="AF2300" t="e">
        <f>INDEX('bijlage C. Cluster maatregelen'!C:C,MATCH('5.Bepalen Faalfreq'!M2300,'bijlage C. Cluster maatregelen'!A:A,0))</f>
        <v>#N/A</v>
      </c>
      <c r="AG2300" t="e">
        <f>INDEX('bijlage C. Cluster maatregelen'!C:C,MATCH('5.Bepalen Faalfreq'!N2300,'bijlage C. Cluster maatregelen'!A:A,0))</f>
        <v>#N/A</v>
      </c>
      <c r="AH2300" t="e">
        <f t="shared" si="470"/>
        <v>#N/A</v>
      </c>
      <c r="AI2300" t="e">
        <f t="shared" si="471"/>
        <v>#N/A</v>
      </c>
      <c r="AJ2300" t="e">
        <f t="shared" si="464"/>
        <v>#N/A</v>
      </c>
    </row>
    <row r="2301" spans="1:36" x14ac:dyDescent="0.25">
      <c r="A2301" s="203"/>
      <c r="B2301" s="203"/>
      <c r="C2301" s="203"/>
      <c r="D2301" s="203"/>
      <c r="E2301" s="203"/>
      <c r="F2301" s="203"/>
      <c r="G2301" s="203"/>
      <c r="H2301" s="203"/>
      <c r="I2301" s="203"/>
      <c r="J2301" s="203"/>
      <c r="K2301" s="203"/>
      <c r="L2301" s="203"/>
      <c r="M2301" s="203"/>
      <c r="N2301" s="203"/>
      <c r="O2301" s="204">
        <f t="shared" si="460"/>
        <v>0</v>
      </c>
      <c r="P2301" s="80" t="str">
        <f>IFERROR(R2301+'4. Gegevens leiding'!$I$26,"")</f>
        <v/>
      </c>
      <c r="Q2301" s="155" t="str">
        <f>IFERROR(R2302+'4. Gegevens leiding'!$I$26,"")</f>
        <v/>
      </c>
      <c r="R2301" s="155" t="str">
        <f t="shared" si="472"/>
        <v/>
      </c>
      <c r="S2301" s="43" t="str">
        <f t="shared" si="465"/>
        <v/>
      </c>
      <c r="T2301" s="42" t="str">
        <f t="shared" si="461"/>
        <v>Diameter (mm, uitwendig)=;Wanddikte (mm)=;Druk (barg)=;Rekgrens (N/mm^2)=;Charpy energie (J)=</v>
      </c>
      <c r="U2301" s="44" t="e">
        <f>INDEX('bijlage A. Frequentie Tabel'!G:G,MATCH(T2301,'bijlage A. Frequentie Tabel'!A:A,0))</f>
        <v>#N/A</v>
      </c>
      <c r="V2301" s="43">
        <f t="shared" si="462"/>
        <v>0</v>
      </c>
      <c r="W2301" s="80">
        <f t="shared" si="466"/>
        <v>23.196467403779828</v>
      </c>
      <c r="X2301" t="e">
        <f t="shared" si="463"/>
        <v>#N/A</v>
      </c>
      <c r="Y2301"/>
      <c r="Z2301">
        <f t="shared" si="467"/>
        <v>0.4</v>
      </c>
      <c r="AA2301">
        <f t="shared" si="468"/>
        <v>1</v>
      </c>
      <c r="AB2301">
        <f t="shared" si="468"/>
        <v>1</v>
      </c>
      <c r="AC2301">
        <f t="shared" si="469"/>
        <v>0.4</v>
      </c>
      <c r="AD2301" t="e">
        <f>INDEX('bijlage C. Cluster maatregelen'!C:C,MATCH('5.Bepalen Faalfreq'!K2301,'bijlage C. Cluster maatregelen'!A:A,0))</f>
        <v>#N/A</v>
      </c>
      <c r="AE2301" t="e">
        <f>INDEX('bijlage C. Cluster maatregelen'!C:C,MATCH('5.Bepalen Faalfreq'!L2301,'bijlage C. Cluster maatregelen'!A:A,0))</f>
        <v>#N/A</v>
      </c>
      <c r="AF2301" t="e">
        <f>INDEX('bijlage C. Cluster maatregelen'!C:C,MATCH('5.Bepalen Faalfreq'!M2301,'bijlage C. Cluster maatregelen'!A:A,0))</f>
        <v>#N/A</v>
      </c>
      <c r="AG2301" t="e">
        <f>INDEX('bijlage C. Cluster maatregelen'!C:C,MATCH('5.Bepalen Faalfreq'!N2301,'bijlage C. Cluster maatregelen'!A:A,0))</f>
        <v>#N/A</v>
      </c>
      <c r="AH2301" t="e">
        <f t="shared" si="470"/>
        <v>#N/A</v>
      </c>
      <c r="AI2301" t="e">
        <f t="shared" si="471"/>
        <v>#N/A</v>
      </c>
      <c r="AJ2301" t="e">
        <f t="shared" si="464"/>
        <v>#N/A</v>
      </c>
    </row>
    <row r="2302" spans="1:36" x14ac:dyDescent="0.25">
      <c r="A2302" s="203"/>
      <c r="B2302" s="203"/>
      <c r="C2302" s="203"/>
      <c r="D2302" s="203"/>
      <c r="E2302" s="203"/>
      <c r="F2302" s="203"/>
      <c r="G2302" s="203"/>
      <c r="H2302" s="203"/>
      <c r="I2302" s="203"/>
      <c r="J2302" s="203"/>
      <c r="K2302" s="203"/>
      <c r="L2302" s="203"/>
      <c r="M2302" s="203"/>
      <c r="N2302" s="203"/>
      <c r="O2302" s="204">
        <f t="shared" si="460"/>
        <v>0</v>
      </c>
      <c r="P2302" s="80" t="str">
        <f>IFERROR(R2302+'4. Gegevens leiding'!$I$26,"")</f>
        <v/>
      </c>
      <c r="Q2302" s="155" t="str">
        <f>IFERROR(R2303+'4. Gegevens leiding'!$I$26,"")</f>
        <v/>
      </c>
      <c r="R2302" s="155" t="str">
        <f t="shared" si="472"/>
        <v/>
      </c>
      <c r="S2302" s="43" t="str">
        <f t="shared" si="465"/>
        <v/>
      </c>
      <c r="T2302" s="42" t="str">
        <f t="shared" si="461"/>
        <v>Diameter (mm, uitwendig)=;Wanddikte (mm)=;Druk (barg)=;Rekgrens (N/mm^2)=;Charpy energie (J)=</v>
      </c>
      <c r="U2302" s="44" t="e">
        <f>INDEX('bijlage A. Frequentie Tabel'!G:G,MATCH(T2302,'bijlage A. Frequentie Tabel'!A:A,0))</f>
        <v>#N/A</v>
      </c>
      <c r="V2302" s="43">
        <f t="shared" si="462"/>
        <v>0</v>
      </c>
      <c r="W2302" s="80">
        <f t="shared" si="466"/>
        <v>23.196467403779828</v>
      </c>
      <c r="X2302" t="e">
        <f t="shared" si="463"/>
        <v>#N/A</v>
      </c>
      <c r="Y2302"/>
      <c r="Z2302">
        <f t="shared" si="467"/>
        <v>0.4</v>
      </c>
      <c r="AA2302">
        <f t="shared" si="468"/>
        <v>1</v>
      </c>
      <c r="AB2302">
        <f t="shared" si="468"/>
        <v>1</v>
      </c>
      <c r="AC2302">
        <f t="shared" si="469"/>
        <v>0.4</v>
      </c>
      <c r="AD2302" t="e">
        <f>INDEX('bijlage C. Cluster maatregelen'!C:C,MATCH('5.Bepalen Faalfreq'!K2302,'bijlage C. Cluster maatregelen'!A:A,0))</f>
        <v>#N/A</v>
      </c>
      <c r="AE2302" t="e">
        <f>INDEX('bijlage C. Cluster maatregelen'!C:C,MATCH('5.Bepalen Faalfreq'!L2302,'bijlage C. Cluster maatregelen'!A:A,0))</f>
        <v>#N/A</v>
      </c>
      <c r="AF2302" t="e">
        <f>INDEX('bijlage C. Cluster maatregelen'!C:C,MATCH('5.Bepalen Faalfreq'!M2302,'bijlage C. Cluster maatregelen'!A:A,0))</f>
        <v>#N/A</v>
      </c>
      <c r="AG2302" t="e">
        <f>INDEX('bijlage C. Cluster maatregelen'!C:C,MATCH('5.Bepalen Faalfreq'!N2302,'bijlage C. Cluster maatregelen'!A:A,0))</f>
        <v>#N/A</v>
      </c>
      <c r="AH2302" t="e">
        <f t="shared" si="470"/>
        <v>#N/A</v>
      </c>
      <c r="AI2302" t="e">
        <f t="shared" si="471"/>
        <v>#N/A</v>
      </c>
      <c r="AJ2302" t="e">
        <f t="shared" si="464"/>
        <v>#N/A</v>
      </c>
    </row>
    <row r="2303" spans="1:36" x14ac:dyDescent="0.25">
      <c r="A2303" s="203"/>
      <c r="B2303" s="203"/>
      <c r="C2303" s="203"/>
      <c r="D2303" s="203"/>
      <c r="E2303" s="203"/>
      <c r="F2303" s="203"/>
      <c r="G2303" s="203"/>
      <c r="H2303" s="203"/>
      <c r="I2303" s="203"/>
      <c r="J2303" s="203"/>
      <c r="K2303" s="203"/>
      <c r="L2303" s="203"/>
      <c r="M2303" s="203"/>
      <c r="N2303" s="203"/>
      <c r="O2303" s="204">
        <f t="shared" si="460"/>
        <v>0</v>
      </c>
      <c r="P2303" s="80" t="str">
        <f>IFERROR(R2303+'4. Gegevens leiding'!$I$26,"")</f>
        <v/>
      </c>
      <c r="Q2303" s="155" t="str">
        <f>IFERROR(R2304+'4. Gegevens leiding'!$I$26,"")</f>
        <v/>
      </c>
      <c r="R2303" s="155" t="str">
        <f t="shared" si="472"/>
        <v/>
      </c>
      <c r="S2303" s="43" t="str">
        <f t="shared" si="465"/>
        <v/>
      </c>
      <c r="T2303" s="42" t="str">
        <f t="shared" si="461"/>
        <v>Diameter (mm, uitwendig)=;Wanddikte (mm)=;Druk (barg)=;Rekgrens (N/mm^2)=;Charpy energie (J)=</v>
      </c>
      <c r="U2303" s="44" t="e">
        <f>INDEX('bijlage A. Frequentie Tabel'!G:G,MATCH(T2303,'bijlage A. Frequentie Tabel'!A:A,0))</f>
        <v>#N/A</v>
      </c>
      <c r="V2303" s="43">
        <f t="shared" si="462"/>
        <v>0</v>
      </c>
      <c r="W2303" s="80">
        <f t="shared" si="466"/>
        <v>23.196467403779828</v>
      </c>
      <c r="X2303" t="e">
        <f t="shared" si="463"/>
        <v>#N/A</v>
      </c>
      <c r="Y2303"/>
      <c r="Z2303">
        <f t="shared" si="467"/>
        <v>0.4</v>
      </c>
      <c r="AA2303">
        <f t="shared" si="468"/>
        <v>1</v>
      </c>
      <c r="AB2303">
        <f t="shared" si="468"/>
        <v>1</v>
      </c>
      <c r="AC2303">
        <f t="shared" si="469"/>
        <v>0.4</v>
      </c>
      <c r="AD2303" t="e">
        <f>INDEX('bijlage C. Cluster maatregelen'!C:C,MATCH('5.Bepalen Faalfreq'!K2303,'bijlage C. Cluster maatregelen'!A:A,0))</f>
        <v>#N/A</v>
      </c>
      <c r="AE2303" t="e">
        <f>INDEX('bijlage C. Cluster maatregelen'!C:C,MATCH('5.Bepalen Faalfreq'!L2303,'bijlage C. Cluster maatregelen'!A:A,0))</f>
        <v>#N/A</v>
      </c>
      <c r="AF2303" t="e">
        <f>INDEX('bijlage C. Cluster maatregelen'!C:C,MATCH('5.Bepalen Faalfreq'!M2303,'bijlage C. Cluster maatregelen'!A:A,0))</f>
        <v>#N/A</v>
      </c>
      <c r="AG2303" t="e">
        <f>INDEX('bijlage C. Cluster maatregelen'!C:C,MATCH('5.Bepalen Faalfreq'!N2303,'bijlage C. Cluster maatregelen'!A:A,0))</f>
        <v>#N/A</v>
      </c>
      <c r="AH2303" t="e">
        <f t="shared" si="470"/>
        <v>#N/A</v>
      </c>
      <c r="AI2303" t="e">
        <f t="shared" si="471"/>
        <v>#N/A</v>
      </c>
      <c r="AJ2303" t="e">
        <f t="shared" si="464"/>
        <v>#N/A</v>
      </c>
    </row>
    <row r="2304" spans="1:36" x14ac:dyDescent="0.25">
      <c r="A2304" s="203"/>
      <c r="B2304" s="203"/>
      <c r="C2304" s="203"/>
      <c r="D2304" s="203"/>
      <c r="E2304" s="203"/>
      <c r="F2304" s="203"/>
      <c r="G2304" s="203"/>
      <c r="H2304" s="203"/>
      <c r="I2304" s="203"/>
      <c r="J2304" s="203"/>
      <c r="K2304" s="203"/>
      <c r="L2304" s="203"/>
      <c r="M2304" s="203"/>
      <c r="N2304" s="203"/>
      <c r="O2304" s="204">
        <f t="shared" si="460"/>
        <v>0</v>
      </c>
      <c r="P2304" s="80" t="str">
        <f>IFERROR(R2304+'4. Gegevens leiding'!$I$26,"")</f>
        <v/>
      </c>
      <c r="Q2304" s="155" t="str">
        <f>IFERROR(R2305+'4. Gegevens leiding'!$I$26,"")</f>
        <v/>
      </c>
      <c r="R2304" s="155" t="str">
        <f t="shared" si="472"/>
        <v/>
      </c>
      <c r="S2304" s="43" t="str">
        <f t="shared" si="465"/>
        <v/>
      </c>
      <c r="T2304" s="42" t="str">
        <f t="shared" si="461"/>
        <v>Diameter (mm, uitwendig)=;Wanddikte (mm)=;Druk (barg)=;Rekgrens (N/mm^2)=;Charpy energie (J)=</v>
      </c>
      <c r="U2304" s="44" t="e">
        <f>INDEX('bijlage A. Frequentie Tabel'!G:G,MATCH(T2304,'bijlage A. Frequentie Tabel'!A:A,0))</f>
        <v>#N/A</v>
      </c>
      <c r="V2304" s="43">
        <f t="shared" si="462"/>
        <v>0</v>
      </c>
      <c r="W2304" s="80">
        <f t="shared" si="466"/>
        <v>23.196467403779828</v>
      </c>
      <c r="X2304" t="e">
        <f t="shared" si="463"/>
        <v>#N/A</v>
      </c>
      <c r="Y2304"/>
      <c r="Z2304">
        <f t="shared" si="467"/>
        <v>0.4</v>
      </c>
      <c r="AA2304">
        <f t="shared" si="468"/>
        <v>1</v>
      </c>
      <c r="AB2304">
        <f t="shared" si="468"/>
        <v>1</v>
      </c>
      <c r="AC2304">
        <f t="shared" si="469"/>
        <v>0.4</v>
      </c>
      <c r="AD2304" t="e">
        <f>INDEX('bijlage C. Cluster maatregelen'!C:C,MATCH('5.Bepalen Faalfreq'!K2304,'bijlage C. Cluster maatregelen'!A:A,0))</f>
        <v>#N/A</v>
      </c>
      <c r="AE2304" t="e">
        <f>INDEX('bijlage C. Cluster maatregelen'!C:C,MATCH('5.Bepalen Faalfreq'!L2304,'bijlage C. Cluster maatregelen'!A:A,0))</f>
        <v>#N/A</v>
      </c>
      <c r="AF2304" t="e">
        <f>INDEX('bijlage C. Cluster maatregelen'!C:C,MATCH('5.Bepalen Faalfreq'!M2304,'bijlage C. Cluster maatregelen'!A:A,0))</f>
        <v>#N/A</v>
      </c>
      <c r="AG2304" t="e">
        <f>INDEX('bijlage C. Cluster maatregelen'!C:C,MATCH('5.Bepalen Faalfreq'!N2304,'bijlage C. Cluster maatregelen'!A:A,0))</f>
        <v>#N/A</v>
      </c>
      <c r="AH2304" t="e">
        <f t="shared" si="470"/>
        <v>#N/A</v>
      </c>
      <c r="AI2304" t="e">
        <f t="shared" si="471"/>
        <v>#N/A</v>
      </c>
      <c r="AJ2304" t="e">
        <f t="shared" si="464"/>
        <v>#N/A</v>
      </c>
    </row>
    <row r="2305" spans="1:36" x14ac:dyDescent="0.25">
      <c r="A2305" s="203"/>
      <c r="B2305" s="203"/>
      <c r="C2305" s="203"/>
      <c r="D2305" s="203"/>
      <c r="E2305" s="203"/>
      <c r="F2305" s="203"/>
      <c r="G2305" s="203"/>
      <c r="H2305" s="203"/>
      <c r="I2305" s="203"/>
      <c r="J2305" s="203"/>
      <c r="K2305" s="203"/>
      <c r="L2305" s="203"/>
      <c r="M2305" s="203"/>
      <c r="N2305" s="203"/>
      <c r="O2305" s="204">
        <f t="shared" si="460"/>
        <v>0</v>
      </c>
      <c r="P2305" s="80" t="str">
        <f>IFERROR(R2305+'4. Gegevens leiding'!$I$26,"")</f>
        <v/>
      </c>
      <c r="Q2305" s="155" t="str">
        <f>IFERROR(R2306+'4. Gegevens leiding'!$I$26,"")</f>
        <v/>
      </c>
      <c r="R2305" s="155" t="str">
        <f t="shared" si="472"/>
        <v/>
      </c>
      <c r="S2305" s="43" t="str">
        <f t="shared" si="465"/>
        <v/>
      </c>
      <c r="T2305" s="42" t="str">
        <f t="shared" si="461"/>
        <v>Diameter (mm, uitwendig)=;Wanddikte (mm)=;Druk (barg)=;Rekgrens (N/mm^2)=;Charpy energie (J)=</v>
      </c>
      <c r="U2305" s="44" t="e">
        <f>INDEX('bijlage A. Frequentie Tabel'!G:G,MATCH(T2305,'bijlage A. Frequentie Tabel'!A:A,0))</f>
        <v>#N/A</v>
      </c>
      <c r="V2305" s="43">
        <f t="shared" si="462"/>
        <v>0</v>
      </c>
      <c r="W2305" s="80">
        <f t="shared" si="466"/>
        <v>23.196467403779828</v>
      </c>
      <c r="X2305" t="e">
        <f t="shared" si="463"/>
        <v>#N/A</v>
      </c>
      <c r="Y2305"/>
      <c r="Z2305">
        <f t="shared" si="467"/>
        <v>0.4</v>
      </c>
      <c r="AA2305">
        <f t="shared" si="468"/>
        <v>1</v>
      </c>
      <c r="AB2305">
        <f t="shared" si="468"/>
        <v>1</v>
      </c>
      <c r="AC2305">
        <f t="shared" si="469"/>
        <v>0.4</v>
      </c>
      <c r="AD2305" t="e">
        <f>INDEX('bijlage C. Cluster maatregelen'!C:C,MATCH('5.Bepalen Faalfreq'!K2305,'bijlage C. Cluster maatregelen'!A:A,0))</f>
        <v>#N/A</v>
      </c>
      <c r="AE2305" t="e">
        <f>INDEX('bijlage C. Cluster maatregelen'!C:C,MATCH('5.Bepalen Faalfreq'!L2305,'bijlage C. Cluster maatregelen'!A:A,0))</f>
        <v>#N/A</v>
      </c>
      <c r="AF2305" t="e">
        <f>INDEX('bijlage C. Cluster maatregelen'!C:C,MATCH('5.Bepalen Faalfreq'!M2305,'bijlage C. Cluster maatregelen'!A:A,0))</f>
        <v>#N/A</v>
      </c>
      <c r="AG2305" t="e">
        <f>INDEX('bijlage C. Cluster maatregelen'!C:C,MATCH('5.Bepalen Faalfreq'!N2305,'bijlage C. Cluster maatregelen'!A:A,0))</f>
        <v>#N/A</v>
      </c>
      <c r="AH2305" t="e">
        <f t="shared" si="470"/>
        <v>#N/A</v>
      </c>
      <c r="AI2305" t="e">
        <f t="shared" si="471"/>
        <v>#N/A</v>
      </c>
      <c r="AJ2305" t="e">
        <f t="shared" si="464"/>
        <v>#N/A</v>
      </c>
    </row>
    <row r="2306" spans="1:36" x14ac:dyDescent="0.25">
      <c r="A2306" s="203"/>
      <c r="B2306" s="203"/>
      <c r="C2306" s="203"/>
      <c r="D2306" s="203"/>
      <c r="E2306" s="203"/>
      <c r="F2306" s="203"/>
      <c r="G2306" s="203"/>
      <c r="H2306" s="203"/>
      <c r="I2306" s="203"/>
      <c r="J2306" s="203"/>
      <c r="K2306" s="203"/>
      <c r="L2306" s="203"/>
      <c r="M2306" s="203"/>
      <c r="N2306" s="203"/>
      <c r="O2306" s="204">
        <f t="shared" si="460"/>
        <v>0</v>
      </c>
      <c r="P2306" s="80" t="str">
        <f>IFERROR(R2306+'4. Gegevens leiding'!$I$26,"")</f>
        <v/>
      </c>
      <c r="Q2306" s="155" t="str">
        <f>IFERROR(R2307+'4. Gegevens leiding'!$I$26,"")</f>
        <v/>
      </c>
      <c r="R2306" s="155" t="str">
        <f t="shared" si="472"/>
        <v/>
      </c>
      <c r="S2306" s="43" t="str">
        <f t="shared" si="465"/>
        <v/>
      </c>
      <c r="T2306" s="42" t="str">
        <f t="shared" si="461"/>
        <v>Diameter (mm, uitwendig)=;Wanddikte (mm)=;Druk (barg)=;Rekgrens (N/mm^2)=;Charpy energie (J)=</v>
      </c>
      <c r="U2306" s="44" t="e">
        <f>INDEX('bijlage A. Frequentie Tabel'!G:G,MATCH(T2306,'bijlage A. Frequentie Tabel'!A:A,0))</f>
        <v>#N/A</v>
      </c>
      <c r="V2306" s="43">
        <f t="shared" si="462"/>
        <v>0</v>
      </c>
      <c r="W2306" s="80">
        <f t="shared" si="466"/>
        <v>23.196467403779828</v>
      </c>
      <c r="X2306" t="e">
        <f t="shared" si="463"/>
        <v>#N/A</v>
      </c>
      <c r="Y2306"/>
      <c r="Z2306">
        <f t="shared" si="467"/>
        <v>0.4</v>
      </c>
      <c r="AA2306">
        <f t="shared" si="468"/>
        <v>1</v>
      </c>
      <c r="AB2306">
        <f t="shared" si="468"/>
        <v>1</v>
      </c>
      <c r="AC2306">
        <f t="shared" si="469"/>
        <v>0.4</v>
      </c>
      <c r="AD2306" t="e">
        <f>INDEX('bijlage C. Cluster maatregelen'!C:C,MATCH('5.Bepalen Faalfreq'!K2306,'bijlage C. Cluster maatregelen'!A:A,0))</f>
        <v>#N/A</v>
      </c>
      <c r="AE2306" t="e">
        <f>INDEX('bijlage C. Cluster maatregelen'!C:C,MATCH('5.Bepalen Faalfreq'!L2306,'bijlage C. Cluster maatregelen'!A:A,0))</f>
        <v>#N/A</v>
      </c>
      <c r="AF2306" t="e">
        <f>INDEX('bijlage C. Cluster maatregelen'!C:C,MATCH('5.Bepalen Faalfreq'!M2306,'bijlage C. Cluster maatregelen'!A:A,0))</f>
        <v>#N/A</v>
      </c>
      <c r="AG2306" t="e">
        <f>INDEX('bijlage C. Cluster maatregelen'!C:C,MATCH('5.Bepalen Faalfreq'!N2306,'bijlage C. Cluster maatregelen'!A:A,0))</f>
        <v>#N/A</v>
      </c>
      <c r="AH2306" t="e">
        <f t="shared" si="470"/>
        <v>#N/A</v>
      </c>
      <c r="AI2306" t="e">
        <f t="shared" si="471"/>
        <v>#N/A</v>
      </c>
      <c r="AJ2306" t="e">
        <f t="shared" si="464"/>
        <v>#N/A</v>
      </c>
    </row>
    <row r="2307" spans="1:36" x14ac:dyDescent="0.25">
      <c r="A2307" s="203"/>
      <c r="B2307" s="203"/>
      <c r="C2307" s="203"/>
      <c r="D2307" s="203"/>
      <c r="E2307" s="203"/>
      <c r="F2307" s="203"/>
      <c r="G2307" s="203"/>
      <c r="H2307" s="203"/>
      <c r="I2307" s="203"/>
      <c r="J2307" s="203"/>
      <c r="K2307" s="203"/>
      <c r="L2307" s="203"/>
      <c r="M2307" s="203"/>
      <c r="N2307" s="203"/>
      <c r="O2307" s="204">
        <f t="shared" si="460"/>
        <v>0</v>
      </c>
      <c r="P2307" s="80" t="str">
        <f>IFERROR(R2307+'4. Gegevens leiding'!$I$26,"")</f>
        <v/>
      </c>
      <c r="Q2307" s="155" t="str">
        <f>IFERROR(R2308+'4. Gegevens leiding'!$I$26,"")</f>
        <v/>
      </c>
      <c r="R2307" s="155" t="str">
        <f t="shared" si="472"/>
        <v/>
      </c>
      <c r="S2307" s="43" t="str">
        <f t="shared" si="465"/>
        <v/>
      </c>
      <c r="T2307" s="42" t="str">
        <f t="shared" si="461"/>
        <v>Diameter (mm, uitwendig)=;Wanddikte (mm)=;Druk (barg)=;Rekgrens (N/mm^2)=;Charpy energie (J)=</v>
      </c>
      <c r="U2307" s="44" t="e">
        <f>INDEX('bijlage A. Frequentie Tabel'!G:G,MATCH(T2307,'bijlage A. Frequentie Tabel'!A:A,0))</f>
        <v>#N/A</v>
      </c>
      <c r="V2307" s="43">
        <f t="shared" si="462"/>
        <v>0</v>
      </c>
      <c r="W2307" s="80">
        <f t="shared" si="466"/>
        <v>23.196467403779828</v>
      </c>
      <c r="X2307" t="e">
        <f t="shared" si="463"/>
        <v>#N/A</v>
      </c>
      <c r="Y2307"/>
      <c r="Z2307">
        <f t="shared" si="467"/>
        <v>0.4</v>
      </c>
      <c r="AA2307">
        <f t="shared" si="468"/>
        <v>1</v>
      </c>
      <c r="AB2307">
        <f t="shared" si="468"/>
        <v>1</v>
      </c>
      <c r="AC2307">
        <f t="shared" si="469"/>
        <v>0.4</v>
      </c>
      <c r="AD2307" t="e">
        <f>INDEX('bijlage C. Cluster maatregelen'!C:C,MATCH('5.Bepalen Faalfreq'!K2307,'bijlage C. Cluster maatregelen'!A:A,0))</f>
        <v>#N/A</v>
      </c>
      <c r="AE2307" t="e">
        <f>INDEX('bijlage C. Cluster maatregelen'!C:C,MATCH('5.Bepalen Faalfreq'!L2307,'bijlage C. Cluster maatregelen'!A:A,0))</f>
        <v>#N/A</v>
      </c>
      <c r="AF2307" t="e">
        <f>INDEX('bijlage C. Cluster maatregelen'!C:C,MATCH('5.Bepalen Faalfreq'!M2307,'bijlage C. Cluster maatregelen'!A:A,0))</f>
        <v>#N/A</v>
      </c>
      <c r="AG2307" t="e">
        <f>INDEX('bijlage C. Cluster maatregelen'!C:C,MATCH('5.Bepalen Faalfreq'!N2307,'bijlage C. Cluster maatregelen'!A:A,0))</f>
        <v>#N/A</v>
      </c>
      <c r="AH2307" t="e">
        <f t="shared" si="470"/>
        <v>#N/A</v>
      </c>
      <c r="AI2307" t="e">
        <f t="shared" si="471"/>
        <v>#N/A</v>
      </c>
      <c r="AJ2307" t="e">
        <f t="shared" si="464"/>
        <v>#N/A</v>
      </c>
    </row>
    <row r="2308" spans="1:36" x14ac:dyDescent="0.25">
      <c r="A2308" s="203"/>
      <c r="B2308" s="203"/>
      <c r="C2308" s="203"/>
      <c r="D2308" s="203"/>
      <c r="E2308" s="203"/>
      <c r="F2308" s="203"/>
      <c r="G2308" s="203"/>
      <c r="H2308" s="203"/>
      <c r="I2308" s="203"/>
      <c r="J2308" s="203"/>
      <c r="K2308" s="203"/>
      <c r="L2308" s="203"/>
      <c r="M2308" s="203"/>
      <c r="N2308" s="203"/>
      <c r="O2308" s="204">
        <f t="shared" si="460"/>
        <v>0</v>
      </c>
      <c r="P2308" s="80" t="str">
        <f>IFERROR(R2308+'4. Gegevens leiding'!$I$26,"")</f>
        <v/>
      </c>
      <c r="Q2308" s="155" t="str">
        <f>IFERROR(R2309+'4. Gegevens leiding'!$I$26,"")</f>
        <v/>
      </c>
      <c r="R2308" s="155" t="str">
        <f t="shared" si="472"/>
        <v/>
      </c>
      <c r="S2308" s="43" t="str">
        <f t="shared" si="465"/>
        <v/>
      </c>
      <c r="T2308" s="42" t="str">
        <f t="shared" si="461"/>
        <v>Diameter (mm, uitwendig)=;Wanddikte (mm)=;Druk (barg)=;Rekgrens (N/mm^2)=;Charpy energie (J)=</v>
      </c>
      <c r="U2308" s="44" t="e">
        <f>INDEX('bijlage A. Frequentie Tabel'!G:G,MATCH(T2308,'bijlage A. Frequentie Tabel'!A:A,0))</f>
        <v>#N/A</v>
      </c>
      <c r="V2308" s="43">
        <f t="shared" si="462"/>
        <v>0</v>
      </c>
      <c r="W2308" s="80">
        <f t="shared" si="466"/>
        <v>23.196467403779828</v>
      </c>
      <c r="X2308" t="e">
        <f t="shared" si="463"/>
        <v>#N/A</v>
      </c>
      <c r="Y2308"/>
      <c r="Z2308">
        <f t="shared" si="467"/>
        <v>0.4</v>
      </c>
      <c r="AA2308">
        <f t="shared" si="468"/>
        <v>1</v>
      </c>
      <c r="AB2308">
        <f t="shared" si="468"/>
        <v>1</v>
      </c>
      <c r="AC2308">
        <f t="shared" si="469"/>
        <v>0.4</v>
      </c>
      <c r="AD2308" t="e">
        <f>INDEX('bijlage C. Cluster maatregelen'!C:C,MATCH('5.Bepalen Faalfreq'!K2308,'bijlage C. Cluster maatregelen'!A:A,0))</f>
        <v>#N/A</v>
      </c>
      <c r="AE2308" t="e">
        <f>INDEX('bijlage C. Cluster maatregelen'!C:C,MATCH('5.Bepalen Faalfreq'!L2308,'bijlage C. Cluster maatregelen'!A:A,0))</f>
        <v>#N/A</v>
      </c>
      <c r="AF2308" t="e">
        <f>INDEX('bijlage C. Cluster maatregelen'!C:C,MATCH('5.Bepalen Faalfreq'!M2308,'bijlage C. Cluster maatregelen'!A:A,0))</f>
        <v>#N/A</v>
      </c>
      <c r="AG2308" t="e">
        <f>INDEX('bijlage C. Cluster maatregelen'!C:C,MATCH('5.Bepalen Faalfreq'!N2308,'bijlage C. Cluster maatregelen'!A:A,0))</f>
        <v>#N/A</v>
      </c>
      <c r="AH2308" t="e">
        <f t="shared" si="470"/>
        <v>#N/A</v>
      </c>
      <c r="AI2308" t="e">
        <f t="shared" si="471"/>
        <v>#N/A</v>
      </c>
      <c r="AJ2308" t="e">
        <f t="shared" si="464"/>
        <v>#N/A</v>
      </c>
    </row>
    <row r="2309" spans="1:36" x14ac:dyDescent="0.25">
      <c r="A2309" s="203"/>
      <c r="B2309" s="203"/>
      <c r="C2309" s="203"/>
      <c r="D2309" s="203"/>
      <c r="E2309" s="203"/>
      <c r="F2309" s="203"/>
      <c r="G2309" s="203"/>
      <c r="H2309" s="203"/>
      <c r="I2309" s="203"/>
      <c r="J2309" s="203"/>
      <c r="K2309" s="203"/>
      <c r="L2309" s="203"/>
      <c r="M2309" s="203"/>
      <c r="N2309" s="203"/>
      <c r="O2309" s="204">
        <f t="shared" ref="O2309:O2372" si="473">D2309-(2*F2309)</f>
        <v>0</v>
      </c>
      <c r="P2309" s="80" t="str">
        <f>IFERROR(R2309+'4. Gegevens leiding'!$I$26,"")</f>
        <v/>
      </c>
      <c r="Q2309" s="155" t="str">
        <f>IFERROR(R2310+'4. Gegevens leiding'!$I$26,"")</f>
        <v/>
      </c>
      <c r="R2309" s="155" t="str">
        <f t="shared" si="472"/>
        <v/>
      </c>
      <c r="S2309" s="43" t="str">
        <f t="shared" si="465"/>
        <v/>
      </c>
      <c r="T2309" s="42" t="str">
        <f t="shared" ref="T2309:T2372" si="474">CONCATENATE($D$1,"=",D2309,";",$F$1,"=",F2309,";",$E$1,"=",E2309,";",$G$1,"=",G2309,";",$I$1,"=",I2309)</f>
        <v>Diameter (mm, uitwendig)=;Wanddikte (mm)=;Druk (barg)=;Rekgrens (N/mm^2)=;Charpy energie (J)=</v>
      </c>
      <c r="U2309" s="44" t="e">
        <f>INDEX('bijlage A. Frequentie Tabel'!G:G,MATCH(T2309,'bijlage A. Frequentie Tabel'!A:A,0))</f>
        <v>#N/A</v>
      </c>
      <c r="V2309" s="43">
        <f t="shared" ref="V2309:V2372" si="475">IF((H2309+J2309)&gt;2,2,(H2309+J2309))</f>
        <v>0</v>
      </c>
      <c r="W2309" s="80">
        <f t="shared" si="466"/>
        <v>23.196467403779828</v>
      </c>
      <c r="X2309" t="e">
        <f t="shared" ref="X2309:X2372" si="476">U2309*W2309</f>
        <v>#N/A</v>
      </c>
      <c r="Y2309"/>
      <c r="Z2309">
        <f t="shared" si="467"/>
        <v>0.4</v>
      </c>
      <c r="AA2309">
        <f t="shared" si="468"/>
        <v>1</v>
      </c>
      <c r="AB2309">
        <f t="shared" si="468"/>
        <v>1</v>
      </c>
      <c r="AC2309">
        <f t="shared" si="469"/>
        <v>0.4</v>
      </c>
      <c r="AD2309" t="e">
        <f>INDEX('bijlage C. Cluster maatregelen'!C:C,MATCH('5.Bepalen Faalfreq'!K2309,'bijlage C. Cluster maatregelen'!A:A,0))</f>
        <v>#N/A</v>
      </c>
      <c r="AE2309" t="e">
        <f>INDEX('bijlage C. Cluster maatregelen'!C:C,MATCH('5.Bepalen Faalfreq'!L2309,'bijlage C. Cluster maatregelen'!A:A,0))</f>
        <v>#N/A</v>
      </c>
      <c r="AF2309" t="e">
        <f>INDEX('bijlage C. Cluster maatregelen'!C:C,MATCH('5.Bepalen Faalfreq'!M2309,'bijlage C. Cluster maatregelen'!A:A,0))</f>
        <v>#N/A</v>
      </c>
      <c r="AG2309" t="e">
        <f>INDEX('bijlage C. Cluster maatregelen'!C:C,MATCH('5.Bepalen Faalfreq'!N2309,'bijlage C. Cluster maatregelen'!A:A,0))</f>
        <v>#N/A</v>
      </c>
      <c r="AH2309" t="e">
        <f t="shared" si="470"/>
        <v>#N/A</v>
      </c>
      <c r="AI2309" t="e">
        <f t="shared" si="471"/>
        <v>#N/A</v>
      </c>
      <c r="AJ2309" t="e">
        <f t="shared" ref="AJ2309:AJ2372" si="477">AI2309*X2309</f>
        <v>#N/A</v>
      </c>
    </row>
    <row r="2310" spans="1:36" x14ac:dyDescent="0.25">
      <c r="A2310" s="203"/>
      <c r="B2310" s="203"/>
      <c r="C2310" s="203"/>
      <c r="D2310" s="203"/>
      <c r="E2310" s="203"/>
      <c r="F2310" s="203"/>
      <c r="G2310" s="203"/>
      <c r="H2310" s="203"/>
      <c r="I2310" s="203"/>
      <c r="J2310" s="203"/>
      <c r="K2310" s="203"/>
      <c r="L2310" s="203"/>
      <c r="M2310" s="203"/>
      <c r="N2310" s="203"/>
      <c r="O2310" s="204">
        <f t="shared" si="473"/>
        <v>0</v>
      </c>
      <c r="P2310" s="80" t="str">
        <f>IFERROR(R2310+'4. Gegevens leiding'!$I$26,"")</f>
        <v/>
      </c>
      <c r="Q2310" s="155" t="str">
        <f>IFERROR(R2311+'4. Gegevens leiding'!$I$26,"")</f>
        <v/>
      </c>
      <c r="R2310" s="155" t="str">
        <f t="shared" si="472"/>
        <v/>
      </c>
      <c r="S2310" s="43" t="str">
        <f t="shared" ref="S2310:S2373" si="478">IFERROR(Q2310-P2310, "")</f>
        <v/>
      </c>
      <c r="T2310" s="42" t="str">
        <f t="shared" si="474"/>
        <v>Diameter (mm, uitwendig)=;Wanddikte (mm)=;Druk (barg)=;Rekgrens (N/mm^2)=;Charpy energie (J)=</v>
      </c>
      <c r="U2310" s="44" t="e">
        <f>INDEX('bijlage A. Frequentie Tabel'!G:G,MATCH(T2310,'bijlage A. Frequentie Tabel'!A:A,0))</f>
        <v>#N/A</v>
      </c>
      <c r="V2310" s="43">
        <f t="shared" si="475"/>
        <v>0</v>
      </c>
      <c r="W2310" s="80">
        <f t="shared" ref="W2310:W2373" si="479">EXP(2.4*(1.31-V2310))</f>
        <v>23.196467403779828</v>
      </c>
      <c r="X2310" t="e">
        <f t="shared" si="476"/>
        <v>#N/A</v>
      </c>
      <c r="Y2310"/>
      <c r="Z2310">
        <f t="shared" ref="Z2310:Z2373" si="480">Z$3</f>
        <v>0.4</v>
      </c>
      <c r="AA2310">
        <f t="shared" ref="AA2310:AB2373" si="481">AA$3</f>
        <v>1</v>
      </c>
      <c r="AB2310">
        <f t="shared" si="481"/>
        <v>1</v>
      </c>
      <c r="AC2310">
        <f t="shared" ref="AC2310:AC2373" si="482">Z2310*AA2310*AB2310</f>
        <v>0.4</v>
      </c>
      <c r="AD2310" t="e">
        <f>INDEX('bijlage C. Cluster maatregelen'!C:C,MATCH('5.Bepalen Faalfreq'!K2310,'bijlage C. Cluster maatregelen'!A:A,0))</f>
        <v>#N/A</v>
      </c>
      <c r="AE2310" t="e">
        <f>INDEX('bijlage C. Cluster maatregelen'!C:C,MATCH('5.Bepalen Faalfreq'!L2310,'bijlage C. Cluster maatregelen'!A:A,0))</f>
        <v>#N/A</v>
      </c>
      <c r="AF2310" t="e">
        <f>INDEX('bijlage C. Cluster maatregelen'!C:C,MATCH('5.Bepalen Faalfreq'!M2310,'bijlage C. Cluster maatregelen'!A:A,0))</f>
        <v>#N/A</v>
      </c>
      <c r="AG2310" t="e">
        <f>INDEX('bijlage C. Cluster maatregelen'!C:C,MATCH('5.Bepalen Faalfreq'!N2310,'bijlage C. Cluster maatregelen'!A:A,0))</f>
        <v>#N/A</v>
      </c>
      <c r="AH2310" t="e">
        <f t="shared" ref="AH2310:AH2373" si="483">IF(AG2310=1,1,((Z2310*AB2310)^-1)/AG2310)</f>
        <v>#N/A</v>
      </c>
      <c r="AI2310" t="e">
        <f t="shared" ref="AI2310:AI2373" si="484">AC2310*AD2310*AE2310*AF2310*AH2310</f>
        <v>#N/A</v>
      </c>
      <c r="AJ2310" t="e">
        <f t="shared" si="477"/>
        <v>#N/A</v>
      </c>
    </row>
    <row r="2311" spans="1:36" x14ac:dyDescent="0.25">
      <c r="A2311" s="203"/>
      <c r="B2311" s="203"/>
      <c r="C2311" s="203"/>
      <c r="D2311" s="203"/>
      <c r="E2311" s="203"/>
      <c r="F2311" s="203"/>
      <c r="G2311" s="203"/>
      <c r="H2311" s="203"/>
      <c r="I2311" s="203"/>
      <c r="J2311" s="203"/>
      <c r="K2311" s="203"/>
      <c r="L2311" s="203"/>
      <c r="M2311" s="203"/>
      <c r="N2311" s="203"/>
      <c r="O2311" s="204">
        <f t="shared" si="473"/>
        <v>0</v>
      </c>
      <c r="P2311" s="80" t="str">
        <f>IFERROR(R2311+'4. Gegevens leiding'!$I$26,"")</f>
        <v/>
      </c>
      <c r="Q2311" s="155" t="str">
        <f>IFERROR(R2312+'4. Gegevens leiding'!$I$26,"")</f>
        <v/>
      </c>
      <c r="R2311" s="155" t="str">
        <f t="shared" ref="R2311:R2374" si="485">IF(ISBLANK(A2311),"",R2310+SQRT((A2311-A2310)^2+(B2311-B2310)^2))</f>
        <v/>
      </c>
      <c r="S2311" s="43" t="str">
        <f t="shared" si="478"/>
        <v/>
      </c>
      <c r="T2311" s="42" t="str">
        <f t="shared" si="474"/>
        <v>Diameter (mm, uitwendig)=;Wanddikte (mm)=;Druk (barg)=;Rekgrens (N/mm^2)=;Charpy energie (J)=</v>
      </c>
      <c r="U2311" s="44" t="e">
        <f>INDEX('bijlage A. Frequentie Tabel'!G:G,MATCH(T2311,'bijlage A. Frequentie Tabel'!A:A,0))</f>
        <v>#N/A</v>
      </c>
      <c r="V2311" s="43">
        <f t="shared" si="475"/>
        <v>0</v>
      </c>
      <c r="W2311" s="80">
        <f t="shared" si="479"/>
        <v>23.196467403779828</v>
      </c>
      <c r="X2311" t="e">
        <f t="shared" si="476"/>
        <v>#N/A</v>
      </c>
      <c r="Y2311"/>
      <c r="Z2311">
        <f t="shared" si="480"/>
        <v>0.4</v>
      </c>
      <c r="AA2311">
        <f t="shared" si="481"/>
        <v>1</v>
      </c>
      <c r="AB2311">
        <f t="shared" si="481"/>
        <v>1</v>
      </c>
      <c r="AC2311">
        <f t="shared" si="482"/>
        <v>0.4</v>
      </c>
      <c r="AD2311" t="e">
        <f>INDEX('bijlage C. Cluster maatregelen'!C:C,MATCH('5.Bepalen Faalfreq'!K2311,'bijlage C. Cluster maatregelen'!A:A,0))</f>
        <v>#N/A</v>
      </c>
      <c r="AE2311" t="e">
        <f>INDEX('bijlage C. Cluster maatregelen'!C:C,MATCH('5.Bepalen Faalfreq'!L2311,'bijlage C. Cluster maatregelen'!A:A,0))</f>
        <v>#N/A</v>
      </c>
      <c r="AF2311" t="e">
        <f>INDEX('bijlage C. Cluster maatregelen'!C:C,MATCH('5.Bepalen Faalfreq'!M2311,'bijlage C. Cluster maatregelen'!A:A,0))</f>
        <v>#N/A</v>
      </c>
      <c r="AG2311" t="e">
        <f>INDEX('bijlage C. Cluster maatregelen'!C:C,MATCH('5.Bepalen Faalfreq'!N2311,'bijlage C. Cluster maatregelen'!A:A,0))</f>
        <v>#N/A</v>
      </c>
      <c r="AH2311" t="e">
        <f t="shared" si="483"/>
        <v>#N/A</v>
      </c>
      <c r="AI2311" t="e">
        <f t="shared" si="484"/>
        <v>#N/A</v>
      </c>
      <c r="AJ2311" t="e">
        <f t="shared" si="477"/>
        <v>#N/A</v>
      </c>
    </row>
    <row r="2312" spans="1:36" x14ac:dyDescent="0.25">
      <c r="A2312" s="203"/>
      <c r="B2312" s="203"/>
      <c r="C2312" s="203"/>
      <c r="D2312" s="203"/>
      <c r="E2312" s="203"/>
      <c r="F2312" s="203"/>
      <c r="G2312" s="203"/>
      <c r="H2312" s="203"/>
      <c r="I2312" s="203"/>
      <c r="J2312" s="203"/>
      <c r="K2312" s="203"/>
      <c r="L2312" s="203"/>
      <c r="M2312" s="203"/>
      <c r="N2312" s="203"/>
      <c r="O2312" s="204">
        <f t="shared" si="473"/>
        <v>0</v>
      </c>
      <c r="P2312" s="80" t="str">
        <f>IFERROR(R2312+'4. Gegevens leiding'!$I$26,"")</f>
        <v/>
      </c>
      <c r="Q2312" s="155" t="str">
        <f>IFERROR(R2313+'4. Gegevens leiding'!$I$26,"")</f>
        <v/>
      </c>
      <c r="R2312" s="155" t="str">
        <f t="shared" si="485"/>
        <v/>
      </c>
      <c r="S2312" s="43" t="str">
        <f t="shared" si="478"/>
        <v/>
      </c>
      <c r="T2312" s="42" t="str">
        <f t="shared" si="474"/>
        <v>Diameter (mm, uitwendig)=;Wanddikte (mm)=;Druk (barg)=;Rekgrens (N/mm^2)=;Charpy energie (J)=</v>
      </c>
      <c r="U2312" s="44" t="e">
        <f>INDEX('bijlage A. Frequentie Tabel'!G:G,MATCH(T2312,'bijlage A. Frequentie Tabel'!A:A,0))</f>
        <v>#N/A</v>
      </c>
      <c r="V2312" s="43">
        <f t="shared" si="475"/>
        <v>0</v>
      </c>
      <c r="W2312" s="80">
        <f t="shared" si="479"/>
        <v>23.196467403779828</v>
      </c>
      <c r="X2312" t="e">
        <f t="shared" si="476"/>
        <v>#N/A</v>
      </c>
      <c r="Y2312"/>
      <c r="Z2312">
        <f t="shared" si="480"/>
        <v>0.4</v>
      </c>
      <c r="AA2312">
        <f t="shared" si="481"/>
        <v>1</v>
      </c>
      <c r="AB2312">
        <f t="shared" si="481"/>
        <v>1</v>
      </c>
      <c r="AC2312">
        <f t="shared" si="482"/>
        <v>0.4</v>
      </c>
      <c r="AD2312" t="e">
        <f>INDEX('bijlage C. Cluster maatregelen'!C:C,MATCH('5.Bepalen Faalfreq'!K2312,'bijlage C. Cluster maatregelen'!A:A,0))</f>
        <v>#N/A</v>
      </c>
      <c r="AE2312" t="e">
        <f>INDEX('bijlage C. Cluster maatregelen'!C:C,MATCH('5.Bepalen Faalfreq'!L2312,'bijlage C. Cluster maatregelen'!A:A,0))</f>
        <v>#N/A</v>
      </c>
      <c r="AF2312" t="e">
        <f>INDEX('bijlage C. Cluster maatregelen'!C:C,MATCH('5.Bepalen Faalfreq'!M2312,'bijlage C. Cluster maatregelen'!A:A,0))</f>
        <v>#N/A</v>
      </c>
      <c r="AG2312" t="e">
        <f>INDEX('bijlage C. Cluster maatregelen'!C:C,MATCH('5.Bepalen Faalfreq'!N2312,'bijlage C. Cluster maatregelen'!A:A,0))</f>
        <v>#N/A</v>
      </c>
      <c r="AH2312" t="e">
        <f t="shared" si="483"/>
        <v>#N/A</v>
      </c>
      <c r="AI2312" t="e">
        <f t="shared" si="484"/>
        <v>#N/A</v>
      </c>
      <c r="AJ2312" t="e">
        <f t="shared" si="477"/>
        <v>#N/A</v>
      </c>
    </row>
    <row r="2313" spans="1:36" x14ac:dyDescent="0.25">
      <c r="A2313" s="203"/>
      <c r="B2313" s="203"/>
      <c r="C2313" s="203"/>
      <c r="D2313" s="203"/>
      <c r="E2313" s="203"/>
      <c r="F2313" s="203"/>
      <c r="G2313" s="203"/>
      <c r="H2313" s="203"/>
      <c r="I2313" s="203"/>
      <c r="J2313" s="203"/>
      <c r="K2313" s="203"/>
      <c r="L2313" s="203"/>
      <c r="M2313" s="203"/>
      <c r="N2313" s="203"/>
      <c r="O2313" s="204">
        <f t="shared" si="473"/>
        <v>0</v>
      </c>
      <c r="P2313" s="80" t="str">
        <f>IFERROR(R2313+'4. Gegevens leiding'!$I$26,"")</f>
        <v/>
      </c>
      <c r="Q2313" s="155" t="str">
        <f>IFERROR(R2314+'4. Gegevens leiding'!$I$26,"")</f>
        <v/>
      </c>
      <c r="R2313" s="155" t="str">
        <f t="shared" si="485"/>
        <v/>
      </c>
      <c r="S2313" s="43" t="str">
        <f t="shared" si="478"/>
        <v/>
      </c>
      <c r="T2313" s="42" t="str">
        <f t="shared" si="474"/>
        <v>Diameter (mm, uitwendig)=;Wanddikte (mm)=;Druk (barg)=;Rekgrens (N/mm^2)=;Charpy energie (J)=</v>
      </c>
      <c r="U2313" s="44" t="e">
        <f>INDEX('bijlage A. Frequentie Tabel'!G:G,MATCH(T2313,'bijlage A. Frequentie Tabel'!A:A,0))</f>
        <v>#N/A</v>
      </c>
      <c r="V2313" s="43">
        <f t="shared" si="475"/>
        <v>0</v>
      </c>
      <c r="W2313" s="80">
        <f t="shared" si="479"/>
        <v>23.196467403779828</v>
      </c>
      <c r="X2313" t="e">
        <f t="shared" si="476"/>
        <v>#N/A</v>
      </c>
      <c r="Y2313"/>
      <c r="Z2313">
        <f t="shared" si="480"/>
        <v>0.4</v>
      </c>
      <c r="AA2313">
        <f t="shared" si="481"/>
        <v>1</v>
      </c>
      <c r="AB2313">
        <f t="shared" si="481"/>
        <v>1</v>
      </c>
      <c r="AC2313">
        <f t="shared" si="482"/>
        <v>0.4</v>
      </c>
      <c r="AD2313" t="e">
        <f>INDEX('bijlage C. Cluster maatregelen'!C:C,MATCH('5.Bepalen Faalfreq'!K2313,'bijlage C. Cluster maatregelen'!A:A,0))</f>
        <v>#N/A</v>
      </c>
      <c r="AE2313" t="e">
        <f>INDEX('bijlage C. Cluster maatregelen'!C:C,MATCH('5.Bepalen Faalfreq'!L2313,'bijlage C. Cluster maatregelen'!A:A,0))</f>
        <v>#N/A</v>
      </c>
      <c r="AF2313" t="e">
        <f>INDEX('bijlage C. Cluster maatregelen'!C:C,MATCH('5.Bepalen Faalfreq'!M2313,'bijlage C. Cluster maatregelen'!A:A,0))</f>
        <v>#N/A</v>
      </c>
      <c r="AG2313" t="e">
        <f>INDEX('bijlage C. Cluster maatregelen'!C:C,MATCH('5.Bepalen Faalfreq'!N2313,'bijlage C. Cluster maatregelen'!A:A,0))</f>
        <v>#N/A</v>
      </c>
      <c r="AH2313" t="e">
        <f t="shared" si="483"/>
        <v>#N/A</v>
      </c>
      <c r="AI2313" t="e">
        <f t="shared" si="484"/>
        <v>#N/A</v>
      </c>
      <c r="AJ2313" t="e">
        <f t="shared" si="477"/>
        <v>#N/A</v>
      </c>
    </row>
    <row r="2314" spans="1:36" x14ac:dyDescent="0.25">
      <c r="A2314" s="203"/>
      <c r="B2314" s="203"/>
      <c r="C2314" s="203"/>
      <c r="D2314" s="203"/>
      <c r="E2314" s="203"/>
      <c r="F2314" s="203"/>
      <c r="G2314" s="203"/>
      <c r="H2314" s="203"/>
      <c r="I2314" s="203"/>
      <c r="J2314" s="203"/>
      <c r="K2314" s="203"/>
      <c r="L2314" s="203"/>
      <c r="M2314" s="203"/>
      <c r="N2314" s="203"/>
      <c r="O2314" s="204">
        <f t="shared" si="473"/>
        <v>0</v>
      </c>
      <c r="P2314" s="80" t="str">
        <f>IFERROR(R2314+'4. Gegevens leiding'!$I$26,"")</f>
        <v/>
      </c>
      <c r="Q2314" s="155" t="str">
        <f>IFERROR(R2315+'4. Gegevens leiding'!$I$26,"")</f>
        <v/>
      </c>
      <c r="R2314" s="155" t="str">
        <f t="shared" si="485"/>
        <v/>
      </c>
      <c r="S2314" s="43" t="str">
        <f t="shared" si="478"/>
        <v/>
      </c>
      <c r="T2314" s="42" t="str">
        <f t="shared" si="474"/>
        <v>Diameter (mm, uitwendig)=;Wanddikte (mm)=;Druk (barg)=;Rekgrens (N/mm^2)=;Charpy energie (J)=</v>
      </c>
      <c r="U2314" s="44" t="e">
        <f>INDEX('bijlage A. Frequentie Tabel'!G:G,MATCH(T2314,'bijlage A. Frequentie Tabel'!A:A,0))</f>
        <v>#N/A</v>
      </c>
      <c r="V2314" s="43">
        <f t="shared" si="475"/>
        <v>0</v>
      </c>
      <c r="W2314" s="80">
        <f t="shared" si="479"/>
        <v>23.196467403779828</v>
      </c>
      <c r="X2314" t="e">
        <f t="shared" si="476"/>
        <v>#N/A</v>
      </c>
      <c r="Y2314"/>
      <c r="Z2314">
        <f t="shared" si="480"/>
        <v>0.4</v>
      </c>
      <c r="AA2314">
        <f t="shared" si="481"/>
        <v>1</v>
      </c>
      <c r="AB2314">
        <f t="shared" si="481"/>
        <v>1</v>
      </c>
      <c r="AC2314">
        <f t="shared" si="482"/>
        <v>0.4</v>
      </c>
      <c r="AD2314" t="e">
        <f>INDEX('bijlage C. Cluster maatregelen'!C:C,MATCH('5.Bepalen Faalfreq'!K2314,'bijlage C. Cluster maatregelen'!A:A,0))</f>
        <v>#N/A</v>
      </c>
      <c r="AE2314" t="e">
        <f>INDEX('bijlage C. Cluster maatregelen'!C:C,MATCH('5.Bepalen Faalfreq'!L2314,'bijlage C. Cluster maatregelen'!A:A,0))</f>
        <v>#N/A</v>
      </c>
      <c r="AF2314" t="e">
        <f>INDEX('bijlage C. Cluster maatregelen'!C:C,MATCH('5.Bepalen Faalfreq'!M2314,'bijlage C. Cluster maatregelen'!A:A,0))</f>
        <v>#N/A</v>
      </c>
      <c r="AG2314" t="e">
        <f>INDEX('bijlage C. Cluster maatregelen'!C:C,MATCH('5.Bepalen Faalfreq'!N2314,'bijlage C. Cluster maatregelen'!A:A,0))</f>
        <v>#N/A</v>
      </c>
      <c r="AH2314" t="e">
        <f t="shared" si="483"/>
        <v>#N/A</v>
      </c>
      <c r="AI2314" t="e">
        <f t="shared" si="484"/>
        <v>#N/A</v>
      </c>
      <c r="AJ2314" t="e">
        <f t="shared" si="477"/>
        <v>#N/A</v>
      </c>
    </row>
    <row r="2315" spans="1:36" x14ac:dyDescent="0.25">
      <c r="A2315" s="203"/>
      <c r="B2315" s="203"/>
      <c r="C2315" s="203"/>
      <c r="D2315" s="203"/>
      <c r="E2315" s="203"/>
      <c r="F2315" s="203"/>
      <c r="G2315" s="203"/>
      <c r="H2315" s="203"/>
      <c r="I2315" s="203"/>
      <c r="J2315" s="203"/>
      <c r="K2315" s="203"/>
      <c r="L2315" s="203"/>
      <c r="M2315" s="203"/>
      <c r="N2315" s="203"/>
      <c r="O2315" s="204">
        <f t="shared" si="473"/>
        <v>0</v>
      </c>
      <c r="P2315" s="80" t="str">
        <f>IFERROR(R2315+'4. Gegevens leiding'!$I$26,"")</f>
        <v/>
      </c>
      <c r="Q2315" s="155" t="str">
        <f>IFERROR(R2316+'4. Gegevens leiding'!$I$26,"")</f>
        <v/>
      </c>
      <c r="R2315" s="155" t="str">
        <f t="shared" si="485"/>
        <v/>
      </c>
      <c r="S2315" s="43" t="str">
        <f t="shared" si="478"/>
        <v/>
      </c>
      <c r="T2315" s="42" t="str">
        <f t="shared" si="474"/>
        <v>Diameter (mm, uitwendig)=;Wanddikte (mm)=;Druk (barg)=;Rekgrens (N/mm^2)=;Charpy energie (J)=</v>
      </c>
      <c r="U2315" s="44" t="e">
        <f>INDEX('bijlage A. Frequentie Tabel'!G:G,MATCH(T2315,'bijlage A. Frequentie Tabel'!A:A,0))</f>
        <v>#N/A</v>
      </c>
      <c r="V2315" s="43">
        <f t="shared" si="475"/>
        <v>0</v>
      </c>
      <c r="W2315" s="80">
        <f t="shared" si="479"/>
        <v>23.196467403779828</v>
      </c>
      <c r="X2315" t="e">
        <f t="shared" si="476"/>
        <v>#N/A</v>
      </c>
      <c r="Y2315"/>
      <c r="Z2315">
        <f t="shared" si="480"/>
        <v>0.4</v>
      </c>
      <c r="AA2315">
        <f t="shared" si="481"/>
        <v>1</v>
      </c>
      <c r="AB2315">
        <f t="shared" si="481"/>
        <v>1</v>
      </c>
      <c r="AC2315">
        <f t="shared" si="482"/>
        <v>0.4</v>
      </c>
      <c r="AD2315" t="e">
        <f>INDEX('bijlage C. Cluster maatregelen'!C:C,MATCH('5.Bepalen Faalfreq'!K2315,'bijlage C. Cluster maatregelen'!A:A,0))</f>
        <v>#N/A</v>
      </c>
      <c r="AE2315" t="e">
        <f>INDEX('bijlage C. Cluster maatregelen'!C:C,MATCH('5.Bepalen Faalfreq'!L2315,'bijlage C. Cluster maatregelen'!A:A,0))</f>
        <v>#N/A</v>
      </c>
      <c r="AF2315" t="e">
        <f>INDEX('bijlage C. Cluster maatregelen'!C:C,MATCH('5.Bepalen Faalfreq'!M2315,'bijlage C. Cluster maatregelen'!A:A,0))</f>
        <v>#N/A</v>
      </c>
      <c r="AG2315" t="e">
        <f>INDEX('bijlage C. Cluster maatregelen'!C:C,MATCH('5.Bepalen Faalfreq'!N2315,'bijlage C. Cluster maatregelen'!A:A,0))</f>
        <v>#N/A</v>
      </c>
      <c r="AH2315" t="e">
        <f t="shared" si="483"/>
        <v>#N/A</v>
      </c>
      <c r="AI2315" t="e">
        <f t="shared" si="484"/>
        <v>#N/A</v>
      </c>
      <c r="AJ2315" t="e">
        <f t="shared" si="477"/>
        <v>#N/A</v>
      </c>
    </row>
    <row r="2316" spans="1:36" x14ac:dyDescent="0.25">
      <c r="A2316" s="203"/>
      <c r="B2316" s="203"/>
      <c r="C2316" s="203"/>
      <c r="D2316" s="203"/>
      <c r="E2316" s="203"/>
      <c r="F2316" s="203"/>
      <c r="G2316" s="203"/>
      <c r="H2316" s="203"/>
      <c r="I2316" s="203"/>
      <c r="J2316" s="203"/>
      <c r="K2316" s="203"/>
      <c r="L2316" s="203"/>
      <c r="M2316" s="203"/>
      <c r="N2316" s="203"/>
      <c r="O2316" s="204">
        <f t="shared" si="473"/>
        <v>0</v>
      </c>
      <c r="P2316" s="80" t="str">
        <f>IFERROR(R2316+'4. Gegevens leiding'!$I$26,"")</f>
        <v/>
      </c>
      <c r="Q2316" s="155" t="str">
        <f>IFERROR(R2317+'4. Gegevens leiding'!$I$26,"")</f>
        <v/>
      </c>
      <c r="R2316" s="155" t="str">
        <f t="shared" si="485"/>
        <v/>
      </c>
      <c r="S2316" s="43" t="str">
        <f t="shared" si="478"/>
        <v/>
      </c>
      <c r="T2316" s="42" t="str">
        <f t="shared" si="474"/>
        <v>Diameter (mm, uitwendig)=;Wanddikte (mm)=;Druk (barg)=;Rekgrens (N/mm^2)=;Charpy energie (J)=</v>
      </c>
      <c r="U2316" s="44" t="e">
        <f>INDEX('bijlage A. Frequentie Tabel'!G:G,MATCH(T2316,'bijlage A. Frequentie Tabel'!A:A,0))</f>
        <v>#N/A</v>
      </c>
      <c r="V2316" s="43">
        <f t="shared" si="475"/>
        <v>0</v>
      </c>
      <c r="W2316" s="80">
        <f t="shared" si="479"/>
        <v>23.196467403779828</v>
      </c>
      <c r="X2316" t="e">
        <f t="shared" si="476"/>
        <v>#N/A</v>
      </c>
      <c r="Y2316"/>
      <c r="Z2316">
        <f t="shared" si="480"/>
        <v>0.4</v>
      </c>
      <c r="AA2316">
        <f t="shared" si="481"/>
        <v>1</v>
      </c>
      <c r="AB2316">
        <f t="shared" si="481"/>
        <v>1</v>
      </c>
      <c r="AC2316">
        <f t="shared" si="482"/>
        <v>0.4</v>
      </c>
      <c r="AD2316" t="e">
        <f>INDEX('bijlage C. Cluster maatregelen'!C:C,MATCH('5.Bepalen Faalfreq'!K2316,'bijlage C. Cluster maatregelen'!A:A,0))</f>
        <v>#N/A</v>
      </c>
      <c r="AE2316" t="e">
        <f>INDEX('bijlage C. Cluster maatregelen'!C:C,MATCH('5.Bepalen Faalfreq'!L2316,'bijlage C. Cluster maatregelen'!A:A,0))</f>
        <v>#N/A</v>
      </c>
      <c r="AF2316" t="e">
        <f>INDEX('bijlage C. Cluster maatregelen'!C:C,MATCH('5.Bepalen Faalfreq'!M2316,'bijlage C. Cluster maatregelen'!A:A,0))</f>
        <v>#N/A</v>
      </c>
      <c r="AG2316" t="e">
        <f>INDEX('bijlage C. Cluster maatregelen'!C:C,MATCH('5.Bepalen Faalfreq'!N2316,'bijlage C. Cluster maatregelen'!A:A,0))</f>
        <v>#N/A</v>
      </c>
      <c r="AH2316" t="e">
        <f t="shared" si="483"/>
        <v>#N/A</v>
      </c>
      <c r="AI2316" t="e">
        <f t="shared" si="484"/>
        <v>#N/A</v>
      </c>
      <c r="AJ2316" t="e">
        <f t="shared" si="477"/>
        <v>#N/A</v>
      </c>
    </row>
    <row r="2317" spans="1:36" x14ac:dyDescent="0.25">
      <c r="A2317" s="203"/>
      <c r="B2317" s="203"/>
      <c r="C2317" s="203"/>
      <c r="D2317" s="203"/>
      <c r="E2317" s="203"/>
      <c r="F2317" s="203"/>
      <c r="G2317" s="203"/>
      <c r="H2317" s="203"/>
      <c r="I2317" s="203"/>
      <c r="J2317" s="203"/>
      <c r="K2317" s="203"/>
      <c r="L2317" s="203"/>
      <c r="M2317" s="203"/>
      <c r="N2317" s="203"/>
      <c r="O2317" s="204">
        <f t="shared" si="473"/>
        <v>0</v>
      </c>
      <c r="P2317" s="80" t="str">
        <f>IFERROR(R2317+'4. Gegevens leiding'!$I$26,"")</f>
        <v/>
      </c>
      <c r="Q2317" s="155" t="str">
        <f>IFERROR(R2318+'4. Gegevens leiding'!$I$26,"")</f>
        <v/>
      </c>
      <c r="R2317" s="155" t="str">
        <f t="shared" si="485"/>
        <v/>
      </c>
      <c r="S2317" s="43" t="str">
        <f t="shared" si="478"/>
        <v/>
      </c>
      <c r="T2317" s="42" t="str">
        <f t="shared" si="474"/>
        <v>Diameter (mm, uitwendig)=;Wanddikte (mm)=;Druk (barg)=;Rekgrens (N/mm^2)=;Charpy energie (J)=</v>
      </c>
      <c r="U2317" s="44" t="e">
        <f>INDEX('bijlage A. Frequentie Tabel'!G:G,MATCH(T2317,'bijlage A. Frequentie Tabel'!A:A,0))</f>
        <v>#N/A</v>
      </c>
      <c r="V2317" s="43">
        <f t="shared" si="475"/>
        <v>0</v>
      </c>
      <c r="W2317" s="80">
        <f t="shared" si="479"/>
        <v>23.196467403779828</v>
      </c>
      <c r="X2317" t="e">
        <f t="shared" si="476"/>
        <v>#N/A</v>
      </c>
      <c r="Y2317"/>
      <c r="Z2317">
        <f t="shared" si="480"/>
        <v>0.4</v>
      </c>
      <c r="AA2317">
        <f t="shared" si="481"/>
        <v>1</v>
      </c>
      <c r="AB2317">
        <f t="shared" si="481"/>
        <v>1</v>
      </c>
      <c r="AC2317">
        <f t="shared" si="482"/>
        <v>0.4</v>
      </c>
      <c r="AD2317" t="e">
        <f>INDEX('bijlage C. Cluster maatregelen'!C:C,MATCH('5.Bepalen Faalfreq'!K2317,'bijlage C. Cluster maatregelen'!A:A,0))</f>
        <v>#N/A</v>
      </c>
      <c r="AE2317" t="e">
        <f>INDEX('bijlage C. Cluster maatregelen'!C:C,MATCH('5.Bepalen Faalfreq'!L2317,'bijlage C. Cluster maatregelen'!A:A,0))</f>
        <v>#N/A</v>
      </c>
      <c r="AF2317" t="e">
        <f>INDEX('bijlage C. Cluster maatregelen'!C:C,MATCH('5.Bepalen Faalfreq'!M2317,'bijlage C. Cluster maatregelen'!A:A,0))</f>
        <v>#N/A</v>
      </c>
      <c r="AG2317" t="e">
        <f>INDEX('bijlage C. Cluster maatregelen'!C:C,MATCH('5.Bepalen Faalfreq'!N2317,'bijlage C. Cluster maatregelen'!A:A,0))</f>
        <v>#N/A</v>
      </c>
      <c r="AH2317" t="e">
        <f t="shared" si="483"/>
        <v>#N/A</v>
      </c>
      <c r="AI2317" t="e">
        <f t="shared" si="484"/>
        <v>#N/A</v>
      </c>
      <c r="AJ2317" t="e">
        <f t="shared" si="477"/>
        <v>#N/A</v>
      </c>
    </row>
    <row r="2318" spans="1:36" x14ac:dyDescent="0.25">
      <c r="A2318" s="203"/>
      <c r="B2318" s="203"/>
      <c r="C2318" s="203"/>
      <c r="D2318" s="203"/>
      <c r="E2318" s="203"/>
      <c r="F2318" s="203"/>
      <c r="G2318" s="203"/>
      <c r="H2318" s="203"/>
      <c r="I2318" s="203"/>
      <c r="J2318" s="203"/>
      <c r="K2318" s="203"/>
      <c r="L2318" s="203"/>
      <c r="M2318" s="203"/>
      <c r="N2318" s="203"/>
      <c r="O2318" s="204">
        <f t="shared" si="473"/>
        <v>0</v>
      </c>
      <c r="P2318" s="80" t="str">
        <f>IFERROR(R2318+'4. Gegevens leiding'!$I$26,"")</f>
        <v/>
      </c>
      <c r="Q2318" s="155" t="str">
        <f>IFERROR(R2319+'4. Gegevens leiding'!$I$26,"")</f>
        <v/>
      </c>
      <c r="R2318" s="155" t="str">
        <f t="shared" si="485"/>
        <v/>
      </c>
      <c r="S2318" s="43" t="str">
        <f t="shared" si="478"/>
        <v/>
      </c>
      <c r="T2318" s="42" t="str">
        <f t="shared" si="474"/>
        <v>Diameter (mm, uitwendig)=;Wanddikte (mm)=;Druk (barg)=;Rekgrens (N/mm^2)=;Charpy energie (J)=</v>
      </c>
      <c r="U2318" s="44" t="e">
        <f>INDEX('bijlage A. Frequentie Tabel'!G:G,MATCH(T2318,'bijlage A. Frequentie Tabel'!A:A,0))</f>
        <v>#N/A</v>
      </c>
      <c r="V2318" s="43">
        <f t="shared" si="475"/>
        <v>0</v>
      </c>
      <c r="W2318" s="80">
        <f t="shared" si="479"/>
        <v>23.196467403779828</v>
      </c>
      <c r="X2318" t="e">
        <f t="shared" si="476"/>
        <v>#N/A</v>
      </c>
      <c r="Y2318"/>
      <c r="Z2318">
        <f t="shared" si="480"/>
        <v>0.4</v>
      </c>
      <c r="AA2318">
        <f t="shared" si="481"/>
        <v>1</v>
      </c>
      <c r="AB2318">
        <f t="shared" si="481"/>
        <v>1</v>
      </c>
      <c r="AC2318">
        <f t="shared" si="482"/>
        <v>0.4</v>
      </c>
      <c r="AD2318" t="e">
        <f>INDEX('bijlage C. Cluster maatregelen'!C:C,MATCH('5.Bepalen Faalfreq'!K2318,'bijlage C. Cluster maatregelen'!A:A,0))</f>
        <v>#N/A</v>
      </c>
      <c r="AE2318" t="e">
        <f>INDEX('bijlage C. Cluster maatregelen'!C:C,MATCH('5.Bepalen Faalfreq'!L2318,'bijlage C. Cluster maatregelen'!A:A,0))</f>
        <v>#N/A</v>
      </c>
      <c r="AF2318" t="e">
        <f>INDEX('bijlage C. Cluster maatregelen'!C:C,MATCH('5.Bepalen Faalfreq'!M2318,'bijlage C. Cluster maatregelen'!A:A,0))</f>
        <v>#N/A</v>
      </c>
      <c r="AG2318" t="e">
        <f>INDEX('bijlage C. Cluster maatregelen'!C:C,MATCH('5.Bepalen Faalfreq'!N2318,'bijlage C. Cluster maatregelen'!A:A,0))</f>
        <v>#N/A</v>
      </c>
      <c r="AH2318" t="e">
        <f t="shared" si="483"/>
        <v>#N/A</v>
      </c>
      <c r="AI2318" t="e">
        <f t="shared" si="484"/>
        <v>#N/A</v>
      </c>
      <c r="AJ2318" t="e">
        <f t="shared" si="477"/>
        <v>#N/A</v>
      </c>
    </row>
    <row r="2319" spans="1:36" x14ac:dyDescent="0.25">
      <c r="A2319" s="203"/>
      <c r="B2319" s="203"/>
      <c r="C2319" s="203"/>
      <c r="D2319" s="203"/>
      <c r="E2319" s="203"/>
      <c r="F2319" s="203"/>
      <c r="G2319" s="203"/>
      <c r="H2319" s="203"/>
      <c r="I2319" s="203"/>
      <c r="J2319" s="203"/>
      <c r="K2319" s="203"/>
      <c r="L2319" s="203"/>
      <c r="M2319" s="203"/>
      <c r="N2319" s="203"/>
      <c r="O2319" s="204">
        <f t="shared" si="473"/>
        <v>0</v>
      </c>
      <c r="P2319" s="80" t="str">
        <f>IFERROR(R2319+'4. Gegevens leiding'!$I$26,"")</f>
        <v/>
      </c>
      <c r="Q2319" s="155" t="str">
        <f>IFERROR(R2320+'4. Gegevens leiding'!$I$26,"")</f>
        <v/>
      </c>
      <c r="R2319" s="155" t="str">
        <f t="shared" si="485"/>
        <v/>
      </c>
      <c r="S2319" s="43" t="str">
        <f t="shared" si="478"/>
        <v/>
      </c>
      <c r="T2319" s="42" t="str">
        <f t="shared" si="474"/>
        <v>Diameter (mm, uitwendig)=;Wanddikte (mm)=;Druk (barg)=;Rekgrens (N/mm^2)=;Charpy energie (J)=</v>
      </c>
      <c r="U2319" s="44" t="e">
        <f>INDEX('bijlage A. Frequentie Tabel'!G:G,MATCH(T2319,'bijlage A. Frequentie Tabel'!A:A,0))</f>
        <v>#N/A</v>
      </c>
      <c r="V2319" s="43">
        <f t="shared" si="475"/>
        <v>0</v>
      </c>
      <c r="W2319" s="80">
        <f t="shared" si="479"/>
        <v>23.196467403779828</v>
      </c>
      <c r="X2319" t="e">
        <f t="shared" si="476"/>
        <v>#N/A</v>
      </c>
      <c r="Y2319"/>
      <c r="Z2319">
        <f t="shared" si="480"/>
        <v>0.4</v>
      </c>
      <c r="AA2319">
        <f t="shared" si="481"/>
        <v>1</v>
      </c>
      <c r="AB2319">
        <f t="shared" si="481"/>
        <v>1</v>
      </c>
      <c r="AC2319">
        <f t="shared" si="482"/>
        <v>0.4</v>
      </c>
      <c r="AD2319" t="e">
        <f>INDEX('bijlage C. Cluster maatregelen'!C:C,MATCH('5.Bepalen Faalfreq'!K2319,'bijlage C. Cluster maatregelen'!A:A,0))</f>
        <v>#N/A</v>
      </c>
      <c r="AE2319" t="e">
        <f>INDEX('bijlage C. Cluster maatregelen'!C:C,MATCH('5.Bepalen Faalfreq'!L2319,'bijlage C. Cluster maatregelen'!A:A,0))</f>
        <v>#N/A</v>
      </c>
      <c r="AF2319" t="e">
        <f>INDEX('bijlage C. Cluster maatregelen'!C:C,MATCH('5.Bepalen Faalfreq'!M2319,'bijlage C. Cluster maatregelen'!A:A,0))</f>
        <v>#N/A</v>
      </c>
      <c r="AG2319" t="e">
        <f>INDEX('bijlage C. Cluster maatregelen'!C:C,MATCH('5.Bepalen Faalfreq'!N2319,'bijlage C. Cluster maatregelen'!A:A,0))</f>
        <v>#N/A</v>
      </c>
      <c r="AH2319" t="e">
        <f t="shared" si="483"/>
        <v>#N/A</v>
      </c>
      <c r="AI2319" t="e">
        <f t="shared" si="484"/>
        <v>#N/A</v>
      </c>
      <c r="AJ2319" t="e">
        <f t="shared" si="477"/>
        <v>#N/A</v>
      </c>
    </row>
    <row r="2320" spans="1:36" x14ac:dyDescent="0.25">
      <c r="A2320" s="203"/>
      <c r="B2320" s="203"/>
      <c r="C2320" s="203"/>
      <c r="D2320" s="203"/>
      <c r="E2320" s="203"/>
      <c r="F2320" s="203"/>
      <c r="G2320" s="203"/>
      <c r="H2320" s="203"/>
      <c r="I2320" s="203"/>
      <c r="J2320" s="203"/>
      <c r="K2320" s="203"/>
      <c r="L2320" s="203"/>
      <c r="M2320" s="203"/>
      <c r="N2320" s="203"/>
      <c r="O2320" s="204">
        <f t="shared" si="473"/>
        <v>0</v>
      </c>
      <c r="P2320" s="80" t="str">
        <f>IFERROR(R2320+'4. Gegevens leiding'!$I$26,"")</f>
        <v/>
      </c>
      <c r="Q2320" s="155" t="str">
        <f>IFERROR(R2321+'4. Gegevens leiding'!$I$26,"")</f>
        <v/>
      </c>
      <c r="R2320" s="155" t="str">
        <f t="shared" si="485"/>
        <v/>
      </c>
      <c r="S2320" s="43" t="str">
        <f t="shared" si="478"/>
        <v/>
      </c>
      <c r="T2320" s="42" t="str">
        <f t="shared" si="474"/>
        <v>Diameter (mm, uitwendig)=;Wanddikte (mm)=;Druk (barg)=;Rekgrens (N/mm^2)=;Charpy energie (J)=</v>
      </c>
      <c r="U2320" s="44" t="e">
        <f>INDEX('bijlage A. Frequentie Tabel'!G:G,MATCH(T2320,'bijlage A. Frequentie Tabel'!A:A,0))</f>
        <v>#N/A</v>
      </c>
      <c r="V2320" s="43">
        <f t="shared" si="475"/>
        <v>0</v>
      </c>
      <c r="W2320" s="80">
        <f t="shared" si="479"/>
        <v>23.196467403779828</v>
      </c>
      <c r="X2320" t="e">
        <f t="shared" si="476"/>
        <v>#N/A</v>
      </c>
      <c r="Y2320"/>
      <c r="Z2320">
        <f t="shared" si="480"/>
        <v>0.4</v>
      </c>
      <c r="AA2320">
        <f t="shared" si="481"/>
        <v>1</v>
      </c>
      <c r="AB2320">
        <f t="shared" si="481"/>
        <v>1</v>
      </c>
      <c r="AC2320">
        <f t="shared" si="482"/>
        <v>0.4</v>
      </c>
      <c r="AD2320" t="e">
        <f>INDEX('bijlage C. Cluster maatregelen'!C:C,MATCH('5.Bepalen Faalfreq'!K2320,'bijlage C. Cluster maatregelen'!A:A,0))</f>
        <v>#N/A</v>
      </c>
      <c r="AE2320" t="e">
        <f>INDEX('bijlage C. Cluster maatregelen'!C:C,MATCH('5.Bepalen Faalfreq'!L2320,'bijlage C. Cluster maatregelen'!A:A,0))</f>
        <v>#N/A</v>
      </c>
      <c r="AF2320" t="e">
        <f>INDEX('bijlage C. Cluster maatregelen'!C:C,MATCH('5.Bepalen Faalfreq'!M2320,'bijlage C. Cluster maatregelen'!A:A,0))</f>
        <v>#N/A</v>
      </c>
      <c r="AG2320" t="e">
        <f>INDEX('bijlage C. Cluster maatregelen'!C:C,MATCH('5.Bepalen Faalfreq'!N2320,'bijlage C. Cluster maatregelen'!A:A,0))</f>
        <v>#N/A</v>
      </c>
      <c r="AH2320" t="e">
        <f t="shared" si="483"/>
        <v>#N/A</v>
      </c>
      <c r="AI2320" t="e">
        <f t="shared" si="484"/>
        <v>#N/A</v>
      </c>
      <c r="AJ2320" t="e">
        <f t="shared" si="477"/>
        <v>#N/A</v>
      </c>
    </row>
    <row r="2321" spans="1:36" x14ac:dyDescent="0.25">
      <c r="A2321" s="203"/>
      <c r="B2321" s="203"/>
      <c r="C2321" s="203"/>
      <c r="D2321" s="203"/>
      <c r="E2321" s="203"/>
      <c r="F2321" s="203"/>
      <c r="G2321" s="203"/>
      <c r="H2321" s="203"/>
      <c r="I2321" s="203"/>
      <c r="J2321" s="203"/>
      <c r="K2321" s="203"/>
      <c r="L2321" s="203"/>
      <c r="M2321" s="203"/>
      <c r="N2321" s="203"/>
      <c r="O2321" s="204">
        <f t="shared" si="473"/>
        <v>0</v>
      </c>
      <c r="P2321" s="80" t="str">
        <f>IFERROR(R2321+'4. Gegevens leiding'!$I$26,"")</f>
        <v/>
      </c>
      <c r="Q2321" s="155" t="str">
        <f>IFERROR(R2322+'4. Gegevens leiding'!$I$26,"")</f>
        <v/>
      </c>
      <c r="R2321" s="155" t="str">
        <f t="shared" si="485"/>
        <v/>
      </c>
      <c r="S2321" s="43" t="str">
        <f t="shared" si="478"/>
        <v/>
      </c>
      <c r="T2321" s="42" t="str">
        <f t="shared" si="474"/>
        <v>Diameter (mm, uitwendig)=;Wanddikte (mm)=;Druk (barg)=;Rekgrens (N/mm^2)=;Charpy energie (J)=</v>
      </c>
      <c r="U2321" s="44" t="e">
        <f>INDEX('bijlage A. Frequentie Tabel'!G:G,MATCH(T2321,'bijlage A. Frequentie Tabel'!A:A,0))</f>
        <v>#N/A</v>
      </c>
      <c r="V2321" s="43">
        <f t="shared" si="475"/>
        <v>0</v>
      </c>
      <c r="W2321" s="80">
        <f t="shared" si="479"/>
        <v>23.196467403779828</v>
      </c>
      <c r="X2321" t="e">
        <f t="shared" si="476"/>
        <v>#N/A</v>
      </c>
      <c r="Y2321"/>
      <c r="Z2321">
        <f t="shared" si="480"/>
        <v>0.4</v>
      </c>
      <c r="AA2321">
        <f t="shared" si="481"/>
        <v>1</v>
      </c>
      <c r="AB2321">
        <f t="shared" si="481"/>
        <v>1</v>
      </c>
      <c r="AC2321">
        <f t="shared" si="482"/>
        <v>0.4</v>
      </c>
      <c r="AD2321" t="e">
        <f>INDEX('bijlage C. Cluster maatregelen'!C:C,MATCH('5.Bepalen Faalfreq'!K2321,'bijlage C. Cluster maatregelen'!A:A,0))</f>
        <v>#N/A</v>
      </c>
      <c r="AE2321" t="e">
        <f>INDEX('bijlage C. Cluster maatregelen'!C:C,MATCH('5.Bepalen Faalfreq'!L2321,'bijlage C. Cluster maatregelen'!A:A,0))</f>
        <v>#N/A</v>
      </c>
      <c r="AF2321" t="e">
        <f>INDEX('bijlage C. Cluster maatregelen'!C:C,MATCH('5.Bepalen Faalfreq'!M2321,'bijlage C. Cluster maatregelen'!A:A,0))</f>
        <v>#N/A</v>
      </c>
      <c r="AG2321" t="e">
        <f>INDEX('bijlage C. Cluster maatregelen'!C:C,MATCH('5.Bepalen Faalfreq'!N2321,'bijlage C. Cluster maatregelen'!A:A,0))</f>
        <v>#N/A</v>
      </c>
      <c r="AH2321" t="e">
        <f t="shared" si="483"/>
        <v>#N/A</v>
      </c>
      <c r="AI2321" t="e">
        <f t="shared" si="484"/>
        <v>#N/A</v>
      </c>
      <c r="AJ2321" t="e">
        <f t="shared" si="477"/>
        <v>#N/A</v>
      </c>
    </row>
    <row r="2322" spans="1:36" x14ac:dyDescent="0.25">
      <c r="A2322" s="203"/>
      <c r="B2322" s="203"/>
      <c r="C2322" s="203"/>
      <c r="D2322" s="203"/>
      <c r="E2322" s="203"/>
      <c r="F2322" s="203"/>
      <c r="G2322" s="203"/>
      <c r="H2322" s="203"/>
      <c r="I2322" s="203"/>
      <c r="J2322" s="203"/>
      <c r="K2322" s="203"/>
      <c r="L2322" s="203"/>
      <c r="M2322" s="203"/>
      <c r="N2322" s="203"/>
      <c r="O2322" s="204">
        <f t="shared" si="473"/>
        <v>0</v>
      </c>
      <c r="P2322" s="80" t="str">
        <f>IFERROR(R2322+'4. Gegevens leiding'!$I$26,"")</f>
        <v/>
      </c>
      <c r="Q2322" s="155" t="str">
        <f>IFERROR(R2323+'4. Gegevens leiding'!$I$26,"")</f>
        <v/>
      </c>
      <c r="R2322" s="155" t="str">
        <f t="shared" si="485"/>
        <v/>
      </c>
      <c r="S2322" s="43" t="str">
        <f t="shared" si="478"/>
        <v/>
      </c>
      <c r="T2322" s="42" t="str">
        <f t="shared" si="474"/>
        <v>Diameter (mm, uitwendig)=;Wanddikte (mm)=;Druk (barg)=;Rekgrens (N/mm^2)=;Charpy energie (J)=</v>
      </c>
      <c r="U2322" s="44" t="e">
        <f>INDEX('bijlage A. Frequentie Tabel'!G:G,MATCH(T2322,'bijlage A. Frequentie Tabel'!A:A,0))</f>
        <v>#N/A</v>
      </c>
      <c r="V2322" s="43">
        <f t="shared" si="475"/>
        <v>0</v>
      </c>
      <c r="W2322" s="80">
        <f t="shared" si="479"/>
        <v>23.196467403779828</v>
      </c>
      <c r="X2322" t="e">
        <f t="shared" si="476"/>
        <v>#N/A</v>
      </c>
      <c r="Y2322"/>
      <c r="Z2322">
        <f t="shared" si="480"/>
        <v>0.4</v>
      </c>
      <c r="AA2322">
        <f t="shared" si="481"/>
        <v>1</v>
      </c>
      <c r="AB2322">
        <f t="shared" si="481"/>
        <v>1</v>
      </c>
      <c r="AC2322">
        <f t="shared" si="482"/>
        <v>0.4</v>
      </c>
      <c r="AD2322" t="e">
        <f>INDEX('bijlage C. Cluster maatregelen'!C:C,MATCH('5.Bepalen Faalfreq'!K2322,'bijlage C. Cluster maatregelen'!A:A,0))</f>
        <v>#N/A</v>
      </c>
      <c r="AE2322" t="e">
        <f>INDEX('bijlage C. Cluster maatregelen'!C:C,MATCH('5.Bepalen Faalfreq'!L2322,'bijlage C. Cluster maatregelen'!A:A,0))</f>
        <v>#N/A</v>
      </c>
      <c r="AF2322" t="e">
        <f>INDEX('bijlage C. Cluster maatregelen'!C:C,MATCH('5.Bepalen Faalfreq'!M2322,'bijlage C. Cluster maatregelen'!A:A,0))</f>
        <v>#N/A</v>
      </c>
      <c r="AG2322" t="e">
        <f>INDEX('bijlage C. Cluster maatregelen'!C:C,MATCH('5.Bepalen Faalfreq'!N2322,'bijlage C. Cluster maatregelen'!A:A,0))</f>
        <v>#N/A</v>
      </c>
      <c r="AH2322" t="e">
        <f t="shared" si="483"/>
        <v>#N/A</v>
      </c>
      <c r="AI2322" t="e">
        <f t="shared" si="484"/>
        <v>#N/A</v>
      </c>
      <c r="AJ2322" t="e">
        <f t="shared" si="477"/>
        <v>#N/A</v>
      </c>
    </row>
    <row r="2323" spans="1:36" x14ac:dyDescent="0.25">
      <c r="A2323" s="203"/>
      <c r="B2323" s="203"/>
      <c r="C2323" s="203"/>
      <c r="D2323" s="203"/>
      <c r="E2323" s="203"/>
      <c r="F2323" s="203"/>
      <c r="G2323" s="203"/>
      <c r="H2323" s="203"/>
      <c r="I2323" s="203"/>
      <c r="J2323" s="203"/>
      <c r="K2323" s="203"/>
      <c r="L2323" s="203"/>
      <c r="M2323" s="203"/>
      <c r="N2323" s="203"/>
      <c r="O2323" s="204">
        <f t="shared" si="473"/>
        <v>0</v>
      </c>
      <c r="P2323" s="80" t="str">
        <f>IFERROR(R2323+'4. Gegevens leiding'!$I$26,"")</f>
        <v/>
      </c>
      <c r="Q2323" s="155" t="str">
        <f>IFERROR(R2324+'4. Gegevens leiding'!$I$26,"")</f>
        <v/>
      </c>
      <c r="R2323" s="155" t="str">
        <f t="shared" si="485"/>
        <v/>
      </c>
      <c r="S2323" s="43" t="str">
        <f t="shared" si="478"/>
        <v/>
      </c>
      <c r="T2323" s="42" t="str">
        <f t="shared" si="474"/>
        <v>Diameter (mm, uitwendig)=;Wanddikte (mm)=;Druk (barg)=;Rekgrens (N/mm^2)=;Charpy energie (J)=</v>
      </c>
      <c r="U2323" s="44" t="e">
        <f>INDEX('bijlage A. Frequentie Tabel'!G:G,MATCH(T2323,'bijlage A. Frequentie Tabel'!A:A,0))</f>
        <v>#N/A</v>
      </c>
      <c r="V2323" s="43">
        <f t="shared" si="475"/>
        <v>0</v>
      </c>
      <c r="W2323" s="80">
        <f t="shared" si="479"/>
        <v>23.196467403779828</v>
      </c>
      <c r="X2323" t="e">
        <f t="shared" si="476"/>
        <v>#N/A</v>
      </c>
      <c r="Y2323"/>
      <c r="Z2323">
        <f t="shared" si="480"/>
        <v>0.4</v>
      </c>
      <c r="AA2323">
        <f t="shared" si="481"/>
        <v>1</v>
      </c>
      <c r="AB2323">
        <f t="shared" si="481"/>
        <v>1</v>
      </c>
      <c r="AC2323">
        <f t="shared" si="482"/>
        <v>0.4</v>
      </c>
      <c r="AD2323" t="e">
        <f>INDEX('bijlage C. Cluster maatregelen'!C:C,MATCH('5.Bepalen Faalfreq'!K2323,'bijlage C. Cluster maatregelen'!A:A,0))</f>
        <v>#N/A</v>
      </c>
      <c r="AE2323" t="e">
        <f>INDEX('bijlage C. Cluster maatregelen'!C:C,MATCH('5.Bepalen Faalfreq'!L2323,'bijlage C. Cluster maatregelen'!A:A,0))</f>
        <v>#N/A</v>
      </c>
      <c r="AF2323" t="e">
        <f>INDEX('bijlage C. Cluster maatregelen'!C:C,MATCH('5.Bepalen Faalfreq'!M2323,'bijlage C. Cluster maatregelen'!A:A,0))</f>
        <v>#N/A</v>
      </c>
      <c r="AG2323" t="e">
        <f>INDEX('bijlage C. Cluster maatregelen'!C:C,MATCH('5.Bepalen Faalfreq'!N2323,'bijlage C. Cluster maatregelen'!A:A,0))</f>
        <v>#N/A</v>
      </c>
      <c r="AH2323" t="e">
        <f t="shared" si="483"/>
        <v>#N/A</v>
      </c>
      <c r="AI2323" t="e">
        <f t="shared" si="484"/>
        <v>#N/A</v>
      </c>
      <c r="AJ2323" t="e">
        <f t="shared" si="477"/>
        <v>#N/A</v>
      </c>
    </row>
    <row r="2324" spans="1:36" x14ac:dyDescent="0.25">
      <c r="A2324" s="203"/>
      <c r="B2324" s="203"/>
      <c r="C2324" s="203"/>
      <c r="D2324" s="203"/>
      <c r="E2324" s="203"/>
      <c r="F2324" s="203"/>
      <c r="G2324" s="203"/>
      <c r="H2324" s="203"/>
      <c r="I2324" s="203"/>
      <c r="J2324" s="203"/>
      <c r="K2324" s="203"/>
      <c r="L2324" s="203"/>
      <c r="M2324" s="203"/>
      <c r="N2324" s="203"/>
      <c r="O2324" s="204">
        <f t="shared" si="473"/>
        <v>0</v>
      </c>
      <c r="P2324" s="80" t="str">
        <f>IFERROR(R2324+'4. Gegevens leiding'!$I$26,"")</f>
        <v/>
      </c>
      <c r="Q2324" s="155" t="str">
        <f>IFERROR(R2325+'4. Gegevens leiding'!$I$26,"")</f>
        <v/>
      </c>
      <c r="R2324" s="155" t="str">
        <f t="shared" si="485"/>
        <v/>
      </c>
      <c r="S2324" s="43" t="str">
        <f t="shared" si="478"/>
        <v/>
      </c>
      <c r="T2324" s="42" t="str">
        <f t="shared" si="474"/>
        <v>Diameter (mm, uitwendig)=;Wanddikte (mm)=;Druk (barg)=;Rekgrens (N/mm^2)=;Charpy energie (J)=</v>
      </c>
      <c r="U2324" s="44" t="e">
        <f>INDEX('bijlage A. Frequentie Tabel'!G:G,MATCH(T2324,'bijlage A. Frequentie Tabel'!A:A,0))</f>
        <v>#N/A</v>
      </c>
      <c r="V2324" s="43">
        <f t="shared" si="475"/>
        <v>0</v>
      </c>
      <c r="W2324" s="80">
        <f t="shared" si="479"/>
        <v>23.196467403779828</v>
      </c>
      <c r="X2324" t="e">
        <f t="shared" si="476"/>
        <v>#N/A</v>
      </c>
      <c r="Y2324"/>
      <c r="Z2324">
        <f t="shared" si="480"/>
        <v>0.4</v>
      </c>
      <c r="AA2324">
        <f t="shared" si="481"/>
        <v>1</v>
      </c>
      <c r="AB2324">
        <f t="shared" si="481"/>
        <v>1</v>
      </c>
      <c r="AC2324">
        <f t="shared" si="482"/>
        <v>0.4</v>
      </c>
      <c r="AD2324" t="e">
        <f>INDEX('bijlage C. Cluster maatregelen'!C:C,MATCH('5.Bepalen Faalfreq'!K2324,'bijlage C. Cluster maatregelen'!A:A,0))</f>
        <v>#N/A</v>
      </c>
      <c r="AE2324" t="e">
        <f>INDEX('bijlage C. Cluster maatregelen'!C:C,MATCH('5.Bepalen Faalfreq'!L2324,'bijlage C. Cluster maatregelen'!A:A,0))</f>
        <v>#N/A</v>
      </c>
      <c r="AF2324" t="e">
        <f>INDEX('bijlage C. Cluster maatregelen'!C:C,MATCH('5.Bepalen Faalfreq'!M2324,'bijlage C. Cluster maatregelen'!A:A,0))</f>
        <v>#N/A</v>
      </c>
      <c r="AG2324" t="e">
        <f>INDEX('bijlage C. Cluster maatregelen'!C:C,MATCH('5.Bepalen Faalfreq'!N2324,'bijlage C. Cluster maatregelen'!A:A,0))</f>
        <v>#N/A</v>
      </c>
      <c r="AH2324" t="e">
        <f t="shared" si="483"/>
        <v>#N/A</v>
      </c>
      <c r="AI2324" t="e">
        <f t="shared" si="484"/>
        <v>#N/A</v>
      </c>
      <c r="AJ2324" t="e">
        <f t="shared" si="477"/>
        <v>#N/A</v>
      </c>
    </row>
    <row r="2325" spans="1:36" x14ac:dyDescent="0.25">
      <c r="A2325" s="203"/>
      <c r="B2325" s="203"/>
      <c r="C2325" s="203"/>
      <c r="D2325" s="203"/>
      <c r="E2325" s="203"/>
      <c r="F2325" s="203"/>
      <c r="G2325" s="203"/>
      <c r="H2325" s="203"/>
      <c r="I2325" s="203"/>
      <c r="J2325" s="203"/>
      <c r="K2325" s="203"/>
      <c r="L2325" s="203"/>
      <c r="M2325" s="203"/>
      <c r="N2325" s="203"/>
      <c r="O2325" s="204">
        <f t="shared" si="473"/>
        <v>0</v>
      </c>
      <c r="P2325" s="80" t="str">
        <f>IFERROR(R2325+'4. Gegevens leiding'!$I$26,"")</f>
        <v/>
      </c>
      <c r="Q2325" s="155" t="str">
        <f>IFERROR(R2326+'4. Gegevens leiding'!$I$26,"")</f>
        <v/>
      </c>
      <c r="R2325" s="155" t="str">
        <f t="shared" si="485"/>
        <v/>
      </c>
      <c r="S2325" s="43" t="str">
        <f t="shared" si="478"/>
        <v/>
      </c>
      <c r="T2325" s="42" t="str">
        <f t="shared" si="474"/>
        <v>Diameter (mm, uitwendig)=;Wanddikte (mm)=;Druk (barg)=;Rekgrens (N/mm^2)=;Charpy energie (J)=</v>
      </c>
      <c r="U2325" s="44" t="e">
        <f>INDEX('bijlage A. Frequentie Tabel'!G:G,MATCH(T2325,'bijlage A. Frequentie Tabel'!A:A,0))</f>
        <v>#N/A</v>
      </c>
      <c r="V2325" s="43">
        <f t="shared" si="475"/>
        <v>0</v>
      </c>
      <c r="W2325" s="80">
        <f t="shared" si="479"/>
        <v>23.196467403779828</v>
      </c>
      <c r="X2325" t="e">
        <f t="shared" si="476"/>
        <v>#N/A</v>
      </c>
      <c r="Y2325"/>
      <c r="Z2325">
        <f t="shared" si="480"/>
        <v>0.4</v>
      </c>
      <c r="AA2325">
        <f t="shared" si="481"/>
        <v>1</v>
      </c>
      <c r="AB2325">
        <f t="shared" si="481"/>
        <v>1</v>
      </c>
      <c r="AC2325">
        <f t="shared" si="482"/>
        <v>0.4</v>
      </c>
      <c r="AD2325" t="e">
        <f>INDEX('bijlage C. Cluster maatregelen'!C:C,MATCH('5.Bepalen Faalfreq'!K2325,'bijlage C. Cluster maatregelen'!A:A,0))</f>
        <v>#N/A</v>
      </c>
      <c r="AE2325" t="e">
        <f>INDEX('bijlage C. Cluster maatregelen'!C:C,MATCH('5.Bepalen Faalfreq'!L2325,'bijlage C. Cluster maatregelen'!A:A,0))</f>
        <v>#N/A</v>
      </c>
      <c r="AF2325" t="e">
        <f>INDEX('bijlage C. Cluster maatregelen'!C:C,MATCH('5.Bepalen Faalfreq'!M2325,'bijlage C. Cluster maatregelen'!A:A,0))</f>
        <v>#N/A</v>
      </c>
      <c r="AG2325" t="e">
        <f>INDEX('bijlage C. Cluster maatregelen'!C:C,MATCH('5.Bepalen Faalfreq'!N2325,'bijlage C. Cluster maatregelen'!A:A,0))</f>
        <v>#N/A</v>
      </c>
      <c r="AH2325" t="e">
        <f t="shared" si="483"/>
        <v>#N/A</v>
      </c>
      <c r="AI2325" t="e">
        <f t="shared" si="484"/>
        <v>#N/A</v>
      </c>
      <c r="AJ2325" t="e">
        <f t="shared" si="477"/>
        <v>#N/A</v>
      </c>
    </row>
    <row r="2326" spans="1:36" x14ac:dyDescent="0.25">
      <c r="A2326" s="203"/>
      <c r="B2326" s="203"/>
      <c r="C2326" s="203"/>
      <c r="D2326" s="203"/>
      <c r="E2326" s="203"/>
      <c r="F2326" s="203"/>
      <c r="G2326" s="203"/>
      <c r="H2326" s="203"/>
      <c r="I2326" s="203"/>
      <c r="J2326" s="203"/>
      <c r="K2326" s="203"/>
      <c r="L2326" s="203"/>
      <c r="M2326" s="203"/>
      <c r="N2326" s="203"/>
      <c r="O2326" s="204">
        <f t="shared" si="473"/>
        <v>0</v>
      </c>
      <c r="P2326" s="80" t="str">
        <f>IFERROR(R2326+'4. Gegevens leiding'!$I$26,"")</f>
        <v/>
      </c>
      <c r="Q2326" s="155" t="str">
        <f>IFERROR(R2327+'4. Gegevens leiding'!$I$26,"")</f>
        <v/>
      </c>
      <c r="R2326" s="155" t="str">
        <f t="shared" si="485"/>
        <v/>
      </c>
      <c r="S2326" s="43" t="str">
        <f t="shared" si="478"/>
        <v/>
      </c>
      <c r="T2326" s="42" t="str">
        <f t="shared" si="474"/>
        <v>Diameter (mm, uitwendig)=;Wanddikte (mm)=;Druk (barg)=;Rekgrens (N/mm^2)=;Charpy energie (J)=</v>
      </c>
      <c r="U2326" s="44" t="e">
        <f>INDEX('bijlage A. Frequentie Tabel'!G:G,MATCH(T2326,'bijlage A. Frequentie Tabel'!A:A,0))</f>
        <v>#N/A</v>
      </c>
      <c r="V2326" s="43">
        <f t="shared" si="475"/>
        <v>0</v>
      </c>
      <c r="W2326" s="80">
        <f t="shared" si="479"/>
        <v>23.196467403779828</v>
      </c>
      <c r="X2326" t="e">
        <f t="shared" si="476"/>
        <v>#N/A</v>
      </c>
      <c r="Y2326"/>
      <c r="Z2326">
        <f t="shared" si="480"/>
        <v>0.4</v>
      </c>
      <c r="AA2326">
        <f t="shared" si="481"/>
        <v>1</v>
      </c>
      <c r="AB2326">
        <f t="shared" si="481"/>
        <v>1</v>
      </c>
      <c r="AC2326">
        <f t="shared" si="482"/>
        <v>0.4</v>
      </c>
      <c r="AD2326" t="e">
        <f>INDEX('bijlage C. Cluster maatregelen'!C:C,MATCH('5.Bepalen Faalfreq'!K2326,'bijlage C. Cluster maatregelen'!A:A,0))</f>
        <v>#N/A</v>
      </c>
      <c r="AE2326" t="e">
        <f>INDEX('bijlage C. Cluster maatregelen'!C:C,MATCH('5.Bepalen Faalfreq'!L2326,'bijlage C. Cluster maatregelen'!A:A,0))</f>
        <v>#N/A</v>
      </c>
      <c r="AF2326" t="e">
        <f>INDEX('bijlage C. Cluster maatregelen'!C:C,MATCH('5.Bepalen Faalfreq'!M2326,'bijlage C. Cluster maatregelen'!A:A,0))</f>
        <v>#N/A</v>
      </c>
      <c r="AG2326" t="e">
        <f>INDEX('bijlage C. Cluster maatregelen'!C:C,MATCH('5.Bepalen Faalfreq'!N2326,'bijlage C. Cluster maatregelen'!A:A,0))</f>
        <v>#N/A</v>
      </c>
      <c r="AH2326" t="e">
        <f t="shared" si="483"/>
        <v>#N/A</v>
      </c>
      <c r="AI2326" t="e">
        <f t="shared" si="484"/>
        <v>#N/A</v>
      </c>
      <c r="AJ2326" t="e">
        <f t="shared" si="477"/>
        <v>#N/A</v>
      </c>
    </row>
    <row r="2327" spans="1:36" x14ac:dyDescent="0.25">
      <c r="A2327" s="203"/>
      <c r="B2327" s="203"/>
      <c r="C2327" s="203"/>
      <c r="D2327" s="203"/>
      <c r="E2327" s="203"/>
      <c r="F2327" s="203"/>
      <c r="G2327" s="203"/>
      <c r="H2327" s="203"/>
      <c r="I2327" s="203"/>
      <c r="J2327" s="203"/>
      <c r="K2327" s="203"/>
      <c r="L2327" s="203"/>
      <c r="M2327" s="203"/>
      <c r="N2327" s="203"/>
      <c r="O2327" s="204">
        <f t="shared" si="473"/>
        <v>0</v>
      </c>
      <c r="P2327" s="80" t="str">
        <f>IFERROR(R2327+'4. Gegevens leiding'!$I$26,"")</f>
        <v/>
      </c>
      <c r="Q2327" s="155" t="str">
        <f>IFERROR(R2328+'4. Gegevens leiding'!$I$26,"")</f>
        <v/>
      </c>
      <c r="R2327" s="155" t="str">
        <f t="shared" si="485"/>
        <v/>
      </c>
      <c r="S2327" s="43" t="str">
        <f t="shared" si="478"/>
        <v/>
      </c>
      <c r="T2327" s="42" t="str">
        <f t="shared" si="474"/>
        <v>Diameter (mm, uitwendig)=;Wanddikte (mm)=;Druk (barg)=;Rekgrens (N/mm^2)=;Charpy energie (J)=</v>
      </c>
      <c r="U2327" s="44" t="e">
        <f>INDEX('bijlage A. Frequentie Tabel'!G:G,MATCH(T2327,'bijlage A. Frequentie Tabel'!A:A,0))</f>
        <v>#N/A</v>
      </c>
      <c r="V2327" s="43">
        <f t="shared" si="475"/>
        <v>0</v>
      </c>
      <c r="W2327" s="80">
        <f t="shared" si="479"/>
        <v>23.196467403779828</v>
      </c>
      <c r="X2327" t="e">
        <f t="shared" si="476"/>
        <v>#N/A</v>
      </c>
      <c r="Y2327"/>
      <c r="Z2327">
        <f t="shared" si="480"/>
        <v>0.4</v>
      </c>
      <c r="AA2327">
        <f t="shared" si="481"/>
        <v>1</v>
      </c>
      <c r="AB2327">
        <f t="shared" si="481"/>
        <v>1</v>
      </c>
      <c r="AC2327">
        <f t="shared" si="482"/>
        <v>0.4</v>
      </c>
      <c r="AD2327" t="e">
        <f>INDEX('bijlage C. Cluster maatregelen'!C:C,MATCH('5.Bepalen Faalfreq'!K2327,'bijlage C. Cluster maatregelen'!A:A,0))</f>
        <v>#N/A</v>
      </c>
      <c r="AE2327" t="e">
        <f>INDEX('bijlage C. Cluster maatregelen'!C:C,MATCH('5.Bepalen Faalfreq'!L2327,'bijlage C. Cluster maatregelen'!A:A,0))</f>
        <v>#N/A</v>
      </c>
      <c r="AF2327" t="e">
        <f>INDEX('bijlage C. Cluster maatregelen'!C:C,MATCH('5.Bepalen Faalfreq'!M2327,'bijlage C. Cluster maatregelen'!A:A,0))</f>
        <v>#N/A</v>
      </c>
      <c r="AG2327" t="e">
        <f>INDEX('bijlage C. Cluster maatregelen'!C:C,MATCH('5.Bepalen Faalfreq'!N2327,'bijlage C. Cluster maatregelen'!A:A,0))</f>
        <v>#N/A</v>
      </c>
      <c r="AH2327" t="e">
        <f t="shared" si="483"/>
        <v>#N/A</v>
      </c>
      <c r="AI2327" t="e">
        <f t="shared" si="484"/>
        <v>#N/A</v>
      </c>
      <c r="AJ2327" t="e">
        <f t="shared" si="477"/>
        <v>#N/A</v>
      </c>
    </row>
    <row r="2328" spans="1:36" x14ac:dyDescent="0.25">
      <c r="A2328" s="203"/>
      <c r="B2328" s="203"/>
      <c r="C2328" s="203"/>
      <c r="D2328" s="203"/>
      <c r="E2328" s="203"/>
      <c r="F2328" s="203"/>
      <c r="G2328" s="203"/>
      <c r="H2328" s="203"/>
      <c r="I2328" s="203"/>
      <c r="J2328" s="203"/>
      <c r="K2328" s="203"/>
      <c r="L2328" s="203"/>
      <c r="M2328" s="203"/>
      <c r="N2328" s="203"/>
      <c r="O2328" s="204">
        <f t="shared" si="473"/>
        <v>0</v>
      </c>
      <c r="P2328" s="80" t="str">
        <f>IFERROR(R2328+'4. Gegevens leiding'!$I$26,"")</f>
        <v/>
      </c>
      <c r="Q2328" s="155" t="str">
        <f>IFERROR(R2329+'4. Gegevens leiding'!$I$26,"")</f>
        <v/>
      </c>
      <c r="R2328" s="155" t="str">
        <f t="shared" si="485"/>
        <v/>
      </c>
      <c r="S2328" s="43" t="str">
        <f t="shared" si="478"/>
        <v/>
      </c>
      <c r="T2328" s="42" t="str">
        <f t="shared" si="474"/>
        <v>Diameter (mm, uitwendig)=;Wanddikte (mm)=;Druk (barg)=;Rekgrens (N/mm^2)=;Charpy energie (J)=</v>
      </c>
      <c r="U2328" s="44" t="e">
        <f>INDEX('bijlage A. Frequentie Tabel'!G:G,MATCH(T2328,'bijlage A. Frequentie Tabel'!A:A,0))</f>
        <v>#N/A</v>
      </c>
      <c r="V2328" s="43">
        <f t="shared" si="475"/>
        <v>0</v>
      </c>
      <c r="W2328" s="80">
        <f t="shared" si="479"/>
        <v>23.196467403779828</v>
      </c>
      <c r="X2328" t="e">
        <f t="shared" si="476"/>
        <v>#N/A</v>
      </c>
      <c r="Y2328"/>
      <c r="Z2328">
        <f t="shared" si="480"/>
        <v>0.4</v>
      </c>
      <c r="AA2328">
        <f t="shared" si="481"/>
        <v>1</v>
      </c>
      <c r="AB2328">
        <f t="shared" si="481"/>
        <v>1</v>
      </c>
      <c r="AC2328">
        <f t="shared" si="482"/>
        <v>0.4</v>
      </c>
      <c r="AD2328" t="e">
        <f>INDEX('bijlage C. Cluster maatregelen'!C:C,MATCH('5.Bepalen Faalfreq'!K2328,'bijlage C. Cluster maatregelen'!A:A,0))</f>
        <v>#N/A</v>
      </c>
      <c r="AE2328" t="e">
        <f>INDEX('bijlage C. Cluster maatregelen'!C:C,MATCH('5.Bepalen Faalfreq'!L2328,'bijlage C. Cluster maatregelen'!A:A,0))</f>
        <v>#N/A</v>
      </c>
      <c r="AF2328" t="e">
        <f>INDEX('bijlage C. Cluster maatregelen'!C:C,MATCH('5.Bepalen Faalfreq'!M2328,'bijlage C. Cluster maatregelen'!A:A,0))</f>
        <v>#N/A</v>
      </c>
      <c r="AG2328" t="e">
        <f>INDEX('bijlage C. Cluster maatregelen'!C:C,MATCH('5.Bepalen Faalfreq'!N2328,'bijlage C. Cluster maatregelen'!A:A,0))</f>
        <v>#N/A</v>
      </c>
      <c r="AH2328" t="e">
        <f t="shared" si="483"/>
        <v>#N/A</v>
      </c>
      <c r="AI2328" t="e">
        <f t="shared" si="484"/>
        <v>#N/A</v>
      </c>
      <c r="AJ2328" t="e">
        <f t="shared" si="477"/>
        <v>#N/A</v>
      </c>
    </row>
    <row r="2329" spans="1:36" x14ac:dyDescent="0.25">
      <c r="A2329" s="203"/>
      <c r="B2329" s="203"/>
      <c r="C2329" s="203"/>
      <c r="D2329" s="203"/>
      <c r="E2329" s="203"/>
      <c r="F2329" s="203"/>
      <c r="G2329" s="203"/>
      <c r="H2329" s="203"/>
      <c r="I2329" s="203"/>
      <c r="J2329" s="203"/>
      <c r="K2329" s="203"/>
      <c r="L2329" s="203"/>
      <c r="M2329" s="203"/>
      <c r="N2329" s="203"/>
      <c r="O2329" s="204">
        <f t="shared" si="473"/>
        <v>0</v>
      </c>
      <c r="P2329" s="80" t="str">
        <f>IFERROR(R2329+'4. Gegevens leiding'!$I$26,"")</f>
        <v/>
      </c>
      <c r="Q2329" s="155" t="str">
        <f>IFERROR(R2330+'4. Gegevens leiding'!$I$26,"")</f>
        <v/>
      </c>
      <c r="R2329" s="155" t="str">
        <f t="shared" si="485"/>
        <v/>
      </c>
      <c r="S2329" s="43" t="str">
        <f t="shared" si="478"/>
        <v/>
      </c>
      <c r="T2329" s="42" t="str">
        <f t="shared" si="474"/>
        <v>Diameter (mm, uitwendig)=;Wanddikte (mm)=;Druk (barg)=;Rekgrens (N/mm^2)=;Charpy energie (J)=</v>
      </c>
      <c r="U2329" s="44" t="e">
        <f>INDEX('bijlage A. Frequentie Tabel'!G:G,MATCH(T2329,'bijlage A. Frequentie Tabel'!A:A,0))</f>
        <v>#N/A</v>
      </c>
      <c r="V2329" s="43">
        <f t="shared" si="475"/>
        <v>0</v>
      </c>
      <c r="W2329" s="80">
        <f t="shared" si="479"/>
        <v>23.196467403779828</v>
      </c>
      <c r="X2329" t="e">
        <f t="shared" si="476"/>
        <v>#N/A</v>
      </c>
      <c r="Y2329"/>
      <c r="Z2329">
        <f t="shared" si="480"/>
        <v>0.4</v>
      </c>
      <c r="AA2329">
        <f t="shared" si="481"/>
        <v>1</v>
      </c>
      <c r="AB2329">
        <f t="shared" si="481"/>
        <v>1</v>
      </c>
      <c r="AC2329">
        <f t="shared" si="482"/>
        <v>0.4</v>
      </c>
      <c r="AD2329" t="e">
        <f>INDEX('bijlage C. Cluster maatregelen'!C:C,MATCH('5.Bepalen Faalfreq'!K2329,'bijlage C. Cluster maatregelen'!A:A,0))</f>
        <v>#N/A</v>
      </c>
      <c r="AE2329" t="e">
        <f>INDEX('bijlage C. Cluster maatregelen'!C:C,MATCH('5.Bepalen Faalfreq'!L2329,'bijlage C. Cluster maatregelen'!A:A,0))</f>
        <v>#N/A</v>
      </c>
      <c r="AF2329" t="e">
        <f>INDEX('bijlage C. Cluster maatregelen'!C:C,MATCH('5.Bepalen Faalfreq'!M2329,'bijlage C. Cluster maatregelen'!A:A,0))</f>
        <v>#N/A</v>
      </c>
      <c r="AG2329" t="e">
        <f>INDEX('bijlage C. Cluster maatregelen'!C:C,MATCH('5.Bepalen Faalfreq'!N2329,'bijlage C. Cluster maatregelen'!A:A,0))</f>
        <v>#N/A</v>
      </c>
      <c r="AH2329" t="e">
        <f t="shared" si="483"/>
        <v>#N/A</v>
      </c>
      <c r="AI2329" t="e">
        <f t="shared" si="484"/>
        <v>#N/A</v>
      </c>
      <c r="AJ2329" t="e">
        <f t="shared" si="477"/>
        <v>#N/A</v>
      </c>
    </row>
    <row r="2330" spans="1:36" x14ac:dyDescent="0.25">
      <c r="A2330" s="203"/>
      <c r="B2330" s="203"/>
      <c r="C2330" s="203"/>
      <c r="D2330" s="203"/>
      <c r="E2330" s="203"/>
      <c r="F2330" s="203"/>
      <c r="G2330" s="203"/>
      <c r="H2330" s="203"/>
      <c r="I2330" s="203"/>
      <c r="J2330" s="203"/>
      <c r="K2330" s="203"/>
      <c r="L2330" s="203"/>
      <c r="M2330" s="203"/>
      <c r="N2330" s="203"/>
      <c r="O2330" s="204">
        <f t="shared" si="473"/>
        <v>0</v>
      </c>
      <c r="P2330" s="80" t="str">
        <f>IFERROR(R2330+'4. Gegevens leiding'!$I$26,"")</f>
        <v/>
      </c>
      <c r="Q2330" s="155" t="str">
        <f>IFERROR(R2331+'4. Gegevens leiding'!$I$26,"")</f>
        <v/>
      </c>
      <c r="R2330" s="155" t="str">
        <f t="shared" si="485"/>
        <v/>
      </c>
      <c r="S2330" s="43" t="str">
        <f t="shared" si="478"/>
        <v/>
      </c>
      <c r="T2330" s="42" t="str">
        <f t="shared" si="474"/>
        <v>Diameter (mm, uitwendig)=;Wanddikte (mm)=;Druk (barg)=;Rekgrens (N/mm^2)=;Charpy energie (J)=</v>
      </c>
      <c r="U2330" s="44" t="e">
        <f>INDEX('bijlage A. Frequentie Tabel'!G:G,MATCH(T2330,'bijlage A. Frequentie Tabel'!A:A,0))</f>
        <v>#N/A</v>
      </c>
      <c r="V2330" s="43">
        <f t="shared" si="475"/>
        <v>0</v>
      </c>
      <c r="W2330" s="80">
        <f t="shared" si="479"/>
        <v>23.196467403779828</v>
      </c>
      <c r="X2330" t="e">
        <f t="shared" si="476"/>
        <v>#N/A</v>
      </c>
      <c r="Y2330"/>
      <c r="Z2330">
        <f t="shared" si="480"/>
        <v>0.4</v>
      </c>
      <c r="AA2330">
        <f t="shared" si="481"/>
        <v>1</v>
      </c>
      <c r="AB2330">
        <f t="shared" si="481"/>
        <v>1</v>
      </c>
      <c r="AC2330">
        <f t="shared" si="482"/>
        <v>0.4</v>
      </c>
      <c r="AD2330" t="e">
        <f>INDEX('bijlage C. Cluster maatregelen'!C:C,MATCH('5.Bepalen Faalfreq'!K2330,'bijlage C. Cluster maatregelen'!A:A,0))</f>
        <v>#N/A</v>
      </c>
      <c r="AE2330" t="e">
        <f>INDEX('bijlage C. Cluster maatregelen'!C:C,MATCH('5.Bepalen Faalfreq'!L2330,'bijlage C. Cluster maatregelen'!A:A,0))</f>
        <v>#N/A</v>
      </c>
      <c r="AF2330" t="e">
        <f>INDEX('bijlage C. Cluster maatregelen'!C:C,MATCH('5.Bepalen Faalfreq'!M2330,'bijlage C. Cluster maatregelen'!A:A,0))</f>
        <v>#N/A</v>
      </c>
      <c r="AG2330" t="e">
        <f>INDEX('bijlage C. Cluster maatregelen'!C:C,MATCH('5.Bepalen Faalfreq'!N2330,'bijlage C. Cluster maatregelen'!A:A,0))</f>
        <v>#N/A</v>
      </c>
      <c r="AH2330" t="e">
        <f t="shared" si="483"/>
        <v>#N/A</v>
      </c>
      <c r="AI2330" t="e">
        <f t="shared" si="484"/>
        <v>#N/A</v>
      </c>
      <c r="AJ2330" t="e">
        <f t="shared" si="477"/>
        <v>#N/A</v>
      </c>
    </row>
    <row r="2331" spans="1:36" x14ac:dyDescent="0.25">
      <c r="A2331" s="203"/>
      <c r="B2331" s="203"/>
      <c r="C2331" s="203"/>
      <c r="D2331" s="203"/>
      <c r="E2331" s="203"/>
      <c r="F2331" s="203"/>
      <c r="G2331" s="203"/>
      <c r="H2331" s="203"/>
      <c r="I2331" s="203"/>
      <c r="J2331" s="203"/>
      <c r="K2331" s="203"/>
      <c r="L2331" s="203"/>
      <c r="M2331" s="203"/>
      <c r="N2331" s="203"/>
      <c r="O2331" s="204">
        <f t="shared" si="473"/>
        <v>0</v>
      </c>
      <c r="P2331" s="80" t="str">
        <f>IFERROR(R2331+'4. Gegevens leiding'!$I$26,"")</f>
        <v/>
      </c>
      <c r="Q2331" s="155" t="str">
        <f>IFERROR(R2332+'4. Gegevens leiding'!$I$26,"")</f>
        <v/>
      </c>
      <c r="R2331" s="155" t="str">
        <f t="shared" si="485"/>
        <v/>
      </c>
      <c r="S2331" s="43" t="str">
        <f t="shared" si="478"/>
        <v/>
      </c>
      <c r="T2331" s="42" t="str">
        <f t="shared" si="474"/>
        <v>Diameter (mm, uitwendig)=;Wanddikte (mm)=;Druk (barg)=;Rekgrens (N/mm^2)=;Charpy energie (J)=</v>
      </c>
      <c r="U2331" s="44" t="e">
        <f>INDEX('bijlage A. Frequentie Tabel'!G:G,MATCH(T2331,'bijlage A. Frequentie Tabel'!A:A,0))</f>
        <v>#N/A</v>
      </c>
      <c r="V2331" s="43">
        <f t="shared" si="475"/>
        <v>0</v>
      </c>
      <c r="W2331" s="80">
        <f t="shared" si="479"/>
        <v>23.196467403779828</v>
      </c>
      <c r="X2331" t="e">
        <f t="shared" si="476"/>
        <v>#N/A</v>
      </c>
      <c r="Y2331"/>
      <c r="Z2331">
        <f t="shared" si="480"/>
        <v>0.4</v>
      </c>
      <c r="AA2331">
        <f t="shared" si="481"/>
        <v>1</v>
      </c>
      <c r="AB2331">
        <f t="shared" si="481"/>
        <v>1</v>
      </c>
      <c r="AC2331">
        <f t="shared" si="482"/>
        <v>0.4</v>
      </c>
      <c r="AD2331" t="e">
        <f>INDEX('bijlage C. Cluster maatregelen'!C:C,MATCH('5.Bepalen Faalfreq'!K2331,'bijlage C. Cluster maatregelen'!A:A,0))</f>
        <v>#N/A</v>
      </c>
      <c r="AE2331" t="e">
        <f>INDEX('bijlage C. Cluster maatregelen'!C:C,MATCH('5.Bepalen Faalfreq'!L2331,'bijlage C. Cluster maatregelen'!A:A,0))</f>
        <v>#N/A</v>
      </c>
      <c r="AF2331" t="e">
        <f>INDEX('bijlage C. Cluster maatregelen'!C:C,MATCH('5.Bepalen Faalfreq'!M2331,'bijlage C. Cluster maatregelen'!A:A,0))</f>
        <v>#N/A</v>
      </c>
      <c r="AG2331" t="e">
        <f>INDEX('bijlage C. Cluster maatregelen'!C:C,MATCH('5.Bepalen Faalfreq'!N2331,'bijlage C. Cluster maatregelen'!A:A,0))</f>
        <v>#N/A</v>
      </c>
      <c r="AH2331" t="e">
        <f t="shared" si="483"/>
        <v>#N/A</v>
      </c>
      <c r="AI2331" t="e">
        <f t="shared" si="484"/>
        <v>#N/A</v>
      </c>
      <c r="AJ2331" t="e">
        <f t="shared" si="477"/>
        <v>#N/A</v>
      </c>
    </row>
    <row r="2332" spans="1:36" x14ac:dyDescent="0.25">
      <c r="A2332" s="203"/>
      <c r="B2332" s="203"/>
      <c r="C2332" s="203"/>
      <c r="D2332" s="203"/>
      <c r="E2332" s="203"/>
      <c r="F2332" s="203"/>
      <c r="G2332" s="203"/>
      <c r="H2332" s="203"/>
      <c r="I2332" s="203"/>
      <c r="J2332" s="203"/>
      <c r="K2332" s="203"/>
      <c r="L2332" s="203"/>
      <c r="M2332" s="203"/>
      <c r="N2332" s="203"/>
      <c r="O2332" s="204">
        <f t="shared" si="473"/>
        <v>0</v>
      </c>
      <c r="P2332" s="80" t="str">
        <f>IFERROR(R2332+'4. Gegevens leiding'!$I$26,"")</f>
        <v/>
      </c>
      <c r="Q2332" s="155" t="str">
        <f>IFERROR(R2333+'4. Gegevens leiding'!$I$26,"")</f>
        <v/>
      </c>
      <c r="R2332" s="155" t="str">
        <f t="shared" si="485"/>
        <v/>
      </c>
      <c r="S2332" s="43" t="str">
        <f t="shared" si="478"/>
        <v/>
      </c>
      <c r="T2332" s="42" t="str">
        <f t="shared" si="474"/>
        <v>Diameter (mm, uitwendig)=;Wanddikte (mm)=;Druk (barg)=;Rekgrens (N/mm^2)=;Charpy energie (J)=</v>
      </c>
      <c r="U2332" s="44" t="e">
        <f>INDEX('bijlage A. Frequentie Tabel'!G:G,MATCH(T2332,'bijlage A. Frequentie Tabel'!A:A,0))</f>
        <v>#N/A</v>
      </c>
      <c r="V2332" s="43">
        <f t="shared" si="475"/>
        <v>0</v>
      </c>
      <c r="W2332" s="80">
        <f t="shared" si="479"/>
        <v>23.196467403779828</v>
      </c>
      <c r="X2332" t="e">
        <f t="shared" si="476"/>
        <v>#N/A</v>
      </c>
      <c r="Y2332"/>
      <c r="Z2332">
        <f t="shared" si="480"/>
        <v>0.4</v>
      </c>
      <c r="AA2332">
        <f t="shared" si="481"/>
        <v>1</v>
      </c>
      <c r="AB2332">
        <f t="shared" si="481"/>
        <v>1</v>
      </c>
      <c r="AC2332">
        <f t="shared" si="482"/>
        <v>0.4</v>
      </c>
      <c r="AD2332" t="e">
        <f>INDEX('bijlage C. Cluster maatregelen'!C:C,MATCH('5.Bepalen Faalfreq'!K2332,'bijlage C. Cluster maatregelen'!A:A,0))</f>
        <v>#N/A</v>
      </c>
      <c r="AE2332" t="e">
        <f>INDEX('bijlage C. Cluster maatregelen'!C:C,MATCH('5.Bepalen Faalfreq'!L2332,'bijlage C. Cluster maatregelen'!A:A,0))</f>
        <v>#N/A</v>
      </c>
      <c r="AF2332" t="e">
        <f>INDEX('bijlage C. Cluster maatregelen'!C:C,MATCH('5.Bepalen Faalfreq'!M2332,'bijlage C. Cluster maatregelen'!A:A,0))</f>
        <v>#N/A</v>
      </c>
      <c r="AG2332" t="e">
        <f>INDEX('bijlage C. Cluster maatregelen'!C:C,MATCH('5.Bepalen Faalfreq'!N2332,'bijlage C. Cluster maatregelen'!A:A,0))</f>
        <v>#N/A</v>
      </c>
      <c r="AH2332" t="e">
        <f t="shared" si="483"/>
        <v>#N/A</v>
      </c>
      <c r="AI2332" t="e">
        <f t="shared" si="484"/>
        <v>#N/A</v>
      </c>
      <c r="AJ2332" t="e">
        <f t="shared" si="477"/>
        <v>#N/A</v>
      </c>
    </row>
    <row r="2333" spans="1:36" x14ac:dyDescent="0.25">
      <c r="A2333" s="203"/>
      <c r="B2333" s="203"/>
      <c r="C2333" s="203"/>
      <c r="D2333" s="203"/>
      <c r="E2333" s="203"/>
      <c r="F2333" s="203"/>
      <c r="G2333" s="203"/>
      <c r="H2333" s="203"/>
      <c r="I2333" s="203"/>
      <c r="J2333" s="203"/>
      <c r="K2333" s="203"/>
      <c r="L2333" s="203"/>
      <c r="M2333" s="203"/>
      <c r="N2333" s="203"/>
      <c r="O2333" s="204">
        <f t="shared" si="473"/>
        <v>0</v>
      </c>
      <c r="P2333" s="80" t="str">
        <f>IFERROR(R2333+'4. Gegevens leiding'!$I$26,"")</f>
        <v/>
      </c>
      <c r="Q2333" s="155" t="str">
        <f>IFERROR(R2334+'4. Gegevens leiding'!$I$26,"")</f>
        <v/>
      </c>
      <c r="R2333" s="155" t="str">
        <f t="shared" si="485"/>
        <v/>
      </c>
      <c r="S2333" s="43" t="str">
        <f t="shared" si="478"/>
        <v/>
      </c>
      <c r="T2333" s="42" t="str">
        <f t="shared" si="474"/>
        <v>Diameter (mm, uitwendig)=;Wanddikte (mm)=;Druk (barg)=;Rekgrens (N/mm^2)=;Charpy energie (J)=</v>
      </c>
      <c r="U2333" s="44" t="e">
        <f>INDEX('bijlage A. Frequentie Tabel'!G:G,MATCH(T2333,'bijlage A. Frequentie Tabel'!A:A,0))</f>
        <v>#N/A</v>
      </c>
      <c r="V2333" s="43">
        <f t="shared" si="475"/>
        <v>0</v>
      </c>
      <c r="W2333" s="80">
        <f t="shared" si="479"/>
        <v>23.196467403779828</v>
      </c>
      <c r="X2333" t="e">
        <f t="shared" si="476"/>
        <v>#N/A</v>
      </c>
      <c r="Y2333"/>
      <c r="Z2333">
        <f t="shared" si="480"/>
        <v>0.4</v>
      </c>
      <c r="AA2333">
        <f t="shared" si="481"/>
        <v>1</v>
      </c>
      <c r="AB2333">
        <f t="shared" si="481"/>
        <v>1</v>
      </c>
      <c r="AC2333">
        <f t="shared" si="482"/>
        <v>0.4</v>
      </c>
      <c r="AD2333" t="e">
        <f>INDEX('bijlage C. Cluster maatregelen'!C:C,MATCH('5.Bepalen Faalfreq'!K2333,'bijlage C. Cluster maatregelen'!A:A,0))</f>
        <v>#N/A</v>
      </c>
      <c r="AE2333" t="e">
        <f>INDEX('bijlage C. Cluster maatregelen'!C:C,MATCH('5.Bepalen Faalfreq'!L2333,'bijlage C. Cluster maatregelen'!A:A,0))</f>
        <v>#N/A</v>
      </c>
      <c r="AF2333" t="e">
        <f>INDEX('bijlage C. Cluster maatregelen'!C:C,MATCH('5.Bepalen Faalfreq'!M2333,'bijlage C. Cluster maatregelen'!A:A,0))</f>
        <v>#N/A</v>
      </c>
      <c r="AG2333" t="e">
        <f>INDEX('bijlage C. Cluster maatregelen'!C:C,MATCH('5.Bepalen Faalfreq'!N2333,'bijlage C. Cluster maatregelen'!A:A,0))</f>
        <v>#N/A</v>
      </c>
      <c r="AH2333" t="e">
        <f t="shared" si="483"/>
        <v>#N/A</v>
      </c>
      <c r="AI2333" t="e">
        <f t="shared" si="484"/>
        <v>#N/A</v>
      </c>
      <c r="AJ2333" t="e">
        <f t="shared" si="477"/>
        <v>#N/A</v>
      </c>
    </row>
    <row r="2334" spans="1:36" x14ac:dyDescent="0.25">
      <c r="A2334" s="203"/>
      <c r="B2334" s="203"/>
      <c r="C2334" s="203"/>
      <c r="D2334" s="203"/>
      <c r="E2334" s="203"/>
      <c r="F2334" s="203"/>
      <c r="G2334" s="203"/>
      <c r="H2334" s="203"/>
      <c r="I2334" s="203"/>
      <c r="J2334" s="203"/>
      <c r="K2334" s="203"/>
      <c r="L2334" s="203"/>
      <c r="M2334" s="203"/>
      <c r="N2334" s="203"/>
      <c r="O2334" s="204">
        <f t="shared" si="473"/>
        <v>0</v>
      </c>
      <c r="P2334" s="80" t="str">
        <f>IFERROR(R2334+'4. Gegevens leiding'!$I$26,"")</f>
        <v/>
      </c>
      <c r="Q2334" s="155" t="str">
        <f>IFERROR(R2335+'4. Gegevens leiding'!$I$26,"")</f>
        <v/>
      </c>
      <c r="R2334" s="155" t="str">
        <f t="shared" si="485"/>
        <v/>
      </c>
      <c r="S2334" s="43" t="str">
        <f t="shared" si="478"/>
        <v/>
      </c>
      <c r="T2334" s="42" t="str">
        <f t="shared" si="474"/>
        <v>Diameter (mm, uitwendig)=;Wanddikte (mm)=;Druk (barg)=;Rekgrens (N/mm^2)=;Charpy energie (J)=</v>
      </c>
      <c r="U2334" s="44" t="e">
        <f>INDEX('bijlage A. Frequentie Tabel'!G:G,MATCH(T2334,'bijlage A. Frequentie Tabel'!A:A,0))</f>
        <v>#N/A</v>
      </c>
      <c r="V2334" s="43">
        <f t="shared" si="475"/>
        <v>0</v>
      </c>
      <c r="W2334" s="80">
        <f t="shared" si="479"/>
        <v>23.196467403779828</v>
      </c>
      <c r="X2334" t="e">
        <f t="shared" si="476"/>
        <v>#N/A</v>
      </c>
      <c r="Y2334"/>
      <c r="Z2334">
        <f t="shared" si="480"/>
        <v>0.4</v>
      </c>
      <c r="AA2334">
        <f t="shared" si="481"/>
        <v>1</v>
      </c>
      <c r="AB2334">
        <f t="shared" si="481"/>
        <v>1</v>
      </c>
      <c r="AC2334">
        <f t="shared" si="482"/>
        <v>0.4</v>
      </c>
      <c r="AD2334" t="e">
        <f>INDEX('bijlage C. Cluster maatregelen'!C:C,MATCH('5.Bepalen Faalfreq'!K2334,'bijlage C. Cluster maatregelen'!A:A,0))</f>
        <v>#N/A</v>
      </c>
      <c r="AE2334" t="e">
        <f>INDEX('bijlage C. Cluster maatregelen'!C:C,MATCH('5.Bepalen Faalfreq'!L2334,'bijlage C. Cluster maatregelen'!A:A,0))</f>
        <v>#N/A</v>
      </c>
      <c r="AF2334" t="e">
        <f>INDEX('bijlage C. Cluster maatregelen'!C:C,MATCH('5.Bepalen Faalfreq'!M2334,'bijlage C. Cluster maatregelen'!A:A,0))</f>
        <v>#N/A</v>
      </c>
      <c r="AG2334" t="e">
        <f>INDEX('bijlage C. Cluster maatregelen'!C:C,MATCH('5.Bepalen Faalfreq'!N2334,'bijlage C. Cluster maatregelen'!A:A,0))</f>
        <v>#N/A</v>
      </c>
      <c r="AH2334" t="e">
        <f t="shared" si="483"/>
        <v>#N/A</v>
      </c>
      <c r="AI2334" t="e">
        <f t="shared" si="484"/>
        <v>#N/A</v>
      </c>
      <c r="AJ2334" t="e">
        <f t="shared" si="477"/>
        <v>#N/A</v>
      </c>
    </row>
    <row r="2335" spans="1:36" x14ac:dyDescent="0.25">
      <c r="A2335" s="203"/>
      <c r="B2335" s="203"/>
      <c r="C2335" s="203"/>
      <c r="D2335" s="203"/>
      <c r="E2335" s="203"/>
      <c r="F2335" s="203"/>
      <c r="G2335" s="203"/>
      <c r="H2335" s="203"/>
      <c r="I2335" s="203"/>
      <c r="J2335" s="203"/>
      <c r="K2335" s="203"/>
      <c r="L2335" s="203"/>
      <c r="M2335" s="203"/>
      <c r="N2335" s="203"/>
      <c r="O2335" s="204">
        <f t="shared" si="473"/>
        <v>0</v>
      </c>
      <c r="P2335" s="80" t="str">
        <f>IFERROR(R2335+'4. Gegevens leiding'!$I$26,"")</f>
        <v/>
      </c>
      <c r="Q2335" s="155" t="str">
        <f>IFERROR(R2336+'4. Gegevens leiding'!$I$26,"")</f>
        <v/>
      </c>
      <c r="R2335" s="155" t="str">
        <f t="shared" si="485"/>
        <v/>
      </c>
      <c r="S2335" s="43" t="str">
        <f t="shared" si="478"/>
        <v/>
      </c>
      <c r="T2335" s="42" t="str">
        <f t="shared" si="474"/>
        <v>Diameter (mm, uitwendig)=;Wanddikte (mm)=;Druk (barg)=;Rekgrens (N/mm^2)=;Charpy energie (J)=</v>
      </c>
      <c r="U2335" s="44" t="e">
        <f>INDEX('bijlage A. Frequentie Tabel'!G:G,MATCH(T2335,'bijlage A. Frequentie Tabel'!A:A,0))</f>
        <v>#N/A</v>
      </c>
      <c r="V2335" s="43">
        <f t="shared" si="475"/>
        <v>0</v>
      </c>
      <c r="W2335" s="80">
        <f t="shared" si="479"/>
        <v>23.196467403779828</v>
      </c>
      <c r="X2335" t="e">
        <f t="shared" si="476"/>
        <v>#N/A</v>
      </c>
      <c r="Y2335"/>
      <c r="Z2335">
        <f t="shared" si="480"/>
        <v>0.4</v>
      </c>
      <c r="AA2335">
        <f t="shared" si="481"/>
        <v>1</v>
      </c>
      <c r="AB2335">
        <f t="shared" si="481"/>
        <v>1</v>
      </c>
      <c r="AC2335">
        <f t="shared" si="482"/>
        <v>0.4</v>
      </c>
      <c r="AD2335" t="e">
        <f>INDEX('bijlage C. Cluster maatregelen'!C:C,MATCH('5.Bepalen Faalfreq'!K2335,'bijlage C. Cluster maatregelen'!A:A,0))</f>
        <v>#N/A</v>
      </c>
      <c r="AE2335" t="e">
        <f>INDEX('bijlage C. Cluster maatregelen'!C:C,MATCH('5.Bepalen Faalfreq'!L2335,'bijlage C. Cluster maatregelen'!A:A,0))</f>
        <v>#N/A</v>
      </c>
      <c r="AF2335" t="e">
        <f>INDEX('bijlage C. Cluster maatregelen'!C:C,MATCH('5.Bepalen Faalfreq'!M2335,'bijlage C. Cluster maatregelen'!A:A,0))</f>
        <v>#N/A</v>
      </c>
      <c r="AG2335" t="e">
        <f>INDEX('bijlage C. Cluster maatregelen'!C:C,MATCH('5.Bepalen Faalfreq'!N2335,'bijlage C. Cluster maatregelen'!A:A,0))</f>
        <v>#N/A</v>
      </c>
      <c r="AH2335" t="e">
        <f t="shared" si="483"/>
        <v>#N/A</v>
      </c>
      <c r="AI2335" t="e">
        <f t="shared" si="484"/>
        <v>#N/A</v>
      </c>
      <c r="AJ2335" t="e">
        <f t="shared" si="477"/>
        <v>#N/A</v>
      </c>
    </row>
    <row r="2336" spans="1:36" x14ac:dyDescent="0.25">
      <c r="A2336" s="203"/>
      <c r="B2336" s="203"/>
      <c r="C2336" s="203"/>
      <c r="D2336" s="203"/>
      <c r="E2336" s="203"/>
      <c r="F2336" s="203"/>
      <c r="G2336" s="203"/>
      <c r="H2336" s="203"/>
      <c r="I2336" s="203"/>
      <c r="J2336" s="203"/>
      <c r="K2336" s="203"/>
      <c r="L2336" s="203"/>
      <c r="M2336" s="203"/>
      <c r="N2336" s="203"/>
      <c r="O2336" s="204">
        <f t="shared" si="473"/>
        <v>0</v>
      </c>
      <c r="P2336" s="80" t="str">
        <f>IFERROR(R2336+'4. Gegevens leiding'!$I$26,"")</f>
        <v/>
      </c>
      <c r="Q2336" s="155" t="str">
        <f>IFERROR(R2337+'4. Gegevens leiding'!$I$26,"")</f>
        <v/>
      </c>
      <c r="R2336" s="155" t="str">
        <f t="shared" si="485"/>
        <v/>
      </c>
      <c r="S2336" s="43" t="str">
        <f t="shared" si="478"/>
        <v/>
      </c>
      <c r="T2336" s="42" t="str">
        <f t="shared" si="474"/>
        <v>Diameter (mm, uitwendig)=;Wanddikte (mm)=;Druk (barg)=;Rekgrens (N/mm^2)=;Charpy energie (J)=</v>
      </c>
      <c r="U2336" s="44" t="e">
        <f>INDEX('bijlage A. Frequentie Tabel'!G:G,MATCH(T2336,'bijlage A. Frequentie Tabel'!A:A,0))</f>
        <v>#N/A</v>
      </c>
      <c r="V2336" s="43">
        <f t="shared" si="475"/>
        <v>0</v>
      </c>
      <c r="W2336" s="80">
        <f t="shared" si="479"/>
        <v>23.196467403779828</v>
      </c>
      <c r="X2336" t="e">
        <f t="shared" si="476"/>
        <v>#N/A</v>
      </c>
      <c r="Y2336"/>
      <c r="Z2336">
        <f t="shared" si="480"/>
        <v>0.4</v>
      </c>
      <c r="AA2336">
        <f t="shared" si="481"/>
        <v>1</v>
      </c>
      <c r="AB2336">
        <f t="shared" si="481"/>
        <v>1</v>
      </c>
      <c r="AC2336">
        <f t="shared" si="482"/>
        <v>0.4</v>
      </c>
      <c r="AD2336" t="e">
        <f>INDEX('bijlage C. Cluster maatregelen'!C:C,MATCH('5.Bepalen Faalfreq'!K2336,'bijlage C. Cluster maatregelen'!A:A,0))</f>
        <v>#N/A</v>
      </c>
      <c r="AE2336" t="e">
        <f>INDEX('bijlage C. Cluster maatregelen'!C:C,MATCH('5.Bepalen Faalfreq'!L2336,'bijlage C. Cluster maatregelen'!A:A,0))</f>
        <v>#N/A</v>
      </c>
      <c r="AF2336" t="e">
        <f>INDEX('bijlage C. Cluster maatregelen'!C:C,MATCH('5.Bepalen Faalfreq'!M2336,'bijlage C. Cluster maatregelen'!A:A,0))</f>
        <v>#N/A</v>
      </c>
      <c r="AG2336" t="e">
        <f>INDEX('bijlage C. Cluster maatregelen'!C:C,MATCH('5.Bepalen Faalfreq'!N2336,'bijlage C. Cluster maatregelen'!A:A,0))</f>
        <v>#N/A</v>
      </c>
      <c r="AH2336" t="e">
        <f t="shared" si="483"/>
        <v>#N/A</v>
      </c>
      <c r="AI2336" t="e">
        <f t="shared" si="484"/>
        <v>#N/A</v>
      </c>
      <c r="AJ2336" t="e">
        <f t="shared" si="477"/>
        <v>#N/A</v>
      </c>
    </row>
    <row r="2337" spans="1:36" x14ac:dyDescent="0.25">
      <c r="A2337" s="203"/>
      <c r="B2337" s="203"/>
      <c r="C2337" s="203"/>
      <c r="D2337" s="203"/>
      <c r="E2337" s="203"/>
      <c r="F2337" s="203"/>
      <c r="G2337" s="203"/>
      <c r="H2337" s="203"/>
      <c r="I2337" s="203"/>
      <c r="J2337" s="203"/>
      <c r="K2337" s="203"/>
      <c r="L2337" s="203"/>
      <c r="M2337" s="203"/>
      <c r="N2337" s="203"/>
      <c r="O2337" s="204">
        <f t="shared" si="473"/>
        <v>0</v>
      </c>
      <c r="P2337" s="80" t="str">
        <f>IFERROR(R2337+'4. Gegevens leiding'!$I$26,"")</f>
        <v/>
      </c>
      <c r="Q2337" s="155" t="str">
        <f>IFERROR(R2338+'4. Gegevens leiding'!$I$26,"")</f>
        <v/>
      </c>
      <c r="R2337" s="155" t="str">
        <f t="shared" si="485"/>
        <v/>
      </c>
      <c r="S2337" s="43" t="str">
        <f t="shared" si="478"/>
        <v/>
      </c>
      <c r="T2337" s="42" t="str">
        <f t="shared" si="474"/>
        <v>Diameter (mm, uitwendig)=;Wanddikte (mm)=;Druk (barg)=;Rekgrens (N/mm^2)=;Charpy energie (J)=</v>
      </c>
      <c r="U2337" s="44" t="e">
        <f>INDEX('bijlage A. Frequentie Tabel'!G:G,MATCH(T2337,'bijlage A. Frequentie Tabel'!A:A,0))</f>
        <v>#N/A</v>
      </c>
      <c r="V2337" s="43">
        <f t="shared" si="475"/>
        <v>0</v>
      </c>
      <c r="W2337" s="80">
        <f t="shared" si="479"/>
        <v>23.196467403779828</v>
      </c>
      <c r="X2337" t="e">
        <f t="shared" si="476"/>
        <v>#N/A</v>
      </c>
      <c r="Y2337"/>
      <c r="Z2337">
        <f t="shared" si="480"/>
        <v>0.4</v>
      </c>
      <c r="AA2337">
        <f t="shared" si="481"/>
        <v>1</v>
      </c>
      <c r="AB2337">
        <f t="shared" si="481"/>
        <v>1</v>
      </c>
      <c r="AC2337">
        <f t="shared" si="482"/>
        <v>0.4</v>
      </c>
      <c r="AD2337" t="e">
        <f>INDEX('bijlage C. Cluster maatregelen'!C:C,MATCH('5.Bepalen Faalfreq'!K2337,'bijlage C. Cluster maatregelen'!A:A,0))</f>
        <v>#N/A</v>
      </c>
      <c r="AE2337" t="e">
        <f>INDEX('bijlage C. Cluster maatregelen'!C:C,MATCH('5.Bepalen Faalfreq'!L2337,'bijlage C. Cluster maatregelen'!A:A,0))</f>
        <v>#N/A</v>
      </c>
      <c r="AF2337" t="e">
        <f>INDEX('bijlage C. Cluster maatregelen'!C:C,MATCH('5.Bepalen Faalfreq'!M2337,'bijlage C. Cluster maatregelen'!A:A,0))</f>
        <v>#N/A</v>
      </c>
      <c r="AG2337" t="e">
        <f>INDEX('bijlage C. Cluster maatregelen'!C:C,MATCH('5.Bepalen Faalfreq'!N2337,'bijlage C. Cluster maatregelen'!A:A,0))</f>
        <v>#N/A</v>
      </c>
      <c r="AH2337" t="e">
        <f t="shared" si="483"/>
        <v>#N/A</v>
      </c>
      <c r="AI2337" t="e">
        <f t="shared" si="484"/>
        <v>#N/A</v>
      </c>
      <c r="AJ2337" t="e">
        <f t="shared" si="477"/>
        <v>#N/A</v>
      </c>
    </row>
    <row r="2338" spans="1:36" x14ac:dyDescent="0.25">
      <c r="A2338" s="203"/>
      <c r="B2338" s="203"/>
      <c r="C2338" s="203"/>
      <c r="D2338" s="203"/>
      <c r="E2338" s="203"/>
      <c r="F2338" s="203"/>
      <c r="G2338" s="203"/>
      <c r="H2338" s="203"/>
      <c r="I2338" s="203"/>
      <c r="J2338" s="203"/>
      <c r="K2338" s="203"/>
      <c r="L2338" s="203"/>
      <c r="M2338" s="203"/>
      <c r="N2338" s="203"/>
      <c r="O2338" s="204">
        <f t="shared" si="473"/>
        <v>0</v>
      </c>
      <c r="P2338" s="80" t="str">
        <f>IFERROR(R2338+'4. Gegevens leiding'!$I$26,"")</f>
        <v/>
      </c>
      <c r="Q2338" s="155" t="str">
        <f>IFERROR(R2339+'4. Gegevens leiding'!$I$26,"")</f>
        <v/>
      </c>
      <c r="R2338" s="155" t="str">
        <f t="shared" si="485"/>
        <v/>
      </c>
      <c r="S2338" s="43" t="str">
        <f t="shared" si="478"/>
        <v/>
      </c>
      <c r="T2338" s="42" t="str">
        <f t="shared" si="474"/>
        <v>Diameter (mm, uitwendig)=;Wanddikte (mm)=;Druk (barg)=;Rekgrens (N/mm^2)=;Charpy energie (J)=</v>
      </c>
      <c r="U2338" s="44" t="e">
        <f>INDEX('bijlage A. Frequentie Tabel'!G:G,MATCH(T2338,'bijlage A. Frequentie Tabel'!A:A,0))</f>
        <v>#N/A</v>
      </c>
      <c r="V2338" s="43">
        <f t="shared" si="475"/>
        <v>0</v>
      </c>
      <c r="W2338" s="80">
        <f t="shared" si="479"/>
        <v>23.196467403779828</v>
      </c>
      <c r="X2338" t="e">
        <f t="shared" si="476"/>
        <v>#N/A</v>
      </c>
      <c r="Y2338"/>
      <c r="Z2338">
        <f t="shared" si="480"/>
        <v>0.4</v>
      </c>
      <c r="AA2338">
        <f t="shared" si="481"/>
        <v>1</v>
      </c>
      <c r="AB2338">
        <f t="shared" si="481"/>
        <v>1</v>
      </c>
      <c r="AC2338">
        <f t="shared" si="482"/>
        <v>0.4</v>
      </c>
      <c r="AD2338" t="e">
        <f>INDEX('bijlage C. Cluster maatregelen'!C:C,MATCH('5.Bepalen Faalfreq'!K2338,'bijlage C. Cluster maatregelen'!A:A,0))</f>
        <v>#N/A</v>
      </c>
      <c r="AE2338" t="e">
        <f>INDEX('bijlage C. Cluster maatregelen'!C:C,MATCH('5.Bepalen Faalfreq'!L2338,'bijlage C. Cluster maatregelen'!A:A,0))</f>
        <v>#N/A</v>
      </c>
      <c r="AF2338" t="e">
        <f>INDEX('bijlage C. Cluster maatregelen'!C:C,MATCH('5.Bepalen Faalfreq'!M2338,'bijlage C. Cluster maatregelen'!A:A,0))</f>
        <v>#N/A</v>
      </c>
      <c r="AG2338" t="e">
        <f>INDEX('bijlage C. Cluster maatregelen'!C:C,MATCH('5.Bepalen Faalfreq'!N2338,'bijlage C. Cluster maatregelen'!A:A,0))</f>
        <v>#N/A</v>
      </c>
      <c r="AH2338" t="e">
        <f t="shared" si="483"/>
        <v>#N/A</v>
      </c>
      <c r="AI2338" t="e">
        <f t="shared" si="484"/>
        <v>#N/A</v>
      </c>
      <c r="AJ2338" t="e">
        <f t="shared" si="477"/>
        <v>#N/A</v>
      </c>
    </row>
    <row r="2339" spans="1:36" x14ac:dyDescent="0.25">
      <c r="A2339" s="203"/>
      <c r="B2339" s="203"/>
      <c r="C2339" s="203"/>
      <c r="D2339" s="203"/>
      <c r="E2339" s="203"/>
      <c r="F2339" s="203"/>
      <c r="G2339" s="203"/>
      <c r="H2339" s="203"/>
      <c r="I2339" s="203"/>
      <c r="J2339" s="203"/>
      <c r="K2339" s="203"/>
      <c r="L2339" s="203"/>
      <c r="M2339" s="203"/>
      <c r="N2339" s="203"/>
      <c r="O2339" s="204">
        <f t="shared" si="473"/>
        <v>0</v>
      </c>
      <c r="P2339" s="80" t="str">
        <f>IFERROR(R2339+'4. Gegevens leiding'!$I$26,"")</f>
        <v/>
      </c>
      <c r="Q2339" s="155" t="str">
        <f>IFERROR(R2340+'4. Gegevens leiding'!$I$26,"")</f>
        <v/>
      </c>
      <c r="R2339" s="155" t="str">
        <f t="shared" si="485"/>
        <v/>
      </c>
      <c r="S2339" s="43" t="str">
        <f t="shared" si="478"/>
        <v/>
      </c>
      <c r="T2339" s="42" t="str">
        <f t="shared" si="474"/>
        <v>Diameter (mm, uitwendig)=;Wanddikte (mm)=;Druk (barg)=;Rekgrens (N/mm^2)=;Charpy energie (J)=</v>
      </c>
      <c r="U2339" s="44" t="e">
        <f>INDEX('bijlage A. Frequentie Tabel'!G:G,MATCH(T2339,'bijlage A. Frequentie Tabel'!A:A,0))</f>
        <v>#N/A</v>
      </c>
      <c r="V2339" s="43">
        <f t="shared" si="475"/>
        <v>0</v>
      </c>
      <c r="W2339" s="80">
        <f t="shared" si="479"/>
        <v>23.196467403779828</v>
      </c>
      <c r="X2339" t="e">
        <f t="shared" si="476"/>
        <v>#N/A</v>
      </c>
      <c r="Y2339"/>
      <c r="Z2339">
        <f t="shared" si="480"/>
        <v>0.4</v>
      </c>
      <c r="AA2339">
        <f t="shared" si="481"/>
        <v>1</v>
      </c>
      <c r="AB2339">
        <f t="shared" si="481"/>
        <v>1</v>
      </c>
      <c r="AC2339">
        <f t="shared" si="482"/>
        <v>0.4</v>
      </c>
      <c r="AD2339" t="e">
        <f>INDEX('bijlage C. Cluster maatregelen'!C:C,MATCH('5.Bepalen Faalfreq'!K2339,'bijlage C. Cluster maatregelen'!A:A,0))</f>
        <v>#N/A</v>
      </c>
      <c r="AE2339" t="e">
        <f>INDEX('bijlage C. Cluster maatregelen'!C:C,MATCH('5.Bepalen Faalfreq'!L2339,'bijlage C. Cluster maatregelen'!A:A,0))</f>
        <v>#N/A</v>
      </c>
      <c r="AF2339" t="e">
        <f>INDEX('bijlage C. Cluster maatregelen'!C:C,MATCH('5.Bepalen Faalfreq'!M2339,'bijlage C. Cluster maatregelen'!A:A,0))</f>
        <v>#N/A</v>
      </c>
      <c r="AG2339" t="e">
        <f>INDEX('bijlage C. Cluster maatregelen'!C:C,MATCH('5.Bepalen Faalfreq'!N2339,'bijlage C. Cluster maatregelen'!A:A,0))</f>
        <v>#N/A</v>
      </c>
      <c r="AH2339" t="e">
        <f t="shared" si="483"/>
        <v>#N/A</v>
      </c>
      <c r="AI2339" t="e">
        <f t="shared" si="484"/>
        <v>#N/A</v>
      </c>
      <c r="AJ2339" t="e">
        <f t="shared" si="477"/>
        <v>#N/A</v>
      </c>
    </row>
    <row r="2340" spans="1:36" x14ac:dyDescent="0.25">
      <c r="A2340" s="203"/>
      <c r="B2340" s="203"/>
      <c r="C2340" s="203"/>
      <c r="D2340" s="203"/>
      <c r="E2340" s="203"/>
      <c r="F2340" s="203"/>
      <c r="G2340" s="203"/>
      <c r="H2340" s="203"/>
      <c r="I2340" s="203"/>
      <c r="J2340" s="203"/>
      <c r="K2340" s="203"/>
      <c r="L2340" s="203"/>
      <c r="M2340" s="203"/>
      <c r="N2340" s="203"/>
      <c r="O2340" s="204">
        <f t="shared" si="473"/>
        <v>0</v>
      </c>
      <c r="P2340" s="80" t="str">
        <f>IFERROR(R2340+'4. Gegevens leiding'!$I$26,"")</f>
        <v/>
      </c>
      <c r="Q2340" s="155" t="str">
        <f>IFERROR(R2341+'4. Gegevens leiding'!$I$26,"")</f>
        <v/>
      </c>
      <c r="R2340" s="155" t="str">
        <f t="shared" si="485"/>
        <v/>
      </c>
      <c r="S2340" s="43" t="str">
        <f t="shared" si="478"/>
        <v/>
      </c>
      <c r="T2340" s="42" t="str">
        <f t="shared" si="474"/>
        <v>Diameter (mm, uitwendig)=;Wanddikte (mm)=;Druk (barg)=;Rekgrens (N/mm^2)=;Charpy energie (J)=</v>
      </c>
      <c r="U2340" s="44" t="e">
        <f>INDEX('bijlage A. Frequentie Tabel'!G:G,MATCH(T2340,'bijlage A. Frequentie Tabel'!A:A,0))</f>
        <v>#N/A</v>
      </c>
      <c r="V2340" s="43">
        <f t="shared" si="475"/>
        <v>0</v>
      </c>
      <c r="W2340" s="80">
        <f t="shared" si="479"/>
        <v>23.196467403779828</v>
      </c>
      <c r="X2340" t="e">
        <f t="shared" si="476"/>
        <v>#N/A</v>
      </c>
      <c r="Y2340"/>
      <c r="Z2340">
        <f t="shared" si="480"/>
        <v>0.4</v>
      </c>
      <c r="AA2340">
        <f t="shared" si="481"/>
        <v>1</v>
      </c>
      <c r="AB2340">
        <f t="shared" si="481"/>
        <v>1</v>
      </c>
      <c r="AC2340">
        <f t="shared" si="482"/>
        <v>0.4</v>
      </c>
      <c r="AD2340" t="e">
        <f>INDEX('bijlage C. Cluster maatregelen'!C:C,MATCH('5.Bepalen Faalfreq'!K2340,'bijlage C. Cluster maatregelen'!A:A,0))</f>
        <v>#N/A</v>
      </c>
      <c r="AE2340" t="e">
        <f>INDEX('bijlage C. Cluster maatregelen'!C:C,MATCH('5.Bepalen Faalfreq'!L2340,'bijlage C. Cluster maatregelen'!A:A,0))</f>
        <v>#N/A</v>
      </c>
      <c r="AF2340" t="e">
        <f>INDEX('bijlage C. Cluster maatregelen'!C:C,MATCH('5.Bepalen Faalfreq'!M2340,'bijlage C. Cluster maatregelen'!A:A,0))</f>
        <v>#N/A</v>
      </c>
      <c r="AG2340" t="e">
        <f>INDEX('bijlage C. Cluster maatregelen'!C:C,MATCH('5.Bepalen Faalfreq'!N2340,'bijlage C. Cluster maatregelen'!A:A,0))</f>
        <v>#N/A</v>
      </c>
      <c r="AH2340" t="e">
        <f t="shared" si="483"/>
        <v>#N/A</v>
      </c>
      <c r="AI2340" t="e">
        <f t="shared" si="484"/>
        <v>#N/A</v>
      </c>
      <c r="AJ2340" t="e">
        <f t="shared" si="477"/>
        <v>#N/A</v>
      </c>
    </row>
    <row r="2341" spans="1:36" x14ac:dyDescent="0.25">
      <c r="A2341" s="203"/>
      <c r="B2341" s="203"/>
      <c r="C2341" s="203"/>
      <c r="D2341" s="203"/>
      <c r="E2341" s="203"/>
      <c r="F2341" s="203"/>
      <c r="G2341" s="203"/>
      <c r="H2341" s="203"/>
      <c r="I2341" s="203"/>
      <c r="J2341" s="203"/>
      <c r="K2341" s="203"/>
      <c r="L2341" s="203"/>
      <c r="M2341" s="203"/>
      <c r="N2341" s="203"/>
      <c r="O2341" s="204">
        <f t="shared" si="473"/>
        <v>0</v>
      </c>
      <c r="P2341" s="80" t="str">
        <f>IFERROR(R2341+'4. Gegevens leiding'!$I$26,"")</f>
        <v/>
      </c>
      <c r="Q2341" s="155" t="str">
        <f>IFERROR(R2342+'4. Gegevens leiding'!$I$26,"")</f>
        <v/>
      </c>
      <c r="R2341" s="155" t="str">
        <f t="shared" si="485"/>
        <v/>
      </c>
      <c r="S2341" s="43" t="str">
        <f t="shared" si="478"/>
        <v/>
      </c>
      <c r="T2341" s="42" t="str">
        <f t="shared" si="474"/>
        <v>Diameter (mm, uitwendig)=;Wanddikte (mm)=;Druk (barg)=;Rekgrens (N/mm^2)=;Charpy energie (J)=</v>
      </c>
      <c r="U2341" s="44" t="e">
        <f>INDEX('bijlage A. Frequentie Tabel'!G:G,MATCH(T2341,'bijlage A. Frequentie Tabel'!A:A,0))</f>
        <v>#N/A</v>
      </c>
      <c r="V2341" s="43">
        <f t="shared" si="475"/>
        <v>0</v>
      </c>
      <c r="W2341" s="80">
        <f t="shared" si="479"/>
        <v>23.196467403779828</v>
      </c>
      <c r="X2341" t="e">
        <f t="shared" si="476"/>
        <v>#N/A</v>
      </c>
      <c r="Y2341"/>
      <c r="Z2341">
        <f t="shared" si="480"/>
        <v>0.4</v>
      </c>
      <c r="AA2341">
        <f t="shared" si="481"/>
        <v>1</v>
      </c>
      <c r="AB2341">
        <f t="shared" si="481"/>
        <v>1</v>
      </c>
      <c r="AC2341">
        <f t="shared" si="482"/>
        <v>0.4</v>
      </c>
      <c r="AD2341" t="e">
        <f>INDEX('bijlage C. Cluster maatregelen'!C:C,MATCH('5.Bepalen Faalfreq'!K2341,'bijlage C. Cluster maatregelen'!A:A,0))</f>
        <v>#N/A</v>
      </c>
      <c r="AE2341" t="e">
        <f>INDEX('bijlage C. Cluster maatregelen'!C:C,MATCH('5.Bepalen Faalfreq'!L2341,'bijlage C. Cluster maatregelen'!A:A,0))</f>
        <v>#N/A</v>
      </c>
      <c r="AF2341" t="e">
        <f>INDEX('bijlage C. Cluster maatregelen'!C:C,MATCH('5.Bepalen Faalfreq'!M2341,'bijlage C. Cluster maatregelen'!A:A,0))</f>
        <v>#N/A</v>
      </c>
      <c r="AG2341" t="e">
        <f>INDEX('bijlage C. Cluster maatregelen'!C:C,MATCH('5.Bepalen Faalfreq'!N2341,'bijlage C. Cluster maatregelen'!A:A,0))</f>
        <v>#N/A</v>
      </c>
      <c r="AH2341" t="e">
        <f t="shared" si="483"/>
        <v>#N/A</v>
      </c>
      <c r="AI2341" t="e">
        <f t="shared" si="484"/>
        <v>#N/A</v>
      </c>
      <c r="AJ2341" t="e">
        <f t="shared" si="477"/>
        <v>#N/A</v>
      </c>
    </row>
    <row r="2342" spans="1:36" x14ac:dyDescent="0.25">
      <c r="A2342" s="203"/>
      <c r="B2342" s="203"/>
      <c r="C2342" s="203"/>
      <c r="D2342" s="203"/>
      <c r="E2342" s="203"/>
      <c r="F2342" s="203"/>
      <c r="G2342" s="203"/>
      <c r="H2342" s="203"/>
      <c r="I2342" s="203"/>
      <c r="J2342" s="203"/>
      <c r="K2342" s="203"/>
      <c r="L2342" s="203"/>
      <c r="M2342" s="203"/>
      <c r="N2342" s="203"/>
      <c r="O2342" s="204">
        <f t="shared" si="473"/>
        <v>0</v>
      </c>
      <c r="P2342" s="80" t="str">
        <f>IFERROR(R2342+'4. Gegevens leiding'!$I$26,"")</f>
        <v/>
      </c>
      <c r="Q2342" s="155" t="str">
        <f>IFERROR(R2343+'4. Gegevens leiding'!$I$26,"")</f>
        <v/>
      </c>
      <c r="R2342" s="155" t="str">
        <f t="shared" si="485"/>
        <v/>
      </c>
      <c r="S2342" s="43" t="str">
        <f t="shared" si="478"/>
        <v/>
      </c>
      <c r="T2342" s="42" t="str">
        <f t="shared" si="474"/>
        <v>Diameter (mm, uitwendig)=;Wanddikte (mm)=;Druk (barg)=;Rekgrens (N/mm^2)=;Charpy energie (J)=</v>
      </c>
      <c r="U2342" s="44" t="e">
        <f>INDEX('bijlage A. Frequentie Tabel'!G:G,MATCH(T2342,'bijlage A. Frequentie Tabel'!A:A,0))</f>
        <v>#N/A</v>
      </c>
      <c r="V2342" s="43">
        <f t="shared" si="475"/>
        <v>0</v>
      </c>
      <c r="W2342" s="80">
        <f t="shared" si="479"/>
        <v>23.196467403779828</v>
      </c>
      <c r="X2342" t="e">
        <f t="shared" si="476"/>
        <v>#N/A</v>
      </c>
      <c r="Y2342"/>
      <c r="Z2342">
        <f t="shared" si="480"/>
        <v>0.4</v>
      </c>
      <c r="AA2342">
        <f t="shared" si="481"/>
        <v>1</v>
      </c>
      <c r="AB2342">
        <f t="shared" si="481"/>
        <v>1</v>
      </c>
      <c r="AC2342">
        <f t="shared" si="482"/>
        <v>0.4</v>
      </c>
      <c r="AD2342" t="e">
        <f>INDEX('bijlage C. Cluster maatregelen'!C:C,MATCH('5.Bepalen Faalfreq'!K2342,'bijlage C. Cluster maatregelen'!A:A,0))</f>
        <v>#N/A</v>
      </c>
      <c r="AE2342" t="e">
        <f>INDEX('bijlage C. Cluster maatregelen'!C:C,MATCH('5.Bepalen Faalfreq'!L2342,'bijlage C. Cluster maatregelen'!A:A,0))</f>
        <v>#N/A</v>
      </c>
      <c r="AF2342" t="e">
        <f>INDEX('bijlage C. Cluster maatregelen'!C:C,MATCH('5.Bepalen Faalfreq'!M2342,'bijlage C. Cluster maatregelen'!A:A,0))</f>
        <v>#N/A</v>
      </c>
      <c r="AG2342" t="e">
        <f>INDEX('bijlage C. Cluster maatregelen'!C:C,MATCH('5.Bepalen Faalfreq'!N2342,'bijlage C. Cluster maatregelen'!A:A,0))</f>
        <v>#N/A</v>
      </c>
      <c r="AH2342" t="e">
        <f t="shared" si="483"/>
        <v>#N/A</v>
      </c>
      <c r="AI2342" t="e">
        <f t="shared" si="484"/>
        <v>#N/A</v>
      </c>
      <c r="AJ2342" t="e">
        <f t="shared" si="477"/>
        <v>#N/A</v>
      </c>
    </row>
    <row r="2343" spans="1:36" x14ac:dyDescent="0.25">
      <c r="A2343" s="203"/>
      <c r="B2343" s="203"/>
      <c r="C2343" s="203"/>
      <c r="D2343" s="203"/>
      <c r="E2343" s="203"/>
      <c r="F2343" s="203"/>
      <c r="G2343" s="203"/>
      <c r="H2343" s="203"/>
      <c r="I2343" s="203"/>
      <c r="J2343" s="203"/>
      <c r="K2343" s="203"/>
      <c r="L2343" s="203"/>
      <c r="M2343" s="203"/>
      <c r="N2343" s="203"/>
      <c r="O2343" s="204">
        <f t="shared" si="473"/>
        <v>0</v>
      </c>
      <c r="P2343" s="80" t="str">
        <f>IFERROR(R2343+'4. Gegevens leiding'!$I$26,"")</f>
        <v/>
      </c>
      <c r="Q2343" s="155" t="str">
        <f>IFERROR(R2344+'4. Gegevens leiding'!$I$26,"")</f>
        <v/>
      </c>
      <c r="R2343" s="155" t="str">
        <f t="shared" si="485"/>
        <v/>
      </c>
      <c r="S2343" s="43" t="str">
        <f t="shared" si="478"/>
        <v/>
      </c>
      <c r="T2343" s="42" t="str">
        <f t="shared" si="474"/>
        <v>Diameter (mm, uitwendig)=;Wanddikte (mm)=;Druk (barg)=;Rekgrens (N/mm^2)=;Charpy energie (J)=</v>
      </c>
      <c r="U2343" s="44" t="e">
        <f>INDEX('bijlage A. Frequentie Tabel'!G:G,MATCH(T2343,'bijlage A. Frequentie Tabel'!A:A,0))</f>
        <v>#N/A</v>
      </c>
      <c r="V2343" s="43">
        <f t="shared" si="475"/>
        <v>0</v>
      </c>
      <c r="W2343" s="80">
        <f t="shared" si="479"/>
        <v>23.196467403779828</v>
      </c>
      <c r="X2343" t="e">
        <f t="shared" si="476"/>
        <v>#N/A</v>
      </c>
      <c r="Y2343"/>
      <c r="Z2343">
        <f t="shared" si="480"/>
        <v>0.4</v>
      </c>
      <c r="AA2343">
        <f t="shared" si="481"/>
        <v>1</v>
      </c>
      <c r="AB2343">
        <f t="shared" si="481"/>
        <v>1</v>
      </c>
      <c r="AC2343">
        <f t="shared" si="482"/>
        <v>0.4</v>
      </c>
      <c r="AD2343" t="e">
        <f>INDEX('bijlage C. Cluster maatregelen'!C:C,MATCH('5.Bepalen Faalfreq'!K2343,'bijlage C. Cluster maatregelen'!A:A,0))</f>
        <v>#N/A</v>
      </c>
      <c r="AE2343" t="e">
        <f>INDEX('bijlage C. Cluster maatregelen'!C:C,MATCH('5.Bepalen Faalfreq'!L2343,'bijlage C. Cluster maatregelen'!A:A,0))</f>
        <v>#N/A</v>
      </c>
      <c r="AF2343" t="e">
        <f>INDEX('bijlage C. Cluster maatregelen'!C:C,MATCH('5.Bepalen Faalfreq'!M2343,'bijlage C. Cluster maatregelen'!A:A,0))</f>
        <v>#N/A</v>
      </c>
      <c r="AG2343" t="e">
        <f>INDEX('bijlage C. Cluster maatregelen'!C:C,MATCH('5.Bepalen Faalfreq'!N2343,'bijlage C. Cluster maatregelen'!A:A,0))</f>
        <v>#N/A</v>
      </c>
      <c r="AH2343" t="e">
        <f t="shared" si="483"/>
        <v>#N/A</v>
      </c>
      <c r="AI2343" t="e">
        <f t="shared" si="484"/>
        <v>#N/A</v>
      </c>
      <c r="AJ2343" t="e">
        <f t="shared" si="477"/>
        <v>#N/A</v>
      </c>
    </row>
    <row r="2344" spans="1:36" x14ac:dyDescent="0.25">
      <c r="A2344" s="203"/>
      <c r="B2344" s="203"/>
      <c r="C2344" s="203"/>
      <c r="D2344" s="203"/>
      <c r="E2344" s="203"/>
      <c r="F2344" s="203"/>
      <c r="G2344" s="203"/>
      <c r="H2344" s="203"/>
      <c r="I2344" s="203"/>
      <c r="J2344" s="203"/>
      <c r="K2344" s="203"/>
      <c r="L2344" s="203"/>
      <c r="M2344" s="203"/>
      <c r="N2344" s="203"/>
      <c r="O2344" s="204">
        <f t="shared" si="473"/>
        <v>0</v>
      </c>
      <c r="P2344" s="80" t="str">
        <f>IFERROR(R2344+'4. Gegevens leiding'!$I$26,"")</f>
        <v/>
      </c>
      <c r="Q2344" s="155" t="str">
        <f>IFERROR(R2345+'4. Gegevens leiding'!$I$26,"")</f>
        <v/>
      </c>
      <c r="R2344" s="155" t="str">
        <f t="shared" si="485"/>
        <v/>
      </c>
      <c r="S2344" s="43" t="str">
        <f t="shared" si="478"/>
        <v/>
      </c>
      <c r="T2344" s="42" t="str">
        <f t="shared" si="474"/>
        <v>Diameter (mm, uitwendig)=;Wanddikte (mm)=;Druk (barg)=;Rekgrens (N/mm^2)=;Charpy energie (J)=</v>
      </c>
      <c r="U2344" s="44" t="e">
        <f>INDEX('bijlage A. Frequentie Tabel'!G:G,MATCH(T2344,'bijlage A. Frequentie Tabel'!A:A,0))</f>
        <v>#N/A</v>
      </c>
      <c r="V2344" s="43">
        <f t="shared" si="475"/>
        <v>0</v>
      </c>
      <c r="W2344" s="80">
        <f t="shared" si="479"/>
        <v>23.196467403779828</v>
      </c>
      <c r="X2344" t="e">
        <f t="shared" si="476"/>
        <v>#N/A</v>
      </c>
      <c r="Y2344"/>
      <c r="Z2344">
        <f t="shared" si="480"/>
        <v>0.4</v>
      </c>
      <c r="AA2344">
        <f t="shared" si="481"/>
        <v>1</v>
      </c>
      <c r="AB2344">
        <f t="shared" si="481"/>
        <v>1</v>
      </c>
      <c r="AC2344">
        <f t="shared" si="482"/>
        <v>0.4</v>
      </c>
      <c r="AD2344" t="e">
        <f>INDEX('bijlage C. Cluster maatregelen'!C:C,MATCH('5.Bepalen Faalfreq'!K2344,'bijlage C. Cluster maatregelen'!A:A,0))</f>
        <v>#N/A</v>
      </c>
      <c r="AE2344" t="e">
        <f>INDEX('bijlage C. Cluster maatregelen'!C:C,MATCH('5.Bepalen Faalfreq'!L2344,'bijlage C. Cluster maatregelen'!A:A,0))</f>
        <v>#N/A</v>
      </c>
      <c r="AF2344" t="e">
        <f>INDEX('bijlage C. Cluster maatregelen'!C:C,MATCH('5.Bepalen Faalfreq'!M2344,'bijlage C. Cluster maatregelen'!A:A,0))</f>
        <v>#N/A</v>
      </c>
      <c r="AG2344" t="e">
        <f>INDEX('bijlage C. Cluster maatregelen'!C:C,MATCH('5.Bepalen Faalfreq'!N2344,'bijlage C. Cluster maatregelen'!A:A,0))</f>
        <v>#N/A</v>
      </c>
      <c r="AH2344" t="e">
        <f t="shared" si="483"/>
        <v>#N/A</v>
      </c>
      <c r="AI2344" t="e">
        <f t="shared" si="484"/>
        <v>#N/A</v>
      </c>
      <c r="AJ2344" t="e">
        <f t="shared" si="477"/>
        <v>#N/A</v>
      </c>
    </row>
    <row r="2345" spans="1:36" x14ac:dyDescent="0.25">
      <c r="A2345" s="203"/>
      <c r="B2345" s="203"/>
      <c r="C2345" s="203"/>
      <c r="D2345" s="203"/>
      <c r="E2345" s="203"/>
      <c r="F2345" s="203"/>
      <c r="G2345" s="203"/>
      <c r="H2345" s="203"/>
      <c r="I2345" s="203"/>
      <c r="J2345" s="203"/>
      <c r="K2345" s="203"/>
      <c r="L2345" s="203"/>
      <c r="M2345" s="203"/>
      <c r="N2345" s="203"/>
      <c r="O2345" s="204">
        <f t="shared" si="473"/>
        <v>0</v>
      </c>
      <c r="P2345" s="80" t="str">
        <f>IFERROR(R2345+'4. Gegevens leiding'!$I$26,"")</f>
        <v/>
      </c>
      <c r="Q2345" s="155" t="str">
        <f>IFERROR(R2346+'4. Gegevens leiding'!$I$26,"")</f>
        <v/>
      </c>
      <c r="R2345" s="155" t="str">
        <f t="shared" si="485"/>
        <v/>
      </c>
      <c r="S2345" s="43" t="str">
        <f t="shared" si="478"/>
        <v/>
      </c>
      <c r="T2345" s="42" t="str">
        <f t="shared" si="474"/>
        <v>Diameter (mm, uitwendig)=;Wanddikte (mm)=;Druk (barg)=;Rekgrens (N/mm^2)=;Charpy energie (J)=</v>
      </c>
      <c r="U2345" s="44" t="e">
        <f>INDEX('bijlage A. Frequentie Tabel'!G:G,MATCH(T2345,'bijlage A. Frequentie Tabel'!A:A,0))</f>
        <v>#N/A</v>
      </c>
      <c r="V2345" s="43">
        <f t="shared" si="475"/>
        <v>0</v>
      </c>
      <c r="W2345" s="80">
        <f t="shared" si="479"/>
        <v>23.196467403779828</v>
      </c>
      <c r="X2345" t="e">
        <f t="shared" si="476"/>
        <v>#N/A</v>
      </c>
      <c r="Y2345"/>
      <c r="Z2345">
        <f t="shared" si="480"/>
        <v>0.4</v>
      </c>
      <c r="AA2345">
        <f t="shared" si="481"/>
        <v>1</v>
      </c>
      <c r="AB2345">
        <f t="shared" si="481"/>
        <v>1</v>
      </c>
      <c r="AC2345">
        <f t="shared" si="482"/>
        <v>0.4</v>
      </c>
      <c r="AD2345" t="e">
        <f>INDEX('bijlage C. Cluster maatregelen'!C:C,MATCH('5.Bepalen Faalfreq'!K2345,'bijlage C. Cluster maatregelen'!A:A,0))</f>
        <v>#N/A</v>
      </c>
      <c r="AE2345" t="e">
        <f>INDEX('bijlage C. Cluster maatregelen'!C:C,MATCH('5.Bepalen Faalfreq'!L2345,'bijlage C. Cluster maatregelen'!A:A,0))</f>
        <v>#N/A</v>
      </c>
      <c r="AF2345" t="e">
        <f>INDEX('bijlage C. Cluster maatregelen'!C:C,MATCH('5.Bepalen Faalfreq'!M2345,'bijlage C. Cluster maatregelen'!A:A,0))</f>
        <v>#N/A</v>
      </c>
      <c r="AG2345" t="e">
        <f>INDEX('bijlage C. Cluster maatregelen'!C:C,MATCH('5.Bepalen Faalfreq'!N2345,'bijlage C. Cluster maatregelen'!A:A,0))</f>
        <v>#N/A</v>
      </c>
      <c r="AH2345" t="e">
        <f t="shared" si="483"/>
        <v>#N/A</v>
      </c>
      <c r="AI2345" t="e">
        <f t="shared" si="484"/>
        <v>#N/A</v>
      </c>
      <c r="AJ2345" t="e">
        <f t="shared" si="477"/>
        <v>#N/A</v>
      </c>
    </row>
    <row r="2346" spans="1:36" x14ac:dyDescent="0.25">
      <c r="A2346" s="203"/>
      <c r="B2346" s="203"/>
      <c r="C2346" s="203"/>
      <c r="D2346" s="203"/>
      <c r="E2346" s="203"/>
      <c r="F2346" s="203"/>
      <c r="G2346" s="203"/>
      <c r="H2346" s="203"/>
      <c r="I2346" s="203"/>
      <c r="J2346" s="203"/>
      <c r="K2346" s="203"/>
      <c r="L2346" s="203"/>
      <c r="M2346" s="203"/>
      <c r="N2346" s="203"/>
      <c r="O2346" s="204">
        <f t="shared" si="473"/>
        <v>0</v>
      </c>
      <c r="P2346" s="80" t="str">
        <f>IFERROR(R2346+'4. Gegevens leiding'!$I$26,"")</f>
        <v/>
      </c>
      <c r="Q2346" s="155" t="str">
        <f>IFERROR(R2347+'4. Gegevens leiding'!$I$26,"")</f>
        <v/>
      </c>
      <c r="R2346" s="155" t="str">
        <f t="shared" si="485"/>
        <v/>
      </c>
      <c r="S2346" s="43" t="str">
        <f t="shared" si="478"/>
        <v/>
      </c>
      <c r="T2346" s="42" t="str">
        <f t="shared" si="474"/>
        <v>Diameter (mm, uitwendig)=;Wanddikte (mm)=;Druk (barg)=;Rekgrens (N/mm^2)=;Charpy energie (J)=</v>
      </c>
      <c r="U2346" s="44" t="e">
        <f>INDEX('bijlage A. Frequentie Tabel'!G:G,MATCH(T2346,'bijlage A. Frequentie Tabel'!A:A,0))</f>
        <v>#N/A</v>
      </c>
      <c r="V2346" s="43">
        <f t="shared" si="475"/>
        <v>0</v>
      </c>
      <c r="W2346" s="80">
        <f t="shared" si="479"/>
        <v>23.196467403779828</v>
      </c>
      <c r="X2346" t="e">
        <f t="shared" si="476"/>
        <v>#N/A</v>
      </c>
      <c r="Y2346"/>
      <c r="Z2346">
        <f t="shared" si="480"/>
        <v>0.4</v>
      </c>
      <c r="AA2346">
        <f t="shared" si="481"/>
        <v>1</v>
      </c>
      <c r="AB2346">
        <f t="shared" si="481"/>
        <v>1</v>
      </c>
      <c r="AC2346">
        <f t="shared" si="482"/>
        <v>0.4</v>
      </c>
      <c r="AD2346" t="e">
        <f>INDEX('bijlage C. Cluster maatregelen'!C:C,MATCH('5.Bepalen Faalfreq'!K2346,'bijlage C. Cluster maatregelen'!A:A,0))</f>
        <v>#N/A</v>
      </c>
      <c r="AE2346" t="e">
        <f>INDEX('bijlage C. Cluster maatregelen'!C:C,MATCH('5.Bepalen Faalfreq'!L2346,'bijlage C. Cluster maatregelen'!A:A,0))</f>
        <v>#N/A</v>
      </c>
      <c r="AF2346" t="e">
        <f>INDEX('bijlage C. Cluster maatregelen'!C:C,MATCH('5.Bepalen Faalfreq'!M2346,'bijlage C. Cluster maatregelen'!A:A,0))</f>
        <v>#N/A</v>
      </c>
      <c r="AG2346" t="e">
        <f>INDEX('bijlage C. Cluster maatregelen'!C:C,MATCH('5.Bepalen Faalfreq'!N2346,'bijlage C. Cluster maatregelen'!A:A,0))</f>
        <v>#N/A</v>
      </c>
      <c r="AH2346" t="e">
        <f t="shared" si="483"/>
        <v>#N/A</v>
      </c>
      <c r="AI2346" t="e">
        <f t="shared" si="484"/>
        <v>#N/A</v>
      </c>
      <c r="AJ2346" t="e">
        <f t="shared" si="477"/>
        <v>#N/A</v>
      </c>
    </row>
    <row r="2347" spans="1:36" x14ac:dyDescent="0.25">
      <c r="A2347" s="203"/>
      <c r="B2347" s="203"/>
      <c r="C2347" s="203"/>
      <c r="D2347" s="203"/>
      <c r="E2347" s="203"/>
      <c r="F2347" s="203"/>
      <c r="G2347" s="203"/>
      <c r="H2347" s="203"/>
      <c r="I2347" s="203"/>
      <c r="J2347" s="203"/>
      <c r="K2347" s="203"/>
      <c r="L2347" s="203"/>
      <c r="M2347" s="203"/>
      <c r="N2347" s="203"/>
      <c r="O2347" s="204">
        <f t="shared" si="473"/>
        <v>0</v>
      </c>
      <c r="P2347" s="80" t="str">
        <f>IFERROR(R2347+'4. Gegevens leiding'!$I$26,"")</f>
        <v/>
      </c>
      <c r="Q2347" s="155" t="str">
        <f>IFERROR(R2348+'4. Gegevens leiding'!$I$26,"")</f>
        <v/>
      </c>
      <c r="R2347" s="155" t="str">
        <f t="shared" si="485"/>
        <v/>
      </c>
      <c r="S2347" s="43" t="str">
        <f t="shared" si="478"/>
        <v/>
      </c>
      <c r="T2347" s="42" t="str">
        <f t="shared" si="474"/>
        <v>Diameter (mm, uitwendig)=;Wanddikte (mm)=;Druk (barg)=;Rekgrens (N/mm^2)=;Charpy energie (J)=</v>
      </c>
      <c r="U2347" s="44" t="e">
        <f>INDEX('bijlage A. Frequentie Tabel'!G:G,MATCH(T2347,'bijlage A. Frequentie Tabel'!A:A,0))</f>
        <v>#N/A</v>
      </c>
      <c r="V2347" s="43">
        <f t="shared" si="475"/>
        <v>0</v>
      </c>
      <c r="W2347" s="80">
        <f t="shared" si="479"/>
        <v>23.196467403779828</v>
      </c>
      <c r="X2347" t="e">
        <f t="shared" si="476"/>
        <v>#N/A</v>
      </c>
      <c r="Y2347"/>
      <c r="Z2347">
        <f t="shared" si="480"/>
        <v>0.4</v>
      </c>
      <c r="AA2347">
        <f t="shared" si="481"/>
        <v>1</v>
      </c>
      <c r="AB2347">
        <f t="shared" si="481"/>
        <v>1</v>
      </c>
      <c r="AC2347">
        <f t="shared" si="482"/>
        <v>0.4</v>
      </c>
      <c r="AD2347" t="e">
        <f>INDEX('bijlage C. Cluster maatregelen'!C:C,MATCH('5.Bepalen Faalfreq'!K2347,'bijlage C. Cluster maatregelen'!A:A,0))</f>
        <v>#N/A</v>
      </c>
      <c r="AE2347" t="e">
        <f>INDEX('bijlage C. Cluster maatregelen'!C:C,MATCH('5.Bepalen Faalfreq'!L2347,'bijlage C. Cluster maatregelen'!A:A,0))</f>
        <v>#N/A</v>
      </c>
      <c r="AF2347" t="e">
        <f>INDEX('bijlage C. Cluster maatregelen'!C:C,MATCH('5.Bepalen Faalfreq'!M2347,'bijlage C. Cluster maatregelen'!A:A,0))</f>
        <v>#N/A</v>
      </c>
      <c r="AG2347" t="e">
        <f>INDEX('bijlage C. Cluster maatregelen'!C:C,MATCH('5.Bepalen Faalfreq'!N2347,'bijlage C. Cluster maatregelen'!A:A,0))</f>
        <v>#N/A</v>
      </c>
      <c r="AH2347" t="e">
        <f t="shared" si="483"/>
        <v>#N/A</v>
      </c>
      <c r="AI2347" t="e">
        <f t="shared" si="484"/>
        <v>#N/A</v>
      </c>
      <c r="AJ2347" t="e">
        <f t="shared" si="477"/>
        <v>#N/A</v>
      </c>
    </row>
    <row r="2348" spans="1:36" x14ac:dyDescent="0.25">
      <c r="A2348" s="203"/>
      <c r="B2348" s="203"/>
      <c r="C2348" s="203"/>
      <c r="D2348" s="203"/>
      <c r="E2348" s="203"/>
      <c r="F2348" s="203"/>
      <c r="G2348" s="203"/>
      <c r="H2348" s="203"/>
      <c r="I2348" s="203"/>
      <c r="J2348" s="203"/>
      <c r="K2348" s="203"/>
      <c r="L2348" s="203"/>
      <c r="M2348" s="203"/>
      <c r="N2348" s="203"/>
      <c r="O2348" s="204">
        <f t="shared" si="473"/>
        <v>0</v>
      </c>
      <c r="P2348" s="80" t="str">
        <f>IFERROR(R2348+'4. Gegevens leiding'!$I$26,"")</f>
        <v/>
      </c>
      <c r="Q2348" s="155" t="str">
        <f>IFERROR(R2349+'4. Gegevens leiding'!$I$26,"")</f>
        <v/>
      </c>
      <c r="R2348" s="155" t="str">
        <f t="shared" si="485"/>
        <v/>
      </c>
      <c r="S2348" s="43" t="str">
        <f t="shared" si="478"/>
        <v/>
      </c>
      <c r="T2348" s="42" t="str">
        <f t="shared" si="474"/>
        <v>Diameter (mm, uitwendig)=;Wanddikte (mm)=;Druk (barg)=;Rekgrens (N/mm^2)=;Charpy energie (J)=</v>
      </c>
      <c r="U2348" s="44" t="e">
        <f>INDEX('bijlage A. Frequentie Tabel'!G:G,MATCH(T2348,'bijlage A. Frequentie Tabel'!A:A,0))</f>
        <v>#N/A</v>
      </c>
      <c r="V2348" s="43">
        <f t="shared" si="475"/>
        <v>0</v>
      </c>
      <c r="W2348" s="80">
        <f t="shared" si="479"/>
        <v>23.196467403779828</v>
      </c>
      <c r="X2348" t="e">
        <f t="shared" si="476"/>
        <v>#N/A</v>
      </c>
      <c r="Y2348"/>
      <c r="Z2348">
        <f t="shared" si="480"/>
        <v>0.4</v>
      </c>
      <c r="AA2348">
        <f t="shared" si="481"/>
        <v>1</v>
      </c>
      <c r="AB2348">
        <f t="shared" si="481"/>
        <v>1</v>
      </c>
      <c r="AC2348">
        <f t="shared" si="482"/>
        <v>0.4</v>
      </c>
      <c r="AD2348" t="e">
        <f>INDEX('bijlage C. Cluster maatregelen'!C:C,MATCH('5.Bepalen Faalfreq'!K2348,'bijlage C. Cluster maatregelen'!A:A,0))</f>
        <v>#N/A</v>
      </c>
      <c r="AE2348" t="e">
        <f>INDEX('bijlage C. Cluster maatregelen'!C:C,MATCH('5.Bepalen Faalfreq'!L2348,'bijlage C. Cluster maatregelen'!A:A,0))</f>
        <v>#N/A</v>
      </c>
      <c r="AF2348" t="e">
        <f>INDEX('bijlage C. Cluster maatregelen'!C:C,MATCH('5.Bepalen Faalfreq'!M2348,'bijlage C. Cluster maatregelen'!A:A,0))</f>
        <v>#N/A</v>
      </c>
      <c r="AG2348" t="e">
        <f>INDEX('bijlage C. Cluster maatregelen'!C:C,MATCH('5.Bepalen Faalfreq'!N2348,'bijlage C. Cluster maatregelen'!A:A,0))</f>
        <v>#N/A</v>
      </c>
      <c r="AH2348" t="e">
        <f t="shared" si="483"/>
        <v>#N/A</v>
      </c>
      <c r="AI2348" t="e">
        <f t="shared" si="484"/>
        <v>#N/A</v>
      </c>
      <c r="AJ2348" t="e">
        <f t="shared" si="477"/>
        <v>#N/A</v>
      </c>
    </row>
    <row r="2349" spans="1:36" x14ac:dyDescent="0.25">
      <c r="A2349" s="203"/>
      <c r="B2349" s="203"/>
      <c r="C2349" s="203"/>
      <c r="D2349" s="203"/>
      <c r="E2349" s="203"/>
      <c r="F2349" s="203"/>
      <c r="G2349" s="203"/>
      <c r="H2349" s="203"/>
      <c r="I2349" s="203"/>
      <c r="J2349" s="203"/>
      <c r="K2349" s="203"/>
      <c r="L2349" s="203"/>
      <c r="M2349" s="203"/>
      <c r="N2349" s="203"/>
      <c r="O2349" s="204">
        <f t="shared" si="473"/>
        <v>0</v>
      </c>
      <c r="P2349" s="80" t="str">
        <f>IFERROR(R2349+'4. Gegevens leiding'!$I$26,"")</f>
        <v/>
      </c>
      <c r="Q2349" s="155" t="str">
        <f>IFERROR(R2350+'4. Gegevens leiding'!$I$26,"")</f>
        <v/>
      </c>
      <c r="R2349" s="155" t="str">
        <f t="shared" si="485"/>
        <v/>
      </c>
      <c r="S2349" s="43" t="str">
        <f t="shared" si="478"/>
        <v/>
      </c>
      <c r="T2349" s="42" t="str">
        <f t="shared" si="474"/>
        <v>Diameter (mm, uitwendig)=;Wanddikte (mm)=;Druk (barg)=;Rekgrens (N/mm^2)=;Charpy energie (J)=</v>
      </c>
      <c r="U2349" s="44" t="e">
        <f>INDEX('bijlage A. Frequentie Tabel'!G:G,MATCH(T2349,'bijlage A. Frequentie Tabel'!A:A,0))</f>
        <v>#N/A</v>
      </c>
      <c r="V2349" s="43">
        <f t="shared" si="475"/>
        <v>0</v>
      </c>
      <c r="W2349" s="80">
        <f t="shared" si="479"/>
        <v>23.196467403779828</v>
      </c>
      <c r="X2349" t="e">
        <f t="shared" si="476"/>
        <v>#N/A</v>
      </c>
      <c r="Y2349"/>
      <c r="Z2349">
        <f t="shared" si="480"/>
        <v>0.4</v>
      </c>
      <c r="AA2349">
        <f t="shared" si="481"/>
        <v>1</v>
      </c>
      <c r="AB2349">
        <f t="shared" si="481"/>
        <v>1</v>
      </c>
      <c r="AC2349">
        <f t="shared" si="482"/>
        <v>0.4</v>
      </c>
      <c r="AD2349" t="e">
        <f>INDEX('bijlage C. Cluster maatregelen'!C:C,MATCH('5.Bepalen Faalfreq'!K2349,'bijlage C. Cluster maatregelen'!A:A,0))</f>
        <v>#N/A</v>
      </c>
      <c r="AE2349" t="e">
        <f>INDEX('bijlage C. Cluster maatregelen'!C:C,MATCH('5.Bepalen Faalfreq'!L2349,'bijlage C. Cluster maatregelen'!A:A,0))</f>
        <v>#N/A</v>
      </c>
      <c r="AF2349" t="e">
        <f>INDEX('bijlage C. Cluster maatregelen'!C:C,MATCH('5.Bepalen Faalfreq'!M2349,'bijlage C. Cluster maatregelen'!A:A,0))</f>
        <v>#N/A</v>
      </c>
      <c r="AG2349" t="e">
        <f>INDEX('bijlage C. Cluster maatregelen'!C:C,MATCH('5.Bepalen Faalfreq'!N2349,'bijlage C. Cluster maatregelen'!A:A,0))</f>
        <v>#N/A</v>
      </c>
      <c r="AH2349" t="e">
        <f t="shared" si="483"/>
        <v>#N/A</v>
      </c>
      <c r="AI2349" t="e">
        <f t="shared" si="484"/>
        <v>#N/A</v>
      </c>
      <c r="AJ2349" t="e">
        <f t="shared" si="477"/>
        <v>#N/A</v>
      </c>
    </row>
    <row r="2350" spans="1:36" x14ac:dyDescent="0.25">
      <c r="A2350" s="203"/>
      <c r="B2350" s="203"/>
      <c r="C2350" s="203"/>
      <c r="D2350" s="203"/>
      <c r="E2350" s="203"/>
      <c r="F2350" s="203"/>
      <c r="G2350" s="203"/>
      <c r="H2350" s="203"/>
      <c r="I2350" s="203"/>
      <c r="J2350" s="203"/>
      <c r="K2350" s="203"/>
      <c r="L2350" s="203"/>
      <c r="M2350" s="203"/>
      <c r="N2350" s="203"/>
      <c r="O2350" s="204">
        <f t="shared" si="473"/>
        <v>0</v>
      </c>
      <c r="P2350" s="80" t="str">
        <f>IFERROR(R2350+'4. Gegevens leiding'!$I$26,"")</f>
        <v/>
      </c>
      <c r="Q2350" s="155" t="str">
        <f>IFERROR(R2351+'4. Gegevens leiding'!$I$26,"")</f>
        <v/>
      </c>
      <c r="R2350" s="155" t="str">
        <f t="shared" si="485"/>
        <v/>
      </c>
      <c r="S2350" s="43" t="str">
        <f t="shared" si="478"/>
        <v/>
      </c>
      <c r="T2350" s="42" t="str">
        <f t="shared" si="474"/>
        <v>Diameter (mm, uitwendig)=;Wanddikte (mm)=;Druk (barg)=;Rekgrens (N/mm^2)=;Charpy energie (J)=</v>
      </c>
      <c r="U2350" s="44" t="e">
        <f>INDEX('bijlage A. Frequentie Tabel'!G:G,MATCH(T2350,'bijlage A. Frequentie Tabel'!A:A,0))</f>
        <v>#N/A</v>
      </c>
      <c r="V2350" s="43">
        <f t="shared" si="475"/>
        <v>0</v>
      </c>
      <c r="W2350" s="80">
        <f t="shared" si="479"/>
        <v>23.196467403779828</v>
      </c>
      <c r="X2350" t="e">
        <f t="shared" si="476"/>
        <v>#N/A</v>
      </c>
      <c r="Y2350"/>
      <c r="Z2350">
        <f t="shared" si="480"/>
        <v>0.4</v>
      </c>
      <c r="AA2350">
        <f t="shared" si="481"/>
        <v>1</v>
      </c>
      <c r="AB2350">
        <f t="shared" si="481"/>
        <v>1</v>
      </c>
      <c r="AC2350">
        <f t="shared" si="482"/>
        <v>0.4</v>
      </c>
      <c r="AD2350" t="e">
        <f>INDEX('bijlage C. Cluster maatregelen'!C:C,MATCH('5.Bepalen Faalfreq'!K2350,'bijlage C. Cluster maatregelen'!A:A,0))</f>
        <v>#N/A</v>
      </c>
      <c r="AE2350" t="e">
        <f>INDEX('bijlage C. Cluster maatregelen'!C:C,MATCH('5.Bepalen Faalfreq'!L2350,'bijlage C. Cluster maatregelen'!A:A,0))</f>
        <v>#N/A</v>
      </c>
      <c r="AF2350" t="e">
        <f>INDEX('bijlage C. Cluster maatregelen'!C:C,MATCH('5.Bepalen Faalfreq'!M2350,'bijlage C. Cluster maatregelen'!A:A,0))</f>
        <v>#N/A</v>
      </c>
      <c r="AG2350" t="e">
        <f>INDEX('bijlage C. Cluster maatregelen'!C:C,MATCH('5.Bepalen Faalfreq'!N2350,'bijlage C. Cluster maatregelen'!A:A,0))</f>
        <v>#N/A</v>
      </c>
      <c r="AH2350" t="e">
        <f t="shared" si="483"/>
        <v>#N/A</v>
      </c>
      <c r="AI2350" t="e">
        <f t="shared" si="484"/>
        <v>#N/A</v>
      </c>
      <c r="AJ2350" t="e">
        <f t="shared" si="477"/>
        <v>#N/A</v>
      </c>
    </row>
    <row r="2351" spans="1:36" x14ac:dyDescent="0.25">
      <c r="A2351" s="203"/>
      <c r="B2351" s="203"/>
      <c r="C2351" s="203"/>
      <c r="D2351" s="203"/>
      <c r="E2351" s="203"/>
      <c r="F2351" s="203"/>
      <c r="G2351" s="203"/>
      <c r="H2351" s="203"/>
      <c r="I2351" s="203"/>
      <c r="J2351" s="203"/>
      <c r="K2351" s="203"/>
      <c r="L2351" s="203"/>
      <c r="M2351" s="203"/>
      <c r="N2351" s="203"/>
      <c r="O2351" s="204">
        <f t="shared" si="473"/>
        <v>0</v>
      </c>
      <c r="P2351" s="80" t="str">
        <f>IFERROR(R2351+'4. Gegevens leiding'!$I$26,"")</f>
        <v/>
      </c>
      <c r="Q2351" s="155" t="str">
        <f>IFERROR(R2352+'4. Gegevens leiding'!$I$26,"")</f>
        <v/>
      </c>
      <c r="R2351" s="155" t="str">
        <f t="shared" si="485"/>
        <v/>
      </c>
      <c r="S2351" s="43" t="str">
        <f t="shared" si="478"/>
        <v/>
      </c>
      <c r="T2351" s="42" t="str">
        <f t="shared" si="474"/>
        <v>Diameter (mm, uitwendig)=;Wanddikte (mm)=;Druk (barg)=;Rekgrens (N/mm^2)=;Charpy energie (J)=</v>
      </c>
      <c r="U2351" s="44" t="e">
        <f>INDEX('bijlage A. Frequentie Tabel'!G:G,MATCH(T2351,'bijlage A. Frequentie Tabel'!A:A,0))</f>
        <v>#N/A</v>
      </c>
      <c r="V2351" s="43">
        <f t="shared" si="475"/>
        <v>0</v>
      </c>
      <c r="W2351" s="80">
        <f t="shared" si="479"/>
        <v>23.196467403779828</v>
      </c>
      <c r="X2351" t="e">
        <f t="shared" si="476"/>
        <v>#N/A</v>
      </c>
      <c r="Y2351"/>
      <c r="Z2351">
        <f t="shared" si="480"/>
        <v>0.4</v>
      </c>
      <c r="AA2351">
        <f t="shared" si="481"/>
        <v>1</v>
      </c>
      <c r="AB2351">
        <f t="shared" si="481"/>
        <v>1</v>
      </c>
      <c r="AC2351">
        <f t="shared" si="482"/>
        <v>0.4</v>
      </c>
      <c r="AD2351" t="e">
        <f>INDEX('bijlage C. Cluster maatregelen'!C:C,MATCH('5.Bepalen Faalfreq'!K2351,'bijlage C. Cluster maatregelen'!A:A,0))</f>
        <v>#N/A</v>
      </c>
      <c r="AE2351" t="e">
        <f>INDEX('bijlage C. Cluster maatregelen'!C:C,MATCH('5.Bepalen Faalfreq'!L2351,'bijlage C. Cluster maatregelen'!A:A,0))</f>
        <v>#N/A</v>
      </c>
      <c r="AF2351" t="e">
        <f>INDEX('bijlage C. Cluster maatregelen'!C:C,MATCH('5.Bepalen Faalfreq'!M2351,'bijlage C. Cluster maatregelen'!A:A,0))</f>
        <v>#N/A</v>
      </c>
      <c r="AG2351" t="e">
        <f>INDEX('bijlage C. Cluster maatregelen'!C:C,MATCH('5.Bepalen Faalfreq'!N2351,'bijlage C. Cluster maatregelen'!A:A,0))</f>
        <v>#N/A</v>
      </c>
      <c r="AH2351" t="e">
        <f t="shared" si="483"/>
        <v>#N/A</v>
      </c>
      <c r="AI2351" t="e">
        <f t="shared" si="484"/>
        <v>#N/A</v>
      </c>
      <c r="AJ2351" t="e">
        <f t="shared" si="477"/>
        <v>#N/A</v>
      </c>
    </row>
    <row r="2352" spans="1:36" x14ac:dyDescent="0.25">
      <c r="A2352" s="203"/>
      <c r="B2352" s="203"/>
      <c r="C2352" s="203"/>
      <c r="D2352" s="203"/>
      <c r="E2352" s="203"/>
      <c r="F2352" s="203"/>
      <c r="G2352" s="203"/>
      <c r="H2352" s="203"/>
      <c r="I2352" s="203"/>
      <c r="J2352" s="203"/>
      <c r="K2352" s="203"/>
      <c r="L2352" s="203"/>
      <c r="M2352" s="203"/>
      <c r="N2352" s="203"/>
      <c r="O2352" s="204">
        <f t="shared" si="473"/>
        <v>0</v>
      </c>
      <c r="P2352" s="80" t="str">
        <f>IFERROR(R2352+'4. Gegevens leiding'!$I$26,"")</f>
        <v/>
      </c>
      <c r="Q2352" s="155" t="str">
        <f>IFERROR(R2353+'4. Gegevens leiding'!$I$26,"")</f>
        <v/>
      </c>
      <c r="R2352" s="155" t="str">
        <f t="shared" si="485"/>
        <v/>
      </c>
      <c r="S2352" s="43" t="str">
        <f t="shared" si="478"/>
        <v/>
      </c>
      <c r="T2352" s="42" t="str">
        <f t="shared" si="474"/>
        <v>Diameter (mm, uitwendig)=;Wanddikte (mm)=;Druk (barg)=;Rekgrens (N/mm^2)=;Charpy energie (J)=</v>
      </c>
      <c r="U2352" s="44" t="e">
        <f>INDEX('bijlage A. Frequentie Tabel'!G:G,MATCH(T2352,'bijlage A. Frequentie Tabel'!A:A,0))</f>
        <v>#N/A</v>
      </c>
      <c r="V2352" s="43">
        <f t="shared" si="475"/>
        <v>0</v>
      </c>
      <c r="W2352" s="80">
        <f t="shared" si="479"/>
        <v>23.196467403779828</v>
      </c>
      <c r="X2352" t="e">
        <f t="shared" si="476"/>
        <v>#N/A</v>
      </c>
      <c r="Y2352"/>
      <c r="Z2352">
        <f t="shared" si="480"/>
        <v>0.4</v>
      </c>
      <c r="AA2352">
        <f t="shared" si="481"/>
        <v>1</v>
      </c>
      <c r="AB2352">
        <f t="shared" si="481"/>
        <v>1</v>
      </c>
      <c r="AC2352">
        <f t="shared" si="482"/>
        <v>0.4</v>
      </c>
      <c r="AD2352" t="e">
        <f>INDEX('bijlage C. Cluster maatregelen'!C:C,MATCH('5.Bepalen Faalfreq'!K2352,'bijlage C. Cluster maatregelen'!A:A,0))</f>
        <v>#N/A</v>
      </c>
      <c r="AE2352" t="e">
        <f>INDEX('bijlage C. Cluster maatregelen'!C:C,MATCH('5.Bepalen Faalfreq'!L2352,'bijlage C. Cluster maatregelen'!A:A,0))</f>
        <v>#N/A</v>
      </c>
      <c r="AF2352" t="e">
        <f>INDEX('bijlage C. Cluster maatregelen'!C:C,MATCH('5.Bepalen Faalfreq'!M2352,'bijlage C. Cluster maatregelen'!A:A,0))</f>
        <v>#N/A</v>
      </c>
      <c r="AG2352" t="e">
        <f>INDEX('bijlage C. Cluster maatregelen'!C:C,MATCH('5.Bepalen Faalfreq'!N2352,'bijlage C. Cluster maatregelen'!A:A,0))</f>
        <v>#N/A</v>
      </c>
      <c r="AH2352" t="e">
        <f t="shared" si="483"/>
        <v>#N/A</v>
      </c>
      <c r="AI2352" t="e">
        <f t="shared" si="484"/>
        <v>#N/A</v>
      </c>
      <c r="AJ2352" t="e">
        <f t="shared" si="477"/>
        <v>#N/A</v>
      </c>
    </row>
    <row r="2353" spans="1:36" x14ac:dyDescent="0.25">
      <c r="A2353" s="203"/>
      <c r="B2353" s="203"/>
      <c r="C2353" s="203"/>
      <c r="D2353" s="203"/>
      <c r="E2353" s="203"/>
      <c r="F2353" s="203"/>
      <c r="G2353" s="203"/>
      <c r="H2353" s="203"/>
      <c r="I2353" s="203"/>
      <c r="J2353" s="203"/>
      <c r="K2353" s="203"/>
      <c r="L2353" s="203"/>
      <c r="M2353" s="203"/>
      <c r="N2353" s="203"/>
      <c r="O2353" s="204">
        <f t="shared" si="473"/>
        <v>0</v>
      </c>
      <c r="P2353" s="80" t="str">
        <f>IFERROR(R2353+'4. Gegevens leiding'!$I$26,"")</f>
        <v/>
      </c>
      <c r="Q2353" s="155" t="str">
        <f>IFERROR(R2354+'4. Gegevens leiding'!$I$26,"")</f>
        <v/>
      </c>
      <c r="R2353" s="155" t="str">
        <f t="shared" si="485"/>
        <v/>
      </c>
      <c r="S2353" s="43" t="str">
        <f t="shared" si="478"/>
        <v/>
      </c>
      <c r="T2353" s="42" t="str">
        <f t="shared" si="474"/>
        <v>Diameter (mm, uitwendig)=;Wanddikte (mm)=;Druk (barg)=;Rekgrens (N/mm^2)=;Charpy energie (J)=</v>
      </c>
      <c r="U2353" s="44" t="e">
        <f>INDEX('bijlage A. Frequentie Tabel'!G:G,MATCH(T2353,'bijlage A. Frequentie Tabel'!A:A,0))</f>
        <v>#N/A</v>
      </c>
      <c r="V2353" s="43">
        <f t="shared" si="475"/>
        <v>0</v>
      </c>
      <c r="W2353" s="80">
        <f t="shared" si="479"/>
        <v>23.196467403779828</v>
      </c>
      <c r="X2353" t="e">
        <f t="shared" si="476"/>
        <v>#N/A</v>
      </c>
      <c r="Y2353"/>
      <c r="Z2353">
        <f t="shared" si="480"/>
        <v>0.4</v>
      </c>
      <c r="AA2353">
        <f t="shared" si="481"/>
        <v>1</v>
      </c>
      <c r="AB2353">
        <f t="shared" si="481"/>
        <v>1</v>
      </c>
      <c r="AC2353">
        <f t="shared" si="482"/>
        <v>0.4</v>
      </c>
      <c r="AD2353" t="e">
        <f>INDEX('bijlage C. Cluster maatregelen'!C:C,MATCH('5.Bepalen Faalfreq'!K2353,'bijlage C. Cluster maatregelen'!A:A,0))</f>
        <v>#N/A</v>
      </c>
      <c r="AE2353" t="e">
        <f>INDEX('bijlage C. Cluster maatregelen'!C:C,MATCH('5.Bepalen Faalfreq'!L2353,'bijlage C. Cluster maatregelen'!A:A,0))</f>
        <v>#N/A</v>
      </c>
      <c r="AF2353" t="e">
        <f>INDEX('bijlage C. Cluster maatregelen'!C:C,MATCH('5.Bepalen Faalfreq'!M2353,'bijlage C. Cluster maatregelen'!A:A,0))</f>
        <v>#N/A</v>
      </c>
      <c r="AG2353" t="e">
        <f>INDEX('bijlage C. Cluster maatregelen'!C:C,MATCH('5.Bepalen Faalfreq'!N2353,'bijlage C. Cluster maatregelen'!A:A,0))</f>
        <v>#N/A</v>
      </c>
      <c r="AH2353" t="e">
        <f t="shared" si="483"/>
        <v>#N/A</v>
      </c>
      <c r="AI2353" t="e">
        <f t="shared" si="484"/>
        <v>#N/A</v>
      </c>
      <c r="AJ2353" t="e">
        <f t="shared" si="477"/>
        <v>#N/A</v>
      </c>
    </row>
    <row r="2354" spans="1:36" x14ac:dyDescent="0.25">
      <c r="A2354" s="203"/>
      <c r="B2354" s="203"/>
      <c r="C2354" s="203"/>
      <c r="D2354" s="203"/>
      <c r="E2354" s="203"/>
      <c r="F2354" s="203"/>
      <c r="G2354" s="203"/>
      <c r="H2354" s="203"/>
      <c r="I2354" s="203"/>
      <c r="J2354" s="203"/>
      <c r="K2354" s="203"/>
      <c r="L2354" s="203"/>
      <c r="M2354" s="203"/>
      <c r="N2354" s="203"/>
      <c r="O2354" s="204">
        <f t="shared" si="473"/>
        <v>0</v>
      </c>
      <c r="P2354" s="80" t="str">
        <f>IFERROR(R2354+'4. Gegevens leiding'!$I$26,"")</f>
        <v/>
      </c>
      <c r="Q2354" s="155" t="str">
        <f>IFERROR(R2355+'4. Gegevens leiding'!$I$26,"")</f>
        <v/>
      </c>
      <c r="R2354" s="155" t="str">
        <f t="shared" si="485"/>
        <v/>
      </c>
      <c r="S2354" s="43" t="str">
        <f t="shared" si="478"/>
        <v/>
      </c>
      <c r="T2354" s="42" t="str">
        <f t="shared" si="474"/>
        <v>Diameter (mm, uitwendig)=;Wanddikte (mm)=;Druk (barg)=;Rekgrens (N/mm^2)=;Charpy energie (J)=</v>
      </c>
      <c r="U2354" s="44" t="e">
        <f>INDEX('bijlage A. Frequentie Tabel'!G:G,MATCH(T2354,'bijlage A. Frequentie Tabel'!A:A,0))</f>
        <v>#N/A</v>
      </c>
      <c r="V2354" s="43">
        <f t="shared" si="475"/>
        <v>0</v>
      </c>
      <c r="W2354" s="80">
        <f t="shared" si="479"/>
        <v>23.196467403779828</v>
      </c>
      <c r="X2354" t="e">
        <f t="shared" si="476"/>
        <v>#N/A</v>
      </c>
      <c r="Y2354"/>
      <c r="Z2354">
        <f t="shared" si="480"/>
        <v>0.4</v>
      </c>
      <c r="AA2354">
        <f t="shared" si="481"/>
        <v>1</v>
      </c>
      <c r="AB2354">
        <f t="shared" si="481"/>
        <v>1</v>
      </c>
      <c r="AC2354">
        <f t="shared" si="482"/>
        <v>0.4</v>
      </c>
      <c r="AD2354" t="e">
        <f>INDEX('bijlage C. Cluster maatregelen'!C:C,MATCH('5.Bepalen Faalfreq'!K2354,'bijlage C. Cluster maatregelen'!A:A,0))</f>
        <v>#N/A</v>
      </c>
      <c r="AE2354" t="e">
        <f>INDEX('bijlage C. Cluster maatregelen'!C:C,MATCH('5.Bepalen Faalfreq'!L2354,'bijlage C. Cluster maatregelen'!A:A,0))</f>
        <v>#N/A</v>
      </c>
      <c r="AF2354" t="e">
        <f>INDEX('bijlage C. Cluster maatregelen'!C:C,MATCH('5.Bepalen Faalfreq'!M2354,'bijlage C. Cluster maatregelen'!A:A,0))</f>
        <v>#N/A</v>
      </c>
      <c r="AG2354" t="e">
        <f>INDEX('bijlage C. Cluster maatregelen'!C:C,MATCH('5.Bepalen Faalfreq'!N2354,'bijlage C. Cluster maatregelen'!A:A,0))</f>
        <v>#N/A</v>
      </c>
      <c r="AH2354" t="e">
        <f t="shared" si="483"/>
        <v>#N/A</v>
      </c>
      <c r="AI2354" t="e">
        <f t="shared" si="484"/>
        <v>#N/A</v>
      </c>
      <c r="AJ2354" t="e">
        <f t="shared" si="477"/>
        <v>#N/A</v>
      </c>
    </row>
    <row r="2355" spans="1:36" x14ac:dyDescent="0.25">
      <c r="A2355" s="203"/>
      <c r="B2355" s="203"/>
      <c r="C2355" s="203"/>
      <c r="D2355" s="203"/>
      <c r="E2355" s="203"/>
      <c r="F2355" s="203"/>
      <c r="G2355" s="203"/>
      <c r="H2355" s="203"/>
      <c r="I2355" s="203"/>
      <c r="J2355" s="203"/>
      <c r="K2355" s="203"/>
      <c r="L2355" s="203"/>
      <c r="M2355" s="203"/>
      <c r="N2355" s="203"/>
      <c r="O2355" s="204">
        <f t="shared" si="473"/>
        <v>0</v>
      </c>
      <c r="P2355" s="80" t="str">
        <f>IFERROR(R2355+'4. Gegevens leiding'!$I$26,"")</f>
        <v/>
      </c>
      <c r="Q2355" s="155" t="str">
        <f>IFERROR(R2356+'4. Gegevens leiding'!$I$26,"")</f>
        <v/>
      </c>
      <c r="R2355" s="155" t="str">
        <f t="shared" si="485"/>
        <v/>
      </c>
      <c r="S2355" s="43" t="str">
        <f t="shared" si="478"/>
        <v/>
      </c>
      <c r="T2355" s="42" t="str">
        <f t="shared" si="474"/>
        <v>Diameter (mm, uitwendig)=;Wanddikte (mm)=;Druk (barg)=;Rekgrens (N/mm^2)=;Charpy energie (J)=</v>
      </c>
      <c r="U2355" s="44" t="e">
        <f>INDEX('bijlage A. Frequentie Tabel'!G:G,MATCH(T2355,'bijlage A. Frequentie Tabel'!A:A,0))</f>
        <v>#N/A</v>
      </c>
      <c r="V2355" s="43">
        <f t="shared" si="475"/>
        <v>0</v>
      </c>
      <c r="W2355" s="80">
        <f t="shared" si="479"/>
        <v>23.196467403779828</v>
      </c>
      <c r="X2355" t="e">
        <f t="shared" si="476"/>
        <v>#N/A</v>
      </c>
      <c r="Y2355"/>
      <c r="Z2355">
        <f t="shared" si="480"/>
        <v>0.4</v>
      </c>
      <c r="AA2355">
        <f t="shared" si="481"/>
        <v>1</v>
      </c>
      <c r="AB2355">
        <f t="shared" si="481"/>
        <v>1</v>
      </c>
      <c r="AC2355">
        <f t="shared" si="482"/>
        <v>0.4</v>
      </c>
      <c r="AD2355" t="e">
        <f>INDEX('bijlage C. Cluster maatregelen'!C:C,MATCH('5.Bepalen Faalfreq'!K2355,'bijlage C. Cluster maatregelen'!A:A,0))</f>
        <v>#N/A</v>
      </c>
      <c r="AE2355" t="e">
        <f>INDEX('bijlage C. Cluster maatregelen'!C:C,MATCH('5.Bepalen Faalfreq'!L2355,'bijlage C. Cluster maatregelen'!A:A,0))</f>
        <v>#N/A</v>
      </c>
      <c r="AF2355" t="e">
        <f>INDEX('bijlage C. Cluster maatregelen'!C:C,MATCH('5.Bepalen Faalfreq'!M2355,'bijlage C. Cluster maatregelen'!A:A,0))</f>
        <v>#N/A</v>
      </c>
      <c r="AG2355" t="e">
        <f>INDEX('bijlage C. Cluster maatregelen'!C:C,MATCH('5.Bepalen Faalfreq'!N2355,'bijlage C. Cluster maatregelen'!A:A,0))</f>
        <v>#N/A</v>
      </c>
      <c r="AH2355" t="e">
        <f t="shared" si="483"/>
        <v>#N/A</v>
      </c>
      <c r="AI2355" t="e">
        <f t="shared" si="484"/>
        <v>#N/A</v>
      </c>
      <c r="AJ2355" t="e">
        <f t="shared" si="477"/>
        <v>#N/A</v>
      </c>
    </row>
    <row r="2356" spans="1:36" x14ac:dyDescent="0.25">
      <c r="A2356" s="203"/>
      <c r="B2356" s="203"/>
      <c r="C2356" s="203"/>
      <c r="D2356" s="203"/>
      <c r="E2356" s="203"/>
      <c r="F2356" s="203"/>
      <c r="G2356" s="203"/>
      <c r="H2356" s="203"/>
      <c r="I2356" s="203"/>
      <c r="J2356" s="203"/>
      <c r="K2356" s="203"/>
      <c r="L2356" s="203"/>
      <c r="M2356" s="203"/>
      <c r="N2356" s="203"/>
      <c r="O2356" s="204">
        <f t="shared" si="473"/>
        <v>0</v>
      </c>
      <c r="P2356" s="80" t="str">
        <f>IFERROR(R2356+'4. Gegevens leiding'!$I$26,"")</f>
        <v/>
      </c>
      <c r="Q2356" s="155" t="str">
        <f>IFERROR(R2357+'4. Gegevens leiding'!$I$26,"")</f>
        <v/>
      </c>
      <c r="R2356" s="155" t="str">
        <f t="shared" si="485"/>
        <v/>
      </c>
      <c r="S2356" s="43" t="str">
        <f t="shared" si="478"/>
        <v/>
      </c>
      <c r="T2356" s="42" t="str">
        <f t="shared" si="474"/>
        <v>Diameter (mm, uitwendig)=;Wanddikte (mm)=;Druk (barg)=;Rekgrens (N/mm^2)=;Charpy energie (J)=</v>
      </c>
      <c r="U2356" s="44" t="e">
        <f>INDEX('bijlage A. Frequentie Tabel'!G:G,MATCH(T2356,'bijlage A. Frequentie Tabel'!A:A,0))</f>
        <v>#N/A</v>
      </c>
      <c r="V2356" s="43">
        <f t="shared" si="475"/>
        <v>0</v>
      </c>
      <c r="W2356" s="80">
        <f t="shared" si="479"/>
        <v>23.196467403779828</v>
      </c>
      <c r="X2356" t="e">
        <f t="shared" si="476"/>
        <v>#N/A</v>
      </c>
      <c r="Y2356"/>
      <c r="Z2356">
        <f t="shared" si="480"/>
        <v>0.4</v>
      </c>
      <c r="AA2356">
        <f t="shared" si="481"/>
        <v>1</v>
      </c>
      <c r="AB2356">
        <f t="shared" si="481"/>
        <v>1</v>
      </c>
      <c r="AC2356">
        <f t="shared" si="482"/>
        <v>0.4</v>
      </c>
      <c r="AD2356" t="e">
        <f>INDEX('bijlage C. Cluster maatregelen'!C:C,MATCH('5.Bepalen Faalfreq'!K2356,'bijlage C. Cluster maatregelen'!A:A,0))</f>
        <v>#N/A</v>
      </c>
      <c r="AE2356" t="e">
        <f>INDEX('bijlage C. Cluster maatregelen'!C:C,MATCH('5.Bepalen Faalfreq'!L2356,'bijlage C. Cluster maatregelen'!A:A,0))</f>
        <v>#N/A</v>
      </c>
      <c r="AF2356" t="e">
        <f>INDEX('bijlage C. Cluster maatregelen'!C:C,MATCH('5.Bepalen Faalfreq'!M2356,'bijlage C. Cluster maatregelen'!A:A,0))</f>
        <v>#N/A</v>
      </c>
      <c r="AG2356" t="e">
        <f>INDEX('bijlage C. Cluster maatregelen'!C:C,MATCH('5.Bepalen Faalfreq'!N2356,'bijlage C. Cluster maatregelen'!A:A,0))</f>
        <v>#N/A</v>
      </c>
      <c r="AH2356" t="e">
        <f t="shared" si="483"/>
        <v>#N/A</v>
      </c>
      <c r="AI2356" t="e">
        <f t="shared" si="484"/>
        <v>#N/A</v>
      </c>
      <c r="AJ2356" t="e">
        <f t="shared" si="477"/>
        <v>#N/A</v>
      </c>
    </row>
    <row r="2357" spans="1:36" x14ac:dyDescent="0.25">
      <c r="A2357" s="203"/>
      <c r="B2357" s="203"/>
      <c r="C2357" s="203"/>
      <c r="D2357" s="203"/>
      <c r="E2357" s="203"/>
      <c r="F2357" s="203"/>
      <c r="G2357" s="203"/>
      <c r="H2357" s="203"/>
      <c r="I2357" s="203"/>
      <c r="J2357" s="203"/>
      <c r="K2357" s="203"/>
      <c r="L2357" s="203"/>
      <c r="M2357" s="203"/>
      <c r="N2357" s="203"/>
      <c r="O2357" s="204">
        <f t="shared" si="473"/>
        <v>0</v>
      </c>
      <c r="P2357" s="80" t="str">
        <f>IFERROR(R2357+'4. Gegevens leiding'!$I$26,"")</f>
        <v/>
      </c>
      <c r="Q2357" s="155" t="str">
        <f>IFERROR(R2358+'4. Gegevens leiding'!$I$26,"")</f>
        <v/>
      </c>
      <c r="R2357" s="155" t="str">
        <f t="shared" si="485"/>
        <v/>
      </c>
      <c r="S2357" s="43" t="str">
        <f t="shared" si="478"/>
        <v/>
      </c>
      <c r="T2357" s="42" t="str">
        <f t="shared" si="474"/>
        <v>Diameter (mm, uitwendig)=;Wanddikte (mm)=;Druk (barg)=;Rekgrens (N/mm^2)=;Charpy energie (J)=</v>
      </c>
      <c r="U2357" s="44" t="e">
        <f>INDEX('bijlage A. Frequentie Tabel'!G:G,MATCH(T2357,'bijlage A. Frequentie Tabel'!A:A,0))</f>
        <v>#N/A</v>
      </c>
      <c r="V2357" s="43">
        <f t="shared" si="475"/>
        <v>0</v>
      </c>
      <c r="W2357" s="80">
        <f t="shared" si="479"/>
        <v>23.196467403779828</v>
      </c>
      <c r="X2357" t="e">
        <f t="shared" si="476"/>
        <v>#N/A</v>
      </c>
      <c r="Y2357"/>
      <c r="Z2357">
        <f t="shared" si="480"/>
        <v>0.4</v>
      </c>
      <c r="AA2357">
        <f t="shared" si="481"/>
        <v>1</v>
      </c>
      <c r="AB2357">
        <f t="shared" si="481"/>
        <v>1</v>
      </c>
      <c r="AC2357">
        <f t="shared" si="482"/>
        <v>0.4</v>
      </c>
      <c r="AD2357" t="e">
        <f>INDEX('bijlage C. Cluster maatregelen'!C:C,MATCH('5.Bepalen Faalfreq'!K2357,'bijlage C. Cluster maatregelen'!A:A,0))</f>
        <v>#N/A</v>
      </c>
      <c r="AE2357" t="e">
        <f>INDEX('bijlage C. Cluster maatregelen'!C:C,MATCH('5.Bepalen Faalfreq'!L2357,'bijlage C. Cluster maatregelen'!A:A,0))</f>
        <v>#N/A</v>
      </c>
      <c r="AF2357" t="e">
        <f>INDEX('bijlage C. Cluster maatregelen'!C:C,MATCH('5.Bepalen Faalfreq'!M2357,'bijlage C. Cluster maatregelen'!A:A,0))</f>
        <v>#N/A</v>
      </c>
      <c r="AG2357" t="e">
        <f>INDEX('bijlage C. Cluster maatregelen'!C:C,MATCH('5.Bepalen Faalfreq'!N2357,'bijlage C. Cluster maatregelen'!A:A,0))</f>
        <v>#N/A</v>
      </c>
      <c r="AH2357" t="e">
        <f t="shared" si="483"/>
        <v>#N/A</v>
      </c>
      <c r="AI2357" t="e">
        <f t="shared" si="484"/>
        <v>#N/A</v>
      </c>
      <c r="AJ2357" t="e">
        <f t="shared" si="477"/>
        <v>#N/A</v>
      </c>
    </row>
    <row r="2358" spans="1:36" x14ac:dyDescent="0.25">
      <c r="A2358" s="203"/>
      <c r="B2358" s="203"/>
      <c r="C2358" s="203"/>
      <c r="D2358" s="203"/>
      <c r="E2358" s="203"/>
      <c r="F2358" s="203"/>
      <c r="G2358" s="203"/>
      <c r="H2358" s="203"/>
      <c r="I2358" s="203"/>
      <c r="J2358" s="203"/>
      <c r="K2358" s="203"/>
      <c r="L2358" s="203"/>
      <c r="M2358" s="203"/>
      <c r="N2358" s="203"/>
      <c r="O2358" s="204">
        <f t="shared" si="473"/>
        <v>0</v>
      </c>
      <c r="P2358" s="80" t="str">
        <f>IFERROR(R2358+'4. Gegevens leiding'!$I$26,"")</f>
        <v/>
      </c>
      <c r="Q2358" s="155" t="str">
        <f>IFERROR(R2359+'4. Gegevens leiding'!$I$26,"")</f>
        <v/>
      </c>
      <c r="R2358" s="155" t="str">
        <f t="shared" si="485"/>
        <v/>
      </c>
      <c r="S2358" s="43" t="str">
        <f t="shared" si="478"/>
        <v/>
      </c>
      <c r="T2358" s="42" t="str">
        <f t="shared" si="474"/>
        <v>Diameter (mm, uitwendig)=;Wanddikte (mm)=;Druk (barg)=;Rekgrens (N/mm^2)=;Charpy energie (J)=</v>
      </c>
      <c r="U2358" s="44" t="e">
        <f>INDEX('bijlage A. Frequentie Tabel'!G:G,MATCH(T2358,'bijlage A. Frequentie Tabel'!A:A,0))</f>
        <v>#N/A</v>
      </c>
      <c r="V2358" s="43">
        <f t="shared" si="475"/>
        <v>0</v>
      </c>
      <c r="W2358" s="80">
        <f t="shared" si="479"/>
        <v>23.196467403779828</v>
      </c>
      <c r="X2358" t="e">
        <f t="shared" si="476"/>
        <v>#N/A</v>
      </c>
      <c r="Y2358"/>
      <c r="Z2358">
        <f t="shared" si="480"/>
        <v>0.4</v>
      </c>
      <c r="AA2358">
        <f t="shared" si="481"/>
        <v>1</v>
      </c>
      <c r="AB2358">
        <f t="shared" si="481"/>
        <v>1</v>
      </c>
      <c r="AC2358">
        <f t="shared" si="482"/>
        <v>0.4</v>
      </c>
      <c r="AD2358" t="e">
        <f>INDEX('bijlage C. Cluster maatregelen'!C:C,MATCH('5.Bepalen Faalfreq'!K2358,'bijlage C. Cluster maatregelen'!A:A,0))</f>
        <v>#N/A</v>
      </c>
      <c r="AE2358" t="e">
        <f>INDEX('bijlage C. Cluster maatregelen'!C:C,MATCH('5.Bepalen Faalfreq'!L2358,'bijlage C. Cluster maatregelen'!A:A,0))</f>
        <v>#N/A</v>
      </c>
      <c r="AF2358" t="e">
        <f>INDEX('bijlage C. Cluster maatregelen'!C:C,MATCH('5.Bepalen Faalfreq'!M2358,'bijlage C. Cluster maatregelen'!A:A,0))</f>
        <v>#N/A</v>
      </c>
      <c r="AG2358" t="e">
        <f>INDEX('bijlage C. Cluster maatregelen'!C:C,MATCH('5.Bepalen Faalfreq'!N2358,'bijlage C. Cluster maatregelen'!A:A,0))</f>
        <v>#N/A</v>
      </c>
      <c r="AH2358" t="e">
        <f t="shared" si="483"/>
        <v>#N/A</v>
      </c>
      <c r="AI2358" t="e">
        <f t="shared" si="484"/>
        <v>#N/A</v>
      </c>
      <c r="AJ2358" t="e">
        <f t="shared" si="477"/>
        <v>#N/A</v>
      </c>
    </row>
    <row r="2359" spans="1:36" x14ac:dyDescent="0.25">
      <c r="A2359" s="203"/>
      <c r="B2359" s="203"/>
      <c r="C2359" s="203"/>
      <c r="D2359" s="203"/>
      <c r="E2359" s="203"/>
      <c r="F2359" s="203"/>
      <c r="G2359" s="203"/>
      <c r="H2359" s="203"/>
      <c r="I2359" s="203"/>
      <c r="J2359" s="203"/>
      <c r="K2359" s="203"/>
      <c r="L2359" s="203"/>
      <c r="M2359" s="203"/>
      <c r="N2359" s="203"/>
      <c r="O2359" s="204">
        <f t="shared" si="473"/>
        <v>0</v>
      </c>
      <c r="P2359" s="80" t="str">
        <f>IFERROR(R2359+'4. Gegevens leiding'!$I$26,"")</f>
        <v/>
      </c>
      <c r="Q2359" s="155" t="str">
        <f>IFERROR(R2360+'4. Gegevens leiding'!$I$26,"")</f>
        <v/>
      </c>
      <c r="R2359" s="155" t="str">
        <f t="shared" si="485"/>
        <v/>
      </c>
      <c r="S2359" s="43" t="str">
        <f t="shared" si="478"/>
        <v/>
      </c>
      <c r="T2359" s="42" t="str">
        <f t="shared" si="474"/>
        <v>Diameter (mm, uitwendig)=;Wanddikte (mm)=;Druk (barg)=;Rekgrens (N/mm^2)=;Charpy energie (J)=</v>
      </c>
      <c r="U2359" s="44" t="e">
        <f>INDEX('bijlage A. Frequentie Tabel'!G:G,MATCH(T2359,'bijlage A. Frequentie Tabel'!A:A,0))</f>
        <v>#N/A</v>
      </c>
      <c r="V2359" s="43">
        <f t="shared" si="475"/>
        <v>0</v>
      </c>
      <c r="W2359" s="80">
        <f t="shared" si="479"/>
        <v>23.196467403779828</v>
      </c>
      <c r="X2359" t="e">
        <f t="shared" si="476"/>
        <v>#N/A</v>
      </c>
      <c r="Y2359"/>
      <c r="Z2359">
        <f t="shared" si="480"/>
        <v>0.4</v>
      </c>
      <c r="AA2359">
        <f t="shared" si="481"/>
        <v>1</v>
      </c>
      <c r="AB2359">
        <f t="shared" si="481"/>
        <v>1</v>
      </c>
      <c r="AC2359">
        <f t="shared" si="482"/>
        <v>0.4</v>
      </c>
      <c r="AD2359" t="e">
        <f>INDEX('bijlage C. Cluster maatregelen'!C:C,MATCH('5.Bepalen Faalfreq'!K2359,'bijlage C. Cluster maatregelen'!A:A,0))</f>
        <v>#N/A</v>
      </c>
      <c r="AE2359" t="e">
        <f>INDEX('bijlage C. Cluster maatregelen'!C:C,MATCH('5.Bepalen Faalfreq'!L2359,'bijlage C. Cluster maatregelen'!A:A,0))</f>
        <v>#N/A</v>
      </c>
      <c r="AF2359" t="e">
        <f>INDEX('bijlage C. Cluster maatregelen'!C:C,MATCH('5.Bepalen Faalfreq'!M2359,'bijlage C. Cluster maatregelen'!A:A,0))</f>
        <v>#N/A</v>
      </c>
      <c r="AG2359" t="e">
        <f>INDEX('bijlage C. Cluster maatregelen'!C:C,MATCH('5.Bepalen Faalfreq'!N2359,'bijlage C. Cluster maatregelen'!A:A,0))</f>
        <v>#N/A</v>
      </c>
      <c r="AH2359" t="e">
        <f t="shared" si="483"/>
        <v>#N/A</v>
      </c>
      <c r="AI2359" t="e">
        <f t="shared" si="484"/>
        <v>#N/A</v>
      </c>
      <c r="AJ2359" t="e">
        <f t="shared" si="477"/>
        <v>#N/A</v>
      </c>
    </row>
    <row r="2360" spans="1:36" x14ac:dyDescent="0.25">
      <c r="A2360" s="203"/>
      <c r="B2360" s="203"/>
      <c r="C2360" s="203"/>
      <c r="D2360" s="203"/>
      <c r="E2360" s="203"/>
      <c r="F2360" s="203"/>
      <c r="G2360" s="203"/>
      <c r="H2360" s="203"/>
      <c r="I2360" s="203"/>
      <c r="J2360" s="203"/>
      <c r="K2360" s="203"/>
      <c r="L2360" s="203"/>
      <c r="M2360" s="203"/>
      <c r="N2360" s="203"/>
      <c r="O2360" s="204">
        <f t="shared" si="473"/>
        <v>0</v>
      </c>
      <c r="P2360" s="80" t="str">
        <f>IFERROR(R2360+'4. Gegevens leiding'!$I$26,"")</f>
        <v/>
      </c>
      <c r="Q2360" s="155" t="str">
        <f>IFERROR(R2361+'4. Gegevens leiding'!$I$26,"")</f>
        <v/>
      </c>
      <c r="R2360" s="155" t="str">
        <f t="shared" si="485"/>
        <v/>
      </c>
      <c r="S2360" s="43" t="str">
        <f t="shared" si="478"/>
        <v/>
      </c>
      <c r="T2360" s="42" t="str">
        <f t="shared" si="474"/>
        <v>Diameter (mm, uitwendig)=;Wanddikte (mm)=;Druk (barg)=;Rekgrens (N/mm^2)=;Charpy energie (J)=</v>
      </c>
      <c r="U2360" s="44" t="e">
        <f>INDEX('bijlage A. Frequentie Tabel'!G:G,MATCH(T2360,'bijlage A. Frequentie Tabel'!A:A,0))</f>
        <v>#N/A</v>
      </c>
      <c r="V2360" s="43">
        <f t="shared" si="475"/>
        <v>0</v>
      </c>
      <c r="W2360" s="80">
        <f t="shared" si="479"/>
        <v>23.196467403779828</v>
      </c>
      <c r="X2360" t="e">
        <f t="shared" si="476"/>
        <v>#N/A</v>
      </c>
      <c r="Y2360"/>
      <c r="Z2360">
        <f t="shared" si="480"/>
        <v>0.4</v>
      </c>
      <c r="AA2360">
        <f t="shared" si="481"/>
        <v>1</v>
      </c>
      <c r="AB2360">
        <f t="shared" si="481"/>
        <v>1</v>
      </c>
      <c r="AC2360">
        <f t="shared" si="482"/>
        <v>0.4</v>
      </c>
      <c r="AD2360" t="e">
        <f>INDEX('bijlage C. Cluster maatregelen'!C:C,MATCH('5.Bepalen Faalfreq'!K2360,'bijlage C. Cluster maatregelen'!A:A,0))</f>
        <v>#N/A</v>
      </c>
      <c r="AE2360" t="e">
        <f>INDEX('bijlage C. Cluster maatregelen'!C:C,MATCH('5.Bepalen Faalfreq'!L2360,'bijlage C. Cluster maatregelen'!A:A,0))</f>
        <v>#N/A</v>
      </c>
      <c r="AF2360" t="e">
        <f>INDEX('bijlage C. Cluster maatregelen'!C:C,MATCH('5.Bepalen Faalfreq'!M2360,'bijlage C. Cluster maatregelen'!A:A,0))</f>
        <v>#N/A</v>
      </c>
      <c r="AG2360" t="e">
        <f>INDEX('bijlage C. Cluster maatregelen'!C:C,MATCH('5.Bepalen Faalfreq'!N2360,'bijlage C. Cluster maatregelen'!A:A,0))</f>
        <v>#N/A</v>
      </c>
      <c r="AH2360" t="e">
        <f t="shared" si="483"/>
        <v>#N/A</v>
      </c>
      <c r="AI2360" t="e">
        <f t="shared" si="484"/>
        <v>#N/A</v>
      </c>
      <c r="AJ2360" t="e">
        <f t="shared" si="477"/>
        <v>#N/A</v>
      </c>
    </row>
    <row r="2361" spans="1:36" x14ac:dyDescent="0.25">
      <c r="A2361" s="203"/>
      <c r="B2361" s="203"/>
      <c r="C2361" s="203"/>
      <c r="D2361" s="203"/>
      <c r="E2361" s="203"/>
      <c r="F2361" s="203"/>
      <c r="G2361" s="203"/>
      <c r="H2361" s="203"/>
      <c r="I2361" s="203"/>
      <c r="J2361" s="203"/>
      <c r="K2361" s="203"/>
      <c r="L2361" s="203"/>
      <c r="M2361" s="203"/>
      <c r="N2361" s="203"/>
      <c r="O2361" s="204">
        <f t="shared" si="473"/>
        <v>0</v>
      </c>
      <c r="P2361" s="80" t="str">
        <f>IFERROR(R2361+'4. Gegevens leiding'!$I$26,"")</f>
        <v/>
      </c>
      <c r="Q2361" s="155" t="str">
        <f>IFERROR(R2362+'4. Gegevens leiding'!$I$26,"")</f>
        <v/>
      </c>
      <c r="R2361" s="155" t="str">
        <f t="shared" si="485"/>
        <v/>
      </c>
      <c r="S2361" s="43" t="str">
        <f t="shared" si="478"/>
        <v/>
      </c>
      <c r="T2361" s="42" t="str">
        <f t="shared" si="474"/>
        <v>Diameter (mm, uitwendig)=;Wanddikte (mm)=;Druk (barg)=;Rekgrens (N/mm^2)=;Charpy energie (J)=</v>
      </c>
      <c r="U2361" s="44" t="e">
        <f>INDEX('bijlage A. Frequentie Tabel'!G:G,MATCH(T2361,'bijlage A. Frequentie Tabel'!A:A,0))</f>
        <v>#N/A</v>
      </c>
      <c r="V2361" s="43">
        <f t="shared" si="475"/>
        <v>0</v>
      </c>
      <c r="W2361" s="80">
        <f t="shared" si="479"/>
        <v>23.196467403779828</v>
      </c>
      <c r="X2361" t="e">
        <f t="shared" si="476"/>
        <v>#N/A</v>
      </c>
      <c r="Y2361"/>
      <c r="Z2361">
        <f t="shared" si="480"/>
        <v>0.4</v>
      </c>
      <c r="AA2361">
        <f t="shared" si="481"/>
        <v>1</v>
      </c>
      <c r="AB2361">
        <f t="shared" si="481"/>
        <v>1</v>
      </c>
      <c r="AC2361">
        <f t="shared" si="482"/>
        <v>0.4</v>
      </c>
      <c r="AD2361" t="e">
        <f>INDEX('bijlage C. Cluster maatregelen'!C:C,MATCH('5.Bepalen Faalfreq'!K2361,'bijlage C. Cluster maatregelen'!A:A,0))</f>
        <v>#N/A</v>
      </c>
      <c r="AE2361" t="e">
        <f>INDEX('bijlage C. Cluster maatregelen'!C:C,MATCH('5.Bepalen Faalfreq'!L2361,'bijlage C. Cluster maatregelen'!A:A,0))</f>
        <v>#N/A</v>
      </c>
      <c r="AF2361" t="e">
        <f>INDEX('bijlage C. Cluster maatregelen'!C:C,MATCH('5.Bepalen Faalfreq'!M2361,'bijlage C. Cluster maatregelen'!A:A,0))</f>
        <v>#N/A</v>
      </c>
      <c r="AG2361" t="e">
        <f>INDEX('bijlage C. Cluster maatregelen'!C:C,MATCH('5.Bepalen Faalfreq'!N2361,'bijlage C. Cluster maatregelen'!A:A,0))</f>
        <v>#N/A</v>
      </c>
      <c r="AH2361" t="e">
        <f t="shared" si="483"/>
        <v>#N/A</v>
      </c>
      <c r="AI2361" t="e">
        <f t="shared" si="484"/>
        <v>#N/A</v>
      </c>
      <c r="AJ2361" t="e">
        <f t="shared" si="477"/>
        <v>#N/A</v>
      </c>
    </row>
    <row r="2362" spans="1:36" x14ac:dyDescent="0.25">
      <c r="A2362" s="203"/>
      <c r="B2362" s="203"/>
      <c r="C2362" s="203"/>
      <c r="D2362" s="203"/>
      <c r="E2362" s="203"/>
      <c r="F2362" s="203"/>
      <c r="G2362" s="203"/>
      <c r="H2362" s="203"/>
      <c r="I2362" s="203"/>
      <c r="J2362" s="203"/>
      <c r="K2362" s="203"/>
      <c r="L2362" s="203"/>
      <c r="M2362" s="203"/>
      <c r="N2362" s="203"/>
      <c r="O2362" s="204">
        <f t="shared" si="473"/>
        <v>0</v>
      </c>
      <c r="P2362" s="80" t="str">
        <f>IFERROR(R2362+'4. Gegevens leiding'!$I$26,"")</f>
        <v/>
      </c>
      <c r="Q2362" s="155" t="str">
        <f>IFERROR(R2363+'4. Gegevens leiding'!$I$26,"")</f>
        <v/>
      </c>
      <c r="R2362" s="155" t="str">
        <f t="shared" si="485"/>
        <v/>
      </c>
      <c r="S2362" s="43" t="str">
        <f t="shared" si="478"/>
        <v/>
      </c>
      <c r="T2362" s="42" t="str">
        <f t="shared" si="474"/>
        <v>Diameter (mm, uitwendig)=;Wanddikte (mm)=;Druk (barg)=;Rekgrens (N/mm^2)=;Charpy energie (J)=</v>
      </c>
      <c r="U2362" s="44" t="e">
        <f>INDEX('bijlage A. Frequentie Tabel'!G:G,MATCH(T2362,'bijlage A. Frequentie Tabel'!A:A,0))</f>
        <v>#N/A</v>
      </c>
      <c r="V2362" s="43">
        <f t="shared" si="475"/>
        <v>0</v>
      </c>
      <c r="W2362" s="80">
        <f t="shared" si="479"/>
        <v>23.196467403779828</v>
      </c>
      <c r="X2362" t="e">
        <f t="shared" si="476"/>
        <v>#N/A</v>
      </c>
      <c r="Y2362"/>
      <c r="Z2362">
        <f t="shared" si="480"/>
        <v>0.4</v>
      </c>
      <c r="AA2362">
        <f t="shared" si="481"/>
        <v>1</v>
      </c>
      <c r="AB2362">
        <f t="shared" si="481"/>
        <v>1</v>
      </c>
      <c r="AC2362">
        <f t="shared" si="482"/>
        <v>0.4</v>
      </c>
      <c r="AD2362" t="e">
        <f>INDEX('bijlage C. Cluster maatregelen'!C:C,MATCH('5.Bepalen Faalfreq'!K2362,'bijlage C. Cluster maatregelen'!A:A,0))</f>
        <v>#N/A</v>
      </c>
      <c r="AE2362" t="e">
        <f>INDEX('bijlage C. Cluster maatregelen'!C:C,MATCH('5.Bepalen Faalfreq'!L2362,'bijlage C. Cluster maatregelen'!A:A,0))</f>
        <v>#N/A</v>
      </c>
      <c r="AF2362" t="e">
        <f>INDEX('bijlage C. Cluster maatregelen'!C:C,MATCH('5.Bepalen Faalfreq'!M2362,'bijlage C. Cluster maatregelen'!A:A,0))</f>
        <v>#N/A</v>
      </c>
      <c r="AG2362" t="e">
        <f>INDEX('bijlage C. Cluster maatregelen'!C:C,MATCH('5.Bepalen Faalfreq'!N2362,'bijlage C. Cluster maatregelen'!A:A,0))</f>
        <v>#N/A</v>
      </c>
      <c r="AH2362" t="e">
        <f t="shared" si="483"/>
        <v>#N/A</v>
      </c>
      <c r="AI2362" t="e">
        <f t="shared" si="484"/>
        <v>#N/A</v>
      </c>
      <c r="AJ2362" t="e">
        <f t="shared" si="477"/>
        <v>#N/A</v>
      </c>
    </row>
    <row r="2363" spans="1:36" x14ac:dyDescent="0.25">
      <c r="A2363" s="203"/>
      <c r="B2363" s="203"/>
      <c r="C2363" s="203"/>
      <c r="D2363" s="203"/>
      <c r="E2363" s="203"/>
      <c r="F2363" s="203"/>
      <c r="G2363" s="203"/>
      <c r="H2363" s="203"/>
      <c r="I2363" s="203"/>
      <c r="J2363" s="203"/>
      <c r="K2363" s="203"/>
      <c r="L2363" s="203"/>
      <c r="M2363" s="203"/>
      <c r="N2363" s="203"/>
      <c r="O2363" s="204">
        <f t="shared" si="473"/>
        <v>0</v>
      </c>
      <c r="P2363" s="80" t="str">
        <f>IFERROR(R2363+'4. Gegevens leiding'!$I$26,"")</f>
        <v/>
      </c>
      <c r="Q2363" s="155" t="str">
        <f>IFERROR(R2364+'4. Gegevens leiding'!$I$26,"")</f>
        <v/>
      </c>
      <c r="R2363" s="155" t="str">
        <f t="shared" si="485"/>
        <v/>
      </c>
      <c r="S2363" s="43" t="str">
        <f t="shared" si="478"/>
        <v/>
      </c>
      <c r="T2363" s="42" t="str">
        <f t="shared" si="474"/>
        <v>Diameter (mm, uitwendig)=;Wanddikte (mm)=;Druk (barg)=;Rekgrens (N/mm^2)=;Charpy energie (J)=</v>
      </c>
      <c r="U2363" s="44" t="e">
        <f>INDEX('bijlage A. Frequentie Tabel'!G:G,MATCH(T2363,'bijlage A. Frequentie Tabel'!A:A,0))</f>
        <v>#N/A</v>
      </c>
      <c r="V2363" s="43">
        <f t="shared" si="475"/>
        <v>0</v>
      </c>
      <c r="W2363" s="80">
        <f t="shared" si="479"/>
        <v>23.196467403779828</v>
      </c>
      <c r="X2363" t="e">
        <f t="shared" si="476"/>
        <v>#N/A</v>
      </c>
      <c r="Y2363"/>
      <c r="Z2363">
        <f t="shared" si="480"/>
        <v>0.4</v>
      </c>
      <c r="AA2363">
        <f t="shared" si="481"/>
        <v>1</v>
      </c>
      <c r="AB2363">
        <f t="shared" si="481"/>
        <v>1</v>
      </c>
      <c r="AC2363">
        <f t="shared" si="482"/>
        <v>0.4</v>
      </c>
      <c r="AD2363" t="e">
        <f>INDEX('bijlage C. Cluster maatregelen'!C:C,MATCH('5.Bepalen Faalfreq'!K2363,'bijlage C. Cluster maatregelen'!A:A,0))</f>
        <v>#N/A</v>
      </c>
      <c r="AE2363" t="e">
        <f>INDEX('bijlage C. Cluster maatregelen'!C:C,MATCH('5.Bepalen Faalfreq'!L2363,'bijlage C. Cluster maatregelen'!A:A,0))</f>
        <v>#N/A</v>
      </c>
      <c r="AF2363" t="e">
        <f>INDEX('bijlage C. Cluster maatregelen'!C:C,MATCH('5.Bepalen Faalfreq'!M2363,'bijlage C. Cluster maatregelen'!A:A,0))</f>
        <v>#N/A</v>
      </c>
      <c r="AG2363" t="e">
        <f>INDEX('bijlage C. Cluster maatregelen'!C:C,MATCH('5.Bepalen Faalfreq'!N2363,'bijlage C. Cluster maatregelen'!A:A,0))</f>
        <v>#N/A</v>
      </c>
      <c r="AH2363" t="e">
        <f t="shared" si="483"/>
        <v>#N/A</v>
      </c>
      <c r="AI2363" t="e">
        <f t="shared" si="484"/>
        <v>#N/A</v>
      </c>
      <c r="AJ2363" t="e">
        <f t="shared" si="477"/>
        <v>#N/A</v>
      </c>
    </row>
    <row r="2364" spans="1:36" x14ac:dyDescent="0.25">
      <c r="A2364" s="203"/>
      <c r="B2364" s="203"/>
      <c r="C2364" s="203"/>
      <c r="D2364" s="203"/>
      <c r="E2364" s="203"/>
      <c r="F2364" s="203"/>
      <c r="G2364" s="203"/>
      <c r="H2364" s="203"/>
      <c r="I2364" s="203"/>
      <c r="J2364" s="203"/>
      <c r="K2364" s="203"/>
      <c r="L2364" s="203"/>
      <c r="M2364" s="203"/>
      <c r="N2364" s="203"/>
      <c r="O2364" s="204">
        <f t="shared" si="473"/>
        <v>0</v>
      </c>
      <c r="P2364" s="80" t="str">
        <f>IFERROR(R2364+'4. Gegevens leiding'!$I$26,"")</f>
        <v/>
      </c>
      <c r="Q2364" s="155" t="str">
        <f>IFERROR(R2365+'4. Gegevens leiding'!$I$26,"")</f>
        <v/>
      </c>
      <c r="R2364" s="155" t="str">
        <f t="shared" si="485"/>
        <v/>
      </c>
      <c r="S2364" s="43" t="str">
        <f t="shared" si="478"/>
        <v/>
      </c>
      <c r="T2364" s="42" t="str">
        <f t="shared" si="474"/>
        <v>Diameter (mm, uitwendig)=;Wanddikte (mm)=;Druk (barg)=;Rekgrens (N/mm^2)=;Charpy energie (J)=</v>
      </c>
      <c r="U2364" s="44" t="e">
        <f>INDEX('bijlage A. Frequentie Tabel'!G:G,MATCH(T2364,'bijlage A. Frequentie Tabel'!A:A,0))</f>
        <v>#N/A</v>
      </c>
      <c r="V2364" s="43">
        <f t="shared" si="475"/>
        <v>0</v>
      </c>
      <c r="W2364" s="80">
        <f t="shared" si="479"/>
        <v>23.196467403779828</v>
      </c>
      <c r="X2364" t="e">
        <f t="shared" si="476"/>
        <v>#N/A</v>
      </c>
      <c r="Y2364"/>
      <c r="Z2364">
        <f t="shared" si="480"/>
        <v>0.4</v>
      </c>
      <c r="AA2364">
        <f t="shared" si="481"/>
        <v>1</v>
      </c>
      <c r="AB2364">
        <f t="shared" si="481"/>
        <v>1</v>
      </c>
      <c r="AC2364">
        <f t="shared" si="482"/>
        <v>0.4</v>
      </c>
      <c r="AD2364" t="e">
        <f>INDEX('bijlage C. Cluster maatregelen'!C:C,MATCH('5.Bepalen Faalfreq'!K2364,'bijlage C. Cluster maatregelen'!A:A,0))</f>
        <v>#N/A</v>
      </c>
      <c r="AE2364" t="e">
        <f>INDEX('bijlage C. Cluster maatregelen'!C:C,MATCH('5.Bepalen Faalfreq'!L2364,'bijlage C. Cluster maatregelen'!A:A,0))</f>
        <v>#N/A</v>
      </c>
      <c r="AF2364" t="e">
        <f>INDEX('bijlage C. Cluster maatregelen'!C:C,MATCH('5.Bepalen Faalfreq'!M2364,'bijlage C. Cluster maatregelen'!A:A,0))</f>
        <v>#N/A</v>
      </c>
      <c r="AG2364" t="e">
        <f>INDEX('bijlage C. Cluster maatregelen'!C:C,MATCH('5.Bepalen Faalfreq'!N2364,'bijlage C. Cluster maatregelen'!A:A,0))</f>
        <v>#N/A</v>
      </c>
      <c r="AH2364" t="e">
        <f t="shared" si="483"/>
        <v>#N/A</v>
      </c>
      <c r="AI2364" t="e">
        <f t="shared" si="484"/>
        <v>#N/A</v>
      </c>
      <c r="AJ2364" t="e">
        <f t="shared" si="477"/>
        <v>#N/A</v>
      </c>
    </row>
    <row r="2365" spans="1:36" x14ac:dyDescent="0.25">
      <c r="A2365" s="203"/>
      <c r="B2365" s="203"/>
      <c r="C2365" s="203"/>
      <c r="D2365" s="203"/>
      <c r="E2365" s="203"/>
      <c r="F2365" s="203"/>
      <c r="G2365" s="203"/>
      <c r="H2365" s="203"/>
      <c r="I2365" s="203"/>
      <c r="J2365" s="203"/>
      <c r="K2365" s="203"/>
      <c r="L2365" s="203"/>
      <c r="M2365" s="203"/>
      <c r="N2365" s="203"/>
      <c r="O2365" s="204">
        <f t="shared" si="473"/>
        <v>0</v>
      </c>
      <c r="P2365" s="80" t="str">
        <f>IFERROR(R2365+'4. Gegevens leiding'!$I$26,"")</f>
        <v/>
      </c>
      <c r="Q2365" s="155" t="str">
        <f>IFERROR(R2366+'4. Gegevens leiding'!$I$26,"")</f>
        <v/>
      </c>
      <c r="R2365" s="155" t="str">
        <f t="shared" si="485"/>
        <v/>
      </c>
      <c r="S2365" s="43" t="str">
        <f t="shared" si="478"/>
        <v/>
      </c>
      <c r="T2365" s="42" t="str">
        <f t="shared" si="474"/>
        <v>Diameter (mm, uitwendig)=;Wanddikte (mm)=;Druk (barg)=;Rekgrens (N/mm^2)=;Charpy energie (J)=</v>
      </c>
      <c r="U2365" s="44" t="e">
        <f>INDEX('bijlage A. Frequentie Tabel'!G:G,MATCH(T2365,'bijlage A. Frequentie Tabel'!A:A,0))</f>
        <v>#N/A</v>
      </c>
      <c r="V2365" s="43">
        <f t="shared" si="475"/>
        <v>0</v>
      </c>
      <c r="W2365" s="80">
        <f t="shared" si="479"/>
        <v>23.196467403779828</v>
      </c>
      <c r="X2365" t="e">
        <f t="shared" si="476"/>
        <v>#N/A</v>
      </c>
      <c r="Y2365"/>
      <c r="Z2365">
        <f t="shared" si="480"/>
        <v>0.4</v>
      </c>
      <c r="AA2365">
        <f t="shared" si="481"/>
        <v>1</v>
      </c>
      <c r="AB2365">
        <f t="shared" si="481"/>
        <v>1</v>
      </c>
      <c r="AC2365">
        <f t="shared" si="482"/>
        <v>0.4</v>
      </c>
      <c r="AD2365" t="e">
        <f>INDEX('bijlage C. Cluster maatregelen'!C:C,MATCH('5.Bepalen Faalfreq'!K2365,'bijlage C. Cluster maatregelen'!A:A,0))</f>
        <v>#N/A</v>
      </c>
      <c r="AE2365" t="e">
        <f>INDEX('bijlage C. Cluster maatregelen'!C:C,MATCH('5.Bepalen Faalfreq'!L2365,'bijlage C. Cluster maatregelen'!A:A,0))</f>
        <v>#N/A</v>
      </c>
      <c r="AF2365" t="e">
        <f>INDEX('bijlage C. Cluster maatregelen'!C:C,MATCH('5.Bepalen Faalfreq'!M2365,'bijlage C. Cluster maatregelen'!A:A,0))</f>
        <v>#N/A</v>
      </c>
      <c r="AG2365" t="e">
        <f>INDEX('bijlage C. Cluster maatregelen'!C:C,MATCH('5.Bepalen Faalfreq'!N2365,'bijlage C. Cluster maatregelen'!A:A,0))</f>
        <v>#N/A</v>
      </c>
      <c r="AH2365" t="e">
        <f t="shared" si="483"/>
        <v>#N/A</v>
      </c>
      <c r="AI2365" t="e">
        <f t="shared" si="484"/>
        <v>#N/A</v>
      </c>
      <c r="AJ2365" t="e">
        <f t="shared" si="477"/>
        <v>#N/A</v>
      </c>
    </row>
    <row r="2366" spans="1:36" x14ac:dyDescent="0.25">
      <c r="A2366" s="203"/>
      <c r="B2366" s="203"/>
      <c r="C2366" s="203"/>
      <c r="D2366" s="203"/>
      <c r="E2366" s="203"/>
      <c r="F2366" s="203"/>
      <c r="G2366" s="203"/>
      <c r="H2366" s="203"/>
      <c r="I2366" s="203"/>
      <c r="J2366" s="203"/>
      <c r="K2366" s="203"/>
      <c r="L2366" s="203"/>
      <c r="M2366" s="203"/>
      <c r="N2366" s="203"/>
      <c r="O2366" s="204">
        <f t="shared" si="473"/>
        <v>0</v>
      </c>
      <c r="P2366" s="80" t="str">
        <f>IFERROR(R2366+'4. Gegevens leiding'!$I$26,"")</f>
        <v/>
      </c>
      <c r="Q2366" s="155" t="str">
        <f>IFERROR(R2367+'4. Gegevens leiding'!$I$26,"")</f>
        <v/>
      </c>
      <c r="R2366" s="155" t="str">
        <f t="shared" si="485"/>
        <v/>
      </c>
      <c r="S2366" s="43" t="str">
        <f t="shared" si="478"/>
        <v/>
      </c>
      <c r="T2366" s="42" t="str">
        <f t="shared" si="474"/>
        <v>Diameter (mm, uitwendig)=;Wanddikte (mm)=;Druk (barg)=;Rekgrens (N/mm^2)=;Charpy energie (J)=</v>
      </c>
      <c r="U2366" s="44" t="e">
        <f>INDEX('bijlage A. Frequentie Tabel'!G:G,MATCH(T2366,'bijlage A. Frequentie Tabel'!A:A,0))</f>
        <v>#N/A</v>
      </c>
      <c r="V2366" s="43">
        <f t="shared" si="475"/>
        <v>0</v>
      </c>
      <c r="W2366" s="80">
        <f t="shared" si="479"/>
        <v>23.196467403779828</v>
      </c>
      <c r="X2366" t="e">
        <f t="shared" si="476"/>
        <v>#N/A</v>
      </c>
      <c r="Y2366"/>
      <c r="Z2366">
        <f t="shared" si="480"/>
        <v>0.4</v>
      </c>
      <c r="AA2366">
        <f t="shared" si="481"/>
        <v>1</v>
      </c>
      <c r="AB2366">
        <f t="shared" si="481"/>
        <v>1</v>
      </c>
      <c r="AC2366">
        <f t="shared" si="482"/>
        <v>0.4</v>
      </c>
      <c r="AD2366" t="e">
        <f>INDEX('bijlage C. Cluster maatregelen'!C:C,MATCH('5.Bepalen Faalfreq'!K2366,'bijlage C. Cluster maatregelen'!A:A,0))</f>
        <v>#N/A</v>
      </c>
      <c r="AE2366" t="e">
        <f>INDEX('bijlage C. Cluster maatregelen'!C:C,MATCH('5.Bepalen Faalfreq'!L2366,'bijlage C. Cluster maatregelen'!A:A,0))</f>
        <v>#N/A</v>
      </c>
      <c r="AF2366" t="e">
        <f>INDEX('bijlage C. Cluster maatregelen'!C:C,MATCH('5.Bepalen Faalfreq'!M2366,'bijlage C. Cluster maatregelen'!A:A,0))</f>
        <v>#N/A</v>
      </c>
      <c r="AG2366" t="e">
        <f>INDEX('bijlage C. Cluster maatregelen'!C:C,MATCH('5.Bepalen Faalfreq'!N2366,'bijlage C. Cluster maatregelen'!A:A,0))</f>
        <v>#N/A</v>
      </c>
      <c r="AH2366" t="e">
        <f t="shared" si="483"/>
        <v>#N/A</v>
      </c>
      <c r="AI2366" t="e">
        <f t="shared" si="484"/>
        <v>#N/A</v>
      </c>
      <c r="AJ2366" t="e">
        <f t="shared" si="477"/>
        <v>#N/A</v>
      </c>
    </row>
    <row r="2367" spans="1:36" x14ac:dyDescent="0.25">
      <c r="A2367" s="203"/>
      <c r="B2367" s="203"/>
      <c r="C2367" s="203"/>
      <c r="D2367" s="203"/>
      <c r="E2367" s="203"/>
      <c r="F2367" s="203"/>
      <c r="G2367" s="203"/>
      <c r="H2367" s="203"/>
      <c r="I2367" s="203"/>
      <c r="J2367" s="203"/>
      <c r="K2367" s="203"/>
      <c r="L2367" s="203"/>
      <c r="M2367" s="203"/>
      <c r="N2367" s="203"/>
      <c r="O2367" s="204">
        <f t="shared" si="473"/>
        <v>0</v>
      </c>
      <c r="P2367" s="80" t="str">
        <f>IFERROR(R2367+'4. Gegevens leiding'!$I$26,"")</f>
        <v/>
      </c>
      <c r="Q2367" s="155" t="str">
        <f>IFERROR(R2368+'4. Gegevens leiding'!$I$26,"")</f>
        <v/>
      </c>
      <c r="R2367" s="155" t="str">
        <f t="shared" si="485"/>
        <v/>
      </c>
      <c r="S2367" s="43" t="str">
        <f t="shared" si="478"/>
        <v/>
      </c>
      <c r="T2367" s="42" t="str">
        <f t="shared" si="474"/>
        <v>Diameter (mm, uitwendig)=;Wanddikte (mm)=;Druk (barg)=;Rekgrens (N/mm^2)=;Charpy energie (J)=</v>
      </c>
      <c r="U2367" s="44" t="e">
        <f>INDEX('bijlage A. Frequentie Tabel'!G:G,MATCH(T2367,'bijlage A. Frequentie Tabel'!A:A,0))</f>
        <v>#N/A</v>
      </c>
      <c r="V2367" s="43">
        <f t="shared" si="475"/>
        <v>0</v>
      </c>
      <c r="W2367" s="80">
        <f t="shared" si="479"/>
        <v>23.196467403779828</v>
      </c>
      <c r="X2367" t="e">
        <f t="shared" si="476"/>
        <v>#N/A</v>
      </c>
      <c r="Y2367"/>
      <c r="Z2367">
        <f t="shared" si="480"/>
        <v>0.4</v>
      </c>
      <c r="AA2367">
        <f t="shared" si="481"/>
        <v>1</v>
      </c>
      <c r="AB2367">
        <f t="shared" si="481"/>
        <v>1</v>
      </c>
      <c r="AC2367">
        <f t="shared" si="482"/>
        <v>0.4</v>
      </c>
      <c r="AD2367" t="e">
        <f>INDEX('bijlage C. Cluster maatregelen'!C:C,MATCH('5.Bepalen Faalfreq'!K2367,'bijlage C. Cluster maatregelen'!A:A,0))</f>
        <v>#N/A</v>
      </c>
      <c r="AE2367" t="e">
        <f>INDEX('bijlage C. Cluster maatregelen'!C:C,MATCH('5.Bepalen Faalfreq'!L2367,'bijlage C. Cluster maatregelen'!A:A,0))</f>
        <v>#N/A</v>
      </c>
      <c r="AF2367" t="e">
        <f>INDEX('bijlage C. Cluster maatregelen'!C:C,MATCH('5.Bepalen Faalfreq'!M2367,'bijlage C. Cluster maatregelen'!A:A,0))</f>
        <v>#N/A</v>
      </c>
      <c r="AG2367" t="e">
        <f>INDEX('bijlage C. Cluster maatregelen'!C:C,MATCH('5.Bepalen Faalfreq'!N2367,'bijlage C. Cluster maatregelen'!A:A,0))</f>
        <v>#N/A</v>
      </c>
      <c r="AH2367" t="e">
        <f t="shared" si="483"/>
        <v>#N/A</v>
      </c>
      <c r="AI2367" t="e">
        <f t="shared" si="484"/>
        <v>#N/A</v>
      </c>
      <c r="AJ2367" t="e">
        <f t="shared" si="477"/>
        <v>#N/A</v>
      </c>
    </row>
    <row r="2368" spans="1:36" x14ac:dyDescent="0.25">
      <c r="A2368" s="203"/>
      <c r="B2368" s="203"/>
      <c r="C2368" s="203"/>
      <c r="D2368" s="203"/>
      <c r="E2368" s="203"/>
      <c r="F2368" s="203"/>
      <c r="G2368" s="203"/>
      <c r="H2368" s="203"/>
      <c r="I2368" s="203"/>
      <c r="J2368" s="203"/>
      <c r="K2368" s="203"/>
      <c r="L2368" s="203"/>
      <c r="M2368" s="203"/>
      <c r="N2368" s="203"/>
      <c r="O2368" s="204">
        <f t="shared" si="473"/>
        <v>0</v>
      </c>
      <c r="P2368" s="80" t="str">
        <f>IFERROR(R2368+'4. Gegevens leiding'!$I$26,"")</f>
        <v/>
      </c>
      <c r="Q2368" s="155" t="str">
        <f>IFERROR(R2369+'4. Gegevens leiding'!$I$26,"")</f>
        <v/>
      </c>
      <c r="R2368" s="155" t="str">
        <f t="shared" si="485"/>
        <v/>
      </c>
      <c r="S2368" s="43" t="str">
        <f t="shared" si="478"/>
        <v/>
      </c>
      <c r="T2368" s="42" t="str">
        <f t="shared" si="474"/>
        <v>Diameter (mm, uitwendig)=;Wanddikte (mm)=;Druk (barg)=;Rekgrens (N/mm^2)=;Charpy energie (J)=</v>
      </c>
      <c r="U2368" s="44" t="e">
        <f>INDEX('bijlage A. Frequentie Tabel'!G:G,MATCH(T2368,'bijlage A. Frequentie Tabel'!A:A,0))</f>
        <v>#N/A</v>
      </c>
      <c r="V2368" s="43">
        <f t="shared" si="475"/>
        <v>0</v>
      </c>
      <c r="W2368" s="80">
        <f t="shared" si="479"/>
        <v>23.196467403779828</v>
      </c>
      <c r="X2368" t="e">
        <f t="shared" si="476"/>
        <v>#N/A</v>
      </c>
      <c r="Y2368"/>
      <c r="Z2368">
        <f t="shared" si="480"/>
        <v>0.4</v>
      </c>
      <c r="AA2368">
        <f t="shared" si="481"/>
        <v>1</v>
      </c>
      <c r="AB2368">
        <f t="shared" si="481"/>
        <v>1</v>
      </c>
      <c r="AC2368">
        <f t="shared" si="482"/>
        <v>0.4</v>
      </c>
      <c r="AD2368" t="e">
        <f>INDEX('bijlage C. Cluster maatregelen'!C:C,MATCH('5.Bepalen Faalfreq'!K2368,'bijlage C. Cluster maatregelen'!A:A,0))</f>
        <v>#N/A</v>
      </c>
      <c r="AE2368" t="e">
        <f>INDEX('bijlage C. Cluster maatregelen'!C:C,MATCH('5.Bepalen Faalfreq'!L2368,'bijlage C. Cluster maatregelen'!A:A,0))</f>
        <v>#N/A</v>
      </c>
      <c r="AF2368" t="e">
        <f>INDEX('bijlage C. Cluster maatregelen'!C:C,MATCH('5.Bepalen Faalfreq'!M2368,'bijlage C. Cluster maatregelen'!A:A,0))</f>
        <v>#N/A</v>
      </c>
      <c r="AG2368" t="e">
        <f>INDEX('bijlage C. Cluster maatregelen'!C:C,MATCH('5.Bepalen Faalfreq'!N2368,'bijlage C. Cluster maatregelen'!A:A,0))</f>
        <v>#N/A</v>
      </c>
      <c r="AH2368" t="e">
        <f t="shared" si="483"/>
        <v>#N/A</v>
      </c>
      <c r="AI2368" t="e">
        <f t="shared" si="484"/>
        <v>#N/A</v>
      </c>
      <c r="AJ2368" t="e">
        <f t="shared" si="477"/>
        <v>#N/A</v>
      </c>
    </row>
    <row r="2369" spans="1:36" x14ac:dyDescent="0.25">
      <c r="A2369" s="203"/>
      <c r="B2369" s="203"/>
      <c r="C2369" s="203"/>
      <c r="D2369" s="203"/>
      <c r="E2369" s="203"/>
      <c r="F2369" s="203"/>
      <c r="G2369" s="203"/>
      <c r="H2369" s="203"/>
      <c r="I2369" s="203"/>
      <c r="J2369" s="203"/>
      <c r="K2369" s="203"/>
      <c r="L2369" s="203"/>
      <c r="M2369" s="203"/>
      <c r="N2369" s="203"/>
      <c r="O2369" s="204">
        <f t="shared" si="473"/>
        <v>0</v>
      </c>
      <c r="P2369" s="80" t="str">
        <f>IFERROR(R2369+'4. Gegevens leiding'!$I$26,"")</f>
        <v/>
      </c>
      <c r="Q2369" s="155" t="str">
        <f>IFERROR(R2370+'4. Gegevens leiding'!$I$26,"")</f>
        <v/>
      </c>
      <c r="R2369" s="155" t="str">
        <f t="shared" si="485"/>
        <v/>
      </c>
      <c r="S2369" s="43" t="str">
        <f t="shared" si="478"/>
        <v/>
      </c>
      <c r="T2369" s="42" t="str">
        <f t="shared" si="474"/>
        <v>Diameter (mm, uitwendig)=;Wanddikte (mm)=;Druk (barg)=;Rekgrens (N/mm^2)=;Charpy energie (J)=</v>
      </c>
      <c r="U2369" s="44" t="e">
        <f>INDEX('bijlage A. Frequentie Tabel'!G:G,MATCH(T2369,'bijlage A. Frequentie Tabel'!A:A,0))</f>
        <v>#N/A</v>
      </c>
      <c r="V2369" s="43">
        <f t="shared" si="475"/>
        <v>0</v>
      </c>
      <c r="W2369" s="80">
        <f t="shared" si="479"/>
        <v>23.196467403779828</v>
      </c>
      <c r="X2369" t="e">
        <f t="shared" si="476"/>
        <v>#N/A</v>
      </c>
      <c r="Y2369"/>
      <c r="Z2369">
        <f t="shared" si="480"/>
        <v>0.4</v>
      </c>
      <c r="AA2369">
        <f t="shared" si="481"/>
        <v>1</v>
      </c>
      <c r="AB2369">
        <f t="shared" si="481"/>
        <v>1</v>
      </c>
      <c r="AC2369">
        <f t="shared" si="482"/>
        <v>0.4</v>
      </c>
      <c r="AD2369" t="e">
        <f>INDEX('bijlage C. Cluster maatregelen'!C:C,MATCH('5.Bepalen Faalfreq'!K2369,'bijlage C. Cluster maatregelen'!A:A,0))</f>
        <v>#N/A</v>
      </c>
      <c r="AE2369" t="e">
        <f>INDEX('bijlage C. Cluster maatregelen'!C:C,MATCH('5.Bepalen Faalfreq'!L2369,'bijlage C. Cluster maatregelen'!A:A,0))</f>
        <v>#N/A</v>
      </c>
      <c r="AF2369" t="e">
        <f>INDEX('bijlage C. Cluster maatregelen'!C:C,MATCH('5.Bepalen Faalfreq'!M2369,'bijlage C. Cluster maatregelen'!A:A,0))</f>
        <v>#N/A</v>
      </c>
      <c r="AG2369" t="e">
        <f>INDEX('bijlage C. Cluster maatregelen'!C:C,MATCH('5.Bepalen Faalfreq'!N2369,'bijlage C. Cluster maatregelen'!A:A,0))</f>
        <v>#N/A</v>
      </c>
      <c r="AH2369" t="e">
        <f t="shared" si="483"/>
        <v>#N/A</v>
      </c>
      <c r="AI2369" t="e">
        <f t="shared" si="484"/>
        <v>#N/A</v>
      </c>
      <c r="AJ2369" t="e">
        <f t="shared" si="477"/>
        <v>#N/A</v>
      </c>
    </row>
    <row r="2370" spans="1:36" x14ac:dyDescent="0.25">
      <c r="A2370" s="203"/>
      <c r="B2370" s="203"/>
      <c r="C2370" s="203"/>
      <c r="D2370" s="203"/>
      <c r="E2370" s="203"/>
      <c r="F2370" s="203"/>
      <c r="G2370" s="203"/>
      <c r="H2370" s="203"/>
      <c r="I2370" s="203"/>
      <c r="J2370" s="203"/>
      <c r="K2370" s="203"/>
      <c r="L2370" s="203"/>
      <c r="M2370" s="203"/>
      <c r="N2370" s="203"/>
      <c r="O2370" s="204">
        <f t="shared" si="473"/>
        <v>0</v>
      </c>
      <c r="P2370" s="80" t="str">
        <f>IFERROR(R2370+'4. Gegevens leiding'!$I$26,"")</f>
        <v/>
      </c>
      <c r="Q2370" s="155" t="str">
        <f>IFERROR(R2371+'4. Gegevens leiding'!$I$26,"")</f>
        <v/>
      </c>
      <c r="R2370" s="155" t="str">
        <f t="shared" si="485"/>
        <v/>
      </c>
      <c r="S2370" s="43" t="str">
        <f t="shared" si="478"/>
        <v/>
      </c>
      <c r="T2370" s="42" t="str">
        <f t="shared" si="474"/>
        <v>Diameter (mm, uitwendig)=;Wanddikte (mm)=;Druk (barg)=;Rekgrens (N/mm^2)=;Charpy energie (J)=</v>
      </c>
      <c r="U2370" s="44" t="e">
        <f>INDEX('bijlage A. Frequentie Tabel'!G:G,MATCH(T2370,'bijlage A. Frequentie Tabel'!A:A,0))</f>
        <v>#N/A</v>
      </c>
      <c r="V2370" s="43">
        <f t="shared" si="475"/>
        <v>0</v>
      </c>
      <c r="W2370" s="80">
        <f t="shared" si="479"/>
        <v>23.196467403779828</v>
      </c>
      <c r="X2370" t="e">
        <f t="shared" si="476"/>
        <v>#N/A</v>
      </c>
      <c r="Y2370"/>
      <c r="Z2370">
        <f t="shared" si="480"/>
        <v>0.4</v>
      </c>
      <c r="AA2370">
        <f t="shared" si="481"/>
        <v>1</v>
      </c>
      <c r="AB2370">
        <f t="shared" si="481"/>
        <v>1</v>
      </c>
      <c r="AC2370">
        <f t="shared" si="482"/>
        <v>0.4</v>
      </c>
      <c r="AD2370" t="e">
        <f>INDEX('bijlage C. Cluster maatregelen'!C:C,MATCH('5.Bepalen Faalfreq'!K2370,'bijlage C. Cluster maatregelen'!A:A,0))</f>
        <v>#N/A</v>
      </c>
      <c r="AE2370" t="e">
        <f>INDEX('bijlage C. Cluster maatregelen'!C:C,MATCH('5.Bepalen Faalfreq'!L2370,'bijlage C. Cluster maatregelen'!A:A,0))</f>
        <v>#N/A</v>
      </c>
      <c r="AF2370" t="e">
        <f>INDEX('bijlage C. Cluster maatregelen'!C:C,MATCH('5.Bepalen Faalfreq'!M2370,'bijlage C. Cluster maatregelen'!A:A,0))</f>
        <v>#N/A</v>
      </c>
      <c r="AG2370" t="e">
        <f>INDEX('bijlage C. Cluster maatregelen'!C:C,MATCH('5.Bepalen Faalfreq'!N2370,'bijlage C. Cluster maatregelen'!A:A,0))</f>
        <v>#N/A</v>
      </c>
      <c r="AH2370" t="e">
        <f t="shared" si="483"/>
        <v>#N/A</v>
      </c>
      <c r="AI2370" t="e">
        <f t="shared" si="484"/>
        <v>#N/A</v>
      </c>
      <c r="AJ2370" t="e">
        <f t="shared" si="477"/>
        <v>#N/A</v>
      </c>
    </row>
    <row r="2371" spans="1:36" x14ac:dyDescent="0.25">
      <c r="A2371" s="203"/>
      <c r="B2371" s="203"/>
      <c r="C2371" s="203"/>
      <c r="D2371" s="203"/>
      <c r="E2371" s="203"/>
      <c r="F2371" s="203"/>
      <c r="G2371" s="203"/>
      <c r="H2371" s="203"/>
      <c r="I2371" s="203"/>
      <c r="J2371" s="203"/>
      <c r="K2371" s="203"/>
      <c r="L2371" s="203"/>
      <c r="M2371" s="203"/>
      <c r="N2371" s="203"/>
      <c r="O2371" s="204">
        <f t="shared" si="473"/>
        <v>0</v>
      </c>
      <c r="P2371" s="80" t="str">
        <f>IFERROR(R2371+'4. Gegevens leiding'!$I$26,"")</f>
        <v/>
      </c>
      <c r="Q2371" s="155" t="str">
        <f>IFERROR(R2372+'4. Gegevens leiding'!$I$26,"")</f>
        <v/>
      </c>
      <c r="R2371" s="155" t="str">
        <f t="shared" si="485"/>
        <v/>
      </c>
      <c r="S2371" s="43" t="str">
        <f t="shared" si="478"/>
        <v/>
      </c>
      <c r="T2371" s="42" t="str">
        <f t="shared" si="474"/>
        <v>Diameter (mm, uitwendig)=;Wanddikte (mm)=;Druk (barg)=;Rekgrens (N/mm^2)=;Charpy energie (J)=</v>
      </c>
      <c r="U2371" s="44" t="e">
        <f>INDEX('bijlage A. Frequentie Tabel'!G:G,MATCH(T2371,'bijlage A. Frequentie Tabel'!A:A,0))</f>
        <v>#N/A</v>
      </c>
      <c r="V2371" s="43">
        <f t="shared" si="475"/>
        <v>0</v>
      </c>
      <c r="W2371" s="80">
        <f t="shared" si="479"/>
        <v>23.196467403779828</v>
      </c>
      <c r="X2371" t="e">
        <f t="shared" si="476"/>
        <v>#N/A</v>
      </c>
      <c r="Y2371"/>
      <c r="Z2371">
        <f t="shared" si="480"/>
        <v>0.4</v>
      </c>
      <c r="AA2371">
        <f t="shared" si="481"/>
        <v>1</v>
      </c>
      <c r="AB2371">
        <f t="shared" si="481"/>
        <v>1</v>
      </c>
      <c r="AC2371">
        <f t="shared" si="482"/>
        <v>0.4</v>
      </c>
      <c r="AD2371" t="e">
        <f>INDEX('bijlage C. Cluster maatregelen'!C:C,MATCH('5.Bepalen Faalfreq'!K2371,'bijlage C. Cluster maatregelen'!A:A,0))</f>
        <v>#N/A</v>
      </c>
      <c r="AE2371" t="e">
        <f>INDEX('bijlage C. Cluster maatregelen'!C:C,MATCH('5.Bepalen Faalfreq'!L2371,'bijlage C. Cluster maatregelen'!A:A,0))</f>
        <v>#N/A</v>
      </c>
      <c r="AF2371" t="e">
        <f>INDEX('bijlage C. Cluster maatregelen'!C:C,MATCH('5.Bepalen Faalfreq'!M2371,'bijlage C. Cluster maatregelen'!A:A,0))</f>
        <v>#N/A</v>
      </c>
      <c r="AG2371" t="e">
        <f>INDEX('bijlage C. Cluster maatregelen'!C:C,MATCH('5.Bepalen Faalfreq'!N2371,'bijlage C. Cluster maatregelen'!A:A,0))</f>
        <v>#N/A</v>
      </c>
      <c r="AH2371" t="e">
        <f t="shared" si="483"/>
        <v>#N/A</v>
      </c>
      <c r="AI2371" t="e">
        <f t="shared" si="484"/>
        <v>#N/A</v>
      </c>
      <c r="AJ2371" t="e">
        <f t="shared" si="477"/>
        <v>#N/A</v>
      </c>
    </row>
    <row r="2372" spans="1:36" x14ac:dyDescent="0.25">
      <c r="A2372" s="203"/>
      <c r="B2372" s="203"/>
      <c r="C2372" s="203"/>
      <c r="D2372" s="203"/>
      <c r="E2372" s="203"/>
      <c r="F2372" s="203"/>
      <c r="G2372" s="203"/>
      <c r="H2372" s="203"/>
      <c r="I2372" s="203"/>
      <c r="J2372" s="203"/>
      <c r="K2372" s="203"/>
      <c r="L2372" s="203"/>
      <c r="M2372" s="203"/>
      <c r="N2372" s="203"/>
      <c r="O2372" s="204">
        <f t="shared" si="473"/>
        <v>0</v>
      </c>
      <c r="P2372" s="80" t="str">
        <f>IFERROR(R2372+'4. Gegevens leiding'!$I$26,"")</f>
        <v/>
      </c>
      <c r="Q2372" s="155" t="str">
        <f>IFERROR(R2373+'4. Gegevens leiding'!$I$26,"")</f>
        <v/>
      </c>
      <c r="R2372" s="155" t="str">
        <f t="shared" si="485"/>
        <v/>
      </c>
      <c r="S2372" s="43" t="str">
        <f t="shared" si="478"/>
        <v/>
      </c>
      <c r="T2372" s="42" t="str">
        <f t="shared" si="474"/>
        <v>Diameter (mm, uitwendig)=;Wanddikte (mm)=;Druk (barg)=;Rekgrens (N/mm^2)=;Charpy energie (J)=</v>
      </c>
      <c r="U2372" s="44" t="e">
        <f>INDEX('bijlage A. Frequentie Tabel'!G:G,MATCH(T2372,'bijlage A. Frequentie Tabel'!A:A,0))</f>
        <v>#N/A</v>
      </c>
      <c r="V2372" s="43">
        <f t="shared" si="475"/>
        <v>0</v>
      </c>
      <c r="W2372" s="80">
        <f t="shared" si="479"/>
        <v>23.196467403779828</v>
      </c>
      <c r="X2372" t="e">
        <f t="shared" si="476"/>
        <v>#N/A</v>
      </c>
      <c r="Y2372"/>
      <c r="Z2372">
        <f t="shared" si="480"/>
        <v>0.4</v>
      </c>
      <c r="AA2372">
        <f t="shared" si="481"/>
        <v>1</v>
      </c>
      <c r="AB2372">
        <f t="shared" si="481"/>
        <v>1</v>
      </c>
      <c r="AC2372">
        <f t="shared" si="482"/>
        <v>0.4</v>
      </c>
      <c r="AD2372" t="e">
        <f>INDEX('bijlage C. Cluster maatregelen'!C:C,MATCH('5.Bepalen Faalfreq'!K2372,'bijlage C. Cluster maatregelen'!A:A,0))</f>
        <v>#N/A</v>
      </c>
      <c r="AE2372" t="e">
        <f>INDEX('bijlage C. Cluster maatregelen'!C:C,MATCH('5.Bepalen Faalfreq'!L2372,'bijlage C. Cluster maatregelen'!A:A,0))</f>
        <v>#N/A</v>
      </c>
      <c r="AF2372" t="e">
        <f>INDEX('bijlage C. Cluster maatregelen'!C:C,MATCH('5.Bepalen Faalfreq'!M2372,'bijlage C. Cluster maatregelen'!A:A,0))</f>
        <v>#N/A</v>
      </c>
      <c r="AG2372" t="e">
        <f>INDEX('bijlage C. Cluster maatregelen'!C:C,MATCH('5.Bepalen Faalfreq'!N2372,'bijlage C. Cluster maatregelen'!A:A,0))</f>
        <v>#N/A</v>
      </c>
      <c r="AH2372" t="e">
        <f t="shared" si="483"/>
        <v>#N/A</v>
      </c>
      <c r="AI2372" t="e">
        <f t="shared" si="484"/>
        <v>#N/A</v>
      </c>
      <c r="AJ2372" t="e">
        <f t="shared" si="477"/>
        <v>#N/A</v>
      </c>
    </row>
    <row r="2373" spans="1:36" x14ac:dyDescent="0.25">
      <c r="A2373" s="203"/>
      <c r="B2373" s="203"/>
      <c r="C2373" s="203"/>
      <c r="D2373" s="203"/>
      <c r="E2373" s="203"/>
      <c r="F2373" s="203"/>
      <c r="G2373" s="203"/>
      <c r="H2373" s="203"/>
      <c r="I2373" s="203"/>
      <c r="J2373" s="203"/>
      <c r="K2373" s="203"/>
      <c r="L2373" s="203"/>
      <c r="M2373" s="203"/>
      <c r="N2373" s="203"/>
      <c r="O2373" s="204">
        <f t="shared" ref="O2373:O2436" si="486">D2373-(2*F2373)</f>
        <v>0</v>
      </c>
      <c r="P2373" s="80" t="str">
        <f>IFERROR(R2373+'4. Gegevens leiding'!$I$26,"")</f>
        <v/>
      </c>
      <c r="Q2373" s="155" t="str">
        <f>IFERROR(R2374+'4. Gegevens leiding'!$I$26,"")</f>
        <v/>
      </c>
      <c r="R2373" s="155" t="str">
        <f t="shared" si="485"/>
        <v/>
      </c>
      <c r="S2373" s="43" t="str">
        <f t="shared" si="478"/>
        <v/>
      </c>
      <c r="T2373" s="42" t="str">
        <f t="shared" ref="T2373:T2436" si="487">CONCATENATE($D$1,"=",D2373,";",$F$1,"=",F2373,";",$E$1,"=",E2373,";",$G$1,"=",G2373,";",$I$1,"=",I2373)</f>
        <v>Diameter (mm, uitwendig)=;Wanddikte (mm)=;Druk (barg)=;Rekgrens (N/mm^2)=;Charpy energie (J)=</v>
      </c>
      <c r="U2373" s="44" t="e">
        <f>INDEX('bijlage A. Frequentie Tabel'!G:G,MATCH(T2373,'bijlage A. Frequentie Tabel'!A:A,0))</f>
        <v>#N/A</v>
      </c>
      <c r="V2373" s="43">
        <f t="shared" ref="V2373:V2436" si="488">IF((H2373+J2373)&gt;2,2,(H2373+J2373))</f>
        <v>0</v>
      </c>
      <c r="W2373" s="80">
        <f t="shared" si="479"/>
        <v>23.196467403779828</v>
      </c>
      <c r="X2373" t="e">
        <f t="shared" ref="X2373:X2436" si="489">U2373*W2373</f>
        <v>#N/A</v>
      </c>
      <c r="Y2373"/>
      <c r="Z2373">
        <f t="shared" si="480"/>
        <v>0.4</v>
      </c>
      <c r="AA2373">
        <f t="shared" si="481"/>
        <v>1</v>
      </c>
      <c r="AB2373">
        <f t="shared" si="481"/>
        <v>1</v>
      </c>
      <c r="AC2373">
        <f t="shared" si="482"/>
        <v>0.4</v>
      </c>
      <c r="AD2373" t="e">
        <f>INDEX('bijlage C. Cluster maatregelen'!C:C,MATCH('5.Bepalen Faalfreq'!K2373,'bijlage C. Cluster maatregelen'!A:A,0))</f>
        <v>#N/A</v>
      </c>
      <c r="AE2373" t="e">
        <f>INDEX('bijlage C. Cluster maatregelen'!C:C,MATCH('5.Bepalen Faalfreq'!L2373,'bijlage C. Cluster maatregelen'!A:A,0))</f>
        <v>#N/A</v>
      </c>
      <c r="AF2373" t="e">
        <f>INDEX('bijlage C. Cluster maatregelen'!C:C,MATCH('5.Bepalen Faalfreq'!M2373,'bijlage C. Cluster maatregelen'!A:A,0))</f>
        <v>#N/A</v>
      </c>
      <c r="AG2373" t="e">
        <f>INDEX('bijlage C. Cluster maatregelen'!C:C,MATCH('5.Bepalen Faalfreq'!N2373,'bijlage C. Cluster maatregelen'!A:A,0))</f>
        <v>#N/A</v>
      </c>
      <c r="AH2373" t="e">
        <f t="shared" si="483"/>
        <v>#N/A</v>
      </c>
      <c r="AI2373" t="e">
        <f t="shared" si="484"/>
        <v>#N/A</v>
      </c>
      <c r="AJ2373" t="e">
        <f t="shared" ref="AJ2373:AJ2436" si="490">AI2373*X2373</f>
        <v>#N/A</v>
      </c>
    </row>
    <row r="2374" spans="1:36" x14ac:dyDescent="0.25">
      <c r="A2374" s="203"/>
      <c r="B2374" s="203"/>
      <c r="C2374" s="203"/>
      <c r="D2374" s="203"/>
      <c r="E2374" s="203"/>
      <c r="F2374" s="203"/>
      <c r="G2374" s="203"/>
      <c r="H2374" s="203"/>
      <c r="I2374" s="203"/>
      <c r="J2374" s="203"/>
      <c r="K2374" s="203"/>
      <c r="L2374" s="203"/>
      <c r="M2374" s="203"/>
      <c r="N2374" s="203"/>
      <c r="O2374" s="204">
        <f t="shared" si="486"/>
        <v>0</v>
      </c>
      <c r="P2374" s="80" t="str">
        <f>IFERROR(R2374+'4. Gegevens leiding'!$I$26,"")</f>
        <v/>
      </c>
      <c r="Q2374" s="155" t="str">
        <f>IFERROR(R2375+'4. Gegevens leiding'!$I$26,"")</f>
        <v/>
      </c>
      <c r="R2374" s="155" t="str">
        <f t="shared" si="485"/>
        <v/>
      </c>
      <c r="S2374" s="43" t="str">
        <f t="shared" ref="S2374:S2437" si="491">IFERROR(Q2374-P2374, "")</f>
        <v/>
      </c>
      <c r="T2374" s="42" t="str">
        <f t="shared" si="487"/>
        <v>Diameter (mm, uitwendig)=;Wanddikte (mm)=;Druk (barg)=;Rekgrens (N/mm^2)=;Charpy energie (J)=</v>
      </c>
      <c r="U2374" s="44" t="e">
        <f>INDEX('bijlage A. Frequentie Tabel'!G:G,MATCH(T2374,'bijlage A. Frequentie Tabel'!A:A,0))</f>
        <v>#N/A</v>
      </c>
      <c r="V2374" s="43">
        <f t="shared" si="488"/>
        <v>0</v>
      </c>
      <c r="W2374" s="80">
        <f t="shared" ref="W2374:W2437" si="492">EXP(2.4*(1.31-V2374))</f>
        <v>23.196467403779828</v>
      </c>
      <c r="X2374" t="e">
        <f t="shared" si="489"/>
        <v>#N/A</v>
      </c>
      <c r="Y2374"/>
      <c r="Z2374">
        <f t="shared" ref="Z2374:Z2437" si="493">Z$3</f>
        <v>0.4</v>
      </c>
      <c r="AA2374">
        <f t="shared" ref="AA2374:AB2437" si="494">AA$3</f>
        <v>1</v>
      </c>
      <c r="AB2374">
        <f t="shared" si="494"/>
        <v>1</v>
      </c>
      <c r="AC2374">
        <f t="shared" ref="AC2374:AC2437" si="495">Z2374*AA2374*AB2374</f>
        <v>0.4</v>
      </c>
      <c r="AD2374" t="e">
        <f>INDEX('bijlage C. Cluster maatregelen'!C:C,MATCH('5.Bepalen Faalfreq'!K2374,'bijlage C. Cluster maatregelen'!A:A,0))</f>
        <v>#N/A</v>
      </c>
      <c r="AE2374" t="e">
        <f>INDEX('bijlage C. Cluster maatregelen'!C:C,MATCH('5.Bepalen Faalfreq'!L2374,'bijlage C. Cluster maatregelen'!A:A,0))</f>
        <v>#N/A</v>
      </c>
      <c r="AF2374" t="e">
        <f>INDEX('bijlage C. Cluster maatregelen'!C:C,MATCH('5.Bepalen Faalfreq'!M2374,'bijlage C. Cluster maatregelen'!A:A,0))</f>
        <v>#N/A</v>
      </c>
      <c r="AG2374" t="e">
        <f>INDEX('bijlage C. Cluster maatregelen'!C:C,MATCH('5.Bepalen Faalfreq'!N2374,'bijlage C. Cluster maatregelen'!A:A,0))</f>
        <v>#N/A</v>
      </c>
      <c r="AH2374" t="e">
        <f t="shared" ref="AH2374:AH2437" si="496">IF(AG2374=1,1,((Z2374*AB2374)^-1)/AG2374)</f>
        <v>#N/A</v>
      </c>
      <c r="AI2374" t="e">
        <f t="shared" ref="AI2374:AI2437" si="497">AC2374*AD2374*AE2374*AF2374*AH2374</f>
        <v>#N/A</v>
      </c>
      <c r="AJ2374" t="e">
        <f t="shared" si="490"/>
        <v>#N/A</v>
      </c>
    </row>
    <row r="2375" spans="1:36" x14ac:dyDescent="0.25">
      <c r="A2375" s="203"/>
      <c r="B2375" s="203"/>
      <c r="C2375" s="203"/>
      <c r="D2375" s="203"/>
      <c r="E2375" s="203"/>
      <c r="F2375" s="203"/>
      <c r="G2375" s="203"/>
      <c r="H2375" s="203"/>
      <c r="I2375" s="203"/>
      <c r="J2375" s="203"/>
      <c r="K2375" s="203"/>
      <c r="L2375" s="203"/>
      <c r="M2375" s="203"/>
      <c r="N2375" s="203"/>
      <c r="O2375" s="204">
        <f t="shared" si="486"/>
        <v>0</v>
      </c>
      <c r="P2375" s="80" t="str">
        <f>IFERROR(R2375+'4. Gegevens leiding'!$I$26,"")</f>
        <v/>
      </c>
      <c r="Q2375" s="155" t="str">
        <f>IFERROR(R2376+'4. Gegevens leiding'!$I$26,"")</f>
        <v/>
      </c>
      <c r="R2375" s="155" t="str">
        <f t="shared" ref="R2375:R2438" si="498">IF(ISBLANK(A2375),"",R2374+SQRT((A2375-A2374)^2+(B2375-B2374)^2))</f>
        <v/>
      </c>
      <c r="S2375" s="43" t="str">
        <f t="shared" si="491"/>
        <v/>
      </c>
      <c r="T2375" s="42" t="str">
        <f t="shared" si="487"/>
        <v>Diameter (mm, uitwendig)=;Wanddikte (mm)=;Druk (barg)=;Rekgrens (N/mm^2)=;Charpy energie (J)=</v>
      </c>
      <c r="U2375" s="44" t="e">
        <f>INDEX('bijlage A. Frequentie Tabel'!G:G,MATCH(T2375,'bijlage A. Frequentie Tabel'!A:A,0))</f>
        <v>#N/A</v>
      </c>
      <c r="V2375" s="43">
        <f t="shared" si="488"/>
        <v>0</v>
      </c>
      <c r="W2375" s="80">
        <f t="shared" si="492"/>
        <v>23.196467403779828</v>
      </c>
      <c r="X2375" t="e">
        <f t="shared" si="489"/>
        <v>#N/A</v>
      </c>
      <c r="Y2375"/>
      <c r="Z2375">
        <f t="shared" si="493"/>
        <v>0.4</v>
      </c>
      <c r="AA2375">
        <f t="shared" si="494"/>
        <v>1</v>
      </c>
      <c r="AB2375">
        <f t="shared" si="494"/>
        <v>1</v>
      </c>
      <c r="AC2375">
        <f t="shared" si="495"/>
        <v>0.4</v>
      </c>
      <c r="AD2375" t="e">
        <f>INDEX('bijlage C. Cluster maatregelen'!C:C,MATCH('5.Bepalen Faalfreq'!K2375,'bijlage C. Cluster maatregelen'!A:A,0))</f>
        <v>#N/A</v>
      </c>
      <c r="AE2375" t="e">
        <f>INDEX('bijlage C. Cluster maatregelen'!C:C,MATCH('5.Bepalen Faalfreq'!L2375,'bijlage C. Cluster maatregelen'!A:A,0))</f>
        <v>#N/A</v>
      </c>
      <c r="AF2375" t="e">
        <f>INDEX('bijlage C. Cluster maatregelen'!C:C,MATCH('5.Bepalen Faalfreq'!M2375,'bijlage C. Cluster maatregelen'!A:A,0))</f>
        <v>#N/A</v>
      </c>
      <c r="AG2375" t="e">
        <f>INDEX('bijlage C. Cluster maatregelen'!C:C,MATCH('5.Bepalen Faalfreq'!N2375,'bijlage C. Cluster maatregelen'!A:A,0))</f>
        <v>#N/A</v>
      </c>
      <c r="AH2375" t="e">
        <f t="shared" si="496"/>
        <v>#N/A</v>
      </c>
      <c r="AI2375" t="e">
        <f t="shared" si="497"/>
        <v>#N/A</v>
      </c>
      <c r="AJ2375" t="e">
        <f t="shared" si="490"/>
        <v>#N/A</v>
      </c>
    </row>
    <row r="2376" spans="1:36" x14ac:dyDescent="0.25">
      <c r="A2376" s="203"/>
      <c r="B2376" s="203"/>
      <c r="C2376" s="203"/>
      <c r="D2376" s="203"/>
      <c r="E2376" s="203"/>
      <c r="F2376" s="203"/>
      <c r="G2376" s="203"/>
      <c r="H2376" s="203"/>
      <c r="I2376" s="203"/>
      <c r="J2376" s="203"/>
      <c r="K2376" s="203"/>
      <c r="L2376" s="203"/>
      <c r="M2376" s="203"/>
      <c r="N2376" s="203"/>
      <c r="O2376" s="204">
        <f t="shared" si="486"/>
        <v>0</v>
      </c>
      <c r="P2376" s="80" t="str">
        <f>IFERROR(R2376+'4. Gegevens leiding'!$I$26,"")</f>
        <v/>
      </c>
      <c r="Q2376" s="155" t="str">
        <f>IFERROR(R2377+'4. Gegevens leiding'!$I$26,"")</f>
        <v/>
      </c>
      <c r="R2376" s="155" t="str">
        <f t="shared" si="498"/>
        <v/>
      </c>
      <c r="S2376" s="43" t="str">
        <f t="shared" si="491"/>
        <v/>
      </c>
      <c r="T2376" s="42" t="str">
        <f t="shared" si="487"/>
        <v>Diameter (mm, uitwendig)=;Wanddikte (mm)=;Druk (barg)=;Rekgrens (N/mm^2)=;Charpy energie (J)=</v>
      </c>
      <c r="U2376" s="44" t="e">
        <f>INDEX('bijlage A. Frequentie Tabel'!G:G,MATCH(T2376,'bijlage A. Frequentie Tabel'!A:A,0))</f>
        <v>#N/A</v>
      </c>
      <c r="V2376" s="43">
        <f t="shared" si="488"/>
        <v>0</v>
      </c>
      <c r="W2376" s="80">
        <f t="shared" si="492"/>
        <v>23.196467403779828</v>
      </c>
      <c r="X2376" t="e">
        <f t="shared" si="489"/>
        <v>#N/A</v>
      </c>
      <c r="Y2376"/>
      <c r="Z2376">
        <f t="shared" si="493"/>
        <v>0.4</v>
      </c>
      <c r="AA2376">
        <f t="shared" si="494"/>
        <v>1</v>
      </c>
      <c r="AB2376">
        <f t="shared" si="494"/>
        <v>1</v>
      </c>
      <c r="AC2376">
        <f t="shared" si="495"/>
        <v>0.4</v>
      </c>
      <c r="AD2376" t="e">
        <f>INDEX('bijlage C. Cluster maatregelen'!C:C,MATCH('5.Bepalen Faalfreq'!K2376,'bijlage C. Cluster maatregelen'!A:A,0))</f>
        <v>#N/A</v>
      </c>
      <c r="AE2376" t="e">
        <f>INDEX('bijlage C. Cluster maatregelen'!C:C,MATCH('5.Bepalen Faalfreq'!L2376,'bijlage C. Cluster maatregelen'!A:A,0))</f>
        <v>#N/A</v>
      </c>
      <c r="AF2376" t="e">
        <f>INDEX('bijlage C. Cluster maatregelen'!C:C,MATCH('5.Bepalen Faalfreq'!M2376,'bijlage C. Cluster maatregelen'!A:A,0))</f>
        <v>#N/A</v>
      </c>
      <c r="AG2376" t="e">
        <f>INDEX('bijlage C. Cluster maatregelen'!C:C,MATCH('5.Bepalen Faalfreq'!N2376,'bijlage C. Cluster maatregelen'!A:A,0))</f>
        <v>#N/A</v>
      </c>
      <c r="AH2376" t="e">
        <f t="shared" si="496"/>
        <v>#N/A</v>
      </c>
      <c r="AI2376" t="e">
        <f t="shared" si="497"/>
        <v>#N/A</v>
      </c>
      <c r="AJ2376" t="e">
        <f t="shared" si="490"/>
        <v>#N/A</v>
      </c>
    </row>
    <row r="2377" spans="1:36" x14ac:dyDescent="0.25">
      <c r="A2377" s="203"/>
      <c r="B2377" s="203"/>
      <c r="C2377" s="203"/>
      <c r="D2377" s="203"/>
      <c r="E2377" s="203"/>
      <c r="F2377" s="203"/>
      <c r="G2377" s="203"/>
      <c r="H2377" s="203"/>
      <c r="I2377" s="203"/>
      <c r="J2377" s="203"/>
      <c r="K2377" s="203"/>
      <c r="L2377" s="203"/>
      <c r="M2377" s="203"/>
      <c r="N2377" s="203"/>
      <c r="O2377" s="204">
        <f t="shared" si="486"/>
        <v>0</v>
      </c>
      <c r="P2377" s="80" t="str">
        <f>IFERROR(R2377+'4. Gegevens leiding'!$I$26,"")</f>
        <v/>
      </c>
      <c r="Q2377" s="155" t="str">
        <f>IFERROR(R2378+'4. Gegevens leiding'!$I$26,"")</f>
        <v/>
      </c>
      <c r="R2377" s="155" t="str">
        <f t="shared" si="498"/>
        <v/>
      </c>
      <c r="S2377" s="43" t="str">
        <f t="shared" si="491"/>
        <v/>
      </c>
      <c r="T2377" s="42" t="str">
        <f t="shared" si="487"/>
        <v>Diameter (mm, uitwendig)=;Wanddikte (mm)=;Druk (barg)=;Rekgrens (N/mm^2)=;Charpy energie (J)=</v>
      </c>
      <c r="U2377" s="44" t="e">
        <f>INDEX('bijlage A. Frequentie Tabel'!G:G,MATCH(T2377,'bijlage A. Frequentie Tabel'!A:A,0))</f>
        <v>#N/A</v>
      </c>
      <c r="V2377" s="43">
        <f t="shared" si="488"/>
        <v>0</v>
      </c>
      <c r="W2377" s="80">
        <f t="shared" si="492"/>
        <v>23.196467403779828</v>
      </c>
      <c r="X2377" t="e">
        <f t="shared" si="489"/>
        <v>#N/A</v>
      </c>
      <c r="Y2377"/>
      <c r="Z2377">
        <f t="shared" si="493"/>
        <v>0.4</v>
      </c>
      <c r="AA2377">
        <f t="shared" si="494"/>
        <v>1</v>
      </c>
      <c r="AB2377">
        <f t="shared" si="494"/>
        <v>1</v>
      </c>
      <c r="AC2377">
        <f t="shared" si="495"/>
        <v>0.4</v>
      </c>
      <c r="AD2377" t="e">
        <f>INDEX('bijlage C. Cluster maatregelen'!C:C,MATCH('5.Bepalen Faalfreq'!K2377,'bijlage C. Cluster maatregelen'!A:A,0))</f>
        <v>#N/A</v>
      </c>
      <c r="AE2377" t="e">
        <f>INDEX('bijlage C. Cluster maatregelen'!C:C,MATCH('5.Bepalen Faalfreq'!L2377,'bijlage C. Cluster maatregelen'!A:A,0))</f>
        <v>#N/A</v>
      </c>
      <c r="AF2377" t="e">
        <f>INDEX('bijlage C. Cluster maatregelen'!C:C,MATCH('5.Bepalen Faalfreq'!M2377,'bijlage C. Cluster maatregelen'!A:A,0))</f>
        <v>#N/A</v>
      </c>
      <c r="AG2377" t="e">
        <f>INDEX('bijlage C. Cluster maatregelen'!C:C,MATCH('5.Bepalen Faalfreq'!N2377,'bijlage C. Cluster maatregelen'!A:A,0))</f>
        <v>#N/A</v>
      </c>
      <c r="AH2377" t="e">
        <f t="shared" si="496"/>
        <v>#N/A</v>
      </c>
      <c r="AI2377" t="e">
        <f t="shared" si="497"/>
        <v>#N/A</v>
      </c>
      <c r="AJ2377" t="e">
        <f t="shared" si="490"/>
        <v>#N/A</v>
      </c>
    </row>
    <row r="2378" spans="1:36" x14ac:dyDescent="0.25">
      <c r="A2378" s="203"/>
      <c r="B2378" s="203"/>
      <c r="C2378" s="203"/>
      <c r="D2378" s="203"/>
      <c r="E2378" s="203"/>
      <c r="F2378" s="203"/>
      <c r="G2378" s="203"/>
      <c r="H2378" s="203"/>
      <c r="I2378" s="203"/>
      <c r="J2378" s="203"/>
      <c r="K2378" s="203"/>
      <c r="L2378" s="203"/>
      <c r="M2378" s="203"/>
      <c r="N2378" s="203"/>
      <c r="O2378" s="204">
        <f t="shared" si="486"/>
        <v>0</v>
      </c>
      <c r="P2378" s="80" t="str">
        <f>IFERROR(R2378+'4. Gegevens leiding'!$I$26,"")</f>
        <v/>
      </c>
      <c r="Q2378" s="155" t="str">
        <f>IFERROR(R2379+'4. Gegevens leiding'!$I$26,"")</f>
        <v/>
      </c>
      <c r="R2378" s="155" t="str">
        <f t="shared" si="498"/>
        <v/>
      </c>
      <c r="S2378" s="43" t="str">
        <f t="shared" si="491"/>
        <v/>
      </c>
      <c r="T2378" s="42" t="str">
        <f t="shared" si="487"/>
        <v>Diameter (mm, uitwendig)=;Wanddikte (mm)=;Druk (barg)=;Rekgrens (N/mm^2)=;Charpy energie (J)=</v>
      </c>
      <c r="U2378" s="44" t="e">
        <f>INDEX('bijlage A. Frequentie Tabel'!G:G,MATCH(T2378,'bijlage A. Frequentie Tabel'!A:A,0))</f>
        <v>#N/A</v>
      </c>
      <c r="V2378" s="43">
        <f t="shared" si="488"/>
        <v>0</v>
      </c>
      <c r="W2378" s="80">
        <f t="shared" si="492"/>
        <v>23.196467403779828</v>
      </c>
      <c r="X2378" t="e">
        <f t="shared" si="489"/>
        <v>#N/A</v>
      </c>
      <c r="Y2378"/>
      <c r="Z2378">
        <f t="shared" si="493"/>
        <v>0.4</v>
      </c>
      <c r="AA2378">
        <f t="shared" si="494"/>
        <v>1</v>
      </c>
      <c r="AB2378">
        <f t="shared" si="494"/>
        <v>1</v>
      </c>
      <c r="AC2378">
        <f t="shared" si="495"/>
        <v>0.4</v>
      </c>
      <c r="AD2378" t="e">
        <f>INDEX('bijlage C. Cluster maatregelen'!C:C,MATCH('5.Bepalen Faalfreq'!K2378,'bijlage C. Cluster maatregelen'!A:A,0))</f>
        <v>#N/A</v>
      </c>
      <c r="AE2378" t="e">
        <f>INDEX('bijlage C. Cluster maatregelen'!C:C,MATCH('5.Bepalen Faalfreq'!L2378,'bijlage C. Cluster maatregelen'!A:A,0))</f>
        <v>#N/A</v>
      </c>
      <c r="AF2378" t="e">
        <f>INDEX('bijlage C. Cluster maatregelen'!C:C,MATCH('5.Bepalen Faalfreq'!M2378,'bijlage C. Cluster maatregelen'!A:A,0))</f>
        <v>#N/A</v>
      </c>
      <c r="AG2378" t="e">
        <f>INDEX('bijlage C. Cluster maatregelen'!C:C,MATCH('5.Bepalen Faalfreq'!N2378,'bijlage C. Cluster maatregelen'!A:A,0))</f>
        <v>#N/A</v>
      </c>
      <c r="AH2378" t="e">
        <f t="shared" si="496"/>
        <v>#N/A</v>
      </c>
      <c r="AI2378" t="e">
        <f t="shared" si="497"/>
        <v>#N/A</v>
      </c>
      <c r="AJ2378" t="e">
        <f t="shared" si="490"/>
        <v>#N/A</v>
      </c>
    </row>
    <row r="2379" spans="1:36" x14ac:dyDescent="0.25">
      <c r="A2379" s="203"/>
      <c r="B2379" s="203"/>
      <c r="C2379" s="203"/>
      <c r="D2379" s="203"/>
      <c r="E2379" s="203"/>
      <c r="F2379" s="203"/>
      <c r="G2379" s="203"/>
      <c r="H2379" s="203"/>
      <c r="I2379" s="203"/>
      <c r="J2379" s="203"/>
      <c r="K2379" s="203"/>
      <c r="L2379" s="203"/>
      <c r="M2379" s="203"/>
      <c r="N2379" s="203"/>
      <c r="O2379" s="204">
        <f t="shared" si="486"/>
        <v>0</v>
      </c>
      <c r="P2379" s="80" t="str">
        <f>IFERROR(R2379+'4. Gegevens leiding'!$I$26,"")</f>
        <v/>
      </c>
      <c r="Q2379" s="155" t="str">
        <f>IFERROR(R2380+'4. Gegevens leiding'!$I$26,"")</f>
        <v/>
      </c>
      <c r="R2379" s="155" t="str">
        <f t="shared" si="498"/>
        <v/>
      </c>
      <c r="S2379" s="43" t="str">
        <f t="shared" si="491"/>
        <v/>
      </c>
      <c r="T2379" s="42" t="str">
        <f t="shared" si="487"/>
        <v>Diameter (mm, uitwendig)=;Wanddikte (mm)=;Druk (barg)=;Rekgrens (N/mm^2)=;Charpy energie (J)=</v>
      </c>
      <c r="U2379" s="44" t="e">
        <f>INDEX('bijlage A. Frequentie Tabel'!G:G,MATCH(T2379,'bijlage A. Frequentie Tabel'!A:A,0))</f>
        <v>#N/A</v>
      </c>
      <c r="V2379" s="43">
        <f t="shared" si="488"/>
        <v>0</v>
      </c>
      <c r="W2379" s="80">
        <f t="shared" si="492"/>
        <v>23.196467403779828</v>
      </c>
      <c r="X2379" t="e">
        <f t="shared" si="489"/>
        <v>#N/A</v>
      </c>
      <c r="Y2379"/>
      <c r="Z2379">
        <f t="shared" si="493"/>
        <v>0.4</v>
      </c>
      <c r="AA2379">
        <f t="shared" si="494"/>
        <v>1</v>
      </c>
      <c r="AB2379">
        <f t="shared" si="494"/>
        <v>1</v>
      </c>
      <c r="AC2379">
        <f t="shared" si="495"/>
        <v>0.4</v>
      </c>
      <c r="AD2379" t="e">
        <f>INDEX('bijlage C. Cluster maatregelen'!C:C,MATCH('5.Bepalen Faalfreq'!K2379,'bijlage C. Cluster maatregelen'!A:A,0))</f>
        <v>#N/A</v>
      </c>
      <c r="AE2379" t="e">
        <f>INDEX('bijlage C. Cluster maatregelen'!C:C,MATCH('5.Bepalen Faalfreq'!L2379,'bijlage C. Cluster maatregelen'!A:A,0))</f>
        <v>#N/A</v>
      </c>
      <c r="AF2379" t="e">
        <f>INDEX('bijlage C. Cluster maatregelen'!C:C,MATCH('5.Bepalen Faalfreq'!M2379,'bijlage C. Cluster maatregelen'!A:A,0))</f>
        <v>#N/A</v>
      </c>
      <c r="AG2379" t="e">
        <f>INDEX('bijlage C. Cluster maatregelen'!C:C,MATCH('5.Bepalen Faalfreq'!N2379,'bijlage C. Cluster maatregelen'!A:A,0))</f>
        <v>#N/A</v>
      </c>
      <c r="AH2379" t="e">
        <f t="shared" si="496"/>
        <v>#N/A</v>
      </c>
      <c r="AI2379" t="e">
        <f t="shared" si="497"/>
        <v>#N/A</v>
      </c>
      <c r="AJ2379" t="e">
        <f t="shared" si="490"/>
        <v>#N/A</v>
      </c>
    </row>
    <row r="2380" spans="1:36" x14ac:dyDescent="0.25">
      <c r="A2380" s="203"/>
      <c r="B2380" s="203"/>
      <c r="C2380" s="203"/>
      <c r="D2380" s="203"/>
      <c r="E2380" s="203"/>
      <c r="F2380" s="203"/>
      <c r="G2380" s="203"/>
      <c r="H2380" s="203"/>
      <c r="I2380" s="203"/>
      <c r="J2380" s="203"/>
      <c r="K2380" s="203"/>
      <c r="L2380" s="203"/>
      <c r="M2380" s="203"/>
      <c r="N2380" s="203"/>
      <c r="O2380" s="204">
        <f t="shared" si="486"/>
        <v>0</v>
      </c>
      <c r="P2380" s="80" t="str">
        <f>IFERROR(R2380+'4. Gegevens leiding'!$I$26,"")</f>
        <v/>
      </c>
      <c r="Q2380" s="155" t="str">
        <f>IFERROR(R2381+'4. Gegevens leiding'!$I$26,"")</f>
        <v/>
      </c>
      <c r="R2380" s="155" t="str">
        <f t="shared" si="498"/>
        <v/>
      </c>
      <c r="S2380" s="43" t="str">
        <f t="shared" si="491"/>
        <v/>
      </c>
      <c r="T2380" s="42" t="str">
        <f t="shared" si="487"/>
        <v>Diameter (mm, uitwendig)=;Wanddikte (mm)=;Druk (barg)=;Rekgrens (N/mm^2)=;Charpy energie (J)=</v>
      </c>
      <c r="U2380" s="44" t="e">
        <f>INDEX('bijlage A. Frequentie Tabel'!G:G,MATCH(T2380,'bijlage A. Frequentie Tabel'!A:A,0))</f>
        <v>#N/A</v>
      </c>
      <c r="V2380" s="43">
        <f t="shared" si="488"/>
        <v>0</v>
      </c>
      <c r="W2380" s="80">
        <f t="shared" si="492"/>
        <v>23.196467403779828</v>
      </c>
      <c r="X2380" t="e">
        <f t="shared" si="489"/>
        <v>#N/A</v>
      </c>
      <c r="Y2380"/>
      <c r="Z2380">
        <f t="shared" si="493"/>
        <v>0.4</v>
      </c>
      <c r="AA2380">
        <f t="shared" si="494"/>
        <v>1</v>
      </c>
      <c r="AB2380">
        <f t="shared" si="494"/>
        <v>1</v>
      </c>
      <c r="AC2380">
        <f t="shared" si="495"/>
        <v>0.4</v>
      </c>
      <c r="AD2380" t="e">
        <f>INDEX('bijlage C. Cluster maatregelen'!C:C,MATCH('5.Bepalen Faalfreq'!K2380,'bijlage C. Cluster maatregelen'!A:A,0))</f>
        <v>#N/A</v>
      </c>
      <c r="AE2380" t="e">
        <f>INDEX('bijlage C. Cluster maatregelen'!C:C,MATCH('5.Bepalen Faalfreq'!L2380,'bijlage C. Cluster maatregelen'!A:A,0))</f>
        <v>#N/A</v>
      </c>
      <c r="AF2380" t="e">
        <f>INDEX('bijlage C. Cluster maatregelen'!C:C,MATCH('5.Bepalen Faalfreq'!M2380,'bijlage C. Cluster maatregelen'!A:A,0))</f>
        <v>#N/A</v>
      </c>
      <c r="AG2380" t="e">
        <f>INDEX('bijlage C. Cluster maatregelen'!C:C,MATCH('5.Bepalen Faalfreq'!N2380,'bijlage C. Cluster maatregelen'!A:A,0))</f>
        <v>#N/A</v>
      </c>
      <c r="AH2380" t="e">
        <f t="shared" si="496"/>
        <v>#N/A</v>
      </c>
      <c r="AI2380" t="e">
        <f t="shared" si="497"/>
        <v>#N/A</v>
      </c>
      <c r="AJ2380" t="e">
        <f t="shared" si="490"/>
        <v>#N/A</v>
      </c>
    </row>
    <row r="2381" spans="1:36" x14ac:dyDescent="0.25">
      <c r="A2381" s="203"/>
      <c r="B2381" s="203"/>
      <c r="C2381" s="203"/>
      <c r="D2381" s="203"/>
      <c r="E2381" s="203"/>
      <c r="F2381" s="203"/>
      <c r="G2381" s="203"/>
      <c r="H2381" s="203"/>
      <c r="I2381" s="203"/>
      <c r="J2381" s="203"/>
      <c r="K2381" s="203"/>
      <c r="L2381" s="203"/>
      <c r="M2381" s="203"/>
      <c r="N2381" s="203"/>
      <c r="O2381" s="204">
        <f t="shared" si="486"/>
        <v>0</v>
      </c>
      <c r="P2381" s="80" t="str">
        <f>IFERROR(R2381+'4. Gegevens leiding'!$I$26,"")</f>
        <v/>
      </c>
      <c r="Q2381" s="155" t="str">
        <f>IFERROR(R2382+'4. Gegevens leiding'!$I$26,"")</f>
        <v/>
      </c>
      <c r="R2381" s="155" t="str">
        <f t="shared" si="498"/>
        <v/>
      </c>
      <c r="S2381" s="43" t="str">
        <f t="shared" si="491"/>
        <v/>
      </c>
      <c r="T2381" s="42" t="str">
        <f t="shared" si="487"/>
        <v>Diameter (mm, uitwendig)=;Wanddikte (mm)=;Druk (barg)=;Rekgrens (N/mm^2)=;Charpy energie (J)=</v>
      </c>
      <c r="U2381" s="44" t="e">
        <f>INDEX('bijlage A. Frequentie Tabel'!G:G,MATCH(T2381,'bijlage A. Frequentie Tabel'!A:A,0))</f>
        <v>#N/A</v>
      </c>
      <c r="V2381" s="43">
        <f t="shared" si="488"/>
        <v>0</v>
      </c>
      <c r="W2381" s="80">
        <f t="shared" si="492"/>
        <v>23.196467403779828</v>
      </c>
      <c r="X2381" t="e">
        <f t="shared" si="489"/>
        <v>#N/A</v>
      </c>
      <c r="Y2381"/>
      <c r="Z2381">
        <f t="shared" si="493"/>
        <v>0.4</v>
      </c>
      <c r="AA2381">
        <f t="shared" si="494"/>
        <v>1</v>
      </c>
      <c r="AB2381">
        <f t="shared" si="494"/>
        <v>1</v>
      </c>
      <c r="AC2381">
        <f t="shared" si="495"/>
        <v>0.4</v>
      </c>
      <c r="AD2381" t="e">
        <f>INDEX('bijlage C. Cluster maatregelen'!C:C,MATCH('5.Bepalen Faalfreq'!K2381,'bijlage C. Cluster maatregelen'!A:A,0))</f>
        <v>#N/A</v>
      </c>
      <c r="AE2381" t="e">
        <f>INDEX('bijlage C. Cluster maatregelen'!C:C,MATCH('5.Bepalen Faalfreq'!L2381,'bijlage C. Cluster maatregelen'!A:A,0))</f>
        <v>#N/A</v>
      </c>
      <c r="AF2381" t="e">
        <f>INDEX('bijlage C. Cluster maatregelen'!C:C,MATCH('5.Bepalen Faalfreq'!M2381,'bijlage C. Cluster maatregelen'!A:A,0))</f>
        <v>#N/A</v>
      </c>
      <c r="AG2381" t="e">
        <f>INDEX('bijlage C. Cluster maatregelen'!C:C,MATCH('5.Bepalen Faalfreq'!N2381,'bijlage C. Cluster maatregelen'!A:A,0))</f>
        <v>#N/A</v>
      </c>
      <c r="AH2381" t="e">
        <f t="shared" si="496"/>
        <v>#N/A</v>
      </c>
      <c r="AI2381" t="e">
        <f t="shared" si="497"/>
        <v>#N/A</v>
      </c>
      <c r="AJ2381" t="e">
        <f t="shared" si="490"/>
        <v>#N/A</v>
      </c>
    </row>
    <row r="2382" spans="1:36" x14ac:dyDescent="0.25">
      <c r="A2382" s="203"/>
      <c r="B2382" s="203"/>
      <c r="C2382" s="203"/>
      <c r="D2382" s="203"/>
      <c r="E2382" s="203"/>
      <c r="F2382" s="203"/>
      <c r="G2382" s="203"/>
      <c r="H2382" s="203"/>
      <c r="I2382" s="203"/>
      <c r="J2382" s="203"/>
      <c r="K2382" s="203"/>
      <c r="L2382" s="203"/>
      <c r="M2382" s="203"/>
      <c r="N2382" s="203"/>
      <c r="O2382" s="204">
        <f t="shared" si="486"/>
        <v>0</v>
      </c>
      <c r="P2382" s="80" t="str">
        <f>IFERROR(R2382+'4. Gegevens leiding'!$I$26,"")</f>
        <v/>
      </c>
      <c r="Q2382" s="155" t="str">
        <f>IFERROR(R2383+'4. Gegevens leiding'!$I$26,"")</f>
        <v/>
      </c>
      <c r="R2382" s="155" t="str">
        <f t="shared" si="498"/>
        <v/>
      </c>
      <c r="S2382" s="43" t="str">
        <f t="shared" si="491"/>
        <v/>
      </c>
      <c r="T2382" s="42" t="str">
        <f t="shared" si="487"/>
        <v>Diameter (mm, uitwendig)=;Wanddikte (mm)=;Druk (barg)=;Rekgrens (N/mm^2)=;Charpy energie (J)=</v>
      </c>
      <c r="U2382" s="44" t="e">
        <f>INDEX('bijlage A. Frequentie Tabel'!G:G,MATCH(T2382,'bijlage A. Frequentie Tabel'!A:A,0))</f>
        <v>#N/A</v>
      </c>
      <c r="V2382" s="43">
        <f t="shared" si="488"/>
        <v>0</v>
      </c>
      <c r="W2382" s="80">
        <f t="shared" si="492"/>
        <v>23.196467403779828</v>
      </c>
      <c r="X2382" t="e">
        <f t="shared" si="489"/>
        <v>#N/A</v>
      </c>
      <c r="Y2382"/>
      <c r="Z2382">
        <f t="shared" si="493"/>
        <v>0.4</v>
      </c>
      <c r="AA2382">
        <f t="shared" si="494"/>
        <v>1</v>
      </c>
      <c r="AB2382">
        <f t="shared" si="494"/>
        <v>1</v>
      </c>
      <c r="AC2382">
        <f t="shared" si="495"/>
        <v>0.4</v>
      </c>
      <c r="AD2382" t="e">
        <f>INDEX('bijlage C. Cluster maatregelen'!C:C,MATCH('5.Bepalen Faalfreq'!K2382,'bijlage C. Cluster maatregelen'!A:A,0))</f>
        <v>#N/A</v>
      </c>
      <c r="AE2382" t="e">
        <f>INDEX('bijlage C. Cluster maatregelen'!C:C,MATCH('5.Bepalen Faalfreq'!L2382,'bijlage C. Cluster maatregelen'!A:A,0))</f>
        <v>#N/A</v>
      </c>
      <c r="AF2382" t="e">
        <f>INDEX('bijlage C. Cluster maatregelen'!C:C,MATCH('5.Bepalen Faalfreq'!M2382,'bijlage C. Cluster maatregelen'!A:A,0))</f>
        <v>#N/A</v>
      </c>
      <c r="AG2382" t="e">
        <f>INDEX('bijlage C. Cluster maatregelen'!C:C,MATCH('5.Bepalen Faalfreq'!N2382,'bijlage C. Cluster maatregelen'!A:A,0))</f>
        <v>#N/A</v>
      </c>
      <c r="AH2382" t="e">
        <f t="shared" si="496"/>
        <v>#N/A</v>
      </c>
      <c r="AI2382" t="e">
        <f t="shared" si="497"/>
        <v>#N/A</v>
      </c>
      <c r="AJ2382" t="e">
        <f t="shared" si="490"/>
        <v>#N/A</v>
      </c>
    </row>
    <row r="2383" spans="1:36" x14ac:dyDescent="0.25">
      <c r="A2383" s="203"/>
      <c r="B2383" s="203"/>
      <c r="C2383" s="203"/>
      <c r="D2383" s="203"/>
      <c r="E2383" s="203"/>
      <c r="F2383" s="203"/>
      <c r="G2383" s="203"/>
      <c r="H2383" s="203"/>
      <c r="I2383" s="203"/>
      <c r="J2383" s="203"/>
      <c r="K2383" s="203"/>
      <c r="L2383" s="203"/>
      <c r="M2383" s="203"/>
      <c r="N2383" s="203"/>
      <c r="O2383" s="204">
        <f t="shared" si="486"/>
        <v>0</v>
      </c>
      <c r="P2383" s="80" t="str">
        <f>IFERROR(R2383+'4. Gegevens leiding'!$I$26,"")</f>
        <v/>
      </c>
      <c r="Q2383" s="155" t="str">
        <f>IFERROR(R2384+'4. Gegevens leiding'!$I$26,"")</f>
        <v/>
      </c>
      <c r="R2383" s="155" t="str">
        <f t="shared" si="498"/>
        <v/>
      </c>
      <c r="S2383" s="43" t="str">
        <f t="shared" si="491"/>
        <v/>
      </c>
      <c r="T2383" s="42" t="str">
        <f t="shared" si="487"/>
        <v>Diameter (mm, uitwendig)=;Wanddikte (mm)=;Druk (barg)=;Rekgrens (N/mm^2)=;Charpy energie (J)=</v>
      </c>
      <c r="U2383" s="44" t="e">
        <f>INDEX('bijlage A. Frequentie Tabel'!G:G,MATCH(T2383,'bijlage A. Frequentie Tabel'!A:A,0))</f>
        <v>#N/A</v>
      </c>
      <c r="V2383" s="43">
        <f t="shared" si="488"/>
        <v>0</v>
      </c>
      <c r="W2383" s="80">
        <f t="shared" si="492"/>
        <v>23.196467403779828</v>
      </c>
      <c r="X2383" t="e">
        <f t="shared" si="489"/>
        <v>#N/A</v>
      </c>
      <c r="Y2383"/>
      <c r="Z2383">
        <f t="shared" si="493"/>
        <v>0.4</v>
      </c>
      <c r="AA2383">
        <f t="shared" si="494"/>
        <v>1</v>
      </c>
      <c r="AB2383">
        <f t="shared" si="494"/>
        <v>1</v>
      </c>
      <c r="AC2383">
        <f t="shared" si="495"/>
        <v>0.4</v>
      </c>
      <c r="AD2383" t="e">
        <f>INDEX('bijlage C. Cluster maatregelen'!C:C,MATCH('5.Bepalen Faalfreq'!K2383,'bijlage C. Cluster maatregelen'!A:A,0))</f>
        <v>#N/A</v>
      </c>
      <c r="AE2383" t="e">
        <f>INDEX('bijlage C. Cluster maatregelen'!C:C,MATCH('5.Bepalen Faalfreq'!L2383,'bijlage C. Cluster maatregelen'!A:A,0))</f>
        <v>#N/A</v>
      </c>
      <c r="AF2383" t="e">
        <f>INDEX('bijlage C. Cluster maatregelen'!C:C,MATCH('5.Bepalen Faalfreq'!M2383,'bijlage C. Cluster maatregelen'!A:A,0))</f>
        <v>#N/A</v>
      </c>
      <c r="AG2383" t="e">
        <f>INDEX('bijlage C. Cluster maatregelen'!C:C,MATCH('5.Bepalen Faalfreq'!N2383,'bijlage C. Cluster maatregelen'!A:A,0))</f>
        <v>#N/A</v>
      </c>
      <c r="AH2383" t="e">
        <f t="shared" si="496"/>
        <v>#N/A</v>
      </c>
      <c r="AI2383" t="e">
        <f t="shared" si="497"/>
        <v>#N/A</v>
      </c>
      <c r="AJ2383" t="e">
        <f t="shared" si="490"/>
        <v>#N/A</v>
      </c>
    </row>
    <row r="2384" spans="1:36" x14ac:dyDescent="0.25">
      <c r="A2384" s="203"/>
      <c r="B2384" s="203"/>
      <c r="C2384" s="203"/>
      <c r="D2384" s="203"/>
      <c r="E2384" s="203"/>
      <c r="F2384" s="203"/>
      <c r="G2384" s="203"/>
      <c r="H2384" s="203"/>
      <c r="I2384" s="203"/>
      <c r="J2384" s="203"/>
      <c r="K2384" s="203"/>
      <c r="L2384" s="203"/>
      <c r="M2384" s="203"/>
      <c r="N2384" s="203"/>
      <c r="O2384" s="204">
        <f t="shared" si="486"/>
        <v>0</v>
      </c>
      <c r="P2384" s="80" t="str">
        <f>IFERROR(R2384+'4. Gegevens leiding'!$I$26,"")</f>
        <v/>
      </c>
      <c r="Q2384" s="155" t="str">
        <f>IFERROR(R2385+'4. Gegevens leiding'!$I$26,"")</f>
        <v/>
      </c>
      <c r="R2384" s="155" t="str">
        <f t="shared" si="498"/>
        <v/>
      </c>
      <c r="S2384" s="43" t="str">
        <f t="shared" si="491"/>
        <v/>
      </c>
      <c r="T2384" s="42" t="str">
        <f t="shared" si="487"/>
        <v>Diameter (mm, uitwendig)=;Wanddikte (mm)=;Druk (barg)=;Rekgrens (N/mm^2)=;Charpy energie (J)=</v>
      </c>
      <c r="U2384" s="44" t="e">
        <f>INDEX('bijlage A. Frequentie Tabel'!G:G,MATCH(T2384,'bijlage A. Frequentie Tabel'!A:A,0))</f>
        <v>#N/A</v>
      </c>
      <c r="V2384" s="43">
        <f t="shared" si="488"/>
        <v>0</v>
      </c>
      <c r="W2384" s="80">
        <f t="shared" si="492"/>
        <v>23.196467403779828</v>
      </c>
      <c r="X2384" t="e">
        <f t="shared" si="489"/>
        <v>#N/A</v>
      </c>
      <c r="Y2384"/>
      <c r="Z2384">
        <f t="shared" si="493"/>
        <v>0.4</v>
      </c>
      <c r="AA2384">
        <f t="shared" si="494"/>
        <v>1</v>
      </c>
      <c r="AB2384">
        <f t="shared" si="494"/>
        <v>1</v>
      </c>
      <c r="AC2384">
        <f t="shared" si="495"/>
        <v>0.4</v>
      </c>
      <c r="AD2384" t="e">
        <f>INDEX('bijlage C. Cluster maatregelen'!C:C,MATCH('5.Bepalen Faalfreq'!K2384,'bijlage C. Cluster maatregelen'!A:A,0))</f>
        <v>#N/A</v>
      </c>
      <c r="AE2384" t="e">
        <f>INDEX('bijlage C. Cluster maatregelen'!C:C,MATCH('5.Bepalen Faalfreq'!L2384,'bijlage C. Cluster maatregelen'!A:A,0))</f>
        <v>#N/A</v>
      </c>
      <c r="AF2384" t="e">
        <f>INDEX('bijlage C. Cluster maatregelen'!C:C,MATCH('5.Bepalen Faalfreq'!M2384,'bijlage C. Cluster maatregelen'!A:A,0))</f>
        <v>#N/A</v>
      </c>
      <c r="AG2384" t="e">
        <f>INDEX('bijlage C. Cluster maatregelen'!C:C,MATCH('5.Bepalen Faalfreq'!N2384,'bijlage C. Cluster maatregelen'!A:A,0))</f>
        <v>#N/A</v>
      </c>
      <c r="AH2384" t="e">
        <f t="shared" si="496"/>
        <v>#N/A</v>
      </c>
      <c r="AI2384" t="e">
        <f t="shared" si="497"/>
        <v>#N/A</v>
      </c>
      <c r="AJ2384" t="e">
        <f t="shared" si="490"/>
        <v>#N/A</v>
      </c>
    </row>
    <row r="2385" spans="1:36" x14ac:dyDescent="0.25">
      <c r="A2385" s="203"/>
      <c r="B2385" s="203"/>
      <c r="C2385" s="203"/>
      <c r="D2385" s="203"/>
      <c r="E2385" s="203"/>
      <c r="F2385" s="203"/>
      <c r="G2385" s="203"/>
      <c r="H2385" s="203"/>
      <c r="I2385" s="203"/>
      <c r="J2385" s="203"/>
      <c r="K2385" s="203"/>
      <c r="L2385" s="203"/>
      <c r="M2385" s="203"/>
      <c r="N2385" s="203"/>
      <c r="O2385" s="204">
        <f t="shared" si="486"/>
        <v>0</v>
      </c>
      <c r="P2385" s="80" t="str">
        <f>IFERROR(R2385+'4. Gegevens leiding'!$I$26,"")</f>
        <v/>
      </c>
      <c r="Q2385" s="155" t="str">
        <f>IFERROR(R2386+'4. Gegevens leiding'!$I$26,"")</f>
        <v/>
      </c>
      <c r="R2385" s="155" t="str">
        <f t="shared" si="498"/>
        <v/>
      </c>
      <c r="S2385" s="43" t="str">
        <f t="shared" si="491"/>
        <v/>
      </c>
      <c r="T2385" s="42" t="str">
        <f t="shared" si="487"/>
        <v>Diameter (mm, uitwendig)=;Wanddikte (mm)=;Druk (barg)=;Rekgrens (N/mm^2)=;Charpy energie (J)=</v>
      </c>
      <c r="U2385" s="44" t="e">
        <f>INDEX('bijlage A. Frequentie Tabel'!G:G,MATCH(T2385,'bijlage A. Frequentie Tabel'!A:A,0))</f>
        <v>#N/A</v>
      </c>
      <c r="V2385" s="43">
        <f t="shared" si="488"/>
        <v>0</v>
      </c>
      <c r="W2385" s="80">
        <f t="shared" si="492"/>
        <v>23.196467403779828</v>
      </c>
      <c r="X2385" t="e">
        <f t="shared" si="489"/>
        <v>#N/A</v>
      </c>
      <c r="Y2385"/>
      <c r="Z2385">
        <f t="shared" si="493"/>
        <v>0.4</v>
      </c>
      <c r="AA2385">
        <f t="shared" si="494"/>
        <v>1</v>
      </c>
      <c r="AB2385">
        <f t="shared" si="494"/>
        <v>1</v>
      </c>
      <c r="AC2385">
        <f t="shared" si="495"/>
        <v>0.4</v>
      </c>
      <c r="AD2385" t="e">
        <f>INDEX('bijlage C. Cluster maatregelen'!C:C,MATCH('5.Bepalen Faalfreq'!K2385,'bijlage C. Cluster maatregelen'!A:A,0))</f>
        <v>#N/A</v>
      </c>
      <c r="AE2385" t="e">
        <f>INDEX('bijlage C. Cluster maatregelen'!C:C,MATCH('5.Bepalen Faalfreq'!L2385,'bijlage C. Cluster maatregelen'!A:A,0))</f>
        <v>#N/A</v>
      </c>
      <c r="AF2385" t="e">
        <f>INDEX('bijlage C. Cluster maatregelen'!C:C,MATCH('5.Bepalen Faalfreq'!M2385,'bijlage C. Cluster maatregelen'!A:A,0))</f>
        <v>#N/A</v>
      </c>
      <c r="AG2385" t="e">
        <f>INDEX('bijlage C. Cluster maatregelen'!C:C,MATCH('5.Bepalen Faalfreq'!N2385,'bijlage C. Cluster maatregelen'!A:A,0))</f>
        <v>#N/A</v>
      </c>
      <c r="AH2385" t="e">
        <f t="shared" si="496"/>
        <v>#N/A</v>
      </c>
      <c r="AI2385" t="e">
        <f t="shared" si="497"/>
        <v>#N/A</v>
      </c>
      <c r="AJ2385" t="e">
        <f t="shared" si="490"/>
        <v>#N/A</v>
      </c>
    </row>
    <row r="2386" spans="1:36" x14ac:dyDescent="0.25">
      <c r="A2386" s="203"/>
      <c r="B2386" s="203"/>
      <c r="C2386" s="203"/>
      <c r="D2386" s="203"/>
      <c r="E2386" s="203"/>
      <c r="F2386" s="203"/>
      <c r="G2386" s="203"/>
      <c r="H2386" s="203"/>
      <c r="I2386" s="203"/>
      <c r="J2386" s="203"/>
      <c r="K2386" s="203"/>
      <c r="L2386" s="203"/>
      <c r="M2386" s="203"/>
      <c r="N2386" s="203"/>
      <c r="O2386" s="204">
        <f t="shared" si="486"/>
        <v>0</v>
      </c>
      <c r="P2386" s="80" t="str">
        <f>IFERROR(R2386+'4. Gegevens leiding'!$I$26,"")</f>
        <v/>
      </c>
      <c r="Q2386" s="155" t="str">
        <f>IFERROR(R2387+'4. Gegevens leiding'!$I$26,"")</f>
        <v/>
      </c>
      <c r="R2386" s="155" t="str">
        <f t="shared" si="498"/>
        <v/>
      </c>
      <c r="S2386" s="43" t="str">
        <f t="shared" si="491"/>
        <v/>
      </c>
      <c r="T2386" s="42" t="str">
        <f t="shared" si="487"/>
        <v>Diameter (mm, uitwendig)=;Wanddikte (mm)=;Druk (barg)=;Rekgrens (N/mm^2)=;Charpy energie (J)=</v>
      </c>
      <c r="U2386" s="44" t="e">
        <f>INDEX('bijlage A. Frequentie Tabel'!G:G,MATCH(T2386,'bijlage A. Frequentie Tabel'!A:A,0))</f>
        <v>#N/A</v>
      </c>
      <c r="V2386" s="43">
        <f t="shared" si="488"/>
        <v>0</v>
      </c>
      <c r="W2386" s="80">
        <f t="shared" si="492"/>
        <v>23.196467403779828</v>
      </c>
      <c r="X2386" t="e">
        <f t="shared" si="489"/>
        <v>#N/A</v>
      </c>
      <c r="Y2386"/>
      <c r="Z2386">
        <f t="shared" si="493"/>
        <v>0.4</v>
      </c>
      <c r="AA2386">
        <f t="shared" si="494"/>
        <v>1</v>
      </c>
      <c r="AB2386">
        <f t="shared" si="494"/>
        <v>1</v>
      </c>
      <c r="AC2386">
        <f t="shared" si="495"/>
        <v>0.4</v>
      </c>
      <c r="AD2386" t="e">
        <f>INDEX('bijlage C. Cluster maatregelen'!C:C,MATCH('5.Bepalen Faalfreq'!K2386,'bijlage C. Cluster maatregelen'!A:A,0))</f>
        <v>#N/A</v>
      </c>
      <c r="AE2386" t="e">
        <f>INDEX('bijlage C. Cluster maatregelen'!C:C,MATCH('5.Bepalen Faalfreq'!L2386,'bijlage C. Cluster maatregelen'!A:A,0))</f>
        <v>#N/A</v>
      </c>
      <c r="AF2386" t="e">
        <f>INDEX('bijlage C. Cluster maatregelen'!C:C,MATCH('5.Bepalen Faalfreq'!M2386,'bijlage C. Cluster maatregelen'!A:A,0))</f>
        <v>#N/A</v>
      </c>
      <c r="AG2386" t="e">
        <f>INDEX('bijlage C. Cluster maatregelen'!C:C,MATCH('5.Bepalen Faalfreq'!N2386,'bijlage C. Cluster maatregelen'!A:A,0))</f>
        <v>#N/A</v>
      </c>
      <c r="AH2386" t="e">
        <f t="shared" si="496"/>
        <v>#N/A</v>
      </c>
      <c r="AI2386" t="e">
        <f t="shared" si="497"/>
        <v>#N/A</v>
      </c>
      <c r="AJ2386" t="e">
        <f t="shared" si="490"/>
        <v>#N/A</v>
      </c>
    </row>
    <row r="2387" spans="1:36" x14ac:dyDescent="0.25">
      <c r="A2387" s="203"/>
      <c r="B2387" s="203"/>
      <c r="C2387" s="203"/>
      <c r="D2387" s="203"/>
      <c r="E2387" s="203"/>
      <c r="F2387" s="203"/>
      <c r="G2387" s="203"/>
      <c r="H2387" s="203"/>
      <c r="I2387" s="203"/>
      <c r="J2387" s="203"/>
      <c r="K2387" s="203"/>
      <c r="L2387" s="203"/>
      <c r="M2387" s="203"/>
      <c r="N2387" s="203"/>
      <c r="O2387" s="204">
        <f t="shared" si="486"/>
        <v>0</v>
      </c>
      <c r="P2387" s="80" t="str">
        <f>IFERROR(R2387+'4. Gegevens leiding'!$I$26,"")</f>
        <v/>
      </c>
      <c r="Q2387" s="155" t="str">
        <f>IFERROR(R2388+'4. Gegevens leiding'!$I$26,"")</f>
        <v/>
      </c>
      <c r="R2387" s="155" t="str">
        <f t="shared" si="498"/>
        <v/>
      </c>
      <c r="S2387" s="43" t="str">
        <f t="shared" si="491"/>
        <v/>
      </c>
      <c r="T2387" s="42" t="str">
        <f t="shared" si="487"/>
        <v>Diameter (mm, uitwendig)=;Wanddikte (mm)=;Druk (barg)=;Rekgrens (N/mm^2)=;Charpy energie (J)=</v>
      </c>
      <c r="U2387" s="44" t="e">
        <f>INDEX('bijlage A. Frequentie Tabel'!G:G,MATCH(T2387,'bijlage A. Frequentie Tabel'!A:A,0))</f>
        <v>#N/A</v>
      </c>
      <c r="V2387" s="43">
        <f t="shared" si="488"/>
        <v>0</v>
      </c>
      <c r="W2387" s="80">
        <f t="shared" si="492"/>
        <v>23.196467403779828</v>
      </c>
      <c r="X2387" t="e">
        <f t="shared" si="489"/>
        <v>#N/A</v>
      </c>
      <c r="Y2387"/>
      <c r="Z2387">
        <f t="shared" si="493"/>
        <v>0.4</v>
      </c>
      <c r="AA2387">
        <f t="shared" si="494"/>
        <v>1</v>
      </c>
      <c r="AB2387">
        <f t="shared" si="494"/>
        <v>1</v>
      </c>
      <c r="AC2387">
        <f t="shared" si="495"/>
        <v>0.4</v>
      </c>
      <c r="AD2387" t="e">
        <f>INDEX('bijlage C. Cluster maatregelen'!C:C,MATCH('5.Bepalen Faalfreq'!K2387,'bijlage C. Cluster maatregelen'!A:A,0))</f>
        <v>#N/A</v>
      </c>
      <c r="AE2387" t="e">
        <f>INDEX('bijlage C. Cluster maatregelen'!C:C,MATCH('5.Bepalen Faalfreq'!L2387,'bijlage C. Cluster maatregelen'!A:A,0))</f>
        <v>#N/A</v>
      </c>
      <c r="AF2387" t="e">
        <f>INDEX('bijlage C. Cluster maatregelen'!C:C,MATCH('5.Bepalen Faalfreq'!M2387,'bijlage C. Cluster maatregelen'!A:A,0))</f>
        <v>#N/A</v>
      </c>
      <c r="AG2387" t="e">
        <f>INDEX('bijlage C. Cluster maatregelen'!C:C,MATCH('5.Bepalen Faalfreq'!N2387,'bijlage C. Cluster maatregelen'!A:A,0))</f>
        <v>#N/A</v>
      </c>
      <c r="AH2387" t="e">
        <f t="shared" si="496"/>
        <v>#N/A</v>
      </c>
      <c r="AI2387" t="e">
        <f t="shared" si="497"/>
        <v>#N/A</v>
      </c>
      <c r="AJ2387" t="e">
        <f t="shared" si="490"/>
        <v>#N/A</v>
      </c>
    </row>
    <row r="2388" spans="1:36" x14ac:dyDescent="0.25">
      <c r="A2388" s="203"/>
      <c r="B2388" s="203"/>
      <c r="C2388" s="203"/>
      <c r="D2388" s="203"/>
      <c r="E2388" s="203"/>
      <c r="F2388" s="203"/>
      <c r="G2388" s="203"/>
      <c r="H2388" s="203"/>
      <c r="I2388" s="203"/>
      <c r="J2388" s="203"/>
      <c r="K2388" s="203"/>
      <c r="L2388" s="203"/>
      <c r="M2388" s="203"/>
      <c r="N2388" s="203"/>
      <c r="O2388" s="204">
        <f t="shared" si="486"/>
        <v>0</v>
      </c>
      <c r="P2388" s="80" t="str">
        <f>IFERROR(R2388+'4. Gegevens leiding'!$I$26,"")</f>
        <v/>
      </c>
      <c r="Q2388" s="155" t="str">
        <f>IFERROR(R2389+'4. Gegevens leiding'!$I$26,"")</f>
        <v/>
      </c>
      <c r="R2388" s="155" t="str">
        <f t="shared" si="498"/>
        <v/>
      </c>
      <c r="S2388" s="43" t="str">
        <f t="shared" si="491"/>
        <v/>
      </c>
      <c r="T2388" s="42" t="str">
        <f t="shared" si="487"/>
        <v>Diameter (mm, uitwendig)=;Wanddikte (mm)=;Druk (barg)=;Rekgrens (N/mm^2)=;Charpy energie (J)=</v>
      </c>
      <c r="U2388" s="44" t="e">
        <f>INDEX('bijlage A. Frequentie Tabel'!G:G,MATCH(T2388,'bijlage A. Frequentie Tabel'!A:A,0))</f>
        <v>#N/A</v>
      </c>
      <c r="V2388" s="43">
        <f t="shared" si="488"/>
        <v>0</v>
      </c>
      <c r="W2388" s="80">
        <f t="shared" si="492"/>
        <v>23.196467403779828</v>
      </c>
      <c r="X2388" t="e">
        <f t="shared" si="489"/>
        <v>#N/A</v>
      </c>
      <c r="Y2388"/>
      <c r="Z2388">
        <f t="shared" si="493"/>
        <v>0.4</v>
      </c>
      <c r="AA2388">
        <f t="shared" si="494"/>
        <v>1</v>
      </c>
      <c r="AB2388">
        <f t="shared" si="494"/>
        <v>1</v>
      </c>
      <c r="AC2388">
        <f t="shared" si="495"/>
        <v>0.4</v>
      </c>
      <c r="AD2388" t="e">
        <f>INDEX('bijlage C. Cluster maatregelen'!C:C,MATCH('5.Bepalen Faalfreq'!K2388,'bijlage C. Cluster maatregelen'!A:A,0))</f>
        <v>#N/A</v>
      </c>
      <c r="AE2388" t="e">
        <f>INDEX('bijlage C. Cluster maatregelen'!C:C,MATCH('5.Bepalen Faalfreq'!L2388,'bijlage C. Cluster maatregelen'!A:A,0))</f>
        <v>#N/A</v>
      </c>
      <c r="AF2388" t="e">
        <f>INDEX('bijlage C. Cluster maatregelen'!C:C,MATCH('5.Bepalen Faalfreq'!M2388,'bijlage C. Cluster maatregelen'!A:A,0))</f>
        <v>#N/A</v>
      </c>
      <c r="AG2388" t="e">
        <f>INDEX('bijlage C. Cluster maatregelen'!C:C,MATCH('5.Bepalen Faalfreq'!N2388,'bijlage C. Cluster maatregelen'!A:A,0))</f>
        <v>#N/A</v>
      </c>
      <c r="AH2388" t="e">
        <f t="shared" si="496"/>
        <v>#N/A</v>
      </c>
      <c r="AI2388" t="e">
        <f t="shared" si="497"/>
        <v>#N/A</v>
      </c>
      <c r="AJ2388" t="e">
        <f t="shared" si="490"/>
        <v>#N/A</v>
      </c>
    </row>
    <row r="2389" spans="1:36" x14ac:dyDescent="0.25">
      <c r="A2389" s="203"/>
      <c r="B2389" s="203"/>
      <c r="C2389" s="203"/>
      <c r="D2389" s="203"/>
      <c r="E2389" s="203"/>
      <c r="F2389" s="203"/>
      <c r="G2389" s="203"/>
      <c r="H2389" s="203"/>
      <c r="I2389" s="203"/>
      <c r="J2389" s="203"/>
      <c r="K2389" s="203"/>
      <c r="L2389" s="203"/>
      <c r="M2389" s="203"/>
      <c r="N2389" s="203"/>
      <c r="O2389" s="204">
        <f t="shared" si="486"/>
        <v>0</v>
      </c>
      <c r="P2389" s="80" t="str">
        <f>IFERROR(R2389+'4. Gegevens leiding'!$I$26,"")</f>
        <v/>
      </c>
      <c r="Q2389" s="155" t="str">
        <f>IFERROR(R2390+'4. Gegevens leiding'!$I$26,"")</f>
        <v/>
      </c>
      <c r="R2389" s="155" t="str">
        <f t="shared" si="498"/>
        <v/>
      </c>
      <c r="S2389" s="43" t="str">
        <f t="shared" si="491"/>
        <v/>
      </c>
      <c r="T2389" s="42" t="str">
        <f t="shared" si="487"/>
        <v>Diameter (mm, uitwendig)=;Wanddikte (mm)=;Druk (barg)=;Rekgrens (N/mm^2)=;Charpy energie (J)=</v>
      </c>
      <c r="U2389" s="44" t="e">
        <f>INDEX('bijlage A. Frequentie Tabel'!G:G,MATCH(T2389,'bijlage A. Frequentie Tabel'!A:A,0))</f>
        <v>#N/A</v>
      </c>
      <c r="V2389" s="43">
        <f t="shared" si="488"/>
        <v>0</v>
      </c>
      <c r="W2389" s="80">
        <f t="shared" si="492"/>
        <v>23.196467403779828</v>
      </c>
      <c r="X2389" t="e">
        <f t="shared" si="489"/>
        <v>#N/A</v>
      </c>
      <c r="Y2389"/>
      <c r="Z2389">
        <f t="shared" si="493"/>
        <v>0.4</v>
      </c>
      <c r="AA2389">
        <f t="shared" si="494"/>
        <v>1</v>
      </c>
      <c r="AB2389">
        <f t="shared" si="494"/>
        <v>1</v>
      </c>
      <c r="AC2389">
        <f t="shared" si="495"/>
        <v>0.4</v>
      </c>
      <c r="AD2389" t="e">
        <f>INDEX('bijlage C. Cluster maatregelen'!C:C,MATCH('5.Bepalen Faalfreq'!K2389,'bijlage C. Cluster maatregelen'!A:A,0))</f>
        <v>#N/A</v>
      </c>
      <c r="AE2389" t="e">
        <f>INDEX('bijlage C. Cluster maatregelen'!C:C,MATCH('5.Bepalen Faalfreq'!L2389,'bijlage C. Cluster maatregelen'!A:A,0))</f>
        <v>#N/A</v>
      </c>
      <c r="AF2389" t="e">
        <f>INDEX('bijlage C. Cluster maatregelen'!C:C,MATCH('5.Bepalen Faalfreq'!M2389,'bijlage C. Cluster maatregelen'!A:A,0))</f>
        <v>#N/A</v>
      </c>
      <c r="AG2389" t="e">
        <f>INDEX('bijlage C. Cluster maatregelen'!C:C,MATCH('5.Bepalen Faalfreq'!N2389,'bijlage C. Cluster maatregelen'!A:A,0))</f>
        <v>#N/A</v>
      </c>
      <c r="AH2389" t="e">
        <f t="shared" si="496"/>
        <v>#N/A</v>
      </c>
      <c r="AI2389" t="e">
        <f t="shared" si="497"/>
        <v>#N/A</v>
      </c>
      <c r="AJ2389" t="e">
        <f t="shared" si="490"/>
        <v>#N/A</v>
      </c>
    </row>
    <row r="2390" spans="1:36" x14ac:dyDescent="0.25">
      <c r="A2390" s="203"/>
      <c r="B2390" s="203"/>
      <c r="C2390" s="203"/>
      <c r="D2390" s="203"/>
      <c r="E2390" s="203"/>
      <c r="F2390" s="203"/>
      <c r="G2390" s="203"/>
      <c r="H2390" s="203"/>
      <c r="I2390" s="203"/>
      <c r="J2390" s="203"/>
      <c r="K2390" s="203"/>
      <c r="L2390" s="203"/>
      <c r="M2390" s="203"/>
      <c r="N2390" s="203"/>
      <c r="O2390" s="204">
        <f t="shared" si="486"/>
        <v>0</v>
      </c>
      <c r="P2390" s="80" t="str">
        <f>IFERROR(R2390+'4. Gegevens leiding'!$I$26,"")</f>
        <v/>
      </c>
      <c r="Q2390" s="155" t="str">
        <f>IFERROR(R2391+'4. Gegevens leiding'!$I$26,"")</f>
        <v/>
      </c>
      <c r="R2390" s="155" t="str">
        <f t="shared" si="498"/>
        <v/>
      </c>
      <c r="S2390" s="43" t="str">
        <f t="shared" si="491"/>
        <v/>
      </c>
      <c r="T2390" s="42" t="str">
        <f t="shared" si="487"/>
        <v>Diameter (mm, uitwendig)=;Wanddikte (mm)=;Druk (barg)=;Rekgrens (N/mm^2)=;Charpy energie (J)=</v>
      </c>
      <c r="U2390" s="44" t="e">
        <f>INDEX('bijlage A. Frequentie Tabel'!G:G,MATCH(T2390,'bijlage A. Frequentie Tabel'!A:A,0))</f>
        <v>#N/A</v>
      </c>
      <c r="V2390" s="43">
        <f t="shared" si="488"/>
        <v>0</v>
      </c>
      <c r="W2390" s="80">
        <f t="shared" si="492"/>
        <v>23.196467403779828</v>
      </c>
      <c r="X2390" t="e">
        <f t="shared" si="489"/>
        <v>#N/A</v>
      </c>
      <c r="Y2390"/>
      <c r="Z2390">
        <f t="shared" si="493"/>
        <v>0.4</v>
      </c>
      <c r="AA2390">
        <f t="shared" si="494"/>
        <v>1</v>
      </c>
      <c r="AB2390">
        <f t="shared" si="494"/>
        <v>1</v>
      </c>
      <c r="AC2390">
        <f t="shared" si="495"/>
        <v>0.4</v>
      </c>
      <c r="AD2390" t="e">
        <f>INDEX('bijlage C. Cluster maatregelen'!C:C,MATCH('5.Bepalen Faalfreq'!K2390,'bijlage C. Cluster maatregelen'!A:A,0))</f>
        <v>#N/A</v>
      </c>
      <c r="AE2390" t="e">
        <f>INDEX('bijlage C. Cluster maatregelen'!C:C,MATCH('5.Bepalen Faalfreq'!L2390,'bijlage C. Cluster maatregelen'!A:A,0))</f>
        <v>#N/A</v>
      </c>
      <c r="AF2390" t="e">
        <f>INDEX('bijlage C. Cluster maatregelen'!C:C,MATCH('5.Bepalen Faalfreq'!M2390,'bijlage C. Cluster maatregelen'!A:A,0))</f>
        <v>#N/A</v>
      </c>
      <c r="AG2390" t="e">
        <f>INDEX('bijlage C. Cluster maatregelen'!C:C,MATCH('5.Bepalen Faalfreq'!N2390,'bijlage C. Cluster maatregelen'!A:A,0))</f>
        <v>#N/A</v>
      </c>
      <c r="AH2390" t="e">
        <f t="shared" si="496"/>
        <v>#N/A</v>
      </c>
      <c r="AI2390" t="e">
        <f t="shared" si="497"/>
        <v>#N/A</v>
      </c>
      <c r="AJ2390" t="e">
        <f t="shared" si="490"/>
        <v>#N/A</v>
      </c>
    </row>
    <row r="2391" spans="1:36" x14ac:dyDescent="0.25">
      <c r="A2391" s="203"/>
      <c r="B2391" s="203"/>
      <c r="C2391" s="203"/>
      <c r="D2391" s="203"/>
      <c r="E2391" s="203"/>
      <c r="F2391" s="203"/>
      <c r="G2391" s="203"/>
      <c r="H2391" s="203"/>
      <c r="I2391" s="203"/>
      <c r="J2391" s="203"/>
      <c r="K2391" s="203"/>
      <c r="L2391" s="203"/>
      <c r="M2391" s="203"/>
      <c r="N2391" s="203"/>
      <c r="O2391" s="204">
        <f t="shared" si="486"/>
        <v>0</v>
      </c>
      <c r="P2391" s="80" t="str">
        <f>IFERROR(R2391+'4. Gegevens leiding'!$I$26,"")</f>
        <v/>
      </c>
      <c r="Q2391" s="155" t="str">
        <f>IFERROR(R2392+'4. Gegevens leiding'!$I$26,"")</f>
        <v/>
      </c>
      <c r="R2391" s="155" t="str">
        <f t="shared" si="498"/>
        <v/>
      </c>
      <c r="S2391" s="43" t="str">
        <f t="shared" si="491"/>
        <v/>
      </c>
      <c r="T2391" s="42" t="str">
        <f t="shared" si="487"/>
        <v>Diameter (mm, uitwendig)=;Wanddikte (mm)=;Druk (barg)=;Rekgrens (N/mm^2)=;Charpy energie (J)=</v>
      </c>
      <c r="U2391" s="44" t="e">
        <f>INDEX('bijlage A. Frequentie Tabel'!G:G,MATCH(T2391,'bijlage A. Frequentie Tabel'!A:A,0))</f>
        <v>#N/A</v>
      </c>
      <c r="V2391" s="43">
        <f t="shared" si="488"/>
        <v>0</v>
      </c>
      <c r="W2391" s="80">
        <f t="shared" si="492"/>
        <v>23.196467403779828</v>
      </c>
      <c r="X2391" t="e">
        <f t="shared" si="489"/>
        <v>#N/A</v>
      </c>
      <c r="Y2391"/>
      <c r="Z2391">
        <f t="shared" si="493"/>
        <v>0.4</v>
      </c>
      <c r="AA2391">
        <f t="shared" si="494"/>
        <v>1</v>
      </c>
      <c r="AB2391">
        <f t="shared" si="494"/>
        <v>1</v>
      </c>
      <c r="AC2391">
        <f t="shared" si="495"/>
        <v>0.4</v>
      </c>
      <c r="AD2391" t="e">
        <f>INDEX('bijlage C. Cluster maatregelen'!C:C,MATCH('5.Bepalen Faalfreq'!K2391,'bijlage C. Cluster maatregelen'!A:A,0))</f>
        <v>#N/A</v>
      </c>
      <c r="AE2391" t="e">
        <f>INDEX('bijlage C. Cluster maatregelen'!C:C,MATCH('5.Bepalen Faalfreq'!L2391,'bijlage C. Cluster maatregelen'!A:A,0))</f>
        <v>#N/A</v>
      </c>
      <c r="AF2391" t="e">
        <f>INDEX('bijlage C. Cluster maatregelen'!C:C,MATCH('5.Bepalen Faalfreq'!M2391,'bijlage C. Cluster maatregelen'!A:A,0))</f>
        <v>#N/A</v>
      </c>
      <c r="AG2391" t="e">
        <f>INDEX('bijlage C. Cluster maatregelen'!C:C,MATCH('5.Bepalen Faalfreq'!N2391,'bijlage C. Cluster maatregelen'!A:A,0))</f>
        <v>#N/A</v>
      </c>
      <c r="AH2391" t="e">
        <f t="shared" si="496"/>
        <v>#N/A</v>
      </c>
      <c r="AI2391" t="e">
        <f t="shared" si="497"/>
        <v>#N/A</v>
      </c>
      <c r="AJ2391" t="e">
        <f t="shared" si="490"/>
        <v>#N/A</v>
      </c>
    </row>
    <row r="2392" spans="1:36" x14ac:dyDescent="0.25">
      <c r="A2392" s="203"/>
      <c r="B2392" s="203"/>
      <c r="C2392" s="203"/>
      <c r="D2392" s="203"/>
      <c r="E2392" s="203"/>
      <c r="F2392" s="203"/>
      <c r="G2392" s="203"/>
      <c r="H2392" s="203"/>
      <c r="I2392" s="203"/>
      <c r="J2392" s="203"/>
      <c r="K2392" s="203"/>
      <c r="L2392" s="203"/>
      <c r="M2392" s="203"/>
      <c r="N2392" s="203"/>
      <c r="O2392" s="204">
        <f t="shared" si="486"/>
        <v>0</v>
      </c>
      <c r="P2392" s="80" t="str">
        <f>IFERROR(R2392+'4. Gegevens leiding'!$I$26,"")</f>
        <v/>
      </c>
      <c r="Q2392" s="155" t="str">
        <f>IFERROR(R2393+'4. Gegevens leiding'!$I$26,"")</f>
        <v/>
      </c>
      <c r="R2392" s="155" t="str">
        <f t="shared" si="498"/>
        <v/>
      </c>
      <c r="S2392" s="43" t="str">
        <f t="shared" si="491"/>
        <v/>
      </c>
      <c r="T2392" s="42" t="str">
        <f t="shared" si="487"/>
        <v>Diameter (mm, uitwendig)=;Wanddikte (mm)=;Druk (barg)=;Rekgrens (N/mm^2)=;Charpy energie (J)=</v>
      </c>
      <c r="U2392" s="44" t="e">
        <f>INDEX('bijlage A. Frequentie Tabel'!G:G,MATCH(T2392,'bijlage A. Frequentie Tabel'!A:A,0))</f>
        <v>#N/A</v>
      </c>
      <c r="V2392" s="43">
        <f t="shared" si="488"/>
        <v>0</v>
      </c>
      <c r="W2392" s="80">
        <f t="shared" si="492"/>
        <v>23.196467403779828</v>
      </c>
      <c r="X2392" t="e">
        <f t="shared" si="489"/>
        <v>#N/A</v>
      </c>
      <c r="Y2392"/>
      <c r="Z2392">
        <f t="shared" si="493"/>
        <v>0.4</v>
      </c>
      <c r="AA2392">
        <f t="shared" si="494"/>
        <v>1</v>
      </c>
      <c r="AB2392">
        <f t="shared" si="494"/>
        <v>1</v>
      </c>
      <c r="AC2392">
        <f t="shared" si="495"/>
        <v>0.4</v>
      </c>
      <c r="AD2392" t="e">
        <f>INDEX('bijlage C. Cluster maatregelen'!C:C,MATCH('5.Bepalen Faalfreq'!K2392,'bijlage C. Cluster maatregelen'!A:A,0))</f>
        <v>#N/A</v>
      </c>
      <c r="AE2392" t="e">
        <f>INDEX('bijlage C. Cluster maatregelen'!C:C,MATCH('5.Bepalen Faalfreq'!L2392,'bijlage C. Cluster maatregelen'!A:A,0))</f>
        <v>#N/A</v>
      </c>
      <c r="AF2392" t="e">
        <f>INDEX('bijlage C. Cluster maatregelen'!C:C,MATCH('5.Bepalen Faalfreq'!M2392,'bijlage C. Cluster maatregelen'!A:A,0))</f>
        <v>#N/A</v>
      </c>
      <c r="AG2392" t="e">
        <f>INDEX('bijlage C. Cluster maatregelen'!C:C,MATCH('5.Bepalen Faalfreq'!N2392,'bijlage C. Cluster maatregelen'!A:A,0))</f>
        <v>#N/A</v>
      </c>
      <c r="AH2392" t="e">
        <f t="shared" si="496"/>
        <v>#N/A</v>
      </c>
      <c r="AI2392" t="e">
        <f t="shared" si="497"/>
        <v>#N/A</v>
      </c>
      <c r="AJ2392" t="e">
        <f t="shared" si="490"/>
        <v>#N/A</v>
      </c>
    </row>
    <row r="2393" spans="1:36" x14ac:dyDescent="0.25">
      <c r="A2393" s="203"/>
      <c r="B2393" s="203"/>
      <c r="C2393" s="203"/>
      <c r="D2393" s="203"/>
      <c r="E2393" s="203"/>
      <c r="F2393" s="203"/>
      <c r="G2393" s="203"/>
      <c r="H2393" s="203"/>
      <c r="I2393" s="203"/>
      <c r="J2393" s="203"/>
      <c r="K2393" s="203"/>
      <c r="L2393" s="203"/>
      <c r="M2393" s="203"/>
      <c r="N2393" s="203"/>
      <c r="O2393" s="204">
        <f t="shared" si="486"/>
        <v>0</v>
      </c>
      <c r="P2393" s="80" t="str">
        <f>IFERROR(R2393+'4. Gegevens leiding'!$I$26,"")</f>
        <v/>
      </c>
      <c r="Q2393" s="155" t="str">
        <f>IFERROR(R2394+'4. Gegevens leiding'!$I$26,"")</f>
        <v/>
      </c>
      <c r="R2393" s="155" t="str">
        <f t="shared" si="498"/>
        <v/>
      </c>
      <c r="S2393" s="43" t="str">
        <f t="shared" si="491"/>
        <v/>
      </c>
      <c r="T2393" s="42" t="str">
        <f t="shared" si="487"/>
        <v>Diameter (mm, uitwendig)=;Wanddikte (mm)=;Druk (barg)=;Rekgrens (N/mm^2)=;Charpy energie (J)=</v>
      </c>
      <c r="U2393" s="44" t="e">
        <f>INDEX('bijlage A. Frequentie Tabel'!G:G,MATCH(T2393,'bijlage A. Frequentie Tabel'!A:A,0))</f>
        <v>#N/A</v>
      </c>
      <c r="V2393" s="43">
        <f t="shared" si="488"/>
        <v>0</v>
      </c>
      <c r="W2393" s="80">
        <f t="shared" si="492"/>
        <v>23.196467403779828</v>
      </c>
      <c r="X2393" t="e">
        <f t="shared" si="489"/>
        <v>#N/A</v>
      </c>
      <c r="Y2393"/>
      <c r="Z2393">
        <f t="shared" si="493"/>
        <v>0.4</v>
      </c>
      <c r="AA2393">
        <f t="shared" si="494"/>
        <v>1</v>
      </c>
      <c r="AB2393">
        <f t="shared" si="494"/>
        <v>1</v>
      </c>
      <c r="AC2393">
        <f t="shared" si="495"/>
        <v>0.4</v>
      </c>
      <c r="AD2393" t="e">
        <f>INDEX('bijlage C. Cluster maatregelen'!C:C,MATCH('5.Bepalen Faalfreq'!K2393,'bijlage C. Cluster maatregelen'!A:A,0))</f>
        <v>#N/A</v>
      </c>
      <c r="AE2393" t="e">
        <f>INDEX('bijlage C. Cluster maatregelen'!C:C,MATCH('5.Bepalen Faalfreq'!L2393,'bijlage C. Cluster maatregelen'!A:A,0))</f>
        <v>#N/A</v>
      </c>
      <c r="AF2393" t="e">
        <f>INDEX('bijlage C. Cluster maatregelen'!C:C,MATCH('5.Bepalen Faalfreq'!M2393,'bijlage C. Cluster maatregelen'!A:A,0))</f>
        <v>#N/A</v>
      </c>
      <c r="AG2393" t="e">
        <f>INDEX('bijlage C. Cluster maatregelen'!C:C,MATCH('5.Bepalen Faalfreq'!N2393,'bijlage C. Cluster maatregelen'!A:A,0))</f>
        <v>#N/A</v>
      </c>
      <c r="AH2393" t="e">
        <f t="shared" si="496"/>
        <v>#N/A</v>
      </c>
      <c r="AI2393" t="e">
        <f t="shared" si="497"/>
        <v>#N/A</v>
      </c>
      <c r="AJ2393" t="e">
        <f t="shared" si="490"/>
        <v>#N/A</v>
      </c>
    </row>
    <row r="2394" spans="1:36" x14ac:dyDescent="0.25">
      <c r="A2394" s="203"/>
      <c r="B2394" s="203"/>
      <c r="C2394" s="203"/>
      <c r="D2394" s="203"/>
      <c r="E2394" s="203"/>
      <c r="F2394" s="203"/>
      <c r="G2394" s="203"/>
      <c r="H2394" s="203"/>
      <c r="I2394" s="203"/>
      <c r="J2394" s="203"/>
      <c r="K2394" s="203"/>
      <c r="L2394" s="203"/>
      <c r="M2394" s="203"/>
      <c r="N2394" s="203"/>
      <c r="O2394" s="204">
        <f t="shared" si="486"/>
        <v>0</v>
      </c>
      <c r="P2394" s="80" t="str">
        <f>IFERROR(R2394+'4. Gegevens leiding'!$I$26,"")</f>
        <v/>
      </c>
      <c r="Q2394" s="155" t="str">
        <f>IFERROR(R2395+'4. Gegevens leiding'!$I$26,"")</f>
        <v/>
      </c>
      <c r="R2394" s="155" t="str">
        <f t="shared" si="498"/>
        <v/>
      </c>
      <c r="S2394" s="43" t="str">
        <f t="shared" si="491"/>
        <v/>
      </c>
      <c r="T2394" s="42" t="str">
        <f t="shared" si="487"/>
        <v>Diameter (mm, uitwendig)=;Wanddikte (mm)=;Druk (barg)=;Rekgrens (N/mm^2)=;Charpy energie (J)=</v>
      </c>
      <c r="U2394" s="44" t="e">
        <f>INDEX('bijlage A. Frequentie Tabel'!G:G,MATCH(T2394,'bijlage A. Frequentie Tabel'!A:A,0))</f>
        <v>#N/A</v>
      </c>
      <c r="V2394" s="43">
        <f t="shared" si="488"/>
        <v>0</v>
      </c>
      <c r="W2394" s="80">
        <f t="shared" si="492"/>
        <v>23.196467403779828</v>
      </c>
      <c r="X2394" t="e">
        <f t="shared" si="489"/>
        <v>#N/A</v>
      </c>
      <c r="Y2394"/>
      <c r="Z2394">
        <f t="shared" si="493"/>
        <v>0.4</v>
      </c>
      <c r="AA2394">
        <f t="shared" si="494"/>
        <v>1</v>
      </c>
      <c r="AB2394">
        <f t="shared" si="494"/>
        <v>1</v>
      </c>
      <c r="AC2394">
        <f t="shared" si="495"/>
        <v>0.4</v>
      </c>
      <c r="AD2394" t="e">
        <f>INDEX('bijlage C. Cluster maatregelen'!C:C,MATCH('5.Bepalen Faalfreq'!K2394,'bijlage C. Cluster maatregelen'!A:A,0))</f>
        <v>#N/A</v>
      </c>
      <c r="AE2394" t="e">
        <f>INDEX('bijlage C. Cluster maatregelen'!C:C,MATCH('5.Bepalen Faalfreq'!L2394,'bijlage C. Cluster maatregelen'!A:A,0))</f>
        <v>#N/A</v>
      </c>
      <c r="AF2394" t="e">
        <f>INDEX('bijlage C. Cluster maatregelen'!C:C,MATCH('5.Bepalen Faalfreq'!M2394,'bijlage C. Cluster maatregelen'!A:A,0))</f>
        <v>#N/A</v>
      </c>
      <c r="AG2394" t="e">
        <f>INDEX('bijlage C. Cluster maatregelen'!C:C,MATCH('5.Bepalen Faalfreq'!N2394,'bijlage C. Cluster maatregelen'!A:A,0))</f>
        <v>#N/A</v>
      </c>
      <c r="AH2394" t="e">
        <f t="shared" si="496"/>
        <v>#N/A</v>
      </c>
      <c r="AI2394" t="e">
        <f t="shared" si="497"/>
        <v>#N/A</v>
      </c>
      <c r="AJ2394" t="e">
        <f t="shared" si="490"/>
        <v>#N/A</v>
      </c>
    </row>
    <row r="2395" spans="1:36" x14ac:dyDescent="0.25">
      <c r="A2395" s="203"/>
      <c r="B2395" s="203"/>
      <c r="C2395" s="203"/>
      <c r="D2395" s="203"/>
      <c r="E2395" s="203"/>
      <c r="F2395" s="203"/>
      <c r="G2395" s="203"/>
      <c r="H2395" s="203"/>
      <c r="I2395" s="203"/>
      <c r="J2395" s="203"/>
      <c r="K2395" s="203"/>
      <c r="L2395" s="203"/>
      <c r="M2395" s="203"/>
      <c r="N2395" s="203"/>
      <c r="O2395" s="204">
        <f t="shared" si="486"/>
        <v>0</v>
      </c>
      <c r="P2395" s="80" t="str">
        <f>IFERROR(R2395+'4. Gegevens leiding'!$I$26,"")</f>
        <v/>
      </c>
      <c r="Q2395" s="155" t="str">
        <f>IFERROR(R2396+'4. Gegevens leiding'!$I$26,"")</f>
        <v/>
      </c>
      <c r="R2395" s="155" t="str">
        <f t="shared" si="498"/>
        <v/>
      </c>
      <c r="S2395" s="43" t="str">
        <f t="shared" si="491"/>
        <v/>
      </c>
      <c r="T2395" s="42" t="str">
        <f t="shared" si="487"/>
        <v>Diameter (mm, uitwendig)=;Wanddikte (mm)=;Druk (barg)=;Rekgrens (N/mm^2)=;Charpy energie (J)=</v>
      </c>
      <c r="U2395" s="44" t="e">
        <f>INDEX('bijlage A. Frequentie Tabel'!G:G,MATCH(T2395,'bijlage A. Frequentie Tabel'!A:A,0))</f>
        <v>#N/A</v>
      </c>
      <c r="V2395" s="43">
        <f t="shared" si="488"/>
        <v>0</v>
      </c>
      <c r="W2395" s="80">
        <f t="shared" si="492"/>
        <v>23.196467403779828</v>
      </c>
      <c r="X2395" t="e">
        <f t="shared" si="489"/>
        <v>#N/A</v>
      </c>
      <c r="Y2395"/>
      <c r="Z2395">
        <f t="shared" si="493"/>
        <v>0.4</v>
      </c>
      <c r="AA2395">
        <f t="shared" si="494"/>
        <v>1</v>
      </c>
      <c r="AB2395">
        <f t="shared" si="494"/>
        <v>1</v>
      </c>
      <c r="AC2395">
        <f t="shared" si="495"/>
        <v>0.4</v>
      </c>
      <c r="AD2395" t="e">
        <f>INDEX('bijlage C. Cluster maatregelen'!C:C,MATCH('5.Bepalen Faalfreq'!K2395,'bijlage C. Cluster maatregelen'!A:A,0))</f>
        <v>#N/A</v>
      </c>
      <c r="AE2395" t="e">
        <f>INDEX('bijlage C. Cluster maatregelen'!C:C,MATCH('5.Bepalen Faalfreq'!L2395,'bijlage C. Cluster maatregelen'!A:A,0))</f>
        <v>#N/A</v>
      </c>
      <c r="AF2395" t="e">
        <f>INDEX('bijlage C. Cluster maatregelen'!C:C,MATCH('5.Bepalen Faalfreq'!M2395,'bijlage C. Cluster maatregelen'!A:A,0))</f>
        <v>#N/A</v>
      </c>
      <c r="AG2395" t="e">
        <f>INDEX('bijlage C. Cluster maatregelen'!C:C,MATCH('5.Bepalen Faalfreq'!N2395,'bijlage C. Cluster maatregelen'!A:A,0))</f>
        <v>#N/A</v>
      </c>
      <c r="AH2395" t="e">
        <f t="shared" si="496"/>
        <v>#N/A</v>
      </c>
      <c r="AI2395" t="e">
        <f t="shared" si="497"/>
        <v>#N/A</v>
      </c>
      <c r="AJ2395" t="e">
        <f t="shared" si="490"/>
        <v>#N/A</v>
      </c>
    </row>
    <row r="2396" spans="1:36" x14ac:dyDescent="0.25">
      <c r="A2396" s="203"/>
      <c r="B2396" s="203"/>
      <c r="C2396" s="203"/>
      <c r="D2396" s="203"/>
      <c r="E2396" s="203"/>
      <c r="F2396" s="203"/>
      <c r="G2396" s="203"/>
      <c r="H2396" s="203"/>
      <c r="I2396" s="203"/>
      <c r="J2396" s="203"/>
      <c r="K2396" s="203"/>
      <c r="L2396" s="203"/>
      <c r="M2396" s="203"/>
      <c r="N2396" s="203"/>
      <c r="O2396" s="204">
        <f t="shared" si="486"/>
        <v>0</v>
      </c>
      <c r="P2396" s="80" t="str">
        <f>IFERROR(R2396+'4. Gegevens leiding'!$I$26,"")</f>
        <v/>
      </c>
      <c r="Q2396" s="155" t="str">
        <f>IFERROR(R2397+'4. Gegevens leiding'!$I$26,"")</f>
        <v/>
      </c>
      <c r="R2396" s="155" t="str">
        <f t="shared" si="498"/>
        <v/>
      </c>
      <c r="S2396" s="43" t="str">
        <f t="shared" si="491"/>
        <v/>
      </c>
      <c r="T2396" s="42" t="str">
        <f t="shared" si="487"/>
        <v>Diameter (mm, uitwendig)=;Wanddikte (mm)=;Druk (barg)=;Rekgrens (N/mm^2)=;Charpy energie (J)=</v>
      </c>
      <c r="U2396" s="44" t="e">
        <f>INDEX('bijlage A. Frequentie Tabel'!G:G,MATCH(T2396,'bijlage A. Frequentie Tabel'!A:A,0))</f>
        <v>#N/A</v>
      </c>
      <c r="V2396" s="43">
        <f t="shared" si="488"/>
        <v>0</v>
      </c>
      <c r="W2396" s="80">
        <f t="shared" si="492"/>
        <v>23.196467403779828</v>
      </c>
      <c r="X2396" t="e">
        <f t="shared" si="489"/>
        <v>#N/A</v>
      </c>
      <c r="Y2396"/>
      <c r="Z2396">
        <f t="shared" si="493"/>
        <v>0.4</v>
      </c>
      <c r="AA2396">
        <f t="shared" si="494"/>
        <v>1</v>
      </c>
      <c r="AB2396">
        <f t="shared" si="494"/>
        <v>1</v>
      </c>
      <c r="AC2396">
        <f t="shared" si="495"/>
        <v>0.4</v>
      </c>
      <c r="AD2396" t="e">
        <f>INDEX('bijlage C. Cluster maatregelen'!C:C,MATCH('5.Bepalen Faalfreq'!K2396,'bijlage C. Cluster maatregelen'!A:A,0))</f>
        <v>#N/A</v>
      </c>
      <c r="AE2396" t="e">
        <f>INDEX('bijlage C. Cluster maatregelen'!C:C,MATCH('5.Bepalen Faalfreq'!L2396,'bijlage C. Cluster maatregelen'!A:A,0))</f>
        <v>#N/A</v>
      </c>
      <c r="AF2396" t="e">
        <f>INDEX('bijlage C. Cluster maatregelen'!C:C,MATCH('5.Bepalen Faalfreq'!M2396,'bijlage C. Cluster maatregelen'!A:A,0))</f>
        <v>#N/A</v>
      </c>
      <c r="AG2396" t="e">
        <f>INDEX('bijlage C. Cluster maatregelen'!C:C,MATCH('5.Bepalen Faalfreq'!N2396,'bijlage C. Cluster maatregelen'!A:A,0))</f>
        <v>#N/A</v>
      </c>
      <c r="AH2396" t="e">
        <f t="shared" si="496"/>
        <v>#N/A</v>
      </c>
      <c r="AI2396" t="e">
        <f t="shared" si="497"/>
        <v>#N/A</v>
      </c>
      <c r="AJ2396" t="e">
        <f t="shared" si="490"/>
        <v>#N/A</v>
      </c>
    </row>
    <row r="2397" spans="1:36" x14ac:dyDescent="0.25">
      <c r="A2397" s="203"/>
      <c r="B2397" s="203"/>
      <c r="C2397" s="203"/>
      <c r="D2397" s="203"/>
      <c r="E2397" s="203"/>
      <c r="F2397" s="203"/>
      <c r="G2397" s="203"/>
      <c r="H2397" s="203"/>
      <c r="I2397" s="203"/>
      <c r="J2397" s="203"/>
      <c r="K2397" s="203"/>
      <c r="L2397" s="203"/>
      <c r="M2397" s="203"/>
      <c r="N2397" s="203"/>
      <c r="O2397" s="204">
        <f t="shared" si="486"/>
        <v>0</v>
      </c>
      <c r="P2397" s="80" t="str">
        <f>IFERROR(R2397+'4. Gegevens leiding'!$I$26,"")</f>
        <v/>
      </c>
      <c r="Q2397" s="155" t="str">
        <f>IFERROR(R2398+'4. Gegevens leiding'!$I$26,"")</f>
        <v/>
      </c>
      <c r="R2397" s="155" t="str">
        <f t="shared" si="498"/>
        <v/>
      </c>
      <c r="S2397" s="43" t="str">
        <f t="shared" si="491"/>
        <v/>
      </c>
      <c r="T2397" s="42" t="str">
        <f t="shared" si="487"/>
        <v>Diameter (mm, uitwendig)=;Wanddikte (mm)=;Druk (barg)=;Rekgrens (N/mm^2)=;Charpy energie (J)=</v>
      </c>
      <c r="U2397" s="44" t="e">
        <f>INDEX('bijlage A. Frequentie Tabel'!G:G,MATCH(T2397,'bijlage A. Frequentie Tabel'!A:A,0))</f>
        <v>#N/A</v>
      </c>
      <c r="V2397" s="43">
        <f t="shared" si="488"/>
        <v>0</v>
      </c>
      <c r="W2397" s="80">
        <f t="shared" si="492"/>
        <v>23.196467403779828</v>
      </c>
      <c r="X2397" t="e">
        <f t="shared" si="489"/>
        <v>#N/A</v>
      </c>
      <c r="Y2397"/>
      <c r="Z2397">
        <f t="shared" si="493"/>
        <v>0.4</v>
      </c>
      <c r="AA2397">
        <f t="shared" si="494"/>
        <v>1</v>
      </c>
      <c r="AB2397">
        <f t="shared" si="494"/>
        <v>1</v>
      </c>
      <c r="AC2397">
        <f t="shared" si="495"/>
        <v>0.4</v>
      </c>
      <c r="AD2397" t="e">
        <f>INDEX('bijlage C. Cluster maatregelen'!C:C,MATCH('5.Bepalen Faalfreq'!K2397,'bijlage C. Cluster maatregelen'!A:A,0))</f>
        <v>#N/A</v>
      </c>
      <c r="AE2397" t="e">
        <f>INDEX('bijlage C. Cluster maatregelen'!C:C,MATCH('5.Bepalen Faalfreq'!L2397,'bijlage C. Cluster maatregelen'!A:A,0))</f>
        <v>#N/A</v>
      </c>
      <c r="AF2397" t="e">
        <f>INDEX('bijlage C. Cluster maatregelen'!C:C,MATCH('5.Bepalen Faalfreq'!M2397,'bijlage C. Cluster maatregelen'!A:A,0))</f>
        <v>#N/A</v>
      </c>
      <c r="AG2397" t="e">
        <f>INDEX('bijlage C. Cluster maatregelen'!C:C,MATCH('5.Bepalen Faalfreq'!N2397,'bijlage C. Cluster maatregelen'!A:A,0))</f>
        <v>#N/A</v>
      </c>
      <c r="AH2397" t="e">
        <f t="shared" si="496"/>
        <v>#N/A</v>
      </c>
      <c r="AI2397" t="e">
        <f t="shared" si="497"/>
        <v>#N/A</v>
      </c>
      <c r="AJ2397" t="e">
        <f t="shared" si="490"/>
        <v>#N/A</v>
      </c>
    </row>
    <row r="2398" spans="1:36" x14ac:dyDescent="0.25">
      <c r="A2398" s="203"/>
      <c r="B2398" s="203"/>
      <c r="C2398" s="203"/>
      <c r="D2398" s="203"/>
      <c r="E2398" s="203"/>
      <c r="F2398" s="203"/>
      <c r="G2398" s="203"/>
      <c r="H2398" s="203"/>
      <c r="I2398" s="203"/>
      <c r="J2398" s="203"/>
      <c r="K2398" s="203"/>
      <c r="L2398" s="203"/>
      <c r="M2398" s="203"/>
      <c r="N2398" s="203"/>
      <c r="O2398" s="204">
        <f t="shared" si="486"/>
        <v>0</v>
      </c>
      <c r="P2398" s="80" t="str">
        <f>IFERROR(R2398+'4. Gegevens leiding'!$I$26,"")</f>
        <v/>
      </c>
      <c r="Q2398" s="155" t="str">
        <f>IFERROR(R2399+'4. Gegevens leiding'!$I$26,"")</f>
        <v/>
      </c>
      <c r="R2398" s="155" t="str">
        <f t="shared" si="498"/>
        <v/>
      </c>
      <c r="S2398" s="43" t="str">
        <f t="shared" si="491"/>
        <v/>
      </c>
      <c r="T2398" s="42" t="str">
        <f t="shared" si="487"/>
        <v>Diameter (mm, uitwendig)=;Wanddikte (mm)=;Druk (barg)=;Rekgrens (N/mm^2)=;Charpy energie (J)=</v>
      </c>
      <c r="U2398" s="44" t="e">
        <f>INDEX('bijlage A. Frequentie Tabel'!G:G,MATCH(T2398,'bijlage A. Frequentie Tabel'!A:A,0))</f>
        <v>#N/A</v>
      </c>
      <c r="V2398" s="43">
        <f t="shared" si="488"/>
        <v>0</v>
      </c>
      <c r="W2398" s="80">
        <f t="shared" si="492"/>
        <v>23.196467403779828</v>
      </c>
      <c r="X2398" t="e">
        <f t="shared" si="489"/>
        <v>#N/A</v>
      </c>
      <c r="Y2398"/>
      <c r="Z2398">
        <f t="shared" si="493"/>
        <v>0.4</v>
      </c>
      <c r="AA2398">
        <f t="shared" si="494"/>
        <v>1</v>
      </c>
      <c r="AB2398">
        <f t="shared" si="494"/>
        <v>1</v>
      </c>
      <c r="AC2398">
        <f t="shared" si="495"/>
        <v>0.4</v>
      </c>
      <c r="AD2398" t="e">
        <f>INDEX('bijlage C. Cluster maatregelen'!C:C,MATCH('5.Bepalen Faalfreq'!K2398,'bijlage C. Cluster maatregelen'!A:A,0))</f>
        <v>#N/A</v>
      </c>
      <c r="AE2398" t="e">
        <f>INDEX('bijlage C. Cluster maatregelen'!C:C,MATCH('5.Bepalen Faalfreq'!L2398,'bijlage C. Cluster maatregelen'!A:A,0))</f>
        <v>#N/A</v>
      </c>
      <c r="AF2398" t="e">
        <f>INDEX('bijlage C. Cluster maatregelen'!C:C,MATCH('5.Bepalen Faalfreq'!M2398,'bijlage C. Cluster maatregelen'!A:A,0))</f>
        <v>#N/A</v>
      </c>
      <c r="AG2398" t="e">
        <f>INDEX('bijlage C. Cluster maatregelen'!C:C,MATCH('5.Bepalen Faalfreq'!N2398,'bijlage C. Cluster maatregelen'!A:A,0))</f>
        <v>#N/A</v>
      </c>
      <c r="AH2398" t="e">
        <f t="shared" si="496"/>
        <v>#N/A</v>
      </c>
      <c r="AI2398" t="e">
        <f t="shared" si="497"/>
        <v>#N/A</v>
      </c>
      <c r="AJ2398" t="e">
        <f t="shared" si="490"/>
        <v>#N/A</v>
      </c>
    </row>
    <row r="2399" spans="1:36" x14ac:dyDescent="0.25">
      <c r="A2399" s="203"/>
      <c r="B2399" s="203"/>
      <c r="C2399" s="203"/>
      <c r="D2399" s="203"/>
      <c r="E2399" s="203"/>
      <c r="F2399" s="203"/>
      <c r="G2399" s="203"/>
      <c r="H2399" s="203"/>
      <c r="I2399" s="203"/>
      <c r="J2399" s="203"/>
      <c r="K2399" s="203"/>
      <c r="L2399" s="203"/>
      <c r="M2399" s="203"/>
      <c r="N2399" s="203"/>
      <c r="O2399" s="204">
        <f t="shared" si="486"/>
        <v>0</v>
      </c>
      <c r="P2399" s="80" t="str">
        <f>IFERROR(R2399+'4. Gegevens leiding'!$I$26,"")</f>
        <v/>
      </c>
      <c r="Q2399" s="155" t="str">
        <f>IFERROR(R2400+'4. Gegevens leiding'!$I$26,"")</f>
        <v/>
      </c>
      <c r="R2399" s="155" t="str">
        <f t="shared" si="498"/>
        <v/>
      </c>
      <c r="S2399" s="43" t="str">
        <f t="shared" si="491"/>
        <v/>
      </c>
      <c r="T2399" s="42" t="str">
        <f t="shared" si="487"/>
        <v>Diameter (mm, uitwendig)=;Wanddikte (mm)=;Druk (barg)=;Rekgrens (N/mm^2)=;Charpy energie (J)=</v>
      </c>
      <c r="U2399" s="44" t="e">
        <f>INDEX('bijlage A. Frequentie Tabel'!G:G,MATCH(T2399,'bijlage A. Frequentie Tabel'!A:A,0))</f>
        <v>#N/A</v>
      </c>
      <c r="V2399" s="43">
        <f t="shared" si="488"/>
        <v>0</v>
      </c>
      <c r="W2399" s="80">
        <f t="shared" si="492"/>
        <v>23.196467403779828</v>
      </c>
      <c r="X2399" t="e">
        <f t="shared" si="489"/>
        <v>#N/A</v>
      </c>
      <c r="Y2399"/>
      <c r="Z2399">
        <f t="shared" si="493"/>
        <v>0.4</v>
      </c>
      <c r="AA2399">
        <f t="shared" si="494"/>
        <v>1</v>
      </c>
      <c r="AB2399">
        <f t="shared" si="494"/>
        <v>1</v>
      </c>
      <c r="AC2399">
        <f t="shared" si="495"/>
        <v>0.4</v>
      </c>
      <c r="AD2399" t="e">
        <f>INDEX('bijlage C. Cluster maatregelen'!C:C,MATCH('5.Bepalen Faalfreq'!K2399,'bijlage C. Cluster maatregelen'!A:A,0))</f>
        <v>#N/A</v>
      </c>
      <c r="AE2399" t="e">
        <f>INDEX('bijlage C. Cluster maatregelen'!C:C,MATCH('5.Bepalen Faalfreq'!L2399,'bijlage C. Cluster maatregelen'!A:A,0))</f>
        <v>#N/A</v>
      </c>
      <c r="AF2399" t="e">
        <f>INDEX('bijlage C. Cluster maatregelen'!C:C,MATCH('5.Bepalen Faalfreq'!M2399,'bijlage C. Cluster maatregelen'!A:A,0))</f>
        <v>#N/A</v>
      </c>
      <c r="AG2399" t="e">
        <f>INDEX('bijlage C. Cluster maatregelen'!C:C,MATCH('5.Bepalen Faalfreq'!N2399,'bijlage C. Cluster maatregelen'!A:A,0))</f>
        <v>#N/A</v>
      </c>
      <c r="AH2399" t="e">
        <f t="shared" si="496"/>
        <v>#N/A</v>
      </c>
      <c r="AI2399" t="e">
        <f t="shared" si="497"/>
        <v>#N/A</v>
      </c>
      <c r="AJ2399" t="e">
        <f t="shared" si="490"/>
        <v>#N/A</v>
      </c>
    </row>
    <row r="2400" spans="1:36" x14ac:dyDescent="0.25">
      <c r="A2400" s="203"/>
      <c r="B2400" s="203"/>
      <c r="C2400" s="203"/>
      <c r="D2400" s="203"/>
      <c r="E2400" s="203"/>
      <c r="F2400" s="203"/>
      <c r="G2400" s="203"/>
      <c r="H2400" s="203"/>
      <c r="I2400" s="203"/>
      <c r="J2400" s="203"/>
      <c r="K2400" s="203"/>
      <c r="L2400" s="203"/>
      <c r="M2400" s="203"/>
      <c r="N2400" s="203"/>
      <c r="O2400" s="204">
        <f t="shared" si="486"/>
        <v>0</v>
      </c>
      <c r="P2400" s="80" t="str">
        <f>IFERROR(R2400+'4. Gegevens leiding'!$I$26,"")</f>
        <v/>
      </c>
      <c r="Q2400" s="155" t="str">
        <f>IFERROR(R2401+'4. Gegevens leiding'!$I$26,"")</f>
        <v/>
      </c>
      <c r="R2400" s="155" t="str">
        <f t="shared" si="498"/>
        <v/>
      </c>
      <c r="S2400" s="43" t="str">
        <f t="shared" si="491"/>
        <v/>
      </c>
      <c r="T2400" s="42" t="str">
        <f t="shared" si="487"/>
        <v>Diameter (mm, uitwendig)=;Wanddikte (mm)=;Druk (barg)=;Rekgrens (N/mm^2)=;Charpy energie (J)=</v>
      </c>
      <c r="U2400" s="44" t="e">
        <f>INDEX('bijlage A. Frequentie Tabel'!G:G,MATCH(T2400,'bijlage A. Frequentie Tabel'!A:A,0))</f>
        <v>#N/A</v>
      </c>
      <c r="V2400" s="43">
        <f t="shared" si="488"/>
        <v>0</v>
      </c>
      <c r="W2400" s="80">
        <f t="shared" si="492"/>
        <v>23.196467403779828</v>
      </c>
      <c r="X2400" t="e">
        <f t="shared" si="489"/>
        <v>#N/A</v>
      </c>
      <c r="Y2400"/>
      <c r="Z2400">
        <f t="shared" si="493"/>
        <v>0.4</v>
      </c>
      <c r="AA2400">
        <f t="shared" si="494"/>
        <v>1</v>
      </c>
      <c r="AB2400">
        <f t="shared" si="494"/>
        <v>1</v>
      </c>
      <c r="AC2400">
        <f t="shared" si="495"/>
        <v>0.4</v>
      </c>
      <c r="AD2400" t="e">
        <f>INDEX('bijlage C. Cluster maatregelen'!C:C,MATCH('5.Bepalen Faalfreq'!K2400,'bijlage C. Cluster maatregelen'!A:A,0))</f>
        <v>#N/A</v>
      </c>
      <c r="AE2400" t="e">
        <f>INDEX('bijlage C. Cluster maatregelen'!C:C,MATCH('5.Bepalen Faalfreq'!L2400,'bijlage C. Cluster maatregelen'!A:A,0))</f>
        <v>#N/A</v>
      </c>
      <c r="AF2400" t="e">
        <f>INDEX('bijlage C. Cluster maatregelen'!C:C,MATCH('5.Bepalen Faalfreq'!M2400,'bijlage C. Cluster maatregelen'!A:A,0))</f>
        <v>#N/A</v>
      </c>
      <c r="AG2400" t="e">
        <f>INDEX('bijlage C. Cluster maatregelen'!C:C,MATCH('5.Bepalen Faalfreq'!N2400,'bijlage C. Cluster maatregelen'!A:A,0))</f>
        <v>#N/A</v>
      </c>
      <c r="AH2400" t="e">
        <f t="shared" si="496"/>
        <v>#N/A</v>
      </c>
      <c r="AI2400" t="e">
        <f t="shared" si="497"/>
        <v>#N/A</v>
      </c>
      <c r="AJ2400" t="e">
        <f t="shared" si="490"/>
        <v>#N/A</v>
      </c>
    </row>
    <row r="2401" spans="1:36" x14ac:dyDescent="0.25">
      <c r="A2401" s="203"/>
      <c r="B2401" s="203"/>
      <c r="C2401" s="203"/>
      <c r="D2401" s="203"/>
      <c r="E2401" s="203"/>
      <c r="F2401" s="203"/>
      <c r="G2401" s="203"/>
      <c r="H2401" s="203"/>
      <c r="I2401" s="203"/>
      <c r="J2401" s="203"/>
      <c r="K2401" s="203"/>
      <c r="L2401" s="203"/>
      <c r="M2401" s="203"/>
      <c r="N2401" s="203"/>
      <c r="O2401" s="204">
        <f t="shared" si="486"/>
        <v>0</v>
      </c>
      <c r="P2401" s="80" t="str">
        <f>IFERROR(R2401+'4. Gegevens leiding'!$I$26,"")</f>
        <v/>
      </c>
      <c r="Q2401" s="155" t="str">
        <f>IFERROR(R2402+'4. Gegevens leiding'!$I$26,"")</f>
        <v/>
      </c>
      <c r="R2401" s="155" t="str">
        <f t="shared" si="498"/>
        <v/>
      </c>
      <c r="S2401" s="43" t="str">
        <f t="shared" si="491"/>
        <v/>
      </c>
      <c r="T2401" s="42" t="str">
        <f t="shared" si="487"/>
        <v>Diameter (mm, uitwendig)=;Wanddikte (mm)=;Druk (barg)=;Rekgrens (N/mm^2)=;Charpy energie (J)=</v>
      </c>
      <c r="U2401" s="44" t="e">
        <f>INDEX('bijlage A. Frequentie Tabel'!G:G,MATCH(T2401,'bijlage A. Frequentie Tabel'!A:A,0))</f>
        <v>#N/A</v>
      </c>
      <c r="V2401" s="43">
        <f t="shared" si="488"/>
        <v>0</v>
      </c>
      <c r="W2401" s="80">
        <f t="shared" si="492"/>
        <v>23.196467403779828</v>
      </c>
      <c r="X2401" t="e">
        <f t="shared" si="489"/>
        <v>#N/A</v>
      </c>
      <c r="Y2401"/>
      <c r="Z2401">
        <f t="shared" si="493"/>
        <v>0.4</v>
      </c>
      <c r="AA2401">
        <f t="shared" si="494"/>
        <v>1</v>
      </c>
      <c r="AB2401">
        <f t="shared" si="494"/>
        <v>1</v>
      </c>
      <c r="AC2401">
        <f t="shared" si="495"/>
        <v>0.4</v>
      </c>
      <c r="AD2401" t="e">
        <f>INDEX('bijlage C. Cluster maatregelen'!C:C,MATCH('5.Bepalen Faalfreq'!K2401,'bijlage C. Cluster maatregelen'!A:A,0))</f>
        <v>#N/A</v>
      </c>
      <c r="AE2401" t="e">
        <f>INDEX('bijlage C. Cluster maatregelen'!C:C,MATCH('5.Bepalen Faalfreq'!L2401,'bijlage C. Cluster maatregelen'!A:A,0))</f>
        <v>#N/A</v>
      </c>
      <c r="AF2401" t="e">
        <f>INDEX('bijlage C. Cluster maatregelen'!C:C,MATCH('5.Bepalen Faalfreq'!M2401,'bijlage C. Cluster maatregelen'!A:A,0))</f>
        <v>#N/A</v>
      </c>
      <c r="AG2401" t="e">
        <f>INDEX('bijlage C. Cluster maatregelen'!C:C,MATCH('5.Bepalen Faalfreq'!N2401,'bijlage C. Cluster maatregelen'!A:A,0))</f>
        <v>#N/A</v>
      </c>
      <c r="AH2401" t="e">
        <f t="shared" si="496"/>
        <v>#N/A</v>
      </c>
      <c r="AI2401" t="e">
        <f t="shared" si="497"/>
        <v>#N/A</v>
      </c>
      <c r="AJ2401" t="e">
        <f t="shared" si="490"/>
        <v>#N/A</v>
      </c>
    </row>
    <row r="2402" spans="1:36" x14ac:dyDescent="0.25">
      <c r="A2402" s="203"/>
      <c r="B2402" s="203"/>
      <c r="C2402" s="203"/>
      <c r="D2402" s="203"/>
      <c r="E2402" s="203"/>
      <c r="F2402" s="203"/>
      <c r="G2402" s="203"/>
      <c r="H2402" s="203"/>
      <c r="I2402" s="203"/>
      <c r="J2402" s="203"/>
      <c r="K2402" s="203"/>
      <c r="L2402" s="203"/>
      <c r="M2402" s="203"/>
      <c r="N2402" s="203"/>
      <c r="O2402" s="204">
        <f t="shared" si="486"/>
        <v>0</v>
      </c>
      <c r="P2402" s="80" t="str">
        <f>IFERROR(R2402+'4. Gegevens leiding'!$I$26,"")</f>
        <v/>
      </c>
      <c r="Q2402" s="155" t="str">
        <f>IFERROR(R2403+'4. Gegevens leiding'!$I$26,"")</f>
        <v/>
      </c>
      <c r="R2402" s="155" t="str">
        <f t="shared" si="498"/>
        <v/>
      </c>
      <c r="S2402" s="43" t="str">
        <f t="shared" si="491"/>
        <v/>
      </c>
      <c r="T2402" s="42" t="str">
        <f t="shared" si="487"/>
        <v>Diameter (mm, uitwendig)=;Wanddikte (mm)=;Druk (barg)=;Rekgrens (N/mm^2)=;Charpy energie (J)=</v>
      </c>
      <c r="U2402" s="44" t="e">
        <f>INDEX('bijlage A. Frequentie Tabel'!G:G,MATCH(T2402,'bijlage A. Frequentie Tabel'!A:A,0))</f>
        <v>#N/A</v>
      </c>
      <c r="V2402" s="43">
        <f t="shared" si="488"/>
        <v>0</v>
      </c>
      <c r="W2402" s="80">
        <f t="shared" si="492"/>
        <v>23.196467403779828</v>
      </c>
      <c r="X2402" t="e">
        <f t="shared" si="489"/>
        <v>#N/A</v>
      </c>
      <c r="Y2402"/>
      <c r="Z2402">
        <f t="shared" si="493"/>
        <v>0.4</v>
      </c>
      <c r="AA2402">
        <f t="shared" si="494"/>
        <v>1</v>
      </c>
      <c r="AB2402">
        <f t="shared" si="494"/>
        <v>1</v>
      </c>
      <c r="AC2402">
        <f t="shared" si="495"/>
        <v>0.4</v>
      </c>
      <c r="AD2402" t="e">
        <f>INDEX('bijlage C. Cluster maatregelen'!C:C,MATCH('5.Bepalen Faalfreq'!K2402,'bijlage C. Cluster maatregelen'!A:A,0))</f>
        <v>#N/A</v>
      </c>
      <c r="AE2402" t="e">
        <f>INDEX('bijlage C. Cluster maatregelen'!C:C,MATCH('5.Bepalen Faalfreq'!L2402,'bijlage C. Cluster maatregelen'!A:A,0))</f>
        <v>#N/A</v>
      </c>
      <c r="AF2402" t="e">
        <f>INDEX('bijlage C. Cluster maatregelen'!C:C,MATCH('5.Bepalen Faalfreq'!M2402,'bijlage C. Cluster maatregelen'!A:A,0))</f>
        <v>#N/A</v>
      </c>
      <c r="AG2402" t="e">
        <f>INDEX('bijlage C. Cluster maatregelen'!C:C,MATCH('5.Bepalen Faalfreq'!N2402,'bijlage C. Cluster maatregelen'!A:A,0))</f>
        <v>#N/A</v>
      </c>
      <c r="AH2402" t="e">
        <f t="shared" si="496"/>
        <v>#N/A</v>
      </c>
      <c r="AI2402" t="e">
        <f t="shared" si="497"/>
        <v>#N/A</v>
      </c>
      <c r="AJ2402" t="e">
        <f t="shared" si="490"/>
        <v>#N/A</v>
      </c>
    </row>
    <row r="2403" spans="1:36" x14ac:dyDescent="0.25">
      <c r="A2403" s="203"/>
      <c r="B2403" s="203"/>
      <c r="C2403" s="203"/>
      <c r="D2403" s="203"/>
      <c r="E2403" s="203"/>
      <c r="F2403" s="203"/>
      <c r="G2403" s="203"/>
      <c r="H2403" s="203"/>
      <c r="I2403" s="203"/>
      <c r="J2403" s="203"/>
      <c r="K2403" s="203"/>
      <c r="L2403" s="203"/>
      <c r="M2403" s="203"/>
      <c r="N2403" s="203"/>
      <c r="O2403" s="204">
        <f t="shared" si="486"/>
        <v>0</v>
      </c>
      <c r="P2403" s="80" t="str">
        <f>IFERROR(R2403+'4. Gegevens leiding'!$I$26,"")</f>
        <v/>
      </c>
      <c r="Q2403" s="155" t="str">
        <f>IFERROR(R2404+'4. Gegevens leiding'!$I$26,"")</f>
        <v/>
      </c>
      <c r="R2403" s="155" t="str">
        <f t="shared" si="498"/>
        <v/>
      </c>
      <c r="S2403" s="43" t="str">
        <f t="shared" si="491"/>
        <v/>
      </c>
      <c r="T2403" s="42" t="str">
        <f t="shared" si="487"/>
        <v>Diameter (mm, uitwendig)=;Wanddikte (mm)=;Druk (barg)=;Rekgrens (N/mm^2)=;Charpy energie (J)=</v>
      </c>
      <c r="U2403" s="44" t="e">
        <f>INDEX('bijlage A. Frequentie Tabel'!G:G,MATCH(T2403,'bijlage A. Frequentie Tabel'!A:A,0))</f>
        <v>#N/A</v>
      </c>
      <c r="V2403" s="43">
        <f t="shared" si="488"/>
        <v>0</v>
      </c>
      <c r="W2403" s="80">
        <f t="shared" si="492"/>
        <v>23.196467403779828</v>
      </c>
      <c r="X2403" t="e">
        <f t="shared" si="489"/>
        <v>#N/A</v>
      </c>
      <c r="Y2403"/>
      <c r="Z2403">
        <f t="shared" si="493"/>
        <v>0.4</v>
      </c>
      <c r="AA2403">
        <f t="shared" si="494"/>
        <v>1</v>
      </c>
      <c r="AB2403">
        <f t="shared" si="494"/>
        <v>1</v>
      </c>
      <c r="AC2403">
        <f t="shared" si="495"/>
        <v>0.4</v>
      </c>
      <c r="AD2403" t="e">
        <f>INDEX('bijlage C. Cluster maatregelen'!C:C,MATCH('5.Bepalen Faalfreq'!K2403,'bijlage C. Cluster maatregelen'!A:A,0))</f>
        <v>#N/A</v>
      </c>
      <c r="AE2403" t="e">
        <f>INDEX('bijlage C. Cluster maatregelen'!C:C,MATCH('5.Bepalen Faalfreq'!L2403,'bijlage C. Cluster maatregelen'!A:A,0))</f>
        <v>#N/A</v>
      </c>
      <c r="AF2403" t="e">
        <f>INDEX('bijlage C. Cluster maatregelen'!C:C,MATCH('5.Bepalen Faalfreq'!M2403,'bijlage C. Cluster maatregelen'!A:A,0))</f>
        <v>#N/A</v>
      </c>
      <c r="AG2403" t="e">
        <f>INDEX('bijlage C. Cluster maatregelen'!C:C,MATCH('5.Bepalen Faalfreq'!N2403,'bijlage C. Cluster maatregelen'!A:A,0))</f>
        <v>#N/A</v>
      </c>
      <c r="AH2403" t="e">
        <f t="shared" si="496"/>
        <v>#N/A</v>
      </c>
      <c r="AI2403" t="e">
        <f t="shared" si="497"/>
        <v>#N/A</v>
      </c>
      <c r="AJ2403" t="e">
        <f t="shared" si="490"/>
        <v>#N/A</v>
      </c>
    </row>
    <row r="2404" spans="1:36" x14ac:dyDescent="0.25">
      <c r="A2404" s="203"/>
      <c r="B2404" s="203"/>
      <c r="C2404" s="203"/>
      <c r="D2404" s="203"/>
      <c r="E2404" s="203"/>
      <c r="F2404" s="203"/>
      <c r="G2404" s="203"/>
      <c r="H2404" s="203"/>
      <c r="I2404" s="203"/>
      <c r="J2404" s="203"/>
      <c r="K2404" s="203"/>
      <c r="L2404" s="203"/>
      <c r="M2404" s="203"/>
      <c r="N2404" s="203"/>
      <c r="O2404" s="204">
        <f t="shared" si="486"/>
        <v>0</v>
      </c>
      <c r="P2404" s="80" t="str">
        <f>IFERROR(R2404+'4. Gegevens leiding'!$I$26,"")</f>
        <v/>
      </c>
      <c r="Q2404" s="155" t="str">
        <f>IFERROR(R2405+'4. Gegevens leiding'!$I$26,"")</f>
        <v/>
      </c>
      <c r="R2404" s="155" t="str">
        <f t="shared" si="498"/>
        <v/>
      </c>
      <c r="S2404" s="43" t="str">
        <f t="shared" si="491"/>
        <v/>
      </c>
      <c r="T2404" s="42" t="str">
        <f t="shared" si="487"/>
        <v>Diameter (mm, uitwendig)=;Wanddikte (mm)=;Druk (barg)=;Rekgrens (N/mm^2)=;Charpy energie (J)=</v>
      </c>
      <c r="U2404" s="44" t="e">
        <f>INDEX('bijlage A. Frequentie Tabel'!G:G,MATCH(T2404,'bijlage A. Frequentie Tabel'!A:A,0))</f>
        <v>#N/A</v>
      </c>
      <c r="V2404" s="43">
        <f t="shared" si="488"/>
        <v>0</v>
      </c>
      <c r="W2404" s="80">
        <f t="shared" si="492"/>
        <v>23.196467403779828</v>
      </c>
      <c r="X2404" t="e">
        <f t="shared" si="489"/>
        <v>#N/A</v>
      </c>
      <c r="Y2404"/>
      <c r="Z2404">
        <f t="shared" si="493"/>
        <v>0.4</v>
      </c>
      <c r="AA2404">
        <f t="shared" si="494"/>
        <v>1</v>
      </c>
      <c r="AB2404">
        <f t="shared" si="494"/>
        <v>1</v>
      </c>
      <c r="AC2404">
        <f t="shared" si="495"/>
        <v>0.4</v>
      </c>
      <c r="AD2404" t="e">
        <f>INDEX('bijlage C. Cluster maatregelen'!C:C,MATCH('5.Bepalen Faalfreq'!K2404,'bijlage C. Cluster maatregelen'!A:A,0))</f>
        <v>#N/A</v>
      </c>
      <c r="AE2404" t="e">
        <f>INDEX('bijlage C. Cluster maatregelen'!C:C,MATCH('5.Bepalen Faalfreq'!L2404,'bijlage C. Cluster maatregelen'!A:A,0))</f>
        <v>#N/A</v>
      </c>
      <c r="AF2404" t="e">
        <f>INDEX('bijlage C. Cluster maatregelen'!C:C,MATCH('5.Bepalen Faalfreq'!M2404,'bijlage C. Cluster maatregelen'!A:A,0))</f>
        <v>#N/A</v>
      </c>
      <c r="AG2404" t="e">
        <f>INDEX('bijlage C. Cluster maatregelen'!C:C,MATCH('5.Bepalen Faalfreq'!N2404,'bijlage C. Cluster maatregelen'!A:A,0))</f>
        <v>#N/A</v>
      </c>
      <c r="AH2404" t="e">
        <f t="shared" si="496"/>
        <v>#N/A</v>
      </c>
      <c r="AI2404" t="e">
        <f t="shared" si="497"/>
        <v>#N/A</v>
      </c>
      <c r="AJ2404" t="e">
        <f t="shared" si="490"/>
        <v>#N/A</v>
      </c>
    </row>
    <row r="2405" spans="1:36" x14ac:dyDescent="0.25">
      <c r="A2405" s="203"/>
      <c r="B2405" s="203"/>
      <c r="C2405" s="203"/>
      <c r="D2405" s="203"/>
      <c r="E2405" s="203"/>
      <c r="F2405" s="203"/>
      <c r="G2405" s="203"/>
      <c r="H2405" s="203"/>
      <c r="I2405" s="203"/>
      <c r="J2405" s="203"/>
      <c r="K2405" s="203"/>
      <c r="L2405" s="203"/>
      <c r="M2405" s="203"/>
      <c r="N2405" s="203"/>
      <c r="O2405" s="204">
        <f t="shared" si="486"/>
        <v>0</v>
      </c>
      <c r="P2405" s="80" t="str">
        <f>IFERROR(R2405+'4. Gegevens leiding'!$I$26,"")</f>
        <v/>
      </c>
      <c r="Q2405" s="155" t="str">
        <f>IFERROR(R2406+'4. Gegevens leiding'!$I$26,"")</f>
        <v/>
      </c>
      <c r="R2405" s="155" t="str">
        <f t="shared" si="498"/>
        <v/>
      </c>
      <c r="S2405" s="43" t="str">
        <f t="shared" si="491"/>
        <v/>
      </c>
      <c r="T2405" s="42" t="str">
        <f t="shared" si="487"/>
        <v>Diameter (mm, uitwendig)=;Wanddikte (mm)=;Druk (barg)=;Rekgrens (N/mm^2)=;Charpy energie (J)=</v>
      </c>
      <c r="U2405" s="44" t="e">
        <f>INDEX('bijlage A. Frequentie Tabel'!G:G,MATCH(T2405,'bijlage A. Frequentie Tabel'!A:A,0))</f>
        <v>#N/A</v>
      </c>
      <c r="V2405" s="43">
        <f t="shared" si="488"/>
        <v>0</v>
      </c>
      <c r="W2405" s="80">
        <f t="shared" si="492"/>
        <v>23.196467403779828</v>
      </c>
      <c r="X2405" t="e">
        <f t="shared" si="489"/>
        <v>#N/A</v>
      </c>
      <c r="Y2405"/>
      <c r="Z2405">
        <f t="shared" si="493"/>
        <v>0.4</v>
      </c>
      <c r="AA2405">
        <f t="shared" si="494"/>
        <v>1</v>
      </c>
      <c r="AB2405">
        <f t="shared" si="494"/>
        <v>1</v>
      </c>
      <c r="AC2405">
        <f t="shared" si="495"/>
        <v>0.4</v>
      </c>
      <c r="AD2405" t="e">
        <f>INDEX('bijlage C. Cluster maatregelen'!C:C,MATCH('5.Bepalen Faalfreq'!K2405,'bijlage C. Cluster maatregelen'!A:A,0))</f>
        <v>#N/A</v>
      </c>
      <c r="AE2405" t="e">
        <f>INDEX('bijlage C. Cluster maatregelen'!C:C,MATCH('5.Bepalen Faalfreq'!L2405,'bijlage C. Cluster maatregelen'!A:A,0))</f>
        <v>#N/A</v>
      </c>
      <c r="AF2405" t="e">
        <f>INDEX('bijlage C. Cluster maatregelen'!C:C,MATCH('5.Bepalen Faalfreq'!M2405,'bijlage C. Cluster maatregelen'!A:A,0))</f>
        <v>#N/A</v>
      </c>
      <c r="AG2405" t="e">
        <f>INDEX('bijlage C. Cluster maatregelen'!C:C,MATCH('5.Bepalen Faalfreq'!N2405,'bijlage C. Cluster maatregelen'!A:A,0))</f>
        <v>#N/A</v>
      </c>
      <c r="AH2405" t="e">
        <f t="shared" si="496"/>
        <v>#N/A</v>
      </c>
      <c r="AI2405" t="e">
        <f t="shared" si="497"/>
        <v>#N/A</v>
      </c>
      <c r="AJ2405" t="e">
        <f t="shared" si="490"/>
        <v>#N/A</v>
      </c>
    </row>
    <row r="2406" spans="1:36" x14ac:dyDescent="0.25">
      <c r="A2406" s="203"/>
      <c r="B2406" s="203"/>
      <c r="C2406" s="203"/>
      <c r="D2406" s="203"/>
      <c r="E2406" s="203"/>
      <c r="F2406" s="203"/>
      <c r="G2406" s="203"/>
      <c r="H2406" s="203"/>
      <c r="I2406" s="203"/>
      <c r="J2406" s="203"/>
      <c r="K2406" s="203"/>
      <c r="L2406" s="203"/>
      <c r="M2406" s="203"/>
      <c r="N2406" s="203"/>
      <c r="O2406" s="204">
        <f t="shared" si="486"/>
        <v>0</v>
      </c>
      <c r="P2406" s="80" t="str">
        <f>IFERROR(R2406+'4. Gegevens leiding'!$I$26,"")</f>
        <v/>
      </c>
      <c r="Q2406" s="155" t="str">
        <f>IFERROR(R2407+'4. Gegevens leiding'!$I$26,"")</f>
        <v/>
      </c>
      <c r="R2406" s="155" t="str">
        <f t="shared" si="498"/>
        <v/>
      </c>
      <c r="S2406" s="43" t="str">
        <f t="shared" si="491"/>
        <v/>
      </c>
      <c r="T2406" s="42" t="str">
        <f t="shared" si="487"/>
        <v>Diameter (mm, uitwendig)=;Wanddikte (mm)=;Druk (barg)=;Rekgrens (N/mm^2)=;Charpy energie (J)=</v>
      </c>
      <c r="U2406" s="44" t="e">
        <f>INDEX('bijlage A. Frequentie Tabel'!G:G,MATCH(T2406,'bijlage A. Frequentie Tabel'!A:A,0))</f>
        <v>#N/A</v>
      </c>
      <c r="V2406" s="43">
        <f t="shared" si="488"/>
        <v>0</v>
      </c>
      <c r="W2406" s="80">
        <f t="shared" si="492"/>
        <v>23.196467403779828</v>
      </c>
      <c r="X2406" t="e">
        <f t="shared" si="489"/>
        <v>#N/A</v>
      </c>
      <c r="Y2406"/>
      <c r="Z2406">
        <f t="shared" si="493"/>
        <v>0.4</v>
      </c>
      <c r="AA2406">
        <f t="shared" si="494"/>
        <v>1</v>
      </c>
      <c r="AB2406">
        <f t="shared" si="494"/>
        <v>1</v>
      </c>
      <c r="AC2406">
        <f t="shared" si="495"/>
        <v>0.4</v>
      </c>
      <c r="AD2406" t="e">
        <f>INDEX('bijlage C. Cluster maatregelen'!C:C,MATCH('5.Bepalen Faalfreq'!K2406,'bijlage C. Cluster maatregelen'!A:A,0))</f>
        <v>#N/A</v>
      </c>
      <c r="AE2406" t="e">
        <f>INDEX('bijlage C. Cluster maatregelen'!C:C,MATCH('5.Bepalen Faalfreq'!L2406,'bijlage C. Cluster maatregelen'!A:A,0))</f>
        <v>#N/A</v>
      </c>
      <c r="AF2406" t="e">
        <f>INDEX('bijlage C. Cluster maatregelen'!C:C,MATCH('5.Bepalen Faalfreq'!M2406,'bijlage C. Cluster maatregelen'!A:A,0))</f>
        <v>#N/A</v>
      </c>
      <c r="AG2406" t="e">
        <f>INDEX('bijlage C. Cluster maatregelen'!C:C,MATCH('5.Bepalen Faalfreq'!N2406,'bijlage C. Cluster maatregelen'!A:A,0))</f>
        <v>#N/A</v>
      </c>
      <c r="AH2406" t="e">
        <f t="shared" si="496"/>
        <v>#N/A</v>
      </c>
      <c r="AI2406" t="e">
        <f t="shared" si="497"/>
        <v>#N/A</v>
      </c>
      <c r="AJ2406" t="e">
        <f t="shared" si="490"/>
        <v>#N/A</v>
      </c>
    </row>
    <row r="2407" spans="1:36" x14ac:dyDescent="0.25">
      <c r="A2407" s="203"/>
      <c r="B2407" s="203"/>
      <c r="C2407" s="203"/>
      <c r="D2407" s="203"/>
      <c r="E2407" s="203"/>
      <c r="F2407" s="203"/>
      <c r="G2407" s="203"/>
      <c r="H2407" s="203"/>
      <c r="I2407" s="203"/>
      <c r="J2407" s="203"/>
      <c r="K2407" s="203"/>
      <c r="L2407" s="203"/>
      <c r="M2407" s="203"/>
      <c r="N2407" s="203"/>
      <c r="O2407" s="204">
        <f t="shared" si="486"/>
        <v>0</v>
      </c>
      <c r="P2407" s="80" t="str">
        <f>IFERROR(R2407+'4. Gegevens leiding'!$I$26,"")</f>
        <v/>
      </c>
      <c r="Q2407" s="155" t="str">
        <f>IFERROR(R2408+'4. Gegevens leiding'!$I$26,"")</f>
        <v/>
      </c>
      <c r="R2407" s="155" t="str">
        <f t="shared" si="498"/>
        <v/>
      </c>
      <c r="S2407" s="43" t="str">
        <f t="shared" si="491"/>
        <v/>
      </c>
      <c r="T2407" s="42" t="str">
        <f t="shared" si="487"/>
        <v>Diameter (mm, uitwendig)=;Wanddikte (mm)=;Druk (barg)=;Rekgrens (N/mm^2)=;Charpy energie (J)=</v>
      </c>
      <c r="U2407" s="44" t="e">
        <f>INDEX('bijlage A. Frequentie Tabel'!G:G,MATCH(T2407,'bijlage A. Frequentie Tabel'!A:A,0))</f>
        <v>#N/A</v>
      </c>
      <c r="V2407" s="43">
        <f t="shared" si="488"/>
        <v>0</v>
      </c>
      <c r="W2407" s="80">
        <f t="shared" si="492"/>
        <v>23.196467403779828</v>
      </c>
      <c r="X2407" t="e">
        <f t="shared" si="489"/>
        <v>#N/A</v>
      </c>
      <c r="Y2407"/>
      <c r="Z2407">
        <f t="shared" si="493"/>
        <v>0.4</v>
      </c>
      <c r="AA2407">
        <f t="shared" si="494"/>
        <v>1</v>
      </c>
      <c r="AB2407">
        <f t="shared" si="494"/>
        <v>1</v>
      </c>
      <c r="AC2407">
        <f t="shared" si="495"/>
        <v>0.4</v>
      </c>
      <c r="AD2407" t="e">
        <f>INDEX('bijlage C. Cluster maatregelen'!C:C,MATCH('5.Bepalen Faalfreq'!K2407,'bijlage C. Cluster maatregelen'!A:A,0))</f>
        <v>#N/A</v>
      </c>
      <c r="AE2407" t="e">
        <f>INDEX('bijlage C. Cluster maatregelen'!C:C,MATCH('5.Bepalen Faalfreq'!L2407,'bijlage C. Cluster maatregelen'!A:A,0))</f>
        <v>#N/A</v>
      </c>
      <c r="AF2407" t="e">
        <f>INDEX('bijlage C. Cluster maatregelen'!C:C,MATCH('5.Bepalen Faalfreq'!M2407,'bijlage C. Cluster maatregelen'!A:A,0))</f>
        <v>#N/A</v>
      </c>
      <c r="AG2407" t="e">
        <f>INDEX('bijlage C. Cluster maatregelen'!C:C,MATCH('5.Bepalen Faalfreq'!N2407,'bijlage C. Cluster maatregelen'!A:A,0))</f>
        <v>#N/A</v>
      </c>
      <c r="AH2407" t="e">
        <f t="shared" si="496"/>
        <v>#N/A</v>
      </c>
      <c r="AI2407" t="e">
        <f t="shared" si="497"/>
        <v>#N/A</v>
      </c>
      <c r="AJ2407" t="e">
        <f t="shared" si="490"/>
        <v>#N/A</v>
      </c>
    </row>
    <row r="2408" spans="1:36" x14ac:dyDescent="0.25">
      <c r="A2408" s="203"/>
      <c r="B2408" s="203"/>
      <c r="C2408" s="203"/>
      <c r="D2408" s="203"/>
      <c r="E2408" s="203"/>
      <c r="F2408" s="203"/>
      <c r="G2408" s="203"/>
      <c r="H2408" s="203"/>
      <c r="I2408" s="203"/>
      <c r="J2408" s="203"/>
      <c r="K2408" s="203"/>
      <c r="L2408" s="203"/>
      <c r="M2408" s="203"/>
      <c r="N2408" s="203"/>
      <c r="O2408" s="204">
        <f t="shared" si="486"/>
        <v>0</v>
      </c>
      <c r="P2408" s="80" t="str">
        <f>IFERROR(R2408+'4. Gegevens leiding'!$I$26,"")</f>
        <v/>
      </c>
      <c r="Q2408" s="155" t="str">
        <f>IFERROR(R2409+'4. Gegevens leiding'!$I$26,"")</f>
        <v/>
      </c>
      <c r="R2408" s="155" t="str">
        <f t="shared" si="498"/>
        <v/>
      </c>
      <c r="S2408" s="43" t="str">
        <f t="shared" si="491"/>
        <v/>
      </c>
      <c r="T2408" s="42" t="str">
        <f t="shared" si="487"/>
        <v>Diameter (mm, uitwendig)=;Wanddikte (mm)=;Druk (barg)=;Rekgrens (N/mm^2)=;Charpy energie (J)=</v>
      </c>
      <c r="U2408" s="44" t="e">
        <f>INDEX('bijlage A. Frequentie Tabel'!G:G,MATCH(T2408,'bijlage A. Frequentie Tabel'!A:A,0))</f>
        <v>#N/A</v>
      </c>
      <c r="V2408" s="43">
        <f t="shared" si="488"/>
        <v>0</v>
      </c>
      <c r="W2408" s="80">
        <f t="shared" si="492"/>
        <v>23.196467403779828</v>
      </c>
      <c r="X2408" t="e">
        <f t="shared" si="489"/>
        <v>#N/A</v>
      </c>
      <c r="Y2408"/>
      <c r="Z2408">
        <f t="shared" si="493"/>
        <v>0.4</v>
      </c>
      <c r="AA2408">
        <f t="shared" si="494"/>
        <v>1</v>
      </c>
      <c r="AB2408">
        <f t="shared" si="494"/>
        <v>1</v>
      </c>
      <c r="AC2408">
        <f t="shared" si="495"/>
        <v>0.4</v>
      </c>
      <c r="AD2408" t="e">
        <f>INDEX('bijlage C. Cluster maatregelen'!C:C,MATCH('5.Bepalen Faalfreq'!K2408,'bijlage C. Cluster maatregelen'!A:A,0))</f>
        <v>#N/A</v>
      </c>
      <c r="AE2408" t="e">
        <f>INDEX('bijlage C. Cluster maatregelen'!C:C,MATCH('5.Bepalen Faalfreq'!L2408,'bijlage C. Cluster maatregelen'!A:A,0))</f>
        <v>#N/A</v>
      </c>
      <c r="AF2408" t="e">
        <f>INDEX('bijlage C. Cluster maatregelen'!C:C,MATCH('5.Bepalen Faalfreq'!M2408,'bijlage C. Cluster maatregelen'!A:A,0))</f>
        <v>#N/A</v>
      </c>
      <c r="AG2408" t="e">
        <f>INDEX('bijlage C. Cluster maatregelen'!C:C,MATCH('5.Bepalen Faalfreq'!N2408,'bijlage C. Cluster maatregelen'!A:A,0))</f>
        <v>#N/A</v>
      </c>
      <c r="AH2408" t="e">
        <f t="shared" si="496"/>
        <v>#N/A</v>
      </c>
      <c r="AI2408" t="e">
        <f t="shared" si="497"/>
        <v>#N/A</v>
      </c>
      <c r="AJ2408" t="e">
        <f t="shared" si="490"/>
        <v>#N/A</v>
      </c>
    </row>
    <row r="2409" spans="1:36" x14ac:dyDescent="0.25">
      <c r="A2409" s="203"/>
      <c r="B2409" s="203"/>
      <c r="C2409" s="203"/>
      <c r="D2409" s="203"/>
      <c r="E2409" s="203"/>
      <c r="F2409" s="203"/>
      <c r="G2409" s="203"/>
      <c r="H2409" s="203"/>
      <c r="I2409" s="203"/>
      <c r="J2409" s="203"/>
      <c r="K2409" s="203"/>
      <c r="L2409" s="203"/>
      <c r="M2409" s="203"/>
      <c r="N2409" s="203"/>
      <c r="O2409" s="204">
        <f t="shared" si="486"/>
        <v>0</v>
      </c>
      <c r="P2409" s="80" t="str">
        <f>IFERROR(R2409+'4. Gegevens leiding'!$I$26,"")</f>
        <v/>
      </c>
      <c r="Q2409" s="155" t="str">
        <f>IFERROR(R2410+'4. Gegevens leiding'!$I$26,"")</f>
        <v/>
      </c>
      <c r="R2409" s="155" t="str">
        <f t="shared" si="498"/>
        <v/>
      </c>
      <c r="S2409" s="43" t="str">
        <f t="shared" si="491"/>
        <v/>
      </c>
      <c r="T2409" s="42" t="str">
        <f t="shared" si="487"/>
        <v>Diameter (mm, uitwendig)=;Wanddikte (mm)=;Druk (barg)=;Rekgrens (N/mm^2)=;Charpy energie (J)=</v>
      </c>
      <c r="U2409" s="44" t="e">
        <f>INDEX('bijlage A. Frequentie Tabel'!G:G,MATCH(T2409,'bijlage A. Frequentie Tabel'!A:A,0))</f>
        <v>#N/A</v>
      </c>
      <c r="V2409" s="43">
        <f t="shared" si="488"/>
        <v>0</v>
      </c>
      <c r="W2409" s="80">
        <f t="shared" si="492"/>
        <v>23.196467403779828</v>
      </c>
      <c r="X2409" t="e">
        <f t="shared" si="489"/>
        <v>#N/A</v>
      </c>
      <c r="Y2409"/>
      <c r="Z2409">
        <f t="shared" si="493"/>
        <v>0.4</v>
      </c>
      <c r="AA2409">
        <f t="shared" si="494"/>
        <v>1</v>
      </c>
      <c r="AB2409">
        <f t="shared" si="494"/>
        <v>1</v>
      </c>
      <c r="AC2409">
        <f t="shared" si="495"/>
        <v>0.4</v>
      </c>
      <c r="AD2409" t="e">
        <f>INDEX('bijlage C. Cluster maatregelen'!C:C,MATCH('5.Bepalen Faalfreq'!K2409,'bijlage C. Cluster maatregelen'!A:A,0))</f>
        <v>#N/A</v>
      </c>
      <c r="AE2409" t="e">
        <f>INDEX('bijlage C. Cluster maatregelen'!C:C,MATCH('5.Bepalen Faalfreq'!L2409,'bijlage C. Cluster maatregelen'!A:A,0))</f>
        <v>#N/A</v>
      </c>
      <c r="AF2409" t="e">
        <f>INDEX('bijlage C. Cluster maatregelen'!C:C,MATCH('5.Bepalen Faalfreq'!M2409,'bijlage C. Cluster maatregelen'!A:A,0))</f>
        <v>#N/A</v>
      </c>
      <c r="AG2409" t="e">
        <f>INDEX('bijlage C. Cluster maatregelen'!C:C,MATCH('5.Bepalen Faalfreq'!N2409,'bijlage C. Cluster maatregelen'!A:A,0))</f>
        <v>#N/A</v>
      </c>
      <c r="AH2409" t="e">
        <f t="shared" si="496"/>
        <v>#N/A</v>
      </c>
      <c r="AI2409" t="e">
        <f t="shared" si="497"/>
        <v>#N/A</v>
      </c>
      <c r="AJ2409" t="e">
        <f t="shared" si="490"/>
        <v>#N/A</v>
      </c>
    </row>
    <row r="2410" spans="1:36" x14ac:dyDescent="0.25">
      <c r="A2410" s="203"/>
      <c r="B2410" s="203"/>
      <c r="C2410" s="203"/>
      <c r="D2410" s="203"/>
      <c r="E2410" s="203"/>
      <c r="F2410" s="203"/>
      <c r="G2410" s="203"/>
      <c r="H2410" s="203"/>
      <c r="I2410" s="203"/>
      <c r="J2410" s="203"/>
      <c r="K2410" s="203"/>
      <c r="L2410" s="203"/>
      <c r="M2410" s="203"/>
      <c r="N2410" s="203"/>
      <c r="O2410" s="204">
        <f t="shared" si="486"/>
        <v>0</v>
      </c>
      <c r="P2410" s="80" t="str">
        <f>IFERROR(R2410+'4. Gegevens leiding'!$I$26,"")</f>
        <v/>
      </c>
      <c r="Q2410" s="155" t="str">
        <f>IFERROR(R2411+'4. Gegevens leiding'!$I$26,"")</f>
        <v/>
      </c>
      <c r="R2410" s="155" t="str">
        <f t="shared" si="498"/>
        <v/>
      </c>
      <c r="S2410" s="43" t="str">
        <f t="shared" si="491"/>
        <v/>
      </c>
      <c r="T2410" s="42" t="str">
        <f t="shared" si="487"/>
        <v>Diameter (mm, uitwendig)=;Wanddikte (mm)=;Druk (barg)=;Rekgrens (N/mm^2)=;Charpy energie (J)=</v>
      </c>
      <c r="U2410" s="44" t="e">
        <f>INDEX('bijlage A. Frequentie Tabel'!G:G,MATCH(T2410,'bijlage A. Frequentie Tabel'!A:A,0))</f>
        <v>#N/A</v>
      </c>
      <c r="V2410" s="43">
        <f t="shared" si="488"/>
        <v>0</v>
      </c>
      <c r="W2410" s="80">
        <f t="shared" si="492"/>
        <v>23.196467403779828</v>
      </c>
      <c r="X2410" t="e">
        <f t="shared" si="489"/>
        <v>#N/A</v>
      </c>
      <c r="Y2410"/>
      <c r="Z2410">
        <f t="shared" si="493"/>
        <v>0.4</v>
      </c>
      <c r="AA2410">
        <f t="shared" si="494"/>
        <v>1</v>
      </c>
      <c r="AB2410">
        <f t="shared" si="494"/>
        <v>1</v>
      </c>
      <c r="AC2410">
        <f t="shared" si="495"/>
        <v>0.4</v>
      </c>
      <c r="AD2410" t="e">
        <f>INDEX('bijlage C. Cluster maatregelen'!C:C,MATCH('5.Bepalen Faalfreq'!K2410,'bijlage C. Cluster maatregelen'!A:A,0))</f>
        <v>#N/A</v>
      </c>
      <c r="AE2410" t="e">
        <f>INDEX('bijlage C. Cluster maatregelen'!C:C,MATCH('5.Bepalen Faalfreq'!L2410,'bijlage C. Cluster maatregelen'!A:A,0))</f>
        <v>#N/A</v>
      </c>
      <c r="AF2410" t="e">
        <f>INDEX('bijlage C. Cluster maatregelen'!C:C,MATCH('5.Bepalen Faalfreq'!M2410,'bijlage C. Cluster maatregelen'!A:A,0))</f>
        <v>#N/A</v>
      </c>
      <c r="AG2410" t="e">
        <f>INDEX('bijlage C. Cluster maatregelen'!C:C,MATCH('5.Bepalen Faalfreq'!N2410,'bijlage C. Cluster maatregelen'!A:A,0))</f>
        <v>#N/A</v>
      </c>
      <c r="AH2410" t="e">
        <f t="shared" si="496"/>
        <v>#N/A</v>
      </c>
      <c r="AI2410" t="e">
        <f t="shared" si="497"/>
        <v>#N/A</v>
      </c>
      <c r="AJ2410" t="e">
        <f t="shared" si="490"/>
        <v>#N/A</v>
      </c>
    </row>
    <row r="2411" spans="1:36" x14ac:dyDescent="0.25">
      <c r="A2411" s="203"/>
      <c r="B2411" s="203"/>
      <c r="C2411" s="203"/>
      <c r="D2411" s="203"/>
      <c r="E2411" s="203"/>
      <c r="F2411" s="203"/>
      <c r="G2411" s="203"/>
      <c r="H2411" s="203"/>
      <c r="I2411" s="203"/>
      <c r="J2411" s="203"/>
      <c r="K2411" s="203"/>
      <c r="L2411" s="203"/>
      <c r="M2411" s="203"/>
      <c r="N2411" s="203"/>
      <c r="O2411" s="204">
        <f t="shared" si="486"/>
        <v>0</v>
      </c>
      <c r="P2411" s="80" t="str">
        <f>IFERROR(R2411+'4. Gegevens leiding'!$I$26,"")</f>
        <v/>
      </c>
      <c r="Q2411" s="155" t="str">
        <f>IFERROR(R2412+'4. Gegevens leiding'!$I$26,"")</f>
        <v/>
      </c>
      <c r="R2411" s="155" t="str">
        <f t="shared" si="498"/>
        <v/>
      </c>
      <c r="S2411" s="43" t="str">
        <f t="shared" si="491"/>
        <v/>
      </c>
      <c r="T2411" s="42" t="str">
        <f t="shared" si="487"/>
        <v>Diameter (mm, uitwendig)=;Wanddikte (mm)=;Druk (barg)=;Rekgrens (N/mm^2)=;Charpy energie (J)=</v>
      </c>
      <c r="U2411" s="44" t="e">
        <f>INDEX('bijlage A. Frequentie Tabel'!G:G,MATCH(T2411,'bijlage A. Frequentie Tabel'!A:A,0))</f>
        <v>#N/A</v>
      </c>
      <c r="V2411" s="43">
        <f t="shared" si="488"/>
        <v>0</v>
      </c>
      <c r="W2411" s="80">
        <f t="shared" si="492"/>
        <v>23.196467403779828</v>
      </c>
      <c r="X2411" t="e">
        <f t="shared" si="489"/>
        <v>#N/A</v>
      </c>
      <c r="Y2411"/>
      <c r="Z2411">
        <f t="shared" si="493"/>
        <v>0.4</v>
      </c>
      <c r="AA2411">
        <f t="shared" si="494"/>
        <v>1</v>
      </c>
      <c r="AB2411">
        <f t="shared" si="494"/>
        <v>1</v>
      </c>
      <c r="AC2411">
        <f t="shared" si="495"/>
        <v>0.4</v>
      </c>
      <c r="AD2411" t="e">
        <f>INDEX('bijlage C. Cluster maatregelen'!C:C,MATCH('5.Bepalen Faalfreq'!K2411,'bijlage C. Cluster maatregelen'!A:A,0))</f>
        <v>#N/A</v>
      </c>
      <c r="AE2411" t="e">
        <f>INDEX('bijlage C. Cluster maatregelen'!C:C,MATCH('5.Bepalen Faalfreq'!L2411,'bijlage C. Cluster maatregelen'!A:A,0))</f>
        <v>#N/A</v>
      </c>
      <c r="AF2411" t="e">
        <f>INDEX('bijlage C. Cluster maatregelen'!C:C,MATCH('5.Bepalen Faalfreq'!M2411,'bijlage C. Cluster maatregelen'!A:A,0))</f>
        <v>#N/A</v>
      </c>
      <c r="AG2411" t="e">
        <f>INDEX('bijlage C. Cluster maatregelen'!C:C,MATCH('5.Bepalen Faalfreq'!N2411,'bijlage C. Cluster maatregelen'!A:A,0))</f>
        <v>#N/A</v>
      </c>
      <c r="AH2411" t="e">
        <f t="shared" si="496"/>
        <v>#N/A</v>
      </c>
      <c r="AI2411" t="e">
        <f t="shared" si="497"/>
        <v>#N/A</v>
      </c>
      <c r="AJ2411" t="e">
        <f t="shared" si="490"/>
        <v>#N/A</v>
      </c>
    </row>
    <row r="2412" spans="1:36" x14ac:dyDescent="0.25">
      <c r="A2412" s="203"/>
      <c r="B2412" s="203"/>
      <c r="C2412" s="203"/>
      <c r="D2412" s="203"/>
      <c r="E2412" s="203"/>
      <c r="F2412" s="203"/>
      <c r="G2412" s="203"/>
      <c r="H2412" s="203"/>
      <c r="I2412" s="203"/>
      <c r="J2412" s="203"/>
      <c r="K2412" s="203"/>
      <c r="L2412" s="203"/>
      <c r="M2412" s="203"/>
      <c r="N2412" s="203"/>
      <c r="O2412" s="204">
        <f t="shared" si="486"/>
        <v>0</v>
      </c>
      <c r="P2412" s="80" t="str">
        <f>IFERROR(R2412+'4. Gegevens leiding'!$I$26,"")</f>
        <v/>
      </c>
      <c r="Q2412" s="155" t="str">
        <f>IFERROR(R2413+'4. Gegevens leiding'!$I$26,"")</f>
        <v/>
      </c>
      <c r="R2412" s="155" t="str">
        <f t="shared" si="498"/>
        <v/>
      </c>
      <c r="S2412" s="43" t="str">
        <f t="shared" si="491"/>
        <v/>
      </c>
      <c r="T2412" s="42" t="str">
        <f t="shared" si="487"/>
        <v>Diameter (mm, uitwendig)=;Wanddikte (mm)=;Druk (barg)=;Rekgrens (N/mm^2)=;Charpy energie (J)=</v>
      </c>
      <c r="U2412" s="44" t="e">
        <f>INDEX('bijlage A. Frequentie Tabel'!G:G,MATCH(T2412,'bijlage A. Frequentie Tabel'!A:A,0))</f>
        <v>#N/A</v>
      </c>
      <c r="V2412" s="43">
        <f t="shared" si="488"/>
        <v>0</v>
      </c>
      <c r="W2412" s="80">
        <f t="shared" si="492"/>
        <v>23.196467403779828</v>
      </c>
      <c r="X2412" t="e">
        <f t="shared" si="489"/>
        <v>#N/A</v>
      </c>
      <c r="Y2412"/>
      <c r="Z2412">
        <f t="shared" si="493"/>
        <v>0.4</v>
      </c>
      <c r="AA2412">
        <f t="shared" si="494"/>
        <v>1</v>
      </c>
      <c r="AB2412">
        <f t="shared" si="494"/>
        <v>1</v>
      </c>
      <c r="AC2412">
        <f t="shared" si="495"/>
        <v>0.4</v>
      </c>
      <c r="AD2412" t="e">
        <f>INDEX('bijlage C. Cluster maatregelen'!C:C,MATCH('5.Bepalen Faalfreq'!K2412,'bijlage C. Cluster maatregelen'!A:A,0))</f>
        <v>#N/A</v>
      </c>
      <c r="AE2412" t="e">
        <f>INDEX('bijlage C. Cluster maatregelen'!C:C,MATCH('5.Bepalen Faalfreq'!L2412,'bijlage C. Cluster maatregelen'!A:A,0))</f>
        <v>#N/A</v>
      </c>
      <c r="AF2412" t="e">
        <f>INDEX('bijlage C. Cluster maatregelen'!C:C,MATCH('5.Bepalen Faalfreq'!M2412,'bijlage C. Cluster maatregelen'!A:A,0))</f>
        <v>#N/A</v>
      </c>
      <c r="AG2412" t="e">
        <f>INDEX('bijlage C. Cluster maatregelen'!C:C,MATCH('5.Bepalen Faalfreq'!N2412,'bijlage C. Cluster maatregelen'!A:A,0))</f>
        <v>#N/A</v>
      </c>
      <c r="AH2412" t="e">
        <f t="shared" si="496"/>
        <v>#N/A</v>
      </c>
      <c r="AI2412" t="e">
        <f t="shared" si="497"/>
        <v>#N/A</v>
      </c>
      <c r="AJ2412" t="e">
        <f t="shared" si="490"/>
        <v>#N/A</v>
      </c>
    </row>
    <row r="2413" spans="1:36" x14ac:dyDescent="0.25">
      <c r="A2413" s="203"/>
      <c r="B2413" s="203"/>
      <c r="C2413" s="203"/>
      <c r="D2413" s="203"/>
      <c r="E2413" s="203"/>
      <c r="F2413" s="203"/>
      <c r="G2413" s="203"/>
      <c r="H2413" s="203"/>
      <c r="I2413" s="203"/>
      <c r="J2413" s="203"/>
      <c r="K2413" s="203"/>
      <c r="L2413" s="203"/>
      <c r="M2413" s="203"/>
      <c r="N2413" s="203"/>
      <c r="O2413" s="204">
        <f t="shared" si="486"/>
        <v>0</v>
      </c>
      <c r="P2413" s="80" t="str">
        <f>IFERROR(R2413+'4. Gegevens leiding'!$I$26,"")</f>
        <v/>
      </c>
      <c r="Q2413" s="155" t="str">
        <f>IFERROR(R2414+'4. Gegevens leiding'!$I$26,"")</f>
        <v/>
      </c>
      <c r="R2413" s="155" t="str">
        <f t="shared" si="498"/>
        <v/>
      </c>
      <c r="S2413" s="43" t="str">
        <f t="shared" si="491"/>
        <v/>
      </c>
      <c r="T2413" s="42" t="str">
        <f t="shared" si="487"/>
        <v>Diameter (mm, uitwendig)=;Wanddikte (mm)=;Druk (barg)=;Rekgrens (N/mm^2)=;Charpy energie (J)=</v>
      </c>
      <c r="U2413" s="44" t="e">
        <f>INDEX('bijlage A. Frequentie Tabel'!G:G,MATCH(T2413,'bijlage A. Frequentie Tabel'!A:A,0))</f>
        <v>#N/A</v>
      </c>
      <c r="V2413" s="43">
        <f t="shared" si="488"/>
        <v>0</v>
      </c>
      <c r="W2413" s="80">
        <f t="shared" si="492"/>
        <v>23.196467403779828</v>
      </c>
      <c r="X2413" t="e">
        <f t="shared" si="489"/>
        <v>#N/A</v>
      </c>
      <c r="Y2413"/>
      <c r="Z2413">
        <f t="shared" si="493"/>
        <v>0.4</v>
      </c>
      <c r="AA2413">
        <f t="shared" si="494"/>
        <v>1</v>
      </c>
      <c r="AB2413">
        <f t="shared" si="494"/>
        <v>1</v>
      </c>
      <c r="AC2413">
        <f t="shared" si="495"/>
        <v>0.4</v>
      </c>
      <c r="AD2413" t="e">
        <f>INDEX('bijlage C. Cluster maatregelen'!C:C,MATCH('5.Bepalen Faalfreq'!K2413,'bijlage C. Cluster maatregelen'!A:A,0))</f>
        <v>#N/A</v>
      </c>
      <c r="AE2413" t="e">
        <f>INDEX('bijlage C. Cluster maatregelen'!C:C,MATCH('5.Bepalen Faalfreq'!L2413,'bijlage C. Cluster maatregelen'!A:A,0))</f>
        <v>#N/A</v>
      </c>
      <c r="AF2413" t="e">
        <f>INDEX('bijlage C. Cluster maatregelen'!C:C,MATCH('5.Bepalen Faalfreq'!M2413,'bijlage C. Cluster maatregelen'!A:A,0))</f>
        <v>#N/A</v>
      </c>
      <c r="AG2413" t="e">
        <f>INDEX('bijlage C. Cluster maatregelen'!C:C,MATCH('5.Bepalen Faalfreq'!N2413,'bijlage C. Cluster maatregelen'!A:A,0))</f>
        <v>#N/A</v>
      </c>
      <c r="AH2413" t="e">
        <f t="shared" si="496"/>
        <v>#N/A</v>
      </c>
      <c r="AI2413" t="e">
        <f t="shared" si="497"/>
        <v>#N/A</v>
      </c>
      <c r="AJ2413" t="e">
        <f t="shared" si="490"/>
        <v>#N/A</v>
      </c>
    </row>
    <row r="2414" spans="1:36" x14ac:dyDescent="0.25">
      <c r="A2414" s="203"/>
      <c r="B2414" s="203"/>
      <c r="C2414" s="203"/>
      <c r="D2414" s="203"/>
      <c r="E2414" s="203"/>
      <c r="F2414" s="203"/>
      <c r="G2414" s="203"/>
      <c r="H2414" s="203"/>
      <c r="I2414" s="203"/>
      <c r="J2414" s="203"/>
      <c r="K2414" s="203"/>
      <c r="L2414" s="203"/>
      <c r="M2414" s="203"/>
      <c r="N2414" s="203"/>
      <c r="O2414" s="204">
        <f t="shared" si="486"/>
        <v>0</v>
      </c>
      <c r="P2414" s="80" t="str">
        <f>IFERROR(R2414+'4. Gegevens leiding'!$I$26,"")</f>
        <v/>
      </c>
      <c r="Q2414" s="155" t="str">
        <f>IFERROR(R2415+'4. Gegevens leiding'!$I$26,"")</f>
        <v/>
      </c>
      <c r="R2414" s="155" t="str">
        <f t="shared" si="498"/>
        <v/>
      </c>
      <c r="S2414" s="43" t="str">
        <f t="shared" si="491"/>
        <v/>
      </c>
      <c r="T2414" s="42" t="str">
        <f t="shared" si="487"/>
        <v>Diameter (mm, uitwendig)=;Wanddikte (mm)=;Druk (barg)=;Rekgrens (N/mm^2)=;Charpy energie (J)=</v>
      </c>
      <c r="U2414" s="44" t="e">
        <f>INDEX('bijlage A. Frequentie Tabel'!G:G,MATCH(T2414,'bijlage A. Frequentie Tabel'!A:A,0))</f>
        <v>#N/A</v>
      </c>
      <c r="V2414" s="43">
        <f t="shared" si="488"/>
        <v>0</v>
      </c>
      <c r="W2414" s="80">
        <f t="shared" si="492"/>
        <v>23.196467403779828</v>
      </c>
      <c r="X2414" t="e">
        <f t="shared" si="489"/>
        <v>#N/A</v>
      </c>
      <c r="Y2414"/>
      <c r="Z2414">
        <f t="shared" si="493"/>
        <v>0.4</v>
      </c>
      <c r="AA2414">
        <f t="shared" si="494"/>
        <v>1</v>
      </c>
      <c r="AB2414">
        <f t="shared" si="494"/>
        <v>1</v>
      </c>
      <c r="AC2414">
        <f t="shared" si="495"/>
        <v>0.4</v>
      </c>
      <c r="AD2414" t="e">
        <f>INDEX('bijlage C. Cluster maatregelen'!C:C,MATCH('5.Bepalen Faalfreq'!K2414,'bijlage C. Cluster maatregelen'!A:A,0))</f>
        <v>#N/A</v>
      </c>
      <c r="AE2414" t="e">
        <f>INDEX('bijlage C. Cluster maatregelen'!C:C,MATCH('5.Bepalen Faalfreq'!L2414,'bijlage C. Cluster maatregelen'!A:A,0))</f>
        <v>#N/A</v>
      </c>
      <c r="AF2414" t="e">
        <f>INDEX('bijlage C. Cluster maatregelen'!C:C,MATCH('5.Bepalen Faalfreq'!M2414,'bijlage C. Cluster maatregelen'!A:A,0))</f>
        <v>#N/A</v>
      </c>
      <c r="AG2414" t="e">
        <f>INDEX('bijlage C. Cluster maatregelen'!C:C,MATCH('5.Bepalen Faalfreq'!N2414,'bijlage C. Cluster maatregelen'!A:A,0))</f>
        <v>#N/A</v>
      </c>
      <c r="AH2414" t="e">
        <f t="shared" si="496"/>
        <v>#N/A</v>
      </c>
      <c r="AI2414" t="e">
        <f t="shared" si="497"/>
        <v>#N/A</v>
      </c>
      <c r="AJ2414" t="e">
        <f t="shared" si="490"/>
        <v>#N/A</v>
      </c>
    </row>
    <row r="2415" spans="1:36" x14ac:dyDescent="0.25">
      <c r="A2415" s="203"/>
      <c r="B2415" s="203"/>
      <c r="C2415" s="203"/>
      <c r="D2415" s="203"/>
      <c r="E2415" s="203"/>
      <c r="F2415" s="203"/>
      <c r="G2415" s="203"/>
      <c r="H2415" s="203"/>
      <c r="I2415" s="203"/>
      <c r="J2415" s="203"/>
      <c r="K2415" s="203"/>
      <c r="L2415" s="203"/>
      <c r="M2415" s="203"/>
      <c r="N2415" s="203"/>
      <c r="O2415" s="204">
        <f t="shared" si="486"/>
        <v>0</v>
      </c>
      <c r="P2415" s="80" t="str">
        <f>IFERROR(R2415+'4. Gegevens leiding'!$I$26,"")</f>
        <v/>
      </c>
      <c r="Q2415" s="155" t="str">
        <f>IFERROR(R2416+'4. Gegevens leiding'!$I$26,"")</f>
        <v/>
      </c>
      <c r="R2415" s="155" t="str">
        <f t="shared" si="498"/>
        <v/>
      </c>
      <c r="S2415" s="43" t="str">
        <f t="shared" si="491"/>
        <v/>
      </c>
      <c r="T2415" s="42" t="str">
        <f t="shared" si="487"/>
        <v>Diameter (mm, uitwendig)=;Wanddikte (mm)=;Druk (barg)=;Rekgrens (N/mm^2)=;Charpy energie (J)=</v>
      </c>
      <c r="U2415" s="44" t="e">
        <f>INDEX('bijlage A. Frequentie Tabel'!G:G,MATCH(T2415,'bijlage A. Frequentie Tabel'!A:A,0))</f>
        <v>#N/A</v>
      </c>
      <c r="V2415" s="43">
        <f t="shared" si="488"/>
        <v>0</v>
      </c>
      <c r="W2415" s="80">
        <f t="shared" si="492"/>
        <v>23.196467403779828</v>
      </c>
      <c r="X2415" t="e">
        <f t="shared" si="489"/>
        <v>#N/A</v>
      </c>
      <c r="Y2415"/>
      <c r="Z2415">
        <f t="shared" si="493"/>
        <v>0.4</v>
      </c>
      <c r="AA2415">
        <f t="shared" si="494"/>
        <v>1</v>
      </c>
      <c r="AB2415">
        <f t="shared" si="494"/>
        <v>1</v>
      </c>
      <c r="AC2415">
        <f t="shared" si="495"/>
        <v>0.4</v>
      </c>
      <c r="AD2415" t="e">
        <f>INDEX('bijlage C. Cluster maatregelen'!C:C,MATCH('5.Bepalen Faalfreq'!K2415,'bijlage C. Cluster maatregelen'!A:A,0))</f>
        <v>#N/A</v>
      </c>
      <c r="AE2415" t="e">
        <f>INDEX('bijlage C. Cluster maatregelen'!C:C,MATCH('5.Bepalen Faalfreq'!L2415,'bijlage C. Cluster maatregelen'!A:A,0))</f>
        <v>#N/A</v>
      </c>
      <c r="AF2415" t="e">
        <f>INDEX('bijlage C. Cluster maatregelen'!C:C,MATCH('5.Bepalen Faalfreq'!M2415,'bijlage C. Cluster maatregelen'!A:A,0))</f>
        <v>#N/A</v>
      </c>
      <c r="AG2415" t="e">
        <f>INDEX('bijlage C. Cluster maatregelen'!C:C,MATCH('5.Bepalen Faalfreq'!N2415,'bijlage C. Cluster maatregelen'!A:A,0))</f>
        <v>#N/A</v>
      </c>
      <c r="AH2415" t="e">
        <f t="shared" si="496"/>
        <v>#N/A</v>
      </c>
      <c r="AI2415" t="e">
        <f t="shared" si="497"/>
        <v>#N/A</v>
      </c>
      <c r="AJ2415" t="e">
        <f t="shared" si="490"/>
        <v>#N/A</v>
      </c>
    </row>
    <row r="2416" spans="1:36" x14ac:dyDescent="0.25">
      <c r="A2416" s="203"/>
      <c r="B2416" s="203"/>
      <c r="C2416" s="203"/>
      <c r="D2416" s="203"/>
      <c r="E2416" s="203"/>
      <c r="F2416" s="203"/>
      <c r="G2416" s="203"/>
      <c r="H2416" s="203"/>
      <c r="I2416" s="203"/>
      <c r="J2416" s="203"/>
      <c r="K2416" s="203"/>
      <c r="L2416" s="203"/>
      <c r="M2416" s="203"/>
      <c r="N2416" s="203"/>
      <c r="O2416" s="204">
        <f t="shared" si="486"/>
        <v>0</v>
      </c>
      <c r="P2416" s="80" t="str">
        <f>IFERROR(R2416+'4. Gegevens leiding'!$I$26,"")</f>
        <v/>
      </c>
      <c r="Q2416" s="155" t="str">
        <f>IFERROR(R2417+'4. Gegevens leiding'!$I$26,"")</f>
        <v/>
      </c>
      <c r="R2416" s="155" t="str">
        <f t="shared" si="498"/>
        <v/>
      </c>
      <c r="S2416" s="43" t="str">
        <f t="shared" si="491"/>
        <v/>
      </c>
      <c r="T2416" s="42" t="str">
        <f t="shared" si="487"/>
        <v>Diameter (mm, uitwendig)=;Wanddikte (mm)=;Druk (barg)=;Rekgrens (N/mm^2)=;Charpy energie (J)=</v>
      </c>
      <c r="U2416" s="44" t="e">
        <f>INDEX('bijlage A. Frequentie Tabel'!G:G,MATCH(T2416,'bijlage A. Frequentie Tabel'!A:A,0))</f>
        <v>#N/A</v>
      </c>
      <c r="V2416" s="43">
        <f t="shared" si="488"/>
        <v>0</v>
      </c>
      <c r="W2416" s="80">
        <f t="shared" si="492"/>
        <v>23.196467403779828</v>
      </c>
      <c r="X2416" t="e">
        <f t="shared" si="489"/>
        <v>#N/A</v>
      </c>
      <c r="Y2416"/>
      <c r="Z2416">
        <f t="shared" si="493"/>
        <v>0.4</v>
      </c>
      <c r="AA2416">
        <f t="shared" si="494"/>
        <v>1</v>
      </c>
      <c r="AB2416">
        <f t="shared" si="494"/>
        <v>1</v>
      </c>
      <c r="AC2416">
        <f t="shared" si="495"/>
        <v>0.4</v>
      </c>
      <c r="AD2416" t="e">
        <f>INDEX('bijlage C. Cluster maatregelen'!C:C,MATCH('5.Bepalen Faalfreq'!K2416,'bijlage C. Cluster maatregelen'!A:A,0))</f>
        <v>#N/A</v>
      </c>
      <c r="AE2416" t="e">
        <f>INDEX('bijlage C. Cluster maatregelen'!C:C,MATCH('5.Bepalen Faalfreq'!L2416,'bijlage C. Cluster maatregelen'!A:A,0))</f>
        <v>#N/A</v>
      </c>
      <c r="AF2416" t="e">
        <f>INDEX('bijlage C. Cluster maatregelen'!C:C,MATCH('5.Bepalen Faalfreq'!M2416,'bijlage C. Cluster maatregelen'!A:A,0))</f>
        <v>#N/A</v>
      </c>
      <c r="AG2416" t="e">
        <f>INDEX('bijlage C. Cluster maatregelen'!C:C,MATCH('5.Bepalen Faalfreq'!N2416,'bijlage C. Cluster maatregelen'!A:A,0))</f>
        <v>#N/A</v>
      </c>
      <c r="AH2416" t="e">
        <f t="shared" si="496"/>
        <v>#N/A</v>
      </c>
      <c r="AI2416" t="e">
        <f t="shared" si="497"/>
        <v>#N/A</v>
      </c>
      <c r="AJ2416" t="e">
        <f t="shared" si="490"/>
        <v>#N/A</v>
      </c>
    </row>
    <row r="2417" spans="1:36" x14ac:dyDescent="0.25">
      <c r="A2417" s="203"/>
      <c r="B2417" s="203"/>
      <c r="C2417" s="203"/>
      <c r="D2417" s="203"/>
      <c r="E2417" s="203"/>
      <c r="F2417" s="203"/>
      <c r="G2417" s="203"/>
      <c r="H2417" s="203"/>
      <c r="I2417" s="203"/>
      <c r="J2417" s="203"/>
      <c r="K2417" s="203"/>
      <c r="L2417" s="203"/>
      <c r="M2417" s="203"/>
      <c r="N2417" s="203"/>
      <c r="O2417" s="204">
        <f t="shared" si="486"/>
        <v>0</v>
      </c>
      <c r="P2417" s="80" t="str">
        <f>IFERROR(R2417+'4. Gegevens leiding'!$I$26,"")</f>
        <v/>
      </c>
      <c r="Q2417" s="155" t="str">
        <f>IFERROR(R2418+'4. Gegevens leiding'!$I$26,"")</f>
        <v/>
      </c>
      <c r="R2417" s="155" t="str">
        <f t="shared" si="498"/>
        <v/>
      </c>
      <c r="S2417" s="43" t="str">
        <f t="shared" si="491"/>
        <v/>
      </c>
      <c r="T2417" s="42" t="str">
        <f t="shared" si="487"/>
        <v>Diameter (mm, uitwendig)=;Wanddikte (mm)=;Druk (barg)=;Rekgrens (N/mm^2)=;Charpy energie (J)=</v>
      </c>
      <c r="U2417" s="44" t="e">
        <f>INDEX('bijlage A. Frequentie Tabel'!G:G,MATCH(T2417,'bijlage A. Frequentie Tabel'!A:A,0))</f>
        <v>#N/A</v>
      </c>
      <c r="V2417" s="43">
        <f t="shared" si="488"/>
        <v>0</v>
      </c>
      <c r="W2417" s="80">
        <f t="shared" si="492"/>
        <v>23.196467403779828</v>
      </c>
      <c r="X2417" t="e">
        <f t="shared" si="489"/>
        <v>#N/A</v>
      </c>
      <c r="Y2417"/>
      <c r="Z2417">
        <f t="shared" si="493"/>
        <v>0.4</v>
      </c>
      <c r="AA2417">
        <f t="shared" si="494"/>
        <v>1</v>
      </c>
      <c r="AB2417">
        <f t="shared" si="494"/>
        <v>1</v>
      </c>
      <c r="AC2417">
        <f t="shared" si="495"/>
        <v>0.4</v>
      </c>
      <c r="AD2417" t="e">
        <f>INDEX('bijlage C. Cluster maatregelen'!C:C,MATCH('5.Bepalen Faalfreq'!K2417,'bijlage C. Cluster maatregelen'!A:A,0))</f>
        <v>#N/A</v>
      </c>
      <c r="AE2417" t="e">
        <f>INDEX('bijlage C. Cluster maatregelen'!C:C,MATCH('5.Bepalen Faalfreq'!L2417,'bijlage C. Cluster maatregelen'!A:A,0))</f>
        <v>#N/A</v>
      </c>
      <c r="AF2417" t="e">
        <f>INDEX('bijlage C. Cluster maatregelen'!C:C,MATCH('5.Bepalen Faalfreq'!M2417,'bijlage C. Cluster maatregelen'!A:A,0))</f>
        <v>#N/A</v>
      </c>
      <c r="AG2417" t="e">
        <f>INDEX('bijlage C. Cluster maatregelen'!C:C,MATCH('5.Bepalen Faalfreq'!N2417,'bijlage C. Cluster maatregelen'!A:A,0))</f>
        <v>#N/A</v>
      </c>
      <c r="AH2417" t="e">
        <f t="shared" si="496"/>
        <v>#N/A</v>
      </c>
      <c r="AI2417" t="e">
        <f t="shared" si="497"/>
        <v>#N/A</v>
      </c>
      <c r="AJ2417" t="e">
        <f t="shared" si="490"/>
        <v>#N/A</v>
      </c>
    </row>
    <row r="2418" spans="1:36" x14ac:dyDescent="0.25">
      <c r="A2418" s="203"/>
      <c r="B2418" s="203"/>
      <c r="C2418" s="203"/>
      <c r="D2418" s="203"/>
      <c r="E2418" s="203"/>
      <c r="F2418" s="203"/>
      <c r="G2418" s="203"/>
      <c r="H2418" s="203"/>
      <c r="I2418" s="203"/>
      <c r="J2418" s="203"/>
      <c r="K2418" s="203"/>
      <c r="L2418" s="203"/>
      <c r="M2418" s="203"/>
      <c r="N2418" s="203"/>
      <c r="O2418" s="204">
        <f t="shared" si="486"/>
        <v>0</v>
      </c>
      <c r="P2418" s="80" t="str">
        <f>IFERROR(R2418+'4. Gegevens leiding'!$I$26,"")</f>
        <v/>
      </c>
      <c r="Q2418" s="155" t="str">
        <f>IFERROR(R2419+'4. Gegevens leiding'!$I$26,"")</f>
        <v/>
      </c>
      <c r="R2418" s="155" t="str">
        <f t="shared" si="498"/>
        <v/>
      </c>
      <c r="S2418" s="43" t="str">
        <f t="shared" si="491"/>
        <v/>
      </c>
      <c r="T2418" s="42" t="str">
        <f t="shared" si="487"/>
        <v>Diameter (mm, uitwendig)=;Wanddikte (mm)=;Druk (barg)=;Rekgrens (N/mm^2)=;Charpy energie (J)=</v>
      </c>
      <c r="U2418" s="44" t="e">
        <f>INDEX('bijlage A. Frequentie Tabel'!G:G,MATCH(T2418,'bijlage A. Frequentie Tabel'!A:A,0))</f>
        <v>#N/A</v>
      </c>
      <c r="V2418" s="43">
        <f t="shared" si="488"/>
        <v>0</v>
      </c>
      <c r="W2418" s="80">
        <f t="shared" si="492"/>
        <v>23.196467403779828</v>
      </c>
      <c r="X2418" t="e">
        <f t="shared" si="489"/>
        <v>#N/A</v>
      </c>
      <c r="Y2418"/>
      <c r="Z2418">
        <f t="shared" si="493"/>
        <v>0.4</v>
      </c>
      <c r="AA2418">
        <f t="shared" si="494"/>
        <v>1</v>
      </c>
      <c r="AB2418">
        <f t="shared" si="494"/>
        <v>1</v>
      </c>
      <c r="AC2418">
        <f t="shared" si="495"/>
        <v>0.4</v>
      </c>
      <c r="AD2418" t="e">
        <f>INDEX('bijlage C. Cluster maatregelen'!C:C,MATCH('5.Bepalen Faalfreq'!K2418,'bijlage C. Cluster maatregelen'!A:A,0))</f>
        <v>#N/A</v>
      </c>
      <c r="AE2418" t="e">
        <f>INDEX('bijlage C. Cluster maatregelen'!C:C,MATCH('5.Bepalen Faalfreq'!L2418,'bijlage C. Cluster maatregelen'!A:A,0))</f>
        <v>#N/A</v>
      </c>
      <c r="AF2418" t="e">
        <f>INDEX('bijlage C. Cluster maatregelen'!C:C,MATCH('5.Bepalen Faalfreq'!M2418,'bijlage C. Cluster maatregelen'!A:A,0))</f>
        <v>#N/A</v>
      </c>
      <c r="AG2418" t="e">
        <f>INDEX('bijlage C. Cluster maatregelen'!C:C,MATCH('5.Bepalen Faalfreq'!N2418,'bijlage C. Cluster maatregelen'!A:A,0))</f>
        <v>#N/A</v>
      </c>
      <c r="AH2418" t="e">
        <f t="shared" si="496"/>
        <v>#N/A</v>
      </c>
      <c r="AI2418" t="e">
        <f t="shared" si="497"/>
        <v>#N/A</v>
      </c>
      <c r="AJ2418" t="e">
        <f t="shared" si="490"/>
        <v>#N/A</v>
      </c>
    </row>
    <row r="2419" spans="1:36" x14ac:dyDescent="0.25">
      <c r="A2419" s="203"/>
      <c r="B2419" s="203"/>
      <c r="C2419" s="203"/>
      <c r="D2419" s="203"/>
      <c r="E2419" s="203"/>
      <c r="F2419" s="203"/>
      <c r="G2419" s="203"/>
      <c r="H2419" s="203"/>
      <c r="I2419" s="203"/>
      <c r="J2419" s="203"/>
      <c r="K2419" s="203"/>
      <c r="L2419" s="203"/>
      <c r="M2419" s="203"/>
      <c r="N2419" s="203"/>
      <c r="O2419" s="204">
        <f t="shared" si="486"/>
        <v>0</v>
      </c>
      <c r="P2419" s="80" t="str">
        <f>IFERROR(R2419+'4. Gegevens leiding'!$I$26,"")</f>
        <v/>
      </c>
      <c r="Q2419" s="155" t="str">
        <f>IFERROR(R2420+'4. Gegevens leiding'!$I$26,"")</f>
        <v/>
      </c>
      <c r="R2419" s="155" t="str">
        <f t="shared" si="498"/>
        <v/>
      </c>
      <c r="S2419" s="43" t="str">
        <f t="shared" si="491"/>
        <v/>
      </c>
      <c r="T2419" s="42" t="str">
        <f t="shared" si="487"/>
        <v>Diameter (mm, uitwendig)=;Wanddikte (mm)=;Druk (barg)=;Rekgrens (N/mm^2)=;Charpy energie (J)=</v>
      </c>
      <c r="U2419" s="44" t="e">
        <f>INDEX('bijlage A. Frequentie Tabel'!G:G,MATCH(T2419,'bijlage A. Frequentie Tabel'!A:A,0))</f>
        <v>#N/A</v>
      </c>
      <c r="V2419" s="43">
        <f t="shared" si="488"/>
        <v>0</v>
      </c>
      <c r="W2419" s="80">
        <f t="shared" si="492"/>
        <v>23.196467403779828</v>
      </c>
      <c r="X2419" t="e">
        <f t="shared" si="489"/>
        <v>#N/A</v>
      </c>
      <c r="Y2419"/>
      <c r="Z2419">
        <f t="shared" si="493"/>
        <v>0.4</v>
      </c>
      <c r="AA2419">
        <f t="shared" si="494"/>
        <v>1</v>
      </c>
      <c r="AB2419">
        <f t="shared" si="494"/>
        <v>1</v>
      </c>
      <c r="AC2419">
        <f t="shared" si="495"/>
        <v>0.4</v>
      </c>
      <c r="AD2419" t="e">
        <f>INDEX('bijlage C. Cluster maatregelen'!C:C,MATCH('5.Bepalen Faalfreq'!K2419,'bijlage C. Cluster maatregelen'!A:A,0))</f>
        <v>#N/A</v>
      </c>
      <c r="AE2419" t="e">
        <f>INDEX('bijlage C. Cluster maatregelen'!C:C,MATCH('5.Bepalen Faalfreq'!L2419,'bijlage C. Cluster maatregelen'!A:A,0))</f>
        <v>#N/A</v>
      </c>
      <c r="AF2419" t="e">
        <f>INDEX('bijlage C. Cluster maatregelen'!C:C,MATCH('5.Bepalen Faalfreq'!M2419,'bijlage C. Cluster maatregelen'!A:A,0))</f>
        <v>#N/A</v>
      </c>
      <c r="AG2419" t="e">
        <f>INDEX('bijlage C. Cluster maatregelen'!C:C,MATCH('5.Bepalen Faalfreq'!N2419,'bijlage C. Cluster maatregelen'!A:A,0))</f>
        <v>#N/A</v>
      </c>
      <c r="AH2419" t="e">
        <f t="shared" si="496"/>
        <v>#N/A</v>
      </c>
      <c r="AI2419" t="e">
        <f t="shared" si="497"/>
        <v>#N/A</v>
      </c>
      <c r="AJ2419" t="e">
        <f t="shared" si="490"/>
        <v>#N/A</v>
      </c>
    </row>
    <row r="2420" spans="1:36" x14ac:dyDescent="0.25">
      <c r="A2420" s="203"/>
      <c r="B2420" s="203"/>
      <c r="C2420" s="203"/>
      <c r="D2420" s="203"/>
      <c r="E2420" s="203"/>
      <c r="F2420" s="203"/>
      <c r="G2420" s="203"/>
      <c r="H2420" s="203"/>
      <c r="I2420" s="203"/>
      <c r="J2420" s="203"/>
      <c r="K2420" s="203"/>
      <c r="L2420" s="203"/>
      <c r="M2420" s="203"/>
      <c r="N2420" s="203"/>
      <c r="O2420" s="204">
        <f t="shared" si="486"/>
        <v>0</v>
      </c>
      <c r="P2420" s="80" t="str">
        <f>IFERROR(R2420+'4. Gegevens leiding'!$I$26,"")</f>
        <v/>
      </c>
      <c r="Q2420" s="155" t="str">
        <f>IFERROR(R2421+'4. Gegevens leiding'!$I$26,"")</f>
        <v/>
      </c>
      <c r="R2420" s="155" t="str">
        <f t="shared" si="498"/>
        <v/>
      </c>
      <c r="S2420" s="43" t="str">
        <f t="shared" si="491"/>
        <v/>
      </c>
      <c r="T2420" s="42" t="str">
        <f t="shared" si="487"/>
        <v>Diameter (mm, uitwendig)=;Wanddikte (mm)=;Druk (barg)=;Rekgrens (N/mm^2)=;Charpy energie (J)=</v>
      </c>
      <c r="U2420" s="44" t="e">
        <f>INDEX('bijlage A. Frequentie Tabel'!G:G,MATCH(T2420,'bijlage A. Frequentie Tabel'!A:A,0))</f>
        <v>#N/A</v>
      </c>
      <c r="V2420" s="43">
        <f t="shared" si="488"/>
        <v>0</v>
      </c>
      <c r="W2420" s="80">
        <f t="shared" si="492"/>
        <v>23.196467403779828</v>
      </c>
      <c r="X2420" t="e">
        <f t="shared" si="489"/>
        <v>#N/A</v>
      </c>
      <c r="Y2420"/>
      <c r="Z2420">
        <f t="shared" si="493"/>
        <v>0.4</v>
      </c>
      <c r="AA2420">
        <f t="shared" si="494"/>
        <v>1</v>
      </c>
      <c r="AB2420">
        <f t="shared" si="494"/>
        <v>1</v>
      </c>
      <c r="AC2420">
        <f t="shared" si="495"/>
        <v>0.4</v>
      </c>
      <c r="AD2420" t="e">
        <f>INDEX('bijlage C. Cluster maatregelen'!C:C,MATCH('5.Bepalen Faalfreq'!K2420,'bijlage C. Cluster maatregelen'!A:A,0))</f>
        <v>#N/A</v>
      </c>
      <c r="AE2420" t="e">
        <f>INDEX('bijlage C. Cluster maatregelen'!C:C,MATCH('5.Bepalen Faalfreq'!L2420,'bijlage C. Cluster maatregelen'!A:A,0))</f>
        <v>#N/A</v>
      </c>
      <c r="AF2420" t="e">
        <f>INDEX('bijlage C. Cluster maatregelen'!C:C,MATCH('5.Bepalen Faalfreq'!M2420,'bijlage C. Cluster maatregelen'!A:A,0))</f>
        <v>#N/A</v>
      </c>
      <c r="AG2420" t="e">
        <f>INDEX('bijlage C. Cluster maatregelen'!C:C,MATCH('5.Bepalen Faalfreq'!N2420,'bijlage C. Cluster maatregelen'!A:A,0))</f>
        <v>#N/A</v>
      </c>
      <c r="AH2420" t="e">
        <f t="shared" si="496"/>
        <v>#N/A</v>
      </c>
      <c r="AI2420" t="e">
        <f t="shared" si="497"/>
        <v>#N/A</v>
      </c>
      <c r="AJ2420" t="e">
        <f t="shared" si="490"/>
        <v>#N/A</v>
      </c>
    </row>
    <row r="2421" spans="1:36" x14ac:dyDescent="0.25">
      <c r="A2421" s="203"/>
      <c r="B2421" s="203"/>
      <c r="C2421" s="203"/>
      <c r="D2421" s="203"/>
      <c r="E2421" s="203"/>
      <c r="F2421" s="203"/>
      <c r="G2421" s="203"/>
      <c r="H2421" s="203"/>
      <c r="I2421" s="203"/>
      <c r="J2421" s="203"/>
      <c r="K2421" s="203"/>
      <c r="L2421" s="203"/>
      <c r="M2421" s="203"/>
      <c r="N2421" s="203"/>
      <c r="O2421" s="204">
        <f t="shared" si="486"/>
        <v>0</v>
      </c>
      <c r="P2421" s="80" t="str">
        <f>IFERROR(R2421+'4. Gegevens leiding'!$I$26,"")</f>
        <v/>
      </c>
      <c r="Q2421" s="155" t="str">
        <f>IFERROR(R2422+'4. Gegevens leiding'!$I$26,"")</f>
        <v/>
      </c>
      <c r="R2421" s="155" t="str">
        <f t="shared" si="498"/>
        <v/>
      </c>
      <c r="S2421" s="43" t="str">
        <f t="shared" si="491"/>
        <v/>
      </c>
      <c r="T2421" s="42" t="str">
        <f t="shared" si="487"/>
        <v>Diameter (mm, uitwendig)=;Wanddikte (mm)=;Druk (barg)=;Rekgrens (N/mm^2)=;Charpy energie (J)=</v>
      </c>
      <c r="U2421" s="44" t="e">
        <f>INDEX('bijlage A. Frequentie Tabel'!G:G,MATCH(T2421,'bijlage A. Frequentie Tabel'!A:A,0))</f>
        <v>#N/A</v>
      </c>
      <c r="V2421" s="43">
        <f t="shared" si="488"/>
        <v>0</v>
      </c>
      <c r="W2421" s="80">
        <f t="shared" si="492"/>
        <v>23.196467403779828</v>
      </c>
      <c r="X2421" t="e">
        <f t="shared" si="489"/>
        <v>#N/A</v>
      </c>
      <c r="Y2421"/>
      <c r="Z2421">
        <f t="shared" si="493"/>
        <v>0.4</v>
      </c>
      <c r="AA2421">
        <f t="shared" si="494"/>
        <v>1</v>
      </c>
      <c r="AB2421">
        <f t="shared" si="494"/>
        <v>1</v>
      </c>
      <c r="AC2421">
        <f t="shared" si="495"/>
        <v>0.4</v>
      </c>
      <c r="AD2421" t="e">
        <f>INDEX('bijlage C. Cluster maatregelen'!C:C,MATCH('5.Bepalen Faalfreq'!K2421,'bijlage C. Cluster maatregelen'!A:A,0))</f>
        <v>#N/A</v>
      </c>
      <c r="AE2421" t="e">
        <f>INDEX('bijlage C. Cluster maatregelen'!C:C,MATCH('5.Bepalen Faalfreq'!L2421,'bijlage C. Cluster maatregelen'!A:A,0))</f>
        <v>#N/A</v>
      </c>
      <c r="AF2421" t="e">
        <f>INDEX('bijlage C. Cluster maatregelen'!C:C,MATCH('5.Bepalen Faalfreq'!M2421,'bijlage C. Cluster maatregelen'!A:A,0))</f>
        <v>#N/A</v>
      </c>
      <c r="AG2421" t="e">
        <f>INDEX('bijlage C. Cluster maatregelen'!C:C,MATCH('5.Bepalen Faalfreq'!N2421,'bijlage C. Cluster maatregelen'!A:A,0))</f>
        <v>#N/A</v>
      </c>
      <c r="AH2421" t="e">
        <f t="shared" si="496"/>
        <v>#N/A</v>
      </c>
      <c r="AI2421" t="e">
        <f t="shared" si="497"/>
        <v>#N/A</v>
      </c>
      <c r="AJ2421" t="e">
        <f t="shared" si="490"/>
        <v>#N/A</v>
      </c>
    </row>
    <row r="2422" spans="1:36" x14ac:dyDescent="0.25">
      <c r="A2422" s="203"/>
      <c r="B2422" s="203"/>
      <c r="C2422" s="203"/>
      <c r="D2422" s="203"/>
      <c r="E2422" s="203"/>
      <c r="F2422" s="203"/>
      <c r="G2422" s="203"/>
      <c r="H2422" s="203"/>
      <c r="I2422" s="203"/>
      <c r="J2422" s="203"/>
      <c r="K2422" s="203"/>
      <c r="L2422" s="203"/>
      <c r="M2422" s="203"/>
      <c r="N2422" s="203"/>
      <c r="O2422" s="204">
        <f t="shared" si="486"/>
        <v>0</v>
      </c>
      <c r="P2422" s="80" t="str">
        <f>IFERROR(R2422+'4. Gegevens leiding'!$I$26,"")</f>
        <v/>
      </c>
      <c r="Q2422" s="155" t="str">
        <f>IFERROR(R2423+'4. Gegevens leiding'!$I$26,"")</f>
        <v/>
      </c>
      <c r="R2422" s="155" t="str">
        <f t="shared" si="498"/>
        <v/>
      </c>
      <c r="S2422" s="43" t="str">
        <f t="shared" si="491"/>
        <v/>
      </c>
      <c r="T2422" s="42" t="str">
        <f t="shared" si="487"/>
        <v>Diameter (mm, uitwendig)=;Wanddikte (mm)=;Druk (barg)=;Rekgrens (N/mm^2)=;Charpy energie (J)=</v>
      </c>
      <c r="U2422" s="44" t="e">
        <f>INDEX('bijlage A. Frequentie Tabel'!G:G,MATCH(T2422,'bijlage A. Frequentie Tabel'!A:A,0))</f>
        <v>#N/A</v>
      </c>
      <c r="V2422" s="43">
        <f t="shared" si="488"/>
        <v>0</v>
      </c>
      <c r="W2422" s="80">
        <f t="shared" si="492"/>
        <v>23.196467403779828</v>
      </c>
      <c r="X2422" t="e">
        <f t="shared" si="489"/>
        <v>#N/A</v>
      </c>
      <c r="Y2422"/>
      <c r="Z2422">
        <f t="shared" si="493"/>
        <v>0.4</v>
      </c>
      <c r="AA2422">
        <f t="shared" si="494"/>
        <v>1</v>
      </c>
      <c r="AB2422">
        <f t="shared" si="494"/>
        <v>1</v>
      </c>
      <c r="AC2422">
        <f t="shared" si="495"/>
        <v>0.4</v>
      </c>
      <c r="AD2422" t="e">
        <f>INDEX('bijlage C. Cluster maatregelen'!C:C,MATCH('5.Bepalen Faalfreq'!K2422,'bijlage C. Cluster maatregelen'!A:A,0))</f>
        <v>#N/A</v>
      </c>
      <c r="AE2422" t="e">
        <f>INDEX('bijlage C. Cluster maatregelen'!C:C,MATCH('5.Bepalen Faalfreq'!L2422,'bijlage C. Cluster maatregelen'!A:A,0))</f>
        <v>#N/A</v>
      </c>
      <c r="AF2422" t="e">
        <f>INDEX('bijlage C. Cluster maatregelen'!C:C,MATCH('5.Bepalen Faalfreq'!M2422,'bijlage C. Cluster maatregelen'!A:A,0))</f>
        <v>#N/A</v>
      </c>
      <c r="AG2422" t="e">
        <f>INDEX('bijlage C. Cluster maatregelen'!C:C,MATCH('5.Bepalen Faalfreq'!N2422,'bijlage C. Cluster maatregelen'!A:A,0))</f>
        <v>#N/A</v>
      </c>
      <c r="AH2422" t="e">
        <f t="shared" si="496"/>
        <v>#N/A</v>
      </c>
      <c r="AI2422" t="e">
        <f t="shared" si="497"/>
        <v>#N/A</v>
      </c>
      <c r="AJ2422" t="e">
        <f t="shared" si="490"/>
        <v>#N/A</v>
      </c>
    </row>
    <row r="2423" spans="1:36" x14ac:dyDescent="0.25">
      <c r="A2423" s="203"/>
      <c r="B2423" s="203"/>
      <c r="C2423" s="203"/>
      <c r="D2423" s="203"/>
      <c r="E2423" s="203"/>
      <c r="F2423" s="203"/>
      <c r="G2423" s="203"/>
      <c r="H2423" s="203"/>
      <c r="I2423" s="203"/>
      <c r="J2423" s="203"/>
      <c r="K2423" s="203"/>
      <c r="L2423" s="203"/>
      <c r="M2423" s="203"/>
      <c r="N2423" s="203"/>
      <c r="O2423" s="204">
        <f t="shared" si="486"/>
        <v>0</v>
      </c>
      <c r="P2423" s="80" t="str">
        <f>IFERROR(R2423+'4. Gegevens leiding'!$I$26,"")</f>
        <v/>
      </c>
      <c r="Q2423" s="155" t="str">
        <f>IFERROR(R2424+'4. Gegevens leiding'!$I$26,"")</f>
        <v/>
      </c>
      <c r="R2423" s="155" t="str">
        <f t="shared" si="498"/>
        <v/>
      </c>
      <c r="S2423" s="43" t="str">
        <f t="shared" si="491"/>
        <v/>
      </c>
      <c r="T2423" s="42" t="str">
        <f t="shared" si="487"/>
        <v>Diameter (mm, uitwendig)=;Wanddikte (mm)=;Druk (barg)=;Rekgrens (N/mm^2)=;Charpy energie (J)=</v>
      </c>
      <c r="U2423" s="44" t="e">
        <f>INDEX('bijlage A. Frequentie Tabel'!G:G,MATCH(T2423,'bijlage A. Frequentie Tabel'!A:A,0))</f>
        <v>#N/A</v>
      </c>
      <c r="V2423" s="43">
        <f t="shared" si="488"/>
        <v>0</v>
      </c>
      <c r="W2423" s="80">
        <f t="shared" si="492"/>
        <v>23.196467403779828</v>
      </c>
      <c r="X2423" t="e">
        <f t="shared" si="489"/>
        <v>#N/A</v>
      </c>
      <c r="Y2423"/>
      <c r="Z2423">
        <f t="shared" si="493"/>
        <v>0.4</v>
      </c>
      <c r="AA2423">
        <f t="shared" si="494"/>
        <v>1</v>
      </c>
      <c r="AB2423">
        <f t="shared" si="494"/>
        <v>1</v>
      </c>
      <c r="AC2423">
        <f t="shared" si="495"/>
        <v>0.4</v>
      </c>
      <c r="AD2423" t="e">
        <f>INDEX('bijlage C. Cluster maatregelen'!C:C,MATCH('5.Bepalen Faalfreq'!K2423,'bijlage C. Cluster maatregelen'!A:A,0))</f>
        <v>#N/A</v>
      </c>
      <c r="AE2423" t="e">
        <f>INDEX('bijlage C. Cluster maatregelen'!C:C,MATCH('5.Bepalen Faalfreq'!L2423,'bijlage C. Cluster maatregelen'!A:A,0))</f>
        <v>#N/A</v>
      </c>
      <c r="AF2423" t="e">
        <f>INDEX('bijlage C. Cluster maatregelen'!C:C,MATCH('5.Bepalen Faalfreq'!M2423,'bijlage C. Cluster maatregelen'!A:A,0))</f>
        <v>#N/A</v>
      </c>
      <c r="AG2423" t="e">
        <f>INDEX('bijlage C. Cluster maatregelen'!C:C,MATCH('5.Bepalen Faalfreq'!N2423,'bijlage C. Cluster maatregelen'!A:A,0))</f>
        <v>#N/A</v>
      </c>
      <c r="AH2423" t="e">
        <f t="shared" si="496"/>
        <v>#N/A</v>
      </c>
      <c r="AI2423" t="e">
        <f t="shared" si="497"/>
        <v>#N/A</v>
      </c>
      <c r="AJ2423" t="e">
        <f t="shared" si="490"/>
        <v>#N/A</v>
      </c>
    </row>
    <row r="2424" spans="1:36" x14ac:dyDescent="0.25">
      <c r="A2424" s="203"/>
      <c r="B2424" s="203"/>
      <c r="C2424" s="203"/>
      <c r="D2424" s="203"/>
      <c r="E2424" s="203"/>
      <c r="F2424" s="203"/>
      <c r="G2424" s="203"/>
      <c r="H2424" s="203"/>
      <c r="I2424" s="203"/>
      <c r="J2424" s="203"/>
      <c r="K2424" s="203"/>
      <c r="L2424" s="203"/>
      <c r="M2424" s="203"/>
      <c r="N2424" s="203"/>
      <c r="O2424" s="204">
        <f t="shared" si="486"/>
        <v>0</v>
      </c>
      <c r="P2424" s="80" t="str">
        <f>IFERROR(R2424+'4. Gegevens leiding'!$I$26,"")</f>
        <v/>
      </c>
      <c r="Q2424" s="155" t="str">
        <f>IFERROR(R2425+'4. Gegevens leiding'!$I$26,"")</f>
        <v/>
      </c>
      <c r="R2424" s="155" t="str">
        <f t="shared" si="498"/>
        <v/>
      </c>
      <c r="S2424" s="43" t="str">
        <f t="shared" si="491"/>
        <v/>
      </c>
      <c r="T2424" s="42" t="str">
        <f t="shared" si="487"/>
        <v>Diameter (mm, uitwendig)=;Wanddikte (mm)=;Druk (barg)=;Rekgrens (N/mm^2)=;Charpy energie (J)=</v>
      </c>
      <c r="U2424" s="44" t="e">
        <f>INDEX('bijlage A. Frequentie Tabel'!G:G,MATCH(T2424,'bijlage A. Frequentie Tabel'!A:A,0))</f>
        <v>#N/A</v>
      </c>
      <c r="V2424" s="43">
        <f t="shared" si="488"/>
        <v>0</v>
      </c>
      <c r="W2424" s="80">
        <f t="shared" si="492"/>
        <v>23.196467403779828</v>
      </c>
      <c r="X2424" t="e">
        <f t="shared" si="489"/>
        <v>#N/A</v>
      </c>
      <c r="Y2424"/>
      <c r="Z2424">
        <f t="shared" si="493"/>
        <v>0.4</v>
      </c>
      <c r="AA2424">
        <f t="shared" si="494"/>
        <v>1</v>
      </c>
      <c r="AB2424">
        <f t="shared" si="494"/>
        <v>1</v>
      </c>
      <c r="AC2424">
        <f t="shared" si="495"/>
        <v>0.4</v>
      </c>
      <c r="AD2424" t="e">
        <f>INDEX('bijlage C. Cluster maatregelen'!C:C,MATCH('5.Bepalen Faalfreq'!K2424,'bijlage C. Cluster maatregelen'!A:A,0))</f>
        <v>#N/A</v>
      </c>
      <c r="AE2424" t="e">
        <f>INDEX('bijlage C. Cluster maatregelen'!C:C,MATCH('5.Bepalen Faalfreq'!L2424,'bijlage C. Cluster maatregelen'!A:A,0))</f>
        <v>#N/A</v>
      </c>
      <c r="AF2424" t="e">
        <f>INDEX('bijlage C. Cluster maatregelen'!C:C,MATCH('5.Bepalen Faalfreq'!M2424,'bijlage C. Cluster maatregelen'!A:A,0))</f>
        <v>#N/A</v>
      </c>
      <c r="AG2424" t="e">
        <f>INDEX('bijlage C. Cluster maatregelen'!C:C,MATCH('5.Bepalen Faalfreq'!N2424,'bijlage C. Cluster maatregelen'!A:A,0))</f>
        <v>#N/A</v>
      </c>
      <c r="AH2424" t="e">
        <f t="shared" si="496"/>
        <v>#N/A</v>
      </c>
      <c r="AI2424" t="e">
        <f t="shared" si="497"/>
        <v>#N/A</v>
      </c>
      <c r="AJ2424" t="e">
        <f t="shared" si="490"/>
        <v>#N/A</v>
      </c>
    </row>
    <row r="2425" spans="1:36" x14ac:dyDescent="0.25">
      <c r="A2425" s="203"/>
      <c r="B2425" s="203"/>
      <c r="C2425" s="203"/>
      <c r="D2425" s="203"/>
      <c r="E2425" s="203"/>
      <c r="F2425" s="203"/>
      <c r="G2425" s="203"/>
      <c r="H2425" s="203"/>
      <c r="I2425" s="203"/>
      <c r="J2425" s="203"/>
      <c r="K2425" s="203"/>
      <c r="L2425" s="203"/>
      <c r="M2425" s="203"/>
      <c r="N2425" s="203"/>
      <c r="O2425" s="204">
        <f t="shared" si="486"/>
        <v>0</v>
      </c>
      <c r="P2425" s="80" t="str">
        <f>IFERROR(R2425+'4. Gegevens leiding'!$I$26,"")</f>
        <v/>
      </c>
      <c r="Q2425" s="155" t="str">
        <f>IFERROR(R2426+'4. Gegevens leiding'!$I$26,"")</f>
        <v/>
      </c>
      <c r="R2425" s="155" t="str">
        <f t="shared" si="498"/>
        <v/>
      </c>
      <c r="S2425" s="43" t="str">
        <f t="shared" si="491"/>
        <v/>
      </c>
      <c r="T2425" s="42" t="str">
        <f t="shared" si="487"/>
        <v>Diameter (mm, uitwendig)=;Wanddikte (mm)=;Druk (barg)=;Rekgrens (N/mm^2)=;Charpy energie (J)=</v>
      </c>
      <c r="U2425" s="44" t="e">
        <f>INDEX('bijlage A. Frequentie Tabel'!G:G,MATCH(T2425,'bijlage A. Frequentie Tabel'!A:A,0))</f>
        <v>#N/A</v>
      </c>
      <c r="V2425" s="43">
        <f t="shared" si="488"/>
        <v>0</v>
      </c>
      <c r="W2425" s="80">
        <f t="shared" si="492"/>
        <v>23.196467403779828</v>
      </c>
      <c r="X2425" t="e">
        <f t="shared" si="489"/>
        <v>#N/A</v>
      </c>
      <c r="Y2425"/>
      <c r="Z2425">
        <f t="shared" si="493"/>
        <v>0.4</v>
      </c>
      <c r="AA2425">
        <f t="shared" si="494"/>
        <v>1</v>
      </c>
      <c r="AB2425">
        <f t="shared" si="494"/>
        <v>1</v>
      </c>
      <c r="AC2425">
        <f t="shared" si="495"/>
        <v>0.4</v>
      </c>
      <c r="AD2425" t="e">
        <f>INDEX('bijlage C. Cluster maatregelen'!C:C,MATCH('5.Bepalen Faalfreq'!K2425,'bijlage C. Cluster maatregelen'!A:A,0))</f>
        <v>#N/A</v>
      </c>
      <c r="AE2425" t="e">
        <f>INDEX('bijlage C. Cluster maatregelen'!C:C,MATCH('5.Bepalen Faalfreq'!L2425,'bijlage C. Cluster maatregelen'!A:A,0))</f>
        <v>#N/A</v>
      </c>
      <c r="AF2425" t="e">
        <f>INDEX('bijlage C. Cluster maatregelen'!C:C,MATCH('5.Bepalen Faalfreq'!M2425,'bijlage C. Cluster maatregelen'!A:A,0))</f>
        <v>#N/A</v>
      </c>
      <c r="AG2425" t="e">
        <f>INDEX('bijlage C. Cluster maatregelen'!C:C,MATCH('5.Bepalen Faalfreq'!N2425,'bijlage C. Cluster maatregelen'!A:A,0))</f>
        <v>#N/A</v>
      </c>
      <c r="AH2425" t="e">
        <f t="shared" si="496"/>
        <v>#N/A</v>
      </c>
      <c r="AI2425" t="e">
        <f t="shared" si="497"/>
        <v>#N/A</v>
      </c>
      <c r="AJ2425" t="e">
        <f t="shared" si="490"/>
        <v>#N/A</v>
      </c>
    </row>
    <row r="2426" spans="1:36" x14ac:dyDescent="0.25">
      <c r="A2426" s="203"/>
      <c r="B2426" s="203"/>
      <c r="C2426" s="203"/>
      <c r="D2426" s="203"/>
      <c r="E2426" s="203"/>
      <c r="F2426" s="203"/>
      <c r="G2426" s="203"/>
      <c r="H2426" s="203"/>
      <c r="I2426" s="203"/>
      <c r="J2426" s="203"/>
      <c r="K2426" s="203"/>
      <c r="L2426" s="203"/>
      <c r="M2426" s="203"/>
      <c r="N2426" s="203"/>
      <c r="O2426" s="204">
        <f t="shared" si="486"/>
        <v>0</v>
      </c>
      <c r="P2426" s="80" t="str">
        <f>IFERROR(R2426+'4. Gegevens leiding'!$I$26,"")</f>
        <v/>
      </c>
      <c r="Q2426" s="155" t="str">
        <f>IFERROR(R2427+'4. Gegevens leiding'!$I$26,"")</f>
        <v/>
      </c>
      <c r="R2426" s="155" t="str">
        <f t="shared" si="498"/>
        <v/>
      </c>
      <c r="S2426" s="43" t="str">
        <f t="shared" si="491"/>
        <v/>
      </c>
      <c r="T2426" s="42" t="str">
        <f t="shared" si="487"/>
        <v>Diameter (mm, uitwendig)=;Wanddikte (mm)=;Druk (barg)=;Rekgrens (N/mm^2)=;Charpy energie (J)=</v>
      </c>
      <c r="U2426" s="44" t="e">
        <f>INDEX('bijlage A. Frequentie Tabel'!G:G,MATCH(T2426,'bijlage A. Frequentie Tabel'!A:A,0))</f>
        <v>#N/A</v>
      </c>
      <c r="V2426" s="43">
        <f t="shared" si="488"/>
        <v>0</v>
      </c>
      <c r="W2426" s="80">
        <f t="shared" si="492"/>
        <v>23.196467403779828</v>
      </c>
      <c r="X2426" t="e">
        <f t="shared" si="489"/>
        <v>#N/A</v>
      </c>
      <c r="Y2426"/>
      <c r="Z2426">
        <f t="shared" si="493"/>
        <v>0.4</v>
      </c>
      <c r="AA2426">
        <f t="shared" si="494"/>
        <v>1</v>
      </c>
      <c r="AB2426">
        <f t="shared" si="494"/>
        <v>1</v>
      </c>
      <c r="AC2426">
        <f t="shared" si="495"/>
        <v>0.4</v>
      </c>
      <c r="AD2426" t="e">
        <f>INDEX('bijlage C. Cluster maatregelen'!C:C,MATCH('5.Bepalen Faalfreq'!K2426,'bijlage C. Cluster maatregelen'!A:A,0))</f>
        <v>#N/A</v>
      </c>
      <c r="AE2426" t="e">
        <f>INDEX('bijlage C. Cluster maatregelen'!C:C,MATCH('5.Bepalen Faalfreq'!L2426,'bijlage C. Cluster maatregelen'!A:A,0))</f>
        <v>#N/A</v>
      </c>
      <c r="AF2426" t="e">
        <f>INDEX('bijlage C. Cluster maatregelen'!C:C,MATCH('5.Bepalen Faalfreq'!M2426,'bijlage C. Cluster maatregelen'!A:A,0))</f>
        <v>#N/A</v>
      </c>
      <c r="AG2426" t="e">
        <f>INDEX('bijlage C. Cluster maatregelen'!C:C,MATCH('5.Bepalen Faalfreq'!N2426,'bijlage C. Cluster maatregelen'!A:A,0))</f>
        <v>#N/A</v>
      </c>
      <c r="AH2426" t="e">
        <f t="shared" si="496"/>
        <v>#N/A</v>
      </c>
      <c r="AI2426" t="e">
        <f t="shared" si="497"/>
        <v>#N/A</v>
      </c>
      <c r="AJ2426" t="e">
        <f t="shared" si="490"/>
        <v>#N/A</v>
      </c>
    </row>
    <row r="2427" spans="1:36" x14ac:dyDescent="0.25">
      <c r="A2427" s="203"/>
      <c r="B2427" s="203"/>
      <c r="C2427" s="203"/>
      <c r="D2427" s="203"/>
      <c r="E2427" s="203"/>
      <c r="F2427" s="203"/>
      <c r="G2427" s="203"/>
      <c r="H2427" s="203"/>
      <c r="I2427" s="203"/>
      <c r="J2427" s="203"/>
      <c r="K2427" s="203"/>
      <c r="L2427" s="203"/>
      <c r="M2427" s="203"/>
      <c r="N2427" s="203"/>
      <c r="O2427" s="204">
        <f t="shared" si="486"/>
        <v>0</v>
      </c>
      <c r="P2427" s="80" t="str">
        <f>IFERROR(R2427+'4. Gegevens leiding'!$I$26,"")</f>
        <v/>
      </c>
      <c r="Q2427" s="155" t="str">
        <f>IFERROR(R2428+'4. Gegevens leiding'!$I$26,"")</f>
        <v/>
      </c>
      <c r="R2427" s="155" t="str">
        <f t="shared" si="498"/>
        <v/>
      </c>
      <c r="S2427" s="43" t="str">
        <f t="shared" si="491"/>
        <v/>
      </c>
      <c r="T2427" s="42" t="str">
        <f t="shared" si="487"/>
        <v>Diameter (mm, uitwendig)=;Wanddikte (mm)=;Druk (barg)=;Rekgrens (N/mm^2)=;Charpy energie (J)=</v>
      </c>
      <c r="U2427" s="44" t="e">
        <f>INDEX('bijlage A. Frequentie Tabel'!G:G,MATCH(T2427,'bijlage A. Frequentie Tabel'!A:A,0))</f>
        <v>#N/A</v>
      </c>
      <c r="V2427" s="43">
        <f t="shared" si="488"/>
        <v>0</v>
      </c>
      <c r="W2427" s="80">
        <f t="shared" si="492"/>
        <v>23.196467403779828</v>
      </c>
      <c r="X2427" t="e">
        <f t="shared" si="489"/>
        <v>#N/A</v>
      </c>
      <c r="Y2427"/>
      <c r="Z2427">
        <f t="shared" si="493"/>
        <v>0.4</v>
      </c>
      <c r="AA2427">
        <f t="shared" si="494"/>
        <v>1</v>
      </c>
      <c r="AB2427">
        <f t="shared" si="494"/>
        <v>1</v>
      </c>
      <c r="AC2427">
        <f t="shared" si="495"/>
        <v>0.4</v>
      </c>
      <c r="AD2427" t="e">
        <f>INDEX('bijlage C. Cluster maatregelen'!C:C,MATCH('5.Bepalen Faalfreq'!K2427,'bijlage C. Cluster maatregelen'!A:A,0))</f>
        <v>#N/A</v>
      </c>
      <c r="AE2427" t="e">
        <f>INDEX('bijlage C. Cluster maatregelen'!C:C,MATCH('5.Bepalen Faalfreq'!L2427,'bijlage C. Cluster maatregelen'!A:A,0))</f>
        <v>#N/A</v>
      </c>
      <c r="AF2427" t="e">
        <f>INDEX('bijlage C. Cluster maatregelen'!C:C,MATCH('5.Bepalen Faalfreq'!M2427,'bijlage C. Cluster maatregelen'!A:A,0))</f>
        <v>#N/A</v>
      </c>
      <c r="AG2427" t="e">
        <f>INDEX('bijlage C. Cluster maatregelen'!C:C,MATCH('5.Bepalen Faalfreq'!N2427,'bijlage C. Cluster maatregelen'!A:A,0))</f>
        <v>#N/A</v>
      </c>
      <c r="AH2427" t="e">
        <f t="shared" si="496"/>
        <v>#N/A</v>
      </c>
      <c r="AI2427" t="e">
        <f t="shared" si="497"/>
        <v>#N/A</v>
      </c>
      <c r="AJ2427" t="e">
        <f t="shared" si="490"/>
        <v>#N/A</v>
      </c>
    </row>
    <row r="2428" spans="1:36" x14ac:dyDescent="0.25">
      <c r="A2428" s="203"/>
      <c r="B2428" s="203"/>
      <c r="C2428" s="203"/>
      <c r="D2428" s="203"/>
      <c r="E2428" s="203"/>
      <c r="F2428" s="203"/>
      <c r="G2428" s="203"/>
      <c r="H2428" s="203"/>
      <c r="I2428" s="203"/>
      <c r="J2428" s="203"/>
      <c r="K2428" s="203"/>
      <c r="L2428" s="203"/>
      <c r="M2428" s="203"/>
      <c r="N2428" s="203"/>
      <c r="O2428" s="204">
        <f t="shared" si="486"/>
        <v>0</v>
      </c>
      <c r="P2428" s="80" t="str">
        <f>IFERROR(R2428+'4. Gegevens leiding'!$I$26,"")</f>
        <v/>
      </c>
      <c r="Q2428" s="155" t="str">
        <f>IFERROR(R2429+'4. Gegevens leiding'!$I$26,"")</f>
        <v/>
      </c>
      <c r="R2428" s="155" t="str">
        <f t="shared" si="498"/>
        <v/>
      </c>
      <c r="S2428" s="43" t="str">
        <f t="shared" si="491"/>
        <v/>
      </c>
      <c r="T2428" s="42" t="str">
        <f t="shared" si="487"/>
        <v>Diameter (mm, uitwendig)=;Wanddikte (mm)=;Druk (barg)=;Rekgrens (N/mm^2)=;Charpy energie (J)=</v>
      </c>
      <c r="U2428" s="44" t="e">
        <f>INDEX('bijlage A. Frequentie Tabel'!G:G,MATCH(T2428,'bijlage A. Frequentie Tabel'!A:A,0))</f>
        <v>#N/A</v>
      </c>
      <c r="V2428" s="43">
        <f t="shared" si="488"/>
        <v>0</v>
      </c>
      <c r="W2428" s="80">
        <f t="shared" si="492"/>
        <v>23.196467403779828</v>
      </c>
      <c r="X2428" t="e">
        <f t="shared" si="489"/>
        <v>#N/A</v>
      </c>
      <c r="Y2428"/>
      <c r="Z2428">
        <f t="shared" si="493"/>
        <v>0.4</v>
      </c>
      <c r="AA2428">
        <f t="shared" si="494"/>
        <v>1</v>
      </c>
      <c r="AB2428">
        <f t="shared" si="494"/>
        <v>1</v>
      </c>
      <c r="AC2428">
        <f t="shared" si="495"/>
        <v>0.4</v>
      </c>
      <c r="AD2428" t="e">
        <f>INDEX('bijlage C. Cluster maatregelen'!C:C,MATCH('5.Bepalen Faalfreq'!K2428,'bijlage C. Cluster maatregelen'!A:A,0))</f>
        <v>#N/A</v>
      </c>
      <c r="AE2428" t="e">
        <f>INDEX('bijlage C. Cluster maatregelen'!C:C,MATCH('5.Bepalen Faalfreq'!L2428,'bijlage C. Cluster maatregelen'!A:A,0))</f>
        <v>#N/A</v>
      </c>
      <c r="AF2428" t="e">
        <f>INDEX('bijlage C. Cluster maatregelen'!C:C,MATCH('5.Bepalen Faalfreq'!M2428,'bijlage C. Cluster maatregelen'!A:A,0))</f>
        <v>#N/A</v>
      </c>
      <c r="AG2428" t="e">
        <f>INDEX('bijlage C. Cluster maatregelen'!C:C,MATCH('5.Bepalen Faalfreq'!N2428,'bijlage C. Cluster maatregelen'!A:A,0))</f>
        <v>#N/A</v>
      </c>
      <c r="AH2428" t="e">
        <f t="shared" si="496"/>
        <v>#N/A</v>
      </c>
      <c r="AI2428" t="e">
        <f t="shared" si="497"/>
        <v>#N/A</v>
      </c>
      <c r="AJ2428" t="e">
        <f t="shared" si="490"/>
        <v>#N/A</v>
      </c>
    </row>
    <row r="2429" spans="1:36" x14ac:dyDescent="0.25">
      <c r="A2429" s="203"/>
      <c r="B2429" s="203"/>
      <c r="C2429" s="203"/>
      <c r="D2429" s="203"/>
      <c r="E2429" s="203"/>
      <c r="F2429" s="203"/>
      <c r="G2429" s="203"/>
      <c r="H2429" s="203"/>
      <c r="I2429" s="203"/>
      <c r="J2429" s="203"/>
      <c r="K2429" s="203"/>
      <c r="L2429" s="203"/>
      <c r="M2429" s="203"/>
      <c r="N2429" s="203"/>
      <c r="O2429" s="204">
        <f t="shared" si="486"/>
        <v>0</v>
      </c>
      <c r="P2429" s="80" t="str">
        <f>IFERROR(R2429+'4. Gegevens leiding'!$I$26,"")</f>
        <v/>
      </c>
      <c r="Q2429" s="155" t="str">
        <f>IFERROR(R2430+'4. Gegevens leiding'!$I$26,"")</f>
        <v/>
      </c>
      <c r="R2429" s="155" t="str">
        <f t="shared" si="498"/>
        <v/>
      </c>
      <c r="S2429" s="43" t="str">
        <f t="shared" si="491"/>
        <v/>
      </c>
      <c r="T2429" s="42" t="str">
        <f t="shared" si="487"/>
        <v>Diameter (mm, uitwendig)=;Wanddikte (mm)=;Druk (barg)=;Rekgrens (N/mm^2)=;Charpy energie (J)=</v>
      </c>
      <c r="U2429" s="44" t="e">
        <f>INDEX('bijlage A. Frequentie Tabel'!G:G,MATCH(T2429,'bijlage A. Frequentie Tabel'!A:A,0))</f>
        <v>#N/A</v>
      </c>
      <c r="V2429" s="43">
        <f t="shared" si="488"/>
        <v>0</v>
      </c>
      <c r="W2429" s="80">
        <f t="shared" si="492"/>
        <v>23.196467403779828</v>
      </c>
      <c r="X2429" t="e">
        <f t="shared" si="489"/>
        <v>#N/A</v>
      </c>
      <c r="Y2429"/>
      <c r="Z2429">
        <f t="shared" si="493"/>
        <v>0.4</v>
      </c>
      <c r="AA2429">
        <f t="shared" si="494"/>
        <v>1</v>
      </c>
      <c r="AB2429">
        <f t="shared" si="494"/>
        <v>1</v>
      </c>
      <c r="AC2429">
        <f t="shared" si="495"/>
        <v>0.4</v>
      </c>
      <c r="AD2429" t="e">
        <f>INDEX('bijlage C. Cluster maatregelen'!C:C,MATCH('5.Bepalen Faalfreq'!K2429,'bijlage C. Cluster maatregelen'!A:A,0))</f>
        <v>#N/A</v>
      </c>
      <c r="AE2429" t="e">
        <f>INDEX('bijlage C. Cluster maatregelen'!C:C,MATCH('5.Bepalen Faalfreq'!L2429,'bijlage C. Cluster maatregelen'!A:A,0))</f>
        <v>#N/A</v>
      </c>
      <c r="AF2429" t="e">
        <f>INDEX('bijlage C. Cluster maatregelen'!C:C,MATCH('5.Bepalen Faalfreq'!M2429,'bijlage C. Cluster maatregelen'!A:A,0))</f>
        <v>#N/A</v>
      </c>
      <c r="AG2429" t="e">
        <f>INDEX('bijlage C. Cluster maatregelen'!C:C,MATCH('5.Bepalen Faalfreq'!N2429,'bijlage C. Cluster maatregelen'!A:A,0))</f>
        <v>#N/A</v>
      </c>
      <c r="AH2429" t="e">
        <f t="shared" si="496"/>
        <v>#N/A</v>
      </c>
      <c r="AI2429" t="e">
        <f t="shared" si="497"/>
        <v>#N/A</v>
      </c>
      <c r="AJ2429" t="e">
        <f t="shared" si="490"/>
        <v>#N/A</v>
      </c>
    </row>
    <row r="2430" spans="1:36" x14ac:dyDescent="0.25">
      <c r="A2430" s="203"/>
      <c r="B2430" s="203"/>
      <c r="C2430" s="203"/>
      <c r="D2430" s="203"/>
      <c r="E2430" s="203"/>
      <c r="F2430" s="203"/>
      <c r="G2430" s="203"/>
      <c r="H2430" s="203"/>
      <c r="I2430" s="203"/>
      <c r="J2430" s="203"/>
      <c r="K2430" s="203"/>
      <c r="L2430" s="203"/>
      <c r="M2430" s="203"/>
      <c r="N2430" s="203"/>
      <c r="O2430" s="204">
        <f t="shared" si="486"/>
        <v>0</v>
      </c>
      <c r="P2430" s="80" t="str">
        <f>IFERROR(R2430+'4. Gegevens leiding'!$I$26,"")</f>
        <v/>
      </c>
      <c r="Q2430" s="155" t="str">
        <f>IFERROR(R2431+'4. Gegevens leiding'!$I$26,"")</f>
        <v/>
      </c>
      <c r="R2430" s="155" t="str">
        <f t="shared" si="498"/>
        <v/>
      </c>
      <c r="S2430" s="43" t="str">
        <f t="shared" si="491"/>
        <v/>
      </c>
      <c r="T2430" s="42" t="str">
        <f t="shared" si="487"/>
        <v>Diameter (mm, uitwendig)=;Wanddikte (mm)=;Druk (barg)=;Rekgrens (N/mm^2)=;Charpy energie (J)=</v>
      </c>
      <c r="U2430" s="44" t="e">
        <f>INDEX('bijlage A. Frequentie Tabel'!G:G,MATCH(T2430,'bijlage A. Frequentie Tabel'!A:A,0))</f>
        <v>#N/A</v>
      </c>
      <c r="V2430" s="43">
        <f t="shared" si="488"/>
        <v>0</v>
      </c>
      <c r="W2430" s="80">
        <f t="shared" si="492"/>
        <v>23.196467403779828</v>
      </c>
      <c r="X2430" t="e">
        <f t="shared" si="489"/>
        <v>#N/A</v>
      </c>
      <c r="Y2430"/>
      <c r="Z2430">
        <f t="shared" si="493"/>
        <v>0.4</v>
      </c>
      <c r="AA2430">
        <f t="shared" si="494"/>
        <v>1</v>
      </c>
      <c r="AB2430">
        <f t="shared" si="494"/>
        <v>1</v>
      </c>
      <c r="AC2430">
        <f t="shared" si="495"/>
        <v>0.4</v>
      </c>
      <c r="AD2430" t="e">
        <f>INDEX('bijlage C. Cluster maatregelen'!C:C,MATCH('5.Bepalen Faalfreq'!K2430,'bijlage C. Cluster maatregelen'!A:A,0))</f>
        <v>#N/A</v>
      </c>
      <c r="AE2430" t="e">
        <f>INDEX('bijlage C. Cluster maatregelen'!C:C,MATCH('5.Bepalen Faalfreq'!L2430,'bijlage C. Cluster maatregelen'!A:A,0))</f>
        <v>#N/A</v>
      </c>
      <c r="AF2430" t="e">
        <f>INDEX('bijlage C. Cluster maatregelen'!C:C,MATCH('5.Bepalen Faalfreq'!M2430,'bijlage C. Cluster maatregelen'!A:A,0))</f>
        <v>#N/A</v>
      </c>
      <c r="AG2430" t="e">
        <f>INDEX('bijlage C. Cluster maatregelen'!C:C,MATCH('5.Bepalen Faalfreq'!N2430,'bijlage C. Cluster maatregelen'!A:A,0))</f>
        <v>#N/A</v>
      </c>
      <c r="AH2430" t="e">
        <f t="shared" si="496"/>
        <v>#N/A</v>
      </c>
      <c r="AI2430" t="e">
        <f t="shared" si="497"/>
        <v>#N/A</v>
      </c>
      <c r="AJ2430" t="e">
        <f t="shared" si="490"/>
        <v>#N/A</v>
      </c>
    </row>
    <row r="2431" spans="1:36" x14ac:dyDescent="0.25">
      <c r="A2431" s="203"/>
      <c r="B2431" s="203"/>
      <c r="C2431" s="203"/>
      <c r="D2431" s="203"/>
      <c r="E2431" s="203"/>
      <c r="F2431" s="203"/>
      <c r="G2431" s="203"/>
      <c r="H2431" s="203"/>
      <c r="I2431" s="203"/>
      <c r="J2431" s="203"/>
      <c r="K2431" s="203"/>
      <c r="L2431" s="203"/>
      <c r="M2431" s="203"/>
      <c r="N2431" s="203"/>
      <c r="O2431" s="204">
        <f t="shared" si="486"/>
        <v>0</v>
      </c>
      <c r="P2431" s="80" t="str">
        <f>IFERROR(R2431+'4. Gegevens leiding'!$I$26,"")</f>
        <v/>
      </c>
      <c r="Q2431" s="155" t="str">
        <f>IFERROR(R2432+'4. Gegevens leiding'!$I$26,"")</f>
        <v/>
      </c>
      <c r="R2431" s="155" t="str">
        <f t="shared" si="498"/>
        <v/>
      </c>
      <c r="S2431" s="43" t="str">
        <f t="shared" si="491"/>
        <v/>
      </c>
      <c r="T2431" s="42" t="str">
        <f t="shared" si="487"/>
        <v>Diameter (mm, uitwendig)=;Wanddikte (mm)=;Druk (barg)=;Rekgrens (N/mm^2)=;Charpy energie (J)=</v>
      </c>
      <c r="U2431" s="44" t="e">
        <f>INDEX('bijlage A. Frequentie Tabel'!G:G,MATCH(T2431,'bijlage A. Frequentie Tabel'!A:A,0))</f>
        <v>#N/A</v>
      </c>
      <c r="V2431" s="43">
        <f t="shared" si="488"/>
        <v>0</v>
      </c>
      <c r="W2431" s="80">
        <f t="shared" si="492"/>
        <v>23.196467403779828</v>
      </c>
      <c r="X2431" t="e">
        <f t="shared" si="489"/>
        <v>#N/A</v>
      </c>
      <c r="Y2431"/>
      <c r="Z2431">
        <f t="shared" si="493"/>
        <v>0.4</v>
      </c>
      <c r="AA2431">
        <f t="shared" si="494"/>
        <v>1</v>
      </c>
      <c r="AB2431">
        <f t="shared" si="494"/>
        <v>1</v>
      </c>
      <c r="AC2431">
        <f t="shared" si="495"/>
        <v>0.4</v>
      </c>
      <c r="AD2431" t="e">
        <f>INDEX('bijlage C. Cluster maatregelen'!C:C,MATCH('5.Bepalen Faalfreq'!K2431,'bijlage C. Cluster maatregelen'!A:A,0))</f>
        <v>#N/A</v>
      </c>
      <c r="AE2431" t="e">
        <f>INDEX('bijlage C. Cluster maatregelen'!C:C,MATCH('5.Bepalen Faalfreq'!L2431,'bijlage C. Cluster maatregelen'!A:A,0))</f>
        <v>#N/A</v>
      </c>
      <c r="AF2431" t="e">
        <f>INDEX('bijlage C. Cluster maatregelen'!C:C,MATCH('5.Bepalen Faalfreq'!M2431,'bijlage C. Cluster maatregelen'!A:A,0))</f>
        <v>#N/A</v>
      </c>
      <c r="AG2431" t="e">
        <f>INDEX('bijlage C. Cluster maatregelen'!C:C,MATCH('5.Bepalen Faalfreq'!N2431,'bijlage C. Cluster maatregelen'!A:A,0))</f>
        <v>#N/A</v>
      </c>
      <c r="AH2431" t="e">
        <f t="shared" si="496"/>
        <v>#N/A</v>
      </c>
      <c r="AI2431" t="e">
        <f t="shared" si="497"/>
        <v>#N/A</v>
      </c>
      <c r="AJ2431" t="e">
        <f t="shared" si="490"/>
        <v>#N/A</v>
      </c>
    </row>
    <row r="2432" spans="1:36" x14ac:dyDescent="0.25">
      <c r="A2432" s="203"/>
      <c r="B2432" s="203"/>
      <c r="C2432" s="203"/>
      <c r="D2432" s="203"/>
      <c r="E2432" s="203"/>
      <c r="F2432" s="203"/>
      <c r="G2432" s="203"/>
      <c r="H2432" s="203"/>
      <c r="I2432" s="203"/>
      <c r="J2432" s="203"/>
      <c r="K2432" s="203"/>
      <c r="L2432" s="203"/>
      <c r="M2432" s="203"/>
      <c r="N2432" s="203"/>
      <c r="O2432" s="204">
        <f t="shared" si="486"/>
        <v>0</v>
      </c>
      <c r="P2432" s="80" t="str">
        <f>IFERROR(R2432+'4. Gegevens leiding'!$I$26,"")</f>
        <v/>
      </c>
      <c r="Q2432" s="155" t="str">
        <f>IFERROR(R2433+'4. Gegevens leiding'!$I$26,"")</f>
        <v/>
      </c>
      <c r="R2432" s="155" t="str">
        <f t="shared" si="498"/>
        <v/>
      </c>
      <c r="S2432" s="43" t="str">
        <f t="shared" si="491"/>
        <v/>
      </c>
      <c r="T2432" s="42" t="str">
        <f t="shared" si="487"/>
        <v>Diameter (mm, uitwendig)=;Wanddikte (mm)=;Druk (barg)=;Rekgrens (N/mm^2)=;Charpy energie (J)=</v>
      </c>
      <c r="U2432" s="44" t="e">
        <f>INDEX('bijlage A. Frequentie Tabel'!G:G,MATCH(T2432,'bijlage A. Frequentie Tabel'!A:A,0))</f>
        <v>#N/A</v>
      </c>
      <c r="V2432" s="43">
        <f t="shared" si="488"/>
        <v>0</v>
      </c>
      <c r="W2432" s="80">
        <f t="shared" si="492"/>
        <v>23.196467403779828</v>
      </c>
      <c r="X2432" t="e">
        <f t="shared" si="489"/>
        <v>#N/A</v>
      </c>
      <c r="Y2432"/>
      <c r="Z2432">
        <f t="shared" si="493"/>
        <v>0.4</v>
      </c>
      <c r="AA2432">
        <f t="shared" si="494"/>
        <v>1</v>
      </c>
      <c r="AB2432">
        <f t="shared" si="494"/>
        <v>1</v>
      </c>
      <c r="AC2432">
        <f t="shared" si="495"/>
        <v>0.4</v>
      </c>
      <c r="AD2432" t="e">
        <f>INDEX('bijlage C. Cluster maatregelen'!C:C,MATCH('5.Bepalen Faalfreq'!K2432,'bijlage C. Cluster maatregelen'!A:A,0))</f>
        <v>#N/A</v>
      </c>
      <c r="AE2432" t="e">
        <f>INDEX('bijlage C. Cluster maatregelen'!C:C,MATCH('5.Bepalen Faalfreq'!L2432,'bijlage C. Cluster maatregelen'!A:A,0))</f>
        <v>#N/A</v>
      </c>
      <c r="AF2432" t="e">
        <f>INDEX('bijlage C. Cluster maatregelen'!C:C,MATCH('5.Bepalen Faalfreq'!M2432,'bijlage C. Cluster maatregelen'!A:A,0))</f>
        <v>#N/A</v>
      </c>
      <c r="AG2432" t="e">
        <f>INDEX('bijlage C. Cluster maatregelen'!C:C,MATCH('5.Bepalen Faalfreq'!N2432,'bijlage C. Cluster maatregelen'!A:A,0))</f>
        <v>#N/A</v>
      </c>
      <c r="AH2432" t="e">
        <f t="shared" si="496"/>
        <v>#N/A</v>
      </c>
      <c r="AI2432" t="e">
        <f t="shared" si="497"/>
        <v>#N/A</v>
      </c>
      <c r="AJ2432" t="e">
        <f t="shared" si="490"/>
        <v>#N/A</v>
      </c>
    </row>
    <row r="2433" spans="1:36" x14ac:dyDescent="0.25">
      <c r="A2433" s="203"/>
      <c r="B2433" s="203"/>
      <c r="C2433" s="203"/>
      <c r="D2433" s="203"/>
      <c r="E2433" s="203"/>
      <c r="F2433" s="203"/>
      <c r="G2433" s="203"/>
      <c r="H2433" s="203"/>
      <c r="I2433" s="203"/>
      <c r="J2433" s="203"/>
      <c r="K2433" s="203"/>
      <c r="L2433" s="203"/>
      <c r="M2433" s="203"/>
      <c r="N2433" s="203"/>
      <c r="O2433" s="204">
        <f t="shared" si="486"/>
        <v>0</v>
      </c>
      <c r="P2433" s="80" t="str">
        <f>IFERROR(R2433+'4. Gegevens leiding'!$I$26,"")</f>
        <v/>
      </c>
      <c r="Q2433" s="155" t="str">
        <f>IFERROR(R2434+'4. Gegevens leiding'!$I$26,"")</f>
        <v/>
      </c>
      <c r="R2433" s="155" t="str">
        <f t="shared" si="498"/>
        <v/>
      </c>
      <c r="S2433" s="43" t="str">
        <f t="shared" si="491"/>
        <v/>
      </c>
      <c r="T2433" s="42" t="str">
        <f t="shared" si="487"/>
        <v>Diameter (mm, uitwendig)=;Wanddikte (mm)=;Druk (barg)=;Rekgrens (N/mm^2)=;Charpy energie (J)=</v>
      </c>
      <c r="U2433" s="44" t="e">
        <f>INDEX('bijlage A. Frequentie Tabel'!G:G,MATCH(T2433,'bijlage A. Frequentie Tabel'!A:A,0))</f>
        <v>#N/A</v>
      </c>
      <c r="V2433" s="43">
        <f t="shared" si="488"/>
        <v>0</v>
      </c>
      <c r="W2433" s="80">
        <f t="shared" si="492"/>
        <v>23.196467403779828</v>
      </c>
      <c r="X2433" t="e">
        <f t="shared" si="489"/>
        <v>#N/A</v>
      </c>
      <c r="Y2433"/>
      <c r="Z2433">
        <f t="shared" si="493"/>
        <v>0.4</v>
      </c>
      <c r="AA2433">
        <f t="shared" si="494"/>
        <v>1</v>
      </c>
      <c r="AB2433">
        <f t="shared" si="494"/>
        <v>1</v>
      </c>
      <c r="AC2433">
        <f t="shared" si="495"/>
        <v>0.4</v>
      </c>
      <c r="AD2433" t="e">
        <f>INDEX('bijlage C. Cluster maatregelen'!C:C,MATCH('5.Bepalen Faalfreq'!K2433,'bijlage C. Cluster maatregelen'!A:A,0))</f>
        <v>#N/A</v>
      </c>
      <c r="AE2433" t="e">
        <f>INDEX('bijlage C. Cluster maatregelen'!C:C,MATCH('5.Bepalen Faalfreq'!L2433,'bijlage C. Cluster maatregelen'!A:A,0))</f>
        <v>#N/A</v>
      </c>
      <c r="AF2433" t="e">
        <f>INDEX('bijlage C. Cluster maatregelen'!C:C,MATCH('5.Bepalen Faalfreq'!M2433,'bijlage C. Cluster maatregelen'!A:A,0))</f>
        <v>#N/A</v>
      </c>
      <c r="AG2433" t="e">
        <f>INDEX('bijlage C. Cluster maatregelen'!C:C,MATCH('5.Bepalen Faalfreq'!N2433,'bijlage C. Cluster maatregelen'!A:A,0))</f>
        <v>#N/A</v>
      </c>
      <c r="AH2433" t="e">
        <f t="shared" si="496"/>
        <v>#N/A</v>
      </c>
      <c r="AI2433" t="e">
        <f t="shared" si="497"/>
        <v>#N/A</v>
      </c>
      <c r="AJ2433" t="e">
        <f t="shared" si="490"/>
        <v>#N/A</v>
      </c>
    </row>
    <row r="2434" spans="1:36" x14ac:dyDescent="0.25">
      <c r="A2434" s="203"/>
      <c r="B2434" s="203"/>
      <c r="C2434" s="203"/>
      <c r="D2434" s="203"/>
      <c r="E2434" s="203"/>
      <c r="F2434" s="203"/>
      <c r="G2434" s="203"/>
      <c r="H2434" s="203"/>
      <c r="I2434" s="203"/>
      <c r="J2434" s="203"/>
      <c r="K2434" s="203"/>
      <c r="L2434" s="203"/>
      <c r="M2434" s="203"/>
      <c r="N2434" s="203"/>
      <c r="O2434" s="204">
        <f t="shared" si="486"/>
        <v>0</v>
      </c>
      <c r="P2434" s="80" t="str">
        <f>IFERROR(R2434+'4. Gegevens leiding'!$I$26,"")</f>
        <v/>
      </c>
      <c r="Q2434" s="155" t="str">
        <f>IFERROR(R2435+'4. Gegevens leiding'!$I$26,"")</f>
        <v/>
      </c>
      <c r="R2434" s="155" t="str">
        <f t="shared" si="498"/>
        <v/>
      </c>
      <c r="S2434" s="43" t="str">
        <f t="shared" si="491"/>
        <v/>
      </c>
      <c r="T2434" s="42" t="str">
        <f t="shared" si="487"/>
        <v>Diameter (mm, uitwendig)=;Wanddikte (mm)=;Druk (barg)=;Rekgrens (N/mm^2)=;Charpy energie (J)=</v>
      </c>
      <c r="U2434" s="44" t="e">
        <f>INDEX('bijlage A. Frequentie Tabel'!G:G,MATCH(T2434,'bijlage A. Frequentie Tabel'!A:A,0))</f>
        <v>#N/A</v>
      </c>
      <c r="V2434" s="43">
        <f t="shared" si="488"/>
        <v>0</v>
      </c>
      <c r="W2434" s="80">
        <f t="shared" si="492"/>
        <v>23.196467403779828</v>
      </c>
      <c r="X2434" t="e">
        <f t="shared" si="489"/>
        <v>#N/A</v>
      </c>
      <c r="Y2434"/>
      <c r="Z2434">
        <f t="shared" si="493"/>
        <v>0.4</v>
      </c>
      <c r="AA2434">
        <f t="shared" si="494"/>
        <v>1</v>
      </c>
      <c r="AB2434">
        <f t="shared" si="494"/>
        <v>1</v>
      </c>
      <c r="AC2434">
        <f t="shared" si="495"/>
        <v>0.4</v>
      </c>
      <c r="AD2434" t="e">
        <f>INDEX('bijlage C. Cluster maatregelen'!C:C,MATCH('5.Bepalen Faalfreq'!K2434,'bijlage C. Cluster maatregelen'!A:A,0))</f>
        <v>#N/A</v>
      </c>
      <c r="AE2434" t="e">
        <f>INDEX('bijlage C. Cluster maatregelen'!C:C,MATCH('5.Bepalen Faalfreq'!L2434,'bijlage C. Cluster maatregelen'!A:A,0))</f>
        <v>#N/A</v>
      </c>
      <c r="AF2434" t="e">
        <f>INDEX('bijlage C. Cluster maatregelen'!C:C,MATCH('5.Bepalen Faalfreq'!M2434,'bijlage C. Cluster maatregelen'!A:A,0))</f>
        <v>#N/A</v>
      </c>
      <c r="AG2434" t="e">
        <f>INDEX('bijlage C. Cluster maatregelen'!C:C,MATCH('5.Bepalen Faalfreq'!N2434,'bijlage C. Cluster maatregelen'!A:A,0))</f>
        <v>#N/A</v>
      </c>
      <c r="AH2434" t="e">
        <f t="shared" si="496"/>
        <v>#N/A</v>
      </c>
      <c r="AI2434" t="e">
        <f t="shared" si="497"/>
        <v>#N/A</v>
      </c>
      <c r="AJ2434" t="e">
        <f t="shared" si="490"/>
        <v>#N/A</v>
      </c>
    </row>
    <row r="2435" spans="1:36" x14ac:dyDescent="0.25">
      <c r="A2435" s="203"/>
      <c r="B2435" s="203"/>
      <c r="C2435" s="203"/>
      <c r="D2435" s="203"/>
      <c r="E2435" s="203"/>
      <c r="F2435" s="203"/>
      <c r="G2435" s="203"/>
      <c r="H2435" s="203"/>
      <c r="I2435" s="203"/>
      <c r="J2435" s="203"/>
      <c r="K2435" s="203"/>
      <c r="L2435" s="203"/>
      <c r="M2435" s="203"/>
      <c r="N2435" s="203"/>
      <c r="O2435" s="204">
        <f t="shared" si="486"/>
        <v>0</v>
      </c>
      <c r="P2435" s="80" t="str">
        <f>IFERROR(R2435+'4. Gegevens leiding'!$I$26,"")</f>
        <v/>
      </c>
      <c r="Q2435" s="155" t="str">
        <f>IFERROR(R2436+'4. Gegevens leiding'!$I$26,"")</f>
        <v/>
      </c>
      <c r="R2435" s="155" t="str">
        <f t="shared" si="498"/>
        <v/>
      </c>
      <c r="S2435" s="43" t="str">
        <f t="shared" si="491"/>
        <v/>
      </c>
      <c r="T2435" s="42" t="str">
        <f t="shared" si="487"/>
        <v>Diameter (mm, uitwendig)=;Wanddikte (mm)=;Druk (barg)=;Rekgrens (N/mm^2)=;Charpy energie (J)=</v>
      </c>
      <c r="U2435" s="44" t="e">
        <f>INDEX('bijlage A. Frequentie Tabel'!G:G,MATCH(T2435,'bijlage A. Frequentie Tabel'!A:A,0))</f>
        <v>#N/A</v>
      </c>
      <c r="V2435" s="43">
        <f t="shared" si="488"/>
        <v>0</v>
      </c>
      <c r="W2435" s="80">
        <f t="shared" si="492"/>
        <v>23.196467403779828</v>
      </c>
      <c r="X2435" t="e">
        <f t="shared" si="489"/>
        <v>#N/A</v>
      </c>
      <c r="Y2435"/>
      <c r="Z2435">
        <f t="shared" si="493"/>
        <v>0.4</v>
      </c>
      <c r="AA2435">
        <f t="shared" si="494"/>
        <v>1</v>
      </c>
      <c r="AB2435">
        <f t="shared" si="494"/>
        <v>1</v>
      </c>
      <c r="AC2435">
        <f t="shared" si="495"/>
        <v>0.4</v>
      </c>
      <c r="AD2435" t="e">
        <f>INDEX('bijlage C. Cluster maatregelen'!C:C,MATCH('5.Bepalen Faalfreq'!K2435,'bijlage C. Cluster maatregelen'!A:A,0))</f>
        <v>#N/A</v>
      </c>
      <c r="AE2435" t="e">
        <f>INDEX('bijlage C. Cluster maatregelen'!C:C,MATCH('5.Bepalen Faalfreq'!L2435,'bijlage C. Cluster maatregelen'!A:A,0))</f>
        <v>#N/A</v>
      </c>
      <c r="AF2435" t="e">
        <f>INDEX('bijlage C. Cluster maatregelen'!C:C,MATCH('5.Bepalen Faalfreq'!M2435,'bijlage C. Cluster maatregelen'!A:A,0))</f>
        <v>#N/A</v>
      </c>
      <c r="AG2435" t="e">
        <f>INDEX('bijlage C. Cluster maatregelen'!C:C,MATCH('5.Bepalen Faalfreq'!N2435,'bijlage C. Cluster maatregelen'!A:A,0))</f>
        <v>#N/A</v>
      </c>
      <c r="AH2435" t="e">
        <f t="shared" si="496"/>
        <v>#N/A</v>
      </c>
      <c r="AI2435" t="e">
        <f t="shared" si="497"/>
        <v>#N/A</v>
      </c>
      <c r="AJ2435" t="e">
        <f t="shared" si="490"/>
        <v>#N/A</v>
      </c>
    </row>
    <row r="2436" spans="1:36" x14ac:dyDescent="0.25">
      <c r="A2436" s="203"/>
      <c r="B2436" s="203"/>
      <c r="C2436" s="203"/>
      <c r="D2436" s="203"/>
      <c r="E2436" s="203"/>
      <c r="F2436" s="203"/>
      <c r="G2436" s="203"/>
      <c r="H2436" s="203"/>
      <c r="I2436" s="203"/>
      <c r="J2436" s="203"/>
      <c r="K2436" s="203"/>
      <c r="L2436" s="203"/>
      <c r="M2436" s="203"/>
      <c r="N2436" s="203"/>
      <c r="O2436" s="204">
        <f t="shared" si="486"/>
        <v>0</v>
      </c>
      <c r="P2436" s="80" t="str">
        <f>IFERROR(R2436+'4. Gegevens leiding'!$I$26,"")</f>
        <v/>
      </c>
      <c r="Q2436" s="155" t="str">
        <f>IFERROR(R2437+'4. Gegevens leiding'!$I$26,"")</f>
        <v/>
      </c>
      <c r="R2436" s="155" t="str">
        <f t="shared" si="498"/>
        <v/>
      </c>
      <c r="S2436" s="43" t="str">
        <f t="shared" si="491"/>
        <v/>
      </c>
      <c r="T2436" s="42" t="str">
        <f t="shared" si="487"/>
        <v>Diameter (mm, uitwendig)=;Wanddikte (mm)=;Druk (barg)=;Rekgrens (N/mm^2)=;Charpy energie (J)=</v>
      </c>
      <c r="U2436" s="44" t="e">
        <f>INDEX('bijlage A. Frequentie Tabel'!G:G,MATCH(T2436,'bijlage A. Frequentie Tabel'!A:A,0))</f>
        <v>#N/A</v>
      </c>
      <c r="V2436" s="43">
        <f t="shared" si="488"/>
        <v>0</v>
      </c>
      <c r="W2436" s="80">
        <f t="shared" si="492"/>
        <v>23.196467403779828</v>
      </c>
      <c r="X2436" t="e">
        <f t="shared" si="489"/>
        <v>#N/A</v>
      </c>
      <c r="Y2436"/>
      <c r="Z2436">
        <f t="shared" si="493"/>
        <v>0.4</v>
      </c>
      <c r="AA2436">
        <f t="shared" si="494"/>
        <v>1</v>
      </c>
      <c r="AB2436">
        <f t="shared" si="494"/>
        <v>1</v>
      </c>
      <c r="AC2436">
        <f t="shared" si="495"/>
        <v>0.4</v>
      </c>
      <c r="AD2436" t="e">
        <f>INDEX('bijlage C. Cluster maatregelen'!C:C,MATCH('5.Bepalen Faalfreq'!K2436,'bijlage C. Cluster maatregelen'!A:A,0))</f>
        <v>#N/A</v>
      </c>
      <c r="AE2436" t="e">
        <f>INDEX('bijlage C. Cluster maatregelen'!C:C,MATCH('5.Bepalen Faalfreq'!L2436,'bijlage C. Cluster maatregelen'!A:A,0))</f>
        <v>#N/A</v>
      </c>
      <c r="AF2436" t="e">
        <f>INDEX('bijlage C. Cluster maatregelen'!C:C,MATCH('5.Bepalen Faalfreq'!M2436,'bijlage C. Cluster maatregelen'!A:A,0))</f>
        <v>#N/A</v>
      </c>
      <c r="AG2436" t="e">
        <f>INDEX('bijlage C. Cluster maatregelen'!C:C,MATCH('5.Bepalen Faalfreq'!N2436,'bijlage C. Cluster maatregelen'!A:A,0))</f>
        <v>#N/A</v>
      </c>
      <c r="AH2436" t="e">
        <f t="shared" si="496"/>
        <v>#N/A</v>
      </c>
      <c r="AI2436" t="e">
        <f t="shared" si="497"/>
        <v>#N/A</v>
      </c>
      <c r="AJ2436" t="e">
        <f t="shared" si="490"/>
        <v>#N/A</v>
      </c>
    </row>
    <row r="2437" spans="1:36" x14ac:dyDescent="0.25">
      <c r="A2437" s="203"/>
      <c r="B2437" s="203"/>
      <c r="C2437" s="203"/>
      <c r="D2437" s="203"/>
      <c r="E2437" s="203"/>
      <c r="F2437" s="203"/>
      <c r="G2437" s="203"/>
      <c r="H2437" s="203"/>
      <c r="I2437" s="203"/>
      <c r="J2437" s="203"/>
      <c r="K2437" s="203"/>
      <c r="L2437" s="203"/>
      <c r="M2437" s="203"/>
      <c r="N2437" s="203"/>
      <c r="O2437" s="204">
        <f t="shared" ref="O2437:O2500" si="499">D2437-(2*F2437)</f>
        <v>0</v>
      </c>
      <c r="P2437" s="80" t="str">
        <f>IFERROR(R2437+'4. Gegevens leiding'!$I$26,"")</f>
        <v/>
      </c>
      <c r="Q2437" s="155" t="str">
        <f>IFERROR(R2438+'4. Gegevens leiding'!$I$26,"")</f>
        <v/>
      </c>
      <c r="R2437" s="155" t="str">
        <f t="shared" si="498"/>
        <v/>
      </c>
      <c r="S2437" s="43" t="str">
        <f t="shared" si="491"/>
        <v/>
      </c>
      <c r="T2437" s="42" t="str">
        <f t="shared" ref="T2437:T2500" si="500">CONCATENATE($D$1,"=",D2437,";",$F$1,"=",F2437,";",$E$1,"=",E2437,";",$G$1,"=",G2437,";",$I$1,"=",I2437)</f>
        <v>Diameter (mm, uitwendig)=;Wanddikte (mm)=;Druk (barg)=;Rekgrens (N/mm^2)=;Charpy energie (J)=</v>
      </c>
      <c r="U2437" s="44" t="e">
        <f>INDEX('bijlage A. Frequentie Tabel'!G:G,MATCH(T2437,'bijlage A. Frequentie Tabel'!A:A,0))</f>
        <v>#N/A</v>
      </c>
      <c r="V2437" s="43">
        <f t="shared" ref="V2437:V2500" si="501">IF((H2437+J2437)&gt;2,2,(H2437+J2437))</f>
        <v>0</v>
      </c>
      <c r="W2437" s="80">
        <f t="shared" si="492"/>
        <v>23.196467403779828</v>
      </c>
      <c r="X2437" t="e">
        <f t="shared" ref="X2437:X2500" si="502">U2437*W2437</f>
        <v>#N/A</v>
      </c>
      <c r="Y2437"/>
      <c r="Z2437">
        <f t="shared" si="493"/>
        <v>0.4</v>
      </c>
      <c r="AA2437">
        <f t="shared" si="494"/>
        <v>1</v>
      </c>
      <c r="AB2437">
        <f t="shared" si="494"/>
        <v>1</v>
      </c>
      <c r="AC2437">
        <f t="shared" si="495"/>
        <v>0.4</v>
      </c>
      <c r="AD2437" t="e">
        <f>INDEX('bijlage C. Cluster maatregelen'!C:C,MATCH('5.Bepalen Faalfreq'!K2437,'bijlage C. Cluster maatregelen'!A:A,0))</f>
        <v>#N/A</v>
      </c>
      <c r="AE2437" t="e">
        <f>INDEX('bijlage C. Cluster maatregelen'!C:C,MATCH('5.Bepalen Faalfreq'!L2437,'bijlage C. Cluster maatregelen'!A:A,0))</f>
        <v>#N/A</v>
      </c>
      <c r="AF2437" t="e">
        <f>INDEX('bijlage C. Cluster maatregelen'!C:C,MATCH('5.Bepalen Faalfreq'!M2437,'bijlage C. Cluster maatregelen'!A:A,0))</f>
        <v>#N/A</v>
      </c>
      <c r="AG2437" t="e">
        <f>INDEX('bijlage C. Cluster maatregelen'!C:C,MATCH('5.Bepalen Faalfreq'!N2437,'bijlage C. Cluster maatregelen'!A:A,0))</f>
        <v>#N/A</v>
      </c>
      <c r="AH2437" t="e">
        <f t="shared" si="496"/>
        <v>#N/A</v>
      </c>
      <c r="AI2437" t="e">
        <f t="shared" si="497"/>
        <v>#N/A</v>
      </c>
      <c r="AJ2437" t="e">
        <f t="shared" ref="AJ2437:AJ2500" si="503">AI2437*X2437</f>
        <v>#N/A</v>
      </c>
    </row>
    <row r="2438" spans="1:36" x14ac:dyDescent="0.25">
      <c r="A2438" s="203"/>
      <c r="B2438" s="203"/>
      <c r="C2438" s="203"/>
      <c r="D2438" s="203"/>
      <c r="E2438" s="203"/>
      <c r="F2438" s="203"/>
      <c r="G2438" s="203"/>
      <c r="H2438" s="203"/>
      <c r="I2438" s="203"/>
      <c r="J2438" s="203"/>
      <c r="K2438" s="203"/>
      <c r="L2438" s="203"/>
      <c r="M2438" s="203"/>
      <c r="N2438" s="203"/>
      <c r="O2438" s="204">
        <f t="shared" si="499"/>
        <v>0</v>
      </c>
      <c r="P2438" s="80" t="str">
        <f>IFERROR(R2438+'4. Gegevens leiding'!$I$26,"")</f>
        <v/>
      </c>
      <c r="Q2438" s="155" t="str">
        <f>IFERROR(R2439+'4. Gegevens leiding'!$I$26,"")</f>
        <v/>
      </c>
      <c r="R2438" s="155" t="str">
        <f t="shared" si="498"/>
        <v/>
      </c>
      <c r="S2438" s="43" t="str">
        <f t="shared" ref="S2438:S2501" si="504">IFERROR(Q2438-P2438, "")</f>
        <v/>
      </c>
      <c r="T2438" s="42" t="str">
        <f t="shared" si="500"/>
        <v>Diameter (mm, uitwendig)=;Wanddikte (mm)=;Druk (barg)=;Rekgrens (N/mm^2)=;Charpy energie (J)=</v>
      </c>
      <c r="U2438" s="44" t="e">
        <f>INDEX('bijlage A. Frequentie Tabel'!G:G,MATCH(T2438,'bijlage A. Frequentie Tabel'!A:A,0))</f>
        <v>#N/A</v>
      </c>
      <c r="V2438" s="43">
        <f t="shared" si="501"/>
        <v>0</v>
      </c>
      <c r="W2438" s="80">
        <f t="shared" ref="W2438:W2501" si="505">EXP(2.4*(1.31-V2438))</f>
        <v>23.196467403779828</v>
      </c>
      <c r="X2438" t="e">
        <f t="shared" si="502"/>
        <v>#N/A</v>
      </c>
      <c r="Y2438"/>
      <c r="Z2438">
        <f t="shared" ref="Z2438:Z2501" si="506">Z$3</f>
        <v>0.4</v>
      </c>
      <c r="AA2438">
        <f t="shared" ref="AA2438:AB2501" si="507">AA$3</f>
        <v>1</v>
      </c>
      <c r="AB2438">
        <f t="shared" si="507"/>
        <v>1</v>
      </c>
      <c r="AC2438">
        <f t="shared" ref="AC2438:AC2501" si="508">Z2438*AA2438*AB2438</f>
        <v>0.4</v>
      </c>
      <c r="AD2438" t="e">
        <f>INDEX('bijlage C. Cluster maatregelen'!C:C,MATCH('5.Bepalen Faalfreq'!K2438,'bijlage C. Cluster maatregelen'!A:A,0))</f>
        <v>#N/A</v>
      </c>
      <c r="AE2438" t="e">
        <f>INDEX('bijlage C. Cluster maatregelen'!C:C,MATCH('5.Bepalen Faalfreq'!L2438,'bijlage C. Cluster maatregelen'!A:A,0))</f>
        <v>#N/A</v>
      </c>
      <c r="AF2438" t="e">
        <f>INDEX('bijlage C. Cluster maatregelen'!C:C,MATCH('5.Bepalen Faalfreq'!M2438,'bijlage C. Cluster maatregelen'!A:A,0))</f>
        <v>#N/A</v>
      </c>
      <c r="AG2438" t="e">
        <f>INDEX('bijlage C. Cluster maatregelen'!C:C,MATCH('5.Bepalen Faalfreq'!N2438,'bijlage C. Cluster maatregelen'!A:A,0))</f>
        <v>#N/A</v>
      </c>
      <c r="AH2438" t="e">
        <f t="shared" ref="AH2438:AH2501" si="509">IF(AG2438=1,1,((Z2438*AB2438)^-1)/AG2438)</f>
        <v>#N/A</v>
      </c>
      <c r="AI2438" t="e">
        <f t="shared" ref="AI2438:AI2501" si="510">AC2438*AD2438*AE2438*AF2438*AH2438</f>
        <v>#N/A</v>
      </c>
      <c r="AJ2438" t="e">
        <f t="shared" si="503"/>
        <v>#N/A</v>
      </c>
    </row>
    <row r="2439" spans="1:36" x14ac:dyDescent="0.25">
      <c r="A2439" s="203"/>
      <c r="B2439" s="203"/>
      <c r="C2439" s="203"/>
      <c r="D2439" s="203"/>
      <c r="E2439" s="203"/>
      <c r="F2439" s="203"/>
      <c r="G2439" s="203"/>
      <c r="H2439" s="203"/>
      <c r="I2439" s="203"/>
      <c r="J2439" s="203"/>
      <c r="K2439" s="203"/>
      <c r="L2439" s="203"/>
      <c r="M2439" s="203"/>
      <c r="N2439" s="203"/>
      <c r="O2439" s="204">
        <f t="shared" si="499"/>
        <v>0</v>
      </c>
      <c r="P2439" s="80" t="str">
        <f>IFERROR(R2439+'4. Gegevens leiding'!$I$26,"")</f>
        <v/>
      </c>
      <c r="Q2439" s="155" t="str">
        <f>IFERROR(R2440+'4. Gegevens leiding'!$I$26,"")</f>
        <v/>
      </c>
      <c r="R2439" s="155" t="str">
        <f t="shared" ref="R2439:R2502" si="511">IF(ISBLANK(A2439),"",R2438+SQRT((A2439-A2438)^2+(B2439-B2438)^2))</f>
        <v/>
      </c>
      <c r="S2439" s="43" t="str">
        <f t="shared" si="504"/>
        <v/>
      </c>
      <c r="T2439" s="42" t="str">
        <f t="shared" si="500"/>
        <v>Diameter (mm, uitwendig)=;Wanddikte (mm)=;Druk (barg)=;Rekgrens (N/mm^2)=;Charpy energie (J)=</v>
      </c>
      <c r="U2439" s="44" t="e">
        <f>INDEX('bijlage A. Frequentie Tabel'!G:G,MATCH(T2439,'bijlage A. Frequentie Tabel'!A:A,0))</f>
        <v>#N/A</v>
      </c>
      <c r="V2439" s="43">
        <f t="shared" si="501"/>
        <v>0</v>
      </c>
      <c r="W2439" s="80">
        <f t="shared" si="505"/>
        <v>23.196467403779828</v>
      </c>
      <c r="X2439" t="e">
        <f t="shared" si="502"/>
        <v>#N/A</v>
      </c>
      <c r="Y2439"/>
      <c r="Z2439">
        <f t="shared" si="506"/>
        <v>0.4</v>
      </c>
      <c r="AA2439">
        <f t="shared" si="507"/>
        <v>1</v>
      </c>
      <c r="AB2439">
        <f t="shared" si="507"/>
        <v>1</v>
      </c>
      <c r="AC2439">
        <f t="shared" si="508"/>
        <v>0.4</v>
      </c>
      <c r="AD2439" t="e">
        <f>INDEX('bijlage C. Cluster maatregelen'!C:C,MATCH('5.Bepalen Faalfreq'!K2439,'bijlage C. Cluster maatregelen'!A:A,0))</f>
        <v>#N/A</v>
      </c>
      <c r="AE2439" t="e">
        <f>INDEX('bijlage C. Cluster maatregelen'!C:C,MATCH('5.Bepalen Faalfreq'!L2439,'bijlage C. Cluster maatregelen'!A:A,0))</f>
        <v>#N/A</v>
      </c>
      <c r="AF2439" t="e">
        <f>INDEX('bijlage C. Cluster maatregelen'!C:C,MATCH('5.Bepalen Faalfreq'!M2439,'bijlage C. Cluster maatregelen'!A:A,0))</f>
        <v>#N/A</v>
      </c>
      <c r="AG2439" t="e">
        <f>INDEX('bijlage C. Cluster maatregelen'!C:C,MATCH('5.Bepalen Faalfreq'!N2439,'bijlage C. Cluster maatregelen'!A:A,0))</f>
        <v>#N/A</v>
      </c>
      <c r="AH2439" t="e">
        <f t="shared" si="509"/>
        <v>#N/A</v>
      </c>
      <c r="AI2439" t="e">
        <f t="shared" si="510"/>
        <v>#N/A</v>
      </c>
      <c r="AJ2439" t="e">
        <f t="shared" si="503"/>
        <v>#N/A</v>
      </c>
    </row>
    <row r="2440" spans="1:36" x14ac:dyDescent="0.25">
      <c r="A2440" s="203"/>
      <c r="B2440" s="203"/>
      <c r="C2440" s="203"/>
      <c r="D2440" s="203"/>
      <c r="E2440" s="203"/>
      <c r="F2440" s="203"/>
      <c r="G2440" s="203"/>
      <c r="H2440" s="203"/>
      <c r="I2440" s="203"/>
      <c r="J2440" s="203"/>
      <c r="K2440" s="203"/>
      <c r="L2440" s="203"/>
      <c r="M2440" s="203"/>
      <c r="N2440" s="203"/>
      <c r="O2440" s="204">
        <f t="shared" si="499"/>
        <v>0</v>
      </c>
      <c r="P2440" s="80" t="str">
        <f>IFERROR(R2440+'4. Gegevens leiding'!$I$26,"")</f>
        <v/>
      </c>
      <c r="Q2440" s="155" t="str">
        <f>IFERROR(R2441+'4. Gegevens leiding'!$I$26,"")</f>
        <v/>
      </c>
      <c r="R2440" s="155" t="str">
        <f t="shared" si="511"/>
        <v/>
      </c>
      <c r="S2440" s="43" t="str">
        <f t="shared" si="504"/>
        <v/>
      </c>
      <c r="T2440" s="42" t="str">
        <f t="shared" si="500"/>
        <v>Diameter (mm, uitwendig)=;Wanddikte (mm)=;Druk (barg)=;Rekgrens (N/mm^2)=;Charpy energie (J)=</v>
      </c>
      <c r="U2440" s="44" t="e">
        <f>INDEX('bijlage A. Frequentie Tabel'!G:G,MATCH(T2440,'bijlage A. Frequentie Tabel'!A:A,0))</f>
        <v>#N/A</v>
      </c>
      <c r="V2440" s="43">
        <f t="shared" si="501"/>
        <v>0</v>
      </c>
      <c r="W2440" s="80">
        <f t="shared" si="505"/>
        <v>23.196467403779828</v>
      </c>
      <c r="X2440" t="e">
        <f t="shared" si="502"/>
        <v>#N/A</v>
      </c>
      <c r="Y2440"/>
      <c r="Z2440">
        <f t="shared" si="506"/>
        <v>0.4</v>
      </c>
      <c r="AA2440">
        <f t="shared" si="507"/>
        <v>1</v>
      </c>
      <c r="AB2440">
        <f t="shared" si="507"/>
        <v>1</v>
      </c>
      <c r="AC2440">
        <f t="shared" si="508"/>
        <v>0.4</v>
      </c>
      <c r="AD2440" t="e">
        <f>INDEX('bijlage C. Cluster maatregelen'!C:C,MATCH('5.Bepalen Faalfreq'!K2440,'bijlage C. Cluster maatregelen'!A:A,0))</f>
        <v>#N/A</v>
      </c>
      <c r="AE2440" t="e">
        <f>INDEX('bijlage C. Cluster maatregelen'!C:C,MATCH('5.Bepalen Faalfreq'!L2440,'bijlage C. Cluster maatregelen'!A:A,0))</f>
        <v>#N/A</v>
      </c>
      <c r="AF2440" t="e">
        <f>INDEX('bijlage C. Cluster maatregelen'!C:C,MATCH('5.Bepalen Faalfreq'!M2440,'bijlage C. Cluster maatregelen'!A:A,0))</f>
        <v>#N/A</v>
      </c>
      <c r="AG2440" t="e">
        <f>INDEX('bijlage C. Cluster maatregelen'!C:C,MATCH('5.Bepalen Faalfreq'!N2440,'bijlage C. Cluster maatregelen'!A:A,0))</f>
        <v>#N/A</v>
      </c>
      <c r="AH2440" t="e">
        <f t="shared" si="509"/>
        <v>#N/A</v>
      </c>
      <c r="AI2440" t="e">
        <f t="shared" si="510"/>
        <v>#N/A</v>
      </c>
      <c r="AJ2440" t="e">
        <f t="shared" si="503"/>
        <v>#N/A</v>
      </c>
    </row>
    <row r="2441" spans="1:36" x14ac:dyDescent="0.25">
      <c r="A2441" s="203"/>
      <c r="B2441" s="203"/>
      <c r="C2441" s="203"/>
      <c r="D2441" s="203"/>
      <c r="E2441" s="203"/>
      <c r="F2441" s="203"/>
      <c r="G2441" s="203"/>
      <c r="H2441" s="203"/>
      <c r="I2441" s="203"/>
      <c r="J2441" s="203"/>
      <c r="K2441" s="203"/>
      <c r="L2441" s="203"/>
      <c r="M2441" s="203"/>
      <c r="N2441" s="203"/>
      <c r="O2441" s="204">
        <f t="shared" si="499"/>
        <v>0</v>
      </c>
      <c r="P2441" s="80" t="str">
        <f>IFERROR(R2441+'4. Gegevens leiding'!$I$26,"")</f>
        <v/>
      </c>
      <c r="Q2441" s="155" t="str">
        <f>IFERROR(R2442+'4. Gegevens leiding'!$I$26,"")</f>
        <v/>
      </c>
      <c r="R2441" s="155" t="str">
        <f t="shared" si="511"/>
        <v/>
      </c>
      <c r="S2441" s="43" t="str">
        <f t="shared" si="504"/>
        <v/>
      </c>
      <c r="T2441" s="42" t="str">
        <f t="shared" si="500"/>
        <v>Diameter (mm, uitwendig)=;Wanddikte (mm)=;Druk (barg)=;Rekgrens (N/mm^2)=;Charpy energie (J)=</v>
      </c>
      <c r="U2441" s="44" t="e">
        <f>INDEX('bijlage A. Frequentie Tabel'!G:G,MATCH(T2441,'bijlage A. Frequentie Tabel'!A:A,0))</f>
        <v>#N/A</v>
      </c>
      <c r="V2441" s="43">
        <f t="shared" si="501"/>
        <v>0</v>
      </c>
      <c r="W2441" s="80">
        <f t="shared" si="505"/>
        <v>23.196467403779828</v>
      </c>
      <c r="X2441" t="e">
        <f t="shared" si="502"/>
        <v>#N/A</v>
      </c>
      <c r="Y2441"/>
      <c r="Z2441">
        <f t="shared" si="506"/>
        <v>0.4</v>
      </c>
      <c r="AA2441">
        <f t="shared" si="507"/>
        <v>1</v>
      </c>
      <c r="AB2441">
        <f t="shared" si="507"/>
        <v>1</v>
      </c>
      <c r="AC2441">
        <f t="shared" si="508"/>
        <v>0.4</v>
      </c>
      <c r="AD2441" t="e">
        <f>INDEX('bijlage C. Cluster maatregelen'!C:C,MATCH('5.Bepalen Faalfreq'!K2441,'bijlage C. Cluster maatregelen'!A:A,0))</f>
        <v>#N/A</v>
      </c>
      <c r="AE2441" t="e">
        <f>INDEX('bijlage C. Cluster maatregelen'!C:C,MATCH('5.Bepalen Faalfreq'!L2441,'bijlage C. Cluster maatregelen'!A:A,0))</f>
        <v>#N/A</v>
      </c>
      <c r="AF2441" t="e">
        <f>INDEX('bijlage C. Cluster maatregelen'!C:C,MATCH('5.Bepalen Faalfreq'!M2441,'bijlage C. Cluster maatregelen'!A:A,0))</f>
        <v>#N/A</v>
      </c>
      <c r="AG2441" t="e">
        <f>INDEX('bijlage C. Cluster maatregelen'!C:C,MATCH('5.Bepalen Faalfreq'!N2441,'bijlage C. Cluster maatregelen'!A:A,0))</f>
        <v>#N/A</v>
      </c>
      <c r="AH2441" t="e">
        <f t="shared" si="509"/>
        <v>#N/A</v>
      </c>
      <c r="AI2441" t="e">
        <f t="shared" si="510"/>
        <v>#N/A</v>
      </c>
      <c r="AJ2441" t="e">
        <f t="shared" si="503"/>
        <v>#N/A</v>
      </c>
    </row>
    <row r="2442" spans="1:36" x14ac:dyDescent="0.25">
      <c r="A2442" s="203"/>
      <c r="B2442" s="203"/>
      <c r="C2442" s="203"/>
      <c r="D2442" s="203"/>
      <c r="E2442" s="203"/>
      <c r="F2442" s="203"/>
      <c r="G2442" s="203"/>
      <c r="H2442" s="203"/>
      <c r="I2442" s="203"/>
      <c r="J2442" s="203"/>
      <c r="K2442" s="203"/>
      <c r="L2442" s="203"/>
      <c r="M2442" s="203"/>
      <c r="N2442" s="203"/>
      <c r="O2442" s="204">
        <f t="shared" si="499"/>
        <v>0</v>
      </c>
      <c r="P2442" s="80" t="str">
        <f>IFERROR(R2442+'4. Gegevens leiding'!$I$26,"")</f>
        <v/>
      </c>
      <c r="Q2442" s="155" t="str">
        <f>IFERROR(R2443+'4. Gegevens leiding'!$I$26,"")</f>
        <v/>
      </c>
      <c r="R2442" s="155" t="str">
        <f t="shared" si="511"/>
        <v/>
      </c>
      <c r="S2442" s="43" t="str">
        <f t="shared" si="504"/>
        <v/>
      </c>
      <c r="T2442" s="42" t="str">
        <f t="shared" si="500"/>
        <v>Diameter (mm, uitwendig)=;Wanddikte (mm)=;Druk (barg)=;Rekgrens (N/mm^2)=;Charpy energie (J)=</v>
      </c>
      <c r="U2442" s="44" t="e">
        <f>INDEX('bijlage A. Frequentie Tabel'!G:G,MATCH(T2442,'bijlage A. Frequentie Tabel'!A:A,0))</f>
        <v>#N/A</v>
      </c>
      <c r="V2442" s="43">
        <f t="shared" si="501"/>
        <v>0</v>
      </c>
      <c r="W2442" s="80">
        <f t="shared" si="505"/>
        <v>23.196467403779828</v>
      </c>
      <c r="X2442" t="e">
        <f t="shared" si="502"/>
        <v>#N/A</v>
      </c>
      <c r="Y2442"/>
      <c r="Z2442">
        <f t="shared" si="506"/>
        <v>0.4</v>
      </c>
      <c r="AA2442">
        <f t="shared" si="507"/>
        <v>1</v>
      </c>
      <c r="AB2442">
        <f t="shared" si="507"/>
        <v>1</v>
      </c>
      <c r="AC2442">
        <f t="shared" si="508"/>
        <v>0.4</v>
      </c>
      <c r="AD2442" t="e">
        <f>INDEX('bijlage C. Cluster maatregelen'!C:C,MATCH('5.Bepalen Faalfreq'!K2442,'bijlage C. Cluster maatregelen'!A:A,0))</f>
        <v>#N/A</v>
      </c>
      <c r="AE2442" t="e">
        <f>INDEX('bijlage C. Cluster maatregelen'!C:C,MATCH('5.Bepalen Faalfreq'!L2442,'bijlage C. Cluster maatregelen'!A:A,0))</f>
        <v>#N/A</v>
      </c>
      <c r="AF2442" t="e">
        <f>INDEX('bijlage C. Cluster maatregelen'!C:C,MATCH('5.Bepalen Faalfreq'!M2442,'bijlage C. Cluster maatregelen'!A:A,0))</f>
        <v>#N/A</v>
      </c>
      <c r="AG2442" t="e">
        <f>INDEX('bijlage C. Cluster maatregelen'!C:C,MATCH('5.Bepalen Faalfreq'!N2442,'bijlage C. Cluster maatregelen'!A:A,0))</f>
        <v>#N/A</v>
      </c>
      <c r="AH2442" t="e">
        <f t="shared" si="509"/>
        <v>#N/A</v>
      </c>
      <c r="AI2442" t="e">
        <f t="shared" si="510"/>
        <v>#N/A</v>
      </c>
      <c r="AJ2442" t="e">
        <f t="shared" si="503"/>
        <v>#N/A</v>
      </c>
    </row>
    <row r="2443" spans="1:36" x14ac:dyDescent="0.25">
      <c r="A2443" s="203"/>
      <c r="B2443" s="203"/>
      <c r="C2443" s="203"/>
      <c r="D2443" s="203"/>
      <c r="E2443" s="203"/>
      <c r="F2443" s="203"/>
      <c r="G2443" s="203"/>
      <c r="H2443" s="203"/>
      <c r="I2443" s="203"/>
      <c r="J2443" s="203"/>
      <c r="K2443" s="203"/>
      <c r="L2443" s="203"/>
      <c r="M2443" s="203"/>
      <c r="N2443" s="203"/>
      <c r="O2443" s="204">
        <f t="shared" si="499"/>
        <v>0</v>
      </c>
      <c r="P2443" s="80" t="str">
        <f>IFERROR(R2443+'4. Gegevens leiding'!$I$26,"")</f>
        <v/>
      </c>
      <c r="Q2443" s="155" t="str">
        <f>IFERROR(R2444+'4. Gegevens leiding'!$I$26,"")</f>
        <v/>
      </c>
      <c r="R2443" s="155" t="str">
        <f t="shared" si="511"/>
        <v/>
      </c>
      <c r="S2443" s="43" t="str">
        <f t="shared" si="504"/>
        <v/>
      </c>
      <c r="T2443" s="42" t="str">
        <f t="shared" si="500"/>
        <v>Diameter (mm, uitwendig)=;Wanddikte (mm)=;Druk (barg)=;Rekgrens (N/mm^2)=;Charpy energie (J)=</v>
      </c>
      <c r="U2443" s="44" t="e">
        <f>INDEX('bijlage A. Frequentie Tabel'!G:G,MATCH(T2443,'bijlage A. Frequentie Tabel'!A:A,0))</f>
        <v>#N/A</v>
      </c>
      <c r="V2443" s="43">
        <f t="shared" si="501"/>
        <v>0</v>
      </c>
      <c r="W2443" s="80">
        <f t="shared" si="505"/>
        <v>23.196467403779828</v>
      </c>
      <c r="X2443" t="e">
        <f t="shared" si="502"/>
        <v>#N/A</v>
      </c>
      <c r="Y2443"/>
      <c r="Z2443">
        <f t="shared" si="506"/>
        <v>0.4</v>
      </c>
      <c r="AA2443">
        <f t="shared" si="507"/>
        <v>1</v>
      </c>
      <c r="AB2443">
        <f t="shared" si="507"/>
        <v>1</v>
      </c>
      <c r="AC2443">
        <f t="shared" si="508"/>
        <v>0.4</v>
      </c>
      <c r="AD2443" t="e">
        <f>INDEX('bijlage C. Cluster maatregelen'!C:C,MATCH('5.Bepalen Faalfreq'!K2443,'bijlage C. Cluster maatregelen'!A:A,0))</f>
        <v>#N/A</v>
      </c>
      <c r="AE2443" t="e">
        <f>INDEX('bijlage C. Cluster maatregelen'!C:C,MATCH('5.Bepalen Faalfreq'!L2443,'bijlage C. Cluster maatregelen'!A:A,0))</f>
        <v>#N/A</v>
      </c>
      <c r="AF2443" t="e">
        <f>INDEX('bijlage C. Cluster maatregelen'!C:C,MATCH('5.Bepalen Faalfreq'!M2443,'bijlage C. Cluster maatregelen'!A:A,0))</f>
        <v>#N/A</v>
      </c>
      <c r="AG2443" t="e">
        <f>INDEX('bijlage C. Cluster maatregelen'!C:C,MATCH('5.Bepalen Faalfreq'!N2443,'bijlage C. Cluster maatregelen'!A:A,0))</f>
        <v>#N/A</v>
      </c>
      <c r="AH2443" t="e">
        <f t="shared" si="509"/>
        <v>#N/A</v>
      </c>
      <c r="AI2443" t="e">
        <f t="shared" si="510"/>
        <v>#N/A</v>
      </c>
      <c r="AJ2443" t="e">
        <f t="shared" si="503"/>
        <v>#N/A</v>
      </c>
    </row>
    <row r="2444" spans="1:36" x14ac:dyDescent="0.25">
      <c r="A2444" s="203"/>
      <c r="B2444" s="203"/>
      <c r="C2444" s="203"/>
      <c r="D2444" s="203"/>
      <c r="E2444" s="203"/>
      <c r="F2444" s="203"/>
      <c r="G2444" s="203"/>
      <c r="H2444" s="203"/>
      <c r="I2444" s="203"/>
      <c r="J2444" s="203"/>
      <c r="K2444" s="203"/>
      <c r="L2444" s="203"/>
      <c r="M2444" s="203"/>
      <c r="N2444" s="203"/>
      <c r="O2444" s="204">
        <f t="shared" si="499"/>
        <v>0</v>
      </c>
      <c r="P2444" s="80" t="str">
        <f>IFERROR(R2444+'4. Gegevens leiding'!$I$26,"")</f>
        <v/>
      </c>
      <c r="Q2444" s="155" t="str">
        <f>IFERROR(R2445+'4. Gegevens leiding'!$I$26,"")</f>
        <v/>
      </c>
      <c r="R2444" s="155" t="str">
        <f t="shared" si="511"/>
        <v/>
      </c>
      <c r="S2444" s="43" t="str">
        <f t="shared" si="504"/>
        <v/>
      </c>
      <c r="T2444" s="42" t="str">
        <f t="shared" si="500"/>
        <v>Diameter (mm, uitwendig)=;Wanddikte (mm)=;Druk (barg)=;Rekgrens (N/mm^2)=;Charpy energie (J)=</v>
      </c>
      <c r="U2444" s="44" t="e">
        <f>INDEX('bijlage A. Frequentie Tabel'!G:G,MATCH(T2444,'bijlage A. Frequentie Tabel'!A:A,0))</f>
        <v>#N/A</v>
      </c>
      <c r="V2444" s="43">
        <f t="shared" si="501"/>
        <v>0</v>
      </c>
      <c r="W2444" s="80">
        <f t="shared" si="505"/>
        <v>23.196467403779828</v>
      </c>
      <c r="X2444" t="e">
        <f t="shared" si="502"/>
        <v>#N/A</v>
      </c>
      <c r="Y2444"/>
      <c r="Z2444">
        <f t="shared" si="506"/>
        <v>0.4</v>
      </c>
      <c r="AA2444">
        <f t="shared" si="507"/>
        <v>1</v>
      </c>
      <c r="AB2444">
        <f t="shared" si="507"/>
        <v>1</v>
      </c>
      <c r="AC2444">
        <f t="shared" si="508"/>
        <v>0.4</v>
      </c>
      <c r="AD2444" t="e">
        <f>INDEX('bijlage C. Cluster maatregelen'!C:C,MATCH('5.Bepalen Faalfreq'!K2444,'bijlage C. Cluster maatregelen'!A:A,0))</f>
        <v>#N/A</v>
      </c>
      <c r="AE2444" t="e">
        <f>INDEX('bijlage C. Cluster maatregelen'!C:C,MATCH('5.Bepalen Faalfreq'!L2444,'bijlage C. Cluster maatregelen'!A:A,0))</f>
        <v>#N/A</v>
      </c>
      <c r="AF2444" t="e">
        <f>INDEX('bijlage C. Cluster maatregelen'!C:C,MATCH('5.Bepalen Faalfreq'!M2444,'bijlage C. Cluster maatregelen'!A:A,0))</f>
        <v>#N/A</v>
      </c>
      <c r="AG2444" t="e">
        <f>INDEX('bijlage C. Cluster maatregelen'!C:C,MATCH('5.Bepalen Faalfreq'!N2444,'bijlage C. Cluster maatregelen'!A:A,0))</f>
        <v>#N/A</v>
      </c>
      <c r="AH2444" t="e">
        <f t="shared" si="509"/>
        <v>#N/A</v>
      </c>
      <c r="AI2444" t="e">
        <f t="shared" si="510"/>
        <v>#N/A</v>
      </c>
      <c r="AJ2444" t="e">
        <f t="shared" si="503"/>
        <v>#N/A</v>
      </c>
    </row>
    <row r="2445" spans="1:36" x14ac:dyDescent="0.25">
      <c r="A2445" s="203"/>
      <c r="B2445" s="203"/>
      <c r="C2445" s="203"/>
      <c r="D2445" s="203"/>
      <c r="E2445" s="203"/>
      <c r="F2445" s="203"/>
      <c r="G2445" s="203"/>
      <c r="H2445" s="203"/>
      <c r="I2445" s="203"/>
      <c r="J2445" s="203"/>
      <c r="K2445" s="203"/>
      <c r="L2445" s="203"/>
      <c r="M2445" s="203"/>
      <c r="N2445" s="203"/>
      <c r="O2445" s="204">
        <f t="shared" si="499"/>
        <v>0</v>
      </c>
      <c r="P2445" s="80" t="str">
        <f>IFERROR(R2445+'4. Gegevens leiding'!$I$26,"")</f>
        <v/>
      </c>
      <c r="Q2445" s="155" t="str">
        <f>IFERROR(R2446+'4. Gegevens leiding'!$I$26,"")</f>
        <v/>
      </c>
      <c r="R2445" s="155" t="str">
        <f t="shared" si="511"/>
        <v/>
      </c>
      <c r="S2445" s="43" t="str">
        <f t="shared" si="504"/>
        <v/>
      </c>
      <c r="T2445" s="42" t="str">
        <f t="shared" si="500"/>
        <v>Diameter (mm, uitwendig)=;Wanddikte (mm)=;Druk (barg)=;Rekgrens (N/mm^2)=;Charpy energie (J)=</v>
      </c>
      <c r="U2445" s="44" t="e">
        <f>INDEX('bijlage A. Frequentie Tabel'!G:G,MATCH(T2445,'bijlage A. Frequentie Tabel'!A:A,0))</f>
        <v>#N/A</v>
      </c>
      <c r="V2445" s="43">
        <f t="shared" si="501"/>
        <v>0</v>
      </c>
      <c r="W2445" s="80">
        <f t="shared" si="505"/>
        <v>23.196467403779828</v>
      </c>
      <c r="X2445" t="e">
        <f t="shared" si="502"/>
        <v>#N/A</v>
      </c>
      <c r="Y2445"/>
      <c r="Z2445">
        <f t="shared" si="506"/>
        <v>0.4</v>
      </c>
      <c r="AA2445">
        <f t="shared" si="507"/>
        <v>1</v>
      </c>
      <c r="AB2445">
        <f t="shared" si="507"/>
        <v>1</v>
      </c>
      <c r="AC2445">
        <f t="shared" si="508"/>
        <v>0.4</v>
      </c>
      <c r="AD2445" t="e">
        <f>INDEX('bijlage C. Cluster maatregelen'!C:C,MATCH('5.Bepalen Faalfreq'!K2445,'bijlage C. Cluster maatregelen'!A:A,0))</f>
        <v>#N/A</v>
      </c>
      <c r="AE2445" t="e">
        <f>INDEX('bijlage C. Cluster maatregelen'!C:C,MATCH('5.Bepalen Faalfreq'!L2445,'bijlage C. Cluster maatregelen'!A:A,0))</f>
        <v>#N/A</v>
      </c>
      <c r="AF2445" t="e">
        <f>INDEX('bijlage C. Cluster maatregelen'!C:C,MATCH('5.Bepalen Faalfreq'!M2445,'bijlage C. Cluster maatregelen'!A:A,0))</f>
        <v>#N/A</v>
      </c>
      <c r="AG2445" t="e">
        <f>INDEX('bijlage C. Cluster maatregelen'!C:C,MATCH('5.Bepalen Faalfreq'!N2445,'bijlage C. Cluster maatregelen'!A:A,0))</f>
        <v>#N/A</v>
      </c>
      <c r="AH2445" t="e">
        <f t="shared" si="509"/>
        <v>#N/A</v>
      </c>
      <c r="AI2445" t="e">
        <f t="shared" si="510"/>
        <v>#N/A</v>
      </c>
      <c r="AJ2445" t="e">
        <f t="shared" si="503"/>
        <v>#N/A</v>
      </c>
    </row>
    <row r="2446" spans="1:36" x14ac:dyDescent="0.25">
      <c r="A2446" s="203"/>
      <c r="B2446" s="203"/>
      <c r="C2446" s="203"/>
      <c r="D2446" s="203"/>
      <c r="E2446" s="203"/>
      <c r="F2446" s="203"/>
      <c r="G2446" s="203"/>
      <c r="H2446" s="203"/>
      <c r="I2446" s="203"/>
      <c r="J2446" s="203"/>
      <c r="K2446" s="203"/>
      <c r="L2446" s="203"/>
      <c r="M2446" s="203"/>
      <c r="N2446" s="203"/>
      <c r="O2446" s="204">
        <f t="shared" si="499"/>
        <v>0</v>
      </c>
      <c r="P2446" s="80" t="str">
        <f>IFERROR(R2446+'4. Gegevens leiding'!$I$26,"")</f>
        <v/>
      </c>
      <c r="Q2446" s="155" t="str">
        <f>IFERROR(R2447+'4. Gegevens leiding'!$I$26,"")</f>
        <v/>
      </c>
      <c r="R2446" s="155" t="str">
        <f t="shared" si="511"/>
        <v/>
      </c>
      <c r="S2446" s="43" t="str">
        <f t="shared" si="504"/>
        <v/>
      </c>
      <c r="T2446" s="42" t="str">
        <f t="shared" si="500"/>
        <v>Diameter (mm, uitwendig)=;Wanddikte (mm)=;Druk (barg)=;Rekgrens (N/mm^2)=;Charpy energie (J)=</v>
      </c>
      <c r="U2446" s="44" t="e">
        <f>INDEX('bijlage A. Frequentie Tabel'!G:G,MATCH(T2446,'bijlage A. Frequentie Tabel'!A:A,0))</f>
        <v>#N/A</v>
      </c>
      <c r="V2446" s="43">
        <f t="shared" si="501"/>
        <v>0</v>
      </c>
      <c r="W2446" s="80">
        <f t="shared" si="505"/>
        <v>23.196467403779828</v>
      </c>
      <c r="X2446" t="e">
        <f t="shared" si="502"/>
        <v>#N/A</v>
      </c>
      <c r="Y2446"/>
      <c r="Z2446">
        <f t="shared" si="506"/>
        <v>0.4</v>
      </c>
      <c r="AA2446">
        <f t="shared" si="507"/>
        <v>1</v>
      </c>
      <c r="AB2446">
        <f t="shared" si="507"/>
        <v>1</v>
      </c>
      <c r="AC2446">
        <f t="shared" si="508"/>
        <v>0.4</v>
      </c>
      <c r="AD2446" t="e">
        <f>INDEX('bijlage C. Cluster maatregelen'!C:C,MATCH('5.Bepalen Faalfreq'!K2446,'bijlage C. Cluster maatregelen'!A:A,0))</f>
        <v>#N/A</v>
      </c>
      <c r="AE2446" t="e">
        <f>INDEX('bijlage C. Cluster maatregelen'!C:C,MATCH('5.Bepalen Faalfreq'!L2446,'bijlage C. Cluster maatregelen'!A:A,0))</f>
        <v>#N/A</v>
      </c>
      <c r="AF2446" t="e">
        <f>INDEX('bijlage C. Cluster maatregelen'!C:C,MATCH('5.Bepalen Faalfreq'!M2446,'bijlage C. Cluster maatregelen'!A:A,0))</f>
        <v>#N/A</v>
      </c>
      <c r="AG2446" t="e">
        <f>INDEX('bijlage C. Cluster maatregelen'!C:C,MATCH('5.Bepalen Faalfreq'!N2446,'bijlage C. Cluster maatregelen'!A:A,0))</f>
        <v>#N/A</v>
      </c>
      <c r="AH2446" t="e">
        <f t="shared" si="509"/>
        <v>#N/A</v>
      </c>
      <c r="AI2446" t="e">
        <f t="shared" si="510"/>
        <v>#N/A</v>
      </c>
      <c r="AJ2446" t="e">
        <f t="shared" si="503"/>
        <v>#N/A</v>
      </c>
    </row>
    <row r="2447" spans="1:36" x14ac:dyDescent="0.25">
      <c r="A2447" s="203"/>
      <c r="B2447" s="203"/>
      <c r="C2447" s="203"/>
      <c r="D2447" s="203"/>
      <c r="E2447" s="203"/>
      <c r="F2447" s="203"/>
      <c r="G2447" s="203"/>
      <c r="H2447" s="203"/>
      <c r="I2447" s="203"/>
      <c r="J2447" s="203"/>
      <c r="K2447" s="203"/>
      <c r="L2447" s="203"/>
      <c r="M2447" s="203"/>
      <c r="N2447" s="203"/>
      <c r="O2447" s="204">
        <f t="shared" si="499"/>
        <v>0</v>
      </c>
      <c r="P2447" s="80" t="str">
        <f>IFERROR(R2447+'4. Gegevens leiding'!$I$26,"")</f>
        <v/>
      </c>
      <c r="Q2447" s="155" t="str">
        <f>IFERROR(R2448+'4. Gegevens leiding'!$I$26,"")</f>
        <v/>
      </c>
      <c r="R2447" s="155" t="str">
        <f t="shared" si="511"/>
        <v/>
      </c>
      <c r="S2447" s="43" t="str">
        <f t="shared" si="504"/>
        <v/>
      </c>
      <c r="T2447" s="42" t="str">
        <f t="shared" si="500"/>
        <v>Diameter (mm, uitwendig)=;Wanddikte (mm)=;Druk (barg)=;Rekgrens (N/mm^2)=;Charpy energie (J)=</v>
      </c>
      <c r="U2447" s="44" t="e">
        <f>INDEX('bijlage A. Frequentie Tabel'!G:G,MATCH(T2447,'bijlage A. Frequentie Tabel'!A:A,0))</f>
        <v>#N/A</v>
      </c>
      <c r="V2447" s="43">
        <f t="shared" si="501"/>
        <v>0</v>
      </c>
      <c r="W2447" s="80">
        <f t="shared" si="505"/>
        <v>23.196467403779828</v>
      </c>
      <c r="X2447" t="e">
        <f t="shared" si="502"/>
        <v>#N/A</v>
      </c>
      <c r="Y2447"/>
      <c r="Z2447">
        <f t="shared" si="506"/>
        <v>0.4</v>
      </c>
      <c r="AA2447">
        <f t="shared" si="507"/>
        <v>1</v>
      </c>
      <c r="AB2447">
        <f t="shared" si="507"/>
        <v>1</v>
      </c>
      <c r="AC2447">
        <f t="shared" si="508"/>
        <v>0.4</v>
      </c>
      <c r="AD2447" t="e">
        <f>INDEX('bijlage C. Cluster maatregelen'!C:C,MATCH('5.Bepalen Faalfreq'!K2447,'bijlage C. Cluster maatregelen'!A:A,0))</f>
        <v>#N/A</v>
      </c>
      <c r="AE2447" t="e">
        <f>INDEX('bijlage C. Cluster maatregelen'!C:C,MATCH('5.Bepalen Faalfreq'!L2447,'bijlage C. Cluster maatregelen'!A:A,0))</f>
        <v>#N/A</v>
      </c>
      <c r="AF2447" t="e">
        <f>INDEX('bijlage C. Cluster maatregelen'!C:C,MATCH('5.Bepalen Faalfreq'!M2447,'bijlage C. Cluster maatregelen'!A:A,0))</f>
        <v>#N/A</v>
      </c>
      <c r="AG2447" t="e">
        <f>INDEX('bijlage C. Cluster maatregelen'!C:C,MATCH('5.Bepalen Faalfreq'!N2447,'bijlage C. Cluster maatregelen'!A:A,0))</f>
        <v>#N/A</v>
      </c>
      <c r="AH2447" t="e">
        <f t="shared" si="509"/>
        <v>#N/A</v>
      </c>
      <c r="AI2447" t="e">
        <f t="shared" si="510"/>
        <v>#N/A</v>
      </c>
      <c r="AJ2447" t="e">
        <f t="shared" si="503"/>
        <v>#N/A</v>
      </c>
    </row>
    <row r="2448" spans="1:36" x14ac:dyDescent="0.25">
      <c r="A2448" s="203"/>
      <c r="B2448" s="203"/>
      <c r="C2448" s="203"/>
      <c r="D2448" s="203"/>
      <c r="E2448" s="203"/>
      <c r="F2448" s="203"/>
      <c r="G2448" s="203"/>
      <c r="H2448" s="203"/>
      <c r="I2448" s="203"/>
      <c r="J2448" s="203"/>
      <c r="K2448" s="203"/>
      <c r="L2448" s="203"/>
      <c r="M2448" s="203"/>
      <c r="N2448" s="203"/>
      <c r="O2448" s="204">
        <f t="shared" si="499"/>
        <v>0</v>
      </c>
      <c r="P2448" s="80" t="str">
        <f>IFERROR(R2448+'4. Gegevens leiding'!$I$26,"")</f>
        <v/>
      </c>
      <c r="Q2448" s="155" t="str">
        <f>IFERROR(R2449+'4. Gegevens leiding'!$I$26,"")</f>
        <v/>
      </c>
      <c r="R2448" s="155" t="str">
        <f t="shared" si="511"/>
        <v/>
      </c>
      <c r="S2448" s="43" t="str">
        <f t="shared" si="504"/>
        <v/>
      </c>
      <c r="T2448" s="42" t="str">
        <f t="shared" si="500"/>
        <v>Diameter (mm, uitwendig)=;Wanddikte (mm)=;Druk (barg)=;Rekgrens (N/mm^2)=;Charpy energie (J)=</v>
      </c>
      <c r="U2448" s="44" t="e">
        <f>INDEX('bijlage A. Frequentie Tabel'!G:G,MATCH(T2448,'bijlage A. Frequentie Tabel'!A:A,0))</f>
        <v>#N/A</v>
      </c>
      <c r="V2448" s="43">
        <f t="shared" si="501"/>
        <v>0</v>
      </c>
      <c r="W2448" s="80">
        <f t="shared" si="505"/>
        <v>23.196467403779828</v>
      </c>
      <c r="X2448" t="e">
        <f t="shared" si="502"/>
        <v>#N/A</v>
      </c>
      <c r="Y2448"/>
      <c r="Z2448">
        <f t="shared" si="506"/>
        <v>0.4</v>
      </c>
      <c r="AA2448">
        <f t="shared" si="507"/>
        <v>1</v>
      </c>
      <c r="AB2448">
        <f t="shared" si="507"/>
        <v>1</v>
      </c>
      <c r="AC2448">
        <f t="shared" si="508"/>
        <v>0.4</v>
      </c>
      <c r="AD2448" t="e">
        <f>INDEX('bijlage C. Cluster maatregelen'!C:C,MATCH('5.Bepalen Faalfreq'!K2448,'bijlage C. Cluster maatregelen'!A:A,0))</f>
        <v>#N/A</v>
      </c>
      <c r="AE2448" t="e">
        <f>INDEX('bijlage C. Cluster maatregelen'!C:C,MATCH('5.Bepalen Faalfreq'!L2448,'bijlage C. Cluster maatregelen'!A:A,0))</f>
        <v>#N/A</v>
      </c>
      <c r="AF2448" t="e">
        <f>INDEX('bijlage C. Cluster maatregelen'!C:C,MATCH('5.Bepalen Faalfreq'!M2448,'bijlage C. Cluster maatregelen'!A:A,0))</f>
        <v>#N/A</v>
      </c>
      <c r="AG2448" t="e">
        <f>INDEX('bijlage C. Cluster maatregelen'!C:C,MATCH('5.Bepalen Faalfreq'!N2448,'bijlage C. Cluster maatregelen'!A:A,0))</f>
        <v>#N/A</v>
      </c>
      <c r="AH2448" t="e">
        <f t="shared" si="509"/>
        <v>#N/A</v>
      </c>
      <c r="AI2448" t="e">
        <f t="shared" si="510"/>
        <v>#N/A</v>
      </c>
      <c r="AJ2448" t="e">
        <f t="shared" si="503"/>
        <v>#N/A</v>
      </c>
    </row>
    <row r="2449" spans="1:36" x14ac:dyDescent="0.25">
      <c r="A2449" s="203"/>
      <c r="B2449" s="203"/>
      <c r="C2449" s="203"/>
      <c r="D2449" s="203"/>
      <c r="E2449" s="203"/>
      <c r="F2449" s="203"/>
      <c r="G2449" s="203"/>
      <c r="H2449" s="203"/>
      <c r="I2449" s="203"/>
      <c r="J2449" s="203"/>
      <c r="K2449" s="203"/>
      <c r="L2449" s="203"/>
      <c r="M2449" s="203"/>
      <c r="N2449" s="203"/>
      <c r="O2449" s="204">
        <f t="shared" si="499"/>
        <v>0</v>
      </c>
      <c r="P2449" s="80" t="str">
        <f>IFERROR(R2449+'4. Gegevens leiding'!$I$26,"")</f>
        <v/>
      </c>
      <c r="Q2449" s="155" t="str">
        <f>IFERROR(R2450+'4. Gegevens leiding'!$I$26,"")</f>
        <v/>
      </c>
      <c r="R2449" s="155" t="str">
        <f t="shared" si="511"/>
        <v/>
      </c>
      <c r="S2449" s="43" t="str">
        <f t="shared" si="504"/>
        <v/>
      </c>
      <c r="T2449" s="42" t="str">
        <f t="shared" si="500"/>
        <v>Diameter (mm, uitwendig)=;Wanddikte (mm)=;Druk (barg)=;Rekgrens (N/mm^2)=;Charpy energie (J)=</v>
      </c>
      <c r="U2449" s="44" t="e">
        <f>INDEX('bijlage A. Frequentie Tabel'!G:G,MATCH(T2449,'bijlage A. Frequentie Tabel'!A:A,0))</f>
        <v>#N/A</v>
      </c>
      <c r="V2449" s="43">
        <f t="shared" si="501"/>
        <v>0</v>
      </c>
      <c r="W2449" s="80">
        <f t="shared" si="505"/>
        <v>23.196467403779828</v>
      </c>
      <c r="X2449" t="e">
        <f t="shared" si="502"/>
        <v>#N/A</v>
      </c>
      <c r="Y2449"/>
      <c r="Z2449">
        <f t="shared" si="506"/>
        <v>0.4</v>
      </c>
      <c r="AA2449">
        <f t="shared" si="507"/>
        <v>1</v>
      </c>
      <c r="AB2449">
        <f t="shared" si="507"/>
        <v>1</v>
      </c>
      <c r="AC2449">
        <f t="shared" si="508"/>
        <v>0.4</v>
      </c>
      <c r="AD2449" t="e">
        <f>INDEX('bijlage C. Cluster maatregelen'!C:C,MATCH('5.Bepalen Faalfreq'!K2449,'bijlage C. Cluster maatregelen'!A:A,0))</f>
        <v>#N/A</v>
      </c>
      <c r="AE2449" t="e">
        <f>INDEX('bijlage C. Cluster maatregelen'!C:C,MATCH('5.Bepalen Faalfreq'!L2449,'bijlage C. Cluster maatregelen'!A:A,0))</f>
        <v>#N/A</v>
      </c>
      <c r="AF2449" t="e">
        <f>INDEX('bijlage C. Cluster maatregelen'!C:C,MATCH('5.Bepalen Faalfreq'!M2449,'bijlage C. Cluster maatregelen'!A:A,0))</f>
        <v>#N/A</v>
      </c>
      <c r="AG2449" t="e">
        <f>INDEX('bijlage C. Cluster maatregelen'!C:C,MATCH('5.Bepalen Faalfreq'!N2449,'bijlage C. Cluster maatregelen'!A:A,0))</f>
        <v>#N/A</v>
      </c>
      <c r="AH2449" t="e">
        <f t="shared" si="509"/>
        <v>#N/A</v>
      </c>
      <c r="AI2449" t="e">
        <f t="shared" si="510"/>
        <v>#N/A</v>
      </c>
      <c r="AJ2449" t="e">
        <f t="shared" si="503"/>
        <v>#N/A</v>
      </c>
    </row>
    <row r="2450" spans="1:36" x14ac:dyDescent="0.25">
      <c r="A2450" s="203"/>
      <c r="B2450" s="203"/>
      <c r="C2450" s="203"/>
      <c r="D2450" s="203"/>
      <c r="E2450" s="203"/>
      <c r="F2450" s="203"/>
      <c r="G2450" s="203"/>
      <c r="H2450" s="203"/>
      <c r="I2450" s="203"/>
      <c r="J2450" s="203"/>
      <c r="K2450" s="203"/>
      <c r="L2450" s="203"/>
      <c r="M2450" s="203"/>
      <c r="N2450" s="203"/>
      <c r="O2450" s="204">
        <f t="shared" si="499"/>
        <v>0</v>
      </c>
      <c r="P2450" s="80" t="str">
        <f>IFERROR(R2450+'4. Gegevens leiding'!$I$26,"")</f>
        <v/>
      </c>
      <c r="Q2450" s="155" t="str">
        <f>IFERROR(R2451+'4. Gegevens leiding'!$I$26,"")</f>
        <v/>
      </c>
      <c r="R2450" s="155" t="str">
        <f t="shared" si="511"/>
        <v/>
      </c>
      <c r="S2450" s="43" t="str">
        <f t="shared" si="504"/>
        <v/>
      </c>
      <c r="T2450" s="42" t="str">
        <f t="shared" si="500"/>
        <v>Diameter (mm, uitwendig)=;Wanddikte (mm)=;Druk (barg)=;Rekgrens (N/mm^2)=;Charpy energie (J)=</v>
      </c>
      <c r="U2450" s="44" t="e">
        <f>INDEX('bijlage A. Frequentie Tabel'!G:G,MATCH(T2450,'bijlage A. Frequentie Tabel'!A:A,0))</f>
        <v>#N/A</v>
      </c>
      <c r="V2450" s="43">
        <f t="shared" si="501"/>
        <v>0</v>
      </c>
      <c r="W2450" s="80">
        <f t="shared" si="505"/>
        <v>23.196467403779828</v>
      </c>
      <c r="X2450" t="e">
        <f t="shared" si="502"/>
        <v>#N/A</v>
      </c>
      <c r="Y2450"/>
      <c r="Z2450">
        <f t="shared" si="506"/>
        <v>0.4</v>
      </c>
      <c r="AA2450">
        <f t="shared" si="507"/>
        <v>1</v>
      </c>
      <c r="AB2450">
        <f t="shared" si="507"/>
        <v>1</v>
      </c>
      <c r="AC2450">
        <f t="shared" si="508"/>
        <v>0.4</v>
      </c>
      <c r="AD2450" t="e">
        <f>INDEX('bijlage C. Cluster maatregelen'!C:C,MATCH('5.Bepalen Faalfreq'!K2450,'bijlage C. Cluster maatregelen'!A:A,0))</f>
        <v>#N/A</v>
      </c>
      <c r="AE2450" t="e">
        <f>INDEX('bijlage C. Cluster maatregelen'!C:C,MATCH('5.Bepalen Faalfreq'!L2450,'bijlage C. Cluster maatregelen'!A:A,0))</f>
        <v>#N/A</v>
      </c>
      <c r="AF2450" t="e">
        <f>INDEX('bijlage C. Cluster maatregelen'!C:C,MATCH('5.Bepalen Faalfreq'!M2450,'bijlage C. Cluster maatregelen'!A:A,0))</f>
        <v>#N/A</v>
      </c>
      <c r="AG2450" t="e">
        <f>INDEX('bijlage C. Cluster maatregelen'!C:C,MATCH('5.Bepalen Faalfreq'!N2450,'bijlage C. Cluster maatregelen'!A:A,0))</f>
        <v>#N/A</v>
      </c>
      <c r="AH2450" t="e">
        <f t="shared" si="509"/>
        <v>#N/A</v>
      </c>
      <c r="AI2450" t="e">
        <f t="shared" si="510"/>
        <v>#N/A</v>
      </c>
      <c r="AJ2450" t="e">
        <f t="shared" si="503"/>
        <v>#N/A</v>
      </c>
    </row>
    <row r="2451" spans="1:36" x14ac:dyDescent="0.25">
      <c r="A2451" s="203"/>
      <c r="B2451" s="203"/>
      <c r="C2451" s="203"/>
      <c r="D2451" s="203"/>
      <c r="E2451" s="203"/>
      <c r="F2451" s="203"/>
      <c r="G2451" s="203"/>
      <c r="H2451" s="203"/>
      <c r="I2451" s="203"/>
      <c r="J2451" s="203"/>
      <c r="K2451" s="203"/>
      <c r="L2451" s="203"/>
      <c r="M2451" s="203"/>
      <c r="N2451" s="203"/>
      <c r="O2451" s="204">
        <f t="shared" si="499"/>
        <v>0</v>
      </c>
      <c r="P2451" s="80" t="str">
        <f>IFERROR(R2451+'4. Gegevens leiding'!$I$26,"")</f>
        <v/>
      </c>
      <c r="Q2451" s="155" t="str">
        <f>IFERROR(R2452+'4. Gegevens leiding'!$I$26,"")</f>
        <v/>
      </c>
      <c r="R2451" s="155" t="str">
        <f t="shared" si="511"/>
        <v/>
      </c>
      <c r="S2451" s="43" t="str">
        <f t="shared" si="504"/>
        <v/>
      </c>
      <c r="T2451" s="42" t="str">
        <f t="shared" si="500"/>
        <v>Diameter (mm, uitwendig)=;Wanddikte (mm)=;Druk (barg)=;Rekgrens (N/mm^2)=;Charpy energie (J)=</v>
      </c>
      <c r="U2451" s="44" t="e">
        <f>INDEX('bijlage A. Frequentie Tabel'!G:G,MATCH(T2451,'bijlage A. Frequentie Tabel'!A:A,0))</f>
        <v>#N/A</v>
      </c>
      <c r="V2451" s="43">
        <f t="shared" si="501"/>
        <v>0</v>
      </c>
      <c r="W2451" s="80">
        <f t="shared" si="505"/>
        <v>23.196467403779828</v>
      </c>
      <c r="X2451" t="e">
        <f t="shared" si="502"/>
        <v>#N/A</v>
      </c>
      <c r="Y2451"/>
      <c r="Z2451">
        <f t="shared" si="506"/>
        <v>0.4</v>
      </c>
      <c r="AA2451">
        <f t="shared" si="507"/>
        <v>1</v>
      </c>
      <c r="AB2451">
        <f t="shared" si="507"/>
        <v>1</v>
      </c>
      <c r="AC2451">
        <f t="shared" si="508"/>
        <v>0.4</v>
      </c>
      <c r="AD2451" t="e">
        <f>INDEX('bijlage C. Cluster maatregelen'!C:C,MATCH('5.Bepalen Faalfreq'!K2451,'bijlage C. Cluster maatregelen'!A:A,0))</f>
        <v>#N/A</v>
      </c>
      <c r="AE2451" t="e">
        <f>INDEX('bijlage C. Cluster maatregelen'!C:C,MATCH('5.Bepalen Faalfreq'!L2451,'bijlage C. Cluster maatregelen'!A:A,0))</f>
        <v>#N/A</v>
      </c>
      <c r="AF2451" t="e">
        <f>INDEX('bijlage C. Cluster maatregelen'!C:C,MATCH('5.Bepalen Faalfreq'!M2451,'bijlage C. Cluster maatregelen'!A:A,0))</f>
        <v>#N/A</v>
      </c>
      <c r="AG2451" t="e">
        <f>INDEX('bijlage C. Cluster maatregelen'!C:C,MATCH('5.Bepalen Faalfreq'!N2451,'bijlage C. Cluster maatregelen'!A:A,0))</f>
        <v>#N/A</v>
      </c>
      <c r="AH2451" t="e">
        <f t="shared" si="509"/>
        <v>#N/A</v>
      </c>
      <c r="AI2451" t="e">
        <f t="shared" si="510"/>
        <v>#N/A</v>
      </c>
      <c r="AJ2451" t="e">
        <f t="shared" si="503"/>
        <v>#N/A</v>
      </c>
    </row>
    <row r="2452" spans="1:36" x14ac:dyDescent="0.25">
      <c r="A2452" s="203"/>
      <c r="B2452" s="203"/>
      <c r="C2452" s="203"/>
      <c r="D2452" s="203"/>
      <c r="E2452" s="203"/>
      <c r="F2452" s="203"/>
      <c r="G2452" s="203"/>
      <c r="H2452" s="203"/>
      <c r="I2452" s="203"/>
      <c r="J2452" s="203"/>
      <c r="K2452" s="203"/>
      <c r="L2452" s="203"/>
      <c r="M2452" s="203"/>
      <c r="N2452" s="203"/>
      <c r="O2452" s="204">
        <f t="shared" si="499"/>
        <v>0</v>
      </c>
      <c r="P2452" s="80" t="str">
        <f>IFERROR(R2452+'4. Gegevens leiding'!$I$26,"")</f>
        <v/>
      </c>
      <c r="Q2452" s="155" t="str">
        <f>IFERROR(R2453+'4. Gegevens leiding'!$I$26,"")</f>
        <v/>
      </c>
      <c r="R2452" s="155" t="str">
        <f t="shared" si="511"/>
        <v/>
      </c>
      <c r="S2452" s="43" t="str">
        <f t="shared" si="504"/>
        <v/>
      </c>
      <c r="T2452" s="42" t="str">
        <f t="shared" si="500"/>
        <v>Diameter (mm, uitwendig)=;Wanddikte (mm)=;Druk (barg)=;Rekgrens (N/mm^2)=;Charpy energie (J)=</v>
      </c>
      <c r="U2452" s="44" t="e">
        <f>INDEX('bijlage A. Frequentie Tabel'!G:G,MATCH(T2452,'bijlage A. Frequentie Tabel'!A:A,0))</f>
        <v>#N/A</v>
      </c>
      <c r="V2452" s="43">
        <f t="shared" si="501"/>
        <v>0</v>
      </c>
      <c r="W2452" s="80">
        <f t="shared" si="505"/>
        <v>23.196467403779828</v>
      </c>
      <c r="X2452" t="e">
        <f t="shared" si="502"/>
        <v>#N/A</v>
      </c>
      <c r="Y2452"/>
      <c r="Z2452">
        <f t="shared" si="506"/>
        <v>0.4</v>
      </c>
      <c r="AA2452">
        <f t="shared" si="507"/>
        <v>1</v>
      </c>
      <c r="AB2452">
        <f t="shared" si="507"/>
        <v>1</v>
      </c>
      <c r="AC2452">
        <f t="shared" si="508"/>
        <v>0.4</v>
      </c>
      <c r="AD2452" t="e">
        <f>INDEX('bijlage C. Cluster maatregelen'!C:C,MATCH('5.Bepalen Faalfreq'!K2452,'bijlage C. Cluster maatregelen'!A:A,0))</f>
        <v>#N/A</v>
      </c>
      <c r="AE2452" t="e">
        <f>INDEX('bijlage C. Cluster maatregelen'!C:C,MATCH('5.Bepalen Faalfreq'!L2452,'bijlage C. Cluster maatregelen'!A:A,0))</f>
        <v>#N/A</v>
      </c>
      <c r="AF2452" t="e">
        <f>INDEX('bijlage C. Cluster maatregelen'!C:C,MATCH('5.Bepalen Faalfreq'!M2452,'bijlage C. Cluster maatregelen'!A:A,0))</f>
        <v>#N/A</v>
      </c>
      <c r="AG2452" t="e">
        <f>INDEX('bijlage C. Cluster maatregelen'!C:C,MATCH('5.Bepalen Faalfreq'!N2452,'bijlage C. Cluster maatregelen'!A:A,0))</f>
        <v>#N/A</v>
      </c>
      <c r="AH2452" t="e">
        <f t="shared" si="509"/>
        <v>#N/A</v>
      </c>
      <c r="AI2452" t="e">
        <f t="shared" si="510"/>
        <v>#N/A</v>
      </c>
      <c r="AJ2452" t="e">
        <f t="shared" si="503"/>
        <v>#N/A</v>
      </c>
    </row>
    <row r="2453" spans="1:36" x14ac:dyDescent="0.25">
      <c r="A2453" s="203"/>
      <c r="B2453" s="203"/>
      <c r="C2453" s="203"/>
      <c r="D2453" s="203"/>
      <c r="E2453" s="203"/>
      <c r="F2453" s="203"/>
      <c r="G2453" s="203"/>
      <c r="H2453" s="203"/>
      <c r="I2453" s="203"/>
      <c r="J2453" s="203"/>
      <c r="K2453" s="203"/>
      <c r="L2453" s="203"/>
      <c r="M2453" s="203"/>
      <c r="N2453" s="203"/>
      <c r="O2453" s="204">
        <f t="shared" si="499"/>
        <v>0</v>
      </c>
      <c r="P2453" s="80" t="str">
        <f>IFERROR(R2453+'4. Gegevens leiding'!$I$26,"")</f>
        <v/>
      </c>
      <c r="Q2453" s="155" t="str">
        <f>IFERROR(R2454+'4. Gegevens leiding'!$I$26,"")</f>
        <v/>
      </c>
      <c r="R2453" s="155" t="str">
        <f t="shared" si="511"/>
        <v/>
      </c>
      <c r="S2453" s="43" t="str">
        <f t="shared" si="504"/>
        <v/>
      </c>
      <c r="T2453" s="42" t="str">
        <f t="shared" si="500"/>
        <v>Diameter (mm, uitwendig)=;Wanddikte (mm)=;Druk (barg)=;Rekgrens (N/mm^2)=;Charpy energie (J)=</v>
      </c>
      <c r="U2453" s="44" t="e">
        <f>INDEX('bijlage A. Frequentie Tabel'!G:G,MATCH(T2453,'bijlage A. Frequentie Tabel'!A:A,0))</f>
        <v>#N/A</v>
      </c>
      <c r="V2453" s="43">
        <f t="shared" si="501"/>
        <v>0</v>
      </c>
      <c r="W2453" s="80">
        <f t="shared" si="505"/>
        <v>23.196467403779828</v>
      </c>
      <c r="X2453" t="e">
        <f t="shared" si="502"/>
        <v>#N/A</v>
      </c>
      <c r="Y2453"/>
      <c r="Z2453">
        <f t="shared" si="506"/>
        <v>0.4</v>
      </c>
      <c r="AA2453">
        <f t="shared" si="507"/>
        <v>1</v>
      </c>
      <c r="AB2453">
        <f t="shared" si="507"/>
        <v>1</v>
      </c>
      <c r="AC2453">
        <f t="shared" si="508"/>
        <v>0.4</v>
      </c>
      <c r="AD2453" t="e">
        <f>INDEX('bijlage C. Cluster maatregelen'!C:C,MATCH('5.Bepalen Faalfreq'!K2453,'bijlage C. Cluster maatregelen'!A:A,0))</f>
        <v>#N/A</v>
      </c>
      <c r="AE2453" t="e">
        <f>INDEX('bijlage C. Cluster maatregelen'!C:C,MATCH('5.Bepalen Faalfreq'!L2453,'bijlage C. Cluster maatregelen'!A:A,0))</f>
        <v>#N/A</v>
      </c>
      <c r="AF2453" t="e">
        <f>INDEX('bijlage C. Cluster maatregelen'!C:C,MATCH('5.Bepalen Faalfreq'!M2453,'bijlage C. Cluster maatregelen'!A:A,0))</f>
        <v>#N/A</v>
      </c>
      <c r="AG2453" t="e">
        <f>INDEX('bijlage C. Cluster maatregelen'!C:C,MATCH('5.Bepalen Faalfreq'!N2453,'bijlage C. Cluster maatregelen'!A:A,0))</f>
        <v>#N/A</v>
      </c>
      <c r="AH2453" t="e">
        <f t="shared" si="509"/>
        <v>#N/A</v>
      </c>
      <c r="AI2453" t="e">
        <f t="shared" si="510"/>
        <v>#N/A</v>
      </c>
      <c r="AJ2453" t="e">
        <f t="shared" si="503"/>
        <v>#N/A</v>
      </c>
    </row>
    <row r="2454" spans="1:36" x14ac:dyDescent="0.25">
      <c r="A2454" s="203"/>
      <c r="B2454" s="203"/>
      <c r="C2454" s="203"/>
      <c r="D2454" s="203"/>
      <c r="E2454" s="203"/>
      <c r="F2454" s="203"/>
      <c r="G2454" s="203"/>
      <c r="H2454" s="203"/>
      <c r="I2454" s="203"/>
      <c r="J2454" s="203"/>
      <c r="K2454" s="203"/>
      <c r="L2454" s="203"/>
      <c r="M2454" s="203"/>
      <c r="N2454" s="203"/>
      <c r="O2454" s="204">
        <f t="shared" si="499"/>
        <v>0</v>
      </c>
      <c r="P2454" s="80" t="str">
        <f>IFERROR(R2454+'4. Gegevens leiding'!$I$26,"")</f>
        <v/>
      </c>
      <c r="Q2454" s="155" t="str">
        <f>IFERROR(R2455+'4. Gegevens leiding'!$I$26,"")</f>
        <v/>
      </c>
      <c r="R2454" s="155" t="str">
        <f t="shared" si="511"/>
        <v/>
      </c>
      <c r="S2454" s="43" t="str">
        <f t="shared" si="504"/>
        <v/>
      </c>
      <c r="T2454" s="42" t="str">
        <f t="shared" si="500"/>
        <v>Diameter (mm, uitwendig)=;Wanddikte (mm)=;Druk (barg)=;Rekgrens (N/mm^2)=;Charpy energie (J)=</v>
      </c>
      <c r="U2454" s="44" t="e">
        <f>INDEX('bijlage A. Frequentie Tabel'!G:G,MATCH(T2454,'bijlage A. Frequentie Tabel'!A:A,0))</f>
        <v>#N/A</v>
      </c>
      <c r="V2454" s="43">
        <f t="shared" si="501"/>
        <v>0</v>
      </c>
      <c r="W2454" s="80">
        <f t="shared" si="505"/>
        <v>23.196467403779828</v>
      </c>
      <c r="X2454" t="e">
        <f t="shared" si="502"/>
        <v>#N/A</v>
      </c>
      <c r="Y2454"/>
      <c r="Z2454">
        <f t="shared" si="506"/>
        <v>0.4</v>
      </c>
      <c r="AA2454">
        <f t="shared" si="507"/>
        <v>1</v>
      </c>
      <c r="AB2454">
        <f t="shared" si="507"/>
        <v>1</v>
      </c>
      <c r="AC2454">
        <f t="shared" si="508"/>
        <v>0.4</v>
      </c>
      <c r="AD2454" t="e">
        <f>INDEX('bijlage C. Cluster maatregelen'!C:C,MATCH('5.Bepalen Faalfreq'!K2454,'bijlage C. Cluster maatregelen'!A:A,0))</f>
        <v>#N/A</v>
      </c>
      <c r="AE2454" t="e">
        <f>INDEX('bijlage C. Cluster maatregelen'!C:C,MATCH('5.Bepalen Faalfreq'!L2454,'bijlage C. Cluster maatregelen'!A:A,0))</f>
        <v>#N/A</v>
      </c>
      <c r="AF2454" t="e">
        <f>INDEX('bijlage C. Cluster maatregelen'!C:C,MATCH('5.Bepalen Faalfreq'!M2454,'bijlage C. Cluster maatregelen'!A:A,0))</f>
        <v>#N/A</v>
      </c>
      <c r="AG2454" t="e">
        <f>INDEX('bijlage C. Cluster maatregelen'!C:C,MATCH('5.Bepalen Faalfreq'!N2454,'bijlage C. Cluster maatregelen'!A:A,0))</f>
        <v>#N/A</v>
      </c>
      <c r="AH2454" t="e">
        <f t="shared" si="509"/>
        <v>#N/A</v>
      </c>
      <c r="AI2454" t="e">
        <f t="shared" si="510"/>
        <v>#N/A</v>
      </c>
      <c r="AJ2454" t="e">
        <f t="shared" si="503"/>
        <v>#N/A</v>
      </c>
    </row>
    <row r="2455" spans="1:36" x14ac:dyDescent="0.25">
      <c r="A2455" s="203"/>
      <c r="B2455" s="203"/>
      <c r="C2455" s="203"/>
      <c r="D2455" s="203"/>
      <c r="E2455" s="203"/>
      <c r="F2455" s="203"/>
      <c r="G2455" s="203"/>
      <c r="H2455" s="203"/>
      <c r="I2455" s="203"/>
      <c r="J2455" s="203"/>
      <c r="K2455" s="203"/>
      <c r="L2455" s="203"/>
      <c r="M2455" s="203"/>
      <c r="N2455" s="203"/>
      <c r="O2455" s="204">
        <f t="shared" si="499"/>
        <v>0</v>
      </c>
      <c r="P2455" s="80" t="str">
        <f>IFERROR(R2455+'4. Gegevens leiding'!$I$26,"")</f>
        <v/>
      </c>
      <c r="Q2455" s="155" t="str">
        <f>IFERROR(R2456+'4. Gegevens leiding'!$I$26,"")</f>
        <v/>
      </c>
      <c r="R2455" s="155" t="str">
        <f t="shared" si="511"/>
        <v/>
      </c>
      <c r="S2455" s="43" t="str">
        <f t="shared" si="504"/>
        <v/>
      </c>
      <c r="T2455" s="42" t="str">
        <f t="shared" si="500"/>
        <v>Diameter (mm, uitwendig)=;Wanddikte (mm)=;Druk (barg)=;Rekgrens (N/mm^2)=;Charpy energie (J)=</v>
      </c>
      <c r="U2455" s="44" t="e">
        <f>INDEX('bijlage A. Frequentie Tabel'!G:G,MATCH(T2455,'bijlage A. Frequentie Tabel'!A:A,0))</f>
        <v>#N/A</v>
      </c>
      <c r="V2455" s="43">
        <f t="shared" si="501"/>
        <v>0</v>
      </c>
      <c r="W2455" s="80">
        <f t="shared" si="505"/>
        <v>23.196467403779828</v>
      </c>
      <c r="X2455" t="e">
        <f t="shared" si="502"/>
        <v>#N/A</v>
      </c>
      <c r="Y2455"/>
      <c r="Z2455">
        <f t="shared" si="506"/>
        <v>0.4</v>
      </c>
      <c r="AA2455">
        <f t="shared" si="507"/>
        <v>1</v>
      </c>
      <c r="AB2455">
        <f t="shared" si="507"/>
        <v>1</v>
      </c>
      <c r="AC2455">
        <f t="shared" si="508"/>
        <v>0.4</v>
      </c>
      <c r="AD2455" t="e">
        <f>INDEX('bijlage C. Cluster maatregelen'!C:C,MATCH('5.Bepalen Faalfreq'!K2455,'bijlage C. Cluster maatregelen'!A:A,0))</f>
        <v>#N/A</v>
      </c>
      <c r="AE2455" t="e">
        <f>INDEX('bijlage C. Cluster maatregelen'!C:C,MATCH('5.Bepalen Faalfreq'!L2455,'bijlage C. Cluster maatregelen'!A:A,0))</f>
        <v>#N/A</v>
      </c>
      <c r="AF2455" t="e">
        <f>INDEX('bijlage C. Cluster maatregelen'!C:C,MATCH('5.Bepalen Faalfreq'!M2455,'bijlage C. Cluster maatregelen'!A:A,0))</f>
        <v>#N/A</v>
      </c>
      <c r="AG2455" t="e">
        <f>INDEX('bijlage C. Cluster maatregelen'!C:C,MATCH('5.Bepalen Faalfreq'!N2455,'bijlage C. Cluster maatregelen'!A:A,0))</f>
        <v>#N/A</v>
      </c>
      <c r="AH2455" t="e">
        <f t="shared" si="509"/>
        <v>#N/A</v>
      </c>
      <c r="AI2455" t="e">
        <f t="shared" si="510"/>
        <v>#N/A</v>
      </c>
      <c r="AJ2455" t="e">
        <f t="shared" si="503"/>
        <v>#N/A</v>
      </c>
    </row>
    <row r="2456" spans="1:36" x14ac:dyDescent="0.25">
      <c r="A2456" s="203"/>
      <c r="B2456" s="203"/>
      <c r="C2456" s="203"/>
      <c r="D2456" s="203"/>
      <c r="E2456" s="203"/>
      <c r="F2456" s="203"/>
      <c r="G2456" s="203"/>
      <c r="H2456" s="203"/>
      <c r="I2456" s="203"/>
      <c r="J2456" s="203"/>
      <c r="K2456" s="203"/>
      <c r="L2456" s="203"/>
      <c r="M2456" s="203"/>
      <c r="N2456" s="203"/>
      <c r="O2456" s="204">
        <f t="shared" si="499"/>
        <v>0</v>
      </c>
      <c r="P2456" s="80" t="str">
        <f>IFERROR(R2456+'4. Gegevens leiding'!$I$26,"")</f>
        <v/>
      </c>
      <c r="Q2456" s="155" t="str">
        <f>IFERROR(R2457+'4. Gegevens leiding'!$I$26,"")</f>
        <v/>
      </c>
      <c r="R2456" s="155" t="str">
        <f t="shared" si="511"/>
        <v/>
      </c>
      <c r="S2456" s="43" t="str">
        <f t="shared" si="504"/>
        <v/>
      </c>
      <c r="T2456" s="42" t="str">
        <f t="shared" si="500"/>
        <v>Diameter (mm, uitwendig)=;Wanddikte (mm)=;Druk (barg)=;Rekgrens (N/mm^2)=;Charpy energie (J)=</v>
      </c>
      <c r="U2456" s="44" t="e">
        <f>INDEX('bijlage A. Frequentie Tabel'!G:G,MATCH(T2456,'bijlage A. Frequentie Tabel'!A:A,0))</f>
        <v>#N/A</v>
      </c>
      <c r="V2456" s="43">
        <f t="shared" si="501"/>
        <v>0</v>
      </c>
      <c r="W2456" s="80">
        <f t="shared" si="505"/>
        <v>23.196467403779828</v>
      </c>
      <c r="X2456" t="e">
        <f t="shared" si="502"/>
        <v>#N/A</v>
      </c>
      <c r="Y2456"/>
      <c r="Z2456">
        <f t="shared" si="506"/>
        <v>0.4</v>
      </c>
      <c r="AA2456">
        <f t="shared" si="507"/>
        <v>1</v>
      </c>
      <c r="AB2456">
        <f t="shared" si="507"/>
        <v>1</v>
      </c>
      <c r="AC2456">
        <f t="shared" si="508"/>
        <v>0.4</v>
      </c>
      <c r="AD2456" t="e">
        <f>INDEX('bijlage C. Cluster maatregelen'!C:C,MATCH('5.Bepalen Faalfreq'!K2456,'bijlage C. Cluster maatregelen'!A:A,0))</f>
        <v>#N/A</v>
      </c>
      <c r="AE2456" t="e">
        <f>INDEX('bijlage C. Cluster maatregelen'!C:C,MATCH('5.Bepalen Faalfreq'!L2456,'bijlage C. Cluster maatregelen'!A:A,0))</f>
        <v>#N/A</v>
      </c>
      <c r="AF2456" t="e">
        <f>INDEX('bijlage C. Cluster maatregelen'!C:C,MATCH('5.Bepalen Faalfreq'!M2456,'bijlage C. Cluster maatregelen'!A:A,0))</f>
        <v>#N/A</v>
      </c>
      <c r="AG2456" t="e">
        <f>INDEX('bijlage C. Cluster maatregelen'!C:C,MATCH('5.Bepalen Faalfreq'!N2456,'bijlage C. Cluster maatregelen'!A:A,0))</f>
        <v>#N/A</v>
      </c>
      <c r="AH2456" t="e">
        <f t="shared" si="509"/>
        <v>#N/A</v>
      </c>
      <c r="AI2456" t="e">
        <f t="shared" si="510"/>
        <v>#N/A</v>
      </c>
      <c r="AJ2456" t="e">
        <f t="shared" si="503"/>
        <v>#N/A</v>
      </c>
    </row>
    <row r="2457" spans="1:36" x14ac:dyDescent="0.25">
      <c r="A2457" s="203"/>
      <c r="B2457" s="203"/>
      <c r="C2457" s="203"/>
      <c r="D2457" s="203"/>
      <c r="E2457" s="203"/>
      <c r="F2457" s="203"/>
      <c r="G2457" s="203"/>
      <c r="H2457" s="203"/>
      <c r="I2457" s="203"/>
      <c r="J2457" s="203"/>
      <c r="K2457" s="203"/>
      <c r="L2457" s="203"/>
      <c r="M2457" s="203"/>
      <c r="N2457" s="203"/>
      <c r="O2457" s="204">
        <f t="shared" si="499"/>
        <v>0</v>
      </c>
      <c r="P2457" s="80" t="str">
        <f>IFERROR(R2457+'4. Gegevens leiding'!$I$26,"")</f>
        <v/>
      </c>
      <c r="Q2457" s="155" t="str">
        <f>IFERROR(R2458+'4. Gegevens leiding'!$I$26,"")</f>
        <v/>
      </c>
      <c r="R2457" s="155" t="str">
        <f t="shared" si="511"/>
        <v/>
      </c>
      <c r="S2457" s="43" t="str">
        <f t="shared" si="504"/>
        <v/>
      </c>
      <c r="T2457" s="42" t="str">
        <f t="shared" si="500"/>
        <v>Diameter (mm, uitwendig)=;Wanddikte (mm)=;Druk (barg)=;Rekgrens (N/mm^2)=;Charpy energie (J)=</v>
      </c>
      <c r="U2457" s="44" t="e">
        <f>INDEX('bijlage A. Frequentie Tabel'!G:G,MATCH(T2457,'bijlage A. Frequentie Tabel'!A:A,0))</f>
        <v>#N/A</v>
      </c>
      <c r="V2457" s="43">
        <f t="shared" si="501"/>
        <v>0</v>
      </c>
      <c r="W2457" s="80">
        <f t="shared" si="505"/>
        <v>23.196467403779828</v>
      </c>
      <c r="X2457" t="e">
        <f t="shared" si="502"/>
        <v>#N/A</v>
      </c>
      <c r="Y2457"/>
      <c r="Z2457">
        <f t="shared" si="506"/>
        <v>0.4</v>
      </c>
      <c r="AA2457">
        <f t="shared" si="507"/>
        <v>1</v>
      </c>
      <c r="AB2457">
        <f t="shared" si="507"/>
        <v>1</v>
      </c>
      <c r="AC2457">
        <f t="shared" si="508"/>
        <v>0.4</v>
      </c>
      <c r="AD2457" t="e">
        <f>INDEX('bijlage C. Cluster maatregelen'!C:C,MATCH('5.Bepalen Faalfreq'!K2457,'bijlage C. Cluster maatregelen'!A:A,0))</f>
        <v>#N/A</v>
      </c>
      <c r="AE2457" t="e">
        <f>INDEX('bijlage C. Cluster maatregelen'!C:C,MATCH('5.Bepalen Faalfreq'!L2457,'bijlage C. Cluster maatregelen'!A:A,0))</f>
        <v>#N/A</v>
      </c>
      <c r="AF2457" t="e">
        <f>INDEX('bijlage C. Cluster maatregelen'!C:C,MATCH('5.Bepalen Faalfreq'!M2457,'bijlage C. Cluster maatregelen'!A:A,0))</f>
        <v>#N/A</v>
      </c>
      <c r="AG2457" t="e">
        <f>INDEX('bijlage C. Cluster maatregelen'!C:C,MATCH('5.Bepalen Faalfreq'!N2457,'bijlage C. Cluster maatregelen'!A:A,0))</f>
        <v>#N/A</v>
      </c>
      <c r="AH2457" t="e">
        <f t="shared" si="509"/>
        <v>#N/A</v>
      </c>
      <c r="AI2457" t="e">
        <f t="shared" si="510"/>
        <v>#N/A</v>
      </c>
      <c r="AJ2457" t="e">
        <f t="shared" si="503"/>
        <v>#N/A</v>
      </c>
    </row>
    <row r="2458" spans="1:36" x14ac:dyDescent="0.25">
      <c r="A2458" s="203"/>
      <c r="B2458" s="203"/>
      <c r="C2458" s="203"/>
      <c r="D2458" s="203"/>
      <c r="E2458" s="203"/>
      <c r="F2458" s="203"/>
      <c r="G2458" s="203"/>
      <c r="H2458" s="203"/>
      <c r="I2458" s="203"/>
      <c r="J2458" s="203"/>
      <c r="K2458" s="203"/>
      <c r="L2458" s="203"/>
      <c r="M2458" s="203"/>
      <c r="N2458" s="203"/>
      <c r="O2458" s="204">
        <f t="shared" si="499"/>
        <v>0</v>
      </c>
      <c r="P2458" s="80" t="str">
        <f>IFERROR(R2458+'4. Gegevens leiding'!$I$26,"")</f>
        <v/>
      </c>
      <c r="Q2458" s="155" t="str">
        <f>IFERROR(R2459+'4. Gegevens leiding'!$I$26,"")</f>
        <v/>
      </c>
      <c r="R2458" s="155" t="str">
        <f t="shared" si="511"/>
        <v/>
      </c>
      <c r="S2458" s="43" t="str">
        <f t="shared" si="504"/>
        <v/>
      </c>
      <c r="T2458" s="42" t="str">
        <f t="shared" si="500"/>
        <v>Diameter (mm, uitwendig)=;Wanddikte (mm)=;Druk (barg)=;Rekgrens (N/mm^2)=;Charpy energie (J)=</v>
      </c>
      <c r="U2458" s="44" t="e">
        <f>INDEX('bijlage A. Frequentie Tabel'!G:G,MATCH(T2458,'bijlage A. Frequentie Tabel'!A:A,0))</f>
        <v>#N/A</v>
      </c>
      <c r="V2458" s="43">
        <f t="shared" si="501"/>
        <v>0</v>
      </c>
      <c r="W2458" s="80">
        <f t="shared" si="505"/>
        <v>23.196467403779828</v>
      </c>
      <c r="X2458" t="e">
        <f t="shared" si="502"/>
        <v>#N/A</v>
      </c>
      <c r="Y2458"/>
      <c r="Z2458">
        <f t="shared" si="506"/>
        <v>0.4</v>
      </c>
      <c r="AA2458">
        <f t="shared" si="507"/>
        <v>1</v>
      </c>
      <c r="AB2458">
        <f t="shared" si="507"/>
        <v>1</v>
      </c>
      <c r="AC2458">
        <f t="shared" si="508"/>
        <v>0.4</v>
      </c>
      <c r="AD2458" t="e">
        <f>INDEX('bijlage C. Cluster maatregelen'!C:C,MATCH('5.Bepalen Faalfreq'!K2458,'bijlage C. Cluster maatregelen'!A:A,0))</f>
        <v>#N/A</v>
      </c>
      <c r="AE2458" t="e">
        <f>INDEX('bijlage C. Cluster maatregelen'!C:C,MATCH('5.Bepalen Faalfreq'!L2458,'bijlage C. Cluster maatregelen'!A:A,0))</f>
        <v>#N/A</v>
      </c>
      <c r="AF2458" t="e">
        <f>INDEX('bijlage C. Cluster maatregelen'!C:C,MATCH('5.Bepalen Faalfreq'!M2458,'bijlage C. Cluster maatregelen'!A:A,0))</f>
        <v>#N/A</v>
      </c>
      <c r="AG2458" t="e">
        <f>INDEX('bijlage C. Cluster maatregelen'!C:C,MATCH('5.Bepalen Faalfreq'!N2458,'bijlage C. Cluster maatregelen'!A:A,0))</f>
        <v>#N/A</v>
      </c>
      <c r="AH2458" t="e">
        <f t="shared" si="509"/>
        <v>#N/A</v>
      </c>
      <c r="AI2458" t="e">
        <f t="shared" si="510"/>
        <v>#N/A</v>
      </c>
      <c r="AJ2458" t="e">
        <f t="shared" si="503"/>
        <v>#N/A</v>
      </c>
    </row>
    <row r="2459" spans="1:36" x14ac:dyDescent="0.25">
      <c r="A2459" s="203"/>
      <c r="B2459" s="203"/>
      <c r="C2459" s="203"/>
      <c r="D2459" s="203"/>
      <c r="E2459" s="203"/>
      <c r="F2459" s="203"/>
      <c r="G2459" s="203"/>
      <c r="H2459" s="203"/>
      <c r="I2459" s="203"/>
      <c r="J2459" s="203"/>
      <c r="K2459" s="203"/>
      <c r="L2459" s="203"/>
      <c r="M2459" s="203"/>
      <c r="N2459" s="203"/>
      <c r="O2459" s="204">
        <f t="shared" si="499"/>
        <v>0</v>
      </c>
      <c r="P2459" s="80" t="str">
        <f>IFERROR(R2459+'4. Gegevens leiding'!$I$26,"")</f>
        <v/>
      </c>
      <c r="Q2459" s="155" t="str">
        <f>IFERROR(R2460+'4. Gegevens leiding'!$I$26,"")</f>
        <v/>
      </c>
      <c r="R2459" s="155" t="str">
        <f t="shared" si="511"/>
        <v/>
      </c>
      <c r="S2459" s="43" t="str">
        <f t="shared" si="504"/>
        <v/>
      </c>
      <c r="T2459" s="42" t="str">
        <f t="shared" si="500"/>
        <v>Diameter (mm, uitwendig)=;Wanddikte (mm)=;Druk (barg)=;Rekgrens (N/mm^2)=;Charpy energie (J)=</v>
      </c>
      <c r="U2459" s="44" t="e">
        <f>INDEX('bijlage A. Frequentie Tabel'!G:G,MATCH(T2459,'bijlage A. Frequentie Tabel'!A:A,0))</f>
        <v>#N/A</v>
      </c>
      <c r="V2459" s="43">
        <f t="shared" si="501"/>
        <v>0</v>
      </c>
      <c r="W2459" s="80">
        <f t="shared" si="505"/>
        <v>23.196467403779828</v>
      </c>
      <c r="X2459" t="e">
        <f t="shared" si="502"/>
        <v>#N/A</v>
      </c>
      <c r="Y2459"/>
      <c r="Z2459">
        <f t="shared" si="506"/>
        <v>0.4</v>
      </c>
      <c r="AA2459">
        <f t="shared" si="507"/>
        <v>1</v>
      </c>
      <c r="AB2459">
        <f t="shared" si="507"/>
        <v>1</v>
      </c>
      <c r="AC2459">
        <f t="shared" si="508"/>
        <v>0.4</v>
      </c>
      <c r="AD2459" t="e">
        <f>INDEX('bijlage C. Cluster maatregelen'!C:C,MATCH('5.Bepalen Faalfreq'!K2459,'bijlage C. Cluster maatregelen'!A:A,0))</f>
        <v>#N/A</v>
      </c>
      <c r="AE2459" t="e">
        <f>INDEX('bijlage C. Cluster maatregelen'!C:C,MATCH('5.Bepalen Faalfreq'!L2459,'bijlage C. Cluster maatregelen'!A:A,0))</f>
        <v>#N/A</v>
      </c>
      <c r="AF2459" t="e">
        <f>INDEX('bijlage C. Cluster maatregelen'!C:C,MATCH('5.Bepalen Faalfreq'!M2459,'bijlage C. Cluster maatregelen'!A:A,0))</f>
        <v>#N/A</v>
      </c>
      <c r="AG2459" t="e">
        <f>INDEX('bijlage C. Cluster maatregelen'!C:C,MATCH('5.Bepalen Faalfreq'!N2459,'bijlage C. Cluster maatregelen'!A:A,0))</f>
        <v>#N/A</v>
      </c>
      <c r="AH2459" t="e">
        <f t="shared" si="509"/>
        <v>#N/A</v>
      </c>
      <c r="AI2459" t="e">
        <f t="shared" si="510"/>
        <v>#N/A</v>
      </c>
      <c r="AJ2459" t="e">
        <f t="shared" si="503"/>
        <v>#N/A</v>
      </c>
    </row>
    <row r="2460" spans="1:36" x14ac:dyDescent="0.25">
      <c r="A2460" s="203"/>
      <c r="B2460" s="203"/>
      <c r="C2460" s="203"/>
      <c r="D2460" s="203"/>
      <c r="E2460" s="203"/>
      <c r="F2460" s="203"/>
      <c r="G2460" s="203"/>
      <c r="H2460" s="203"/>
      <c r="I2460" s="203"/>
      <c r="J2460" s="203"/>
      <c r="K2460" s="203"/>
      <c r="L2460" s="203"/>
      <c r="M2460" s="203"/>
      <c r="N2460" s="203"/>
      <c r="O2460" s="204">
        <f t="shared" si="499"/>
        <v>0</v>
      </c>
      <c r="P2460" s="80" t="str">
        <f>IFERROR(R2460+'4. Gegevens leiding'!$I$26,"")</f>
        <v/>
      </c>
      <c r="Q2460" s="155" t="str">
        <f>IFERROR(R2461+'4. Gegevens leiding'!$I$26,"")</f>
        <v/>
      </c>
      <c r="R2460" s="155" t="str">
        <f t="shared" si="511"/>
        <v/>
      </c>
      <c r="S2460" s="43" t="str">
        <f t="shared" si="504"/>
        <v/>
      </c>
      <c r="T2460" s="42" t="str">
        <f t="shared" si="500"/>
        <v>Diameter (mm, uitwendig)=;Wanddikte (mm)=;Druk (barg)=;Rekgrens (N/mm^2)=;Charpy energie (J)=</v>
      </c>
      <c r="U2460" s="44" t="e">
        <f>INDEX('bijlage A. Frequentie Tabel'!G:G,MATCH(T2460,'bijlage A. Frequentie Tabel'!A:A,0))</f>
        <v>#N/A</v>
      </c>
      <c r="V2460" s="43">
        <f t="shared" si="501"/>
        <v>0</v>
      </c>
      <c r="W2460" s="80">
        <f t="shared" si="505"/>
        <v>23.196467403779828</v>
      </c>
      <c r="X2460" t="e">
        <f t="shared" si="502"/>
        <v>#N/A</v>
      </c>
      <c r="Y2460"/>
      <c r="Z2460">
        <f t="shared" si="506"/>
        <v>0.4</v>
      </c>
      <c r="AA2460">
        <f t="shared" si="507"/>
        <v>1</v>
      </c>
      <c r="AB2460">
        <f t="shared" si="507"/>
        <v>1</v>
      </c>
      <c r="AC2460">
        <f t="shared" si="508"/>
        <v>0.4</v>
      </c>
      <c r="AD2460" t="e">
        <f>INDEX('bijlage C. Cluster maatregelen'!C:C,MATCH('5.Bepalen Faalfreq'!K2460,'bijlage C. Cluster maatregelen'!A:A,0))</f>
        <v>#N/A</v>
      </c>
      <c r="AE2460" t="e">
        <f>INDEX('bijlage C. Cluster maatregelen'!C:C,MATCH('5.Bepalen Faalfreq'!L2460,'bijlage C. Cluster maatregelen'!A:A,0))</f>
        <v>#N/A</v>
      </c>
      <c r="AF2460" t="e">
        <f>INDEX('bijlage C. Cluster maatregelen'!C:C,MATCH('5.Bepalen Faalfreq'!M2460,'bijlage C. Cluster maatregelen'!A:A,0))</f>
        <v>#N/A</v>
      </c>
      <c r="AG2460" t="e">
        <f>INDEX('bijlage C. Cluster maatregelen'!C:C,MATCH('5.Bepalen Faalfreq'!N2460,'bijlage C. Cluster maatregelen'!A:A,0))</f>
        <v>#N/A</v>
      </c>
      <c r="AH2460" t="e">
        <f t="shared" si="509"/>
        <v>#N/A</v>
      </c>
      <c r="AI2460" t="e">
        <f t="shared" si="510"/>
        <v>#N/A</v>
      </c>
      <c r="AJ2460" t="e">
        <f t="shared" si="503"/>
        <v>#N/A</v>
      </c>
    </row>
    <row r="2461" spans="1:36" x14ac:dyDescent="0.25">
      <c r="A2461" s="203"/>
      <c r="B2461" s="203"/>
      <c r="C2461" s="203"/>
      <c r="D2461" s="203"/>
      <c r="E2461" s="203"/>
      <c r="F2461" s="203"/>
      <c r="G2461" s="203"/>
      <c r="H2461" s="203"/>
      <c r="I2461" s="203"/>
      <c r="J2461" s="203"/>
      <c r="K2461" s="203"/>
      <c r="L2461" s="203"/>
      <c r="M2461" s="203"/>
      <c r="N2461" s="203"/>
      <c r="O2461" s="204">
        <f t="shared" si="499"/>
        <v>0</v>
      </c>
      <c r="P2461" s="80" t="str">
        <f>IFERROR(R2461+'4. Gegevens leiding'!$I$26,"")</f>
        <v/>
      </c>
      <c r="Q2461" s="155" t="str">
        <f>IFERROR(R2462+'4. Gegevens leiding'!$I$26,"")</f>
        <v/>
      </c>
      <c r="R2461" s="155" t="str">
        <f t="shared" si="511"/>
        <v/>
      </c>
      <c r="S2461" s="43" t="str">
        <f t="shared" si="504"/>
        <v/>
      </c>
      <c r="T2461" s="42" t="str">
        <f t="shared" si="500"/>
        <v>Diameter (mm, uitwendig)=;Wanddikte (mm)=;Druk (barg)=;Rekgrens (N/mm^2)=;Charpy energie (J)=</v>
      </c>
      <c r="U2461" s="44" t="e">
        <f>INDEX('bijlage A. Frequentie Tabel'!G:G,MATCH(T2461,'bijlage A. Frequentie Tabel'!A:A,0))</f>
        <v>#N/A</v>
      </c>
      <c r="V2461" s="43">
        <f t="shared" si="501"/>
        <v>0</v>
      </c>
      <c r="W2461" s="80">
        <f t="shared" si="505"/>
        <v>23.196467403779828</v>
      </c>
      <c r="X2461" t="e">
        <f t="shared" si="502"/>
        <v>#N/A</v>
      </c>
      <c r="Y2461"/>
      <c r="Z2461">
        <f t="shared" si="506"/>
        <v>0.4</v>
      </c>
      <c r="AA2461">
        <f t="shared" si="507"/>
        <v>1</v>
      </c>
      <c r="AB2461">
        <f t="shared" si="507"/>
        <v>1</v>
      </c>
      <c r="AC2461">
        <f t="shared" si="508"/>
        <v>0.4</v>
      </c>
      <c r="AD2461" t="e">
        <f>INDEX('bijlage C. Cluster maatregelen'!C:C,MATCH('5.Bepalen Faalfreq'!K2461,'bijlage C. Cluster maatregelen'!A:A,0))</f>
        <v>#N/A</v>
      </c>
      <c r="AE2461" t="e">
        <f>INDEX('bijlage C. Cluster maatregelen'!C:C,MATCH('5.Bepalen Faalfreq'!L2461,'bijlage C. Cluster maatregelen'!A:A,0))</f>
        <v>#N/A</v>
      </c>
      <c r="AF2461" t="e">
        <f>INDEX('bijlage C. Cluster maatregelen'!C:C,MATCH('5.Bepalen Faalfreq'!M2461,'bijlage C. Cluster maatregelen'!A:A,0))</f>
        <v>#N/A</v>
      </c>
      <c r="AG2461" t="e">
        <f>INDEX('bijlage C. Cluster maatregelen'!C:C,MATCH('5.Bepalen Faalfreq'!N2461,'bijlage C. Cluster maatregelen'!A:A,0))</f>
        <v>#N/A</v>
      </c>
      <c r="AH2461" t="e">
        <f t="shared" si="509"/>
        <v>#N/A</v>
      </c>
      <c r="AI2461" t="e">
        <f t="shared" si="510"/>
        <v>#N/A</v>
      </c>
      <c r="AJ2461" t="e">
        <f t="shared" si="503"/>
        <v>#N/A</v>
      </c>
    </row>
    <row r="2462" spans="1:36" x14ac:dyDescent="0.25">
      <c r="A2462" s="203"/>
      <c r="B2462" s="203"/>
      <c r="C2462" s="203"/>
      <c r="D2462" s="203"/>
      <c r="E2462" s="203"/>
      <c r="F2462" s="203"/>
      <c r="G2462" s="203"/>
      <c r="H2462" s="203"/>
      <c r="I2462" s="203"/>
      <c r="J2462" s="203"/>
      <c r="K2462" s="203"/>
      <c r="L2462" s="203"/>
      <c r="M2462" s="203"/>
      <c r="N2462" s="203"/>
      <c r="O2462" s="204">
        <f t="shared" si="499"/>
        <v>0</v>
      </c>
      <c r="P2462" s="80" t="str">
        <f>IFERROR(R2462+'4. Gegevens leiding'!$I$26,"")</f>
        <v/>
      </c>
      <c r="Q2462" s="155" t="str">
        <f>IFERROR(R2463+'4. Gegevens leiding'!$I$26,"")</f>
        <v/>
      </c>
      <c r="R2462" s="155" t="str">
        <f t="shared" si="511"/>
        <v/>
      </c>
      <c r="S2462" s="43" t="str">
        <f t="shared" si="504"/>
        <v/>
      </c>
      <c r="T2462" s="42" t="str">
        <f t="shared" si="500"/>
        <v>Diameter (mm, uitwendig)=;Wanddikte (mm)=;Druk (barg)=;Rekgrens (N/mm^2)=;Charpy energie (J)=</v>
      </c>
      <c r="U2462" s="44" t="e">
        <f>INDEX('bijlage A. Frequentie Tabel'!G:G,MATCH(T2462,'bijlage A. Frequentie Tabel'!A:A,0))</f>
        <v>#N/A</v>
      </c>
      <c r="V2462" s="43">
        <f t="shared" si="501"/>
        <v>0</v>
      </c>
      <c r="W2462" s="80">
        <f t="shared" si="505"/>
        <v>23.196467403779828</v>
      </c>
      <c r="X2462" t="e">
        <f t="shared" si="502"/>
        <v>#N/A</v>
      </c>
      <c r="Y2462"/>
      <c r="Z2462">
        <f t="shared" si="506"/>
        <v>0.4</v>
      </c>
      <c r="AA2462">
        <f t="shared" si="507"/>
        <v>1</v>
      </c>
      <c r="AB2462">
        <f t="shared" si="507"/>
        <v>1</v>
      </c>
      <c r="AC2462">
        <f t="shared" si="508"/>
        <v>0.4</v>
      </c>
      <c r="AD2462" t="e">
        <f>INDEX('bijlage C. Cluster maatregelen'!C:C,MATCH('5.Bepalen Faalfreq'!K2462,'bijlage C. Cluster maatregelen'!A:A,0))</f>
        <v>#N/A</v>
      </c>
      <c r="AE2462" t="e">
        <f>INDEX('bijlage C. Cluster maatregelen'!C:C,MATCH('5.Bepalen Faalfreq'!L2462,'bijlage C. Cluster maatregelen'!A:A,0))</f>
        <v>#N/A</v>
      </c>
      <c r="AF2462" t="e">
        <f>INDEX('bijlage C. Cluster maatregelen'!C:C,MATCH('5.Bepalen Faalfreq'!M2462,'bijlage C. Cluster maatregelen'!A:A,0))</f>
        <v>#N/A</v>
      </c>
      <c r="AG2462" t="e">
        <f>INDEX('bijlage C. Cluster maatregelen'!C:C,MATCH('5.Bepalen Faalfreq'!N2462,'bijlage C. Cluster maatregelen'!A:A,0))</f>
        <v>#N/A</v>
      </c>
      <c r="AH2462" t="e">
        <f t="shared" si="509"/>
        <v>#N/A</v>
      </c>
      <c r="AI2462" t="e">
        <f t="shared" si="510"/>
        <v>#N/A</v>
      </c>
      <c r="AJ2462" t="e">
        <f t="shared" si="503"/>
        <v>#N/A</v>
      </c>
    </row>
    <row r="2463" spans="1:36" x14ac:dyDescent="0.25">
      <c r="A2463" s="203"/>
      <c r="B2463" s="203"/>
      <c r="C2463" s="203"/>
      <c r="D2463" s="203"/>
      <c r="E2463" s="203"/>
      <c r="F2463" s="203"/>
      <c r="G2463" s="203"/>
      <c r="H2463" s="203"/>
      <c r="I2463" s="203"/>
      <c r="J2463" s="203"/>
      <c r="K2463" s="203"/>
      <c r="L2463" s="203"/>
      <c r="M2463" s="203"/>
      <c r="N2463" s="203"/>
      <c r="O2463" s="204">
        <f t="shared" si="499"/>
        <v>0</v>
      </c>
      <c r="P2463" s="80" t="str">
        <f>IFERROR(R2463+'4. Gegevens leiding'!$I$26,"")</f>
        <v/>
      </c>
      <c r="Q2463" s="155" t="str">
        <f>IFERROR(R2464+'4. Gegevens leiding'!$I$26,"")</f>
        <v/>
      </c>
      <c r="R2463" s="155" t="str">
        <f t="shared" si="511"/>
        <v/>
      </c>
      <c r="S2463" s="43" t="str">
        <f t="shared" si="504"/>
        <v/>
      </c>
      <c r="T2463" s="42" t="str">
        <f t="shared" si="500"/>
        <v>Diameter (mm, uitwendig)=;Wanddikte (mm)=;Druk (barg)=;Rekgrens (N/mm^2)=;Charpy energie (J)=</v>
      </c>
      <c r="U2463" s="44" t="e">
        <f>INDEX('bijlage A. Frequentie Tabel'!G:G,MATCH(T2463,'bijlage A. Frequentie Tabel'!A:A,0))</f>
        <v>#N/A</v>
      </c>
      <c r="V2463" s="43">
        <f t="shared" si="501"/>
        <v>0</v>
      </c>
      <c r="W2463" s="80">
        <f t="shared" si="505"/>
        <v>23.196467403779828</v>
      </c>
      <c r="X2463" t="e">
        <f t="shared" si="502"/>
        <v>#N/A</v>
      </c>
      <c r="Y2463"/>
      <c r="Z2463">
        <f t="shared" si="506"/>
        <v>0.4</v>
      </c>
      <c r="AA2463">
        <f t="shared" si="507"/>
        <v>1</v>
      </c>
      <c r="AB2463">
        <f t="shared" si="507"/>
        <v>1</v>
      </c>
      <c r="AC2463">
        <f t="shared" si="508"/>
        <v>0.4</v>
      </c>
      <c r="AD2463" t="e">
        <f>INDEX('bijlage C. Cluster maatregelen'!C:C,MATCH('5.Bepalen Faalfreq'!K2463,'bijlage C. Cluster maatregelen'!A:A,0))</f>
        <v>#N/A</v>
      </c>
      <c r="AE2463" t="e">
        <f>INDEX('bijlage C. Cluster maatregelen'!C:C,MATCH('5.Bepalen Faalfreq'!L2463,'bijlage C. Cluster maatregelen'!A:A,0))</f>
        <v>#N/A</v>
      </c>
      <c r="AF2463" t="e">
        <f>INDEX('bijlage C. Cluster maatregelen'!C:C,MATCH('5.Bepalen Faalfreq'!M2463,'bijlage C. Cluster maatregelen'!A:A,0))</f>
        <v>#N/A</v>
      </c>
      <c r="AG2463" t="e">
        <f>INDEX('bijlage C. Cluster maatregelen'!C:C,MATCH('5.Bepalen Faalfreq'!N2463,'bijlage C. Cluster maatregelen'!A:A,0))</f>
        <v>#N/A</v>
      </c>
      <c r="AH2463" t="e">
        <f t="shared" si="509"/>
        <v>#N/A</v>
      </c>
      <c r="AI2463" t="e">
        <f t="shared" si="510"/>
        <v>#N/A</v>
      </c>
      <c r="AJ2463" t="e">
        <f t="shared" si="503"/>
        <v>#N/A</v>
      </c>
    </row>
    <row r="2464" spans="1:36" x14ac:dyDescent="0.25">
      <c r="A2464" s="203"/>
      <c r="B2464" s="203"/>
      <c r="C2464" s="203"/>
      <c r="D2464" s="203"/>
      <c r="E2464" s="203"/>
      <c r="F2464" s="203"/>
      <c r="G2464" s="203"/>
      <c r="H2464" s="203"/>
      <c r="I2464" s="203"/>
      <c r="J2464" s="203"/>
      <c r="K2464" s="203"/>
      <c r="L2464" s="203"/>
      <c r="M2464" s="203"/>
      <c r="N2464" s="203"/>
      <c r="O2464" s="204">
        <f t="shared" si="499"/>
        <v>0</v>
      </c>
      <c r="P2464" s="80" t="str">
        <f>IFERROR(R2464+'4. Gegevens leiding'!$I$26,"")</f>
        <v/>
      </c>
      <c r="Q2464" s="155" t="str">
        <f>IFERROR(R2465+'4. Gegevens leiding'!$I$26,"")</f>
        <v/>
      </c>
      <c r="R2464" s="155" t="str">
        <f t="shared" si="511"/>
        <v/>
      </c>
      <c r="S2464" s="43" t="str">
        <f t="shared" si="504"/>
        <v/>
      </c>
      <c r="T2464" s="42" t="str">
        <f t="shared" si="500"/>
        <v>Diameter (mm, uitwendig)=;Wanddikte (mm)=;Druk (barg)=;Rekgrens (N/mm^2)=;Charpy energie (J)=</v>
      </c>
      <c r="U2464" s="44" t="e">
        <f>INDEX('bijlage A. Frequentie Tabel'!G:G,MATCH(T2464,'bijlage A. Frequentie Tabel'!A:A,0))</f>
        <v>#N/A</v>
      </c>
      <c r="V2464" s="43">
        <f t="shared" si="501"/>
        <v>0</v>
      </c>
      <c r="W2464" s="80">
        <f t="shared" si="505"/>
        <v>23.196467403779828</v>
      </c>
      <c r="X2464" t="e">
        <f t="shared" si="502"/>
        <v>#N/A</v>
      </c>
      <c r="Y2464"/>
      <c r="Z2464">
        <f t="shared" si="506"/>
        <v>0.4</v>
      </c>
      <c r="AA2464">
        <f t="shared" si="507"/>
        <v>1</v>
      </c>
      <c r="AB2464">
        <f t="shared" si="507"/>
        <v>1</v>
      </c>
      <c r="AC2464">
        <f t="shared" si="508"/>
        <v>0.4</v>
      </c>
      <c r="AD2464" t="e">
        <f>INDEX('bijlage C. Cluster maatregelen'!C:C,MATCH('5.Bepalen Faalfreq'!K2464,'bijlage C. Cluster maatregelen'!A:A,0))</f>
        <v>#N/A</v>
      </c>
      <c r="AE2464" t="e">
        <f>INDEX('bijlage C. Cluster maatregelen'!C:C,MATCH('5.Bepalen Faalfreq'!L2464,'bijlage C. Cluster maatregelen'!A:A,0))</f>
        <v>#N/A</v>
      </c>
      <c r="AF2464" t="e">
        <f>INDEX('bijlage C. Cluster maatregelen'!C:C,MATCH('5.Bepalen Faalfreq'!M2464,'bijlage C. Cluster maatregelen'!A:A,0))</f>
        <v>#N/A</v>
      </c>
      <c r="AG2464" t="e">
        <f>INDEX('bijlage C. Cluster maatregelen'!C:C,MATCH('5.Bepalen Faalfreq'!N2464,'bijlage C. Cluster maatregelen'!A:A,0))</f>
        <v>#N/A</v>
      </c>
      <c r="AH2464" t="e">
        <f t="shared" si="509"/>
        <v>#N/A</v>
      </c>
      <c r="AI2464" t="e">
        <f t="shared" si="510"/>
        <v>#N/A</v>
      </c>
      <c r="AJ2464" t="e">
        <f t="shared" si="503"/>
        <v>#N/A</v>
      </c>
    </row>
    <row r="2465" spans="1:36" x14ac:dyDescent="0.25">
      <c r="A2465" s="203"/>
      <c r="B2465" s="203"/>
      <c r="C2465" s="203"/>
      <c r="D2465" s="203"/>
      <c r="E2465" s="203"/>
      <c r="F2465" s="203"/>
      <c r="G2465" s="203"/>
      <c r="H2465" s="203"/>
      <c r="I2465" s="203"/>
      <c r="J2465" s="203"/>
      <c r="K2465" s="203"/>
      <c r="L2465" s="203"/>
      <c r="M2465" s="203"/>
      <c r="N2465" s="203"/>
      <c r="O2465" s="204">
        <f t="shared" si="499"/>
        <v>0</v>
      </c>
      <c r="P2465" s="80" t="str">
        <f>IFERROR(R2465+'4. Gegevens leiding'!$I$26,"")</f>
        <v/>
      </c>
      <c r="Q2465" s="155" t="str">
        <f>IFERROR(R2466+'4. Gegevens leiding'!$I$26,"")</f>
        <v/>
      </c>
      <c r="R2465" s="155" t="str">
        <f t="shared" si="511"/>
        <v/>
      </c>
      <c r="S2465" s="43" t="str">
        <f t="shared" si="504"/>
        <v/>
      </c>
      <c r="T2465" s="42" t="str">
        <f t="shared" si="500"/>
        <v>Diameter (mm, uitwendig)=;Wanddikte (mm)=;Druk (barg)=;Rekgrens (N/mm^2)=;Charpy energie (J)=</v>
      </c>
      <c r="U2465" s="44" t="e">
        <f>INDEX('bijlage A. Frequentie Tabel'!G:G,MATCH(T2465,'bijlage A. Frequentie Tabel'!A:A,0))</f>
        <v>#N/A</v>
      </c>
      <c r="V2465" s="43">
        <f t="shared" si="501"/>
        <v>0</v>
      </c>
      <c r="W2465" s="80">
        <f t="shared" si="505"/>
        <v>23.196467403779828</v>
      </c>
      <c r="X2465" t="e">
        <f t="shared" si="502"/>
        <v>#N/A</v>
      </c>
      <c r="Y2465"/>
      <c r="Z2465">
        <f t="shared" si="506"/>
        <v>0.4</v>
      </c>
      <c r="AA2465">
        <f t="shared" si="507"/>
        <v>1</v>
      </c>
      <c r="AB2465">
        <f t="shared" si="507"/>
        <v>1</v>
      </c>
      <c r="AC2465">
        <f t="shared" si="508"/>
        <v>0.4</v>
      </c>
      <c r="AD2465" t="e">
        <f>INDEX('bijlage C. Cluster maatregelen'!C:C,MATCH('5.Bepalen Faalfreq'!K2465,'bijlage C. Cluster maatregelen'!A:A,0))</f>
        <v>#N/A</v>
      </c>
      <c r="AE2465" t="e">
        <f>INDEX('bijlage C. Cluster maatregelen'!C:C,MATCH('5.Bepalen Faalfreq'!L2465,'bijlage C. Cluster maatregelen'!A:A,0))</f>
        <v>#N/A</v>
      </c>
      <c r="AF2465" t="e">
        <f>INDEX('bijlage C. Cluster maatregelen'!C:C,MATCH('5.Bepalen Faalfreq'!M2465,'bijlage C. Cluster maatregelen'!A:A,0))</f>
        <v>#N/A</v>
      </c>
      <c r="AG2465" t="e">
        <f>INDEX('bijlage C. Cluster maatregelen'!C:C,MATCH('5.Bepalen Faalfreq'!N2465,'bijlage C. Cluster maatregelen'!A:A,0))</f>
        <v>#N/A</v>
      </c>
      <c r="AH2465" t="e">
        <f t="shared" si="509"/>
        <v>#N/A</v>
      </c>
      <c r="AI2465" t="e">
        <f t="shared" si="510"/>
        <v>#N/A</v>
      </c>
      <c r="AJ2465" t="e">
        <f t="shared" si="503"/>
        <v>#N/A</v>
      </c>
    </row>
    <row r="2466" spans="1:36" x14ac:dyDescent="0.25">
      <c r="A2466" s="203"/>
      <c r="B2466" s="203"/>
      <c r="C2466" s="203"/>
      <c r="D2466" s="203"/>
      <c r="E2466" s="203"/>
      <c r="F2466" s="203"/>
      <c r="G2466" s="203"/>
      <c r="H2466" s="203"/>
      <c r="I2466" s="203"/>
      <c r="J2466" s="203"/>
      <c r="K2466" s="203"/>
      <c r="L2466" s="203"/>
      <c r="M2466" s="203"/>
      <c r="N2466" s="203"/>
      <c r="O2466" s="204">
        <f t="shared" si="499"/>
        <v>0</v>
      </c>
      <c r="P2466" s="80" t="str">
        <f>IFERROR(R2466+'4. Gegevens leiding'!$I$26,"")</f>
        <v/>
      </c>
      <c r="Q2466" s="155" t="str">
        <f>IFERROR(R2467+'4. Gegevens leiding'!$I$26,"")</f>
        <v/>
      </c>
      <c r="R2466" s="155" t="str">
        <f t="shared" si="511"/>
        <v/>
      </c>
      <c r="S2466" s="43" t="str">
        <f t="shared" si="504"/>
        <v/>
      </c>
      <c r="T2466" s="42" t="str">
        <f t="shared" si="500"/>
        <v>Diameter (mm, uitwendig)=;Wanddikte (mm)=;Druk (barg)=;Rekgrens (N/mm^2)=;Charpy energie (J)=</v>
      </c>
      <c r="U2466" s="44" t="e">
        <f>INDEX('bijlage A. Frequentie Tabel'!G:G,MATCH(T2466,'bijlage A. Frequentie Tabel'!A:A,0))</f>
        <v>#N/A</v>
      </c>
      <c r="V2466" s="43">
        <f t="shared" si="501"/>
        <v>0</v>
      </c>
      <c r="W2466" s="80">
        <f t="shared" si="505"/>
        <v>23.196467403779828</v>
      </c>
      <c r="X2466" t="e">
        <f t="shared" si="502"/>
        <v>#N/A</v>
      </c>
      <c r="Y2466"/>
      <c r="Z2466">
        <f t="shared" si="506"/>
        <v>0.4</v>
      </c>
      <c r="AA2466">
        <f t="shared" si="507"/>
        <v>1</v>
      </c>
      <c r="AB2466">
        <f t="shared" si="507"/>
        <v>1</v>
      </c>
      <c r="AC2466">
        <f t="shared" si="508"/>
        <v>0.4</v>
      </c>
      <c r="AD2466" t="e">
        <f>INDEX('bijlage C. Cluster maatregelen'!C:C,MATCH('5.Bepalen Faalfreq'!K2466,'bijlage C. Cluster maatregelen'!A:A,0))</f>
        <v>#N/A</v>
      </c>
      <c r="AE2466" t="e">
        <f>INDEX('bijlage C. Cluster maatregelen'!C:C,MATCH('5.Bepalen Faalfreq'!L2466,'bijlage C. Cluster maatregelen'!A:A,0))</f>
        <v>#N/A</v>
      </c>
      <c r="AF2466" t="e">
        <f>INDEX('bijlage C. Cluster maatregelen'!C:C,MATCH('5.Bepalen Faalfreq'!M2466,'bijlage C. Cluster maatregelen'!A:A,0))</f>
        <v>#N/A</v>
      </c>
      <c r="AG2466" t="e">
        <f>INDEX('bijlage C. Cluster maatregelen'!C:C,MATCH('5.Bepalen Faalfreq'!N2466,'bijlage C. Cluster maatregelen'!A:A,0))</f>
        <v>#N/A</v>
      </c>
      <c r="AH2466" t="e">
        <f t="shared" si="509"/>
        <v>#N/A</v>
      </c>
      <c r="AI2466" t="e">
        <f t="shared" si="510"/>
        <v>#N/A</v>
      </c>
      <c r="AJ2466" t="e">
        <f t="shared" si="503"/>
        <v>#N/A</v>
      </c>
    </row>
    <row r="2467" spans="1:36" x14ac:dyDescent="0.25">
      <c r="A2467" s="203"/>
      <c r="B2467" s="203"/>
      <c r="C2467" s="203"/>
      <c r="D2467" s="203"/>
      <c r="E2467" s="203"/>
      <c r="F2467" s="203"/>
      <c r="G2467" s="203"/>
      <c r="H2467" s="203"/>
      <c r="I2467" s="203"/>
      <c r="J2467" s="203"/>
      <c r="K2467" s="203"/>
      <c r="L2467" s="203"/>
      <c r="M2467" s="203"/>
      <c r="N2467" s="203"/>
      <c r="O2467" s="204">
        <f t="shared" si="499"/>
        <v>0</v>
      </c>
      <c r="P2467" s="80" t="str">
        <f>IFERROR(R2467+'4. Gegevens leiding'!$I$26,"")</f>
        <v/>
      </c>
      <c r="Q2467" s="155" t="str">
        <f>IFERROR(R2468+'4. Gegevens leiding'!$I$26,"")</f>
        <v/>
      </c>
      <c r="R2467" s="155" t="str">
        <f t="shared" si="511"/>
        <v/>
      </c>
      <c r="S2467" s="43" t="str">
        <f t="shared" si="504"/>
        <v/>
      </c>
      <c r="T2467" s="42" t="str">
        <f t="shared" si="500"/>
        <v>Diameter (mm, uitwendig)=;Wanddikte (mm)=;Druk (barg)=;Rekgrens (N/mm^2)=;Charpy energie (J)=</v>
      </c>
      <c r="U2467" s="44" t="e">
        <f>INDEX('bijlage A. Frequentie Tabel'!G:G,MATCH(T2467,'bijlage A. Frequentie Tabel'!A:A,0))</f>
        <v>#N/A</v>
      </c>
      <c r="V2467" s="43">
        <f t="shared" si="501"/>
        <v>0</v>
      </c>
      <c r="W2467" s="80">
        <f t="shared" si="505"/>
        <v>23.196467403779828</v>
      </c>
      <c r="X2467" t="e">
        <f t="shared" si="502"/>
        <v>#N/A</v>
      </c>
      <c r="Y2467"/>
      <c r="Z2467">
        <f t="shared" si="506"/>
        <v>0.4</v>
      </c>
      <c r="AA2467">
        <f t="shared" si="507"/>
        <v>1</v>
      </c>
      <c r="AB2467">
        <f t="shared" si="507"/>
        <v>1</v>
      </c>
      <c r="AC2467">
        <f t="shared" si="508"/>
        <v>0.4</v>
      </c>
      <c r="AD2467" t="e">
        <f>INDEX('bijlage C. Cluster maatregelen'!C:C,MATCH('5.Bepalen Faalfreq'!K2467,'bijlage C. Cluster maatregelen'!A:A,0))</f>
        <v>#N/A</v>
      </c>
      <c r="AE2467" t="e">
        <f>INDEX('bijlage C. Cluster maatregelen'!C:C,MATCH('5.Bepalen Faalfreq'!L2467,'bijlage C. Cluster maatregelen'!A:A,0))</f>
        <v>#N/A</v>
      </c>
      <c r="AF2467" t="e">
        <f>INDEX('bijlage C. Cluster maatregelen'!C:C,MATCH('5.Bepalen Faalfreq'!M2467,'bijlage C. Cluster maatregelen'!A:A,0))</f>
        <v>#N/A</v>
      </c>
      <c r="AG2467" t="e">
        <f>INDEX('bijlage C. Cluster maatregelen'!C:C,MATCH('5.Bepalen Faalfreq'!N2467,'bijlage C. Cluster maatregelen'!A:A,0))</f>
        <v>#N/A</v>
      </c>
      <c r="AH2467" t="e">
        <f t="shared" si="509"/>
        <v>#N/A</v>
      </c>
      <c r="AI2467" t="e">
        <f t="shared" si="510"/>
        <v>#N/A</v>
      </c>
      <c r="AJ2467" t="e">
        <f t="shared" si="503"/>
        <v>#N/A</v>
      </c>
    </row>
    <row r="2468" spans="1:36" x14ac:dyDescent="0.25">
      <c r="A2468" s="203"/>
      <c r="B2468" s="203"/>
      <c r="C2468" s="203"/>
      <c r="D2468" s="203"/>
      <c r="E2468" s="203"/>
      <c r="F2468" s="203"/>
      <c r="G2468" s="203"/>
      <c r="H2468" s="203"/>
      <c r="I2468" s="203"/>
      <c r="J2468" s="203"/>
      <c r="K2468" s="203"/>
      <c r="L2468" s="203"/>
      <c r="M2468" s="203"/>
      <c r="N2468" s="203"/>
      <c r="O2468" s="204">
        <f t="shared" si="499"/>
        <v>0</v>
      </c>
      <c r="P2468" s="80" t="str">
        <f>IFERROR(R2468+'4. Gegevens leiding'!$I$26,"")</f>
        <v/>
      </c>
      <c r="Q2468" s="155" t="str">
        <f>IFERROR(R2469+'4. Gegevens leiding'!$I$26,"")</f>
        <v/>
      </c>
      <c r="R2468" s="155" t="str">
        <f t="shared" si="511"/>
        <v/>
      </c>
      <c r="S2468" s="43" t="str">
        <f t="shared" si="504"/>
        <v/>
      </c>
      <c r="T2468" s="42" t="str">
        <f t="shared" si="500"/>
        <v>Diameter (mm, uitwendig)=;Wanddikte (mm)=;Druk (barg)=;Rekgrens (N/mm^2)=;Charpy energie (J)=</v>
      </c>
      <c r="U2468" s="44" t="e">
        <f>INDEX('bijlage A. Frequentie Tabel'!G:G,MATCH(T2468,'bijlage A. Frequentie Tabel'!A:A,0))</f>
        <v>#N/A</v>
      </c>
      <c r="V2468" s="43">
        <f t="shared" si="501"/>
        <v>0</v>
      </c>
      <c r="W2468" s="80">
        <f t="shared" si="505"/>
        <v>23.196467403779828</v>
      </c>
      <c r="X2468" t="e">
        <f t="shared" si="502"/>
        <v>#N/A</v>
      </c>
      <c r="Y2468"/>
      <c r="Z2468">
        <f t="shared" si="506"/>
        <v>0.4</v>
      </c>
      <c r="AA2468">
        <f t="shared" si="507"/>
        <v>1</v>
      </c>
      <c r="AB2468">
        <f t="shared" si="507"/>
        <v>1</v>
      </c>
      <c r="AC2468">
        <f t="shared" si="508"/>
        <v>0.4</v>
      </c>
      <c r="AD2468" t="e">
        <f>INDEX('bijlage C. Cluster maatregelen'!C:C,MATCH('5.Bepalen Faalfreq'!K2468,'bijlage C. Cluster maatregelen'!A:A,0))</f>
        <v>#N/A</v>
      </c>
      <c r="AE2468" t="e">
        <f>INDEX('bijlage C. Cluster maatregelen'!C:C,MATCH('5.Bepalen Faalfreq'!L2468,'bijlage C. Cluster maatregelen'!A:A,0))</f>
        <v>#N/A</v>
      </c>
      <c r="AF2468" t="e">
        <f>INDEX('bijlage C. Cluster maatregelen'!C:C,MATCH('5.Bepalen Faalfreq'!M2468,'bijlage C. Cluster maatregelen'!A:A,0))</f>
        <v>#N/A</v>
      </c>
      <c r="AG2468" t="e">
        <f>INDEX('bijlage C. Cluster maatregelen'!C:C,MATCH('5.Bepalen Faalfreq'!N2468,'bijlage C. Cluster maatregelen'!A:A,0))</f>
        <v>#N/A</v>
      </c>
      <c r="AH2468" t="e">
        <f t="shared" si="509"/>
        <v>#N/A</v>
      </c>
      <c r="AI2468" t="e">
        <f t="shared" si="510"/>
        <v>#N/A</v>
      </c>
      <c r="AJ2468" t="e">
        <f t="shared" si="503"/>
        <v>#N/A</v>
      </c>
    </row>
    <row r="2469" spans="1:36" x14ac:dyDescent="0.25">
      <c r="A2469" s="203"/>
      <c r="B2469" s="203"/>
      <c r="C2469" s="203"/>
      <c r="D2469" s="203"/>
      <c r="E2469" s="203"/>
      <c r="F2469" s="203"/>
      <c r="G2469" s="203"/>
      <c r="H2469" s="203"/>
      <c r="I2469" s="203"/>
      <c r="J2469" s="203"/>
      <c r="K2469" s="203"/>
      <c r="L2469" s="203"/>
      <c r="M2469" s="203"/>
      <c r="N2469" s="203"/>
      <c r="O2469" s="204">
        <f t="shared" si="499"/>
        <v>0</v>
      </c>
      <c r="P2469" s="80" t="str">
        <f>IFERROR(R2469+'4. Gegevens leiding'!$I$26,"")</f>
        <v/>
      </c>
      <c r="Q2469" s="155" t="str">
        <f>IFERROR(R2470+'4. Gegevens leiding'!$I$26,"")</f>
        <v/>
      </c>
      <c r="R2469" s="155" t="str">
        <f t="shared" si="511"/>
        <v/>
      </c>
      <c r="S2469" s="43" t="str">
        <f t="shared" si="504"/>
        <v/>
      </c>
      <c r="T2469" s="42" t="str">
        <f t="shared" si="500"/>
        <v>Diameter (mm, uitwendig)=;Wanddikte (mm)=;Druk (barg)=;Rekgrens (N/mm^2)=;Charpy energie (J)=</v>
      </c>
      <c r="U2469" s="44" t="e">
        <f>INDEX('bijlage A. Frequentie Tabel'!G:G,MATCH(T2469,'bijlage A. Frequentie Tabel'!A:A,0))</f>
        <v>#N/A</v>
      </c>
      <c r="V2469" s="43">
        <f t="shared" si="501"/>
        <v>0</v>
      </c>
      <c r="W2469" s="80">
        <f t="shared" si="505"/>
        <v>23.196467403779828</v>
      </c>
      <c r="X2469" t="e">
        <f t="shared" si="502"/>
        <v>#N/A</v>
      </c>
      <c r="Y2469"/>
      <c r="Z2469">
        <f t="shared" si="506"/>
        <v>0.4</v>
      </c>
      <c r="AA2469">
        <f t="shared" si="507"/>
        <v>1</v>
      </c>
      <c r="AB2469">
        <f t="shared" si="507"/>
        <v>1</v>
      </c>
      <c r="AC2469">
        <f t="shared" si="508"/>
        <v>0.4</v>
      </c>
      <c r="AD2469" t="e">
        <f>INDEX('bijlage C. Cluster maatregelen'!C:C,MATCH('5.Bepalen Faalfreq'!K2469,'bijlage C. Cluster maatregelen'!A:A,0))</f>
        <v>#N/A</v>
      </c>
      <c r="AE2469" t="e">
        <f>INDEX('bijlage C. Cluster maatregelen'!C:C,MATCH('5.Bepalen Faalfreq'!L2469,'bijlage C. Cluster maatregelen'!A:A,0))</f>
        <v>#N/A</v>
      </c>
      <c r="AF2469" t="e">
        <f>INDEX('bijlage C. Cluster maatregelen'!C:C,MATCH('5.Bepalen Faalfreq'!M2469,'bijlage C. Cluster maatregelen'!A:A,0))</f>
        <v>#N/A</v>
      </c>
      <c r="AG2469" t="e">
        <f>INDEX('bijlage C. Cluster maatregelen'!C:C,MATCH('5.Bepalen Faalfreq'!N2469,'bijlage C. Cluster maatregelen'!A:A,0))</f>
        <v>#N/A</v>
      </c>
      <c r="AH2469" t="e">
        <f t="shared" si="509"/>
        <v>#N/A</v>
      </c>
      <c r="AI2469" t="e">
        <f t="shared" si="510"/>
        <v>#N/A</v>
      </c>
      <c r="AJ2469" t="e">
        <f t="shared" si="503"/>
        <v>#N/A</v>
      </c>
    </row>
    <row r="2470" spans="1:36" x14ac:dyDescent="0.25">
      <c r="A2470" s="203"/>
      <c r="B2470" s="203"/>
      <c r="C2470" s="203"/>
      <c r="D2470" s="203"/>
      <c r="E2470" s="203"/>
      <c r="F2470" s="203"/>
      <c r="G2470" s="203"/>
      <c r="H2470" s="203"/>
      <c r="I2470" s="203"/>
      <c r="J2470" s="203"/>
      <c r="K2470" s="203"/>
      <c r="L2470" s="203"/>
      <c r="M2470" s="203"/>
      <c r="N2470" s="203"/>
      <c r="O2470" s="204">
        <f t="shared" si="499"/>
        <v>0</v>
      </c>
      <c r="P2470" s="80" t="str">
        <f>IFERROR(R2470+'4. Gegevens leiding'!$I$26,"")</f>
        <v/>
      </c>
      <c r="Q2470" s="155" t="str">
        <f>IFERROR(R2471+'4. Gegevens leiding'!$I$26,"")</f>
        <v/>
      </c>
      <c r="R2470" s="155" t="str">
        <f t="shared" si="511"/>
        <v/>
      </c>
      <c r="S2470" s="43" t="str">
        <f t="shared" si="504"/>
        <v/>
      </c>
      <c r="T2470" s="42" t="str">
        <f t="shared" si="500"/>
        <v>Diameter (mm, uitwendig)=;Wanddikte (mm)=;Druk (barg)=;Rekgrens (N/mm^2)=;Charpy energie (J)=</v>
      </c>
      <c r="U2470" s="44" t="e">
        <f>INDEX('bijlage A. Frequentie Tabel'!G:G,MATCH(T2470,'bijlage A. Frequentie Tabel'!A:A,0))</f>
        <v>#N/A</v>
      </c>
      <c r="V2470" s="43">
        <f t="shared" si="501"/>
        <v>0</v>
      </c>
      <c r="W2470" s="80">
        <f t="shared" si="505"/>
        <v>23.196467403779828</v>
      </c>
      <c r="X2470" t="e">
        <f t="shared" si="502"/>
        <v>#N/A</v>
      </c>
      <c r="Y2470"/>
      <c r="Z2470">
        <f t="shared" si="506"/>
        <v>0.4</v>
      </c>
      <c r="AA2470">
        <f t="shared" si="507"/>
        <v>1</v>
      </c>
      <c r="AB2470">
        <f t="shared" si="507"/>
        <v>1</v>
      </c>
      <c r="AC2470">
        <f t="shared" si="508"/>
        <v>0.4</v>
      </c>
      <c r="AD2470" t="e">
        <f>INDEX('bijlage C. Cluster maatregelen'!C:C,MATCH('5.Bepalen Faalfreq'!K2470,'bijlage C. Cluster maatregelen'!A:A,0))</f>
        <v>#N/A</v>
      </c>
      <c r="AE2470" t="e">
        <f>INDEX('bijlage C. Cluster maatregelen'!C:C,MATCH('5.Bepalen Faalfreq'!L2470,'bijlage C. Cluster maatregelen'!A:A,0))</f>
        <v>#N/A</v>
      </c>
      <c r="AF2470" t="e">
        <f>INDEX('bijlage C. Cluster maatregelen'!C:C,MATCH('5.Bepalen Faalfreq'!M2470,'bijlage C. Cluster maatregelen'!A:A,0))</f>
        <v>#N/A</v>
      </c>
      <c r="AG2470" t="e">
        <f>INDEX('bijlage C. Cluster maatregelen'!C:C,MATCH('5.Bepalen Faalfreq'!N2470,'bijlage C. Cluster maatregelen'!A:A,0))</f>
        <v>#N/A</v>
      </c>
      <c r="AH2470" t="e">
        <f t="shared" si="509"/>
        <v>#N/A</v>
      </c>
      <c r="AI2470" t="e">
        <f t="shared" si="510"/>
        <v>#N/A</v>
      </c>
      <c r="AJ2470" t="e">
        <f t="shared" si="503"/>
        <v>#N/A</v>
      </c>
    </row>
    <row r="2471" spans="1:36" x14ac:dyDescent="0.25">
      <c r="A2471" s="203"/>
      <c r="B2471" s="203"/>
      <c r="C2471" s="203"/>
      <c r="D2471" s="203"/>
      <c r="E2471" s="203"/>
      <c r="F2471" s="203"/>
      <c r="G2471" s="203"/>
      <c r="H2471" s="203"/>
      <c r="I2471" s="203"/>
      <c r="J2471" s="203"/>
      <c r="K2471" s="203"/>
      <c r="L2471" s="203"/>
      <c r="M2471" s="203"/>
      <c r="N2471" s="203"/>
      <c r="O2471" s="204">
        <f t="shared" si="499"/>
        <v>0</v>
      </c>
      <c r="P2471" s="80" t="str">
        <f>IFERROR(R2471+'4. Gegevens leiding'!$I$26,"")</f>
        <v/>
      </c>
      <c r="Q2471" s="155" t="str">
        <f>IFERROR(R2472+'4. Gegevens leiding'!$I$26,"")</f>
        <v/>
      </c>
      <c r="R2471" s="155" t="str">
        <f t="shared" si="511"/>
        <v/>
      </c>
      <c r="S2471" s="43" t="str">
        <f t="shared" si="504"/>
        <v/>
      </c>
      <c r="T2471" s="42" t="str">
        <f t="shared" si="500"/>
        <v>Diameter (mm, uitwendig)=;Wanddikte (mm)=;Druk (barg)=;Rekgrens (N/mm^2)=;Charpy energie (J)=</v>
      </c>
      <c r="U2471" s="44" t="e">
        <f>INDEX('bijlage A. Frequentie Tabel'!G:G,MATCH(T2471,'bijlage A. Frequentie Tabel'!A:A,0))</f>
        <v>#N/A</v>
      </c>
      <c r="V2471" s="43">
        <f t="shared" si="501"/>
        <v>0</v>
      </c>
      <c r="W2471" s="80">
        <f t="shared" si="505"/>
        <v>23.196467403779828</v>
      </c>
      <c r="X2471" t="e">
        <f t="shared" si="502"/>
        <v>#N/A</v>
      </c>
      <c r="Y2471"/>
      <c r="Z2471">
        <f t="shared" si="506"/>
        <v>0.4</v>
      </c>
      <c r="AA2471">
        <f t="shared" si="507"/>
        <v>1</v>
      </c>
      <c r="AB2471">
        <f t="shared" si="507"/>
        <v>1</v>
      </c>
      <c r="AC2471">
        <f t="shared" si="508"/>
        <v>0.4</v>
      </c>
      <c r="AD2471" t="e">
        <f>INDEX('bijlage C. Cluster maatregelen'!C:C,MATCH('5.Bepalen Faalfreq'!K2471,'bijlage C. Cluster maatregelen'!A:A,0))</f>
        <v>#N/A</v>
      </c>
      <c r="AE2471" t="e">
        <f>INDEX('bijlage C. Cluster maatregelen'!C:C,MATCH('5.Bepalen Faalfreq'!L2471,'bijlage C. Cluster maatregelen'!A:A,0))</f>
        <v>#N/A</v>
      </c>
      <c r="AF2471" t="e">
        <f>INDEX('bijlage C. Cluster maatregelen'!C:C,MATCH('5.Bepalen Faalfreq'!M2471,'bijlage C. Cluster maatregelen'!A:A,0))</f>
        <v>#N/A</v>
      </c>
      <c r="AG2471" t="e">
        <f>INDEX('bijlage C. Cluster maatregelen'!C:C,MATCH('5.Bepalen Faalfreq'!N2471,'bijlage C. Cluster maatregelen'!A:A,0))</f>
        <v>#N/A</v>
      </c>
      <c r="AH2471" t="e">
        <f t="shared" si="509"/>
        <v>#N/A</v>
      </c>
      <c r="AI2471" t="e">
        <f t="shared" si="510"/>
        <v>#N/A</v>
      </c>
      <c r="AJ2471" t="e">
        <f t="shared" si="503"/>
        <v>#N/A</v>
      </c>
    </row>
    <row r="2472" spans="1:36" x14ac:dyDescent="0.25">
      <c r="A2472" s="203"/>
      <c r="B2472" s="203"/>
      <c r="C2472" s="203"/>
      <c r="D2472" s="203"/>
      <c r="E2472" s="203"/>
      <c r="F2472" s="203"/>
      <c r="G2472" s="203"/>
      <c r="H2472" s="203"/>
      <c r="I2472" s="203"/>
      <c r="J2472" s="203"/>
      <c r="K2472" s="203"/>
      <c r="L2472" s="203"/>
      <c r="M2472" s="203"/>
      <c r="N2472" s="203"/>
      <c r="O2472" s="204">
        <f t="shared" si="499"/>
        <v>0</v>
      </c>
      <c r="P2472" s="80" t="str">
        <f>IFERROR(R2472+'4. Gegevens leiding'!$I$26,"")</f>
        <v/>
      </c>
      <c r="Q2472" s="155" t="str">
        <f>IFERROR(R2473+'4. Gegevens leiding'!$I$26,"")</f>
        <v/>
      </c>
      <c r="R2472" s="155" t="str">
        <f t="shared" si="511"/>
        <v/>
      </c>
      <c r="S2472" s="43" t="str">
        <f t="shared" si="504"/>
        <v/>
      </c>
      <c r="T2472" s="42" t="str">
        <f t="shared" si="500"/>
        <v>Diameter (mm, uitwendig)=;Wanddikte (mm)=;Druk (barg)=;Rekgrens (N/mm^2)=;Charpy energie (J)=</v>
      </c>
      <c r="U2472" s="44" t="e">
        <f>INDEX('bijlage A. Frequentie Tabel'!G:G,MATCH(T2472,'bijlage A. Frequentie Tabel'!A:A,0))</f>
        <v>#N/A</v>
      </c>
      <c r="V2472" s="43">
        <f t="shared" si="501"/>
        <v>0</v>
      </c>
      <c r="W2472" s="80">
        <f t="shared" si="505"/>
        <v>23.196467403779828</v>
      </c>
      <c r="X2472" t="e">
        <f t="shared" si="502"/>
        <v>#N/A</v>
      </c>
      <c r="Y2472"/>
      <c r="Z2472">
        <f t="shared" si="506"/>
        <v>0.4</v>
      </c>
      <c r="AA2472">
        <f t="shared" si="507"/>
        <v>1</v>
      </c>
      <c r="AB2472">
        <f t="shared" si="507"/>
        <v>1</v>
      </c>
      <c r="AC2472">
        <f t="shared" si="508"/>
        <v>0.4</v>
      </c>
      <c r="AD2472" t="e">
        <f>INDEX('bijlage C. Cluster maatregelen'!C:C,MATCH('5.Bepalen Faalfreq'!K2472,'bijlage C. Cluster maatregelen'!A:A,0))</f>
        <v>#N/A</v>
      </c>
      <c r="AE2472" t="e">
        <f>INDEX('bijlage C. Cluster maatregelen'!C:C,MATCH('5.Bepalen Faalfreq'!L2472,'bijlage C. Cluster maatregelen'!A:A,0))</f>
        <v>#N/A</v>
      </c>
      <c r="AF2472" t="e">
        <f>INDEX('bijlage C. Cluster maatregelen'!C:C,MATCH('5.Bepalen Faalfreq'!M2472,'bijlage C. Cluster maatregelen'!A:A,0))</f>
        <v>#N/A</v>
      </c>
      <c r="AG2472" t="e">
        <f>INDEX('bijlage C. Cluster maatregelen'!C:C,MATCH('5.Bepalen Faalfreq'!N2472,'bijlage C. Cluster maatregelen'!A:A,0))</f>
        <v>#N/A</v>
      </c>
      <c r="AH2472" t="e">
        <f t="shared" si="509"/>
        <v>#N/A</v>
      </c>
      <c r="AI2472" t="e">
        <f t="shared" si="510"/>
        <v>#N/A</v>
      </c>
      <c r="AJ2472" t="e">
        <f t="shared" si="503"/>
        <v>#N/A</v>
      </c>
    </row>
    <row r="2473" spans="1:36" x14ac:dyDescent="0.25">
      <c r="A2473" s="203"/>
      <c r="B2473" s="203"/>
      <c r="C2473" s="203"/>
      <c r="D2473" s="203"/>
      <c r="E2473" s="203"/>
      <c r="F2473" s="203"/>
      <c r="G2473" s="203"/>
      <c r="H2473" s="203"/>
      <c r="I2473" s="203"/>
      <c r="J2473" s="203"/>
      <c r="K2473" s="203"/>
      <c r="L2473" s="203"/>
      <c r="M2473" s="203"/>
      <c r="N2473" s="203"/>
      <c r="O2473" s="204">
        <f t="shared" si="499"/>
        <v>0</v>
      </c>
      <c r="P2473" s="80" t="str">
        <f>IFERROR(R2473+'4. Gegevens leiding'!$I$26,"")</f>
        <v/>
      </c>
      <c r="Q2473" s="155" t="str">
        <f>IFERROR(R2474+'4. Gegevens leiding'!$I$26,"")</f>
        <v/>
      </c>
      <c r="R2473" s="155" t="str">
        <f t="shared" si="511"/>
        <v/>
      </c>
      <c r="S2473" s="43" t="str">
        <f t="shared" si="504"/>
        <v/>
      </c>
      <c r="T2473" s="42" t="str">
        <f t="shared" si="500"/>
        <v>Diameter (mm, uitwendig)=;Wanddikte (mm)=;Druk (barg)=;Rekgrens (N/mm^2)=;Charpy energie (J)=</v>
      </c>
      <c r="U2473" s="44" t="e">
        <f>INDEX('bijlage A. Frequentie Tabel'!G:G,MATCH(T2473,'bijlage A. Frequentie Tabel'!A:A,0))</f>
        <v>#N/A</v>
      </c>
      <c r="V2473" s="43">
        <f t="shared" si="501"/>
        <v>0</v>
      </c>
      <c r="W2473" s="80">
        <f t="shared" si="505"/>
        <v>23.196467403779828</v>
      </c>
      <c r="X2473" t="e">
        <f t="shared" si="502"/>
        <v>#N/A</v>
      </c>
      <c r="Y2473"/>
      <c r="Z2473">
        <f t="shared" si="506"/>
        <v>0.4</v>
      </c>
      <c r="AA2473">
        <f t="shared" si="507"/>
        <v>1</v>
      </c>
      <c r="AB2473">
        <f t="shared" si="507"/>
        <v>1</v>
      </c>
      <c r="AC2473">
        <f t="shared" si="508"/>
        <v>0.4</v>
      </c>
      <c r="AD2473" t="e">
        <f>INDEX('bijlage C. Cluster maatregelen'!C:C,MATCH('5.Bepalen Faalfreq'!K2473,'bijlage C. Cluster maatregelen'!A:A,0))</f>
        <v>#N/A</v>
      </c>
      <c r="AE2473" t="e">
        <f>INDEX('bijlage C. Cluster maatregelen'!C:C,MATCH('5.Bepalen Faalfreq'!L2473,'bijlage C. Cluster maatregelen'!A:A,0))</f>
        <v>#N/A</v>
      </c>
      <c r="AF2473" t="e">
        <f>INDEX('bijlage C. Cluster maatregelen'!C:C,MATCH('5.Bepalen Faalfreq'!M2473,'bijlage C. Cluster maatregelen'!A:A,0))</f>
        <v>#N/A</v>
      </c>
      <c r="AG2473" t="e">
        <f>INDEX('bijlage C. Cluster maatregelen'!C:C,MATCH('5.Bepalen Faalfreq'!N2473,'bijlage C. Cluster maatregelen'!A:A,0))</f>
        <v>#N/A</v>
      </c>
      <c r="AH2473" t="e">
        <f t="shared" si="509"/>
        <v>#N/A</v>
      </c>
      <c r="AI2473" t="e">
        <f t="shared" si="510"/>
        <v>#N/A</v>
      </c>
      <c r="AJ2473" t="e">
        <f t="shared" si="503"/>
        <v>#N/A</v>
      </c>
    </row>
    <row r="2474" spans="1:36" x14ac:dyDescent="0.25">
      <c r="A2474" s="203"/>
      <c r="B2474" s="203"/>
      <c r="C2474" s="203"/>
      <c r="D2474" s="203"/>
      <c r="E2474" s="203"/>
      <c r="F2474" s="203"/>
      <c r="G2474" s="203"/>
      <c r="H2474" s="203"/>
      <c r="I2474" s="203"/>
      <c r="J2474" s="203"/>
      <c r="K2474" s="203"/>
      <c r="L2474" s="203"/>
      <c r="M2474" s="203"/>
      <c r="N2474" s="203"/>
      <c r="O2474" s="204">
        <f t="shared" si="499"/>
        <v>0</v>
      </c>
      <c r="P2474" s="80" t="str">
        <f>IFERROR(R2474+'4. Gegevens leiding'!$I$26,"")</f>
        <v/>
      </c>
      <c r="Q2474" s="155" t="str">
        <f>IFERROR(R2475+'4. Gegevens leiding'!$I$26,"")</f>
        <v/>
      </c>
      <c r="R2474" s="155" t="str">
        <f t="shared" si="511"/>
        <v/>
      </c>
      <c r="S2474" s="43" t="str">
        <f t="shared" si="504"/>
        <v/>
      </c>
      <c r="T2474" s="42" t="str">
        <f t="shared" si="500"/>
        <v>Diameter (mm, uitwendig)=;Wanddikte (mm)=;Druk (barg)=;Rekgrens (N/mm^2)=;Charpy energie (J)=</v>
      </c>
      <c r="U2474" s="44" t="e">
        <f>INDEX('bijlage A. Frequentie Tabel'!G:G,MATCH(T2474,'bijlage A. Frequentie Tabel'!A:A,0))</f>
        <v>#N/A</v>
      </c>
      <c r="V2474" s="43">
        <f t="shared" si="501"/>
        <v>0</v>
      </c>
      <c r="W2474" s="80">
        <f t="shared" si="505"/>
        <v>23.196467403779828</v>
      </c>
      <c r="X2474" t="e">
        <f t="shared" si="502"/>
        <v>#N/A</v>
      </c>
      <c r="Y2474"/>
      <c r="Z2474">
        <f t="shared" si="506"/>
        <v>0.4</v>
      </c>
      <c r="AA2474">
        <f t="shared" si="507"/>
        <v>1</v>
      </c>
      <c r="AB2474">
        <f t="shared" si="507"/>
        <v>1</v>
      </c>
      <c r="AC2474">
        <f t="shared" si="508"/>
        <v>0.4</v>
      </c>
      <c r="AD2474" t="e">
        <f>INDEX('bijlage C. Cluster maatregelen'!C:C,MATCH('5.Bepalen Faalfreq'!K2474,'bijlage C. Cluster maatregelen'!A:A,0))</f>
        <v>#N/A</v>
      </c>
      <c r="AE2474" t="e">
        <f>INDEX('bijlage C. Cluster maatregelen'!C:C,MATCH('5.Bepalen Faalfreq'!L2474,'bijlage C. Cluster maatregelen'!A:A,0))</f>
        <v>#N/A</v>
      </c>
      <c r="AF2474" t="e">
        <f>INDEX('bijlage C. Cluster maatregelen'!C:C,MATCH('5.Bepalen Faalfreq'!M2474,'bijlage C. Cluster maatregelen'!A:A,0))</f>
        <v>#N/A</v>
      </c>
      <c r="AG2474" t="e">
        <f>INDEX('bijlage C. Cluster maatregelen'!C:C,MATCH('5.Bepalen Faalfreq'!N2474,'bijlage C. Cluster maatregelen'!A:A,0))</f>
        <v>#N/A</v>
      </c>
      <c r="AH2474" t="e">
        <f t="shared" si="509"/>
        <v>#N/A</v>
      </c>
      <c r="AI2474" t="e">
        <f t="shared" si="510"/>
        <v>#N/A</v>
      </c>
      <c r="AJ2474" t="e">
        <f t="shared" si="503"/>
        <v>#N/A</v>
      </c>
    </row>
    <row r="2475" spans="1:36" x14ac:dyDescent="0.25">
      <c r="A2475" s="203"/>
      <c r="B2475" s="203"/>
      <c r="C2475" s="203"/>
      <c r="D2475" s="203"/>
      <c r="E2475" s="203"/>
      <c r="F2475" s="203"/>
      <c r="G2475" s="203"/>
      <c r="H2475" s="203"/>
      <c r="I2475" s="203"/>
      <c r="J2475" s="203"/>
      <c r="K2475" s="203"/>
      <c r="L2475" s="203"/>
      <c r="M2475" s="203"/>
      <c r="N2475" s="203"/>
      <c r="O2475" s="204">
        <f t="shared" si="499"/>
        <v>0</v>
      </c>
      <c r="P2475" s="80" t="str">
        <f>IFERROR(R2475+'4. Gegevens leiding'!$I$26,"")</f>
        <v/>
      </c>
      <c r="Q2475" s="155" t="str">
        <f>IFERROR(R2476+'4. Gegevens leiding'!$I$26,"")</f>
        <v/>
      </c>
      <c r="R2475" s="155" t="str">
        <f t="shared" si="511"/>
        <v/>
      </c>
      <c r="S2475" s="43" t="str">
        <f t="shared" si="504"/>
        <v/>
      </c>
      <c r="T2475" s="42" t="str">
        <f t="shared" si="500"/>
        <v>Diameter (mm, uitwendig)=;Wanddikte (mm)=;Druk (barg)=;Rekgrens (N/mm^2)=;Charpy energie (J)=</v>
      </c>
      <c r="U2475" s="44" t="e">
        <f>INDEX('bijlage A. Frequentie Tabel'!G:G,MATCH(T2475,'bijlage A. Frequentie Tabel'!A:A,0))</f>
        <v>#N/A</v>
      </c>
      <c r="V2475" s="43">
        <f t="shared" si="501"/>
        <v>0</v>
      </c>
      <c r="W2475" s="80">
        <f t="shared" si="505"/>
        <v>23.196467403779828</v>
      </c>
      <c r="X2475" t="e">
        <f t="shared" si="502"/>
        <v>#N/A</v>
      </c>
      <c r="Y2475"/>
      <c r="Z2475">
        <f t="shared" si="506"/>
        <v>0.4</v>
      </c>
      <c r="AA2475">
        <f t="shared" si="507"/>
        <v>1</v>
      </c>
      <c r="AB2475">
        <f t="shared" si="507"/>
        <v>1</v>
      </c>
      <c r="AC2475">
        <f t="shared" si="508"/>
        <v>0.4</v>
      </c>
      <c r="AD2475" t="e">
        <f>INDEX('bijlage C. Cluster maatregelen'!C:C,MATCH('5.Bepalen Faalfreq'!K2475,'bijlage C. Cluster maatregelen'!A:A,0))</f>
        <v>#N/A</v>
      </c>
      <c r="AE2475" t="e">
        <f>INDEX('bijlage C. Cluster maatregelen'!C:C,MATCH('5.Bepalen Faalfreq'!L2475,'bijlage C. Cluster maatregelen'!A:A,0))</f>
        <v>#N/A</v>
      </c>
      <c r="AF2475" t="e">
        <f>INDEX('bijlage C. Cluster maatregelen'!C:C,MATCH('5.Bepalen Faalfreq'!M2475,'bijlage C. Cluster maatregelen'!A:A,0))</f>
        <v>#N/A</v>
      </c>
      <c r="AG2475" t="e">
        <f>INDEX('bijlage C. Cluster maatregelen'!C:C,MATCH('5.Bepalen Faalfreq'!N2475,'bijlage C. Cluster maatregelen'!A:A,0))</f>
        <v>#N/A</v>
      </c>
      <c r="AH2475" t="e">
        <f t="shared" si="509"/>
        <v>#N/A</v>
      </c>
      <c r="AI2475" t="e">
        <f t="shared" si="510"/>
        <v>#N/A</v>
      </c>
      <c r="AJ2475" t="e">
        <f t="shared" si="503"/>
        <v>#N/A</v>
      </c>
    </row>
    <row r="2476" spans="1:36" x14ac:dyDescent="0.25">
      <c r="A2476" s="203"/>
      <c r="B2476" s="203"/>
      <c r="C2476" s="203"/>
      <c r="D2476" s="203"/>
      <c r="E2476" s="203"/>
      <c r="F2476" s="203"/>
      <c r="G2476" s="203"/>
      <c r="H2476" s="203"/>
      <c r="I2476" s="203"/>
      <c r="J2476" s="203"/>
      <c r="K2476" s="203"/>
      <c r="L2476" s="203"/>
      <c r="M2476" s="203"/>
      <c r="N2476" s="203"/>
      <c r="O2476" s="204">
        <f t="shared" si="499"/>
        <v>0</v>
      </c>
      <c r="P2476" s="80" t="str">
        <f>IFERROR(R2476+'4. Gegevens leiding'!$I$26,"")</f>
        <v/>
      </c>
      <c r="Q2476" s="155" t="str">
        <f>IFERROR(R2477+'4. Gegevens leiding'!$I$26,"")</f>
        <v/>
      </c>
      <c r="R2476" s="155" t="str">
        <f t="shared" si="511"/>
        <v/>
      </c>
      <c r="S2476" s="43" t="str">
        <f t="shared" si="504"/>
        <v/>
      </c>
      <c r="T2476" s="42" t="str">
        <f t="shared" si="500"/>
        <v>Diameter (mm, uitwendig)=;Wanddikte (mm)=;Druk (barg)=;Rekgrens (N/mm^2)=;Charpy energie (J)=</v>
      </c>
      <c r="U2476" s="44" t="e">
        <f>INDEX('bijlage A. Frequentie Tabel'!G:G,MATCH(T2476,'bijlage A. Frequentie Tabel'!A:A,0))</f>
        <v>#N/A</v>
      </c>
      <c r="V2476" s="43">
        <f t="shared" si="501"/>
        <v>0</v>
      </c>
      <c r="W2476" s="80">
        <f t="shared" si="505"/>
        <v>23.196467403779828</v>
      </c>
      <c r="X2476" t="e">
        <f t="shared" si="502"/>
        <v>#N/A</v>
      </c>
      <c r="Y2476"/>
      <c r="Z2476">
        <f t="shared" si="506"/>
        <v>0.4</v>
      </c>
      <c r="AA2476">
        <f t="shared" si="507"/>
        <v>1</v>
      </c>
      <c r="AB2476">
        <f t="shared" si="507"/>
        <v>1</v>
      </c>
      <c r="AC2476">
        <f t="shared" si="508"/>
        <v>0.4</v>
      </c>
      <c r="AD2476" t="e">
        <f>INDEX('bijlage C. Cluster maatregelen'!C:C,MATCH('5.Bepalen Faalfreq'!K2476,'bijlage C. Cluster maatregelen'!A:A,0))</f>
        <v>#N/A</v>
      </c>
      <c r="AE2476" t="e">
        <f>INDEX('bijlage C. Cluster maatregelen'!C:C,MATCH('5.Bepalen Faalfreq'!L2476,'bijlage C. Cluster maatregelen'!A:A,0))</f>
        <v>#N/A</v>
      </c>
      <c r="AF2476" t="e">
        <f>INDEX('bijlage C. Cluster maatregelen'!C:C,MATCH('5.Bepalen Faalfreq'!M2476,'bijlage C. Cluster maatregelen'!A:A,0))</f>
        <v>#N/A</v>
      </c>
      <c r="AG2476" t="e">
        <f>INDEX('bijlage C. Cluster maatregelen'!C:C,MATCH('5.Bepalen Faalfreq'!N2476,'bijlage C. Cluster maatregelen'!A:A,0))</f>
        <v>#N/A</v>
      </c>
      <c r="AH2476" t="e">
        <f t="shared" si="509"/>
        <v>#N/A</v>
      </c>
      <c r="AI2476" t="e">
        <f t="shared" si="510"/>
        <v>#N/A</v>
      </c>
      <c r="AJ2476" t="e">
        <f t="shared" si="503"/>
        <v>#N/A</v>
      </c>
    </row>
    <row r="2477" spans="1:36" x14ac:dyDescent="0.25">
      <c r="A2477" s="203"/>
      <c r="B2477" s="203"/>
      <c r="C2477" s="203"/>
      <c r="D2477" s="203"/>
      <c r="E2477" s="203"/>
      <c r="F2477" s="203"/>
      <c r="G2477" s="203"/>
      <c r="H2477" s="203"/>
      <c r="I2477" s="203"/>
      <c r="J2477" s="203"/>
      <c r="K2477" s="203"/>
      <c r="L2477" s="203"/>
      <c r="M2477" s="203"/>
      <c r="N2477" s="203"/>
      <c r="O2477" s="204">
        <f t="shared" si="499"/>
        <v>0</v>
      </c>
      <c r="P2477" s="80" t="str">
        <f>IFERROR(R2477+'4. Gegevens leiding'!$I$26,"")</f>
        <v/>
      </c>
      <c r="Q2477" s="155" t="str">
        <f>IFERROR(R2478+'4. Gegevens leiding'!$I$26,"")</f>
        <v/>
      </c>
      <c r="R2477" s="155" t="str">
        <f t="shared" si="511"/>
        <v/>
      </c>
      <c r="S2477" s="43" t="str">
        <f t="shared" si="504"/>
        <v/>
      </c>
      <c r="T2477" s="42" t="str">
        <f t="shared" si="500"/>
        <v>Diameter (mm, uitwendig)=;Wanddikte (mm)=;Druk (barg)=;Rekgrens (N/mm^2)=;Charpy energie (J)=</v>
      </c>
      <c r="U2477" s="44" t="e">
        <f>INDEX('bijlage A. Frequentie Tabel'!G:G,MATCH(T2477,'bijlage A. Frequentie Tabel'!A:A,0))</f>
        <v>#N/A</v>
      </c>
      <c r="V2477" s="43">
        <f t="shared" si="501"/>
        <v>0</v>
      </c>
      <c r="W2477" s="80">
        <f t="shared" si="505"/>
        <v>23.196467403779828</v>
      </c>
      <c r="X2477" t="e">
        <f t="shared" si="502"/>
        <v>#N/A</v>
      </c>
      <c r="Y2477"/>
      <c r="Z2477">
        <f t="shared" si="506"/>
        <v>0.4</v>
      </c>
      <c r="AA2477">
        <f t="shared" si="507"/>
        <v>1</v>
      </c>
      <c r="AB2477">
        <f t="shared" si="507"/>
        <v>1</v>
      </c>
      <c r="AC2477">
        <f t="shared" si="508"/>
        <v>0.4</v>
      </c>
      <c r="AD2477" t="e">
        <f>INDEX('bijlage C. Cluster maatregelen'!C:C,MATCH('5.Bepalen Faalfreq'!K2477,'bijlage C. Cluster maatregelen'!A:A,0))</f>
        <v>#N/A</v>
      </c>
      <c r="AE2477" t="e">
        <f>INDEX('bijlage C. Cluster maatregelen'!C:C,MATCH('5.Bepalen Faalfreq'!L2477,'bijlage C. Cluster maatregelen'!A:A,0))</f>
        <v>#N/A</v>
      </c>
      <c r="AF2477" t="e">
        <f>INDEX('bijlage C. Cluster maatregelen'!C:C,MATCH('5.Bepalen Faalfreq'!M2477,'bijlage C. Cluster maatregelen'!A:A,0))</f>
        <v>#N/A</v>
      </c>
      <c r="AG2477" t="e">
        <f>INDEX('bijlage C. Cluster maatregelen'!C:C,MATCH('5.Bepalen Faalfreq'!N2477,'bijlage C. Cluster maatregelen'!A:A,0))</f>
        <v>#N/A</v>
      </c>
      <c r="AH2477" t="e">
        <f t="shared" si="509"/>
        <v>#N/A</v>
      </c>
      <c r="AI2477" t="e">
        <f t="shared" si="510"/>
        <v>#N/A</v>
      </c>
      <c r="AJ2477" t="e">
        <f t="shared" si="503"/>
        <v>#N/A</v>
      </c>
    </row>
    <row r="2478" spans="1:36" x14ac:dyDescent="0.25">
      <c r="A2478" s="203"/>
      <c r="B2478" s="203"/>
      <c r="C2478" s="203"/>
      <c r="D2478" s="203"/>
      <c r="E2478" s="203"/>
      <c r="F2478" s="203"/>
      <c r="G2478" s="203"/>
      <c r="H2478" s="203"/>
      <c r="I2478" s="203"/>
      <c r="J2478" s="203"/>
      <c r="K2478" s="203"/>
      <c r="L2478" s="203"/>
      <c r="M2478" s="203"/>
      <c r="N2478" s="203"/>
      <c r="O2478" s="204">
        <f t="shared" si="499"/>
        <v>0</v>
      </c>
      <c r="P2478" s="80" t="str">
        <f>IFERROR(R2478+'4. Gegevens leiding'!$I$26,"")</f>
        <v/>
      </c>
      <c r="Q2478" s="155" t="str">
        <f>IFERROR(R2479+'4. Gegevens leiding'!$I$26,"")</f>
        <v/>
      </c>
      <c r="R2478" s="155" t="str">
        <f t="shared" si="511"/>
        <v/>
      </c>
      <c r="S2478" s="43" t="str">
        <f t="shared" si="504"/>
        <v/>
      </c>
      <c r="T2478" s="42" t="str">
        <f t="shared" si="500"/>
        <v>Diameter (mm, uitwendig)=;Wanddikte (mm)=;Druk (barg)=;Rekgrens (N/mm^2)=;Charpy energie (J)=</v>
      </c>
      <c r="U2478" s="44" t="e">
        <f>INDEX('bijlage A. Frequentie Tabel'!G:G,MATCH(T2478,'bijlage A. Frequentie Tabel'!A:A,0))</f>
        <v>#N/A</v>
      </c>
      <c r="V2478" s="43">
        <f t="shared" si="501"/>
        <v>0</v>
      </c>
      <c r="W2478" s="80">
        <f t="shared" si="505"/>
        <v>23.196467403779828</v>
      </c>
      <c r="X2478" t="e">
        <f t="shared" si="502"/>
        <v>#N/A</v>
      </c>
      <c r="Y2478"/>
      <c r="Z2478">
        <f t="shared" si="506"/>
        <v>0.4</v>
      </c>
      <c r="AA2478">
        <f t="shared" si="507"/>
        <v>1</v>
      </c>
      <c r="AB2478">
        <f t="shared" si="507"/>
        <v>1</v>
      </c>
      <c r="AC2478">
        <f t="shared" si="508"/>
        <v>0.4</v>
      </c>
      <c r="AD2478" t="e">
        <f>INDEX('bijlage C. Cluster maatregelen'!C:C,MATCH('5.Bepalen Faalfreq'!K2478,'bijlage C. Cluster maatregelen'!A:A,0))</f>
        <v>#N/A</v>
      </c>
      <c r="AE2478" t="e">
        <f>INDEX('bijlage C. Cluster maatregelen'!C:C,MATCH('5.Bepalen Faalfreq'!L2478,'bijlage C. Cluster maatregelen'!A:A,0))</f>
        <v>#N/A</v>
      </c>
      <c r="AF2478" t="e">
        <f>INDEX('bijlage C. Cluster maatregelen'!C:C,MATCH('5.Bepalen Faalfreq'!M2478,'bijlage C. Cluster maatregelen'!A:A,0))</f>
        <v>#N/A</v>
      </c>
      <c r="AG2478" t="e">
        <f>INDEX('bijlage C. Cluster maatregelen'!C:C,MATCH('5.Bepalen Faalfreq'!N2478,'bijlage C. Cluster maatregelen'!A:A,0))</f>
        <v>#N/A</v>
      </c>
      <c r="AH2478" t="e">
        <f t="shared" si="509"/>
        <v>#N/A</v>
      </c>
      <c r="AI2478" t="e">
        <f t="shared" si="510"/>
        <v>#N/A</v>
      </c>
      <c r="AJ2478" t="e">
        <f t="shared" si="503"/>
        <v>#N/A</v>
      </c>
    </row>
    <row r="2479" spans="1:36" x14ac:dyDescent="0.25">
      <c r="A2479" s="203"/>
      <c r="B2479" s="203"/>
      <c r="C2479" s="203"/>
      <c r="D2479" s="203"/>
      <c r="E2479" s="203"/>
      <c r="F2479" s="203"/>
      <c r="G2479" s="203"/>
      <c r="H2479" s="203"/>
      <c r="I2479" s="203"/>
      <c r="J2479" s="203"/>
      <c r="K2479" s="203"/>
      <c r="L2479" s="203"/>
      <c r="M2479" s="203"/>
      <c r="N2479" s="203"/>
      <c r="O2479" s="204">
        <f t="shared" si="499"/>
        <v>0</v>
      </c>
      <c r="P2479" s="80" t="str">
        <f>IFERROR(R2479+'4. Gegevens leiding'!$I$26,"")</f>
        <v/>
      </c>
      <c r="Q2479" s="155" t="str">
        <f>IFERROR(R2480+'4. Gegevens leiding'!$I$26,"")</f>
        <v/>
      </c>
      <c r="R2479" s="155" t="str">
        <f t="shared" si="511"/>
        <v/>
      </c>
      <c r="S2479" s="43" t="str">
        <f t="shared" si="504"/>
        <v/>
      </c>
      <c r="T2479" s="42" t="str">
        <f t="shared" si="500"/>
        <v>Diameter (mm, uitwendig)=;Wanddikte (mm)=;Druk (barg)=;Rekgrens (N/mm^2)=;Charpy energie (J)=</v>
      </c>
      <c r="U2479" s="44" t="e">
        <f>INDEX('bijlage A. Frequentie Tabel'!G:G,MATCH(T2479,'bijlage A. Frequentie Tabel'!A:A,0))</f>
        <v>#N/A</v>
      </c>
      <c r="V2479" s="43">
        <f t="shared" si="501"/>
        <v>0</v>
      </c>
      <c r="W2479" s="80">
        <f t="shared" si="505"/>
        <v>23.196467403779828</v>
      </c>
      <c r="X2479" t="e">
        <f t="shared" si="502"/>
        <v>#N/A</v>
      </c>
      <c r="Y2479"/>
      <c r="Z2479">
        <f t="shared" si="506"/>
        <v>0.4</v>
      </c>
      <c r="AA2479">
        <f t="shared" si="507"/>
        <v>1</v>
      </c>
      <c r="AB2479">
        <f t="shared" si="507"/>
        <v>1</v>
      </c>
      <c r="AC2479">
        <f t="shared" si="508"/>
        <v>0.4</v>
      </c>
      <c r="AD2479" t="e">
        <f>INDEX('bijlage C. Cluster maatregelen'!C:C,MATCH('5.Bepalen Faalfreq'!K2479,'bijlage C. Cluster maatregelen'!A:A,0))</f>
        <v>#N/A</v>
      </c>
      <c r="AE2479" t="e">
        <f>INDEX('bijlage C. Cluster maatregelen'!C:C,MATCH('5.Bepalen Faalfreq'!L2479,'bijlage C. Cluster maatregelen'!A:A,0))</f>
        <v>#N/A</v>
      </c>
      <c r="AF2479" t="e">
        <f>INDEX('bijlage C. Cluster maatregelen'!C:C,MATCH('5.Bepalen Faalfreq'!M2479,'bijlage C. Cluster maatregelen'!A:A,0))</f>
        <v>#N/A</v>
      </c>
      <c r="AG2479" t="e">
        <f>INDEX('bijlage C. Cluster maatregelen'!C:C,MATCH('5.Bepalen Faalfreq'!N2479,'bijlage C. Cluster maatregelen'!A:A,0))</f>
        <v>#N/A</v>
      </c>
      <c r="AH2479" t="e">
        <f t="shared" si="509"/>
        <v>#N/A</v>
      </c>
      <c r="AI2479" t="e">
        <f t="shared" si="510"/>
        <v>#N/A</v>
      </c>
      <c r="AJ2479" t="e">
        <f t="shared" si="503"/>
        <v>#N/A</v>
      </c>
    </row>
    <row r="2480" spans="1:36" x14ac:dyDescent="0.25">
      <c r="A2480" s="203"/>
      <c r="B2480" s="203"/>
      <c r="C2480" s="203"/>
      <c r="D2480" s="203"/>
      <c r="E2480" s="203"/>
      <c r="F2480" s="203"/>
      <c r="G2480" s="203"/>
      <c r="H2480" s="203"/>
      <c r="I2480" s="203"/>
      <c r="J2480" s="203"/>
      <c r="K2480" s="203"/>
      <c r="L2480" s="203"/>
      <c r="M2480" s="203"/>
      <c r="N2480" s="203"/>
      <c r="O2480" s="204">
        <f t="shared" si="499"/>
        <v>0</v>
      </c>
      <c r="P2480" s="80" t="str">
        <f>IFERROR(R2480+'4. Gegevens leiding'!$I$26,"")</f>
        <v/>
      </c>
      <c r="Q2480" s="155" t="str">
        <f>IFERROR(R2481+'4. Gegevens leiding'!$I$26,"")</f>
        <v/>
      </c>
      <c r="R2480" s="155" t="str">
        <f t="shared" si="511"/>
        <v/>
      </c>
      <c r="S2480" s="43" t="str">
        <f t="shared" si="504"/>
        <v/>
      </c>
      <c r="T2480" s="42" t="str">
        <f t="shared" si="500"/>
        <v>Diameter (mm, uitwendig)=;Wanddikte (mm)=;Druk (barg)=;Rekgrens (N/mm^2)=;Charpy energie (J)=</v>
      </c>
      <c r="U2480" s="44" t="e">
        <f>INDEX('bijlage A. Frequentie Tabel'!G:G,MATCH(T2480,'bijlage A. Frequentie Tabel'!A:A,0))</f>
        <v>#N/A</v>
      </c>
      <c r="V2480" s="43">
        <f t="shared" si="501"/>
        <v>0</v>
      </c>
      <c r="W2480" s="80">
        <f t="shared" si="505"/>
        <v>23.196467403779828</v>
      </c>
      <c r="X2480" t="e">
        <f t="shared" si="502"/>
        <v>#N/A</v>
      </c>
      <c r="Y2480"/>
      <c r="Z2480">
        <f t="shared" si="506"/>
        <v>0.4</v>
      </c>
      <c r="AA2480">
        <f t="shared" si="507"/>
        <v>1</v>
      </c>
      <c r="AB2480">
        <f t="shared" si="507"/>
        <v>1</v>
      </c>
      <c r="AC2480">
        <f t="shared" si="508"/>
        <v>0.4</v>
      </c>
      <c r="AD2480" t="e">
        <f>INDEX('bijlage C. Cluster maatregelen'!C:C,MATCH('5.Bepalen Faalfreq'!K2480,'bijlage C. Cluster maatregelen'!A:A,0))</f>
        <v>#N/A</v>
      </c>
      <c r="AE2480" t="e">
        <f>INDEX('bijlage C. Cluster maatregelen'!C:C,MATCH('5.Bepalen Faalfreq'!L2480,'bijlage C. Cluster maatregelen'!A:A,0))</f>
        <v>#N/A</v>
      </c>
      <c r="AF2480" t="e">
        <f>INDEX('bijlage C. Cluster maatregelen'!C:C,MATCH('5.Bepalen Faalfreq'!M2480,'bijlage C. Cluster maatregelen'!A:A,0))</f>
        <v>#N/A</v>
      </c>
      <c r="AG2480" t="e">
        <f>INDEX('bijlage C. Cluster maatregelen'!C:C,MATCH('5.Bepalen Faalfreq'!N2480,'bijlage C. Cluster maatregelen'!A:A,0))</f>
        <v>#N/A</v>
      </c>
      <c r="AH2480" t="e">
        <f t="shared" si="509"/>
        <v>#N/A</v>
      </c>
      <c r="AI2480" t="e">
        <f t="shared" si="510"/>
        <v>#N/A</v>
      </c>
      <c r="AJ2480" t="e">
        <f t="shared" si="503"/>
        <v>#N/A</v>
      </c>
    </row>
    <row r="2481" spans="1:36" x14ac:dyDescent="0.25">
      <c r="A2481" s="203"/>
      <c r="B2481" s="203"/>
      <c r="C2481" s="203"/>
      <c r="D2481" s="203"/>
      <c r="E2481" s="203"/>
      <c r="F2481" s="203"/>
      <c r="G2481" s="203"/>
      <c r="H2481" s="203"/>
      <c r="I2481" s="203"/>
      <c r="J2481" s="203"/>
      <c r="K2481" s="203"/>
      <c r="L2481" s="203"/>
      <c r="M2481" s="203"/>
      <c r="N2481" s="203"/>
      <c r="O2481" s="204">
        <f t="shared" si="499"/>
        <v>0</v>
      </c>
      <c r="P2481" s="80" t="str">
        <f>IFERROR(R2481+'4. Gegevens leiding'!$I$26,"")</f>
        <v/>
      </c>
      <c r="Q2481" s="155" t="str">
        <f>IFERROR(R2482+'4. Gegevens leiding'!$I$26,"")</f>
        <v/>
      </c>
      <c r="R2481" s="155" t="str">
        <f t="shared" si="511"/>
        <v/>
      </c>
      <c r="S2481" s="43" t="str">
        <f t="shared" si="504"/>
        <v/>
      </c>
      <c r="T2481" s="42" t="str">
        <f t="shared" si="500"/>
        <v>Diameter (mm, uitwendig)=;Wanddikte (mm)=;Druk (barg)=;Rekgrens (N/mm^2)=;Charpy energie (J)=</v>
      </c>
      <c r="U2481" s="44" t="e">
        <f>INDEX('bijlage A. Frequentie Tabel'!G:G,MATCH(T2481,'bijlage A. Frequentie Tabel'!A:A,0))</f>
        <v>#N/A</v>
      </c>
      <c r="V2481" s="43">
        <f t="shared" si="501"/>
        <v>0</v>
      </c>
      <c r="W2481" s="80">
        <f t="shared" si="505"/>
        <v>23.196467403779828</v>
      </c>
      <c r="X2481" t="e">
        <f t="shared" si="502"/>
        <v>#N/A</v>
      </c>
      <c r="Y2481"/>
      <c r="Z2481">
        <f t="shared" si="506"/>
        <v>0.4</v>
      </c>
      <c r="AA2481">
        <f t="shared" si="507"/>
        <v>1</v>
      </c>
      <c r="AB2481">
        <f t="shared" si="507"/>
        <v>1</v>
      </c>
      <c r="AC2481">
        <f t="shared" si="508"/>
        <v>0.4</v>
      </c>
      <c r="AD2481" t="e">
        <f>INDEX('bijlage C. Cluster maatregelen'!C:C,MATCH('5.Bepalen Faalfreq'!K2481,'bijlage C. Cluster maatregelen'!A:A,0))</f>
        <v>#N/A</v>
      </c>
      <c r="AE2481" t="e">
        <f>INDEX('bijlage C. Cluster maatregelen'!C:C,MATCH('5.Bepalen Faalfreq'!L2481,'bijlage C. Cluster maatregelen'!A:A,0))</f>
        <v>#N/A</v>
      </c>
      <c r="AF2481" t="e">
        <f>INDEX('bijlage C. Cluster maatregelen'!C:C,MATCH('5.Bepalen Faalfreq'!M2481,'bijlage C. Cluster maatregelen'!A:A,0))</f>
        <v>#N/A</v>
      </c>
      <c r="AG2481" t="e">
        <f>INDEX('bijlage C. Cluster maatregelen'!C:C,MATCH('5.Bepalen Faalfreq'!N2481,'bijlage C. Cluster maatregelen'!A:A,0))</f>
        <v>#N/A</v>
      </c>
      <c r="AH2481" t="e">
        <f t="shared" si="509"/>
        <v>#N/A</v>
      </c>
      <c r="AI2481" t="e">
        <f t="shared" si="510"/>
        <v>#N/A</v>
      </c>
      <c r="AJ2481" t="e">
        <f t="shared" si="503"/>
        <v>#N/A</v>
      </c>
    </row>
    <row r="2482" spans="1:36" x14ac:dyDescent="0.25">
      <c r="A2482" s="203"/>
      <c r="B2482" s="203"/>
      <c r="C2482" s="203"/>
      <c r="D2482" s="203"/>
      <c r="E2482" s="203"/>
      <c r="F2482" s="203"/>
      <c r="G2482" s="203"/>
      <c r="H2482" s="203"/>
      <c r="I2482" s="203"/>
      <c r="J2482" s="203"/>
      <c r="K2482" s="203"/>
      <c r="L2482" s="203"/>
      <c r="M2482" s="203"/>
      <c r="N2482" s="203"/>
      <c r="O2482" s="204">
        <f t="shared" si="499"/>
        <v>0</v>
      </c>
      <c r="P2482" s="80" t="str">
        <f>IFERROR(R2482+'4. Gegevens leiding'!$I$26,"")</f>
        <v/>
      </c>
      <c r="Q2482" s="155" t="str">
        <f>IFERROR(R2483+'4. Gegevens leiding'!$I$26,"")</f>
        <v/>
      </c>
      <c r="R2482" s="155" t="str">
        <f t="shared" si="511"/>
        <v/>
      </c>
      <c r="S2482" s="43" t="str">
        <f t="shared" si="504"/>
        <v/>
      </c>
      <c r="T2482" s="42" t="str">
        <f t="shared" si="500"/>
        <v>Diameter (mm, uitwendig)=;Wanddikte (mm)=;Druk (barg)=;Rekgrens (N/mm^2)=;Charpy energie (J)=</v>
      </c>
      <c r="U2482" s="44" t="e">
        <f>INDEX('bijlage A. Frequentie Tabel'!G:G,MATCH(T2482,'bijlage A. Frequentie Tabel'!A:A,0))</f>
        <v>#N/A</v>
      </c>
      <c r="V2482" s="43">
        <f t="shared" si="501"/>
        <v>0</v>
      </c>
      <c r="W2482" s="80">
        <f t="shared" si="505"/>
        <v>23.196467403779828</v>
      </c>
      <c r="X2482" t="e">
        <f t="shared" si="502"/>
        <v>#N/A</v>
      </c>
      <c r="Y2482"/>
      <c r="Z2482">
        <f t="shared" si="506"/>
        <v>0.4</v>
      </c>
      <c r="AA2482">
        <f t="shared" si="507"/>
        <v>1</v>
      </c>
      <c r="AB2482">
        <f t="shared" si="507"/>
        <v>1</v>
      </c>
      <c r="AC2482">
        <f t="shared" si="508"/>
        <v>0.4</v>
      </c>
      <c r="AD2482" t="e">
        <f>INDEX('bijlage C. Cluster maatregelen'!C:C,MATCH('5.Bepalen Faalfreq'!K2482,'bijlage C. Cluster maatregelen'!A:A,0))</f>
        <v>#N/A</v>
      </c>
      <c r="AE2482" t="e">
        <f>INDEX('bijlage C. Cluster maatregelen'!C:C,MATCH('5.Bepalen Faalfreq'!L2482,'bijlage C. Cluster maatregelen'!A:A,0))</f>
        <v>#N/A</v>
      </c>
      <c r="AF2482" t="e">
        <f>INDEX('bijlage C. Cluster maatregelen'!C:C,MATCH('5.Bepalen Faalfreq'!M2482,'bijlage C. Cluster maatregelen'!A:A,0))</f>
        <v>#N/A</v>
      </c>
      <c r="AG2482" t="e">
        <f>INDEX('bijlage C. Cluster maatregelen'!C:C,MATCH('5.Bepalen Faalfreq'!N2482,'bijlage C. Cluster maatregelen'!A:A,0))</f>
        <v>#N/A</v>
      </c>
      <c r="AH2482" t="e">
        <f t="shared" si="509"/>
        <v>#N/A</v>
      </c>
      <c r="AI2482" t="e">
        <f t="shared" si="510"/>
        <v>#N/A</v>
      </c>
      <c r="AJ2482" t="e">
        <f t="shared" si="503"/>
        <v>#N/A</v>
      </c>
    </row>
    <row r="2483" spans="1:36" x14ac:dyDescent="0.25">
      <c r="A2483" s="203"/>
      <c r="B2483" s="203"/>
      <c r="C2483" s="203"/>
      <c r="D2483" s="203"/>
      <c r="E2483" s="203"/>
      <c r="F2483" s="203"/>
      <c r="G2483" s="203"/>
      <c r="H2483" s="203"/>
      <c r="I2483" s="203"/>
      <c r="J2483" s="203"/>
      <c r="K2483" s="203"/>
      <c r="L2483" s="203"/>
      <c r="M2483" s="203"/>
      <c r="N2483" s="203"/>
      <c r="O2483" s="204">
        <f t="shared" si="499"/>
        <v>0</v>
      </c>
      <c r="P2483" s="80" t="str">
        <f>IFERROR(R2483+'4. Gegevens leiding'!$I$26,"")</f>
        <v/>
      </c>
      <c r="Q2483" s="155" t="str">
        <f>IFERROR(R2484+'4. Gegevens leiding'!$I$26,"")</f>
        <v/>
      </c>
      <c r="R2483" s="155" t="str">
        <f t="shared" si="511"/>
        <v/>
      </c>
      <c r="S2483" s="43" t="str">
        <f t="shared" si="504"/>
        <v/>
      </c>
      <c r="T2483" s="42" t="str">
        <f t="shared" si="500"/>
        <v>Diameter (mm, uitwendig)=;Wanddikte (mm)=;Druk (barg)=;Rekgrens (N/mm^2)=;Charpy energie (J)=</v>
      </c>
      <c r="U2483" s="44" t="e">
        <f>INDEX('bijlage A. Frequentie Tabel'!G:G,MATCH(T2483,'bijlage A. Frequentie Tabel'!A:A,0))</f>
        <v>#N/A</v>
      </c>
      <c r="V2483" s="43">
        <f t="shared" si="501"/>
        <v>0</v>
      </c>
      <c r="W2483" s="80">
        <f t="shared" si="505"/>
        <v>23.196467403779828</v>
      </c>
      <c r="X2483" t="e">
        <f t="shared" si="502"/>
        <v>#N/A</v>
      </c>
      <c r="Y2483"/>
      <c r="Z2483">
        <f t="shared" si="506"/>
        <v>0.4</v>
      </c>
      <c r="AA2483">
        <f t="shared" si="507"/>
        <v>1</v>
      </c>
      <c r="AB2483">
        <f t="shared" si="507"/>
        <v>1</v>
      </c>
      <c r="AC2483">
        <f t="shared" si="508"/>
        <v>0.4</v>
      </c>
      <c r="AD2483" t="e">
        <f>INDEX('bijlage C. Cluster maatregelen'!C:C,MATCH('5.Bepalen Faalfreq'!K2483,'bijlage C. Cluster maatregelen'!A:A,0))</f>
        <v>#N/A</v>
      </c>
      <c r="AE2483" t="e">
        <f>INDEX('bijlage C. Cluster maatregelen'!C:C,MATCH('5.Bepalen Faalfreq'!L2483,'bijlage C. Cluster maatregelen'!A:A,0))</f>
        <v>#N/A</v>
      </c>
      <c r="AF2483" t="e">
        <f>INDEX('bijlage C. Cluster maatregelen'!C:C,MATCH('5.Bepalen Faalfreq'!M2483,'bijlage C. Cluster maatregelen'!A:A,0))</f>
        <v>#N/A</v>
      </c>
      <c r="AG2483" t="e">
        <f>INDEX('bijlage C. Cluster maatregelen'!C:C,MATCH('5.Bepalen Faalfreq'!N2483,'bijlage C. Cluster maatregelen'!A:A,0))</f>
        <v>#N/A</v>
      </c>
      <c r="AH2483" t="e">
        <f t="shared" si="509"/>
        <v>#N/A</v>
      </c>
      <c r="AI2483" t="e">
        <f t="shared" si="510"/>
        <v>#N/A</v>
      </c>
      <c r="AJ2483" t="e">
        <f t="shared" si="503"/>
        <v>#N/A</v>
      </c>
    </row>
    <row r="2484" spans="1:36" x14ac:dyDescent="0.25">
      <c r="A2484" s="203"/>
      <c r="B2484" s="203"/>
      <c r="C2484" s="203"/>
      <c r="D2484" s="203"/>
      <c r="E2484" s="203"/>
      <c r="F2484" s="203"/>
      <c r="G2484" s="203"/>
      <c r="H2484" s="203"/>
      <c r="I2484" s="203"/>
      <c r="J2484" s="203"/>
      <c r="K2484" s="203"/>
      <c r="L2484" s="203"/>
      <c r="M2484" s="203"/>
      <c r="N2484" s="203"/>
      <c r="O2484" s="204">
        <f t="shared" si="499"/>
        <v>0</v>
      </c>
      <c r="P2484" s="80" t="str">
        <f>IFERROR(R2484+'4. Gegevens leiding'!$I$26,"")</f>
        <v/>
      </c>
      <c r="Q2484" s="155" t="str">
        <f>IFERROR(R2485+'4. Gegevens leiding'!$I$26,"")</f>
        <v/>
      </c>
      <c r="R2484" s="155" t="str">
        <f t="shared" si="511"/>
        <v/>
      </c>
      <c r="S2484" s="43" t="str">
        <f t="shared" si="504"/>
        <v/>
      </c>
      <c r="T2484" s="42" t="str">
        <f t="shared" si="500"/>
        <v>Diameter (mm, uitwendig)=;Wanddikte (mm)=;Druk (barg)=;Rekgrens (N/mm^2)=;Charpy energie (J)=</v>
      </c>
      <c r="U2484" s="44" t="e">
        <f>INDEX('bijlage A. Frequentie Tabel'!G:G,MATCH(T2484,'bijlage A. Frequentie Tabel'!A:A,0))</f>
        <v>#N/A</v>
      </c>
      <c r="V2484" s="43">
        <f t="shared" si="501"/>
        <v>0</v>
      </c>
      <c r="W2484" s="80">
        <f t="shared" si="505"/>
        <v>23.196467403779828</v>
      </c>
      <c r="X2484" t="e">
        <f t="shared" si="502"/>
        <v>#N/A</v>
      </c>
      <c r="Y2484"/>
      <c r="Z2484">
        <f t="shared" si="506"/>
        <v>0.4</v>
      </c>
      <c r="AA2484">
        <f t="shared" si="507"/>
        <v>1</v>
      </c>
      <c r="AB2484">
        <f t="shared" si="507"/>
        <v>1</v>
      </c>
      <c r="AC2484">
        <f t="shared" si="508"/>
        <v>0.4</v>
      </c>
      <c r="AD2484" t="e">
        <f>INDEX('bijlage C. Cluster maatregelen'!C:C,MATCH('5.Bepalen Faalfreq'!K2484,'bijlage C. Cluster maatregelen'!A:A,0))</f>
        <v>#N/A</v>
      </c>
      <c r="AE2484" t="e">
        <f>INDEX('bijlage C. Cluster maatregelen'!C:C,MATCH('5.Bepalen Faalfreq'!L2484,'bijlage C. Cluster maatregelen'!A:A,0))</f>
        <v>#N/A</v>
      </c>
      <c r="AF2484" t="e">
        <f>INDEX('bijlage C. Cluster maatregelen'!C:C,MATCH('5.Bepalen Faalfreq'!M2484,'bijlage C. Cluster maatregelen'!A:A,0))</f>
        <v>#N/A</v>
      </c>
      <c r="AG2484" t="e">
        <f>INDEX('bijlage C. Cluster maatregelen'!C:C,MATCH('5.Bepalen Faalfreq'!N2484,'bijlage C. Cluster maatregelen'!A:A,0))</f>
        <v>#N/A</v>
      </c>
      <c r="AH2484" t="e">
        <f t="shared" si="509"/>
        <v>#N/A</v>
      </c>
      <c r="AI2484" t="e">
        <f t="shared" si="510"/>
        <v>#N/A</v>
      </c>
      <c r="AJ2484" t="e">
        <f t="shared" si="503"/>
        <v>#N/A</v>
      </c>
    </row>
    <row r="2485" spans="1:36" x14ac:dyDescent="0.25">
      <c r="A2485" s="203"/>
      <c r="B2485" s="203"/>
      <c r="C2485" s="203"/>
      <c r="D2485" s="203"/>
      <c r="E2485" s="203"/>
      <c r="F2485" s="203"/>
      <c r="G2485" s="203"/>
      <c r="H2485" s="203"/>
      <c r="I2485" s="203"/>
      <c r="J2485" s="203"/>
      <c r="K2485" s="203"/>
      <c r="L2485" s="203"/>
      <c r="M2485" s="203"/>
      <c r="N2485" s="203"/>
      <c r="O2485" s="204">
        <f t="shared" si="499"/>
        <v>0</v>
      </c>
      <c r="P2485" s="80" t="str">
        <f>IFERROR(R2485+'4. Gegevens leiding'!$I$26,"")</f>
        <v/>
      </c>
      <c r="Q2485" s="155" t="str">
        <f>IFERROR(R2486+'4. Gegevens leiding'!$I$26,"")</f>
        <v/>
      </c>
      <c r="R2485" s="155" t="str">
        <f t="shared" si="511"/>
        <v/>
      </c>
      <c r="S2485" s="43" t="str">
        <f t="shared" si="504"/>
        <v/>
      </c>
      <c r="T2485" s="42" t="str">
        <f t="shared" si="500"/>
        <v>Diameter (mm, uitwendig)=;Wanddikte (mm)=;Druk (barg)=;Rekgrens (N/mm^2)=;Charpy energie (J)=</v>
      </c>
      <c r="U2485" s="44" t="e">
        <f>INDEX('bijlage A. Frequentie Tabel'!G:G,MATCH(T2485,'bijlage A. Frequentie Tabel'!A:A,0))</f>
        <v>#N/A</v>
      </c>
      <c r="V2485" s="43">
        <f t="shared" si="501"/>
        <v>0</v>
      </c>
      <c r="W2485" s="80">
        <f t="shared" si="505"/>
        <v>23.196467403779828</v>
      </c>
      <c r="X2485" t="e">
        <f t="shared" si="502"/>
        <v>#N/A</v>
      </c>
      <c r="Y2485"/>
      <c r="Z2485">
        <f t="shared" si="506"/>
        <v>0.4</v>
      </c>
      <c r="AA2485">
        <f t="shared" si="507"/>
        <v>1</v>
      </c>
      <c r="AB2485">
        <f t="shared" si="507"/>
        <v>1</v>
      </c>
      <c r="AC2485">
        <f t="shared" si="508"/>
        <v>0.4</v>
      </c>
      <c r="AD2485" t="e">
        <f>INDEX('bijlage C. Cluster maatregelen'!C:C,MATCH('5.Bepalen Faalfreq'!K2485,'bijlage C. Cluster maatregelen'!A:A,0))</f>
        <v>#N/A</v>
      </c>
      <c r="AE2485" t="e">
        <f>INDEX('bijlage C. Cluster maatregelen'!C:C,MATCH('5.Bepalen Faalfreq'!L2485,'bijlage C. Cluster maatregelen'!A:A,0))</f>
        <v>#N/A</v>
      </c>
      <c r="AF2485" t="e">
        <f>INDEX('bijlage C. Cluster maatregelen'!C:C,MATCH('5.Bepalen Faalfreq'!M2485,'bijlage C. Cluster maatregelen'!A:A,0))</f>
        <v>#N/A</v>
      </c>
      <c r="AG2485" t="e">
        <f>INDEX('bijlage C. Cluster maatregelen'!C:C,MATCH('5.Bepalen Faalfreq'!N2485,'bijlage C. Cluster maatregelen'!A:A,0))</f>
        <v>#N/A</v>
      </c>
      <c r="AH2485" t="e">
        <f t="shared" si="509"/>
        <v>#N/A</v>
      </c>
      <c r="AI2485" t="e">
        <f t="shared" si="510"/>
        <v>#N/A</v>
      </c>
      <c r="AJ2485" t="e">
        <f t="shared" si="503"/>
        <v>#N/A</v>
      </c>
    </row>
    <row r="2486" spans="1:36" x14ac:dyDescent="0.25">
      <c r="A2486" s="203"/>
      <c r="B2486" s="203"/>
      <c r="C2486" s="203"/>
      <c r="D2486" s="203"/>
      <c r="E2486" s="203"/>
      <c r="F2486" s="203"/>
      <c r="G2486" s="203"/>
      <c r="H2486" s="203"/>
      <c r="I2486" s="203"/>
      <c r="J2486" s="203"/>
      <c r="K2486" s="203"/>
      <c r="L2486" s="203"/>
      <c r="M2486" s="203"/>
      <c r="N2486" s="203"/>
      <c r="O2486" s="204">
        <f t="shared" si="499"/>
        <v>0</v>
      </c>
      <c r="P2486" s="80" t="str">
        <f>IFERROR(R2486+'4. Gegevens leiding'!$I$26,"")</f>
        <v/>
      </c>
      <c r="Q2486" s="155" t="str">
        <f>IFERROR(R2487+'4. Gegevens leiding'!$I$26,"")</f>
        <v/>
      </c>
      <c r="R2486" s="155" t="str">
        <f t="shared" si="511"/>
        <v/>
      </c>
      <c r="S2486" s="43" t="str">
        <f t="shared" si="504"/>
        <v/>
      </c>
      <c r="T2486" s="42" t="str">
        <f t="shared" si="500"/>
        <v>Diameter (mm, uitwendig)=;Wanddikte (mm)=;Druk (barg)=;Rekgrens (N/mm^2)=;Charpy energie (J)=</v>
      </c>
      <c r="U2486" s="44" t="e">
        <f>INDEX('bijlage A. Frequentie Tabel'!G:G,MATCH(T2486,'bijlage A. Frequentie Tabel'!A:A,0))</f>
        <v>#N/A</v>
      </c>
      <c r="V2486" s="43">
        <f t="shared" si="501"/>
        <v>0</v>
      </c>
      <c r="W2486" s="80">
        <f t="shared" si="505"/>
        <v>23.196467403779828</v>
      </c>
      <c r="X2486" t="e">
        <f t="shared" si="502"/>
        <v>#N/A</v>
      </c>
      <c r="Y2486"/>
      <c r="Z2486">
        <f t="shared" si="506"/>
        <v>0.4</v>
      </c>
      <c r="AA2486">
        <f t="shared" si="507"/>
        <v>1</v>
      </c>
      <c r="AB2486">
        <f t="shared" si="507"/>
        <v>1</v>
      </c>
      <c r="AC2486">
        <f t="shared" si="508"/>
        <v>0.4</v>
      </c>
      <c r="AD2486" t="e">
        <f>INDEX('bijlage C. Cluster maatregelen'!C:C,MATCH('5.Bepalen Faalfreq'!K2486,'bijlage C. Cluster maatregelen'!A:A,0))</f>
        <v>#N/A</v>
      </c>
      <c r="AE2486" t="e">
        <f>INDEX('bijlage C. Cluster maatregelen'!C:C,MATCH('5.Bepalen Faalfreq'!L2486,'bijlage C. Cluster maatregelen'!A:A,0))</f>
        <v>#N/A</v>
      </c>
      <c r="AF2486" t="e">
        <f>INDEX('bijlage C. Cluster maatregelen'!C:C,MATCH('5.Bepalen Faalfreq'!M2486,'bijlage C. Cluster maatregelen'!A:A,0))</f>
        <v>#N/A</v>
      </c>
      <c r="AG2486" t="e">
        <f>INDEX('bijlage C. Cluster maatregelen'!C:C,MATCH('5.Bepalen Faalfreq'!N2486,'bijlage C. Cluster maatregelen'!A:A,0))</f>
        <v>#N/A</v>
      </c>
      <c r="AH2486" t="e">
        <f t="shared" si="509"/>
        <v>#N/A</v>
      </c>
      <c r="AI2486" t="e">
        <f t="shared" si="510"/>
        <v>#N/A</v>
      </c>
      <c r="AJ2486" t="e">
        <f t="shared" si="503"/>
        <v>#N/A</v>
      </c>
    </row>
    <row r="2487" spans="1:36" x14ac:dyDescent="0.25">
      <c r="A2487" s="203"/>
      <c r="B2487" s="203"/>
      <c r="C2487" s="203"/>
      <c r="D2487" s="203"/>
      <c r="E2487" s="203"/>
      <c r="F2487" s="203"/>
      <c r="G2487" s="203"/>
      <c r="H2487" s="203"/>
      <c r="I2487" s="203"/>
      <c r="J2487" s="203"/>
      <c r="K2487" s="203"/>
      <c r="L2487" s="203"/>
      <c r="M2487" s="203"/>
      <c r="N2487" s="203"/>
      <c r="O2487" s="204">
        <f t="shared" si="499"/>
        <v>0</v>
      </c>
      <c r="P2487" s="80" t="str">
        <f>IFERROR(R2487+'4. Gegevens leiding'!$I$26,"")</f>
        <v/>
      </c>
      <c r="Q2487" s="155" t="str">
        <f>IFERROR(R2488+'4. Gegevens leiding'!$I$26,"")</f>
        <v/>
      </c>
      <c r="R2487" s="155" t="str">
        <f t="shared" si="511"/>
        <v/>
      </c>
      <c r="S2487" s="43" t="str">
        <f t="shared" si="504"/>
        <v/>
      </c>
      <c r="T2487" s="42" t="str">
        <f t="shared" si="500"/>
        <v>Diameter (mm, uitwendig)=;Wanddikte (mm)=;Druk (barg)=;Rekgrens (N/mm^2)=;Charpy energie (J)=</v>
      </c>
      <c r="U2487" s="44" t="e">
        <f>INDEX('bijlage A. Frequentie Tabel'!G:G,MATCH(T2487,'bijlage A. Frequentie Tabel'!A:A,0))</f>
        <v>#N/A</v>
      </c>
      <c r="V2487" s="43">
        <f t="shared" si="501"/>
        <v>0</v>
      </c>
      <c r="W2487" s="80">
        <f t="shared" si="505"/>
        <v>23.196467403779828</v>
      </c>
      <c r="X2487" t="e">
        <f t="shared" si="502"/>
        <v>#N/A</v>
      </c>
      <c r="Y2487"/>
      <c r="Z2487">
        <f t="shared" si="506"/>
        <v>0.4</v>
      </c>
      <c r="AA2487">
        <f t="shared" si="507"/>
        <v>1</v>
      </c>
      <c r="AB2487">
        <f t="shared" si="507"/>
        <v>1</v>
      </c>
      <c r="AC2487">
        <f t="shared" si="508"/>
        <v>0.4</v>
      </c>
      <c r="AD2487" t="e">
        <f>INDEX('bijlage C. Cluster maatregelen'!C:C,MATCH('5.Bepalen Faalfreq'!K2487,'bijlage C. Cluster maatregelen'!A:A,0))</f>
        <v>#N/A</v>
      </c>
      <c r="AE2487" t="e">
        <f>INDEX('bijlage C. Cluster maatregelen'!C:C,MATCH('5.Bepalen Faalfreq'!L2487,'bijlage C. Cluster maatregelen'!A:A,0))</f>
        <v>#N/A</v>
      </c>
      <c r="AF2487" t="e">
        <f>INDEX('bijlage C. Cluster maatregelen'!C:C,MATCH('5.Bepalen Faalfreq'!M2487,'bijlage C. Cluster maatregelen'!A:A,0))</f>
        <v>#N/A</v>
      </c>
      <c r="AG2487" t="e">
        <f>INDEX('bijlage C. Cluster maatregelen'!C:C,MATCH('5.Bepalen Faalfreq'!N2487,'bijlage C. Cluster maatregelen'!A:A,0))</f>
        <v>#N/A</v>
      </c>
      <c r="AH2487" t="e">
        <f t="shared" si="509"/>
        <v>#N/A</v>
      </c>
      <c r="AI2487" t="e">
        <f t="shared" si="510"/>
        <v>#N/A</v>
      </c>
      <c r="AJ2487" t="e">
        <f t="shared" si="503"/>
        <v>#N/A</v>
      </c>
    </row>
    <row r="2488" spans="1:36" x14ac:dyDescent="0.25">
      <c r="A2488" s="203"/>
      <c r="B2488" s="203"/>
      <c r="C2488" s="203"/>
      <c r="D2488" s="203"/>
      <c r="E2488" s="203"/>
      <c r="F2488" s="203"/>
      <c r="G2488" s="203"/>
      <c r="H2488" s="203"/>
      <c r="I2488" s="203"/>
      <c r="J2488" s="203"/>
      <c r="K2488" s="203"/>
      <c r="L2488" s="203"/>
      <c r="M2488" s="203"/>
      <c r="N2488" s="203"/>
      <c r="O2488" s="204">
        <f t="shared" si="499"/>
        <v>0</v>
      </c>
      <c r="P2488" s="80" t="str">
        <f>IFERROR(R2488+'4. Gegevens leiding'!$I$26,"")</f>
        <v/>
      </c>
      <c r="Q2488" s="155" t="str">
        <f>IFERROR(R2489+'4. Gegevens leiding'!$I$26,"")</f>
        <v/>
      </c>
      <c r="R2488" s="155" t="str">
        <f t="shared" si="511"/>
        <v/>
      </c>
      <c r="S2488" s="43" t="str">
        <f t="shared" si="504"/>
        <v/>
      </c>
      <c r="T2488" s="42" t="str">
        <f t="shared" si="500"/>
        <v>Diameter (mm, uitwendig)=;Wanddikte (mm)=;Druk (barg)=;Rekgrens (N/mm^2)=;Charpy energie (J)=</v>
      </c>
      <c r="U2488" s="44" t="e">
        <f>INDEX('bijlage A. Frequentie Tabel'!G:G,MATCH(T2488,'bijlage A. Frequentie Tabel'!A:A,0))</f>
        <v>#N/A</v>
      </c>
      <c r="V2488" s="43">
        <f t="shared" si="501"/>
        <v>0</v>
      </c>
      <c r="W2488" s="80">
        <f t="shared" si="505"/>
        <v>23.196467403779828</v>
      </c>
      <c r="X2488" t="e">
        <f t="shared" si="502"/>
        <v>#N/A</v>
      </c>
      <c r="Y2488"/>
      <c r="Z2488">
        <f t="shared" si="506"/>
        <v>0.4</v>
      </c>
      <c r="AA2488">
        <f t="shared" si="507"/>
        <v>1</v>
      </c>
      <c r="AB2488">
        <f t="shared" si="507"/>
        <v>1</v>
      </c>
      <c r="AC2488">
        <f t="shared" si="508"/>
        <v>0.4</v>
      </c>
      <c r="AD2488" t="e">
        <f>INDEX('bijlage C. Cluster maatregelen'!C:C,MATCH('5.Bepalen Faalfreq'!K2488,'bijlage C. Cluster maatregelen'!A:A,0))</f>
        <v>#N/A</v>
      </c>
      <c r="AE2488" t="e">
        <f>INDEX('bijlage C. Cluster maatregelen'!C:C,MATCH('5.Bepalen Faalfreq'!L2488,'bijlage C. Cluster maatregelen'!A:A,0))</f>
        <v>#N/A</v>
      </c>
      <c r="AF2488" t="e">
        <f>INDEX('bijlage C. Cluster maatregelen'!C:C,MATCH('5.Bepalen Faalfreq'!M2488,'bijlage C. Cluster maatregelen'!A:A,0))</f>
        <v>#N/A</v>
      </c>
      <c r="AG2488" t="e">
        <f>INDEX('bijlage C. Cluster maatregelen'!C:C,MATCH('5.Bepalen Faalfreq'!N2488,'bijlage C. Cluster maatregelen'!A:A,0))</f>
        <v>#N/A</v>
      </c>
      <c r="AH2488" t="e">
        <f t="shared" si="509"/>
        <v>#N/A</v>
      </c>
      <c r="AI2488" t="e">
        <f t="shared" si="510"/>
        <v>#N/A</v>
      </c>
      <c r="AJ2488" t="e">
        <f t="shared" si="503"/>
        <v>#N/A</v>
      </c>
    </row>
    <row r="2489" spans="1:36" x14ac:dyDescent="0.25">
      <c r="A2489" s="203"/>
      <c r="B2489" s="203"/>
      <c r="C2489" s="203"/>
      <c r="D2489" s="203"/>
      <c r="E2489" s="203"/>
      <c r="F2489" s="203"/>
      <c r="G2489" s="203"/>
      <c r="H2489" s="203"/>
      <c r="I2489" s="203"/>
      <c r="J2489" s="203"/>
      <c r="K2489" s="203"/>
      <c r="L2489" s="203"/>
      <c r="M2489" s="203"/>
      <c r="N2489" s="203"/>
      <c r="O2489" s="204">
        <f t="shared" si="499"/>
        <v>0</v>
      </c>
      <c r="P2489" s="80" t="str">
        <f>IFERROR(R2489+'4. Gegevens leiding'!$I$26,"")</f>
        <v/>
      </c>
      <c r="Q2489" s="155" t="str">
        <f>IFERROR(R2490+'4. Gegevens leiding'!$I$26,"")</f>
        <v/>
      </c>
      <c r="R2489" s="155" t="str">
        <f t="shared" si="511"/>
        <v/>
      </c>
      <c r="S2489" s="43" t="str">
        <f t="shared" si="504"/>
        <v/>
      </c>
      <c r="T2489" s="42" t="str">
        <f t="shared" si="500"/>
        <v>Diameter (mm, uitwendig)=;Wanddikte (mm)=;Druk (barg)=;Rekgrens (N/mm^2)=;Charpy energie (J)=</v>
      </c>
      <c r="U2489" s="44" t="e">
        <f>INDEX('bijlage A. Frequentie Tabel'!G:G,MATCH(T2489,'bijlage A. Frequentie Tabel'!A:A,0))</f>
        <v>#N/A</v>
      </c>
      <c r="V2489" s="43">
        <f t="shared" si="501"/>
        <v>0</v>
      </c>
      <c r="W2489" s="80">
        <f t="shared" si="505"/>
        <v>23.196467403779828</v>
      </c>
      <c r="X2489" t="e">
        <f t="shared" si="502"/>
        <v>#N/A</v>
      </c>
      <c r="Y2489"/>
      <c r="Z2489">
        <f t="shared" si="506"/>
        <v>0.4</v>
      </c>
      <c r="AA2489">
        <f t="shared" si="507"/>
        <v>1</v>
      </c>
      <c r="AB2489">
        <f t="shared" si="507"/>
        <v>1</v>
      </c>
      <c r="AC2489">
        <f t="shared" si="508"/>
        <v>0.4</v>
      </c>
      <c r="AD2489" t="e">
        <f>INDEX('bijlage C. Cluster maatregelen'!C:C,MATCH('5.Bepalen Faalfreq'!K2489,'bijlage C. Cluster maatregelen'!A:A,0))</f>
        <v>#N/A</v>
      </c>
      <c r="AE2489" t="e">
        <f>INDEX('bijlage C. Cluster maatregelen'!C:C,MATCH('5.Bepalen Faalfreq'!L2489,'bijlage C. Cluster maatregelen'!A:A,0))</f>
        <v>#N/A</v>
      </c>
      <c r="AF2489" t="e">
        <f>INDEX('bijlage C. Cluster maatregelen'!C:C,MATCH('5.Bepalen Faalfreq'!M2489,'bijlage C. Cluster maatregelen'!A:A,0))</f>
        <v>#N/A</v>
      </c>
      <c r="AG2489" t="e">
        <f>INDEX('bijlage C. Cluster maatregelen'!C:C,MATCH('5.Bepalen Faalfreq'!N2489,'bijlage C. Cluster maatregelen'!A:A,0))</f>
        <v>#N/A</v>
      </c>
      <c r="AH2489" t="e">
        <f t="shared" si="509"/>
        <v>#N/A</v>
      </c>
      <c r="AI2489" t="e">
        <f t="shared" si="510"/>
        <v>#N/A</v>
      </c>
      <c r="AJ2489" t="e">
        <f t="shared" si="503"/>
        <v>#N/A</v>
      </c>
    </row>
    <row r="2490" spans="1:36" x14ac:dyDescent="0.25">
      <c r="A2490" s="203"/>
      <c r="B2490" s="203"/>
      <c r="C2490" s="203"/>
      <c r="D2490" s="203"/>
      <c r="E2490" s="203"/>
      <c r="F2490" s="203"/>
      <c r="G2490" s="203"/>
      <c r="H2490" s="203"/>
      <c r="I2490" s="203"/>
      <c r="J2490" s="203"/>
      <c r="K2490" s="203"/>
      <c r="L2490" s="203"/>
      <c r="M2490" s="203"/>
      <c r="N2490" s="203"/>
      <c r="O2490" s="204">
        <f t="shared" si="499"/>
        <v>0</v>
      </c>
      <c r="P2490" s="80" t="str">
        <f>IFERROR(R2490+'4. Gegevens leiding'!$I$26,"")</f>
        <v/>
      </c>
      <c r="Q2490" s="155" t="str">
        <f>IFERROR(R2491+'4. Gegevens leiding'!$I$26,"")</f>
        <v/>
      </c>
      <c r="R2490" s="155" t="str">
        <f t="shared" si="511"/>
        <v/>
      </c>
      <c r="S2490" s="43" t="str">
        <f t="shared" si="504"/>
        <v/>
      </c>
      <c r="T2490" s="42" t="str">
        <f t="shared" si="500"/>
        <v>Diameter (mm, uitwendig)=;Wanddikte (mm)=;Druk (barg)=;Rekgrens (N/mm^2)=;Charpy energie (J)=</v>
      </c>
      <c r="U2490" s="44" t="e">
        <f>INDEX('bijlage A. Frequentie Tabel'!G:G,MATCH(T2490,'bijlage A. Frequentie Tabel'!A:A,0))</f>
        <v>#N/A</v>
      </c>
      <c r="V2490" s="43">
        <f t="shared" si="501"/>
        <v>0</v>
      </c>
      <c r="W2490" s="80">
        <f t="shared" si="505"/>
        <v>23.196467403779828</v>
      </c>
      <c r="X2490" t="e">
        <f t="shared" si="502"/>
        <v>#N/A</v>
      </c>
      <c r="Y2490"/>
      <c r="Z2490">
        <f t="shared" si="506"/>
        <v>0.4</v>
      </c>
      <c r="AA2490">
        <f t="shared" si="507"/>
        <v>1</v>
      </c>
      <c r="AB2490">
        <f t="shared" si="507"/>
        <v>1</v>
      </c>
      <c r="AC2490">
        <f t="shared" si="508"/>
        <v>0.4</v>
      </c>
      <c r="AD2490" t="e">
        <f>INDEX('bijlage C. Cluster maatregelen'!C:C,MATCH('5.Bepalen Faalfreq'!K2490,'bijlage C. Cluster maatregelen'!A:A,0))</f>
        <v>#N/A</v>
      </c>
      <c r="AE2490" t="e">
        <f>INDEX('bijlage C. Cluster maatregelen'!C:C,MATCH('5.Bepalen Faalfreq'!L2490,'bijlage C. Cluster maatregelen'!A:A,0))</f>
        <v>#N/A</v>
      </c>
      <c r="AF2490" t="e">
        <f>INDEX('bijlage C. Cluster maatregelen'!C:C,MATCH('5.Bepalen Faalfreq'!M2490,'bijlage C. Cluster maatregelen'!A:A,0))</f>
        <v>#N/A</v>
      </c>
      <c r="AG2490" t="e">
        <f>INDEX('bijlage C. Cluster maatregelen'!C:C,MATCH('5.Bepalen Faalfreq'!N2490,'bijlage C. Cluster maatregelen'!A:A,0))</f>
        <v>#N/A</v>
      </c>
      <c r="AH2490" t="e">
        <f t="shared" si="509"/>
        <v>#N/A</v>
      </c>
      <c r="AI2490" t="e">
        <f t="shared" si="510"/>
        <v>#N/A</v>
      </c>
      <c r="AJ2490" t="e">
        <f t="shared" si="503"/>
        <v>#N/A</v>
      </c>
    </row>
    <row r="2491" spans="1:36" x14ac:dyDescent="0.25">
      <c r="A2491" s="203"/>
      <c r="B2491" s="203"/>
      <c r="C2491" s="203"/>
      <c r="D2491" s="203"/>
      <c r="E2491" s="203"/>
      <c r="F2491" s="203"/>
      <c r="G2491" s="203"/>
      <c r="H2491" s="203"/>
      <c r="I2491" s="203"/>
      <c r="J2491" s="203"/>
      <c r="K2491" s="203"/>
      <c r="L2491" s="203"/>
      <c r="M2491" s="203"/>
      <c r="N2491" s="203"/>
      <c r="O2491" s="204">
        <f t="shared" si="499"/>
        <v>0</v>
      </c>
      <c r="P2491" s="80" t="str">
        <f>IFERROR(R2491+'4. Gegevens leiding'!$I$26,"")</f>
        <v/>
      </c>
      <c r="Q2491" s="155" t="str">
        <f>IFERROR(R2492+'4. Gegevens leiding'!$I$26,"")</f>
        <v/>
      </c>
      <c r="R2491" s="155" t="str">
        <f t="shared" si="511"/>
        <v/>
      </c>
      <c r="S2491" s="43" t="str">
        <f t="shared" si="504"/>
        <v/>
      </c>
      <c r="T2491" s="42" t="str">
        <f t="shared" si="500"/>
        <v>Diameter (mm, uitwendig)=;Wanddikte (mm)=;Druk (barg)=;Rekgrens (N/mm^2)=;Charpy energie (J)=</v>
      </c>
      <c r="U2491" s="44" t="e">
        <f>INDEX('bijlage A. Frequentie Tabel'!G:G,MATCH(T2491,'bijlage A. Frequentie Tabel'!A:A,0))</f>
        <v>#N/A</v>
      </c>
      <c r="V2491" s="43">
        <f t="shared" si="501"/>
        <v>0</v>
      </c>
      <c r="W2491" s="80">
        <f t="shared" si="505"/>
        <v>23.196467403779828</v>
      </c>
      <c r="X2491" t="e">
        <f t="shared" si="502"/>
        <v>#N/A</v>
      </c>
      <c r="Y2491"/>
      <c r="Z2491">
        <f t="shared" si="506"/>
        <v>0.4</v>
      </c>
      <c r="AA2491">
        <f t="shared" si="507"/>
        <v>1</v>
      </c>
      <c r="AB2491">
        <f t="shared" si="507"/>
        <v>1</v>
      </c>
      <c r="AC2491">
        <f t="shared" si="508"/>
        <v>0.4</v>
      </c>
      <c r="AD2491" t="e">
        <f>INDEX('bijlage C. Cluster maatregelen'!C:C,MATCH('5.Bepalen Faalfreq'!K2491,'bijlage C. Cluster maatregelen'!A:A,0))</f>
        <v>#N/A</v>
      </c>
      <c r="AE2491" t="e">
        <f>INDEX('bijlage C. Cluster maatregelen'!C:C,MATCH('5.Bepalen Faalfreq'!L2491,'bijlage C. Cluster maatregelen'!A:A,0))</f>
        <v>#N/A</v>
      </c>
      <c r="AF2491" t="e">
        <f>INDEX('bijlage C. Cluster maatregelen'!C:C,MATCH('5.Bepalen Faalfreq'!M2491,'bijlage C. Cluster maatregelen'!A:A,0))</f>
        <v>#N/A</v>
      </c>
      <c r="AG2491" t="e">
        <f>INDEX('bijlage C. Cluster maatregelen'!C:C,MATCH('5.Bepalen Faalfreq'!N2491,'bijlage C. Cluster maatregelen'!A:A,0))</f>
        <v>#N/A</v>
      </c>
      <c r="AH2491" t="e">
        <f t="shared" si="509"/>
        <v>#N/A</v>
      </c>
      <c r="AI2491" t="e">
        <f t="shared" si="510"/>
        <v>#N/A</v>
      </c>
      <c r="AJ2491" t="e">
        <f t="shared" si="503"/>
        <v>#N/A</v>
      </c>
    </row>
    <row r="2492" spans="1:36" x14ac:dyDescent="0.25">
      <c r="A2492" s="203"/>
      <c r="B2492" s="203"/>
      <c r="C2492" s="203"/>
      <c r="D2492" s="203"/>
      <c r="E2492" s="203"/>
      <c r="F2492" s="203"/>
      <c r="G2492" s="203"/>
      <c r="H2492" s="203"/>
      <c r="I2492" s="203"/>
      <c r="J2492" s="203"/>
      <c r="K2492" s="203"/>
      <c r="L2492" s="203"/>
      <c r="M2492" s="203"/>
      <c r="N2492" s="203"/>
      <c r="O2492" s="204">
        <f t="shared" si="499"/>
        <v>0</v>
      </c>
      <c r="P2492" s="80" t="str">
        <f>IFERROR(R2492+'4. Gegevens leiding'!$I$26,"")</f>
        <v/>
      </c>
      <c r="Q2492" s="155" t="str">
        <f>IFERROR(R2493+'4. Gegevens leiding'!$I$26,"")</f>
        <v/>
      </c>
      <c r="R2492" s="155" t="str">
        <f t="shared" si="511"/>
        <v/>
      </c>
      <c r="S2492" s="43" t="str">
        <f t="shared" si="504"/>
        <v/>
      </c>
      <c r="T2492" s="42" t="str">
        <f t="shared" si="500"/>
        <v>Diameter (mm, uitwendig)=;Wanddikte (mm)=;Druk (barg)=;Rekgrens (N/mm^2)=;Charpy energie (J)=</v>
      </c>
      <c r="U2492" s="44" t="e">
        <f>INDEX('bijlage A. Frequentie Tabel'!G:G,MATCH(T2492,'bijlage A. Frequentie Tabel'!A:A,0))</f>
        <v>#N/A</v>
      </c>
      <c r="V2492" s="43">
        <f t="shared" si="501"/>
        <v>0</v>
      </c>
      <c r="W2492" s="80">
        <f t="shared" si="505"/>
        <v>23.196467403779828</v>
      </c>
      <c r="X2492" t="e">
        <f t="shared" si="502"/>
        <v>#N/A</v>
      </c>
      <c r="Y2492"/>
      <c r="Z2492">
        <f t="shared" si="506"/>
        <v>0.4</v>
      </c>
      <c r="AA2492">
        <f t="shared" si="507"/>
        <v>1</v>
      </c>
      <c r="AB2492">
        <f t="shared" si="507"/>
        <v>1</v>
      </c>
      <c r="AC2492">
        <f t="shared" si="508"/>
        <v>0.4</v>
      </c>
      <c r="AD2492" t="e">
        <f>INDEX('bijlage C. Cluster maatregelen'!C:C,MATCH('5.Bepalen Faalfreq'!K2492,'bijlage C. Cluster maatregelen'!A:A,0))</f>
        <v>#N/A</v>
      </c>
      <c r="AE2492" t="e">
        <f>INDEX('bijlage C. Cluster maatregelen'!C:C,MATCH('5.Bepalen Faalfreq'!L2492,'bijlage C. Cluster maatregelen'!A:A,0))</f>
        <v>#N/A</v>
      </c>
      <c r="AF2492" t="e">
        <f>INDEX('bijlage C. Cluster maatregelen'!C:C,MATCH('5.Bepalen Faalfreq'!M2492,'bijlage C. Cluster maatregelen'!A:A,0))</f>
        <v>#N/A</v>
      </c>
      <c r="AG2492" t="e">
        <f>INDEX('bijlage C. Cluster maatregelen'!C:C,MATCH('5.Bepalen Faalfreq'!N2492,'bijlage C. Cluster maatregelen'!A:A,0))</f>
        <v>#N/A</v>
      </c>
      <c r="AH2492" t="e">
        <f t="shared" si="509"/>
        <v>#N/A</v>
      </c>
      <c r="AI2492" t="e">
        <f t="shared" si="510"/>
        <v>#N/A</v>
      </c>
      <c r="AJ2492" t="e">
        <f t="shared" si="503"/>
        <v>#N/A</v>
      </c>
    </row>
    <row r="2493" spans="1:36" x14ac:dyDescent="0.25">
      <c r="A2493" s="203"/>
      <c r="B2493" s="203"/>
      <c r="C2493" s="203"/>
      <c r="D2493" s="203"/>
      <c r="E2493" s="203"/>
      <c r="F2493" s="203"/>
      <c r="G2493" s="203"/>
      <c r="H2493" s="203"/>
      <c r="I2493" s="203"/>
      <c r="J2493" s="203"/>
      <c r="K2493" s="203"/>
      <c r="L2493" s="203"/>
      <c r="M2493" s="203"/>
      <c r="N2493" s="203"/>
      <c r="O2493" s="204">
        <f t="shared" si="499"/>
        <v>0</v>
      </c>
      <c r="P2493" s="80" t="str">
        <f>IFERROR(R2493+'4. Gegevens leiding'!$I$26,"")</f>
        <v/>
      </c>
      <c r="Q2493" s="155" t="str">
        <f>IFERROR(R2494+'4. Gegevens leiding'!$I$26,"")</f>
        <v/>
      </c>
      <c r="R2493" s="155" t="str">
        <f t="shared" si="511"/>
        <v/>
      </c>
      <c r="S2493" s="43" t="str">
        <f t="shared" si="504"/>
        <v/>
      </c>
      <c r="T2493" s="42" t="str">
        <f t="shared" si="500"/>
        <v>Diameter (mm, uitwendig)=;Wanddikte (mm)=;Druk (barg)=;Rekgrens (N/mm^2)=;Charpy energie (J)=</v>
      </c>
      <c r="U2493" s="44" t="e">
        <f>INDEX('bijlage A. Frequentie Tabel'!G:G,MATCH(T2493,'bijlage A. Frequentie Tabel'!A:A,0))</f>
        <v>#N/A</v>
      </c>
      <c r="V2493" s="43">
        <f t="shared" si="501"/>
        <v>0</v>
      </c>
      <c r="W2493" s="80">
        <f t="shared" si="505"/>
        <v>23.196467403779828</v>
      </c>
      <c r="X2493" t="e">
        <f t="shared" si="502"/>
        <v>#N/A</v>
      </c>
      <c r="Y2493"/>
      <c r="Z2493">
        <f t="shared" si="506"/>
        <v>0.4</v>
      </c>
      <c r="AA2493">
        <f t="shared" si="507"/>
        <v>1</v>
      </c>
      <c r="AB2493">
        <f t="shared" si="507"/>
        <v>1</v>
      </c>
      <c r="AC2493">
        <f t="shared" si="508"/>
        <v>0.4</v>
      </c>
      <c r="AD2493" t="e">
        <f>INDEX('bijlage C. Cluster maatregelen'!C:C,MATCH('5.Bepalen Faalfreq'!K2493,'bijlage C. Cluster maatregelen'!A:A,0))</f>
        <v>#N/A</v>
      </c>
      <c r="AE2493" t="e">
        <f>INDEX('bijlage C. Cluster maatregelen'!C:C,MATCH('5.Bepalen Faalfreq'!L2493,'bijlage C. Cluster maatregelen'!A:A,0))</f>
        <v>#N/A</v>
      </c>
      <c r="AF2493" t="e">
        <f>INDEX('bijlage C. Cluster maatregelen'!C:C,MATCH('5.Bepalen Faalfreq'!M2493,'bijlage C. Cluster maatregelen'!A:A,0))</f>
        <v>#N/A</v>
      </c>
      <c r="AG2493" t="e">
        <f>INDEX('bijlage C. Cluster maatregelen'!C:C,MATCH('5.Bepalen Faalfreq'!N2493,'bijlage C. Cluster maatregelen'!A:A,0))</f>
        <v>#N/A</v>
      </c>
      <c r="AH2493" t="e">
        <f t="shared" si="509"/>
        <v>#N/A</v>
      </c>
      <c r="AI2493" t="e">
        <f t="shared" si="510"/>
        <v>#N/A</v>
      </c>
      <c r="AJ2493" t="e">
        <f t="shared" si="503"/>
        <v>#N/A</v>
      </c>
    </row>
    <row r="2494" spans="1:36" x14ac:dyDescent="0.25">
      <c r="A2494" s="203"/>
      <c r="B2494" s="203"/>
      <c r="C2494" s="203"/>
      <c r="D2494" s="203"/>
      <c r="E2494" s="203"/>
      <c r="F2494" s="203"/>
      <c r="G2494" s="203"/>
      <c r="H2494" s="203"/>
      <c r="I2494" s="203"/>
      <c r="J2494" s="203"/>
      <c r="K2494" s="203"/>
      <c r="L2494" s="203"/>
      <c r="M2494" s="203"/>
      <c r="N2494" s="203"/>
      <c r="O2494" s="204">
        <f t="shared" si="499"/>
        <v>0</v>
      </c>
      <c r="P2494" s="80" t="str">
        <f>IFERROR(R2494+'4. Gegevens leiding'!$I$26,"")</f>
        <v/>
      </c>
      <c r="Q2494" s="155" t="str">
        <f>IFERROR(R2495+'4. Gegevens leiding'!$I$26,"")</f>
        <v/>
      </c>
      <c r="R2494" s="155" t="str">
        <f t="shared" si="511"/>
        <v/>
      </c>
      <c r="S2494" s="43" t="str">
        <f t="shared" si="504"/>
        <v/>
      </c>
      <c r="T2494" s="42" t="str">
        <f t="shared" si="500"/>
        <v>Diameter (mm, uitwendig)=;Wanddikte (mm)=;Druk (barg)=;Rekgrens (N/mm^2)=;Charpy energie (J)=</v>
      </c>
      <c r="U2494" s="44" t="e">
        <f>INDEX('bijlage A. Frequentie Tabel'!G:G,MATCH(T2494,'bijlage A. Frequentie Tabel'!A:A,0))</f>
        <v>#N/A</v>
      </c>
      <c r="V2494" s="43">
        <f t="shared" si="501"/>
        <v>0</v>
      </c>
      <c r="W2494" s="80">
        <f t="shared" si="505"/>
        <v>23.196467403779828</v>
      </c>
      <c r="X2494" t="e">
        <f t="shared" si="502"/>
        <v>#N/A</v>
      </c>
      <c r="Y2494"/>
      <c r="Z2494">
        <f t="shared" si="506"/>
        <v>0.4</v>
      </c>
      <c r="AA2494">
        <f t="shared" si="507"/>
        <v>1</v>
      </c>
      <c r="AB2494">
        <f t="shared" si="507"/>
        <v>1</v>
      </c>
      <c r="AC2494">
        <f t="shared" si="508"/>
        <v>0.4</v>
      </c>
      <c r="AD2494" t="e">
        <f>INDEX('bijlage C. Cluster maatregelen'!C:C,MATCH('5.Bepalen Faalfreq'!K2494,'bijlage C. Cluster maatregelen'!A:A,0))</f>
        <v>#N/A</v>
      </c>
      <c r="AE2494" t="e">
        <f>INDEX('bijlage C. Cluster maatregelen'!C:C,MATCH('5.Bepalen Faalfreq'!L2494,'bijlage C. Cluster maatregelen'!A:A,0))</f>
        <v>#N/A</v>
      </c>
      <c r="AF2494" t="e">
        <f>INDEX('bijlage C. Cluster maatregelen'!C:C,MATCH('5.Bepalen Faalfreq'!M2494,'bijlage C. Cluster maatregelen'!A:A,0))</f>
        <v>#N/A</v>
      </c>
      <c r="AG2494" t="e">
        <f>INDEX('bijlage C. Cluster maatregelen'!C:C,MATCH('5.Bepalen Faalfreq'!N2494,'bijlage C. Cluster maatregelen'!A:A,0))</f>
        <v>#N/A</v>
      </c>
      <c r="AH2494" t="e">
        <f t="shared" si="509"/>
        <v>#N/A</v>
      </c>
      <c r="AI2494" t="e">
        <f t="shared" si="510"/>
        <v>#N/A</v>
      </c>
      <c r="AJ2494" t="e">
        <f t="shared" si="503"/>
        <v>#N/A</v>
      </c>
    </row>
    <row r="2495" spans="1:36" x14ac:dyDescent="0.25">
      <c r="A2495" s="203"/>
      <c r="B2495" s="203"/>
      <c r="C2495" s="203"/>
      <c r="D2495" s="203"/>
      <c r="E2495" s="203"/>
      <c r="F2495" s="203"/>
      <c r="G2495" s="203"/>
      <c r="H2495" s="203"/>
      <c r="I2495" s="203"/>
      <c r="J2495" s="203"/>
      <c r="K2495" s="203"/>
      <c r="L2495" s="203"/>
      <c r="M2495" s="203"/>
      <c r="N2495" s="203"/>
      <c r="O2495" s="204">
        <f t="shared" si="499"/>
        <v>0</v>
      </c>
      <c r="P2495" s="80" t="str">
        <f>IFERROR(R2495+'4. Gegevens leiding'!$I$26,"")</f>
        <v/>
      </c>
      <c r="Q2495" s="155" t="str">
        <f>IFERROR(R2496+'4. Gegevens leiding'!$I$26,"")</f>
        <v/>
      </c>
      <c r="R2495" s="155" t="str">
        <f t="shared" si="511"/>
        <v/>
      </c>
      <c r="S2495" s="43" t="str">
        <f t="shared" si="504"/>
        <v/>
      </c>
      <c r="T2495" s="42" t="str">
        <f t="shared" si="500"/>
        <v>Diameter (mm, uitwendig)=;Wanddikte (mm)=;Druk (barg)=;Rekgrens (N/mm^2)=;Charpy energie (J)=</v>
      </c>
      <c r="U2495" s="44" t="e">
        <f>INDEX('bijlage A. Frequentie Tabel'!G:G,MATCH(T2495,'bijlage A. Frequentie Tabel'!A:A,0))</f>
        <v>#N/A</v>
      </c>
      <c r="V2495" s="43">
        <f t="shared" si="501"/>
        <v>0</v>
      </c>
      <c r="W2495" s="80">
        <f t="shared" si="505"/>
        <v>23.196467403779828</v>
      </c>
      <c r="X2495" t="e">
        <f t="shared" si="502"/>
        <v>#N/A</v>
      </c>
      <c r="Y2495"/>
      <c r="Z2495">
        <f t="shared" si="506"/>
        <v>0.4</v>
      </c>
      <c r="AA2495">
        <f t="shared" si="507"/>
        <v>1</v>
      </c>
      <c r="AB2495">
        <f t="shared" si="507"/>
        <v>1</v>
      </c>
      <c r="AC2495">
        <f t="shared" si="508"/>
        <v>0.4</v>
      </c>
      <c r="AD2495" t="e">
        <f>INDEX('bijlage C. Cluster maatregelen'!C:C,MATCH('5.Bepalen Faalfreq'!K2495,'bijlage C. Cluster maatregelen'!A:A,0))</f>
        <v>#N/A</v>
      </c>
      <c r="AE2495" t="e">
        <f>INDEX('bijlage C. Cluster maatregelen'!C:C,MATCH('5.Bepalen Faalfreq'!L2495,'bijlage C. Cluster maatregelen'!A:A,0))</f>
        <v>#N/A</v>
      </c>
      <c r="AF2495" t="e">
        <f>INDEX('bijlage C. Cluster maatregelen'!C:C,MATCH('5.Bepalen Faalfreq'!M2495,'bijlage C. Cluster maatregelen'!A:A,0))</f>
        <v>#N/A</v>
      </c>
      <c r="AG2495" t="e">
        <f>INDEX('bijlage C. Cluster maatregelen'!C:C,MATCH('5.Bepalen Faalfreq'!N2495,'bijlage C. Cluster maatregelen'!A:A,0))</f>
        <v>#N/A</v>
      </c>
      <c r="AH2495" t="e">
        <f t="shared" si="509"/>
        <v>#N/A</v>
      </c>
      <c r="AI2495" t="e">
        <f t="shared" si="510"/>
        <v>#N/A</v>
      </c>
      <c r="AJ2495" t="e">
        <f t="shared" si="503"/>
        <v>#N/A</v>
      </c>
    </row>
    <row r="2496" spans="1:36" x14ac:dyDescent="0.25">
      <c r="A2496" s="203"/>
      <c r="B2496" s="203"/>
      <c r="C2496" s="203"/>
      <c r="D2496" s="203"/>
      <c r="E2496" s="203"/>
      <c r="F2496" s="203"/>
      <c r="G2496" s="203"/>
      <c r="H2496" s="203"/>
      <c r="I2496" s="203"/>
      <c r="J2496" s="203"/>
      <c r="K2496" s="203"/>
      <c r="L2496" s="203"/>
      <c r="M2496" s="203"/>
      <c r="N2496" s="203"/>
      <c r="O2496" s="204">
        <f t="shared" si="499"/>
        <v>0</v>
      </c>
      <c r="P2496" s="80" t="str">
        <f>IFERROR(R2496+'4. Gegevens leiding'!$I$26,"")</f>
        <v/>
      </c>
      <c r="Q2496" s="155" t="str">
        <f>IFERROR(R2497+'4. Gegevens leiding'!$I$26,"")</f>
        <v/>
      </c>
      <c r="R2496" s="155" t="str">
        <f t="shared" si="511"/>
        <v/>
      </c>
      <c r="S2496" s="43" t="str">
        <f t="shared" si="504"/>
        <v/>
      </c>
      <c r="T2496" s="42" t="str">
        <f t="shared" si="500"/>
        <v>Diameter (mm, uitwendig)=;Wanddikte (mm)=;Druk (barg)=;Rekgrens (N/mm^2)=;Charpy energie (J)=</v>
      </c>
      <c r="U2496" s="44" t="e">
        <f>INDEX('bijlage A. Frequentie Tabel'!G:G,MATCH(T2496,'bijlage A. Frequentie Tabel'!A:A,0))</f>
        <v>#N/A</v>
      </c>
      <c r="V2496" s="43">
        <f t="shared" si="501"/>
        <v>0</v>
      </c>
      <c r="W2496" s="80">
        <f t="shared" si="505"/>
        <v>23.196467403779828</v>
      </c>
      <c r="X2496" t="e">
        <f t="shared" si="502"/>
        <v>#N/A</v>
      </c>
      <c r="Y2496"/>
      <c r="Z2496">
        <f t="shared" si="506"/>
        <v>0.4</v>
      </c>
      <c r="AA2496">
        <f t="shared" si="507"/>
        <v>1</v>
      </c>
      <c r="AB2496">
        <f t="shared" si="507"/>
        <v>1</v>
      </c>
      <c r="AC2496">
        <f t="shared" si="508"/>
        <v>0.4</v>
      </c>
      <c r="AD2496" t="e">
        <f>INDEX('bijlage C. Cluster maatregelen'!C:C,MATCH('5.Bepalen Faalfreq'!K2496,'bijlage C. Cluster maatregelen'!A:A,0))</f>
        <v>#N/A</v>
      </c>
      <c r="AE2496" t="e">
        <f>INDEX('bijlage C. Cluster maatregelen'!C:C,MATCH('5.Bepalen Faalfreq'!L2496,'bijlage C. Cluster maatregelen'!A:A,0))</f>
        <v>#N/A</v>
      </c>
      <c r="AF2496" t="e">
        <f>INDEX('bijlage C. Cluster maatregelen'!C:C,MATCH('5.Bepalen Faalfreq'!M2496,'bijlage C. Cluster maatregelen'!A:A,0))</f>
        <v>#N/A</v>
      </c>
      <c r="AG2496" t="e">
        <f>INDEX('bijlage C. Cluster maatregelen'!C:C,MATCH('5.Bepalen Faalfreq'!N2496,'bijlage C. Cluster maatregelen'!A:A,0))</f>
        <v>#N/A</v>
      </c>
      <c r="AH2496" t="e">
        <f t="shared" si="509"/>
        <v>#N/A</v>
      </c>
      <c r="AI2496" t="e">
        <f t="shared" si="510"/>
        <v>#N/A</v>
      </c>
      <c r="AJ2496" t="e">
        <f t="shared" si="503"/>
        <v>#N/A</v>
      </c>
    </row>
    <row r="2497" spans="1:36" x14ac:dyDescent="0.25">
      <c r="A2497" s="203"/>
      <c r="B2497" s="203"/>
      <c r="C2497" s="203"/>
      <c r="D2497" s="203"/>
      <c r="E2497" s="203"/>
      <c r="F2497" s="203"/>
      <c r="G2497" s="203"/>
      <c r="H2497" s="203"/>
      <c r="I2497" s="203"/>
      <c r="J2497" s="203"/>
      <c r="K2497" s="203"/>
      <c r="L2497" s="203"/>
      <c r="M2497" s="203"/>
      <c r="N2497" s="203"/>
      <c r="O2497" s="204">
        <f t="shared" si="499"/>
        <v>0</v>
      </c>
      <c r="P2497" s="80" t="str">
        <f>IFERROR(R2497+'4. Gegevens leiding'!$I$26,"")</f>
        <v/>
      </c>
      <c r="Q2497" s="155" t="str">
        <f>IFERROR(R2498+'4. Gegevens leiding'!$I$26,"")</f>
        <v/>
      </c>
      <c r="R2497" s="155" t="str">
        <f t="shared" si="511"/>
        <v/>
      </c>
      <c r="S2497" s="43" t="str">
        <f t="shared" si="504"/>
        <v/>
      </c>
      <c r="T2497" s="42" t="str">
        <f t="shared" si="500"/>
        <v>Diameter (mm, uitwendig)=;Wanddikte (mm)=;Druk (barg)=;Rekgrens (N/mm^2)=;Charpy energie (J)=</v>
      </c>
      <c r="U2497" s="44" t="e">
        <f>INDEX('bijlage A. Frequentie Tabel'!G:G,MATCH(T2497,'bijlage A. Frequentie Tabel'!A:A,0))</f>
        <v>#N/A</v>
      </c>
      <c r="V2497" s="43">
        <f t="shared" si="501"/>
        <v>0</v>
      </c>
      <c r="W2497" s="80">
        <f t="shared" si="505"/>
        <v>23.196467403779828</v>
      </c>
      <c r="X2497" t="e">
        <f t="shared" si="502"/>
        <v>#N/A</v>
      </c>
      <c r="Y2497"/>
      <c r="Z2497">
        <f t="shared" si="506"/>
        <v>0.4</v>
      </c>
      <c r="AA2497">
        <f t="shared" si="507"/>
        <v>1</v>
      </c>
      <c r="AB2497">
        <f t="shared" si="507"/>
        <v>1</v>
      </c>
      <c r="AC2497">
        <f t="shared" si="508"/>
        <v>0.4</v>
      </c>
      <c r="AD2497" t="e">
        <f>INDEX('bijlage C. Cluster maatregelen'!C:C,MATCH('5.Bepalen Faalfreq'!K2497,'bijlage C. Cluster maatregelen'!A:A,0))</f>
        <v>#N/A</v>
      </c>
      <c r="AE2497" t="e">
        <f>INDEX('bijlage C. Cluster maatregelen'!C:C,MATCH('5.Bepalen Faalfreq'!L2497,'bijlage C. Cluster maatregelen'!A:A,0))</f>
        <v>#N/A</v>
      </c>
      <c r="AF2497" t="e">
        <f>INDEX('bijlage C. Cluster maatregelen'!C:C,MATCH('5.Bepalen Faalfreq'!M2497,'bijlage C. Cluster maatregelen'!A:A,0))</f>
        <v>#N/A</v>
      </c>
      <c r="AG2497" t="e">
        <f>INDEX('bijlage C. Cluster maatregelen'!C:C,MATCH('5.Bepalen Faalfreq'!N2497,'bijlage C. Cluster maatregelen'!A:A,0))</f>
        <v>#N/A</v>
      </c>
      <c r="AH2497" t="e">
        <f t="shared" si="509"/>
        <v>#N/A</v>
      </c>
      <c r="AI2497" t="e">
        <f t="shared" si="510"/>
        <v>#N/A</v>
      </c>
      <c r="AJ2497" t="e">
        <f t="shared" si="503"/>
        <v>#N/A</v>
      </c>
    </row>
    <row r="2498" spans="1:36" x14ac:dyDescent="0.25">
      <c r="A2498" s="203"/>
      <c r="B2498" s="203"/>
      <c r="C2498" s="203"/>
      <c r="D2498" s="203"/>
      <c r="E2498" s="203"/>
      <c r="F2498" s="203"/>
      <c r="G2498" s="203"/>
      <c r="H2498" s="203"/>
      <c r="I2498" s="203"/>
      <c r="J2498" s="203"/>
      <c r="K2498" s="203"/>
      <c r="L2498" s="203"/>
      <c r="M2498" s="203"/>
      <c r="N2498" s="203"/>
      <c r="O2498" s="204">
        <f t="shared" si="499"/>
        <v>0</v>
      </c>
      <c r="P2498" s="80" t="str">
        <f>IFERROR(R2498+'4. Gegevens leiding'!$I$26,"")</f>
        <v/>
      </c>
      <c r="Q2498" s="155" t="str">
        <f>IFERROR(R2499+'4. Gegevens leiding'!$I$26,"")</f>
        <v/>
      </c>
      <c r="R2498" s="155" t="str">
        <f t="shared" si="511"/>
        <v/>
      </c>
      <c r="S2498" s="43" t="str">
        <f t="shared" si="504"/>
        <v/>
      </c>
      <c r="T2498" s="42" t="str">
        <f t="shared" si="500"/>
        <v>Diameter (mm, uitwendig)=;Wanddikte (mm)=;Druk (barg)=;Rekgrens (N/mm^2)=;Charpy energie (J)=</v>
      </c>
      <c r="U2498" s="44" t="e">
        <f>INDEX('bijlage A. Frequentie Tabel'!G:G,MATCH(T2498,'bijlage A. Frequentie Tabel'!A:A,0))</f>
        <v>#N/A</v>
      </c>
      <c r="V2498" s="43">
        <f t="shared" si="501"/>
        <v>0</v>
      </c>
      <c r="W2498" s="80">
        <f t="shared" si="505"/>
        <v>23.196467403779828</v>
      </c>
      <c r="X2498" t="e">
        <f t="shared" si="502"/>
        <v>#N/A</v>
      </c>
      <c r="Y2498"/>
      <c r="Z2498">
        <f t="shared" si="506"/>
        <v>0.4</v>
      </c>
      <c r="AA2498">
        <f t="shared" si="507"/>
        <v>1</v>
      </c>
      <c r="AB2498">
        <f t="shared" si="507"/>
        <v>1</v>
      </c>
      <c r="AC2498">
        <f t="shared" si="508"/>
        <v>0.4</v>
      </c>
      <c r="AD2498" t="e">
        <f>INDEX('bijlage C. Cluster maatregelen'!C:C,MATCH('5.Bepalen Faalfreq'!K2498,'bijlage C. Cluster maatregelen'!A:A,0))</f>
        <v>#N/A</v>
      </c>
      <c r="AE2498" t="e">
        <f>INDEX('bijlage C. Cluster maatregelen'!C:C,MATCH('5.Bepalen Faalfreq'!L2498,'bijlage C. Cluster maatregelen'!A:A,0))</f>
        <v>#N/A</v>
      </c>
      <c r="AF2498" t="e">
        <f>INDEX('bijlage C. Cluster maatregelen'!C:C,MATCH('5.Bepalen Faalfreq'!M2498,'bijlage C. Cluster maatregelen'!A:A,0))</f>
        <v>#N/A</v>
      </c>
      <c r="AG2498" t="e">
        <f>INDEX('bijlage C. Cluster maatregelen'!C:C,MATCH('5.Bepalen Faalfreq'!N2498,'bijlage C. Cluster maatregelen'!A:A,0))</f>
        <v>#N/A</v>
      </c>
      <c r="AH2498" t="e">
        <f t="shared" si="509"/>
        <v>#N/A</v>
      </c>
      <c r="AI2498" t="e">
        <f t="shared" si="510"/>
        <v>#N/A</v>
      </c>
      <c r="AJ2498" t="e">
        <f t="shared" si="503"/>
        <v>#N/A</v>
      </c>
    </row>
    <row r="2499" spans="1:36" x14ac:dyDescent="0.25">
      <c r="A2499" s="203"/>
      <c r="B2499" s="203"/>
      <c r="C2499" s="203"/>
      <c r="D2499" s="203"/>
      <c r="E2499" s="203"/>
      <c r="F2499" s="203"/>
      <c r="G2499" s="203"/>
      <c r="H2499" s="203"/>
      <c r="I2499" s="203"/>
      <c r="J2499" s="203"/>
      <c r="K2499" s="203"/>
      <c r="L2499" s="203"/>
      <c r="M2499" s="203"/>
      <c r="N2499" s="203"/>
      <c r="O2499" s="204">
        <f t="shared" si="499"/>
        <v>0</v>
      </c>
      <c r="P2499" s="80" t="str">
        <f>IFERROR(R2499+'4. Gegevens leiding'!$I$26,"")</f>
        <v/>
      </c>
      <c r="Q2499" s="155" t="str">
        <f>IFERROR(R2500+'4. Gegevens leiding'!$I$26,"")</f>
        <v/>
      </c>
      <c r="R2499" s="155" t="str">
        <f t="shared" si="511"/>
        <v/>
      </c>
      <c r="S2499" s="43" t="str">
        <f t="shared" si="504"/>
        <v/>
      </c>
      <c r="T2499" s="42" t="str">
        <f t="shared" si="500"/>
        <v>Diameter (mm, uitwendig)=;Wanddikte (mm)=;Druk (barg)=;Rekgrens (N/mm^2)=;Charpy energie (J)=</v>
      </c>
      <c r="U2499" s="44" t="e">
        <f>INDEX('bijlage A. Frequentie Tabel'!G:G,MATCH(T2499,'bijlage A. Frequentie Tabel'!A:A,0))</f>
        <v>#N/A</v>
      </c>
      <c r="V2499" s="43">
        <f t="shared" si="501"/>
        <v>0</v>
      </c>
      <c r="W2499" s="80">
        <f t="shared" si="505"/>
        <v>23.196467403779828</v>
      </c>
      <c r="X2499" t="e">
        <f t="shared" si="502"/>
        <v>#N/A</v>
      </c>
      <c r="Y2499"/>
      <c r="Z2499">
        <f t="shared" si="506"/>
        <v>0.4</v>
      </c>
      <c r="AA2499">
        <f t="shared" si="507"/>
        <v>1</v>
      </c>
      <c r="AB2499">
        <f t="shared" si="507"/>
        <v>1</v>
      </c>
      <c r="AC2499">
        <f t="shared" si="508"/>
        <v>0.4</v>
      </c>
      <c r="AD2499" t="e">
        <f>INDEX('bijlage C. Cluster maatregelen'!C:C,MATCH('5.Bepalen Faalfreq'!K2499,'bijlage C. Cluster maatregelen'!A:A,0))</f>
        <v>#N/A</v>
      </c>
      <c r="AE2499" t="e">
        <f>INDEX('bijlage C. Cluster maatregelen'!C:C,MATCH('5.Bepalen Faalfreq'!L2499,'bijlage C. Cluster maatregelen'!A:A,0))</f>
        <v>#N/A</v>
      </c>
      <c r="AF2499" t="e">
        <f>INDEX('bijlage C. Cluster maatregelen'!C:C,MATCH('5.Bepalen Faalfreq'!M2499,'bijlage C. Cluster maatregelen'!A:A,0))</f>
        <v>#N/A</v>
      </c>
      <c r="AG2499" t="e">
        <f>INDEX('bijlage C. Cluster maatregelen'!C:C,MATCH('5.Bepalen Faalfreq'!N2499,'bijlage C. Cluster maatregelen'!A:A,0))</f>
        <v>#N/A</v>
      </c>
      <c r="AH2499" t="e">
        <f t="shared" si="509"/>
        <v>#N/A</v>
      </c>
      <c r="AI2499" t="e">
        <f t="shared" si="510"/>
        <v>#N/A</v>
      </c>
      <c r="AJ2499" t="e">
        <f t="shared" si="503"/>
        <v>#N/A</v>
      </c>
    </row>
    <row r="2500" spans="1:36" x14ac:dyDescent="0.25">
      <c r="A2500" s="203"/>
      <c r="B2500" s="203"/>
      <c r="C2500" s="203"/>
      <c r="D2500" s="203"/>
      <c r="E2500" s="203"/>
      <c r="F2500" s="203"/>
      <c r="G2500" s="203"/>
      <c r="H2500" s="203"/>
      <c r="I2500" s="203"/>
      <c r="J2500" s="203"/>
      <c r="K2500" s="203"/>
      <c r="L2500" s="203"/>
      <c r="M2500" s="203"/>
      <c r="N2500" s="203"/>
      <c r="O2500" s="204">
        <f t="shared" si="499"/>
        <v>0</v>
      </c>
      <c r="P2500" s="80" t="str">
        <f>IFERROR(R2500+'4. Gegevens leiding'!$I$26,"")</f>
        <v/>
      </c>
      <c r="Q2500" s="155" t="str">
        <f>IFERROR(R2501+'4. Gegevens leiding'!$I$26,"")</f>
        <v/>
      </c>
      <c r="R2500" s="155" t="str">
        <f t="shared" si="511"/>
        <v/>
      </c>
      <c r="S2500" s="43" t="str">
        <f t="shared" si="504"/>
        <v/>
      </c>
      <c r="T2500" s="42" t="str">
        <f t="shared" si="500"/>
        <v>Diameter (mm, uitwendig)=;Wanddikte (mm)=;Druk (barg)=;Rekgrens (N/mm^2)=;Charpy energie (J)=</v>
      </c>
      <c r="U2500" s="44" t="e">
        <f>INDEX('bijlage A. Frequentie Tabel'!G:G,MATCH(T2500,'bijlage A. Frequentie Tabel'!A:A,0))</f>
        <v>#N/A</v>
      </c>
      <c r="V2500" s="43">
        <f t="shared" si="501"/>
        <v>0</v>
      </c>
      <c r="W2500" s="80">
        <f t="shared" si="505"/>
        <v>23.196467403779828</v>
      </c>
      <c r="X2500" t="e">
        <f t="shared" si="502"/>
        <v>#N/A</v>
      </c>
      <c r="Y2500"/>
      <c r="Z2500">
        <f t="shared" si="506"/>
        <v>0.4</v>
      </c>
      <c r="AA2500">
        <f t="shared" si="507"/>
        <v>1</v>
      </c>
      <c r="AB2500">
        <f t="shared" si="507"/>
        <v>1</v>
      </c>
      <c r="AC2500">
        <f t="shared" si="508"/>
        <v>0.4</v>
      </c>
      <c r="AD2500" t="e">
        <f>INDEX('bijlage C. Cluster maatregelen'!C:C,MATCH('5.Bepalen Faalfreq'!K2500,'bijlage C. Cluster maatregelen'!A:A,0))</f>
        <v>#N/A</v>
      </c>
      <c r="AE2500" t="e">
        <f>INDEX('bijlage C. Cluster maatregelen'!C:C,MATCH('5.Bepalen Faalfreq'!L2500,'bijlage C. Cluster maatregelen'!A:A,0))</f>
        <v>#N/A</v>
      </c>
      <c r="AF2500" t="e">
        <f>INDEX('bijlage C. Cluster maatregelen'!C:C,MATCH('5.Bepalen Faalfreq'!M2500,'bijlage C. Cluster maatregelen'!A:A,0))</f>
        <v>#N/A</v>
      </c>
      <c r="AG2500" t="e">
        <f>INDEX('bijlage C. Cluster maatregelen'!C:C,MATCH('5.Bepalen Faalfreq'!N2500,'bijlage C. Cluster maatregelen'!A:A,0))</f>
        <v>#N/A</v>
      </c>
      <c r="AH2500" t="e">
        <f t="shared" si="509"/>
        <v>#N/A</v>
      </c>
      <c r="AI2500" t="e">
        <f t="shared" si="510"/>
        <v>#N/A</v>
      </c>
      <c r="AJ2500" t="e">
        <f t="shared" si="503"/>
        <v>#N/A</v>
      </c>
    </row>
    <row r="2501" spans="1:36" x14ac:dyDescent="0.25">
      <c r="A2501" s="203"/>
      <c r="B2501" s="203"/>
      <c r="C2501" s="203"/>
      <c r="D2501" s="203"/>
      <c r="E2501" s="203"/>
      <c r="F2501" s="203"/>
      <c r="G2501" s="203"/>
      <c r="H2501" s="203"/>
      <c r="I2501" s="203"/>
      <c r="J2501" s="203"/>
      <c r="K2501" s="203"/>
      <c r="L2501" s="203"/>
      <c r="M2501" s="203"/>
      <c r="N2501" s="203"/>
      <c r="O2501" s="204">
        <f t="shared" ref="O2501:O2564" si="512">D2501-(2*F2501)</f>
        <v>0</v>
      </c>
      <c r="P2501" s="80" t="str">
        <f>IFERROR(R2501+'4. Gegevens leiding'!$I$26,"")</f>
        <v/>
      </c>
      <c r="Q2501" s="155" t="str">
        <f>IFERROR(R2502+'4. Gegevens leiding'!$I$26,"")</f>
        <v/>
      </c>
      <c r="R2501" s="155" t="str">
        <f t="shared" si="511"/>
        <v/>
      </c>
      <c r="S2501" s="43" t="str">
        <f t="shared" si="504"/>
        <v/>
      </c>
      <c r="T2501" s="42" t="str">
        <f t="shared" ref="T2501:T2564" si="513">CONCATENATE($D$1,"=",D2501,";",$F$1,"=",F2501,";",$E$1,"=",E2501,";",$G$1,"=",G2501,";",$I$1,"=",I2501)</f>
        <v>Diameter (mm, uitwendig)=;Wanddikte (mm)=;Druk (barg)=;Rekgrens (N/mm^2)=;Charpy energie (J)=</v>
      </c>
      <c r="U2501" s="44" t="e">
        <f>INDEX('bijlage A. Frequentie Tabel'!G:G,MATCH(T2501,'bijlage A. Frequentie Tabel'!A:A,0))</f>
        <v>#N/A</v>
      </c>
      <c r="V2501" s="43">
        <f t="shared" ref="V2501:V2564" si="514">IF((H2501+J2501)&gt;2,2,(H2501+J2501))</f>
        <v>0</v>
      </c>
      <c r="W2501" s="80">
        <f t="shared" si="505"/>
        <v>23.196467403779828</v>
      </c>
      <c r="X2501" t="e">
        <f t="shared" ref="X2501:X2564" si="515">U2501*W2501</f>
        <v>#N/A</v>
      </c>
      <c r="Y2501"/>
      <c r="Z2501">
        <f t="shared" si="506"/>
        <v>0.4</v>
      </c>
      <c r="AA2501">
        <f t="shared" si="507"/>
        <v>1</v>
      </c>
      <c r="AB2501">
        <f t="shared" si="507"/>
        <v>1</v>
      </c>
      <c r="AC2501">
        <f t="shared" si="508"/>
        <v>0.4</v>
      </c>
      <c r="AD2501" t="e">
        <f>INDEX('bijlage C. Cluster maatregelen'!C:C,MATCH('5.Bepalen Faalfreq'!K2501,'bijlage C. Cluster maatregelen'!A:A,0))</f>
        <v>#N/A</v>
      </c>
      <c r="AE2501" t="e">
        <f>INDEX('bijlage C. Cluster maatregelen'!C:C,MATCH('5.Bepalen Faalfreq'!L2501,'bijlage C. Cluster maatregelen'!A:A,0))</f>
        <v>#N/A</v>
      </c>
      <c r="AF2501" t="e">
        <f>INDEX('bijlage C. Cluster maatregelen'!C:C,MATCH('5.Bepalen Faalfreq'!M2501,'bijlage C. Cluster maatregelen'!A:A,0))</f>
        <v>#N/A</v>
      </c>
      <c r="AG2501" t="e">
        <f>INDEX('bijlage C. Cluster maatregelen'!C:C,MATCH('5.Bepalen Faalfreq'!N2501,'bijlage C. Cluster maatregelen'!A:A,0))</f>
        <v>#N/A</v>
      </c>
      <c r="AH2501" t="e">
        <f t="shared" si="509"/>
        <v>#N/A</v>
      </c>
      <c r="AI2501" t="e">
        <f t="shared" si="510"/>
        <v>#N/A</v>
      </c>
      <c r="AJ2501" t="e">
        <f t="shared" ref="AJ2501:AJ2564" si="516">AI2501*X2501</f>
        <v>#N/A</v>
      </c>
    </row>
    <row r="2502" spans="1:36" x14ac:dyDescent="0.25">
      <c r="A2502" s="203"/>
      <c r="B2502" s="203"/>
      <c r="C2502" s="203"/>
      <c r="D2502" s="203"/>
      <c r="E2502" s="203"/>
      <c r="F2502" s="203"/>
      <c r="G2502" s="203"/>
      <c r="H2502" s="203"/>
      <c r="I2502" s="203"/>
      <c r="J2502" s="203"/>
      <c r="K2502" s="203"/>
      <c r="L2502" s="203"/>
      <c r="M2502" s="203"/>
      <c r="N2502" s="203"/>
      <c r="O2502" s="204">
        <f t="shared" si="512"/>
        <v>0</v>
      </c>
      <c r="P2502" s="80" t="str">
        <f>IFERROR(R2502+'4. Gegevens leiding'!$I$26,"")</f>
        <v/>
      </c>
      <c r="Q2502" s="155" t="str">
        <f>IFERROR(R2503+'4. Gegevens leiding'!$I$26,"")</f>
        <v/>
      </c>
      <c r="R2502" s="155" t="str">
        <f t="shared" si="511"/>
        <v/>
      </c>
      <c r="S2502" s="43" t="str">
        <f t="shared" ref="S2502:S2565" si="517">IFERROR(Q2502-P2502, "")</f>
        <v/>
      </c>
      <c r="T2502" s="42" t="str">
        <f t="shared" si="513"/>
        <v>Diameter (mm, uitwendig)=;Wanddikte (mm)=;Druk (barg)=;Rekgrens (N/mm^2)=;Charpy energie (J)=</v>
      </c>
      <c r="U2502" s="44" t="e">
        <f>INDEX('bijlage A. Frequentie Tabel'!G:G,MATCH(T2502,'bijlage A. Frequentie Tabel'!A:A,0))</f>
        <v>#N/A</v>
      </c>
      <c r="V2502" s="43">
        <f t="shared" si="514"/>
        <v>0</v>
      </c>
      <c r="W2502" s="80">
        <f t="shared" ref="W2502:W2565" si="518">EXP(2.4*(1.31-V2502))</f>
        <v>23.196467403779828</v>
      </c>
      <c r="X2502" t="e">
        <f t="shared" si="515"/>
        <v>#N/A</v>
      </c>
      <c r="Y2502"/>
      <c r="Z2502">
        <f t="shared" ref="Z2502:Z2565" si="519">Z$3</f>
        <v>0.4</v>
      </c>
      <c r="AA2502">
        <f t="shared" ref="AA2502:AB2565" si="520">AA$3</f>
        <v>1</v>
      </c>
      <c r="AB2502">
        <f t="shared" si="520"/>
        <v>1</v>
      </c>
      <c r="AC2502">
        <f t="shared" ref="AC2502:AC2565" si="521">Z2502*AA2502*AB2502</f>
        <v>0.4</v>
      </c>
      <c r="AD2502" t="e">
        <f>INDEX('bijlage C. Cluster maatregelen'!C:C,MATCH('5.Bepalen Faalfreq'!K2502,'bijlage C. Cluster maatregelen'!A:A,0))</f>
        <v>#N/A</v>
      </c>
      <c r="AE2502" t="e">
        <f>INDEX('bijlage C. Cluster maatregelen'!C:C,MATCH('5.Bepalen Faalfreq'!L2502,'bijlage C. Cluster maatregelen'!A:A,0))</f>
        <v>#N/A</v>
      </c>
      <c r="AF2502" t="e">
        <f>INDEX('bijlage C. Cluster maatregelen'!C:C,MATCH('5.Bepalen Faalfreq'!M2502,'bijlage C. Cluster maatregelen'!A:A,0))</f>
        <v>#N/A</v>
      </c>
      <c r="AG2502" t="e">
        <f>INDEX('bijlage C. Cluster maatregelen'!C:C,MATCH('5.Bepalen Faalfreq'!N2502,'bijlage C. Cluster maatregelen'!A:A,0))</f>
        <v>#N/A</v>
      </c>
      <c r="AH2502" t="e">
        <f t="shared" ref="AH2502:AH2565" si="522">IF(AG2502=1,1,((Z2502*AB2502)^-1)/AG2502)</f>
        <v>#N/A</v>
      </c>
      <c r="AI2502" t="e">
        <f t="shared" ref="AI2502:AI2565" si="523">AC2502*AD2502*AE2502*AF2502*AH2502</f>
        <v>#N/A</v>
      </c>
      <c r="AJ2502" t="e">
        <f t="shared" si="516"/>
        <v>#N/A</v>
      </c>
    </row>
    <row r="2503" spans="1:36" x14ac:dyDescent="0.25">
      <c r="A2503" s="203"/>
      <c r="B2503" s="203"/>
      <c r="C2503" s="203"/>
      <c r="D2503" s="203"/>
      <c r="E2503" s="203"/>
      <c r="F2503" s="203"/>
      <c r="G2503" s="203"/>
      <c r="H2503" s="203"/>
      <c r="I2503" s="203"/>
      <c r="J2503" s="203"/>
      <c r="K2503" s="203"/>
      <c r="L2503" s="203"/>
      <c r="M2503" s="203"/>
      <c r="N2503" s="203"/>
      <c r="O2503" s="204">
        <f t="shared" si="512"/>
        <v>0</v>
      </c>
      <c r="P2503" s="80" t="str">
        <f>IFERROR(R2503+'4. Gegevens leiding'!$I$26,"")</f>
        <v/>
      </c>
      <c r="Q2503" s="155" t="str">
        <f>IFERROR(R2504+'4. Gegevens leiding'!$I$26,"")</f>
        <v/>
      </c>
      <c r="R2503" s="155" t="str">
        <f t="shared" ref="R2503:R2566" si="524">IF(ISBLANK(A2503),"",R2502+SQRT((A2503-A2502)^2+(B2503-B2502)^2))</f>
        <v/>
      </c>
      <c r="S2503" s="43" t="str">
        <f t="shared" si="517"/>
        <v/>
      </c>
      <c r="T2503" s="42" t="str">
        <f t="shared" si="513"/>
        <v>Diameter (mm, uitwendig)=;Wanddikte (mm)=;Druk (barg)=;Rekgrens (N/mm^2)=;Charpy energie (J)=</v>
      </c>
      <c r="U2503" s="44" t="e">
        <f>INDEX('bijlage A. Frequentie Tabel'!G:G,MATCH(T2503,'bijlage A. Frequentie Tabel'!A:A,0))</f>
        <v>#N/A</v>
      </c>
      <c r="V2503" s="43">
        <f t="shared" si="514"/>
        <v>0</v>
      </c>
      <c r="W2503" s="80">
        <f t="shared" si="518"/>
        <v>23.196467403779828</v>
      </c>
      <c r="X2503" t="e">
        <f t="shared" si="515"/>
        <v>#N/A</v>
      </c>
      <c r="Y2503"/>
      <c r="Z2503">
        <f t="shared" si="519"/>
        <v>0.4</v>
      </c>
      <c r="AA2503">
        <f t="shared" si="520"/>
        <v>1</v>
      </c>
      <c r="AB2503">
        <f t="shared" si="520"/>
        <v>1</v>
      </c>
      <c r="AC2503">
        <f t="shared" si="521"/>
        <v>0.4</v>
      </c>
      <c r="AD2503" t="e">
        <f>INDEX('bijlage C. Cluster maatregelen'!C:C,MATCH('5.Bepalen Faalfreq'!K2503,'bijlage C. Cluster maatregelen'!A:A,0))</f>
        <v>#N/A</v>
      </c>
      <c r="AE2503" t="e">
        <f>INDEX('bijlage C. Cluster maatregelen'!C:C,MATCH('5.Bepalen Faalfreq'!L2503,'bijlage C. Cluster maatregelen'!A:A,0))</f>
        <v>#N/A</v>
      </c>
      <c r="AF2503" t="e">
        <f>INDEX('bijlage C. Cluster maatregelen'!C:C,MATCH('5.Bepalen Faalfreq'!M2503,'bijlage C. Cluster maatregelen'!A:A,0))</f>
        <v>#N/A</v>
      </c>
      <c r="AG2503" t="e">
        <f>INDEX('bijlage C. Cluster maatregelen'!C:C,MATCH('5.Bepalen Faalfreq'!N2503,'bijlage C. Cluster maatregelen'!A:A,0))</f>
        <v>#N/A</v>
      </c>
      <c r="AH2503" t="e">
        <f t="shared" si="522"/>
        <v>#N/A</v>
      </c>
      <c r="AI2503" t="e">
        <f t="shared" si="523"/>
        <v>#N/A</v>
      </c>
      <c r="AJ2503" t="e">
        <f t="shared" si="516"/>
        <v>#N/A</v>
      </c>
    </row>
    <row r="2504" spans="1:36" x14ac:dyDescent="0.25">
      <c r="A2504" s="203"/>
      <c r="B2504" s="203"/>
      <c r="C2504" s="203"/>
      <c r="D2504" s="203"/>
      <c r="E2504" s="203"/>
      <c r="F2504" s="203"/>
      <c r="G2504" s="203"/>
      <c r="H2504" s="203"/>
      <c r="I2504" s="203"/>
      <c r="J2504" s="203"/>
      <c r="K2504" s="203"/>
      <c r="L2504" s="203"/>
      <c r="M2504" s="203"/>
      <c r="N2504" s="203"/>
      <c r="O2504" s="204">
        <f t="shared" si="512"/>
        <v>0</v>
      </c>
      <c r="P2504" s="80" t="str">
        <f>IFERROR(R2504+'4. Gegevens leiding'!$I$26,"")</f>
        <v/>
      </c>
      <c r="Q2504" s="155" t="str">
        <f>IFERROR(R2505+'4. Gegevens leiding'!$I$26,"")</f>
        <v/>
      </c>
      <c r="R2504" s="155" t="str">
        <f t="shared" si="524"/>
        <v/>
      </c>
      <c r="S2504" s="43" t="str">
        <f t="shared" si="517"/>
        <v/>
      </c>
      <c r="T2504" s="42" t="str">
        <f t="shared" si="513"/>
        <v>Diameter (mm, uitwendig)=;Wanddikte (mm)=;Druk (barg)=;Rekgrens (N/mm^2)=;Charpy energie (J)=</v>
      </c>
      <c r="U2504" s="44" t="e">
        <f>INDEX('bijlage A. Frequentie Tabel'!G:G,MATCH(T2504,'bijlage A. Frequentie Tabel'!A:A,0))</f>
        <v>#N/A</v>
      </c>
      <c r="V2504" s="43">
        <f t="shared" si="514"/>
        <v>0</v>
      </c>
      <c r="W2504" s="80">
        <f t="shared" si="518"/>
        <v>23.196467403779828</v>
      </c>
      <c r="X2504" t="e">
        <f t="shared" si="515"/>
        <v>#N/A</v>
      </c>
      <c r="Y2504"/>
      <c r="Z2504">
        <f t="shared" si="519"/>
        <v>0.4</v>
      </c>
      <c r="AA2504">
        <f t="shared" si="520"/>
        <v>1</v>
      </c>
      <c r="AB2504">
        <f t="shared" si="520"/>
        <v>1</v>
      </c>
      <c r="AC2504">
        <f t="shared" si="521"/>
        <v>0.4</v>
      </c>
      <c r="AD2504" t="e">
        <f>INDEX('bijlage C. Cluster maatregelen'!C:C,MATCH('5.Bepalen Faalfreq'!K2504,'bijlage C. Cluster maatregelen'!A:A,0))</f>
        <v>#N/A</v>
      </c>
      <c r="AE2504" t="e">
        <f>INDEX('bijlage C. Cluster maatregelen'!C:C,MATCH('5.Bepalen Faalfreq'!L2504,'bijlage C. Cluster maatregelen'!A:A,0))</f>
        <v>#N/A</v>
      </c>
      <c r="AF2504" t="e">
        <f>INDEX('bijlage C. Cluster maatregelen'!C:C,MATCH('5.Bepalen Faalfreq'!M2504,'bijlage C. Cluster maatregelen'!A:A,0))</f>
        <v>#N/A</v>
      </c>
      <c r="AG2504" t="e">
        <f>INDEX('bijlage C. Cluster maatregelen'!C:C,MATCH('5.Bepalen Faalfreq'!N2504,'bijlage C. Cluster maatregelen'!A:A,0))</f>
        <v>#N/A</v>
      </c>
      <c r="AH2504" t="e">
        <f t="shared" si="522"/>
        <v>#N/A</v>
      </c>
      <c r="AI2504" t="e">
        <f t="shared" si="523"/>
        <v>#N/A</v>
      </c>
      <c r="AJ2504" t="e">
        <f t="shared" si="516"/>
        <v>#N/A</v>
      </c>
    </row>
    <row r="2505" spans="1:36" x14ac:dyDescent="0.25">
      <c r="A2505" s="203"/>
      <c r="B2505" s="203"/>
      <c r="C2505" s="203"/>
      <c r="D2505" s="203"/>
      <c r="E2505" s="203"/>
      <c r="F2505" s="203"/>
      <c r="G2505" s="203"/>
      <c r="H2505" s="203"/>
      <c r="I2505" s="203"/>
      <c r="J2505" s="203"/>
      <c r="K2505" s="203"/>
      <c r="L2505" s="203"/>
      <c r="M2505" s="203"/>
      <c r="N2505" s="203"/>
      <c r="O2505" s="204">
        <f t="shared" si="512"/>
        <v>0</v>
      </c>
      <c r="P2505" s="80" t="str">
        <f>IFERROR(R2505+'4. Gegevens leiding'!$I$26,"")</f>
        <v/>
      </c>
      <c r="Q2505" s="155" t="str">
        <f>IFERROR(R2506+'4. Gegevens leiding'!$I$26,"")</f>
        <v/>
      </c>
      <c r="R2505" s="155" t="str">
        <f t="shared" si="524"/>
        <v/>
      </c>
      <c r="S2505" s="43" t="str">
        <f t="shared" si="517"/>
        <v/>
      </c>
      <c r="T2505" s="42" t="str">
        <f t="shared" si="513"/>
        <v>Diameter (mm, uitwendig)=;Wanddikte (mm)=;Druk (barg)=;Rekgrens (N/mm^2)=;Charpy energie (J)=</v>
      </c>
      <c r="U2505" s="44" t="e">
        <f>INDEX('bijlage A. Frequentie Tabel'!G:G,MATCH(T2505,'bijlage A. Frequentie Tabel'!A:A,0))</f>
        <v>#N/A</v>
      </c>
      <c r="V2505" s="43">
        <f t="shared" si="514"/>
        <v>0</v>
      </c>
      <c r="W2505" s="80">
        <f t="shared" si="518"/>
        <v>23.196467403779828</v>
      </c>
      <c r="X2505" t="e">
        <f t="shared" si="515"/>
        <v>#N/A</v>
      </c>
      <c r="Y2505"/>
      <c r="Z2505">
        <f t="shared" si="519"/>
        <v>0.4</v>
      </c>
      <c r="AA2505">
        <f t="shared" si="520"/>
        <v>1</v>
      </c>
      <c r="AB2505">
        <f t="shared" si="520"/>
        <v>1</v>
      </c>
      <c r="AC2505">
        <f t="shared" si="521"/>
        <v>0.4</v>
      </c>
      <c r="AD2505" t="e">
        <f>INDEX('bijlage C. Cluster maatregelen'!C:C,MATCH('5.Bepalen Faalfreq'!K2505,'bijlage C. Cluster maatregelen'!A:A,0))</f>
        <v>#N/A</v>
      </c>
      <c r="AE2505" t="e">
        <f>INDEX('bijlage C. Cluster maatregelen'!C:C,MATCH('5.Bepalen Faalfreq'!L2505,'bijlage C. Cluster maatregelen'!A:A,0))</f>
        <v>#N/A</v>
      </c>
      <c r="AF2505" t="e">
        <f>INDEX('bijlage C. Cluster maatregelen'!C:C,MATCH('5.Bepalen Faalfreq'!M2505,'bijlage C. Cluster maatregelen'!A:A,0))</f>
        <v>#N/A</v>
      </c>
      <c r="AG2505" t="e">
        <f>INDEX('bijlage C. Cluster maatregelen'!C:C,MATCH('5.Bepalen Faalfreq'!N2505,'bijlage C. Cluster maatregelen'!A:A,0))</f>
        <v>#N/A</v>
      </c>
      <c r="AH2505" t="e">
        <f t="shared" si="522"/>
        <v>#N/A</v>
      </c>
      <c r="AI2505" t="e">
        <f t="shared" si="523"/>
        <v>#N/A</v>
      </c>
      <c r="AJ2505" t="e">
        <f t="shared" si="516"/>
        <v>#N/A</v>
      </c>
    </row>
    <row r="2506" spans="1:36" x14ac:dyDescent="0.25">
      <c r="A2506" s="203"/>
      <c r="B2506" s="203"/>
      <c r="C2506" s="203"/>
      <c r="D2506" s="203"/>
      <c r="E2506" s="203"/>
      <c r="F2506" s="203"/>
      <c r="G2506" s="203"/>
      <c r="H2506" s="203"/>
      <c r="I2506" s="203"/>
      <c r="J2506" s="203"/>
      <c r="K2506" s="203"/>
      <c r="L2506" s="203"/>
      <c r="M2506" s="203"/>
      <c r="N2506" s="203"/>
      <c r="O2506" s="204">
        <f t="shared" si="512"/>
        <v>0</v>
      </c>
      <c r="P2506" s="80" t="str">
        <f>IFERROR(R2506+'4. Gegevens leiding'!$I$26,"")</f>
        <v/>
      </c>
      <c r="Q2506" s="155" t="str">
        <f>IFERROR(R2507+'4. Gegevens leiding'!$I$26,"")</f>
        <v/>
      </c>
      <c r="R2506" s="155" t="str">
        <f t="shared" si="524"/>
        <v/>
      </c>
      <c r="S2506" s="43" t="str">
        <f t="shared" si="517"/>
        <v/>
      </c>
      <c r="T2506" s="42" t="str">
        <f t="shared" si="513"/>
        <v>Diameter (mm, uitwendig)=;Wanddikte (mm)=;Druk (barg)=;Rekgrens (N/mm^2)=;Charpy energie (J)=</v>
      </c>
      <c r="U2506" s="44" t="e">
        <f>INDEX('bijlage A. Frequentie Tabel'!G:G,MATCH(T2506,'bijlage A. Frequentie Tabel'!A:A,0))</f>
        <v>#N/A</v>
      </c>
      <c r="V2506" s="43">
        <f t="shared" si="514"/>
        <v>0</v>
      </c>
      <c r="W2506" s="80">
        <f t="shared" si="518"/>
        <v>23.196467403779828</v>
      </c>
      <c r="X2506" t="e">
        <f t="shared" si="515"/>
        <v>#N/A</v>
      </c>
      <c r="Y2506"/>
      <c r="Z2506">
        <f t="shared" si="519"/>
        <v>0.4</v>
      </c>
      <c r="AA2506">
        <f t="shared" si="520"/>
        <v>1</v>
      </c>
      <c r="AB2506">
        <f t="shared" si="520"/>
        <v>1</v>
      </c>
      <c r="AC2506">
        <f t="shared" si="521"/>
        <v>0.4</v>
      </c>
      <c r="AD2506" t="e">
        <f>INDEX('bijlage C. Cluster maatregelen'!C:C,MATCH('5.Bepalen Faalfreq'!K2506,'bijlage C. Cluster maatregelen'!A:A,0))</f>
        <v>#N/A</v>
      </c>
      <c r="AE2506" t="e">
        <f>INDEX('bijlage C. Cluster maatregelen'!C:C,MATCH('5.Bepalen Faalfreq'!L2506,'bijlage C. Cluster maatregelen'!A:A,0))</f>
        <v>#N/A</v>
      </c>
      <c r="AF2506" t="e">
        <f>INDEX('bijlage C. Cluster maatregelen'!C:C,MATCH('5.Bepalen Faalfreq'!M2506,'bijlage C. Cluster maatregelen'!A:A,0))</f>
        <v>#N/A</v>
      </c>
      <c r="AG2506" t="e">
        <f>INDEX('bijlage C. Cluster maatregelen'!C:C,MATCH('5.Bepalen Faalfreq'!N2506,'bijlage C. Cluster maatregelen'!A:A,0))</f>
        <v>#N/A</v>
      </c>
      <c r="AH2506" t="e">
        <f t="shared" si="522"/>
        <v>#N/A</v>
      </c>
      <c r="AI2506" t="e">
        <f t="shared" si="523"/>
        <v>#N/A</v>
      </c>
      <c r="AJ2506" t="e">
        <f t="shared" si="516"/>
        <v>#N/A</v>
      </c>
    </row>
    <row r="2507" spans="1:36" x14ac:dyDescent="0.25">
      <c r="A2507" s="203"/>
      <c r="B2507" s="203"/>
      <c r="C2507" s="203"/>
      <c r="D2507" s="203"/>
      <c r="E2507" s="203"/>
      <c r="F2507" s="203"/>
      <c r="G2507" s="203"/>
      <c r="H2507" s="203"/>
      <c r="I2507" s="203"/>
      <c r="J2507" s="203"/>
      <c r="K2507" s="203"/>
      <c r="L2507" s="203"/>
      <c r="M2507" s="203"/>
      <c r="N2507" s="203"/>
      <c r="O2507" s="204">
        <f t="shared" si="512"/>
        <v>0</v>
      </c>
      <c r="P2507" s="80" t="str">
        <f>IFERROR(R2507+'4. Gegevens leiding'!$I$26,"")</f>
        <v/>
      </c>
      <c r="Q2507" s="155" t="str">
        <f>IFERROR(R2508+'4. Gegevens leiding'!$I$26,"")</f>
        <v/>
      </c>
      <c r="R2507" s="155" t="str">
        <f t="shared" si="524"/>
        <v/>
      </c>
      <c r="S2507" s="43" t="str">
        <f t="shared" si="517"/>
        <v/>
      </c>
      <c r="T2507" s="42" t="str">
        <f t="shared" si="513"/>
        <v>Diameter (mm, uitwendig)=;Wanddikte (mm)=;Druk (barg)=;Rekgrens (N/mm^2)=;Charpy energie (J)=</v>
      </c>
      <c r="U2507" s="44" t="e">
        <f>INDEX('bijlage A. Frequentie Tabel'!G:G,MATCH(T2507,'bijlage A. Frequentie Tabel'!A:A,0))</f>
        <v>#N/A</v>
      </c>
      <c r="V2507" s="43">
        <f t="shared" si="514"/>
        <v>0</v>
      </c>
      <c r="W2507" s="80">
        <f t="shared" si="518"/>
        <v>23.196467403779828</v>
      </c>
      <c r="X2507" t="e">
        <f t="shared" si="515"/>
        <v>#N/A</v>
      </c>
      <c r="Y2507"/>
      <c r="Z2507">
        <f t="shared" si="519"/>
        <v>0.4</v>
      </c>
      <c r="AA2507">
        <f t="shared" si="520"/>
        <v>1</v>
      </c>
      <c r="AB2507">
        <f t="shared" si="520"/>
        <v>1</v>
      </c>
      <c r="AC2507">
        <f t="shared" si="521"/>
        <v>0.4</v>
      </c>
      <c r="AD2507" t="e">
        <f>INDEX('bijlage C. Cluster maatregelen'!C:C,MATCH('5.Bepalen Faalfreq'!K2507,'bijlage C. Cluster maatregelen'!A:A,0))</f>
        <v>#N/A</v>
      </c>
      <c r="AE2507" t="e">
        <f>INDEX('bijlage C. Cluster maatregelen'!C:C,MATCH('5.Bepalen Faalfreq'!L2507,'bijlage C. Cluster maatregelen'!A:A,0))</f>
        <v>#N/A</v>
      </c>
      <c r="AF2507" t="e">
        <f>INDEX('bijlage C. Cluster maatregelen'!C:C,MATCH('5.Bepalen Faalfreq'!M2507,'bijlage C. Cluster maatregelen'!A:A,0))</f>
        <v>#N/A</v>
      </c>
      <c r="AG2507" t="e">
        <f>INDEX('bijlage C. Cluster maatregelen'!C:C,MATCH('5.Bepalen Faalfreq'!N2507,'bijlage C. Cluster maatregelen'!A:A,0))</f>
        <v>#N/A</v>
      </c>
      <c r="AH2507" t="e">
        <f t="shared" si="522"/>
        <v>#N/A</v>
      </c>
      <c r="AI2507" t="e">
        <f t="shared" si="523"/>
        <v>#N/A</v>
      </c>
      <c r="AJ2507" t="e">
        <f t="shared" si="516"/>
        <v>#N/A</v>
      </c>
    </row>
    <row r="2508" spans="1:36" x14ac:dyDescent="0.25">
      <c r="A2508" s="203"/>
      <c r="B2508" s="203"/>
      <c r="C2508" s="203"/>
      <c r="D2508" s="203"/>
      <c r="E2508" s="203"/>
      <c r="F2508" s="203"/>
      <c r="G2508" s="203"/>
      <c r="H2508" s="203"/>
      <c r="I2508" s="203"/>
      <c r="J2508" s="203"/>
      <c r="K2508" s="203"/>
      <c r="L2508" s="203"/>
      <c r="M2508" s="203"/>
      <c r="N2508" s="203"/>
      <c r="O2508" s="204">
        <f t="shared" si="512"/>
        <v>0</v>
      </c>
      <c r="P2508" s="80" t="str">
        <f>IFERROR(R2508+'4. Gegevens leiding'!$I$26,"")</f>
        <v/>
      </c>
      <c r="Q2508" s="155" t="str">
        <f>IFERROR(R2509+'4. Gegevens leiding'!$I$26,"")</f>
        <v/>
      </c>
      <c r="R2508" s="155" t="str">
        <f t="shared" si="524"/>
        <v/>
      </c>
      <c r="S2508" s="43" t="str">
        <f t="shared" si="517"/>
        <v/>
      </c>
      <c r="T2508" s="42" t="str">
        <f t="shared" si="513"/>
        <v>Diameter (mm, uitwendig)=;Wanddikte (mm)=;Druk (barg)=;Rekgrens (N/mm^2)=;Charpy energie (J)=</v>
      </c>
      <c r="U2508" s="44" t="e">
        <f>INDEX('bijlage A. Frequentie Tabel'!G:G,MATCH(T2508,'bijlage A. Frequentie Tabel'!A:A,0))</f>
        <v>#N/A</v>
      </c>
      <c r="V2508" s="43">
        <f t="shared" si="514"/>
        <v>0</v>
      </c>
      <c r="W2508" s="80">
        <f t="shared" si="518"/>
        <v>23.196467403779828</v>
      </c>
      <c r="X2508" t="e">
        <f t="shared" si="515"/>
        <v>#N/A</v>
      </c>
      <c r="Y2508"/>
      <c r="Z2508">
        <f t="shared" si="519"/>
        <v>0.4</v>
      </c>
      <c r="AA2508">
        <f t="shared" si="520"/>
        <v>1</v>
      </c>
      <c r="AB2508">
        <f t="shared" si="520"/>
        <v>1</v>
      </c>
      <c r="AC2508">
        <f t="shared" si="521"/>
        <v>0.4</v>
      </c>
      <c r="AD2508" t="e">
        <f>INDEX('bijlage C. Cluster maatregelen'!C:C,MATCH('5.Bepalen Faalfreq'!K2508,'bijlage C. Cluster maatregelen'!A:A,0))</f>
        <v>#N/A</v>
      </c>
      <c r="AE2508" t="e">
        <f>INDEX('bijlage C. Cluster maatregelen'!C:C,MATCH('5.Bepalen Faalfreq'!L2508,'bijlage C. Cluster maatregelen'!A:A,0))</f>
        <v>#N/A</v>
      </c>
      <c r="AF2508" t="e">
        <f>INDEX('bijlage C. Cluster maatregelen'!C:C,MATCH('5.Bepalen Faalfreq'!M2508,'bijlage C. Cluster maatregelen'!A:A,0))</f>
        <v>#N/A</v>
      </c>
      <c r="AG2508" t="e">
        <f>INDEX('bijlage C. Cluster maatregelen'!C:C,MATCH('5.Bepalen Faalfreq'!N2508,'bijlage C. Cluster maatregelen'!A:A,0))</f>
        <v>#N/A</v>
      </c>
      <c r="AH2508" t="e">
        <f t="shared" si="522"/>
        <v>#N/A</v>
      </c>
      <c r="AI2508" t="e">
        <f t="shared" si="523"/>
        <v>#N/A</v>
      </c>
      <c r="AJ2508" t="e">
        <f t="shared" si="516"/>
        <v>#N/A</v>
      </c>
    </row>
    <row r="2509" spans="1:36" x14ac:dyDescent="0.25">
      <c r="A2509" s="203"/>
      <c r="B2509" s="203"/>
      <c r="C2509" s="203"/>
      <c r="D2509" s="203"/>
      <c r="E2509" s="203"/>
      <c r="F2509" s="203"/>
      <c r="G2509" s="203"/>
      <c r="H2509" s="203"/>
      <c r="I2509" s="203"/>
      <c r="J2509" s="203"/>
      <c r="K2509" s="203"/>
      <c r="L2509" s="203"/>
      <c r="M2509" s="203"/>
      <c r="N2509" s="203"/>
      <c r="O2509" s="204">
        <f t="shared" si="512"/>
        <v>0</v>
      </c>
      <c r="P2509" s="80" t="str">
        <f>IFERROR(R2509+'4. Gegevens leiding'!$I$26,"")</f>
        <v/>
      </c>
      <c r="Q2509" s="155" t="str">
        <f>IFERROR(R2510+'4. Gegevens leiding'!$I$26,"")</f>
        <v/>
      </c>
      <c r="R2509" s="155" t="str">
        <f t="shared" si="524"/>
        <v/>
      </c>
      <c r="S2509" s="43" t="str">
        <f t="shared" si="517"/>
        <v/>
      </c>
      <c r="T2509" s="42" t="str">
        <f t="shared" si="513"/>
        <v>Diameter (mm, uitwendig)=;Wanddikte (mm)=;Druk (barg)=;Rekgrens (N/mm^2)=;Charpy energie (J)=</v>
      </c>
      <c r="U2509" s="44" t="e">
        <f>INDEX('bijlage A. Frequentie Tabel'!G:G,MATCH(T2509,'bijlage A. Frequentie Tabel'!A:A,0))</f>
        <v>#N/A</v>
      </c>
      <c r="V2509" s="43">
        <f t="shared" si="514"/>
        <v>0</v>
      </c>
      <c r="W2509" s="80">
        <f t="shared" si="518"/>
        <v>23.196467403779828</v>
      </c>
      <c r="X2509" t="e">
        <f t="shared" si="515"/>
        <v>#N/A</v>
      </c>
      <c r="Y2509"/>
      <c r="Z2509">
        <f t="shared" si="519"/>
        <v>0.4</v>
      </c>
      <c r="AA2509">
        <f t="shared" si="520"/>
        <v>1</v>
      </c>
      <c r="AB2509">
        <f t="shared" si="520"/>
        <v>1</v>
      </c>
      <c r="AC2509">
        <f t="shared" si="521"/>
        <v>0.4</v>
      </c>
      <c r="AD2509" t="e">
        <f>INDEX('bijlage C. Cluster maatregelen'!C:C,MATCH('5.Bepalen Faalfreq'!K2509,'bijlage C. Cluster maatregelen'!A:A,0))</f>
        <v>#N/A</v>
      </c>
      <c r="AE2509" t="e">
        <f>INDEX('bijlage C. Cluster maatregelen'!C:C,MATCH('5.Bepalen Faalfreq'!L2509,'bijlage C. Cluster maatregelen'!A:A,0))</f>
        <v>#N/A</v>
      </c>
      <c r="AF2509" t="e">
        <f>INDEX('bijlage C. Cluster maatregelen'!C:C,MATCH('5.Bepalen Faalfreq'!M2509,'bijlage C. Cluster maatregelen'!A:A,0))</f>
        <v>#N/A</v>
      </c>
      <c r="AG2509" t="e">
        <f>INDEX('bijlage C. Cluster maatregelen'!C:C,MATCH('5.Bepalen Faalfreq'!N2509,'bijlage C. Cluster maatregelen'!A:A,0))</f>
        <v>#N/A</v>
      </c>
      <c r="AH2509" t="e">
        <f t="shared" si="522"/>
        <v>#N/A</v>
      </c>
      <c r="AI2509" t="e">
        <f t="shared" si="523"/>
        <v>#N/A</v>
      </c>
      <c r="AJ2509" t="e">
        <f t="shared" si="516"/>
        <v>#N/A</v>
      </c>
    </row>
    <row r="2510" spans="1:36" x14ac:dyDescent="0.25">
      <c r="A2510" s="203"/>
      <c r="B2510" s="203"/>
      <c r="C2510" s="203"/>
      <c r="D2510" s="203"/>
      <c r="E2510" s="203"/>
      <c r="F2510" s="203"/>
      <c r="G2510" s="203"/>
      <c r="H2510" s="203"/>
      <c r="I2510" s="203"/>
      <c r="J2510" s="203"/>
      <c r="K2510" s="203"/>
      <c r="L2510" s="203"/>
      <c r="M2510" s="203"/>
      <c r="N2510" s="203"/>
      <c r="O2510" s="204">
        <f t="shared" si="512"/>
        <v>0</v>
      </c>
      <c r="P2510" s="80" t="str">
        <f>IFERROR(R2510+'4. Gegevens leiding'!$I$26,"")</f>
        <v/>
      </c>
      <c r="Q2510" s="155" t="str">
        <f>IFERROR(R2511+'4. Gegevens leiding'!$I$26,"")</f>
        <v/>
      </c>
      <c r="R2510" s="155" t="str">
        <f t="shared" si="524"/>
        <v/>
      </c>
      <c r="S2510" s="43" t="str">
        <f t="shared" si="517"/>
        <v/>
      </c>
      <c r="T2510" s="42" t="str">
        <f t="shared" si="513"/>
        <v>Diameter (mm, uitwendig)=;Wanddikte (mm)=;Druk (barg)=;Rekgrens (N/mm^2)=;Charpy energie (J)=</v>
      </c>
      <c r="U2510" s="44" t="e">
        <f>INDEX('bijlage A. Frequentie Tabel'!G:G,MATCH(T2510,'bijlage A. Frequentie Tabel'!A:A,0))</f>
        <v>#N/A</v>
      </c>
      <c r="V2510" s="43">
        <f t="shared" si="514"/>
        <v>0</v>
      </c>
      <c r="W2510" s="80">
        <f t="shared" si="518"/>
        <v>23.196467403779828</v>
      </c>
      <c r="X2510" t="e">
        <f t="shared" si="515"/>
        <v>#N/A</v>
      </c>
      <c r="Y2510"/>
      <c r="Z2510">
        <f t="shared" si="519"/>
        <v>0.4</v>
      </c>
      <c r="AA2510">
        <f t="shared" si="520"/>
        <v>1</v>
      </c>
      <c r="AB2510">
        <f t="shared" si="520"/>
        <v>1</v>
      </c>
      <c r="AC2510">
        <f t="shared" si="521"/>
        <v>0.4</v>
      </c>
      <c r="AD2510" t="e">
        <f>INDEX('bijlage C. Cluster maatregelen'!C:C,MATCH('5.Bepalen Faalfreq'!K2510,'bijlage C. Cluster maatregelen'!A:A,0))</f>
        <v>#N/A</v>
      </c>
      <c r="AE2510" t="e">
        <f>INDEX('bijlage C. Cluster maatregelen'!C:C,MATCH('5.Bepalen Faalfreq'!L2510,'bijlage C. Cluster maatregelen'!A:A,0))</f>
        <v>#N/A</v>
      </c>
      <c r="AF2510" t="e">
        <f>INDEX('bijlage C. Cluster maatregelen'!C:C,MATCH('5.Bepalen Faalfreq'!M2510,'bijlage C. Cluster maatregelen'!A:A,0))</f>
        <v>#N/A</v>
      </c>
      <c r="AG2510" t="e">
        <f>INDEX('bijlage C. Cluster maatregelen'!C:C,MATCH('5.Bepalen Faalfreq'!N2510,'bijlage C. Cluster maatregelen'!A:A,0))</f>
        <v>#N/A</v>
      </c>
      <c r="AH2510" t="e">
        <f t="shared" si="522"/>
        <v>#N/A</v>
      </c>
      <c r="AI2510" t="e">
        <f t="shared" si="523"/>
        <v>#N/A</v>
      </c>
      <c r="AJ2510" t="e">
        <f t="shared" si="516"/>
        <v>#N/A</v>
      </c>
    </row>
    <row r="2511" spans="1:36" x14ac:dyDescent="0.25">
      <c r="A2511" s="203"/>
      <c r="B2511" s="203"/>
      <c r="C2511" s="203"/>
      <c r="D2511" s="203"/>
      <c r="E2511" s="203"/>
      <c r="F2511" s="203"/>
      <c r="G2511" s="203"/>
      <c r="H2511" s="203"/>
      <c r="I2511" s="203"/>
      <c r="J2511" s="203"/>
      <c r="K2511" s="203"/>
      <c r="L2511" s="203"/>
      <c r="M2511" s="203"/>
      <c r="N2511" s="203"/>
      <c r="O2511" s="204">
        <f t="shared" si="512"/>
        <v>0</v>
      </c>
      <c r="P2511" s="80" t="str">
        <f>IFERROR(R2511+'4. Gegevens leiding'!$I$26,"")</f>
        <v/>
      </c>
      <c r="Q2511" s="155" t="str">
        <f>IFERROR(R2512+'4. Gegevens leiding'!$I$26,"")</f>
        <v/>
      </c>
      <c r="R2511" s="155" t="str">
        <f t="shared" si="524"/>
        <v/>
      </c>
      <c r="S2511" s="43" t="str">
        <f t="shared" si="517"/>
        <v/>
      </c>
      <c r="T2511" s="42" t="str">
        <f t="shared" si="513"/>
        <v>Diameter (mm, uitwendig)=;Wanddikte (mm)=;Druk (barg)=;Rekgrens (N/mm^2)=;Charpy energie (J)=</v>
      </c>
      <c r="U2511" s="44" t="e">
        <f>INDEX('bijlage A. Frequentie Tabel'!G:G,MATCH(T2511,'bijlage A. Frequentie Tabel'!A:A,0))</f>
        <v>#N/A</v>
      </c>
      <c r="V2511" s="43">
        <f t="shared" si="514"/>
        <v>0</v>
      </c>
      <c r="W2511" s="80">
        <f t="shared" si="518"/>
        <v>23.196467403779828</v>
      </c>
      <c r="X2511" t="e">
        <f t="shared" si="515"/>
        <v>#N/A</v>
      </c>
      <c r="Y2511"/>
      <c r="Z2511">
        <f t="shared" si="519"/>
        <v>0.4</v>
      </c>
      <c r="AA2511">
        <f t="shared" si="520"/>
        <v>1</v>
      </c>
      <c r="AB2511">
        <f t="shared" si="520"/>
        <v>1</v>
      </c>
      <c r="AC2511">
        <f t="shared" si="521"/>
        <v>0.4</v>
      </c>
      <c r="AD2511" t="e">
        <f>INDEX('bijlage C. Cluster maatregelen'!C:C,MATCH('5.Bepalen Faalfreq'!K2511,'bijlage C. Cluster maatregelen'!A:A,0))</f>
        <v>#N/A</v>
      </c>
      <c r="AE2511" t="e">
        <f>INDEX('bijlage C. Cluster maatregelen'!C:C,MATCH('5.Bepalen Faalfreq'!L2511,'bijlage C. Cluster maatregelen'!A:A,0))</f>
        <v>#N/A</v>
      </c>
      <c r="AF2511" t="e">
        <f>INDEX('bijlage C. Cluster maatregelen'!C:C,MATCH('5.Bepalen Faalfreq'!M2511,'bijlage C. Cluster maatregelen'!A:A,0))</f>
        <v>#N/A</v>
      </c>
      <c r="AG2511" t="e">
        <f>INDEX('bijlage C. Cluster maatregelen'!C:C,MATCH('5.Bepalen Faalfreq'!N2511,'bijlage C. Cluster maatregelen'!A:A,0))</f>
        <v>#N/A</v>
      </c>
      <c r="AH2511" t="e">
        <f t="shared" si="522"/>
        <v>#N/A</v>
      </c>
      <c r="AI2511" t="e">
        <f t="shared" si="523"/>
        <v>#N/A</v>
      </c>
      <c r="AJ2511" t="e">
        <f t="shared" si="516"/>
        <v>#N/A</v>
      </c>
    </row>
    <row r="2512" spans="1:36" x14ac:dyDescent="0.25">
      <c r="A2512" s="203"/>
      <c r="B2512" s="203"/>
      <c r="C2512" s="203"/>
      <c r="D2512" s="203"/>
      <c r="E2512" s="203"/>
      <c r="F2512" s="203"/>
      <c r="G2512" s="203"/>
      <c r="H2512" s="203"/>
      <c r="I2512" s="203"/>
      <c r="J2512" s="203"/>
      <c r="K2512" s="203"/>
      <c r="L2512" s="203"/>
      <c r="M2512" s="203"/>
      <c r="N2512" s="203"/>
      <c r="O2512" s="204">
        <f t="shared" si="512"/>
        <v>0</v>
      </c>
      <c r="P2512" s="80" t="str">
        <f>IFERROR(R2512+'4. Gegevens leiding'!$I$26,"")</f>
        <v/>
      </c>
      <c r="Q2512" s="155" t="str">
        <f>IFERROR(R2513+'4. Gegevens leiding'!$I$26,"")</f>
        <v/>
      </c>
      <c r="R2512" s="155" t="str">
        <f t="shared" si="524"/>
        <v/>
      </c>
      <c r="S2512" s="43" t="str">
        <f t="shared" si="517"/>
        <v/>
      </c>
      <c r="T2512" s="42" t="str">
        <f t="shared" si="513"/>
        <v>Diameter (mm, uitwendig)=;Wanddikte (mm)=;Druk (barg)=;Rekgrens (N/mm^2)=;Charpy energie (J)=</v>
      </c>
      <c r="U2512" s="44" t="e">
        <f>INDEX('bijlage A. Frequentie Tabel'!G:G,MATCH(T2512,'bijlage A. Frequentie Tabel'!A:A,0))</f>
        <v>#N/A</v>
      </c>
      <c r="V2512" s="43">
        <f t="shared" si="514"/>
        <v>0</v>
      </c>
      <c r="W2512" s="80">
        <f t="shared" si="518"/>
        <v>23.196467403779828</v>
      </c>
      <c r="X2512" t="e">
        <f t="shared" si="515"/>
        <v>#N/A</v>
      </c>
      <c r="Y2512"/>
      <c r="Z2512">
        <f t="shared" si="519"/>
        <v>0.4</v>
      </c>
      <c r="AA2512">
        <f t="shared" si="520"/>
        <v>1</v>
      </c>
      <c r="AB2512">
        <f t="shared" si="520"/>
        <v>1</v>
      </c>
      <c r="AC2512">
        <f t="shared" si="521"/>
        <v>0.4</v>
      </c>
      <c r="AD2512" t="e">
        <f>INDEX('bijlage C. Cluster maatregelen'!C:C,MATCH('5.Bepalen Faalfreq'!K2512,'bijlage C. Cluster maatregelen'!A:A,0))</f>
        <v>#N/A</v>
      </c>
      <c r="AE2512" t="e">
        <f>INDEX('bijlage C. Cluster maatregelen'!C:C,MATCH('5.Bepalen Faalfreq'!L2512,'bijlage C. Cluster maatregelen'!A:A,0))</f>
        <v>#N/A</v>
      </c>
      <c r="AF2512" t="e">
        <f>INDEX('bijlage C. Cluster maatregelen'!C:C,MATCH('5.Bepalen Faalfreq'!M2512,'bijlage C. Cluster maatregelen'!A:A,0))</f>
        <v>#N/A</v>
      </c>
      <c r="AG2512" t="e">
        <f>INDEX('bijlage C. Cluster maatregelen'!C:C,MATCH('5.Bepalen Faalfreq'!N2512,'bijlage C. Cluster maatregelen'!A:A,0))</f>
        <v>#N/A</v>
      </c>
      <c r="AH2512" t="e">
        <f t="shared" si="522"/>
        <v>#N/A</v>
      </c>
      <c r="AI2512" t="e">
        <f t="shared" si="523"/>
        <v>#N/A</v>
      </c>
      <c r="AJ2512" t="e">
        <f t="shared" si="516"/>
        <v>#N/A</v>
      </c>
    </row>
    <row r="2513" spans="1:36" x14ac:dyDescent="0.25">
      <c r="A2513" s="203"/>
      <c r="B2513" s="203"/>
      <c r="C2513" s="203"/>
      <c r="D2513" s="203"/>
      <c r="E2513" s="203"/>
      <c r="F2513" s="203"/>
      <c r="G2513" s="203"/>
      <c r="H2513" s="203"/>
      <c r="I2513" s="203"/>
      <c r="J2513" s="203"/>
      <c r="K2513" s="203"/>
      <c r="L2513" s="203"/>
      <c r="M2513" s="203"/>
      <c r="N2513" s="203"/>
      <c r="O2513" s="204">
        <f t="shared" si="512"/>
        <v>0</v>
      </c>
      <c r="P2513" s="80" t="str">
        <f>IFERROR(R2513+'4. Gegevens leiding'!$I$26,"")</f>
        <v/>
      </c>
      <c r="Q2513" s="155" t="str">
        <f>IFERROR(R2514+'4. Gegevens leiding'!$I$26,"")</f>
        <v/>
      </c>
      <c r="R2513" s="155" t="str">
        <f t="shared" si="524"/>
        <v/>
      </c>
      <c r="S2513" s="43" t="str">
        <f t="shared" si="517"/>
        <v/>
      </c>
      <c r="T2513" s="42" t="str">
        <f t="shared" si="513"/>
        <v>Diameter (mm, uitwendig)=;Wanddikte (mm)=;Druk (barg)=;Rekgrens (N/mm^2)=;Charpy energie (J)=</v>
      </c>
      <c r="U2513" s="44" t="e">
        <f>INDEX('bijlage A. Frequentie Tabel'!G:G,MATCH(T2513,'bijlage A. Frequentie Tabel'!A:A,0))</f>
        <v>#N/A</v>
      </c>
      <c r="V2513" s="43">
        <f t="shared" si="514"/>
        <v>0</v>
      </c>
      <c r="W2513" s="80">
        <f t="shared" si="518"/>
        <v>23.196467403779828</v>
      </c>
      <c r="X2513" t="e">
        <f t="shared" si="515"/>
        <v>#N/A</v>
      </c>
      <c r="Y2513"/>
      <c r="Z2513">
        <f t="shared" si="519"/>
        <v>0.4</v>
      </c>
      <c r="AA2513">
        <f t="shared" si="520"/>
        <v>1</v>
      </c>
      <c r="AB2513">
        <f t="shared" si="520"/>
        <v>1</v>
      </c>
      <c r="AC2513">
        <f t="shared" si="521"/>
        <v>0.4</v>
      </c>
      <c r="AD2513" t="e">
        <f>INDEX('bijlage C. Cluster maatregelen'!C:C,MATCH('5.Bepalen Faalfreq'!K2513,'bijlage C. Cluster maatregelen'!A:A,0))</f>
        <v>#N/A</v>
      </c>
      <c r="AE2513" t="e">
        <f>INDEX('bijlage C. Cluster maatregelen'!C:C,MATCH('5.Bepalen Faalfreq'!L2513,'bijlage C. Cluster maatregelen'!A:A,0))</f>
        <v>#N/A</v>
      </c>
      <c r="AF2513" t="e">
        <f>INDEX('bijlage C. Cluster maatregelen'!C:C,MATCH('5.Bepalen Faalfreq'!M2513,'bijlage C. Cluster maatregelen'!A:A,0))</f>
        <v>#N/A</v>
      </c>
      <c r="AG2513" t="e">
        <f>INDEX('bijlage C. Cluster maatregelen'!C:C,MATCH('5.Bepalen Faalfreq'!N2513,'bijlage C. Cluster maatregelen'!A:A,0))</f>
        <v>#N/A</v>
      </c>
      <c r="AH2513" t="e">
        <f t="shared" si="522"/>
        <v>#N/A</v>
      </c>
      <c r="AI2513" t="e">
        <f t="shared" si="523"/>
        <v>#N/A</v>
      </c>
      <c r="AJ2513" t="e">
        <f t="shared" si="516"/>
        <v>#N/A</v>
      </c>
    </row>
    <row r="2514" spans="1:36" x14ac:dyDescent="0.25">
      <c r="A2514" s="203"/>
      <c r="B2514" s="203"/>
      <c r="C2514" s="203"/>
      <c r="D2514" s="203"/>
      <c r="E2514" s="203"/>
      <c r="F2514" s="203"/>
      <c r="G2514" s="203"/>
      <c r="H2514" s="203"/>
      <c r="I2514" s="203"/>
      <c r="J2514" s="203"/>
      <c r="K2514" s="203"/>
      <c r="L2514" s="203"/>
      <c r="M2514" s="203"/>
      <c r="N2514" s="203"/>
      <c r="O2514" s="204">
        <f t="shared" si="512"/>
        <v>0</v>
      </c>
      <c r="P2514" s="80" t="str">
        <f>IFERROR(R2514+'4. Gegevens leiding'!$I$26,"")</f>
        <v/>
      </c>
      <c r="Q2514" s="155" t="str">
        <f>IFERROR(R2515+'4. Gegevens leiding'!$I$26,"")</f>
        <v/>
      </c>
      <c r="R2514" s="155" t="str">
        <f t="shared" si="524"/>
        <v/>
      </c>
      <c r="S2514" s="43" t="str">
        <f t="shared" si="517"/>
        <v/>
      </c>
      <c r="T2514" s="42" t="str">
        <f t="shared" si="513"/>
        <v>Diameter (mm, uitwendig)=;Wanddikte (mm)=;Druk (barg)=;Rekgrens (N/mm^2)=;Charpy energie (J)=</v>
      </c>
      <c r="U2514" s="44" t="e">
        <f>INDEX('bijlage A. Frequentie Tabel'!G:G,MATCH(T2514,'bijlage A. Frequentie Tabel'!A:A,0))</f>
        <v>#N/A</v>
      </c>
      <c r="V2514" s="43">
        <f t="shared" si="514"/>
        <v>0</v>
      </c>
      <c r="W2514" s="80">
        <f t="shared" si="518"/>
        <v>23.196467403779828</v>
      </c>
      <c r="X2514" t="e">
        <f t="shared" si="515"/>
        <v>#N/A</v>
      </c>
      <c r="Y2514"/>
      <c r="Z2514">
        <f t="shared" si="519"/>
        <v>0.4</v>
      </c>
      <c r="AA2514">
        <f t="shared" si="520"/>
        <v>1</v>
      </c>
      <c r="AB2514">
        <f t="shared" si="520"/>
        <v>1</v>
      </c>
      <c r="AC2514">
        <f t="shared" si="521"/>
        <v>0.4</v>
      </c>
      <c r="AD2514" t="e">
        <f>INDEX('bijlage C. Cluster maatregelen'!C:C,MATCH('5.Bepalen Faalfreq'!K2514,'bijlage C. Cluster maatregelen'!A:A,0))</f>
        <v>#N/A</v>
      </c>
      <c r="AE2514" t="e">
        <f>INDEX('bijlage C. Cluster maatregelen'!C:C,MATCH('5.Bepalen Faalfreq'!L2514,'bijlage C. Cluster maatregelen'!A:A,0))</f>
        <v>#N/A</v>
      </c>
      <c r="AF2514" t="e">
        <f>INDEX('bijlage C. Cluster maatregelen'!C:C,MATCH('5.Bepalen Faalfreq'!M2514,'bijlage C. Cluster maatregelen'!A:A,0))</f>
        <v>#N/A</v>
      </c>
      <c r="AG2514" t="e">
        <f>INDEX('bijlage C. Cluster maatregelen'!C:C,MATCH('5.Bepalen Faalfreq'!N2514,'bijlage C. Cluster maatregelen'!A:A,0))</f>
        <v>#N/A</v>
      </c>
      <c r="AH2514" t="e">
        <f t="shared" si="522"/>
        <v>#N/A</v>
      </c>
      <c r="AI2514" t="e">
        <f t="shared" si="523"/>
        <v>#N/A</v>
      </c>
      <c r="AJ2514" t="e">
        <f t="shared" si="516"/>
        <v>#N/A</v>
      </c>
    </row>
    <row r="2515" spans="1:36" x14ac:dyDescent="0.25">
      <c r="A2515" s="203"/>
      <c r="B2515" s="203"/>
      <c r="C2515" s="203"/>
      <c r="D2515" s="203"/>
      <c r="E2515" s="203"/>
      <c r="F2515" s="203"/>
      <c r="G2515" s="203"/>
      <c r="H2515" s="203"/>
      <c r="I2515" s="203"/>
      <c r="J2515" s="203"/>
      <c r="K2515" s="203"/>
      <c r="L2515" s="203"/>
      <c r="M2515" s="203"/>
      <c r="N2515" s="203"/>
      <c r="O2515" s="204">
        <f t="shared" si="512"/>
        <v>0</v>
      </c>
      <c r="P2515" s="80" t="str">
        <f>IFERROR(R2515+'4. Gegevens leiding'!$I$26,"")</f>
        <v/>
      </c>
      <c r="Q2515" s="155" t="str">
        <f>IFERROR(R2516+'4. Gegevens leiding'!$I$26,"")</f>
        <v/>
      </c>
      <c r="R2515" s="155" t="str">
        <f t="shared" si="524"/>
        <v/>
      </c>
      <c r="S2515" s="43" t="str">
        <f t="shared" si="517"/>
        <v/>
      </c>
      <c r="T2515" s="42" t="str">
        <f t="shared" si="513"/>
        <v>Diameter (mm, uitwendig)=;Wanddikte (mm)=;Druk (barg)=;Rekgrens (N/mm^2)=;Charpy energie (J)=</v>
      </c>
      <c r="U2515" s="44" t="e">
        <f>INDEX('bijlage A. Frequentie Tabel'!G:G,MATCH(T2515,'bijlage A. Frequentie Tabel'!A:A,0))</f>
        <v>#N/A</v>
      </c>
      <c r="V2515" s="43">
        <f t="shared" si="514"/>
        <v>0</v>
      </c>
      <c r="W2515" s="80">
        <f t="shared" si="518"/>
        <v>23.196467403779828</v>
      </c>
      <c r="X2515" t="e">
        <f t="shared" si="515"/>
        <v>#N/A</v>
      </c>
      <c r="Y2515"/>
      <c r="Z2515">
        <f t="shared" si="519"/>
        <v>0.4</v>
      </c>
      <c r="AA2515">
        <f t="shared" si="520"/>
        <v>1</v>
      </c>
      <c r="AB2515">
        <f t="shared" si="520"/>
        <v>1</v>
      </c>
      <c r="AC2515">
        <f t="shared" si="521"/>
        <v>0.4</v>
      </c>
      <c r="AD2515" t="e">
        <f>INDEX('bijlage C. Cluster maatregelen'!C:C,MATCH('5.Bepalen Faalfreq'!K2515,'bijlage C. Cluster maatregelen'!A:A,0))</f>
        <v>#N/A</v>
      </c>
      <c r="AE2515" t="e">
        <f>INDEX('bijlage C. Cluster maatregelen'!C:C,MATCH('5.Bepalen Faalfreq'!L2515,'bijlage C. Cluster maatregelen'!A:A,0))</f>
        <v>#N/A</v>
      </c>
      <c r="AF2515" t="e">
        <f>INDEX('bijlage C. Cluster maatregelen'!C:C,MATCH('5.Bepalen Faalfreq'!M2515,'bijlage C. Cluster maatregelen'!A:A,0))</f>
        <v>#N/A</v>
      </c>
      <c r="AG2515" t="e">
        <f>INDEX('bijlage C. Cluster maatregelen'!C:C,MATCH('5.Bepalen Faalfreq'!N2515,'bijlage C. Cluster maatregelen'!A:A,0))</f>
        <v>#N/A</v>
      </c>
      <c r="AH2515" t="e">
        <f t="shared" si="522"/>
        <v>#N/A</v>
      </c>
      <c r="AI2515" t="e">
        <f t="shared" si="523"/>
        <v>#N/A</v>
      </c>
      <c r="AJ2515" t="e">
        <f t="shared" si="516"/>
        <v>#N/A</v>
      </c>
    </row>
    <row r="2516" spans="1:36" x14ac:dyDescent="0.25">
      <c r="A2516" s="203"/>
      <c r="B2516" s="203"/>
      <c r="C2516" s="203"/>
      <c r="D2516" s="203"/>
      <c r="E2516" s="203"/>
      <c r="F2516" s="203"/>
      <c r="G2516" s="203"/>
      <c r="H2516" s="203"/>
      <c r="I2516" s="203"/>
      <c r="J2516" s="203"/>
      <c r="K2516" s="203"/>
      <c r="L2516" s="203"/>
      <c r="M2516" s="203"/>
      <c r="N2516" s="203"/>
      <c r="O2516" s="204">
        <f t="shared" si="512"/>
        <v>0</v>
      </c>
      <c r="P2516" s="80" t="str">
        <f>IFERROR(R2516+'4. Gegevens leiding'!$I$26,"")</f>
        <v/>
      </c>
      <c r="Q2516" s="155" t="str">
        <f>IFERROR(R2517+'4. Gegevens leiding'!$I$26,"")</f>
        <v/>
      </c>
      <c r="R2516" s="155" t="str">
        <f t="shared" si="524"/>
        <v/>
      </c>
      <c r="S2516" s="43" t="str">
        <f t="shared" si="517"/>
        <v/>
      </c>
      <c r="T2516" s="42" t="str">
        <f t="shared" si="513"/>
        <v>Diameter (mm, uitwendig)=;Wanddikte (mm)=;Druk (barg)=;Rekgrens (N/mm^2)=;Charpy energie (J)=</v>
      </c>
      <c r="U2516" s="44" t="e">
        <f>INDEX('bijlage A. Frequentie Tabel'!G:G,MATCH(T2516,'bijlage A. Frequentie Tabel'!A:A,0))</f>
        <v>#N/A</v>
      </c>
      <c r="V2516" s="43">
        <f t="shared" si="514"/>
        <v>0</v>
      </c>
      <c r="W2516" s="80">
        <f t="shared" si="518"/>
        <v>23.196467403779828</v>
      </c>
      <c r="X2516" t="e">
        <f t="shared" si="515"/>
        <v>#N/A</v>
      </c>
      <c r="Y2516"/>
      <c r="Z2516">
        <f t="shared" si="519"/>
        <v>0.4</v>
      </c>
      <c r="AA2516">
        <f t="shared" si="520"/>
        <v>1</v>
      </c>
      <c r="AB2516">
        <f t="shared" si="520"/>
        <v>1</v>
      </c>
      <c r="AC2516">
        <f t="shared" si="521"/>
        <v>0.4</v>
      </c>
      <c r="AD2516" t="e">
        <f>INDEX('bijlage C. Cluster maatregelen'!C:C,MATCH('5.Bepalen Faalfreq'!K2516,'bijlage C. Cluster maatregelen'!A:A,0))</f>
        <v>#N/A</v>
      </c>
      <c r="AE2516" t="e">
        <f>INDEX('bijlage C. Cluster maatregelen'!C:C,MATCH('5.Bepalen Faalfreq'!L2516,'bijlage C. Cluster maatregelen'!A:A,0))</f>
        <v>#N/A</v>
      </c>
      <c r="AF2516" t="e">
        <f>INDEX('bijlage C. Cluster maatregelen'!C:C,MATCH('5.Bepalen Faalfreq'!M2516,'bijlage C. Cluster maatregelen'!A:A,0))</f>
        <v>#N/A</v>
      </c>
      <c r="AG2516" t="e">
        <f>INDEX('bijlage C. Cluster maatregelen'!C:C,MATCH('5.Bepalen Faalfreq'!N2516,'bijlage C. Cluster maatregelen'!A:A,0))</f>
        <v>#N/A</v>
      </c>
      <c r="AH2516" t="e">
        <f t="shared" si="522"/>
        <v>#N/A</v>
      </c>
      <c r="AI2516" t="e">
        <f t="shared" si="523"/>
        <v>#N/A</v>
      </c>
      <c r="AJ2516" t="e">
        <f t="shared" si="516"/>
        <v>#N/A</v>
      </c>
    </row>
    <row r="2517" spans="1:36" x14ac:dyDescent="0.25">
      <c r="A2517" s="203"/>
      <c r="B2517" s="203"/>
      <c r="C2517" s="203"/>
      <c r="D2517" s="203"/>
      <c r="E2517" s="203"/>
      <c r="F2517" s="203"/>
      <c r="G2517" s="203"/>
      <c r="H2517" s="203"/>
      <c r="I2517" s="203"/>
      <c r="J2517" s="203"/>
      <c r="K2517" s="203"/>
      <c r="L2517" s="203"/>
      <c r="M2517" s="203"/>
      <c r="N2517" s="203"/>
      <c r="O2517" s="204">
        <f t="shared" si="512"/>
        <v>0</v>
      </c>
      <c r="P2517" s="80" t="str">
        <f>IFERROR(R2517+'4. Gegevens leiding'!$I$26,"")</f>
        <v/>
      </c>
      <c r="Q2517" s="155" t="str">
        <f>IFERROR(R2518+'4. Gegevens leiding'!$I$26,"")</f>
        <v/>
      </c>
      <c r="R2517" s="155" t="str">
        <f t="shared" si="524"/>
        <v/>
      </c>
      <c r="S2517" s="43" t="str">
        <f t="shared" si="517"/>
        <v/>
      </c>
      <c r="T2517" s="42" t="str">
        <f t="shared" si="513"/>
        <v>Diameter (mm, uitwendig)=;Wanddikte (mm)=;Druk (barg)=;Rekgrens (N/mm^2)=;Charpy energie (J)=</v>
      </c>
      <c r="U2517" s="44" t="e">
        <f>INDEX('bijlage A. Frequentie Tabel'!G:G,MATCH(T2517,'bijlage A. Frequentie Tabel'!A:A,0))</f>
        <v>#N/A</v>
      </c>
      <c r="V2517" s="43">
        <f t="shared" si="514"/>
        <v>0</v>
      </c>
      <c r="W2517" s="80">
        <f t="shared" si="518"/>
        <v>23.196467403779828</v>
      </c>
      <c r="X2517" t="e">
        <f t="shared" si="515"/>
        <v>#N/A</v>
      </c>
      <c r="Y2517"/>
      <c r="Z2517">
        <f t="shared" si="519"/>
        <v>0.4</v>
      </c>
      <c r="AA2517">
        <f t="shared" si="520"/>
        <v>1</v>
      </c>
      <c r="AB2517">
        <f t="shared" si="520"/>
        <v>1</v>
      </c>
      <c r="AC2517">
        <f t="shared" si="521"/>
        <v>0.4</v>
      </c>
      <c r="AD2517" t="e">
        <f>INDEX('bijlage C. Cluster maatregelen'!C:C,MATCH('5.Bepalen Faalfreq'!K2517,'bijlage C. Cluster maatregelen'!A:A,0))</f>
        <v>#N/A</v>
      </c>
      <c r="AE2517" t="e">
        <f>INDEX('bijlage C. Cluster maatregelen'!C:C,MATCH('5.Bepalen Faalfreq'!L2517,'bijlage C. Cluster maatregelen'!A:A,0))</f>
        <v>#N/A</v>
      </c>
      <c r="AF2517" t="e">
        <f>INDEX('bijlage C. Cluster maatregelen'!C:C,MATCH('5.Bepalen Faalfreq'!M2517,'bijlage C. Cluster maatregelen'!A:A,0))</f>
        <v>#N/A</v>
      </c>
      <c r="AG2517" t="e">
        <f>INDEX('bijlage C. Cluster maatregelen'!C:C,MATCH('5.Bepalen Faalfreq'!N2517,'bijlage C. Cluster maatregelen'!A:A,0))</f>
        <v>#N/A</v>
      </c>
      <c r="AH2517" t="e">
        <f t="shared" si="522"/>
        <v>#N/A</v>
      </c>
      <c r="AI2517" t="e">
        <f t="shared" si="523"/>
        <v>#N/A</v>
      </c>
      <c r="AJ2517" t="e">
        <f t="shared" si="516"/>
        <v>#N/A</v>
      </c>
    </row>
    <row r="2518" spans="1:36" x14ac:dyDescent="0.25">
      <c r="A2518" s="203"/>
      <c r="B2518" s="203"/>
      <c r="C2518" s="203"/>
      <c r="D2518" s="203"/>
      <c r="E2518" s="203"/>
      <c r="F2518" s="203"/>
      <c r="G2518" s="203"/>
      <c r="H2518" s="203"/>
      <c r="I2518" s="203"/>
      <c r="J2518" s="203"/>
      <c r="K2518" s="203"/>
      <c r="L2518" s="203"/>
      <c r="M2518" s="203"/>
      <c r="N2518" s="203"/>
      <c r="O2518" s="204">
        <f t="shared" si="512"/>
        <v>0</v>
      </c>
      <c r="P2518" s="80" t="str">
        <f>IFERROR(R2518+'4. Gegevens leiding'!$I$26,"")</f>
        <v/>
      </c>
      <c r="Q2518" s="155" t="str">
        <f>IFERROR(R2519+'4. Gegevens leiding'!$I$26,"")</f>
        <v/>
      </c>
      <c r="R2518" s="155" t="str">
        <f t="shared" si="524"/>
        <v/>
      </c>
      <c r="S2518" s="43" t="str">
        <f t="shared" si="517"/>
        <v/>
      </c>
      <c r="T2518" s="42" t="str">
        <f t="shared" si="513"/>
        <v>Diameter (mm, uitwendig)=;Wanddikte (mm)=;Druk (barg)=;Rekgrens (N/mm^2)=;Charpy energie (J)=</v>
      </c>
      <c r="U2518" s="44" t="e">
        <f>INDEX('bijlage A. Frequentie Tabel'!G:G,MATCH(T2518,'bijlage A. Frequentie Tabel'!A:A,0))</f>
        <v>#N/A</v>
      </c>
      <c r="V2518" s="43">
        <f t="shared" si="514"/>
        <v>0</v>
      </c>
      <c r="W2518" s="80">
        <f t="shared" si="518"/>
        <v>23.196467403779828</v>
      </c>
      <c r="X2518" t="e">
        <f t="shared" si="515"/>
        <v>#N/A</v>
      </c>
      <c r="Y2518"/>
      <c r="Z2518">
        <f t="shared" si="519"/>
        <v>0.4</v>
      </c>
      <c r="AA2518">
        <f t="shared" si="520"/>
        <v>1</v>
      </c>
      <c r="AB2518">
        <f t="shared" si="520"/>
        <v>1</v>
      </c>
      <c r="AC2518">
        <f t="shared" si="521"/>
        <v>0.4</v>
      </c>
      <c r="AD2518" t="e">
        <f>INDEX('bijlage C. Cluster maatregelen'!C:C,MATCH('5.Bepalen Faalfreq'!K2518,'bijlage C. Cluster maatregelen'!A:A,0))</f>
        <v>#N/A</v>
      </c>
      <c r="AE2518" t="e">
        <f>INDEX('bijlage C. Cluster maatregelen'!C:C,MATCH('5.Bepalen Faalfreq'!L2518,'bijlage C. Cluster maatregelen'!A:A,0))</f>
        <v>#N/A</v>
      </c>
      <c r="AF2518" t="e">
        <f>INDEX('bijlage C. Cluster maatregelen'!C:C,MATCH('5.Bepalen Faalfreq'!M2518,'bijlage C. Cluster maatregelen'!A:A,0))</f>
        <v>#N/A</v>
      </c>
      <c r="AG2518" t="e">
        <f>INDEX('bijlage C. Cluster maatregelen'!C:C,MATCH('5.Bepalen Faalfreq'!N2518,'bijlage C. Cluster maatregelen'!A:A,0))</f>
        <v>#N/A</v>
      </c>
      <c r="AH2518" t="e">
        <f t="shared" si="522"/>
        <v>#N/A</v>
      </c>
      <c r="AI2518" t="e">
        <f t="shared" si="523"/>
        <v>#N/A</v>
      </c>
      <c r="AJ2518" t="e">
        <f t="shared" si="516"/>
        <v>#N/A</v>
      </c>
    </row>
    <row r="2519" spans="1:36" x14ac:dyDescent="0.25">
      <c r="A2519" s="203"/>
      <c r="B2519" s="203"/>
      <c r="C2519" s="203"/>
      <c r="D2519" s="203"/>
      <c r="E2519" s="203"/>
      <c r="F2519" s="203"/>
      <c r="G2519" s="203"/>
      <c r="H2519" s="203"/>
      <c r="I2519" s="203"/>
      <c r="J2519" s="203"/>
      <c r="K2519" s="203"/>
      <c r="L2519" s="203"/>
      <c r="M2519" s="203"/>
      <c r="N2519" s="203"/>
      <c r="O2519" s="204">
        <f t="shared" si="512"/>
        <v>0</v>
      </c>
      <c r="P2519" s="80" t="str">
        <f>IFERROR(R2519+'4. Gegevens leiding'!$I$26,"")</f>
        <v/>
      </c>
      <c r="Q2519" s="155" t="str">
        <f>IFERROR(R2520+'4. Gegevens leiding'!$I$26,"")</f>
        <v/>
      </c>
      <c r="R2519" s="155" t="str">
        <f t="shared" si="524"/>
        <v/>
      </c>
      <c r="S2519" s="43" t="str">
        <f t="shared" si="517"/>
        <v/>
      </c>
      <c r="T2519" s="42" t="str">
        <f t="shared" si="513"/>
        <v>Diameter (mm, uitwendig)=;Wanddikte (mm)=;Druk (barg)=;Rekgrens (N/mm^2)=;Charpy energie (J)=</v>
      </c>
      <c r="U2519" s="44" t="e">
        <f>INDEX('bijlage A. Frequentie Tabel'!G:G,MATCH(T2519,'bijlage A. Frequentie Tabel'!A:A,0))</f>
        <v>#N/A</v>
      </c>
      <c r="V2519" s="43">
        <f t="shared" si="514"/>
        <v>0</v>
      </c>
      <c r="W2519" s="80">
        <f t="shared" si="518"/>
        <v>23.196467403779828</v>
      </c>
      <c r="X2519" t="e">
        <f t="shared" si="515"/>
        <v>#N/A</v>
      </c>
      <c r="Y2519"/>
      <c r="Z2519">
        <f t="shared" si="519"/>
        <v>0.4</v>
      </c>
      <c r="AA2519">
        <f t="shared" si="520"/>
        <v>1</v>
      </c>
      <c r="AB2519">
        <f t="shared" si="520"/>
        <v>1</v>
      </c>
      <c r="AC2519">
        <f t="shared" si="521"/>
        <v>0.4</v>
      </c>
      <c r="AD2519" t="e">
        <f>INDEX('bijlage C. Cluster maatregelen'!C:C,MATCH('5.Bepalen Faalfreq'!K2519,'bijlage C. Cluster maatregelen'!A:A,0))</f>
        <v>#N/A</v>
      </c>
      <c r="AE2519" t="e">
        <f>INDEX('bijlage C. Cluster maatregelen'!C:C,MATCH('5.Bepalen Faalfreq'!L2519,'bijlage C. Cluster maatregelen'!A:A,0))</f>
        <v>#N/A</v>
      </c>
      <c r="AF2519" t="e">
        <f>INDEX('bijlage C. Cluster maatregelen'!C:C,MATCH('5.Bepalen Faalfreq'!M2519,'bijlage C. Cluster maatregelen'!A:A,0))</f>
        <v>#N/A</v>
      </c>
      <c r="AG2519" t="e">
        <f>INDEX('bijlage C. Cluster maatregelen'!C:C,MATCH('5.Bepalen Faalfreq'!N2519,'bijlage C. Cluster maatregelen'!A:A,0))</f>
        <v>#N/A</v>
      </c>
      <c r="AH2519" t="e">
        <f t="shared" si="522"/>
        <v>#N/A</v>
      </c>
      <c r="AI2519" t="e">
        <f t="shared" si="523"/>
        <v>#N/A</v>
      </c>
      <c r="AJ2519" t="e">
        <f t="shared" si="516"/>
        <v>#N/A</v>
      </c>
    </row>
    <row r="2520" spans="1:36" x14ac:dyDescent="0.25">
      <c r="A2520" s="203"/>
      <c r="B2520" s="203"/>
      <c r="C2520" s="203"/>
      <c r="D2520" s="203"/>
      <c r="E2520" s="203"/>
      <c r="F2520" s="203"/>
      <c r="G2520" s="203"/>
      <c r="H2520" s="203"/>
      <c r="I2520" s="203"/>
      <c r="J2520" s="203"/>
      <c r="K2520" s="203"/>
      <c r="L2520" s="203"/>
      <c r="M2520" s="203"/>
      <c r="N2520" s="203"/>
      <c r="O2520" s="204">
        <f t="shared" si="512"/>
        <v>0</v>
      </c>
      <c r="P2520" s="80" t="str">
        <f>IFERROR(R2520+'4. Gegevens leiding'!$I$26,"")</f>
        <v/>
      </c>
      <c r="Q2520" s="155" t="str">
        <f>IFERROR(R2521+'4. Gegevens leiding'!$I$26,"")</f>
        <v/>
      </c>
      <c r="R2520" s="155" t="str">
        <f t="shared" si="524"/>
        <v/>
      </c>
      <c r="S2520" s="43" t="str">
        <f t="shared" si="517"/>
        <v/>
      </c>
      <c r="T2520" s="42" t="str">
        <f t="shared" si="513"/>
        <v>Diameter (mm, uitwendig)=;Wanddikte (mm)=;Druk (barg)=;Rekgrens (N/mm^2)=;Charpy energie (J)=</v>
      </c>
      <c r="U2520" s="44" t="e">
        <f>INDEX('bijlage A. Frequentie Tabel'!G:G,MATCH(T2520,'bijlage A. Frequentie Tabel'!A:A,0))</f>
        <v>#N/A</v>
      </c>
      <c r="V2520" s="43">
        <f t="shared" si="514"/>
        <v>0</v>
      </c>
      <c r="W2520" s="80">
        <f t="shared" si="518"/>
        <v>23.196467403779828</v>
      </c>
      <c r="X2520" t="e">
        <f t="shared" si="515"/>
        <v>#N/A</v>
      </c>
      <c r="Y2520"/>
      <c r="Z2520">
        <f t="shared" si="519"/>
        <v>0.4</v>
      </c>
      <c r="AA2520">
        <f t="shared" si="520"/>
        <v>1</v>
      </c>
      <c r="AB2520">
        <f t="shared" si="520"/>
        <v>1</v>
      </c>
      <c r="AC2520">
        <f t="shared" si="521"/>
        <v>0.4</v>
      </c>
      <c r="AD2520" t="e">
        <f>INDEX('bijlage C. Cluster maatregelen'!C:C,MATCH('5.Bepalen Faalfreq'!K2520,'bijlage C. Cluster maatregelen'!A:A,0))</f>
        <v>#N/A</v>
      </c>
      <c r="AE2520" t="e">
        <f>INDEX('bijlage C. Cluster maatregelen'!C:C,MATCH('5.Bepalen Faalfreq'!L2520,'bijlage C. Cluster maatregelen'!A:A,0))</f>
        <v>#N/A</v>
      </c>
      <c r="AF2520" t="e">
        <f>INDEX('bijlage C. Cluster maatregelen'!C:C,MATCH('5.Bepalen Faalfreq'!M2520,'bijlage C. Cluster maatregelen'!A:A,0))</f>
        <v>#N/A</v>
      </c>
      <c r="AG2520" t="e">
        <f>INDEX('bijlage C. Cluster maatregelen'!C:C,MATCH('5.Bepalen Faalfreq'!N2520,'bijlage C. Cluster maatregelen'!A:A,0))</f>
        <v>#N/A</v>
      </c>
      <c r="AH2520" t="e">
        <f t="shared" si="522"/>
        <v>#N/A</v>
      </c>
      <c r="AI2520" t="e">
        <f t="shared" si="523"/>
        <v>#N/A</v>
      </c>
      <c r="AJ2520" t="e">
        <f t="shared" si="516"/>
        <v>#N/A</v>
      </c>
    </row>
    <row r="2521" spans="1:36" x14ac:dyDescent="0.25">
      <c r="A2521" s="203"/>
      <c r="B2521" s="203"/>
      <c r="C2521" s="203"/>
      <c r="D2521" s="203"/>
      <c r="E2521" s="203"/>
      <c r="F2521" s="203"/>
      <c r="G2521" s="203"/>
      <c r="H2521" s="203"/>
      <c r="I2521" s="203"/>
      <c r="J2521" s="203"/>
      <c r="K2521" s="203"/>
      <c r="L2521" s="203"/>
      <c r="M2521" s="203"/>
      <c r="N2521" s="203"/>
      <c r="O2521" s="204">
        <f t="shared" si="512"/>
        <v>0</v>
      </c>
      <c r="P2521" s="80" t="str">
        <f>IFERROR(R2521+'4. Gegevens leiding'!$I$26,"")</f>
        <v/>
      </c>
      <c r="Q2521" s="155" t="str">
        <f>IFERROR(R2522+'4. Gegevens leiding'!$I$26,"")</f>
        <v/>
      </c>
      <c r="R2521" s="155" t="str">
        <f t="shared" si="524"/>
        <v/>
      </c>
      <c r="S2521" s="43" t="str">
        <f t="shared" si="517"/>
        <v/>
      </c>
      <c r="T2521" s="42" t="str">
        <f t="shared" si="513"/>
        <v>Diameter (mm, uitwendig)=;Wanddikte (mm)=;Druk (barg)=;Rekgrens (N/mm^2)=;Charpy energie (J)=</v>
      </c>
      <c r="U2521" s="44" t="e">
        <f>INDEX('bijlage A. Frequentie Tabel'!G:G,MATCH(T2521,'bijlage A. Frequentie Tabel'!A:A,0))</f>
        <v>#N/A</v>
      </c>
      <c r="V2521" s="43">
        <f t="shared" si="514"/>
        <v>0</v>
      </c>
      <c r="W2521" s="80">
        <f t="shared" si="518"/>
        <v>23.196467403779828</v>
      </c>
      <c r="X2521" t="e">
        <f t="shared" si="515"/>
        <v>#N/A</v>
      </c>
      <c r="Y2521"/>
      <c r="Z2521">
        <f t="shared" si="519"/>
        <v>0.4</v>
      </c>
      <c r="AA2521">
        <f t="shared" si="520"/>
        <v>1</v>
      </c>
      <c r="AB2521">
        <f t="shared" si="520"/>
        <v>1</v>
      </c>
      <c r="AC2521">
        <f t="shared" si="521"/>
        <v>0.4</v>
      </c>
      <c r="AD2521" t="e">
        <f>INDEX('bijlage C. Cluster maatregelen'!C:C,MATCH('5.Bepalen Faalfreq'!K2521,'bijlage C. Cluster maatregelen'!A:A,0))</f>
        <v>#N/A</v>
      </c>
      <c r="AE2521" t="e">
        <f>INDEX('bijlage C. Cluster maatregelen'!C:C,MATCH('5.Bepalen Faalfreq'!L2521,'bijlage C. Cluster maatregelen'!A:A,0))</f>
        <v>#N/A</v>
      </c>
      <c r="AF2521" t="e">
        <f>INDEX('bijlage C. Cluster maatregelen'!C:C,MATCH('5.Bepalen Faalfreq'!M2521,'bijlage C. Cluster maatregelen'!A:A,0))</f>
        <v>#N/A</v>
      </c>
      <c r="AG2521" t="e">
        <f>INDEX('bijlage C. Cluster maatregelen'!C:C,MATCH('5.Bepalen Faalfreq'!N2521,'bijlage C. Cluster maatregelen'!A:A,0))</f>
        <v>#N/A</v>
      </c>
      <c r="AH2521" t="e">
        <f t="shared" si="522"/>
        <v>#N/A</v>
      </c>
      <c r="AI2521" t="e">
        <f t="shared" si="523"/>
        <v>#N/A</v>
      </c>
      <c r="AJ2521" t="e">
        <f t="shared" si="516"/>
        <v>#N/A</v>
      </c>
    </row>
    <row r="2522" spans="1:36" x14ac:dyDescent="0.25">
      <c r="A2522" s="203"/>
      <c r="B2522" s="203"/>
      <c r="C2522" s="203"/>
      <c r="D2522" s="203"/>
      <c r="E2522" s="203"/>
      <c r="F2522" s="203"/>
      <c r="G2522" s="203"/>
      <c r="H2522" s="203"/>
      <c r="I2522" s="203"/>
      <c r="J2522" s="203"/>
      <c r="K2522" s="203"/>
      <c r="L2522" s="203"/>
      <c r="M2522" s="203"/>
      <c r="N2522" s="203"/>
      <c r="O2522" s="204">
        <f t="shared" si="512"/>
        <v>0</v>
      </c>
      <c r="P2522" s="80" t="str">
        <f>IFERROR(R2522+'4. Gegevens leiding'!$I$26,"")</f>
        <v/>
      </c>
      <c r="Q2522" s="155" t="str">
        <f>IFERROR(R2523+'4. Gegevens leiding'!$I$26,"")</f>
        <v/>
      </c>
      <c r="R2522" s="155" t="str">
        <f t="shared" si="524"/>
        <v/>
      </c>
      <c r="S2522" s="43" t="str">
        <f t="shared" si="517"/>
        <v/>
      </c>
      <c r="T2522" s="42" t="str">
        <f t="shared" si="513"/>
        <v>Diameter (mm, uitwendig)=;Wanddikte (mm)=;Druk (barg)=;Rekgrens (N/mm^2)=;Charpy energie (J)=</v>
      </c>
      <c r="U2522" s="44" t="e">
        <f>INDEX('bijlage A. Frequentie Tabel'!G:G,MATCH(T2522,'bijlage A. Frequentie Tabel'!A:A,0))</f>
        <v>#N/A</v>
      </c>
      <c r="V2522" s="43">
        <f t="shared" si="514"/>
        <v>0</v>
      </c>
      <c r="W2522" s="80">
        <f t="shared" si="518"/>
        <v>23.196467403779828</v>
      </c>
      <c r="X2522" t="e">
        <f t="shared" si="515"/>
        <v>#N/A</v>
      </c>
      <c r="Y2522"/>
      <c r="Z2522">
        <f t="shared" si="519"/>
        <v>0.4</v>
      </c>
      <c r="AA2522">
        <f t="shared" si="520"/>
        <v>1</v>
      </c>
      <c r="AB2522">
        <f t="shared" si="520"/>
        <v>1</v>
      </c>
      <c r="AC2522">
        <f t="shared" si="521"/>
        <v>0.4</v>
      </c>
      <c r="AD2522" t="e">
        <f>INDEX('bijlage C. Cluster maatregelen'!C:C,MATCH('5.Bepalen Faalfreq'!K2522,'bijlage C. Cluster maatregelen'!A:A,0))</f>
        <v>#N/A</v>
      </c>
      <c r="AE2522" t="e">
        <f>INDEX('bijlage C. Cluster maatregelen'!C:C,MATCH('5.Bepalen Faalfreq'!L2522,'bijlage C. Cluster maatregelen'!A:A,0))</f>
        <v>#N/A</v>
      </c>
      <c r="AF2522" t="e">
        <f>INDEX('bijlage C. Cluster maatregelen'!C:C,MATCH('5.Bepalen Faalfreq'!M2522,'bijlage C. Cluster maatregelen'!A:A,0))</f>
        <v>#N/A</v>
      </c>
      <c r="AG2522" t="e">
        <f>INDEX('bijlage C. Cluster maatregelen'!C:C,MATCH('5.Bepalen Faalfreq'!N2522,'bijlage C. Cluster maatregelen'!A:A,0))</f>
        <v>#N/A</v>
      </c>
      <c r="AH2522" t="e">
        <f t="shared" si="522"/>
        <v>#N/A</v>
      </c>
      <c r="AI2522" t="e">
        <f t="shared" si="523"/>
        <v>#N/A</v>
      </c>
      <c r="AJ2522" t="e">
        <f t="shared" si="516"/>
        <v>#N/A</v>
      </c>
    </row>
    <row r="2523" spans="1:36" x14ac:dyDescent="0.25">
      <c r="A2523" s="203"/>
      <c r="B2523" s="203"/>
      <c r="C2523" s="203"/>
      <c r="D2523" s="203"/>
      <c r="E2523" s="203"/>
      <c r="F2523" s="203"/>
      <c r="G2523" s="203"/>
      <c r="H2523" s="203"/>
      <c r="I2523" s="203"/>
      <c r="J2523" s="203"/>
      <c r="K2523" s="203"/>
      <c r="L2523" s="203"/>
      <c r="M2523" s="203"/>
      <c r="N2523" s="203"/>
      <c r="O2523" s="204">
        <f t="shared" si="512"/>
        <v>0</v>
      </c>
      <c r="P2523" s="80" t="str">
        <f>IFERROR(R2523+'4. Gegevens leiding'!$I$26,"")</f>
        <v/>
      </c>
      <c r="Q2523" s="155" t="str">
        <f>IFERROR(R2524+'4. Gegevens leiding'!$I$26,"")</f>
        <v/>
      </c>
      <c r="R2523" s="155" t="str">
        <f t="shared" si="524"/>
        <v/>
      </c>
      <c r="S2523" s="43" t="str">
        <f t="shared" si="517"/>
        <v/>
      </c>
      <c r="T2523" s="42" t="str">
        <f t="shared" si="513"/>
        <v>Diameter (mm, uitwendig)=;Wanddikte (mm)=;Druk (barg)=;Rekgrens (N/mm^2)=;Charpy energie (J)=</v>
      </c>
      <c r="U2523" s="44" t="e">
        <f>INDEX('bijlage A. Frequentie Tabel'!G:G,MATCH(T2523,'bijlage A. Frequentie Tabel'!A:A,0))</f>
        <v>#N/A</v>
      </c>
      <c r="V2523" s="43">
        <f t="shared" si="514"/>
        <v>0</v>
      </c>
      <c r="W2523" s="80">
        <f t="shared" si="518"/>
        <v>23.196467403779828</v>
      </c>
      <c r="X2523" t="e">
        <f t="shared" si="515"/>
        <v>#N/A</v>
      </c>
      <c r="Y2523"/>
      <c r="Z2523">
        <f t="shared" si="519"/>
        <v>0.4</v>
      </c>
      <c r="AA2523">
        <f t="shared" si="520"/>
        <v>1</v>
      </c>
      <c r="AB2523">
        <f t="shared" si="520"/>
        <v>1</v>
      </c>
      <c r="AC2523">
        <f t="shared" si="521"/>
        <v>0.4</v>
      </c>
      <c r="AD2523" t="e">
        <f>INDEX('bijlage C. Cluster maatregelen'!C:C,MATCH('5.Bepalen Faalfreq'!K2523,'bijlage C. Cluster maatregelen'!A:A,0))</f>
        <v>#N/A</v>
      </c>
      <c r="AE2523" t="e">
        <f>INDEX('bijlage C. Cluster maatregelen'!C:C,MATCH('5.Bepalen Faalfreq'!L2523,'bijlage C. Cluster maatregelen'!A:A,0))</f>
        <v>#N/A</v>
      </c>
      <c r="AF2523" t="e">
        <f>INDEX('bijlage C. Cluster maatregelen'!C:C,MATCH('5.Bepalen Faalfreq'!M2523,'bijlage C. Cluster maatregelen'!A:A,0))</f>
        <v>#N/A</v>
      </c>
      <c r="AG2523" t="e">
        <f>INDEX('bijlage C. Cluster maatregelen'!C:C,MATCH('5.Bepalen Faalfreq'!N2523,'bijlage C. Cluster maatregelen'!A:A,0))</f>
        <v>#N/A</v>
      </c>
      <c r="AH2523" t="e">
        <f t="shared" si="522"/>
        <v>#N/A</v>
      </c>
      <c r="AI2523" t="e">
        <f t="shared" si="523"/>
        <v>#N/A</v>
      </c>
      <c r="AJ2523" t="e">
        <f t="shared" si="516"/>
        <v>#N/A</v>
      </c>
    </row>
    <row r="2524" spans="1:36" x14ac:dyDescent="0.25">
      <c r="A2524" s="203"/>
      <c r="B2524" s="203"/>
      <c r="C2524" s="203"/>
      <c r="D2524" s="203"/>
      <c r="E2524" s="203"/>
      <c r="F2524" s="203"/>
      <c r="G2524" s="203"/>
      <c r="H2524" s="203"/>
      <c r="I2524" s="203"/>
      <c r="J2524" s="203"/>
      <c r="K2524" s="203"/>
      <c r="L2524" s="203"/>
      <c r="M2524" s="203"/>
      <c r="N2524" s="203"/>
      <c r="O2524" s="204">
        <f t="shared" si="512"/>
        <v>0</v>
      </c>
      <c r="P2524" s="80" t="str">
        <f>IFERROR(R2524+'4. Gegevens leiding'!$I$26,"")</f>
        <v/>
      </c>
      <c r="Q2524" s="155" t="str">
        <f>IFERROR(R2525+'4. Gegevens leiding'!$I$26,"")</f>
        <v/>
      </c>
      <c r="R2524" s="155" t="str">
        <f t="shared" si="524"/>
        <v/>
      </c>
      <c r="S2524" s="43" t="str">
        <f t="shared" si="517"/>
        <v/>
      </c>
      <c r="T2524" s="42" t="str">
        <f t="shared" si="513"/>
        <v>Diameter (mm, uitwendig)=;Wanddikte (mm)=;Druk (barg)=;Rekgrens (N/mm^2)=;Charpy energie (J)=</v>
      </c>
      <c r="U2524" s="44" t="e">
        <f>INDEX('bijlage A. Frequentie Tabel'!G:G,MATCH(T2524,'bijlage A. Frequentie Tabel'!A:A,0))</f>
        <v>#N/A</v>
      </c>
      <c r="V2524" s="43">
        <f t="shared" si="514"/>
        <v>0</v>
      </c>
      <c r="W2524" s="80">
        <f t="shared" si="518"/>
        <v>23.196467403779828</v>
      </c>
      <c r="X2524" t="e">
        <f t="shared" si="515"/>
        <v>#N/A</v>
      </c>
      <c r="Y2524"/>
      <c r="Z2524">
        <f t="shared" si="519"/>
        <v>0.4</v>
      </c>
      <c r="AA2524">
        <f t="shared" si="520"/>
        <v>1</v>
      </c>
      <c r="AB2524">
        <f t="shared" si="520"/>
        <v>1</v>
      </c>
      <c r="AC2524">
        <f t="shared" si="521"/>
        <v>0.4</v>
      </c>
      <c r="AD2524" t="e">
        <f>INDEX('bijlage C. Cluster maatregelen'!C:C,MATCH('5.Bepalen Faalfreq'!K2524,'bijlage C. Cluster maatregelen'!A:A,0))</f>
        <v>#N/A</v>
      </c>
      <c r="AE2524" t="e">
        <f>INDEX('bijlage C. Cluster maatregelen'!C:C,MATCH('5.Bepalen Faalfreq'!L2524,'bijlage C. Cluster maatregelen'!A:A,0))</f>
        <v>#N/A</v>
      </c>
      <c r="AF2524" t="e">
        <f>INDEX('bijlage C. Cluster maatregelen'!C:C,MATCH('5.Bepalen Faalfreq'!M2524,'bijlage C. Cluster maatregelen'!A:A,0))</f>
        <v>#N/A</v>
      </c>
      <c r="AG2524" t="e">
        <f>INDEX('bijlage C. Cluster maatregelen'!C:C,MATCH('5.Bepalen Faalfreq'!N2524,'bijlage C. Cluster maatregelen'!A:A,0))</f>
        <v>#N/A</v>
      </c>
      <c r="AH2524" t="e">
        <f t="shared" si="522"/>
        <v>#N/A</v>
      </c>
      <c r="AI2524" t="e">
        <f t="shared" si="523"/>
        <v>#N/A</v>
      </c>
      <c r="AJ2524" t="e">
        <f t="shared" si="516"/>
        <v>#N/A</v>
      </c>
    </row>
    <row r="2525" spans="1:36" x14ac:dyDescent="0.25">
      <c r="A2525" s="203"/>
      <c r="B2525" s="203"/>
      <c r="C2525" s="203"/>
      <c r="D2525" s="203"/>
      <c r="E2525" s="203"/>
      <c r="F2525" s="203"/>
      <c r="G2525" s="203"/>
      <c r="H2525" s="203"/>
      <c r="I2525" s="203"/>
      <c r="J2525" s="203"/>
      <c r="K2525" s="203"/>
      <c r="L2525" s="203"/>
      <c r="M2525" s="203"/>
      <c r="N2525" s="203"/>
      <c r="O2525" s="204">
        <f t="shared" si="512"/>
        <v>0</v>
      </c>
      <c r="P2525" s="80" t="str">
        <f>IFERROR(R2525+'4. Gegevens leiding'!$I$26,"")</f>
        <v/>
      </c>
      <c r="Q2525" s="155" t="str">
        <f>IFERROR(R2526+'4. Gegevens leiding'!$I$26,"")</f>
        <v/>
      </c>
      <c r="R2525" s="155" t="str">
        <f t="shared" si="524"/>
        <v/>
      </c>
      <c r="S2525" s="43" t="str">
        <f t="shared" si="517"/>
        <v/>
      </c>
      <c r="T2525" s="42" t="str">
        <f t="shared" si="513"/>
        <v>Diameter (mm, uitwendig)=;Wanddikte (mm)=;Druk (barg)=;Rekgrens (N/mm^2)=;Charpy energie (J)=</v>
      </c>
      <c r="U2525" s="44" t="e">
        <f>INDEX('bijlage A. Frequentie Tabel'!G:G,MATCH(T2525,'bijlage A. Frequentie Tabel'!A:A,0))</f>
        <v>#N/A</v>
      </c>
      <c r="V2525" s="43">
        <f t="shared" si="514"/>
        <v>0</v>
      </c>
      <c r="W2525" s="80">
        <f t="shared" si="518"/>
        <v>23.196467403779828</v>
      </c>
      <c r="X2525" t="e">
        <f t="shared" si="515"/>
        <v>#N/A</v>
      </c>
      <c r="Y2525"/>
      <c r="Z2525">
        <f t="shared" si="519"/>
        <v>0.4</v>
      </c>
      <c r="AA2525">
        <f t="shared" si="520"/>
        <v>1</v>
      </c>
      <c r="AB2525">
        <f t="shared" si="520"/>
        <v>1</v>
      </c>
      <c r="AC2525">
        <f t="shared" si="521"/>
        <v>0.4</v>
      </c>
      <c r="AD2525" t="e">
        <f>INDEX('bijlage C. Cluster maatregelen'!C:C,MATCH('5.Bepalen Faalfreq'!K2525,'bijlage C. Cluster maatregelen'!A:A,0))</f>
        <v>#N/A</v>
      </c>
      <c r="AE2525" t="e">
        <f>INDEX('bijlage C. Cluster maatregelen'!C:C,MATCH('5.Bepalen Faalfreq'!L2525,'bijlage C. Cluster maatregelen'!A:A,0))</f>
        <v>#N/A</v>
      </c>
      <c r="AF2525" t="e">
        <f>INDEX('bijlage C. Cluster maatregelen'!C:C,MATCH('5.Bepalen Faalfreq'!M2525,'bijlage C. Cluster maatregelen'!A:A,0))</f>
        <v>#N/A</v>
      </c>
      <c r="AG2525" t="e">
        <f>INDEX('bijlage C. Cluster maatregelen'!C:C,MATCH('5.Bepalen Faalfreq'!N2525,'bijlage C. Cluster maatregelen'!A:A,0))</f>
        <v>#N/A</v>
      </c>
      <c r="AH2525" t="e">
        <f t="shared" si="522"/>
        <v>#N/A</v>
      </c>
      <c r="AI2525" t="e">
        <f t="shared" si="523"/>
        <v>#N/A</v>
      </c>
      <c r="AJ2525" t="e">
        <f t="shared" si="516"/>
        <v>#N/A</v>
      </c>
    </row>
    <row r="2526" spans="1:36" x14ac:dyDescent="0.25">
      <c r="A2526" s="203"/>
      <c r="B2526" s="203"/>
      <c r="C2526" s="203"/>
      <c r="D2526" s="203"/>
      <c r="E2526" s="203"/>
      <c r="F2526" s="203"/>
      <c r="G2526" s="203"/>
      <c r="H2526" s="203"/>
      <c r="I2526" s="203"/>
      <c r="J2526" s="203"/>
      <c r="K2526" s="203"/>
      <c r="L2526" s="203"/>
      <c r="M2526" s="203"/>
      <c r="N2526" s="203"/>
      <c r="O2526" s="204">
        <f t="shared" si="512"/>
        <v>0</v>
      </c>
      <c r="P2526" s="80" t="str">
        <f>IFERROR(R2526+'4. Gegevens leiding'!$I$26,"")</f>
        <v/>
      </c>
      <c r="Q2526" s="155" t="str">
        <f>IFERROR(R2527+'4. Gegevens leiding'!$I$26,"")</f>
        <v/>
      </c>
      <c r="R2526" s="155" t="str">
        <f t="shared" si="524"/>
        <v/>
      </c>
      <c r="S2526" s="43" t="str">
        <f t="shared" si="517"/>
        <v/>
      </c>
      <c r="T2526" s="42" t="str">
        <f t="shared" si="513"/>
        <v>Diameter (mm, uitwendig)=;Wanddikte (mm)=;Druk (barg)=;Rekgrens (N/mm^2)=;Charpy energie (J)=</v>
      </c>
      <c r="U2526" s="44" t="e">
        <f>INDEX('bijlage A. Frequentie Tabel'!G:G,MATCH(T2526,'bijlage A. Frequentie Tabel'!A:A,0))</f>
        <v>#N/A</v>
      </c>
      <c r="V2526" s="43">
        <f t="shared" si="514"/>
        <v>0</v>
      </c>
      <c r="W2526" s="80">
        <f t="shared" si="518"/>
        <v>23.196467403779828</v>
      </c>
      <c r="X2526" t="e">
        <f t="shared" si="515"/>
        <v>#N/A</v>
      </c>
      <c r="Y2526"/>
      <c r="Z2526">
        <f t="shared" si="519"/>
        <v>0.4</v>
      </c>
      <c r="AA2526">
        <f t="shared" si="520"/>
        <v>1</v>
      </c>
      <c r="AB2526">
        <f t="shared" si="520"/>
        <v>1</v>
      </c>
      <c r="AC2526">
        <f t="shared" si="521"/>
        <v>0.4</v>
      </c>
      <c r="AD2526" t="e">
        <f>INDEX('bijlage C. Cluster maatregelen'!C:C,MATCH('5.Bepalen Faalfreq'!K2526,'bijlage C. Cluster maatregelen'!A:A,0))</f>
        <v>#N/A</v>
      </c>
      <c r="AE2526" t="e">
        <f>INDEX('bijlage C. Cluster maatregelen'!C:C,MATCH('5.Bepalen Faalfreq'!L2526,'bijlage C. Cluster maatregelen'!A:A,0))</f>
        <v>#N/A</v>
      </c>
      <c r="AF2526" t="e">
        <f>INDEX('bijlage C. Cluster maatregelen'!C:C,MATCH('5.Bepalen Faalfreq'!M2526,'bijlage C. Cluster maatregelen'!A:A,0))</f>
        <v>#N/A</v>
      </c>
      <c r="AG2526" t="e">
        <f>INDEX('bijlage C. Cluster maatregelen'!C:C,MATCH('5.Bepalen Faalfreq'!N2526,'bijlage C. Cluster maatregelen'!A:A,0))</f>
        <v>#N/A</v>
      </c>
      <c r="AH2526" t="e">
        <f t="shared" si="522"/>
        <v>#N/A</v>
      </c>
      <c r="AI2526" t="e">
        <f t="shared" si="523"/>
        <v>#N/A</v>
      </c>
      <c r="AJ2526" t="e">
        <f t="shared" si="516"/>
        <v>#N/A</v>
      </c>
    </row>
    <row r="2527" spans="1:36" x14ac:dyDescent="0.25">
      <c r="A2527" s="203"/>
      <c r="B2527" s="203"/>
      <c r="C2527" s="203"/>
      <c r="D2527" s="203"/>
      <c r="E2527" s="203"/>
      <c r="F2527" s="203"/>
      <c r="G2527" s="203"/>
      <c r="H2527" s="203"/>
      <c r="I2527" s="203"/>
      <c r="J2527" s="203"/>
      <c r="K2527" s="203"/>
      <c r="L2527" s="203"/>
      <c r="M2527" s="203"/>
      <c r="N2527" s="203"/>
      <c r="O2527" s="204">
        <f t="shared" si="512"/>
        <v>0</v>
      </c>
      <c r="P2527" s="80" t="str">
        <f>IFERROR(R2527+'4. Gegevens leiding'!$I$26,"")</f>
        <v/>
      </c>
      <c r="Q2527" s="155" t="str">
        <f>IFERROR(R2528+'4. Gegevens leiding'!$I$26,"")</f>
        <v/>
      </c>
      <c r="R2527" s="155" t="str">
        <f t="shared" si="524"/>
        <v/>
      </c>
      <c r="S2527" s="43" t="str">
        <f t="shared" si="517"/>
        <v/>
      </c>
      <c r="T2527" s="42" t="str">
        <f t="shared" si="513"/>
        <v>Diameter (mm, uitwendig)=;Wanddikte (mm)=;Druk (barg)=;Rekgrens (N/mm^2)=;Charpy energie (J)=</v>
      </c>
      <c r="U2527" s="44" t="e">
        <f>INDEX('bijlage A. Frequentie Tabel'!G:G,MATCH(T2527,'bijlage A. Frequentie Tabel'!A:A,0))</f>
        <v>#N/A</v>
      </c>
      <c r="V2527" s="43">
        <f t="shared" si="514"/>
        <v>0</v>
      </c>
      <c r="W2527" s="80">
        <f t="shared" si="518"/>
        <v>23.196467403779828</v>
      </c>
      <c r="X2527" t="e">
        <f t="shared" si="515"/>
        <v>#N/A</v>
      </c>
      <c r="Y2527"/>
      <c r="Z2527">
        <f t="shared" si="519"/>
        <v>0.4</v>
      </c>
      <c r="AA2527">
        <f t="shared" si="520"/>
        <v>1</v>
      </c>
      <c r="AB2527">
        <f t="shared" si="520"/>
        <v>1</v>
      </c>
      <c r="AC2527">
        <f t="shared" si="521"/>
        <v>0.4</v>
      </c>
      <c r="AD2527" t="e">
        <f>INDEX('bijlage C. Cluster maatregelen'!C:C,MATCH('5.Bepalen Faalfreq'!K2527,'bijlage C. Cluster maatregelen'!A:A,0))</f>
        <v>#N/A</v>
      </c>
      <c r="AE2527" t="e">
        <f>INDEX('bijlage C. Cluster maatregelen'!C:C,MATCH('5.Bepalen Faalfreq'!L2527,'bijlage C. Cluster maatregelen'!A:A,0))</f>
        <v>#N/A</v>
      </c>
      <c r="AF2527" t="e">
        <f>INDEX('bijlage C. Cluster maatregelen'!C:C,MATCH('5.Bepalen Faalfreq'!M2527,'bijlage C. Cluster maatregelen'!A:A,0))</f>
        <v>#N/A</v>
      </c>
      <c r="AG2527" t="e">
        <f>INDEX('bijlage C. Cluster maatregelen'!C:C,MATCH('5.Bepalen Faalfreq'!N2527,'bijlage C. Cluster maatregelen'!A:A,0))</f>
        <v>#N/A</v>
      </c>
      <c r="AH2527" t="e">
        <f t="shared" si="522"/>
        <v>#N/A</v>
      </c>
      <c r="AI2527" t="e">
        <f t="shared" si="523"/>
        <v>#N/A</v>
      </c>
      <c r="AJ2527" t="e">
        <f t="shared" si="516"/>
        <v>#N/A</v>
      </c>
    </row>
    <row r="2528" spans="1:36" x14ac:dyDescent="0.25">
      <c r="A2528" s="203"/>
      <c r="B2528" s="203"/>
      <c r="C2528" s="203"/>
      <c r="D2528" s="203"/>
      <c r="E2528" s="203"/>
      <c r="F2528" s="203"/>
      <c r="G2528" s="203"/>
      <c r="H2528" s="203"/>
      <c r="I2528" s="203"/>
      <c r="J2528" s="203"/>
      <c r="K2528" s="203"/>
      <c r="L2528" s="203"/>
      <c r="M2528" s="203"/>
      <c r="N2528" s="203"/>
      <c r="O2528" s="204">
        <f t="shared" si="512"/>
        <v>0</v>
      </c>
      <c r="P2528" s="80" t="str">
        <f>IFERROR(R2528+'4. Gegevens leiding'!$I$26,"")</f>
        <v/>
      </c>
      <c r="Q2528" s="155" t="str">
        <f>IFERROR(R2529+'4. Gegevens leiding'!$I$26,"")</f>
        <v/>
      </c>
      <c r="R2528" s="155" t="str">
        <f t="shared" si="524"/>
        <v/>
      </c>
      <c r="S2528" s="43" t="str">
        <f t="shared" si="517"/>
        <v/>
      </c>
      <c r="T2528" s="42" t="str">
        <f t="shared" si="513"/>
        <v>Diameter (mm, uitwendig)=;Wanddikte (mm)=;Druk (barg)=;Rekgrens (N/mm^2)=;Charpy energie (J)=</v>
      </c>
      <c r="U2528" s="44" t="e">
        <f>INDEX('bijlage A. Frequentie Tabel'!G:G,MATCH(T2528,'bijlage A. Frequentie Tabel'!A:A,0))</f>
        <v>#N/A</v>
      </c>
      <c r="V2528" s="43">
        <f t="shared" si="514"/>
        <v>0</v>
      </c>
      <c r="W2528" s="80">
        <f t="shared" si="518"/>
        <v>23.196467403779828</v>
      </c>
      <c r="X2528" t="e">
        <f t="shared" si="515"/>
        <v>#N/A</v>
      </c>
      <c r="Y2528"/>
      <c r="Z2528">
        <f t="shared" si="519"/>
        <v>0.4</v>
      </c>
      <c r="AA2528">
        <f t="shared" si="520"/>
        <v>1</v>
      </c>
      <c r="AB2528">
        <f t="shared" si="520"/>
        <v>1</v>
      </c>
      <c r="AC2528">
        <f t="shared" si="521"/>
        <v>0.4</v>
      </c>
      <c r="AD2528" t="e">
        <f>INDEX('bijlage C. Cluster maatregelen'!C:C,MATCH('5.Bepalen Faalfreq'!K2528,'bijlage C. Cluster maatregelen'!A:A,0))</f>
        <v>#N/A</v>
      </c>
      <c r="AE2528" t="e">
        <f>INDEX('bijlage C. Cluster maatregelen'!C:C,MATCH('5.Bepalen Faalfreq'!L2528,'bijlage C. Cluster maatregelen'!A:A,0))</f>
        <v>#N/A</v>
      </c>
      <c r="AF2528" t="e">
        <f>INDEX('bijlage C. Cluster maatregelen'!C:C,MATCH('5.Bepalen Faalfreq'!M2528,'bijlage C. Cluster maatregelen'!A:A,0))</f>
        <v>#N/A</v>
      </c>
      <c r="AG2528" t="e">
        <f>INDEX('bijlage C. Cluster maatregelen'!C:C,MATCH('5.Bepalen Faalfreq'!N2528,'bijlage C. Cluster maatregelen'!A:A,0))</f>
        <v>#N/A</v>
      </c>
      <c r="AH2528" t="e">
        <f t="shared" si="522"/>
        <v>#N/A</v>
      </c>
      <c r="AI2528" t="e">
        <f t="shared" si="523"/>
        <v>#N/A</v>
      </c>
      <c r="AJ2528" t="e">
        <f t="shared" si="516"/>
        <v>#N/A</v>
      </c>
    </row>
    <row r="2529" spans="1:36" x14ac:dyDescent="0.25">
      <c r="A2529" s="203"/>
      <c r="B2529" s="203"/>
      <c r="C2529" s="203"/>
      <c r="D2529" s="203"/>
      <c r="E2529" s="203"/>
      <c r="F2529" s="203"/>
      <c r="G2529" s="203"/>
      <c r="H2529" s="203"/>
      <c r="I2529" s="203"/>
      <c r="J2529" s="203"/>
      <c r="K2529" s="203"/>
      <c r="L2529" s="203"/>
      <c r="M2529" s="203"/>
      <c r="N2529" s="203"/>
      <c r="O2529" s="204">
        <f t="shared" si="512"/>
        <v>0</v>
      </c>
      <c r="P2529" s="80" t="str">
        <f>IFERROR(R2529+'4. Gegevens leiding'!$I$26,"")</f>
        <v/>
      </c>
      <c r="Q2529" s="155" t="str">
        <f>IFERROR(R2530+'4. Gegevens leiding'!$I$26,"")</f>
        <v/>
      </c>
      <c r="R2529" s="155" t="str">
        <f t="shared" si="524"/>
        <v/>
      </c>
      <c r="S2529" s="43" t="str">
        <f t="shared" si="517"/>
        <v/>
      </c>
      <c r="T2529" s="42" t="str">
        <f t="shared" si="513"/>
        <v>Diameter (mm, uitwendig)=;Wanddikte (mm)=;Druk (barg)=;Rekgrens (N/mm^2)=;Charpy energie (J)=</v>
      </c>
      <c r="U2529" s="44" t="e">
        <f>INDEX('bijlage A. Frequentie Tabel'!G:G,MATCH(T2529,'bijlage A. Frequentie Tabel'!A:A,0))</f>
        <v>#N/A</v>
      </c>
      <c r="V2529" s="43">
        <f t="shared" si="514"/>
        <v>0</v>
      </c>
      <c r="W2529" s="80">
        <f t="shared" si="518"/>
        <v>23.196467403779828</v>
      </c>
      <c r="X2529" t="e">
        <f t="shared" si="515"/>
        <v>#N/A</v>
      </c>
      <c r="Y2529"/>
      <c r="Z2529">
        <f t="shared" si="519"/>
        <v>0.4</v>
      </c>
      <c r="AA2529">
        <f t="shared" si="520"/>
        <v>1</v>
      </c>
      <c r="AB2529">
        <f t="shared" si="520"/>
        <v>1</v>
      </c>
      <c r="AC2529">
        <f t="shared" si="521"/>
        <v>0.4</v>
      </c>
      <c r="AD2529" t="e">
        <f>INDEX('bijlage C. Cluster maatregelen'!C:C,MATCH('5.Bepalen Faalfreq'!K2529,'bijlage C. Cluster maatregelen'!A:A,0))</f>
        <v>#N/A</v>
      </c>
      <c r="AE2529" t="e">
        <f>INDEX('bijlage C. Cluster maatregelen'!C:C,MATCH('5.Bepalen Faalfreq'!L2529,'bijlage C. Cluster maatregelen'!A:A,0))</f>
        <v>#N/A</v>
      </c>
      <c r="AF2529" t="e">
        <f>INDEX('bijlage C. Cluster maatregelen'!C:C,MATCH('5.Bepalen Faalfreq'!M2529,'bijlage C. Cluster maatregelen'!A:A,0))</f>
        <v>#N/A</v>
      </c>
      <c r="AG2529" t="e">
        <f>INDEX('bijlage C. Cluster maatregelen'!C:C,MATCH('5.Bepalen Faalfreq'!N2529,'bijlage C. Cluster maatregelen'!A:A,0))</f>
        <v>#N/A</v>
      </c>
      <c r="AH2529" t="e">
        <f t="shared" si="522"/>
        <v>#N/A</v>
      </c>
      <c r="AI2529" t="e">
        <f t="shared" si="523"/>
        <v>#N/A</v>
      </c>
      <c r="AJ2529" t="e">
        <f t="shared" si="516"/>
        <v>#N/A</v>
      </c>
    </row>
    <row r="2530" spans="1:36" x14ac:dyDescent="0.25">
      <c r="A2530" s="203"/>
      <c r="B2530" s="203"/>
      <c r="C2530" s="203"/>
      <c r="D2530" s="203"/>
      <c r="E2530" s="203"/>
      <c r="F2530" s="203"/>
      <c r="G2530" s="203"/>
      <c r="H2530" s="203"/>
      <c r="I2530" s="203"/>
      <c r="J2530" s="203"/>
      <c r="K2530" s="203"/>
      <c r="L2530" s="203"/>
      <c r="M2530" s="203"/>
      <c r="N2530" s="203"/>
      <c r="O2530" s="204">
        <f t="shared" si="512"/>
        <v>0</v>
      </c>
      <c r="P2530" s="80" t="str">
        <f>IFERROR(R2530+'4. Gegevens leiding'!$I$26,"")</f>
        <v/>
      </c>
      <c r="Q2530" s="155" t="str">
        <f>IFERROR(R2531+'4. Gegevens leiding'!$I$26,"")</f>
        <v/>
      </c>
      <c r="R2530" s="155" t="str">
        <f t="shared" si="524"/>
        <v/>
      </c>
      <c r="S2530" s="43" t="str">
        <f t="shared" si="517"/>
        <v/>
      </c>
      <c r="T2530" s="42" t="str">
        <f t="shared" si="513"/>
        <v>Diameter (mm, uitwendig)=;Wanddikte (mm)=;Druk (barg)=;Rekgrens (N/mm^2)=;Charpy energie (J)=</v>
      </c>
      <c r="U2530" s="44" t="e">
        <f>INDEX('bijlage A. Frequentie Tabel'!G:G,MATCH(T2530,'bijlage A. Frequentie Tabel'!A:A,0))</f>
        <v>#N/A</v>
      </c>
      <c r="V2530" s="43">
        <f t="shared" si="514"/>
        <v>0</v>
      </c>
      <c r="W2530" s="80">
        <f t="shared" si="518"/>
        <v>23.196467403779828</v>
      </c>
      <c r="X2530" t="e">
        <f t="shared" si="515"/>
        <v>#N/A</v>
      </c>
      <c r="Y2530"/>
      <c r="Z2530">
        <f t="shared" si="519"/>
        <v>0.4</v>
      </c>
      <c r="AA2530">
        <f t="shared" si="520"/>
        <v>1</v>
      </c>
      <c r="AB2530">
        <f t="shared" si="520"/>
        <v>1</v>
      </c>
      <c r="AC2530">
        <f t="shared" si="521"/>
        <v>0.4</v>
      </c>
      <c r="AD2530" t="e">
        <f>INDEX('bijlage C. Cluster maatregelen'!C:C,MATCH('5.Bepalen Faalfreq'!K2530,'bijlage C. Cluster maatregelen'!A:A,0))</f>
        <v>#N/A</v>
      </c>
      <c r="AE2530" t="e">
        <f>INDEX('bijlage C. Cluster maatregelen'!C:C,MATCH('5.Bepalen Faalfreq'!L2530,'bijlage C. Cluster maatregelen'!A:A,0))</f>
        <v>#N/A</v>
      </c>
      <c r="AF2530" t="e">
        <f>INDEX('bijlage C. Cluster maatregelen'!C:C,MATCH('5.Bepalen Faalfreq'!M2530,'bijlage C. Cluster maatregelen'!A:A,0))</f>
        <v>#N/A</v>
      </c>
      <c r="AG2530" t="e">
        <f>INDEX('bijlage C. Cluster maatregelen'!C:C,MATCH('5.Bepalen Faalfreq'!N2530,'bijlage C. Cluster maatregelen'!A:A,0))</f>
        <v>#N/A</v>
      </c>
      <c r="AH2530" t="e">
        <f t="shared" si="522"/>
        <v>#N/A</v>
      </c>
      <c r="AI2530" t="e">
        <f t="shared" si="523"/>
        <v>#N/A</v>
      </c>
      <c r="AJ2530" t="e">
        <f t="shared" si="516"/>
        <v>#N/A</v>
      </c>
    </row>
    <row r="2531" spans="1:36" x14ac:dyDescent="0.25">
      <c r="A2531" s="203"/>
      <c r="B2531" s="203"/>
      <c r="C2531" s="203"/>
      <c r="D2531" s="203"/>
      <c r="E2531" s="203"/>
      <c r="F2531" s="203"/>
      <c r="G2531" s="203"/>
      <c r="H2531" s="203"/>
      <c r="I2531" s="203"/>
      <c r="J2531" s="203"/>
      <c r="K2531" s="203"/>
      <c r="L2531" s="203"/>
      <c r="M2531" s="203"/>
      <c r="N2531" s="203"/>
      <c r="O2531" s="204">
        <f t="shared" si="512"/>
        <v>0</v>
      </c>
      <c r="P2531" s="80" t="str">
        <f>IFERROR(R2531+'4. Gegevens leiding'!$I$26,"")</f>
        <v/>
      </c>
      <c r="Q2531" s="155" t="str">
        <f>IFERROR(R2532+'4. Gegevens leiding'!$I$26,"")</f>
        <v/>
      </c>
      <c r="R2531" s="155" t="str">
        <f t="shared" si="524"/>
        <v/>
      </c>
      <c r="S2531" s="43" t="str">
        <f t="shared" si="517"/>
        <v/>
      </c>
      <c r="T2531" s="42" t="str">
        <f t="shared" si="513"/>
        <v>Diameter (mm, uitwendig)=;Wanddikte (mm)=;Druk (barg)=;Rekgrens (N/mm^2)=;Charpy energie (J)=</v>
      </c>
      <c r="U2531" s="44" t="e">
        <f>INDEX('bijlage A. Frequentie Tabel'!G:G,MATCH(T2531,'bijlage A. Frequentie Tabel'!A:A,0))</f>
        <v>#N/A</v>
      </c>
      <c r="V2531" s="43">
        <f t="shared" si="514"/>
        <v>0</v>
      </c>
      <c r="W2531" s="80">
        <f t="shared" si="518"/>
        <v>23.196467403779828</v>
      </c>
      <c r="X2531" t="e">
        <f t="shared" si="515"/>
        <v>#N/A</v>
      </c>
      <c r="Y2531"/>
      <c r="Z2531">
        <f t="shared" si="519"/>
        <v>0.4</v>
      </c>
      <c r="AA2531">
        <f t="shared" si="520"/>
        <v>1</v>
      </c>
      <c r="AB2531">
        <f t="shared" si="520"/>
        <v>1</v>
      </c>
      <c r="AC2531">
        <f t="shared" si="521"/>
        <v>0.4</v>
      </c>
      <c r="AD2531" t="e">
        <f>INDEX('bijlage C. Cluster maatregelen'!C:C,MATCH('5.Bepalen Faalfreq'!K2531,'bijlage C. Cluster maatregelen'!A:A,0))</f>
        <v>#N/A</v>
      </c>
      <c r="AE2531" t="e">
        <f>INDEX('bijlage C. Cluster maatregelen'!C:C,MATCH('5.Bepalen Faalfreq'!L2531,'bijlage C. Cluster maatregelen'!A:A,0))</f>
        <v>#N/A</v>
      </c>
      <c r="AF2531" t="e">
        <f>INDEX('bijlage C. Cluster maatregelen'!C:C,MATCH('5.Bepalen Faalfreq'!M2531,'bijlage C. Cluster maatregelen'!A:A,0))</f>
        <v>#N/A</v>
      </c>
      <c r="AG2531" t="e">
        <f>INDEX('bijlage C. Cluster maatregelen'!C:C,MATCH('5.Bepalen Faalfreq'!N2531,'bijlage C. Cluster maatregelen'!A:A,0))</f>
        <v>#N/A</v>
      </c>
      <c r="AH2531" t="e">
        <f t="shared" si="522"/>
        <v>#N/A</v>
      </c>
      <c r="AI2531" t="e">
        <f t="shared" si="523"/>
        <v>#N/A</v>
      </c>
      <c r="AJ2531" t="e">
        <f t="shared" si="516"/>
        <v>#N/A</v>
      </c>
    </row>
    <row r="2532" spans="1:36" x14ac:dyDescent="0.25">
      <c r="A2532" s="203"/>
      <c r="B2532" s="203"/>
      <c r="C2532" s="203"/>
      <c r="D2532" s="203"/>
      <c r="E2532" s="203"/>
      <c r="F2532" s="203"/>
      <c r="G2532" s="203"/>
      <c r="H2532" s="203"/>
      <c r="I2532" s="203"/>
      <c r="J2532" s="203"/>
      <c r="K2532" s="203"/>
      <c r="L2532" s="203"/>
      <c r="M2532" s="203"/>
      <c r="N2532" s="203"/>
      <c r="O2532" s="204">
        <f t="shared" si="512"/>
        <v>0</v>
      </c>
      <c r="P2532" s="80" t="str">
        <f>IFERROR(R2532+'4. Gegevens leiding'!$I$26,"")</f>
        <v/>
      </c>
      <c r="Q2532" s="155" t="str">
        <f>IFERROR(R2533+'4. Gegevens leiding'!$I$26,"")</f>
        <v/>
      </c>
      <c r="R2532" s="155" t="str">
        <f t="shared" si="524"/>
        <v/>
      </c>
      <c r="S2532" s="43" t="str">
        <f t="shared" si="517"/>
        <v/>
      </c>
      <c r="T2532" s="42" t="str">
        <f t="shared" si="513"/>
        <v>Diameter (mm, uitwendig)=;Wanddikte (mm)=;Druk (barg)=;Rekgrens (N/mm^2)=;Charpy energie (J)=</v>
      </c>
      <c r="U2532" s="44" t="e">
        <f>INDEX('bijlage A. Frequentie Tabel'!G:G,MATCH(T2532,'bijlage A. Frequentie Tabel'!A:A,0))</f>
        <v>#N/A</v>
      </c>
      <c r="V2532" s="43">
        <f t="shared" si="514"/>
        <v>0</v>
      </c>
      <c r="W2532" s="80">
        <f t="shared" si="518"/>
        <v>23.196467403779828</v>
      </c>
      <c r="X2532" t="e">
        <f t="shared" si="515"/>
        <v>#N/A</v>
      </c>
      <c r="Y2532"/>
      <c r="Z2532">
        <f t="shared" si="519"/>
        <v>0.4</v>
      </c>
      <c r="AA2532">
        <f t="shared" si="520"/>
        <v>1</v>
      </c>
      <c r="AB2532">
        <f t="shared" si="520"/>
        <v>1</v>
      </c>
      <c r="AC2532">
        <f t="shared" si="521"/>
        <v>0.4</v>
      </c>
      <c r="AD2532" t="e">
        <f>INDEX('bijlage C. Cluster maatregelen'!C:C,MATCH('5.Bepalen Faalfreq'!K2532,'bijlage C. Cluster maatregelen'!A:A,0))</f>
        <v>#N/A</v>
      </c>
      <c r="AE2532" t="e">
        <f>INDEX('bijlage C. Cluster maatregelen'!C:C,MATCH('5.Bepalen Faalfreq'!L2532,'bijlage C. Cluster maatregelen'!A:A,0))</f>
        <v>#N/A</v>
      </c>
      <c r="AF2532" t="e">
        <f>INDEX('bijlage C. Cluster maatregelen'!C:C,MATCH('5.Bepalen Faalfreq'!M2532,'bijlage C. Cluster maatregelen'!A:A,0))</f>
        <v>#N/A</v>
      </c>
      <c r="AG2532" t="e">
        <f>INDEX('bijlage C. Cluster maatregelen'!C:C,MATCH('5.Bepalen Faalfreq'!N2532,'bijlage C. Cluster maatregelen'!A:A,0))</f>
        <v>#N/A</v>
      </c>
      <c r="AH2532" t="e">
        <f t="shared" si="522"/>
        <v>#N/A</v>
      </c>
      <c r="AI2532" t="e">
        <f t="shared" si="523"/>
        <v>#N/A</v>
      </c>
      <c r="AJ2532" t="e">
        <f t="shared" si="516"/>
        <v>#N/A</v>
      </c>
    </row>
    <row r="2533" spans="1:36" x14ac:dyDescent="0.25">
      <c r="A2533" s="203"/>
      <c r="B2533" s="203"/>
      <c r="C2533" s="203"/>
      <c r="D2533" s="203"/>
      <c r="E2533" s="203"/>
      <c r="F2533" s="203"/>
      <c r="G2533" s="203"/>
      <c r="H2533" s="203"/>
      <c r="I2533" s="203"/>
      <c r="J2533" s="203"/>
      <c r="K2533" s="203"/>
      <c r="L2533" s="203"/>
      <c r="M2533" s="203"/>
      <c r="N2533" s="203"/>
      <c r="O2533" s="204">
        <f t="shared" si="512"/>
        <v>0</v>
      </c>
      <c r="P2533" s="80" t="str">
        <f>IFERROR(R2533+'4. Gegevens leiding'!$I$26,"")</f>
        <v/>
      </c>
      <c r="Q2533" s="155" t="str">
        <f>IFERROR(R2534+'4. Gegevens leiding'!$I$26,"")</f>
        <v/>
      </c>
      <c r="R2533" s="155" t="str">
        <f t="shared" si="524"/>
        <v/>
      </c>
      <c r="S2533" s="43" t="str">
        <f t="shared" si="517"/>
        <v/>
      </c>
      <c r="T2533" s="42" t="str">
        <f t="shared" si="513"/>
        <v>Diameter (mm, uitwendig)=;Wanddikte (mm)=;Druk (barg)=;Rekgrens (N/mm^2)=;Charpy energie (J)=</v>
      </c>
      <c r="U2533" s="44" t="e">
        <f>INDEX('bijlage A. Frequentie Tabel'!G:G,MATCH(T2533,'bijlage A. Frequentie Tabel'!A:A,0))</f>
        <v>#N/A</v>
      </c>
      <c r="V2533" s="43">
        <f t="shared" si="514"/>
        <v>0</v>
      </c>
      <c r="W2533" s="80">
        <f t="shared" si="518"/>
        <v>23.196467403779828</v>
      </c>
      <c r="X2533" t="e">
        <f t="shared" si="515"/>
        <v>#N/A</v>
      </c>
      <c r="Y2533"/>
      <c r="Z2533">
        <f t="shared" si="519"/>
        <v>0.4</v>
      </c>
      <c r="AA2533">
        <f t="shared" si="520"/>
        <v>1</v>
      </c>
      <c r="AB2533">
        <f t="shared" si="520"/>
        <v>1</v>
      </c>
      <c r="AC2533">
        <f t="shared" si="521"/>
        <v>0.4</v>
      </c>
      <c r="AD2533" t="e">
        <f>INDEX('bijlage C. Cluster maatregelen'!C:C,MATCH('5.Bepalen Faalfreq'!K2533,'bijlage C. Cluster maatregelen'!A:A,0))</f>
        <v>#N/A</v>
      </c>
      <c r="AE2533" t="e">
        <f>INDEX('bijlage C. Cluster maatregelen'!C:C,MATCH('5.Bepalen Faalfreq'!L2533,'bijlage C. Cluster maatregelen'!A:A,0))</f>
        <v>#N/A</v>
      </c>
      <c r="AF2533" t="e">
        <f>INDEX('bijlage C. Cluster maatregelen'!C:C,MATCH('5.Bepalen Faalfreq'!M2533,'bijlage C. Cluster maatregelen'!A:A,0))</f>
        <v>#N/A</v>
      </c>
      <c r="AG2533" t="e">
        <f>INDEX('bijlage C. Cluster maatregelen'!C:C,MATCH('5.Bepalen Faalfreq'!N2533,'bijlage C. Cluster maatregelen'!A:A,0))</f>
        <v>#N/A</v>
      </c>
      <c r="AH2533" t="e">
        <f t="shared" si="522"/>
        <v>#N/A</v>
      </c>
      <c r="AI2533" t="e">
        <f t="shared" si="523"/>
        <v>#N/A</v>
      </c>
      <c r="AJ2533" t="e">
        <f t="shared" si="516"/>
        <v>#N/A</v>
      </c>
    </row>
    <row r="2534" spans="1:36" x14ac:dyDescent="0.25">
      <c r="A2534" s="203"/>
      <c r="B2534" s="203"/>
      <c r="C2534" s="203"/>
      <c r="D2534" s="203"/>
      <c r="E2534" s="203"/>
      <c r="F2534" s="203"/>
      <c r="G2534" s="203"/>
      <c r="H2534" s="203"/>
      <c r="I2534" s="203"/>
      <c r="J2534" s="203"/>
      <c r="K2534" s="203"/>
      <c r="L2534" s="203"/>
      <c r="M2534" s="203"/>
      <c r="N2534" s="203"/>
      <c r="O2534" s="204">
        <f t="shared" si="512"/>
        <v>0</v>
      </c>
      <c r="P2534" s="80" t="str">
        <f>IFERROR(R2534+'4. Gegevens leiding'!$I$26,"")</f>
        <v/>
      </c>
      <c r="Q2534" s="155" t="str">
        <f>IFERROR(R2535+'4. Gegevens leiding'!$I$26,"")</f>
        <v/>
      </c>
      <c r="R2534" s="155" t="str">
        <f t="shared" si="524"/>
        <v/>
      </c>
      <c r="S2534" s="43" t="str">
        <f t="shared" si="517"/>
        <v/>
      </c>
      <c r="T2534" s="42" t="str">
        <f t="shared" si="513"/>
        <v>Diameter (mm, uitwendig)=;Wanddikte (mm)=;Druk (barg)=;Rekgrens (N/mm^2)=;Charpy energie (J)=</v>
      </c>
      <c r="U2534" s="44" t="e">
        <f>INDEX('bijlage A. Frequentie Tabel'!G:G,MATCH(T2534,'bijlage A. Frequentie Tabel'!A:A,0))</f>
        <v>#N/A</v>
      </c>
      <c r="V2534" s="43">
        <f t="shared" si="514"/>
        <v>0</v>
      </c>
      <c r="W2534" s="80">
        <f t="shared" si="518"/>
        <v>23.196467403779828</v>
      </c>
      <c r="X2534" t="e">
        <f t="shared" si="515"/>
        <v>#N/A</v>
      </c>
      <c r="Y2534"/>
      <c r="Z2534">
        <f t="shared" si="519"/>
        <v>0.4</v>
      </c>
      <c r="AA2534">
        <f t="shared" si="520"/>
        <v>1</v>
      </c>
      <c r="AB2534">
        <f t="shared" si="520"/>
        <v>1</v>
      </c>
      <c r="AC2534">
        <f t="shared" si="521"/>
        <v>0.4</v>
      </c>
      <c r="AD2534" t="e">
        <f>INDEX('bijlage C. Cluster maatregelen'!C:C,MATCH('5.Bepalen Faalfreq'!K2534,'bijlage C. Cluster maatregelen'!A:A,0))</f>
        <v>#N/A</v>
      </c>
      <c r="AE2534" t="e">
        <f>INDEX('bijlage C. Cluster maatregelen'!C:C,MATCH('5.Bepalen Faalfreq'!L2534,'bijlage C. Cluster maatregelen'!A:A,0))</f>
        <v>#N/A</v>
      </c>
      <c r="AF2534" t="e">
        <f>INDEX('bijlage C. Cluster maatregelen'!C:C,MATCH('5.Bepalen Faalfreq'!M2534,'bijlage C. Cluster maatregelen'!A:A,0))</f>
        <v>#N/A</v>
      </c>
      <c r="AG2534" t="e">
        <f>INDEX('bijlage C. Cluster maatregelen'!C:C,MATCH('5.Bepalen Faalfreq'!N2534,'bijlage C. Cluster maatregelen'!A:A,0))</f>
        <v>#N/A</v>
      </c>
      <c r="AH2534" t="e">
        <f t="shared" si="522"/>
        <v>#N/A</v>
      </c>
      <c r="AI2534" t="e">
        <f t="shared" si="523"/>
        <v>#N/A</v>
      </c>
      <c r="AJ2534" t="e">
        <f t="shared" si="516"/>
        <v>#N/A</v>
      </c>
    </row>
    <row r="2535" spans="1:36" x14ac:dyDescent="0.25">
      <c r="A2535" s="203"/>
      <c r="B2535" s="203"/>
      <c r="C2535" s="203"/>
      <c r="D2535" s="203"/>
      <c r="E2535" s="203"/>
      <c r="F2535" s="203"/>
      <c r="G2535" s="203"/>
      <c r="H2535" s="203"/>
      <c r="I2535" s="203"/>
      <c r="J2535" s="203"/>
      <c r="K2535" s="203"/>
      <c r="L2535" s="203"/>
      <c r="M2535" s="203"/>
      <c r="N2535" s="203"/>
      <c r="O2535" s="204">
        <f t="shared" si="512"/>
        <v>0</v>
      </c>
      <c r="P2535" s="80" t="str">
        <f>IFERROR(R2535+'4. Gegevens leiding'!$I$26,"")</f>
        <v/>
      </c>
      <c r="Q2535" s="155" t="str">
        <f>IFERROR(R2536+'4. Gegevens leiding'!$I$26,"")</f>
        <v/>
      </c>
      <c r="R2535" s="155" t="str">
        <f t="shared" si="524"/>
        <v/>
      </c>
      <c r="S2535" s="43" t="str">
        <f t="shared" si="517"/>
        <v/>
      </c>
      <c r="T2535" s="42" t="str">
        <f t="shared" si="513"/>
        <v>Diameter (mm, uitwendig)=;Wanddikte (mm)=;Druk (barg)=;Rekgrens (N/mm^2)=;Charpy energie (J)=</v>
      </c>
      <c r="U2535" s="44" t="e">
        <f>INDEX('bijlage A. Frequentie Tabel'!G:G,MATCH(T2535,'bijlage A. Frequentie Tabel'!A:A,0))</f>
        <v>#N/A</v>
      </c>
      <c r="V2535" s="43">
        <f t="shared" si="514"/>
        <v>0</v>
      </c>
      <c r="W2535" s="80">
        <f t="shared" si="518"/>
        <v>23.196467403779828</v>
      </c>
      <c r="X2535" t="e">
        <f t="shared" si="515"/>
        <v>#N/A</v>
      </c>
      <c r="Y2535"/>
      <c r="Z2535">
        <f t="shared" si="519"/>
        <v>0.4</v>
      </c>
      <c r="AA2535">
        <f t="shared" si="520"/>
        <v>1</v>
      </c>
      <c r="AB2535">
        <f t="shared" si="520"/>
        <v>1</v>
      </c>
      <c r="AC2535">
        <f t="shared" si="521"/>
        <v>0.4</v>
      </c>
      <c r="AD2535" t="e">
        <f>INDEX('bijlage C. Cluster maatregelen'!C:C,MATCH('5.Bepalen Faalfreq'!K2535,'bijlage C. Cluster maatregelen'!A:A,0))</f>
        <v>#N/A</v>
      </c>
      <c r="AE2535" t="e">
        <f>INDEX('bijlage C. Cluster maatregelen'!C:C,MATCH('5.Bepalen Faalfreq'!L2535,'bijlage C. Cluster maatregelen'!A:A,0))</f>
        <v>#N/A</v>
      </c>
      <c r="AF2535" t="e">
        <f>INDEX('bijlage C. Cluster maatregelen'!C:C,MATCH('5.Bepalen Faalfreq'!M2535,'bijlage C. Cluster maatregelen'!A:A,0))</f>
        <v>#N/A</v>
      </c>
      <c r="AG2535" t="e">
        <f>INDEX('bijlage C. Cluster maatregelen'!C:C,MATCH('5.Bepalen Faalfreq'!N2535,'bijlage C. Cluster maatregelen'!A:A,0))</f>
        <v>#N/A</v>
      </c>
      <c r="AH2535" t="e">
        <f t="shared" si="522"/>
        <v>#N/A</v>
      </c>
      <c r="AI2535" t="e">
        <f t="shared" si="523"/>
        <v>#N/A</v>
      </c>
      <c r="AJ2535" t="e">
        <f t="shared" si="516"/>
        <v>#N/A</v>
      </c>
    </row>
    <row r="2536" spans="1:36" x14ac:dyDescent="0.25">
      <c r="A2536" s="203"/>
      <c r="B2536" s="203"/>
      <c r="C2536" s="203"/>
      <c r="D2536" s="203"/>
      <c r="E2536" s="203"/>
      <c r="F2536" s="203"/>
      <c r="G2536" s="203"/>
      <c r="H2536" s="203"/>
      <c r="I2536" s="203"/>
      <c r="J2536" s="203"/>
      <c r="K2536" s="203"/>
      <c r="L2536" s="203"/>
      <c r="M2536" s="203"/>
      <c r="N2536" s="203"/>
      <c r="O2536" s="204">
        <f t="shared" si="512"/>
        <v>0</v>
      </c>
      <c r="P2536" s="80" t="str">
        <f>IFERROR(R2536+'4. Gegevens leiding'!$I$26,"")</f>
        <v/>
      </c>
      <c r="Q2536" s="155" t="str">
        <f>IFERROR(R2537+'4. Gegevens leiding'!$I$26,"")</f>
        <v/>
      </c>
      <c r="R2536" s="155" t="str">
        <f t="shared" si="524"/>
        <v/>
      </c>
      <c r="S2536" s="43" t="str">
        <f t="shared" si="517"/>
        <v/>
      </c>
      <c r="T2536" s="42" t="str">
        <f t="shared" si="513"/>
        <v>Diameter (mm, uitwendig)=;Wanddikte (mm)=;Druk (barg)=;Rekgrens (N/mm^2)=;Charpy energie (J)=</v>
      </c>
      <c r="U2536" s="44" t="e">
        <f>INDEX('bijlage A. Frequentie Tabel'!G:G,MATCH(T2536,'bijlage A. Frequentie Tabel'!A:A,0))</f>
        <v>#N/A</v>
      </c>
      <c r="V2536" s="43">
        <f t="shared" si="514"/>
        <v>0</v>
      </c>
      <c r="W2536" s="80">
        <f t="shared" si="518"/>
        <v>23.196467403779828</v>
      </c>
      <c r="X2536" t="e">
        <f t="shared" si="515"/>
        <v>#N/A</v>
      </c>
      <c r="Y2536"/>
      <c r="Z2536">
        <f t="shared" si="519"/>
        <v>0.4</v>
      </c>
      <c r="AA2536">
        <f t="shared" si="520"/>
        <v>1</v>
      </c>
      <c r="AB2536">
        <f t="shared" si="520"/>
        <v>1</v>
      </c>
      <c r="AC2536">
        <f t="shared" si="521"/>
        <v>0.4</v>
      </c>
      <c r="AD2536" t="e">
        <f>INDEX('bijlage C. Cluster maatregelen'!C:C,MATCH('5.Bepalen Faalfreq'!K2536,'bijlage C. Cluster maatregelen'!A:A,0))</f>
        <v>#N/A</v>
      </c>
      <c r="AE2536" t="e">
        <f>INDEX('bijlage C. Cluster maatregelen'!C:C,MATCH('5.Bepalen Faalfreq'!L2536,'bijlage C. Cluster maatregelen'!A:A,0))</f>
        <v>#N/A</v>
      </c>
      <c r="AF2536" t="e">
        <f>INDEX('bijlage C. Cluster maatregelen'!C:C,MATCH('5.Bepalen Faalfreq'!M2536,'bijlage C. Cluster maatregelen'!A:A,0))</f>
        <v>#N/A</v>
      </c>
      <c r="AG2536" t="e">
        <f>INDEX('bijlage C. Cluster maatregelen'!C:C,MATCH('5.Bepalen Faalfreq'!N2536,'bijlage C. Cluster maatregelen'!A:A,0))</f>
        <v>#N/A</v>
      </c>
      <c r="AH2536" t="e">
        <f t="shared" si="522"/>
        <v>#N/A</v>
      </c>
      <c r="AI2536" t="e">
        <f t="shared" si="523"/>
        <v>#N/A</v>
      </c>
      <c r="AJ2536" t="e">
        <f t="shared" si="516"/>
        <v>#N/A</v>
      </c>
    </row>
    <row r="2537" spans="1:36" x14ac:dyDescent="0.25">
      <c r="A2537" s="203"/>
      <c r="B2537" s="203"/>
      <c r="C2537" s="203"/>
      <c r="D2537" s="203"/>
      <c r="E2537" s="203"/>
      <c r="F2537" s="203"/>
      <c r="G2537" s="203"/>
      <c r="H2537" s="203"/>
      <c r="I2537" s="203"/>
      <c r="J2537" s="203"/>
      <c r="K2537" s="203"/>
      <c r="L2537" s="203"/>
      <c r="M2537" s="203"/>
      <c r="N2537" s="203"/>
      <c r="O2537" s="204">
        <f t="shared" si="512"/>
        <v>0</v>
      </c>
      <c r="P2537" s="80" t="str">
        <f>IFERROR(R2537+'4. Gegevens leiding'!$I$26,"")</f>
        <v/>
      </c>
      <c r="Q2537" s="155" t="str">
        <f>IFERROR(R2538+'4. Gegevens leiding'!$I$26,"")</f>
        <v/>
      </c>
      <c r="R2537" s="155" t="str">
        <f t="shared" si="524"/>
        <v/>
      </c>
      <c r="S2537" s="43" t="str">
        <f t="shared" si="517"/>
        <v/>
      </c>
      <c r="T2537" s="42" t="str">
        <f t="shared" si="513"/>
        <v>Diameter (mm, uitwendig)=;Wanddikte (mm)=;Druk (barg)=;Rekgrens (N/mm^2)=;Charpy energie (J)=</v>
      </c>
      <c r="U2537" s="44" t="e">
        <f>INDEX('bijlage A. Frequentie Tabel'!G:G,MATCH(T2537,'bijlage A. Frequentie Tabel'!A:A,0))</f>
        <v>#N/A</v>
      </c>
      <c r="V2537" s="43">
        <f t="shared" si="514"/>
        <v>0</v>
      </c>
      <c r="W2537" s="80">
        <f t="shared" si="518"/>
        <v>23.196467403779828</v>
      </c>
      <c r="X2537" t="e">
        <f t="shared" si="515"/>
        <v>#N/A</v>
      </c>
      <c r="Y2537"/>
      <c r="Z2537">
        <f t="shared" si="519"/>
        <v>0.4</v>
      </c>
      <c r="AA2537">
        <f t="shared" si="520"/>
        <v>1</v>
      </c>
      <c r="AB2537">
        <f t="shared" si="520"/>
        <v>1</v>
      </c>
      <c r="AC2537">
        <f t="shared" si="521"/>
        <v>0.4</v>
      </c>
      <c r="AD2537" t="e">
        <f>INDEX('bijlage C. Cluster maatregelen'!C:C,MATCH('5.Bepalen Faalfreq'!K2537,'bijlage C. Cluster maatregelen'!A:A,0))</f>
        <v>#N/A</v>
      </c>
      <c r="AE2537" t="e">
        <f>INDEX('bijlage C. Cluster maatregelen'!C:C,MATCH('5.Bepalen Faalfreq'!L2537,'bijlage C. Cluster maatregelen'!A:A,0))</f>
        <v>#N/A</v>
      </c>
      <c r="AF2537" t="e">
        <f>INDEX('bijlage C. Cluster maatregelen'!C:C,MATCH('5.Bepalen Faalfreq'!M2537,'bijlage C. Cluster maatregelen'!A:A,0))</f>
        <v>#N/A</v>
      </c>
      <c r="AG2537" t="e">
        <f>INDEX('bijlage C. Cluster maatregelen'!C:C,MATCH('5.Bepalen Faalfreq'!N2537,'bijlage C. Cluster maatregelen'!A:A,0))</f>
        <v>#N/A</v>
      </c>
      <c r="AH2537" t="e">
        <f t="shared" si="522"/>
        <v>#N/A</v>
      </c>
      <c r="AI2537" t="e">
        <f t="shared" si="523"/>
        <v>#N/A</v>
      </c>
      <c r="AJ2537" t="e">
        <f t="shared" si="516"/>
        <v>#N/A</v>
      </c>
    </row>
    <row r="2538" spans="1:36" x14ac:dyDescent="0.25">
      <c r="A2538" s="203"/>
      <c r="B2538" s="203"/>
      <c r="C2538" s="203"/>
      <c r="D2538" s="203"/>
      <c r="E2538" s="203"/>
      <c r="F2538" s="203"/>
      <c r="G2538" s="203"/>
      <c r="H2538" s="203"/>
      <c r="I2538" s="203"/>
      <c r="J2538" s="203"/>
      <c r="K2538" s="203"/>
      <c r="L2538" s="203"/>
      <c r="M2538" s="203"/>
      <c r="N2538" s="203"/>
      <c r="O2538" s="204">
        <f t="shared" si="512"/>
        <v>0</v>
      </c>
      <c r="P2538" s="80" t="str">
        <f>IFERROR(R2538+'4. Gegevens leiding'!$I$26,"")</f>
        <v/>
      </c>
      <c r="Q2538" s="155" t="str">
        <f>IFERROR(R2539+'4. Gegevens leiding'!$I$26,"")</f>
        <v/>
      </c>
      <c r="R2538" s="155" t="str">
        <f t="shared" si="524"/>
        <v/>
      </c>
      <c r="S2538" s="43" t="str">
        <f t="shared" si="517"/>
        <v/>
      </c>
      <c r="T2538" s="42" t="str">
        <f t="shared" si="513"/>
        <v>Diameter (mm, uitwendig)=;Wanddikte (mm)=;Druk (barg)=;Rekgrens (N/mm^2)=;Charpy energie (J)=</v>
      </c>
      <c r="U2538" s="44" t="e">
        <f>INDEX('bijlage A. Frequentie Tabel'!G:G,MATCH(T2538,'bijlage A. Frequentie Tabel'!A:A,0))</f>
        <v>#N/A</v>
      </c>
      <c r="V2538" s="43">
        <f t="shared" si="514"/>
        <v>0</v>
      </c>
      <c r="W2538" s="80">
        <f t="shared" si="518"/>
        <v>23.196467403779828</v>
      </c>
      <c r="X2538" t="e">
        <f t="shared" si="515"/>
        <v>#N/A</v>
      </c>
      <c r="Y2538"/>
      <c r="Z2538">
        <f t="shared" si="519"/>
        <v>0.4</v>
      </c>
      <c r="AA2538">
        <f t="shared" si="520"/>
        <v>1</v>
      </c>
      <c r="AB2538">
        <f t="shared" si="520"/>
        <v>1</v>
      </c>
      <c r="AC2538">
        <f t="shared" si="521"/>
        <v>0.4</v>
      </c>
      <c r="AD2538" t="e">
        <f>INDEX('bijlage C. Cluster maatregelen'!C:C,MATCH('5.Bepalen Faalfreq'!K2538,'bijlage C. Cluster maatregelen'!A:A,0))</f>
        <v>#N/A</v>
      </c>
      <c r="AE2538" t="e">
        <f>INDEX('bijlage C. Cluster maatregelen'!C:C,MATCH('5.Bepalen Faalfreq'!L2538,'bijlage C. Cluster maatregelen'!A:A,0))</f>
        <v>#N/A</v>
      </c>
      <c r="AF2538" t="e">
        <f>INDEX('bijlage C. Cluster maatregelen'!C:C,MATCH('5.Bepalen Faalfreq'!M2538,'bijlage C. Cluster maatregelen'!A:A,0))</f>
        <v>#N/A</v>
      </c>
      <c r="AG2538" t="e">
        <f>INDEX('bijlage C. Cluster maatregelen'!C:C,MATCH('5.Bepalen Faalfreq'!N2538,'bijlage C. Cluster maatregelen'!A:A,0))</f>
        <v>#N/A</v>
      </c>
      <c r="AH2538" t="e">
        <f t="shared" si="522"/>
        <v>#N/A</v>
      </c>
      <c r="AI2538" t="e">
        <f t="shared" si="523"/>
        <v>#N/A</v>
      </c>
      <c r="AJ2538" t="e">
        <f t="shared" si="516"/>
        <v>#N/A</v>
      </c>
    </row>
    <row r="2539" spans="1:36" x14ac:dyDescent="0.25">
      <c r="A2539" s="203"/>
      <c r="B2539" s="203"/>
      <c r="C2539" s="203"/>
      <c r="D2539" s="203"/>
      <c r="E2539" s="203"/>
      <c r="F2539" s="203"/>
      <c r="G2539" s="203"/>
      <c r="H2539" s="203"/>
      <c r="I2539" s="203"/>
      <c r="J2539" s="203"/>
      <c r="K2539" s="203"/>
      <c r="L2539" s="203"/>
      <c r="M2539" s="203"/>
      <c r="N2539" s="203"/>
      <c r="O2539" s="204">
        <f t="shared" si="512"/>
        <v>0</v>
      </c>
      <c r="P2539" s="80" t="str">
        <f>IFERROR(R2539+'4. Gegevens leiding'!$I$26,"")</f>
        <v/>
      </c>
      <c r="Q2539" s="155" t="str">
        <f>IFERROR(R2540+'4. Gegevens leiding'!$I$26,"")</f>
        <v/>
      </c>
      <c r="R2539" s="155" t="str">
        <f t="shared" si="524"/>
        <v/>
      </c>
      <c r="S2539" s="43" t="str">
        <f t="shared" si="517"/>
        <v/>
      </c>
      <c r="T2539" s="42" t="str">
        <f t="shared" si="513"/>
        <v>Diameter (mm, uitwendig)=;Wanddikte (mm)=;Druk (barg)=;Rekgrens (N/mm^2)=;Charpy energie (J)=</v>
      </c>
      <c r="U2539" s="44" t="e">
        <f>INDEX('bijlage A. Frequentie Tabel'!G:G,MATCH(T2539,'bijlage A. Frequentie Tabel'!A:A,0))</f>
        <v>#N/A</v>
      </c>
      <c r="V2539" s="43">
        <f t="shared" si="514"/>
        <v>0</v>
      </c>
      <c r="W2539" s="80">
        <f t="shared" si="518"/>
        <v>23.196467403779828</v>
      </c>
      <c r="X2539" t="e">
        <f t="shared" si="515"/>
        <v>#N/A</v>
      </c>
      <c r="Y2539"/>
      <c r="Z2539">
        <f t="shared" si="519"/>
        <v>0.4</v>
      </c>
      <c r="AA2539">
        <f t="shared" si="520"/>
        <v>1</v>
      </c>
      <c r="AB2539">
        <f t="shared" si="520"/>
        <v>1</v>
      </c>
      <c r="AC2539">
        <f t="shared" si="521"/>
        <v>0.4</v>
      </c>
      <c r="AD2539" t="e">
        <f>INDEX('bijlage C. Cluster maatregelen'!C:C,MATCH('5.Bepalen Faalfreq'!K2539,'bijlage C. Cluster maatregelen'!A:A,0))</f>
        <v>#N/A</v>
      </c>
      <c r="AE2539" t="e">
        <f>INDEX('bijlage C. Cluster maatregelen'!C:C,MATCH('5.Bepalen Faalfreq'!L2539,'bijlage C. Cluster maatregelen'!A:A,0))</f>
        <v>#N/A</v>
      </c>
      <c r="AF2539" t="e">
        <f>INDEX('bijlage C. Cluster maatregelen'!C:C,MATCH('5.Bepalen Faalfreq'!M2539,'bijlage C. Cluster maatregelen'!A:A,0))</f>
        <v>#N/A</v>
      </c>
      <c r="AG2539" t="e">
        <f>INDEX('bijlage C. Cluster maatregelen'!C:C,MATCH('5.Bepalen Faalfreq'!N2539,'bijlage C. Cluster maatregelen'!A:A,0))</f>
        <v>#N/A</v>
      </c>
      <c r="AH2539" t="e">
        <f t="shared" si="522"/>
        <v>#N/A</v>
      </c>
      <c r="AI2539" t="e">
        <f t="shared" si="523"/>
        <v>#N/A</v>
      </c>
      <c r="AJ2539" t="e">
        <f t="shared" si="516"/>
        <v>#N/A</v>
      </c>
    </row>
    <row r="2540" spans="1:36" x14ac:dyDescent="0.25">
      <c r="A2540" s="203"/>
      <c r="B2540" s="203"/>
      <c r="C2540" s="203"/>
      <c r="D2540" s="203"/>
      <c r="E2540" s="203"/>
      <c r="F2540" s="203"/>
      <c r="G2540" s="203"/>
      <c r="H2540" s="203"/>
      <c r="I2540" s="203"/>
      <c r="J2540" s="203"/>
      <c r="K2540" s="203"/>
      <c r="L2540" s="203"/>
      <c r="M2540" s="203"/>
      <c r="N2540" s="203"/>
      <c r="O2540" s="204">
        <f t="shared" si="512"/>
        <v>0</v>
      </c>
      <c r="P2540" s="80" t="str">
        <f>IFERROR(R2540+'4. Gegevens leiding'!$I$26,"")</f>
        <v/>
      </c>
      <c r="Q2540" s="155" t="str">
        <f>IFERROR(R2541+'4. Gegevens leiding'!$I$26,"")</f>
        <v/>
      </c>
      <c r="R2540" s="155" t="str">
        <f t="shared" si="524"/>
        <v/>
      </c>
      <c r="S2540" s="43" t="str">
        <f t="shared" si="517"/>
        <v/>
      </c>
      <c r="T2540" s="42" t="str">
        <f t="shared" si="513"/>
        <v>Diameter (mm, uitwendig)=;Wanddikte (mm)=;Druk (barg)=;Rekgrens (N/mm^2)=;Charpy energie (J)=</v>
      </c>
      <c r="U2540" s="44" t="e">
        <f>INDEX('bijlage A. Frequentie Tabel'!G:G,MATCH(T2540,'bijlage A. Frequentie Tabel'!A:A,0))</f>
        <v>#N/A</v>
      </c>
      <c r="V2540" s="43">
        <f t="shared" si="514"/>
        <v>0</v>
      </c>
      <c r="W2540" s="80">
        <f t="shared" si="518"/>
        <v>23.196467403779828</v>
      </c>
      <c r="X2540" t="e">
        <f t="shared" si="515"/>
        <v>#N/A</v>
      </c>
      <c r="Y2540"/>
      <c r="Z2540">
        <f t="shared" si="519"/>
        <v>0.4</v>
      </c>
      <c r="AA2540">
        <f t="shared" si="520"/>
        <v>1</v>
      </c>
      <c r="AB2540">
        <f t="shared" si="520"/>
        <v>1</v>
      </c>
      <c r="AC2540">
        <f t="shared" si="521"/>
        <v>0.4</v>
      </c>
      <c r="AD2540" t="e">
        <f>INDEX('bijlage C. Cluster maatregelen'!C:C,MATCH('5.Bepalen Faalfreq'!K2540,'bijlage C. Cluster maatregelen'!A:A,0))</f>
        <v>#N/A</v>
      </c>
      <c r="AE2540" t="e">
        <f>INDEX('bijlage C. Cluster maatregelen'!C:C,MATCH('5.Bepalen Faalfreq'!L2540,'bijlage C. Cluster maatregelen'!A:A,0))</f>
        <v>#N/A</v>
      </c>
      <c r="AF2540" t="e">
        <f>INDEX('bijlage C. Cluster maatregelen'!C:C,MATCH('5.Bepalen Faalfreq'!M2540,'bijlage C. Cluster maatregelen'!A:A,0))</f>
        <v>#N/A</v>
      </c>
      <c r="AG2540" t="e">
        <f>INDEX('bijlage C. Cluster maatregelen'!C:C,MATCH('5.Bepalen Faalfreq'!N2540,'bijlage C. Cluster maatregelen'!A:A,0))</f>
        <v>#N/A</v>
      </c>
      <c r="AH2540" t="e">
        <f t="shared" si="522"/>
        <v>#N/A</v>
      </c>
      <c r="AI2540" t="e">
        <f t="shared" si="523"/>
        <v>#N/A</v>
      </c>
      <c r="AJ2540" t="e">
        <f t="shared" si="516"/>
        <v>#N/A</v>
      </c>
    </row>
    <row r="2541" spans="1:36" x14ac:dyDescent="0.25">
      <c r="A2541" s="203"/>
      <c r="B2541" s="203"/>
      <c r="C2541" s="203"/>
      <c r="D2541" s="203"/>
      <c r="E2541" s="203"/>
      <c r="F2541" s="203"/>
      <c r="G2541" s="203"/>
      <c r="H2541" s="203"/>
      <c r="I2541" s="203"/>
      <c r="J2541" s="203"/>
      <c r="K2541" s="203"/>
      <c r="L2541" s="203"/>
      <c r="M2541" s="203"/>
      <c r="N2541" s="203"/>
      <c r="O2541" s="204">
        <f t="shared" si="512"/>
        <v>0</v>
      </c>
      <c r="P2541" s="80" t="str">
        <f>IFERROR(R2541+'4. Gegevens leiding'!$I$26,"")</f>
        <v/>
      </c>
      <c r="Q2541" s="155" t="str">
        <f>IFERROR(R2542+'4. Gegevens leiding'!$I$26,"")</f>
        <v/>
      </c>
      <c r="R2541" s="155" t="str">
        <f t="shared" si="524"/>
        <v/>
      </c>
      <c r="S2541" s="43" t="str">
        <f t="shared" si="517"/>
        <v/>
      </c>
      <c r="T2541" s="42" t="str">
        <f t="shared" si="513"/>
        <v>Diameter (mm, uitwendig)=;Wanddikte (mm)=;Druk (barg)=;Rekgrens (N/mm^2)=;Charpy energie (J)=</v>
      </c>
      <c r="U2541" s="44" t="e">
        <f>INDEX('bijlage A. Frequentie Tabel'!G:G,MATCH(T2541,'bijlage A. Frequentie Tabel'!A:A,0))</f>
        <v>#N/A</v>
      </c>
      <c r="V2541" s="43">
        <f t="shared" si="514"/>
        <v>0</v>
      </c>
      <c r="W2541" s="80">
        <f t="shared" si="518"/>
        <v>23.196467403779828</v>
      </c>
      <c r="X2541" t="e">
        <f t="shared" si="515"/>
        <v>#N/A</v>
      </c>
      <c r="Y2541"/>
      <c r="Z2541">
        <f t="shared" si="519"/>
        <v>0.4</v>
      </c>
      <c r="AA2541">
        <f t="shared" si="520"/>
        <v>1</v>
      </c>
      <c r="AB2541">
        <f t="shared" si="520"/>
        <v>1</v>
      </c>
      <c r="AC2541">
        <f t="shared" si="521"/>
        <v>0.4</v>
      </c>
      <c r="AD2541" t="e">
        <f>INDEX('bijlage C. Cluster maatregelen'!C:C,MATCH('5.Bepalen Faalfreq'!K2541,'bijlage C. Cluster maatregelen'!A:A,0))</f>
        <v>#N/A</v>
      </c>
      <c r="AE2541" t="e">
        <f>INDEX('bijlage C. Cluster maatregelen'!C:C,MATCH('5.Bepalen Faalfreq'!L2541,'bijlage C. Cluster maatregelen'!A:A,0))</f>
        <v>#N/A</v>
      </c>
      <c r="AF2541" t="e">
        <f>INDEX('bijlage C. Cluster maatregelen'!C:C,MATCH('5.Bepalen Faalfreq'!M2541,'bijlage C. Cluster maatregelen'!A:A,0))</f>
        <v>#N/A</v>
      </c>
      <c r="AG2541" t="e">
        <f>INDEX('bijlage C. Cluster maatregelen'!C:C,MATCH('5.Bepalen Faalfreq'!N2541,'bijlage C. Cluster maatregelen'!A:A,0))</f>
        <v>#N/A</v>
      </c>
      <c r="AH2541" t="e">
        <f t="shared" si="522"/>
        <v>#N/A</v>
      </c>
      <c r="AI2541" t="e">
        <f t="shared" si="523"/>
        <v>#N/A</v>
      </c>
      <c r="AJ2541" t="e">
        <f t="shared" si="516"/>
        <v>#N/A</v>
      </c>
    </row>
    <row r="2542" spans="1:36" x14ac:dyDescent="0.25">
      <c r="A2542" s="203"/>
      <c r="B2542" s="203"/>
      <c r="C2542" s="203"/>
      <c r="D2542" s="203"/>
      <c r="E2542" s="203"/>
      <c r="F2542" s="203"/>
      <c r="G2542" s="203"/>
      <c r="H2542" s="203"/>
      <c r="I2542" s="203"/>
      <c r="J2542" s="203"/>
      <c r="K2542" s="203"/>
      <c r="L2542" s="203"/>
      <c r="M2542" s="203"/>
      <c r="N2542" s="203"/>
      <c r="O2542" s="204">
        <f t="shared" si="512"/>
        <v>0</v>
      </c>
      <c r="P2542" s="80" t="str">
        <f>IFERROR(R2542+'4. Gegevens leiding'!$I$26,"")</f>
        <v/>
      </c>
      <c r="Q2542" s="155" t="str">
        <f>IFERROR(R2543+'4. Gegevens leiding'!$I$26,"")</f>
        <v/>
      </c>
      <c r="R2542" s="155" t="str">
        <f t="shared" si="524"/>
        <v/>
      </c>
      <c r="S2542" s="43" t="str">
        <f t="shared" si="517"/>
        <v/>
      </c>
      <c r="T2542" s="42" t="str">
        <f t="shared" si="513"/>
        <v>Diameter (mm, uitwendig)=;Wanddikte (mm)=;Druk (barg)=;Rekgrens (N/mm^2)=;Charpy energie (J)=</v>
      </c>
      <c r="U2542" s="44" t="e">
        <f>INDEX('bijlage A. Frequentie Tabel'!G:G,MATCH(T2542,'bijlage A. Frequentie Tabel'!A:A,0))</f>
        <v>#N/A</v>
      </c>
      <c r="V2542" s="43">
        <f t="shared" si="514"/>
        <v>0</v>
      </c>
      <c r="W2542" s="80">
        <f t="shared" si="518"/>
        <v>23.196467403779828</v>
      </c>
      <c r="X2542" t="e">
        <f t="shared" si="515"/>
        <v>#N/A</v>
      </c>
      <c r="Y2542"/>
      <c r="Z2542">
        <f t="shared" si="519"/>
        <v>0.4</v>
      </c>
      <c r="AA2542">
        <f t="shared" si="520"/>
        <v>1</v>
      </c>
      <c r="AB2542">
        <f t="shared" si="520"/>
        <v>1</v>
      </c>
      <c r="AC2542">
        <f t="shared" si="521"/>
        <v>0.4</v>
      </c>
      <c r="AD2542" t="e">
        <f>INDEX('bijlage C. Cluster maatregelen'!C:C,MATCH('5.Bepalen Faalfreq'!K2542,'bijlage C. Cluster maatregelen'!A:A,0))</f>
        <v>#N/A</v>
      </c>
      <c r="AE2542" t="e">
        <f>INDEX('bijlage C. Cluster maatregelen'!C:C,MATCH('5.Bepalen Faalfreq'!L2542,'bijlage C. Cluster maatregelen'!A:A,0))</f>
        <v>#N/A</v>
      </c>
      <c r="AF2542" t="e">
        <f>INDEX('bijlage C. Cluster maatregelen'!C:C,MATCH('5.Bepalen Faalfreq'!M2542,'bijlage C. Cluster maatregelen'!A:A,0))</f>
        <v>#N/A</v>
      </c>
      <c r="AG2542" t="e">
        <f>INDEX('bijlage C. Cluster maatregelen'!C:C,MATCH('5.Bepalen Faalfreq'!N2542,'bijlage C. Cluster maatregelen'!A:A,0))</f>
        <v>#N/A</v>
      </c>
      <c r="AH2542" t="e">
        <f t="shared" si="522"/>
        <v>#N/A</v>
      </c>
      <c r="AI2542" t="e">
        <f t="shared" si="523"/>
        <v>#N/A</v>
      </c>
      <c r="AJ2542" t="e">
        <f t="shared" si="516"/>
        <v>#N/A</v>
      </c>
    </row>
    <row r="2543" spans="1:36" x14ac:dyDescent="0.25">
      <c r="A2543" s="203"/>
      <c r="B2543" s="203"/>
      <c r="C2543" s="203"/>
      <c r="D2543" s="203"/>
      <c r="E2543" s="203"/>
      <c r="F2543" s="203"/>
      <c r="G2543" s="203"/>
      <c r="H2543" s="203"/>
      <c r="I2543" s="203"/>
      <c r="J2543" s="203"/>
      <c r="K2543" s="203"/>
      <c r="L2543" s="203"/>
      <c r="M2543" s="203"/>
      <c r="N2543" s="203"/>
      <c r="O2543" s="204">
        <f t="shared" si="512"/>
        <v>0</v>
      </c>
      <c r="P2543" s="80" t="str">
        <f>IFERROR(R2543+'4. Gegevens leiding'!$I$26,"")</f>
        <v/>
      </c>
      <c r="Q2543" s="155" t="str">
        <f>IFERROR(R2544+'4. Gegevens leiding'!$I$26,"")</f>
        <v/>
      </c>
      <c r="R2543" s="155" t="str">
        <f t="shared" si="524"/>
        <v/>
      </c>
      <c r="S2543" s="43" t="str">
        <f t="shared" si="517"/>
        <v/>
      </c>
      <c r="T2543" s="42" t="str">
        <f t="shared" si="513"/>
        <v>Diameter (mm, uitwendig)=;Wanddikte (mm)=;Druk (barg)=;Rekgrens (N/mm^2)=;Charpy energie (J)=</v>
      </c>
      <c r="U2543" s="44" t="e">
        <f>INDEX('bijlage A. Frequentie Tabel'!G:G,MATCH(T2543,'bijlage A. Frequentie Tabel'!A:A,0))</f>
        <v>#N/A</v>
      </c>
      <c r="V2543" s="43">
        <f t="shared" si="514"/>
        <v>0</v>
      </c>
      <c r="W2543" s="80">
        <f t="shared" si="518"/>
        <v>23.196467403779828</v>
      </c>
      <c r="X2543" t="e">
        <f t="shared" si="515"/>
        <v>#N/A</v>
      </c>
      <c r="Y2543"/>
      <c r="Z2543">
        <f t="shared" si="519"/>
        <v>0.4</v>
      </c>
      <c r="AA2543">
        <f t="shared" si="520"/>
        <v>1</v>
      </c>
      <c r="AB2543">
        <f t="shared" si="520"/>
        <v>1</v>
      </c>
      <c r="AC2543">
        <f t="shared" si="521"/>
        <v>0.4</v>
      </c>
      <c r="AD2543" t="e">
        <f>INDEX('bijlage C. Cluster maatregelen'!C:C,MATCH('5.Bepalen Faalfreq'!K2543,'bijlage C. Cluster maatregelen'!A:A,0))</f>
        <v>#N/A</v>
      </c>
      <c r="AE2543" t="e">
        <f>INDEX('bijlage C. Cluster maatregelen'!C:C,MATCH('5.Bepalen Faalfreq'!L2543,'bijlage C. Cluster maatregelen'!A:A,0))</f>
        <v>#N/A</v>
      </c>
      <c r="AF2543" t="e">
        <f>INDEX('bijlage C. Cluster maatregelen'!C:C,MATCH('5.Bepalen Faalfreq'!M2543,'bijlage C. Cluster maatregelen'!A:A,0))</f>
        <v>#N/A</v>
      </c>
      <c r="AG2543" t="e">
        <f>INDEX('bijlage C. Cluster maatregelen'!C:C,MATCH('5.Bepalen Faalfreq'!N2543,'bijlage C. Cluster maatregelen'!A:A,0))</f>
        <v>#N/A</v>
      </c>
      <c r="AH2543" t="e">
        <f t="shared" si="522"/>
        <v>#N/A</v>
      </c>
      <c r="AI2543" t="e">
        <f t="shared" si="523"/>
        <v>#N/A</v>
      </c>
      <c r="AJ2543" t="e">
        <f t="shared" si="516"/>
        <v>#N/A</v>
      </c>
    </row>
    <row r="2544" spans="1:36" x14ac:dyDescent="0.25">
      <c r="A2544" s="203"/>
      <c r="B2544" s="203"/>
      <c r="C2544" s="203"/>
      <c r="D2544" s="203"/>
      <c r="E2544" s="203"/>
      <c r="F2544" s="203"/>
      <c r="G2544" s="203"/>
      <c r="H2544" s="203"/>
      <c r="I2544" s="203"/>
      <c r="J2544" s="203"/>
      <c r="K2544" s="203"/>
      <c r="L2544" s="203"/>
      <c r="M2544" s="203"/>
      <c r="N2544" s="203"/>
      <c r="O2544" s="204">
        <f t="shared" si="512"/>
        <v>0</v>
      </c>
      <c r="P2544" s="80" t="str">
        <f>IFERROR(R2544+'4. Gegevens leiding'!$I$26,"")</f>
        <v/>
      </c>
      <c r="Q2544" s="155" t="str">
        <f>IFERROR(R2545+'4. Gegevens leiding'!$I$26,"")</f>
        <v/>
      </c>
      <c r="R2544" s="155" t="str">
        <f t="shared" si="524"/>
        <v/>
      </c>
      <c r="S2544" s="43" t="str">
        <f t="shared" si="517"/>
        <v/>
      </c>
      <c r="T2544" s="42" t="str">
        <f t="shared" si="513"/>
        <v>Diameter (mm, uitwendig)=;Wanddikte (mm)=;Druk (barg)=;Rekgrens (N/mm^2)=;Charpy energie (J)=</v>
      </c>
      <c r="U2544" s="44" t="e">
        <f>INDEX('bijlage A. Frequentie Tabel'!G:G,MATCH(T2544,'bijlage A. Frequentie Tabel'!A:A,0))</f>
        <v>#N/A</v>
      </c>
      <c r="V2544" s="43">
        <f t="shared" si="514"/>
        <v>0</v>
      </c>
      <c r="W2544" s="80">
        <f t="shared" si="518"/>
        <v>23.196467403779828</v>
      </c>
      <c r="X2544" t="e">
        <f t="shared" si="515"/>
        <v>#N/A</v>
      </c>
      <c r="Y2544"/>
      <c r="Z2544">
        <f t="shared" si="519"/>
        <v>0.4</v>
      </c>
      <c r="AA2544">
        <f t="shared" si="520"/>
        <v>1</v>
      </c>
      <c r="AB2544">
        <f t="shared" si="520"/>
        <v>1</v>
      </c>
      <c r="AC2544">
        <f t="shared" si="521"/>
        <v>0.4</v>
      </c>
      <c r="AD2544" t="e">
        <f>INDEX('bijlage C. Cluster maatregelen'!C:C,MATCH('5.Bepalen Faalfreq'!K2544,'bijlage C. Cluster maatregelen'!A:A,0))</f>
        <v>#N/A</v>
      </c>
      <c r="AE2544" t="e">
        <f>INDEX('bijlage C. Cluster maatregelen'!C:C,MATCH('5.Bepalen Faalfreq'!L2544,'bijlage C. Cluster maatregelen'!A:A,0))</f>
        <v>#N/A</v>
      </c>
      <c r="AF2544" t="e">
        <f>INDEX('bijlage C. Cluster maatregelen'!C:C,MATCH('5.Bepalen Faalfreq'!M2544,'bijlage C. Cluster maatregelen'!A:A,0))</f>
        <v>#N/A</v>
      </c>
      <c r="AG2544" t="e">
        <f>INDEX('bijlage C. Cluster maatregelen'!C:C,MATCH('5.Bepalen Faalfreq'!N2544,'bijlage C. Cluster maatregelen'!A:A,0))</f>
        <v>#N/A</v>
      </c>
      <c r="AH2544" t="e">
        <f t="shared" si="522"/>
        <v>#N/A</v>
      </c>
      <c r="AI2544" t="e">
        <f t="shared" si="523"/>
        <v>#N/A</v>
      </c>
      <c r="AJ2544" t="e">
        <f t="shared" si="516"/>
        <v>#N/A</v>
      </c>
    </row>
    <row r="2545" spans="1:36" x14ac:dyDescent="0.25">
      <c r="A2545" s="203"/>
      <c r="B2545" s="203"/>
      <c r="C2545" s="203"/>
      <c r="D2545" s="203"/>
      <c r="E2545" s="203"/>
      <c r="F2545" s="203"/>
      <c r="G2545" s="203"/>
      <c r="H2545" s="203"/>
      <c r="I2545" s="203"/>
      <c r="J2545" s="203"/>
      <c r="K2545" s="203"/>
      <c r="L2545" s="203"/>
      <c r="M2545" s="203"/>
      <c r="N2545" s="203"/>
      <c r="O2545" s="204">
        <f t="shared" si="512"/>
        <v>0</v>
      </c>
      <c r="P2545" s="80" t="str">
        <f>IFERROR(R2545+'4. Gegevens leiding'!$I$26,"")</f>
        <v/>
      </c>
      <c r="Q2545" s="155" t="str">
        <f>IFERROR(R2546+'4. Gegevens leiding'!$I$26,"")</f>
        <v/>
      </c>
      <c r="R2545" s="155" t="str">
        <f t="shared" si="524"/>
        <v/>
      </c>
      <c r="S2545" s="43" t="str">
        <f t="shared" si="517"/>
        <v/>
      </c>
      <c r="T2545" s="42" t="str">
        <f t="shared" si="513"/>
        <v>Diameter (mm, uitwendig)=;Wanddikte (mm)=;Druk (barg)=;Rekgrens (N/mm^2)=;Charpy energie (J)=</v>
      </c>
      <c r="U2545" s="44" t="e">
        <f>INDEX('bijlage A. Frequentie Tabel'!G:G,MATCH(T2545,'bijlage A. Frequentie Tabel'!A:A,0))</f>
        <v>#N/A</v>
      </c>
      <c r="V2545" s="43">
        <f t="shared" si="514"/>
        <v>0</v>
      </c>
      <c r="W2545" s="80">
        <f t="shared" si="518"/>
        <v>23.196467403779828</v>
      </c>
      <c r="X2545" t="e">
        <f t="shared" si="515"/>
        <v>#N/A</v>
      </c>
      <c r="Y2545"/>
      <c r="Z2545">
        <f t="shared" si="519"/>
        <v>0.4</v>
      </c>
      <c r="AA2545">
        <f t="shared" si="520"/>
        <v>1</v>
      </c>
      <c r="AB2545">
        <f t="shared" si="520"/>
        <v>1</v>
      </c>
      <c r="AC2545">
        <f t="shared" si="521"/>
        <v>0.4</v>
      </c>
      <c r="AD2545" t="e">
        <f>INDEX('bijlage C. Cluster maatregelen'!C:C,MATCH('5.Bepalen Faalfreq'!K2545,'bijlage C. Cluster maatregelen'!A:A,0))</f>
        <v>#N/A</v>
      </c>
      <c r="AE2545" t="e">
        <f>INDEX('bijlage C. Cluster maatregelen'!C:C,MATCH('5.Bepalen Faalfreq'!L2545,'bijlage C. Cluster maatregelen'!A:A,0))</f>
        <v>#N/A</v>
      </c>
      <c r="AF2545" t="e">
        <f>INDEX('bijlage C. Cluster maatregelen'!C:C,MATCH('5.Bepalen Faalfreq'!M2545,'bijlage C. Cluster maatregelen'!A:A,0))</f>
        <v>#N/A</v>
      </c>
      <c r="AG2545" t="e">
        <f>INDEX('bijlage C. Cluster maatregelen'!C:C,MATCH('5.Bepalen Faalfreq'!N2545,'bijlage C. Cluster maatregelen'!A:A,0))</f>
        <v>#N/A</v>
      </c>
      <c r="AH2545" t="e">
        <f t="shared" si="522"/>
        <v>#N/A</v>
      </c>
      <c r="AI2545" t="e">
        <f t="shared" si="523"/>
        <v>#N/A</v>
      </c>
      <c r="AJ2545" t="e">
        <f t="shared" si="516"/>
        <v>#N/A</v>
      </c>
    </row>
    <row r="2546" spans="1:36" x14ac:dyDescent="0.25">
      <c r="A2546" s="203"/>
      <c r="B2546" s="203"/>
      <c r="C2546" s="203"/>
      <c r="D2546" s="203"/>
      <c r="E2546" s="203"/>
      <c r="F2546" s="203"/>
      <c r="G2546" s="203"/>
      <c r="H2546" s="203"/>
      <c r="I2546" s="203"/>
      <c r="J2546" s="203"/>
      <c r="K2546" s="203"/>
      <c r="L2546" s="203"/>
      <c r="M2546" s="203"/>
      <c r="N2546" s="203"/>
      <c r="O2546" s="204">
        <f t="shared" si="512"/>
        <v>0</v>
      </c>
      <c r="P2546" s="80" t="str">
        <f>IFERROR(R2546+'4. Gegevens leiding'!$I$26,"")</f>
        <v/>
      </c>
      <c r="Q2546" s="155" t="str">
        <f>IFERROR(R2547+'4. Gegevens leiding'!$I$26,"")</f>
        <v/>
      </c>
      <c r="R2546" s="155" t="str">
        <f t="shared" si="524"/>
        <v/>
      </c>
      <c r="S2546" s="43" t="str">
        <f t="shared" si="517"/>
        <v/>
      </c>
      <c r="T2546" s="42" t="str">
        <f t="shared" si="513"/>
        <v>Diameter (mm, uitwendig)=;Wanddikte (mm)=;Druk (barg)=;Rekgrens (N/mm^2)=;Charpy energie (J)=</v>
      </c>
      <c r="U2546" s="44" t="e">
        <f>INDEX('bijlage A. Frequentie Tabel'!G:G,MATCH(T2546,'bijlage A. Frequentie Tabel'!A:A,0))</f>
        <v>#N/A</v>
      </c>
      <c r="V2546" s="43">
        <f t="shared" si="514"/>
        <v>0</v>
      </c>
      <c r="W2546" s="80">
        <f t="shared" si="518"/>
        <v>23.196467403779828</v>
      </c>
      <c r="X2546" t="e">
        <f t="shared" si="515"/>
        <v>#N/A</v>
      </c>
      <c r="Y2546"/>
      <c r="Z2546">
        <f t="shared" si="519"/>
        <v>0.4</v>
      </c>
      <c r="AA2546">
        <f t="shared" si="520"/>
        <v>1</v>
      </c>
      <c r="AB2546">
        <f t="shared" si="520"/>
        <v>1</v>
      </c>
      <c r="AC2546">
        <f t="shared" si="521"/>
        <v>0.4</v>
      </c>
      <c r="AD2546" t="e">
        <f>INDEX('bijlage C. Cluster maatregelen'!C:C,MATCH('5.Bepalen Faalfreq'!K2546,'bijlage C. Cluster maatregelen'!A:A,0))</f>
        <v>#N/A</v>
      </c>
      <c r="AE2546" t="e">
        <f>INDEX('bijlage C. Cluster maatregelen'!C:C,MATCH('5.Bepalen Faalfreq'!L2546,'bijlage C. Cluster maatregelen'!A:A,0))</f>
        <v>#N/A</v>
      </c>
      <c r="AF2546" t="e">
        <f>INDEX('bijlage C. Cluster maatregelen'!C:C,MATCH('5.Bepalen Faalfreq'!M2546,'bijlage C. Cluster maatregelen'!A:A,0))</f>
        <v>#N/A</v>
      </c>
      <c r="AG2546" t="e">
        <f>INDEX('bijlage C. Cluster maatregelen'!C:C,MATCH('5.Bepalen Faalfreq'!N2546,'bijlage C. Cluster maatregelen'!A:A,0))</f>
        <v>#N/A</v>
      </c>
      <c r="AH2546" t="e">
        <f t="shared" si="522"/>
        <v>#N/A</v>
      </c>
      <c r="AI2546" t="e">
        <f t="shared" si="523"/>
        <v>#N/A</v>
      </c>
      <c r="AJ2546" t="e">
        <f t="shared" si="516"/>
        <v>#N/A</v>
      </c>
    </row>
    <row r="2547" spans="1:36" x14ac:dyDescent="0.25">
      <c r="A2547" s="203"/>
      <c r="B2547" s="203"/>
      <c r="C2547" s="203"/>
      <c r="D2547" s="203"/>
      <c r="E2547" s="203"/>
      <c r="F2547" s="203"/>
      <c r="G2547" s="203"/>
      <c r="H2547" s="203"/>
      <c r="I2547" s="203"/>
      <c r="J2547" s="203"/>
      <c r="K2547" s="203"/>
      <c r="L2547" s="203"/>
      <c r="M2547" s="203"/>
      <c r="N2547" s="203"/>
      <c r="O2547" s="204">
        <f t="shared" si="512"/>
        <v>0</v>
      </c>
      <c r="P2547" s="80" t="str">
        <f>IFERROR(R2547+'4. Gegevens leiding'!$I$26,"")</f>
        <v/>
      </c>
      <c r="Q2547" s="155" t="str">
        <f>IFERROR(R2548+'4. Gegevens leiding'!$I$26,"")</f>
        <v/>
      </c>
      <c r="R2547" s="155" t="str">
        <f t="shared" si="524"/>
        <v/>
      </c>
      <c r="S2547" s="43" t="str">
        <f t="shared" si="517"/>
        <v/>
      </c>
      <c r="T2547" s="42" t="str">
        <f t="shared" si="513"/>
        <v>Diameter (mm, uitwendig)=;Wanddikte (mm)=;Druk (barg)=;Rekgrens (N/mm^2)=;Charpy energie (J)=</v>
      </c>
      <c r="U2547" s="44" t="e">
        <f>INDEX('bijlage A. Frequentie Tabel'!G:G,MATCH(T2547,'bijlage A. Frequentie Tabel'!A:A,0))</f>
        <v>#N/A</v>
      </c>
      <c r="V2547" s="43">
        <f t="shared" si="514"/>
        <v>0</v>
      </c>
      <c r="W2547" s="80">
        <f t="shared" si="518"/>
        <v>23.196467403779828</v>
      </c>
      <c r="X2547" t="e">
        <f t="shared" si="515"/>
        <v>#N/A</v>
      </c>
      <c r="Y2547"/>
      <c r="Z2547">
        <f t="shared" si="519"/>
        <v>0.4</v>
      </c>
      <c r="AA2547">
        <f t="shared" si="520"/>
        <v>1</v>
      </c>
      <c r="AB2547">
        <f t="shared" si="520"/>
        <v>1</v>
      </c>
      <c r="AC2547">
        <f t="shared" si="521"/>
        <v>0.4</v>
      </c>
      <c r="AD2547" t="e">
        <f>INDEX('bijlage C. Cluster maatregelen'!C:C,MATCH('5.Bepalen Faalfreq'!K2547,'bijlage C. Cluster maatregelen'!A:A,0))</f>
        <v>#N/A</v>
      </c>
      <c r="AE2547" t="e">
        <f>INDEX('bijlage C. Cluster maatregelen'!C:C,MATCH('5.Bepalen Faalfreq'!L2547,'bijlage C. Cluster maatregelen'!A:A,0))</f>
        <v>#N/A</v>
      </c>
      <c r="AF2547" t="e">
        <f>INDEX('bijlage C. Cluster maatregelen'!C:C,MATCH('5.Bepalen Faalfreq'!M2547,'bijlage C. Cluster maatregelen'!A:A,0))</f>
        <v>#N/A</v>
      </c>
      <c r="AG2547" t="e">
        <f>INDEX('bijlage C. Cluster maatregelen'!C:C,MATCH('5.Bepalen Faalfreq'!N2547,'bijlage C. Cluster maatregelen'!A:A,0))</f>
        <v>#N/A</v>
      </c>
      <c r="AH2547" t="e">
        <f t="shared" si="522"/>
        <v>#N/A</v>
      </c>
      <c r="AI2547" t="e">
        <f t="shared" si="523"/>
        <v>#N/A</v>
      </c>
      <c r="AJ2547" t="e">
        <f t="shared" si="516"/>
        <v>#N/A</v>
      </c>
    </row>
    <row r="2548" spans="1:36" x14ac:dyDescent="0.25">
      <c r="A2548" s="203"/>
      <c r="B2548" s="203"/>
      <c r="C2548" s="203"/>
      <c r="D2548" s="203"/>
      <c r="E2548" s="203"/>
      <c r="F2548" s="203"/>
      <c r="G2548" s="203"/>
      <c r="H2548" s="203"/>
      <c r="I2548" s="203"/>
      <c r="J2548" s="203"/>
      <c r="K2548" s="203"/>
      <c r="L2548" s="203"/>
      <c r="M2548" s="203"/>
      <c r="N2548" s="203"/>
      <c r="O2548" s="204">
        <f t="shared" si="512"/>
        <v>0</v>
      </c>
      <c r="P2548" s="80" t="str">
        <f>IFERROR(R2548+'4. Gegevens leiding'!$I$26,"")</f>
        <v/>
      </c>
      <c r="Q2548" s="155" t="str">
        <f>IFERROR(R2549+'4. Gegevens leiding'!$I$26,"")</f>
        <v/>
      </c>
      <c r="R2548" s="155" t="str">
        <f t="shared" si="524"/>
        <v/>
      </c>
      <c r="S2548" s="43" t="str">
        <f t="shared" si="517"/>
        <v/>
      </c>
      <c r="T2548" s="42" t="str">
        <f t="shared" si="513"/>
        <v>Diameter (mm, uitwendig)=;Wanddikte (mm)=;Druk (barg)=;Rekgrens (N/mm^2)=;Charpy energie (J)=</v>
      </c>
      <c r="U2548" s="44" t="e">
        <f>INDEX('bijlage A. Frequentie Tabel'!G:G,MATCH(T2548,'bijlage A. Frequentie Tabel'!A:A,0))</f>
        <v>#N/A</v>
      </c>
      <c r="V2548" s="43">
        <f t="shared" si="514"/>
        <v>0</v>
      </c>
      <c r="W2548" s="80">
        <f t="shared" si="518"/>
        <v>23.196467403779828</v>
      </c>
      <c r="X2548" t="e">
        <f t="shared" si="515"/>
        <v>#N/A</v>
      </c>
      <c r="Y2548"/>
      <c r="Z2548">
        <f t="shared" si="519"/>
        <v>0.4</v>
      </c>
      <c r="AA2548">
        <f t="shared" si="520"/>
        <v>1</v>
      </c>
      <c r="AB2548">
        <f t="shared" si="520"/>
        <v>1</v>
      </c>
      <c r="AC2548">
        <f t="shared" si="521"/>
        <v>0.4</v>
      </c>
      <c r="AD2548" t="e">
        <f>INDEX('bijlage C. Cluster maatregelen'!C:C,MATCH('5.Bepalen Faalfreq'!K2548,'bijlage C. Cluster maatregelen'!A:A,0))</f>
        <v>#N/A</v>
      </c>
      <c r="AE2548" t="e">
        <f>INDEX('bijlage C. Cluster maatregelen'!C:C,MATCH('5.Bepalen Faalfreq'!L2548,'bijlage C. Cluster maatregelen'!A:A,0))</f>
        <v>#N/A</v>
      </c>
      <c r="AF2548" t="e">
        <f>INDEX('bijlage C. Cluster maatregelen'!C:C,MATCH('5.Bepalen Faalfreq'!M2548,'bijlage C. Cluster maatregelen'!A:A,0))</f>
        <v>#N/A</v>
      </c>
      <c r="AG2548" t="e">
        <f>INDEX('bijlage C. Cluster maatregelen'!C:C,MATCH('5.Bepalen Faalfreq'!N2548,'bijlage C. Cluster maatregelen'!A:A,0))</f>
        <v>#N/A</v>
      </c>
      <c r="AH2548" t="e">
        <f t="shared" si="522"/>
        <v>#N/A</v>
      </c>
      <c r="AI2548" t="e">
        <f t="shared" si="523"/>
        <v>#N/A</v>
      </c>
      <c r="AJ2548" t="e">
        <f t="shared" si="516"/>
        <v>#N/A</v>
      </c>
    </row>
    <row r="2549" spans="1:36" x14ac:dyDescent="0.25">
      <c r="A2549" s="203"/>
      <c r="B2549" s="203"/>
      <c r="C2549" s="203"/>
      <c r="D2549" s="203"/>
      <c r="E2549" s="203"/>
      <c r="F2549" s="203"/>
      <c r="G2549" s="203"/>
      <c r="H2549" s="203"/>
      <c r="I2549" s="203"/>
      <c r="J2549" s="203"/>
      <c r="K2549" s="203"/>
      <c r="L2549" s="203"/>
      <c r="M2549" s="203"/>
      <c r="N2549" s="203"/>
      <c r="O2549" s="204">
        <f t="shared" si="512"/>
        <v>0</v>
      </c>
      <c r="P2549" s="80" t="str">
        <f>IFERROR(R2549+'4. Gegevens leiding'!$I$26,"")</f>
        <v/>
      </c>
      <c r="Q2549" s="155" t="str">
        <f>IFERROR(R2550+'4. Gegevens leiding'!$I$26,"")</f>
        <v/>
      </c>
      <c r="R2549" s="155" t="str">
        <f t="shared" si="524"/>
        <v/>
      </c>
      <c r="S2549" s="43" t="str">
        <f t="shared" si="517"/>
        <v/>
      </c>
      <c r="T2549" s="42" t="str">
        <f t="shared" si="513"/>
        <v>Diameter (mm, uitwendig)=;Wanddikte (mm)=;Druk (barg)=;Rekgrens (N/mm^2)=;Charpy energie (J)=</v>
      </c>
      <c r="U2549" s="44" t="e">
        <f>INDEX('bijlage A. Frequentie Tabel'!G:G,MATCH(T2549,'bijlage A. Frequentie Tabel'!A:A,0))</f>
        <v>#N/A</v>
      </c>
      <c r="V2549" s="43">
        <f t="shared" si="514"/>
        <v>0</v>
      </c>
      <c r="W2549" s="80">
        <f t="shared" si="518"/>
        <v>23.196467403779828</v>
      </c>
      <c r="X2549" t="e">
        <f t="shared" si="515"/>
        <v>#N/A</v>
      </c>
      <c r="Y2549"/>
      <c r="Z2549">
        <f t="shared" si="519"/>
        <v>0.4</v>
      </c>
      <c r="AA2549">
        <f t="shared" si="520"/>
        <v>1</v>
      </c>
      <c r="AB2549">
        <f t="shared" si="520"/>
        <v>1</v>
      </c>
      <c r="AC2549">
        <f t="shared" si="521"/>
        <v>0.4</v>
      </c>
      <c r="AD2549" t="e">
        <f>INDEX('bijlage C. Cluster maatregelen'!C:C,MATCH('5.Bepalen Faalfreq'!K2549,'bijlage C. Cluster maatregelen'!A:A,0))</f>
        <v>#N/A</v>
      </c>
      <c r="AE2549" t="e">
        <f>INDEX('bijlage C. Cluster maatregelen'!C:C,MATCH('5.Bepalen Faalfreq'!L2549,'bijlage C. Cluster maatregelen'!A:A,0))</f>
        <v>#N/A</v>
      </c>
      <c r="AF2549" t="e">
        <f>INDEX('bijlage C. Cluster maatregelen'!C:C,MATCH('5.Bepalen Faalfreq'!M2549,'bijlage C. Cluster maatregelen'!A:A,0))</f>
        <v>#N/A</v>
      </c>
      <c r="AG2549" t="e">
        <f>INDEX('bijlage C. Cluster maatregelen'!C:C,MATCH('5.Bepalen Faalfreq'!N2549,'bijlage C. Cluster maatregelen'!A:A,0))</f>
        <v>#N/A</v>
      </c>
      <c r="AH2549" t="e">
        <f t="shared" si="522"/>
        <v>#N/A</v>
      </c>
      <c r="AI2549" t="e">
        <f t="shared" si="523"/>
        <v>#N/A</v>
      </c>
      <c r="AJ2549" t="e">
        <f t="shared" si="516"/>
        <v>#N/A</v>
      </c>
    </row>
    <row r="2550" spans="1:36" x14ac:dyDescent="0.25">
      <c r="A2550" s="203"/>
      <c r="B2550" s="203"/>
      <c r="C2550" s="203"/>
      <c r="D2550" s="203"/>
      <c r="E2550" s="203"/>
      <c r="F2550" s="203"/>
      <c r="G2550" s="203"/>
      <c r="H2550" s="203"/>
      <c r="I2550" s="203"/>
      <c r="J2550" s="203"/>
      <c r="K2550" s="203"/>
      <c r="L2550" s="203"/>
      <c r="M2550" s="203"/>
      <c r="N2550" s="203"/>
      <c r="O2550" s="204">
        <f t="shared" si="512"/>
        <v>0</v>
      </c>
      <c r="P2550" s="80" t="str">
        <f>IFERROR(R2550+'4. Gegevens leiding'!$I$26,"")</f>
        <v/>
      </c>
      <c r="Q2550" s="155" t="str">
        <f>IFERROR(R2551+'4. Gegevens leiding'!$I$26,"")</f>
        <v/>
      </c>
      <c r="R2550" s="155" t="str">
        <f t="shared" si="524"/>
        <v/>
      </c>
      <c r="S2550" s="43" t="str">
        <f t="shared" si="517"/>
        <v/>
      </c>
      <c r="T2550" s="42" t="str">
        <f t="shared" si="513"/>
        <v>Diameter (mm, uitwendig)=;Wanddikte (mm)=;Druk (barg)=;Rekgrens (N/mm^2)=;Charpy energie (J)=</v>
      </c>
      <c r="U2550" s="44" t="e">
        <f>INDEX('bijlage A. Frequentie Tabel'!G:G,MATCH(T2550,'bijlage A. Frequentie Tabel'!A:A,0))</f>
        <v>#N/A</v>
      </c>
      <c r="V2550" s="43">
        <f t="shared" si="514"/>
        <v>0</v>
      </c>
      <c r="W2550" s="80">
        <f t="shared" si="518"/>
        <v>23.196467403779828</v>
      </c>
      <c r="X2550" t="e">
        <f t="shared" si="515"/>
        <v>#N/A</v>
      </c>
      <c r="Y2550"/>
      <c r="Z2550">
        <f t="shared" si="519"/>
        <v>0.4</v>
      </c>
      <c r="AA2550">
        <f t="shared" si="520"/>
        <v>1</v>
      </c>
      <c r="AB2550">
        <f t="shared" si="520"/>
        <v>1</v>
      </c>
      <c r="AC2550">
        <f t="shared" si="521"/>
        <v>0.4</v>
      </c>
      <c r="AD2550" t="e">
        <f>INDEX('bijlage C. Cluster maatregelen'!C:C,MATCH('5.Bepalen Faalfreq'!K2550,'bijlage C. Cluster maatregelen'!A:A,0))</f>
        <v>#N/A</v>
      </c>
      <c r="AE2550" t="e">
        <f>INDEX('bijlage C. Cluster maatregelen'!C:C,MATCH('5.Bepalen Faalfreq'!L2550,'bijlage C. Cluster maatregelen'!A:A,0))</f>
        <v>#N/A</v>
      </c>
      <c r="AF2550" t="e">
        <f>INDEX('bijlage C. Cluster maatregelen'!C:C,MATCH('5.Bepalen Faalfreq'!M2550,'bijlage C. Cluster maatregelen'!A:A,0))</f>
        <v>#N/A</v>
      </c>
      <c r="AG2550" t="e">
        <f>INDEX('bijlage C. Cluster maatregelen'!C:C,MATCH('5.Bepalen Faalfreq'!N2550,'bijlage C. Cluster maatregelen'!A:A,0))</f>
        <v>#N/A</v>
      </c>
      <c r="AH2550" t="e">
        <f t="shared" si="522"/>
        <v>#N/A</v>
      </c>
      <c r="AI2550" t="e">
        <f t="shared" si="523"/>
        <v>#N/A</v>
      </c>
      <c r="AJ2550" t="e">
        <f t="shared" si="516"/>
        <v>#N/A</v>
      </c>
    </row>
    <row r="2551" spans="1:36" x14ac:dyDescent="0.25">
      <c r="A2551" s="203"/>
      <c r="B2551" s="203"/>
      <c r="C2551" s="203"/>
      <c r="D2551" s="203"/>
      <c r="E2551" s="203"/>
      <c r="F2551" s="203"/>
      <c r="G2551" s="203"/>
      <c r="H2551" s="203"/>
      <c r="I2551" s="203"/>
      <c r="J2551" s="203"/>
      <c r="K2551" s="203"/>
      <c r="L2551" s="203"/>
      <c r="M2551" s="203"/>
      <c r="N2551" s="203"/>
      <c r="O2551" s="204">
        <f t="shared" si="512"/>
        <v>0</v>
      </c>
      <c r="P2551" s="80" t="str">
        <f>IFERROR(R2551+'4. Gegevens leiding'!$I$26,"")</f>
        <v/>
      </c>
      <c r="Q2551" s="155" t="str">
        <f>IFERROR(R2552+'4. Gegevens leiding'!$I$26,"")</f>
        <v/>
      </c>
      <c r="R2551" s="155" t="str">
        <f t="shared" si="524"/>
        <v/>
      </c>
      <c r="S2551" s="43" t="str">
        <f t="shared" si="517"/>
        <v/>
      </c>
      <c r="T2551" s="42" t="str">
        <f t="shared" si="513"/>
        <v>Diameter (mm, uitwendig)=;Wanddikte (mm)=;Druk (barg)=;Rekgrens (N/mm^2)=;Charpy energie (J)=</v>
      </c>
      <c r="U2551" s="44" t="e">
        <f>INDEX('bijlage A. Frequentie Tabel'!G:G,MATCH(T2551,'bijlage A. Frequentie Tabel'!A:A,0))</f>
        <v>#N/A</v>
      </c>
      <c r="V2551" s="43">
        <f t="shared" si="514"/>
        <v>0</v>
      </c>
      <c r="W2551" s="80">
        <f t="shared" si="518"/>
        <v>23.196467403779828</v>
      </c>
      <c r="X2551" t="e">
        <f t="shared" si="515"/>
        <v>#N/A</v>
      </c>
      <c r="Y2551"/>
      <c r="Z2551">
        <f t="shared" si="519"/>
        <v>0.4</v>
      </c>
      <c r="AA2551">
        <f t="shared" si="520"/>
        <v>1</v>
      </c>
      <c r="AB2551">
        <f t="shared" si="520"/>
        <v>1</v>
      </c>
      <c r="AC2551">
        <f t="shared" si="521"/>
        <v>0.4</v>
      </c>
      <c r="AD2551" t="e">
        <f>INDEX('bijlage C. Cluster maatregelen'!C:C,MATCH('5.Bepalen Faalfreq'!K2551,'bijlage C. Cluster maatregelen'!A:A,0))</f>
        <v>#N/A</v>
      </c>
      <c r="AE2551" t="e">
        <f>INDEX('bijlage C. Cluster maatregelen'!C:C,MATCH('5.Bepalen Faalfreq'!L2551,'bijlage C. Cluster maatregelen'!A:A,0))</f>
        <v>#N/A</v>
      </c>
      <c r="AF2551" t="e">
        <f>INDEX('bijlage C. Cluster maatregelen'!C:C,MATCH('5.Bepalen Faalfreq'!M2551,'bijlage C. Cluster maatregelen'!A:A,0))</f>
        <v>#N/A</v>
      </c>
      <c r="AG2551" t="e">
        <f>INDEX('bijlage C. Cluster maatregelen'!C:C,MATCH('5.Bepalen Faalfreq'!N2551,'bijlage C. Cluster maatregelen'!A:A,0))</f>
        <v>#N/A</v>
      </c>
      <c r="AH2551" t="e">
        <f t="shared" si="522"/>
        <v>#N/A</v>
      </c>
      <c r="AI2551" t="e">
        <f t="shared" si="523"/>
        <v>#N/A</v>
      </c>
      <c r="AJ2551" t="e">
        <f t="shared" si="516"/>
        <v>#N/A</v>
      </c>
    </row>
    <row r="2552" spans="1:36" x14ac:dyDescent="0.25">
      <c r="A2552" s="203"/>
      <c r="B2552" s="203"/>
      <c r="C2552" s="203"/>
      <c r="D2552" s="203"/>
      <c r="E2552" s="203"/>
      <c r="F2552" s="203"/>
      <c r="G2552" s="203"/>
      <c r="H2552" s="203"/>
      <c r="I2552" s="203"/>
      <c r="J2552" s="203"/>
      <c r="K2552" s="203"/>
      <c r="L2552" s="203"/>
      <c r="M2552" s="203"/>
      <c r="N2552" s="203"/>
      <c r="O2552" s="204">
        <f t="shared" si="512"/>
        <v>0</v>
      </c>
      <c r="P2552" s="80" t="str">
        <f>IFERROR(R2552+'4. Gegevens leiding'!$I$26,"")</f>
        <v/>
      </c>
      <c r="Q2552" s="155" t="str">
        <f>IFERROR(R2553+'4. Gegevens leiding'!$I$26,"")</f>
        <v/>
      </c>
      <c r="R2552" s="155" t="str">
        <f t="shared" si="524"/>
        <v/>
      </c>
      <c r="S2552" s="43" t="str">
        <f t="shared" si="517"/>
        <v/>
      </c>
      <c r="T2552" s="42" t="str">
        <f t="shared" si="513"/>
        <v>Diameter (mm, uitwendig)=;Wanddikte (mm)=;Druk (barg)=;Rekgrens (N/mm^2)=;Charpy energie (J)=</v>
      </c>
      <c r="U2552" s="44" t="e">
        <f>INDEX('bijlage A. Frequentie Tabel'!G:G,MATCH(T2552,'bijlage A. Frequentie Tabel'!A:A,0))</f>
        <v>#N/A</v>
      </c>
      <c r="V2552" s="43">
        <f t="shared" si="514"/>
        <v>0</v>
      </c>
      <c r="W2552" s="80">
        <f t="shared" si="518"/>
        <v>23.196467403779828</v>
      </c>
      <c r="X2552" t="e">
        <f t="shared" si="515"/>
        <v>#N/A</v>
      </c>
      <c r="Y2552"/>
      <c r="Z2552">
        <f t="shared" si="519"/>
        <v>0.4</v>
      </c>
      <c r="AA2552">
        <f t="shared" si="520"/>
        <v>1</v>
      </c>
      <c r="AB2552">
        <f t="shared" si="520"/>
        <v>1</v>
      </c>
      <c r="AC2552">
        <f t="shared" si="521"/>
        <v>0.4</v>
      </c>
      <c r="AD2552" t="e">
        <f>INDEX('bijlage C. Cluster maatregelen'!C:C,MATCH('5.Bepalen Faalfreq'!K2552,'bijlage C. Cluster maatregelen'!A:A,0))</f>
        <v>#N/A</v>
      </c>
      <c r="AE2552" t="e">
        <f>INDEX('bijlage C. Cluster maatregelen'!C:C,MATCH('5.Bepalen Faalfreq'!L2552,'bijlage C. Cluster maatregelen'!A:A,0))</f>
        <v>#N/A</v>
      </c>
      <c r="AF2552" t="e">
        <f>INDEX('bijlage C. Cluster maatregelen'!C:C,MATCH('5.Bepalen Faalfreq'!M2552,'bijlage C. Cluster maatregelen'!A:A,0))</f>
        <v>#N/A</v>
      </c>
      <c r="AG2552" t="e">
        <f>INDEX('bijlage C. Cluster maatregelen'!C:C,MATCH('5.Bepalen Faalfreq'!N2552,'bijlage C. Cluster maatregelen'!A:A,0))</f>
        <v>#N/A</v>
      </c>
      <c r="AH2552" t="e">
        <f t="shared" si="522"/>
        <v>#N/A</v>
      </c>
      <c r="AI2552" t="e">
        <f t="shared" si="523"/>
        <v>#N/A</v>
      </c>
      <c r="AJ2552" t="e">
        <f t="shared" si="516"/>
        <v>#N/A</v>
      </c>
    </row>
    <row r="2553" spans="1:36" x14ac:dyDescent="0.25">
      <c r="A2553" s="203"/>
      <c r="B2553" s="203"/>
      <c r="C2553" s="203"/>
      <c r="D2553" s="203"/>
      <c r="E2553" s="203"/>
      <c r="F2553" s="203"/>
      <c r="G2553" s="203"/>
      <c r="H2553" s="203"/>
      <c r="I2553" s="203"/>
      <c r="J2553" s="203"/>
      <c r="K2553" s="203"/>
      <c r="L2553" s="203"/>
      <c r="M2553" s="203"/>
      <c r="N2553" s="203"/>
      <c r="O2553" s="204">
        <f t="shared" si="512"/>
        <v>0</v>
      </c>
      <c r="P2553" s="80" t="str">
        <f>IFERROR(R2553+'4. Gegevens leiding'!$I$26,"")</f>
        <v/>
      </c>
      <c r="Q2553" s="155" t="str">
        <f>IFERROR(R2554+'4. Gegevens leiding'!$I$26,"")</f>
        <v/>
      </c>
      <c r="R2553" s="155" t="str">
        <f t="shared" si="524"/>
        <v/>
      </c>
      <c r="S2553" s="43" t="str">
        <f t="shared" si="517"/>
        <v/>
      </c>
      <c r="T2553" s="42" t="str">
        <f t="shared" si="513"/>
        <v>Diameter (mm, uitwendig)=;Wanddikte (mm)=;Druk (barg)=;Rekgrens (N/mm^2)=;Charpy energie (J)=</v>
      </c>
      <c r="U2553" s="44" t="e">
        <f>INDEX('bijlage A. Frequentie Tabel'!G:G,MATCH(T2553,'bijlage A. Frequentie Tabel'!A:A,0))</f>
        <v>#N/A</v>
      </c>
      <c r="V2553" s="43">
        <f t="shared" si="514"/>
        <v>0</v>
      </c>
      <c r="W2553" s="80">
        <f t="shared" si="518"/>
        <v>23.196467403779828</v>
      </c>
      <c r="X2553" t="e">
        <f t="shared" si="515"/>
        <v>#N/A</v>
      </c>
      <c r="Y2553"/>
      <c r="Z2553">
        <f t="shared" si="519"/>
        <v>0.4</v>
      </c>
      <c r="AA2553">
        <f t="shared" si="520"/>
        <v>1</v>
      </c>
      <c r="AB2553">
        <f t="shared" si="520"/>
        <v>1</v>
      </c>
      <c r="AC2553">
        <f t="shared" si="521"/>
        <v>0.4</v>
      </c>
      <c r="AD2553" t="e">
        <f>INDEX('bijlage C. Cluster maatregelen'!C:C,MATCH('5.Bepalen Faalfreq'!K2553,'bijlage C. Cluster maatregelen'!A:A,0))</f>
        <v>#N/A</v>
      </c>
      <c r="AE2553" t="e">
        <f>INDEX('bijlage C. Cluster maatregelen'!C:C,MATCH('5.Bepalen Faalfreq'!L2553,'bijlage C. Cluster maatregelen'!A:A,0))</f>
        <v>#N/A</v>
      </c>
      <c r="AF2553" t="e">
        <f>INDEX('bijlage C. Cluster maatregelen'!C:C,MATCH('5.Bepalen Faalfreq'!M2553,'bijlage C. Cluster maatregelen'!A:A,0))</f>
        <v>#N/A</v>
      </c>
      <c r="AG2553" t="e">
        <f>INDEX('bijlage C. Cluster maatregelen'!C:C,MATCH('5.Bepalen Faalfreq'!N2553,'bijlage C. Cluster maatregelen'!A:A,0))</f>
        <v>#N/A</v>
      </c>
      <c r="AH2553" t="e">
        <f t="shared" si="522"/>
        <v>#N/A</v>
      </c>
      <c r="AI2553" t="e">
        <f t="shared" si="523"/>
        <v>#N/A</v>
      </c>
      <c r="AJ2553" t="e">
        <f t="shared" si="516"/>
        <v>#N/A</v>
      </c>
    </row>
    <row r="2554" spans="1:36" x14ac:dyDescent="0.25">
      <c r="A2554" s="203"/>
      <c r="B2554" s="203"/>
      <c r="C2554" s="203"/>
      <c r="D2554" s="203"/>
      <c r="E2554" s="203"/>
      <c r="F2554" s="203"/>
      <c r="G2554" s="203"/>
      <c r="H2554" s="203"/>
      <c r="I2554" s="203"/>
      <c r="J2554" s="203"/>
      <c r="K2554" s="203"/>
      <c r="L2554" s="203"/>
      <c r="M2554" s="203"/>
      <c r="N2554" s="203"/>
      <c r="O2554" s="204">
        <f t="shared" si="512"/>
        <v>0</v>
      </c>
      <c r="P2554" s="80" t="str">
        <f>IFERROR(R2554+'4. Gegevens leiding'!$I$26,"")</f>
        <v/>
      </c>
      <c r="Q2554" s="155" t="str">
        <f>IFERROR(R2555+'4. Gegevens leiding'!$I$26,"")</f>
        <v/>
      </c>
      <c r="R2554" s="155" t="str">
        <f t="shared" si="524"/>
        <v/>
      </c>
      <c r="S2554" s="43" t="str">
        <f t="shared" si="517"/>
        <v/>
      </c>
      <c r="T2554" s="42" t="str">
        <f t="shared" si="513"/>
        <v>Diameter (mm, uitwendig)=;Wanddikte (mm)=;Druk (barg)=;Rekgrens (N/mm^2)=;Charpy energie (J)=</v>
      </c>
      <c r="U2554" s="44" t="e">
        <f>INDEX('bijlage A. Frequentie Tabel'!G:G,MATCH(T2554,'bijlage A. Frequentie Tabel'!A:A,0))</f>
        <v>#N/A</v>
      </c>
      <c r="V2554" s="43">
        <f t="shared" si="514"/>
        <v>0</v>
      </c>
      <c r="W2554" s="80">
        <f t="shared" si="518"/>
        <v>23.196467403779828</v>
      </c>
      <c r="X2554" t="e">
        <f t="shared" si="515"/>
        <v>#N/A</v>
      </c>
      <c r="Y2554"/>
      <c r="Z2554">
        <f t="shared" si="519"/>
        <v>0.4</v>
      </c>
      <c r="AA2554">
        <f t="shared" si="520"/>
        <v>1</v>
      </c>
      <c r="AB2554">
        <f t="shared" si="520"/>
        <v>1</v>
      </c>
      <c r="AC2554">
        <f t="shared" si="521"/>
        <v>0.4</v>
      </c>
      <c r="AD2554" t="e">
        <f>INDEX('bijlage C. Cluster maatregelen'!C:C,MATCH('5.Bepalen Faalfreq'!K2554,'bijlage C. Cluster maatregelen'!A:A,0))</f>
        <v>#N/A</v>
      </c>
      <c r="AE2554" t="e">
        <f>INDEX('bijlage C. Cluster maatregelen'!C:C,MATCH('5.Bepalen Faalfreq'!L2554,'bijlage C. Cluster maatregelen'!A:A,0))</f>
        <v>#N/A</v>
      </c>
      <c r="AF2554" t="e">
        <f>INDEX('bijlage C. Cluster maatregelen'!C:C,MATCH('5.Bepalen Faalfreq'!M2554,'bijlage C. Cluster maatregelen'!A:A,0))</f>
        <v>#N/A</v>
      </c>
      <c r="AG2554" t="e">
        <f>INDEX('bijlage C. Cluster maatregelen'!C:C,MATCH('5.Bepalen Faalfreq'!N2554,'bijlage C. Cluster maatregelen'!A:A,0))</f>
        <v>#N/A</v>
      </c>
      <c r="AH2554" t="e">
        <f t="shared" si="522"/>
        <v>#N/A</v>
      </c>
      <c r="AI2554" t="e">
        <f t="shared" si="523"/>
        <v>#N/A</v>
      </c>
      <c r="AJ2554" t="e">
        <f t="shared" si="516"/>
        <v>#N/A</v>
      </c>
    </row>
    <row r="2555" spans="1:36" x14ac:dyDescent="0.25">
      <c r="A2555" s="203"/>
      <c r="B2555" s="203"/>
      <c r="C2555" s="203"/>
      <c r="D2555" s="203"/>
      <c r="E2555" s="203"/>
      <c r="F2555" s="203"/>
      <c r="G2555" s="203"/>
      <c r="H2555" s="203"/>
      <c r="I2555" s="203"/>
      <c r="J2555" s="203"/>
      <c r="K2555" s="203"/>
      <c r="L2555" s="203"/>
      <c r="M2555" s="203"/>
      <c r="N2555" s="203"/>
      <c r="O2555" s="204">
        <f t="shared" si="512"/>
        <v>0</v>
      </c>
      <c r="P2555" s="80" t="str">
        <f>IFERROR(R2555+'4. Gegevens leiding'!$I$26,"")</f>
        <v/>
      </c>
      <c r="Q2555" s="155" t="str">
        <f>IFERROR(R2556+'4. Gegevens leiding'!$I$26,"")</f>
        <v/>
      </c>
      <c r="R2555" s="155" t="str">
        <f t="shared" si="524"/>
        <v/>
      </c>
      <c r="S2555" s="43" t="str">
        <f t="shared" si="517"/>
        <v/>
      </c>
      <c r="T2555" s="42" t="str">
        <f t="shared" si="513"/>
        <v>Diameter (mm, uitwendig)=;Wanddikte (mm)=;Druk (barg)=;Rekgrens (N/mm^2)=;Charpy energie (J)=</v>
      </c>
      <c r="U2555" s="44" t="e">
        <f>INDEX('bijlage A. Frequentie Tabel'!G:G,MATCH(T2555,'bijlage A. Frequentie Tabel'!A:A,0))</f>
        <v>#N/A</v>
      </c>
      <c r="V2555" s="43">
        <f t="shared" si="514"/>
        <v>0</v>
      </c>
      <c r="W2555" s="80">
        <f t="shared" si="518"/>
        <v>23.196467403779828</v>
      </c>
      <c r="X2555" t="e">
        <f t="shared" si="515"/>
        <v>#N/A</v>
      </c>
      <c r="Y2555"/>
      <c r="Z2555">
        <f t="shared" si="519"/>
        <v>0.4</v>
      </c>
      <c r="AA2555">
        <f t="shared" si="520"/>
        <v>1</v>
      </c>
      <c r="AB2555">
        <f t="shared" si="520"/>
        <v>1</v>
      </c>
      <c r="AC2555">
        <f t="shared" si="521"/>
        <v>0.4</v>
      </c>
      <c r="AD2555" t="e">
        <f>INDEX('bijlage C. Cluster maatregelen'!C:C,MATCH('5.Bepalen Faalfreq'!K2555,'bijlage C. Cluster maatregelen'!A:A,0))</f>
        <v>#N/A</v>
      </c>
      <c r="AE2555" t="e">
        <f>INDEX('bijlage C. Cluster maatregelen'!C:C,MATCH('5.Bepalen Faalfreq'!L2555,'bijlage C. Cluster maatregelen'!A:A,0))</f>
        <v>#N/A</v>
      </c>
      <c r="AF2555" t="e">
        <f>INDEX('bijlage C. Cluster maatregelen'!C:C,MATCH('5.Bepalen Faalfreq'!M2555,'bijlage C. Cluster maatregelen'!A:A,0))</f>
        <v>#N/A</v>
      </c>
      <c r="AG2555" t="e">
        <f>INDEX('bijlage C. Cluster maatregelen'!C:C,MATCH('5.Bepalen Faalfreq'!N2555,'bijlage C. Cluster maatregelen'!A:A,0))</f>
        <v>#N/A</v>
      </c>
      <c r="AH2555" t="e">
        <f t="shared" si="522"/>
        <v>#N/A</v>
      </c>
      <c r="AI2555" t="e">
        <f t="shared" si="523"/>
        <v>#N/A</v>
      </c>
      <c r="AJ2555" t="e">
        <f t="shared" si="516"/>
        <v>#N/A</v>
      </c>
    </row>
    <row r="2556" spans="1:36" x14ac:dyDescent="0.25">
      <c r="A2556" s="203"/>
      <c r="B2556" s="203"/>
      <c r="C2556" s="203"/>
      <c r="D2556" s="203"/>
      <c r="E2556" s="203"/>
      <c r="F2556" s="203"/>
      <c r="G2556" s="203"/>
      <c r="H2556" s="203"/>
      <c r="I2556" s="203"/>
      <c r="J2556" s="203"/>
      <c r="K2556" s="203"/>
      <c r="L2556" s="203"/>
      <c r="M2556" s="203"/>
      <c r="N2556" s="203"/>
      <c r="O2556" s="204">
        <f t="shared" si="512"/>
        <v>0</v>
      </c>
      <c r="P2556" s="80" t="str">
        <f>IFERROR(R2556+'4. Gegevens leiding'!$I$26,"")</f>
        <v/>
      </c>
      <c r="Q2556" s="155" t="str">
        <f>IFERROR(R2557+'4. Gegevens leiding'!$I$26,"")</f>
        <v/>
      </c>
      <c r="R2556" s="155" t="str">
        <f t="shared" si="524"/>
        <v/>
      </c>
      <c r="S2556" s="43" t="str">
        <f t="shared" si="517"/>
        <v/>
      </c>
      <c r="T2556" s="42" t="str">
        <f t="shared" si="513"/>
        <v>Diameter (mm, uitwendig)=;Wanddikte (mm)=;Druk (barg)=;Rekgrens (N/mm^2)=;Charpy energie (J)=</v>
      </c>
      <c r="U2556" s="44" t="e">
        <f>INDEX('bijlage A. Frequentie Tabel'!G:G,MATCH(T2556,'bijlage A. Frequentie Tabel'!A:A,0))</f>
        <v>#N/A</v>
      </c>
      <c r="V2556" s="43">
        <f t="shared" si="514"/>
        <v>0</v>
      </c>
      <c r="W2556" s="80">
        <f t="shared" si="518"/>
        <v>23.196467403779828</v>
      </c>
      <c r="X2556" t="e">
        <f t="shared" si="515"/>
        <v>#N/A</v>
      </c>
      <c r="Y2556"/>
      <c r="Z2556">
        <f t="shared" si="519"/>
        <v>0.4</v>
      </c>
      <c r="AA2556">
        <f t="shared" si="520"/>
        <v>1</v>
      </c>
      <c r="AB2556">
        <f t="shared" si="520"/>
        <v>1</v>
      </c>
      <c r="AC2556">
        <f t="shared" si="521"/>
        <v>0.4</v>
      </c>
      <c r="AD2556" t="e">
        <f>INDEX('bijlage C. Cluster maatregelen'!C:C,MATCH('5.Bepalen Faalfreq'!K2556,'bijlage C. Cluster maatregelen'!A:A,0))</f>
        <v>#N/A</v>
      </c>
      <c r="AE2556" t="e">
        <f>INDEX('bijlage C. Cluster maatregelen'!C:C,MATCH('5.Bepalen Faalfreq'!L2556,'bijlage C. Cluster maatregelen'!A:A,0))</f>
        <v>#N/A</v>
      </c>
      <c r="AF2556" t="e">
        <f>INDEX('bijlage C. Cluster maatregelen'!C:C,MATCH('5.Bepalen Faalfreq'!M2556,'bijlage C. Cluster maatregelen'!A:A,0))</f>
        <v>#N/A</v>
      </c>
      <c r="AG2556" t="e">
        <f>INDEX('bijlage C. Cluster maatregelen'!C:C,MATCH('5.Bepalen Faalfreq'!N2556,'bijlage C. Cluster maatregelen'!A:A,0))</f>
        <v>#N/A</v>
      </c>
      <c r="AH2556" t="e">
        <f t="shared" si="522"/>
        <v>#N/A</v>
      </c>
      <c r="AI2556" t="e">
        <f t="shared" si="523"/>
        <v>#N/A</v>
      </c>
      <c r="AJ2556" t="e">
        <f t="shared" si="516"/>
        <v>#N/A</v>
      </c>
    </row>
    <row r="2557" spans="1:36" x14ac:dyDescent="0.25">
      <c r="A2557" s="203"/>
      <c r="B2557" s="203"/>
      <c r="C2557" s="203"/>
      <c r="D2557" s="203"/>
      <c r="E2557" s="203"/>
      <c r="F2557" s="203"/>
      <c r="G2557" s="203"/>
      <c r="H2557" s="203"/>
      <c r="I2557" s="203"/>
      <c r="J2557" s="203"/>
      <c r="K2557" s="203"/>
      <c r="L2557" s="203"/>
      <c r="M2557" s="203"/>
      <c r="N2557" s="203"/>
      <c r="O2557" s="204">
        <f t="shared" si="512"/>
        <v>0</v>
      </c>
      <c r="P2557" s="80" t="str">
        <f>IFERROR(R2557+'4. Gegevens leiding'!$I$26,"")</f>
        <v/>
      </c>
      <c r="Q2557" s="155" t="str">
        <f>IFERROR(R2558+'4. Gegevens leiding'!$I$26,"")</f>
        <v/>
      </c>
      <c r="R2557" s="155" t="str">
        <f t="shared" si="524"/>
        <v/>
      </c>
      <c r="S2557" s="43" t="str">
        <f t="shared" si="517"/>
        <v/>
      </c>
      <c r="T2557" s="42" t="str">
        <f t="shared" si="513"/>
        <v>Diameter (mm, uitwendig)=;Wanddikte (mm)=;Druk (barg)=;Rekgrens (N/mm^2)=;Charpy energie (J)=</v>
      </c>
      <c r="U2557" s="44" t="e">
        <f>INDEX('bijlage A. Frequentie Tabel'!G:G,MATCH(T2557,'bijlage A. Frequentie Tabel'!A:A,0))</f>
        <v>#N/A</v>
      </c>
      <c r="V2557" s="43">
        <f t="shared" si="514"/>
        <v>0</v>
      </c>
      <c r="W2557" s="80">
        <f t="shared" si="518"/>
        <v>23.196467403779828</v>
      </c>
      <c r="X2557" t="e">
        <f t="shared" si="515"/>
        <v>#N/A</v>
      </c>
      <c r="Y2557"/>
      <c r="Z2557">
        <f t="shared" si="519"/>
        <v>0.4</v>
      </c>
      <c r="AA2557">
        <f t="shared" si="520"/>
        <v>1</v>
      </c>
      <c r="AB2557">
        <f t="shared" si="520"/>
        <v>1</v>
      </c>
      <c r="AC2557">
        <f t="shared" si="521"/>
        <v>0.4</v>
      </c>
      <c r="AD2557" t="e">
        <f>INDEX('bijlage C. Cluster maatregelen'!C:C,MATCH('5.Bepalen Faalfreq'!K2557,'bijlage C. Cluster maatregelen'!A:A,0))</f>
        <v>#N/A</v>
      </c>
      <c r="AE2557" t="e">
        <f>INDEX('bijlage C. Cluster maatregelen'!C:C,MATCH('5.Bepalen Faalfreq'!L2557,'bijlage C. Cluster maatregelen'!A:A,0))</f>
        <v>#N/A</v>
      </c>
      <c r="AF2557" t="e">
        <f>INDEX('bijlage C. Cluster maatregelen'!C:C,MATCH('5.Bepalen Faalfreq'!M2557,'bijlage C. Cluster maatregelen'!A:A,0))</f>
        <v>#N/A</v>
      </c>
      <c r="AG2557" t="e">
        <f>INDEX('bijlage C. Cluster maatregelen'!C:C,MATCH('5.Bepalen Faalfreq'!N2557,'bijlage C. Cluster maatregelen'!A:A,0))</f>
        <v>#N/A</v>
      </c>
      <c r="AH2557" t="e">
        <f t="shared" si="522"/>
        <v>#N/A</v>
      </c>
      <c r="AI2557" t="e">
        <f t="shared" si="523"/>
        <v>#N/A</v>
      </c>
      <c r="AJ2557" t="e">
        <f t="shared" si="516"/>
        <v>#N/A</v>
      </c>
    </row>
    <row r="2558" spans="1:36" x14ac:dyDescent="0.25">
      <c r="A2558" s="203"/>
      <c r="B2558" s="203"/>
      <c r="C2558" s="203"/>
      <c r="D2558" s="203"/>
      <c r="E2558" s="203"/>
      <c r="F2558" s="203"/>
      <c r="G2558" s="203"/>
      <c r="H2558" s="203"/>
      <c r="I2558" s="203"/>
      <c r="J2558" s="203"/>
      <c r="K2558" s="203"/>
      <c r="L2558" s="203"/>
      <c r="M2558" s="203"/>
      <c r="N2558" s="203"/>
      <c r="O2558" s="204">
        <f t="shared" si="512"/>
        <v>0</v>
      </c>
      <c r="P2558" s="80" t="str">
        <f>IFERROR(R2558+'4. Gegevens leiding'!$I$26,"")</f>
        <v/>
      </c>
      <c r="Q2558" s="155" t="str">
        <f>IFERROR(R2559+'4. Gegevens leiding'!$I$26,"")</f>
        <v/>
      </c>
      <c r="R2558" s="155" t="str">
        <f t="shared" si="524"/>
        <v/>
      </c>
      <c r="S2558" s="43" t="str">
        <f t="shared" si="517"/>
        <v/>
      </c>
      <c r="T2558" s="42" t="str">
        <f t="shared" si="513"/>
        <v>Diameter (mm, uitwendig)=;Wanddikte (mm)=;Druk (barg)=;Rekgrens (N/mm^2)=;Charpy energie (J)=</v>
      </c>
      <c r="U2558" s="44" t="e">
        <f>INDEX('bijlage A. Frequentie Tabel'!G:G,MATCH(T2558,'bijlage A. Frequentie Tabel'!A:A,0))</f>
        <v>#N/A</v>
      </c>
      <c r="V2558" s="43">
        <f t="shared" si="514"/>
        <v>0</v>
      </c>
      <c r="W2558" s="80">
        <f t="shared" si="518"/>
        <v>23.196467403779828</v>
      </c>
      <c r="X2558" t="e">
        <f t="shared" si="515"/>
        <v>#N/A</v>
      </c>
      <c r="Y2558"/>
      <c r="Z2558">
        <f t="shared" si="519"/>
        <v>0.4</v>
      </c>
      <c r="AA2558">
        <f t="shared" si="520"/>
        <v>1</v>
      </c>
      <c r="AB2558">
        <f t="shared" si="520"/>
        <v>1</v>
      </c>
      <c r="AC2558">
        <f t="shared" si="521"/>
        <v>0.4</v>
      </c>
      <c r="AD2558" t="e">
        <f>INDEX('bijlage C. Cluster maatregelen'!C:C,MATCH('5.Bepalen Faalfreq'!K2558,'bijlage C. Cluster maatregelen'!A:A,0))</f>
        <v>#N/A</v>
      </c>
      <c r="AE2558" t="e">
        <f>INDEX('bijlage C. Cluster maatregelen'!C:C,MATCH('5.Bepalen Faalfreq'!L2558,'bijlage C. Cluster maatregelen'!A:A,0))</f>
        <v>#N/A</v>
      </c>
      <c r="AF2558" t="e">
        <f>INDEX('bijlage C. Cluster maatregelen'!C:C,MATCH('5.Bepalen Faalfreq'!M2558,'bijlage C. Cluster maatregelen'!A:A,0))</f>
        <v>#N/A</v>
      </c>
      <c r="AG2558" t="e">
        <f>INDEX('bijlage C. Cluster maatregelen'!C:C,MATCH('5.Bepalen Faalfreq'!N2558,'bijlage C. Cluster maatregelen'!A:A,0))</f>
        <v>#N/A</v>
      </c>
      <c r="AH2558" t="e">
        <f t="shared" si="522"/>
        <v>#N/A</v>
      </c>
      <c r="AI2558" t="e">
        <f t="shared" si="523"/>
        <v>#N/A</v>
      </c>
      <c r="AJ2558" t="e">
        <f t="shared" si="516"/>
        <v>#N/A</v>
      </c>
    </row>
    <row r="2559" spans="1:36" x14ac:dyDescent="0.25">
      <c r="A2559" s="203"/>
      <c r="B2559" s="203"/>
      <c r="C2559" s="203"/>
      <c r="D2559" s="203"/>
      <c r="E2559" s="203"/>
      <c r="F2559" s="203"/>
      <c r="G2559" s="203"/>
      <c r="H2559" s="203"/>
      <c r="I2559" s="203"/>
      <c r="J2559" s="203"/>
      <c r="K2559" s="203"/>
      <c r="L2559" s="203"/>
      <c r="M2559" s="203"/>
      <c r="N2559" s="203"/>
      <c r="O2559" s="204">
        <f t="shared" si="512"/>
        <v>0</v>
      </c>
      <c r="P2559" s="80" t="str">
        <f>IFERROR(R2559+'4. Gegevens leiding'!$I$26,"")</f>
        <v/>
      </c>
      <c r="Q2559" s="155" t="str">
        <f>IFERROR(R2560+'4. Gegevens leiding'!$I$26,"")</f>
        <v/>
      </c>
      <c r="R2559" s="155" t="str">
        <f t="shared" si="524"/>
        <v/>
      </c>
      <c r="S2559" s="43" t="str">
        <f t="shared" si="517"/>
        <v/>
      </c>
      <c r="T2559" s="42" t="str">
        <f t="shared" si="513"/>
        <v>Diameter (mm, uitwendig)=;Wanddikte (mm)=;Druk (barg)=;Rekgrens (N/mm^2)=;Charpy energie (J)=</v>
      </c>
      <c r="U2559" s="44" t="e">
        <f>INDEX('bijlage A. Frequentie Tabel'!G:G,MATCH(T2559,'bijlage A. Frequentie Tabel'!A:A,0))</f>
        <v>#N/A</v>
      </c>
      <c r="V2559" s="43">
        <f t="shared" si="514"/>
        <v>0</v>
      </c>
      <c r="W2559" s="80">
        <f t="shared" si="518"/>
        <v>23.196467403779828</v>
      </c>
      <c r="X2559" t="e">
        <f t="shared" si="515"/>
        <v>#N/A</v>
      </c>
      <c r="Y2559"/>
      <c r="Z2559">
        <f t="shared" si="519"/>
        <v>0.4</v>
      </c>
      <c r="AA2559">
        <f t="shared" si="520"/>
        <v>1</v>
      </c>
      <c r="AB2559">
        <f t="shared" si="520"/>
        <v>1</v>
      </c>
      <c r="AC2559">
        <f t="shared" si="521"/>
        <v>0.4</v>
      </c>
      <c r="AD2559" t="e">
        <f>INDEX('bijlage C. Cluster maatregelen'!C:C,MATCH('5.Bepalen Faalfreq'!K2559,'bijlage C. Cluster maatregelen'!A:A,0))</f>
        <v>#N/A</v>
      </c>
      <c r="AE2559" t="e">
        <f>INDEX('bijlage C. Cluster maatregelen'!C:C,MATCH('5.Bepalen Faalfreq'!L2559,'bijlage C. Cluster maatregelen'!A:A,0))</f>
        <v>#N/A</v>
      </c>
      <c r="AF2559" t="e">
        <f>INDEX('bijlage C. Cluster maatregelen'!C:C,MATCH('5.Bepalen Faalfreq'!M2559,'bijlage C. Cluster maatregelen'!A:A,0))</f>
        <v>#N/A</v>
      </c>
      <c r="AG2559" t="e">
        <f>INDEX('bijlage C. Cluster maatregelen'!C:C,MATCH('5.Bepalen Faalfreq'!N2559,'bijlage C. Cluster maatregelen'!A:A,0))</f>
        <v>#N/A</v>
      </c>
      <c r="AH2559" t="e">
        <f t="shared" si="522"/>
        <v>#N/A</v>
      </c>
      <c r="AI2559" t="e">
        <f t="shared" si="523"/>
        <v>#N/A</v>
      </c>
      <c r="AJ2559" t="e">
        <f t="shared" si="516"/>
        <v>#N/A</v>
      </c>
    </row>
    <row r="2560" spans="1:36" x14ac:dyDescent="0.25">
      <c r="A2560" s="203"/>
      <c r="B2560" s="203"/>
      <c r="C2560" s="203"/>
      <c r="D2560" s="203"/>
      <c r="E2560" s="203"/>
      <c r="F2560" s="203"/>
      <c r="G2560" s="203"/>
      <c r="H2560" s="203"/>
      <c r="I2560" s="203"/>
      <c r="J2560" s="203"/>
      <c r="K2560" s="203"/>
      <c r="L2560" s="203"/>
      <c r="M2560" s="203"/>
      <c r="N2560" s="203"/>
      <c r="O2560" s="204">
        <f t="shared" si="512"/>
        <v>0</v>
      </c>
      <c r="P2560" s="80" t="str">
        <f>IFERROR(R2560+'4. Gegevens leiding'!$I$26,"")</f>
        <v/>
      </c>
      <c r="Q2560" s="155" t="str">
        <f>IFERROR(R2561+'4. Gegevens leiding'!$I$26,"")</f>
        <v/>
      </c>
      <c r="R2560" s="155" t="str">
        <f t="shared" si="524"/>
        <v/>
      </c>
      <c r="S2560" s="43" t="str">
        <f t="shared" si="517"/>
        <v/>
      </c>
      <c r="T2560" s="42" t="str">
        <f t="shared" si="513"/>
        <v>Diameter (mm, uitwendig)=;Wanddikte (mm)=;Druk (barg)=;Rekgrens (N/mm^2)=;Charpy energie (J)=</v>
      </c>
      <c r="U2560" s="44" t="e">
        <f>INDEX('bijlage A. Frequentie Tabel'!G:G,MATCH(T2560,'bijlage A. Frequentie Tabel'!A:A,0))</f>
        <v>#N/A</v>
      </c>
      <c r="V2560" s="43">
        <f t="shared" si="514"/>
        <v>0</v>
      </c>
      <c r="W2560" s="80">
        <f t="shared" si="518"/>
        <v>23.196467403779828</v>
      </c>
      <c r="X2560" t="e">
        <f t="shared" si="515"/>
        <v>#N/A</v>
      </c>
      <c r="Y2560"/>
      <c r="Z2560">
        <f t="shared" si="519"/>
        <v>0.4</v>
      </c>
      <c r="AA2560">
        <f t="shared" si="520"/>
        <v>1</v>
      </c>
      <c r="AB2560">
        <f t="shared" si="520"/>
        <v>1</v>
      </c>
      <c r="AC2560">
        <f t="shared" si="521"/>
        <v>0.4</v>
      </c>
      <c r="AD2560" t="e">
        <f>INDEX('bijlage C. Cluster maatregelen'!C:C,MATCH('5.Bepalen Faalfreq'!K2560,'bijlage C. Cluster maatregelen'!A:A,0))</f>
        <v>#N/A</v>
      </c>
      <c r="AE2560" t="e">
        <f>INDEX('bijlage C. Cluster maatregelen'!C:C,MATCH('5.Bepalen Faalfreq'!L2560,'bijlage C. Cluster maatregelen'!A:A,0))</f>
        <v>#N/A</v>
      </c>
      <c r="AF2560" t="e">
        <f>INDEX('bijlage C. Cluster maatregelen'!C:C,MATCH('5.Bepalen Faalfreq'!M2560,'bijlage C. Cluster maatregelen'!A:A,0))</f>
        <v>#N/A</v>
      </c>
      <c r="AG2560" t="e">
        <f>INDEX('bijlage C. Cluster maatregelen'!C:C,MATCH('5.Bepalen Faalfreq'!N2560,'bijlage C. Cluster maatregelen'!A:A,0))</f>
        <v>#N/A</v>
      </c>
      <c r="AH2560" t="e">
        <f t="shared" si="522"/>
        <v>#N/A</v>
      </c>
      <c r="AI2560" t="e">
        <f t="shared" si="523"/>
        <v>#N/A</v>
      </c>
      <c r="AJ2560" t="e">
        <f t="shared" si="516"/>
        <v>#N/A</v>
      </c>
    </row>
    <row r="2561" spans="1:36" x14ac:dyDescent="0.25">
      <c r="A2561" s="203"/>
      <c r="B2561" s="203"/>
      <c r="C2561" s="203"/>
      <c r="D2561" s="203"/>
      <c r="E2561" s="203"/>
      <c r="F2561" s="203"/>
      <c r="G2561" s="203"/>
      <c r="H2561" s="203"/>
      <c r="I2561" s="203"/>
      <c r="J2561" s="203"/>
      <c r="K2561" s="203"/>
      <c r="L2561" s="203"/>
      <c r="M2561" s="203"/>
      <c r="N2561" s="203"/>
      <c r="O2561" s="204">
        <f t="shared" si="512"/>
        <v>0</v>
      </c>
      <c r="P2561" s="80" t="str">
        <f>IFERROR(R2561+'4. Gegevens leiding'!$I$26,"")</f>
        <v/>
      </c>
      <c r="Q2561" s="155" t="str">
        <f>IFERROR(R2562+'4. Gegevens leiding'!$I$26,"")</f>
        <v/>
      </c>
      <c r="R2561" s="155" t="str">
        <f t="shared" si="524"/>
        <v/>
      </c>
      <c r="S2561" s="43" t="str">
        <f t="shared" si="517"/>
        <v/>
      </c>
      <c r="T2561" s="42" t="str">
        <f t="shared" si="513"/>
        <v>Diameter (mm, uitwendig)=;Wanddikte (mm)=;Druk (barg)=;Rekgrens (N/mm^2)=;Charpy energie (J)=</v>
      </c>
      <c r="U2561" s="44" t="e">
        <f>INDEX('bijlage A. Frequentie Tabel'!G:G,MATCH(T2561,'bijlage A. Frequentie Tabel'!A:A,0))</f>
        <v>#N/A</v>
      </c>
      <c r="V2561" s="43">
        <f t="shared" si="514"/>
        <v>0</v>
      </c>
      <c r="W2561" s="80">
        <f t="shared" si="518"/>
        <v>23.196467403779828</v>
      </c>
      <c r="X2561" t="e">
        <f t="shared" si="515"/>
        <v>#N/A</v>
      </c>
      <c r="Y2561"/>
      <c r="Z2561">
        <f t="shared" si="519"/>
        <v>0.4</v>
      </c>
      <c r="AA2561">
        <f t="shared" si="520"/>
        <v>1</v>
      </c>
      <c r="AB2561">
        <f t="shared" si="520"/>
        <v>1</v>
      </c>
      <c r="AC2561">
        <f t="shared" si="521"/>
        <v>0.4</v>
      </c>
      <c r="AD2561" t="e">
        <f>INDEX('bijlage C. Cluster maatregelen'!C:C,MATCH('5.Bepalen Faalfreq'!K2561,'bijlage C. Cluster maatregelen'!A:A,0))</f>
        <v>#N/A</v>
      </c>
      <c r="AE2561" t="e">
        <f>INDEX('bijlage C. Cluster maatregelen'!C:C,MATCH('5.Bepalen Faalfreq'!L2561,'bijlage C. Cluster maatregelen'!A:A,0))</f>
        <v>#N/A</v>
      </c>
      <c r="AF2561" t="e">
        <f>INDEX('bijlage C. Cluster maatregelen'!C:C,MATCH('5.Bepalen Faalfreq'!M2561,'bijlage C. Cluster maatregelen'!A:A,0))</f>
        <v>#N/A</v>
      </c>
      <c r="AG2561" t="e">
        <f>INDEX('bijlage C. Cluster maatregelen'!C:C,MATCH('5.Bepalen Faalfreq'!N2561,'bijlage C. Cluster maatregelen'!A:A,0))</f>
        <v>#N/A</v>
      </c>
      <c r="AH2561" t="e">
        <f t="shared" si="522"/>
        <v>#N/A</v>
      </c>
      <c r="AI2561" t="e">
        <f t="shared" si="523"/>
        <v>#N/A</v>
      </c>
      <c r="AJ2561" t="e">
        <f t="shared" si="516"/>
        <v>#N/A</v>
      </c>
    </row>
    <row r="2562" spans="1:36" x14ac:dyDescent="0.25">
      <c r="A2562" s="203"/>
      <c r="B2562" s="203"/>
      <c r="C2562" s="203"/>
      <c r="D2562" s="203"/>
      <c r="E2562" s="203"/>
      <c r="F2562" s="203"/>
      <c r="G2562" s="203"/>
      <c r="H2562" s="203"/>
      <c r="I2562" s="203"/>
      <c r="J2562" s="203"/>
      <c r="K2562" s="203"/>
      <c r="L2562" s="203"/>
      <c r="M2562" s="203"/>
      <c r="N2562" s="203"/>
      <c r="O2562" s="204">
        <f t="shared" si="512"/>
        <v>0</v>
      </c>
      <c r="P2562" s="80" t="str">
        <f>IFERROR(R2562+'4. Gegevens leiding'!$I$26,"")</f>
        <v/>
      </c>
      <c r="Q2562" s="155" t="str">
        <f>IFERROR(R2563+'4. Gegevens leiding'!$I$26,"")</f>
        <v/>
      </c>
      <c r="R2562" s="155" t="str">
        <f t="shared" si="524"/>
        <v/>
      </c>
      <c r="S2562" s="43" t="str">
        <f t="shared" si="517"/>
        <v/>
      </c>
      <c r="T2562" s="42" t="str">
        <f t="shared" si="513"/>
        <v>Diameter (mm, uitwendig)=;Wanddikte (mm)=;Druk (barg)=;Rekgrens (N/mm^2)=;Charpy energie (J)=</v>
      </c>
      <c r="U2562" s="44" t="e">
        <f>INDEX('bijlage A. Frequentie Tabel'!G:G,MATCH(T2562,'bijlage A. Frequentie Tabel'!A:A,0))</f>
        <v>#N/A</v>
      </c>
      <c r="V2562" s="43">
        <f t="shared" si="514"/>
        <v>0</v>
      </c>
      <c r="W2562" s="80">
        <f t="shared" si="518"/>
        <v>23.196467403779828</v>
      </c>
      <c r="X2562" t="e">
        <f t="shared" si="515"/>
        <v>#N/A</v>
      </c>
      <c r="Y2562"/>
      <c r="Z2562">
        <f t="shared" si="519"/>
        <v>0.4</v>
      </c>
      <c r="AA2562">
        <f t="shared" si="520"/>
        <v>1</v>
      </c>
      <c r="AB2562">
        <f t="shared" si="520"/>
        <v>1</v>
      </c>
      <c r="AC2562">
        <f t="shared" si="521"/>
        <v>0.4</v>
      </c>
      <c r="AD2562" t="e">
        <f>INDEX('bijlage C. Cluster maatregelen'!C:C,MATCH('5.Bepalen Faalfreq'!K2562,'bijlage C. Cluster maatregelen'!A:A,0))</f>
        <v>#N/A</v>
      </c>
      <c r="AE2562" t="e">
        <f>INDEX('bijlage C. Cluster maatregelen'!C:C,MATCH('5.Bepalen Faalfreq'!L2562,'bijlage C. Cluster maatregelen'!A:A,0))</f>
        <v>#N/A</v>
      </c>
      <c r="AF2562" t="e">
        <f>INDEX('bijlage C. Cluster maatregelen'!C:C,MATCH('5.Bepalen Faalfreq'!M2562,'bijlage C. Cluster maatregelen'!A:A,0))</f>
        <v>#N/A</v>
      </c>
      <c r="AG2562" t="e">
        <f>INDEX('bijlage C. Cluster maatregelen'!C:C,MATCH('5.Bepalen Faalfreq'!N2562,'bijlage C. Cluster maatregelen'!A:A,0))</f>
        <v>#N/A</v>
      </c>
      <c r="AH2562" t="e">
        <f t="shared" si="522"/>
        <v>#N/A</v>
      </c>
      <c r="AI2562" t="e">
        <f t="shared" si="523"/>
        <v>#N/A</v>
      </c>
      <c r="AJ2562" t="e">
        <f t="shared" si="516"/>
        <v>#N/A</v>
      </c>
    </row>
    <row r="2563" spans="1:36" x14ac:dyDescent="0.25">
      <c r="A2563" s="203"/>
      <c r="B2563" s="203"/>
      <c r="C2563" s="203"/>
      <c r="D2563" s="203"/>
      <c r="E2563" s="203"/>
      <c r="F2563" s="203"/>
      <c r="G2563" s="203"/>
      <c r="H2563" s="203"/>
      <c r="I2563" s="203"/>
      <c r="J2563" s="203"/>
      <c r="K2563" s="203"/>
      <c r="L2563" s="203"/>
      <c r="M2563" s="203"/>
      <c r="N2563" s="203"/>
      <c r="O2563" s="204">
        <f t="shared" si="512"/>
        <v>0</v>
      </c>
      <c r="P2563" s="80" t="str">
        <f>IFERROR(R2563+'4. Gegevens leiding'!$I$26,"")</f>
        <v/>
      </c>
      <c r="Q2563" s="155" t="str">
        <f>IFERROR(R2564+'4. Gegevens leiding'!$I$26,"")</f>
        <v/>
      </c>
      <c r="R2563" s="155" t="str">
        <f t="shared" si="524"/>
        <v/>
      </c>
      <c r="S2563" s="43" t="str">
        <f t="shared" si="517"/>
        <v/>
      </c>
      <c r="T2563" s="42" t="str">
        <f t="shared" si="513"/>
        <v>Diameter (mm, uitwendig)=;Wanddikte (mm)=;Druk (barg)=;Rekgrens (N/mm^2)=;Charpy energie (J)=</v>
      </c>
      <c r="U2563" s="44" t="e">
        <f>INDEX('bijlage A. Frequentie Tabel'!G:G,MATCH(T2563,'bijlage A. Frequentie Tabel'!A:A,0))</f>
        <v>#N/A</v>
      </c>
      <c r="V2563" s="43">
        <f t="shared" si="514"/>
        <v>0</v>
      </c>
      <c r="W2563" s="80">
        <f t="shared" si="518"/>
        <v>23.196467403779828</v>
      </c>
      <c r="X2563" t="e">
        <f t="shared" si="515"/>
        <v>#N/A</v>
      </c>
      <c r="Y2563"/>
      <c r="Z2563">
        <f t="shared" si="519"/>
        <v>0.4</v>
      </c>
      <c r="AA2563">
        <f t="shared" si="520"/>
        <v>1</v>
      </c>
      <c r="AB2563">
        <f t="shared" si="520"/>
        <v>1</v>
      </c>
      <c r="AC2563">
        <f t="shared" si="521"/>
        <v>0.4</v>
      </c>
      <c r="AD2563" t="e">
        <f>INDEX('bijlage C. Cluster maatregelen'!C:C,MATCH('5.Bepalen Faalfreq'!K2563,'bijlage C. Cluster maatregelen'!A:A,0))</f>
        <v>#N/A</v>
      </c>
      <c r="AE2563" t="e">
        <f>INDEX('bijlage C. Cluster maatregelen'!C:C,MATCH('5.Bepalen Faalfreq'!L2563,'bijlage C. Cluster maatregelen'!A:A,0))</f>
        <v>#N/A</v>
      </c>
      <c r="AF2563" t="e">
        <f>INDEX('bijlage C. Cluster maatregelen'!C:C,MATCH('5.Bepalen Faalfreq'!M2563,'bijlage C. Cluster maatregelen'!A:A,0))</f>
        <v>#N/A</v>
      </c>
      <c r="AG2563" t="e">
        <f>INDEX('bijlage C. Cluster maatregelen'!C:C,MATCH('5.Bepalen Faalfreq'!N2563,'bijlage C. Cluster maatregelen'!A:A,0))</f>
        <v>#N/A</v>
      </c>
      <c r="AH2563" t="e">
        <f t="shared" si="522"/>
        <v>#N/A</v>
      </c>
      <c r="AI2563" t="e">
        <f t="shared" si="523"/>
        <v>#N/A</v>
      </c>
      <c r="AJ2563" t="e">
        <f t="shared" si="516"/>
        <v>#N/A</v>
      </c>
    </row>
    <row r="2564" spans="1:36" x14ac:dyDescent="0.25">
      <c r="A2564" s="203"/>
      <c r="B2564" s="203"/>
      <c r="C2564" s="203"/>
      <c r="D2564" s="203"/>
      <c r="E2564" s="203"/>
      <c r="F2564" s="203"/>
      <c r="G2564" s="203"/>
      <c r="H2564" s="203"/>
      <c r="I2564" s="203"/>
      <c r="J2564" s="203"/>
      <c r="K2564" s="203"/>
      <c r="L2564" s="203"/>
      <c r="M2564" s="203"/>
      <c r="N2564" s="203"/>
      <c r="O2564" s="204">
        <f t="shared" si="512"/>
        <v>0</v>
      </c>
      <c r="P2564" s="80" t="str">
        <f>IFERROR(R2564+'4. Gegevens leiding'!$I$26,"")</f>
        <v/>
      </c>
      <c r="Q2564" s="155" t="str">
        <f>IFERROR(R2565+'4. Gegevens leiding'!$I$26,"")</f>
        <v/>
      </c>
      <c r="R2564" s="155" t="str">
        <f t="shared" si="524"/>
        <v/>
      </c>
      <c r="S2564" s="43" t="str">
        <f t="shared" si="517"/>
        <v/>
      </c>
      <c r="T2564" s="42" t="str">
        <f t="shared" si="513"/>
        <v>Diameter (mm, uitwendig)=;Wanddikte (mm)=;Druk (barg)=;Rekgrens (N/mm^2)=;Charpy energie (J)=</v>
      </c>
      <c r="U2564" s="44" t="e">
        <f>INDEX('bijlage A. Frequentie Tabel'!G:G,MATCH(T2564,'bijlage A. Frequentie Tabel'!A:A,0))</f>
        <v>#N/A</v>
      </c>
      <c r="V2564" s="43">
        <f t="shared" si="514"/>
        <v>0</v>
      </c>
      <c r="W2564" s="80">
        <f t="shared" si="518"/>
        <v>23.196467403779828</v>
      </c>
      <c r="X2564" t="e">
        <f t="shared" si="515"/>
        <v>#N/A</v>
      </c>
      <c r="Y2564"/>
      <c r="Z2564">
        <f t="shared" si="519"/>
        <v>0.4</v>
      </c>
      <c r="AA2564">
        <f t="shared" si="520"/>
        <v>1</v>
      </c>
      <c r="AB2564">
        <f t="shared" si="520"/>
        <v>1</v>
      </c>
      <c r="AC2564">
        <f t="shared" si="521"/>
        <v>0.4</v>
      </c>
      <c r="AD2564" t="e">
        <f>INDEX('bijlage C. Cluster maatregelen'!C:C,MATCH('5.Bepalen Faalfreq'!K2564,'bijlage C. Cluster maatregelen'!A:A,0))</f>
        <v>#N/A</v>
      </c>
      <c r="AE2564" t="e">
        <f>INDEX('bijlage C. Cluster maatregelen'!C:C,MATCH('5.Bepalen Faalfreq'!L2564,'bijlage C. Cluster maatregelen'!A:A,0))</f>
        <v>#N/A</v>
      </c>
      <c r="AF2564" t="e">
        <f>INDEX('bijlage C. Cluster maatregelen'!C:C,MATCH('5.Bepalen Faalfreq'!M2564,'bijlage C. Cluster maatregelen'!A:A,0))</f>
        <v>#N/A</v>
      </c>
      <c r="AG2564" t="e">
        <f>INDEX('bijlage C. Cluster maatregelen'!C:C,MATCH('5.Bepalen Faalfreq'!N2564,'bijlage C. Cluster maatregelen'!A:A,0))</f>
        <v>#N/A</v>
      </c>
      <c r="AH2564" t="e">
        <f t="shared" si="522"/>
        <v>#N/A</v>
      </c>
      <c r="AI2564" t="e">
        <f t="shared" si="523"/>
        <v>#N/A</v>
      </c>
      <c r="AJ2564" t="e">
        <f t="shared" si="516"/>
        <v>#N/A</v>
      </c>
    </row>
    <row r="2565" spans="1:36" x14ac:dyDescent="0.25">
      <c r="A2565" s="203"/>
      <c r="B2565" s="203"/>
      <c r="C2565" s="203"/>
      <c r="D2565" s="203"/>
      <c r="E2565" s="203"/>
      <c r="F2565" s="203"/>
      <c r="G2565" s="203"/>
      <c r="H2565" s="203"/>
      <c r="I2565" s="203"/>
      <c r="J2565" s="203"/>
      <c r="K2565" s="203"/>
      <c r="L2565" s="203"/>
      <c r="M2565" s="203"/>
      <c r="N2565" s="203"/>
      <c r="O2565" s="204">
        <f t="shared" ref="O2565:O2628" si="525">D2565-(2*F2565)</f>
        <v>0</v>
      </c>
      <c r="P2565" s="80" t="str">
        <f>IFERROR(R2565+'4. Gegevens leiding'!$I$26,"")</f>
        <v/>
      </c>
      <c r="Q2565" s="155" t="str">
        <f>IFERROR(R2566+'4. Gegevens leiding'!$I$26,"")</f>
        <v/>
      </c>
      <c r="R2565" s="155" t="str">
        <f t="shared" si="524"/>
        <v/>
      </c>
      <c r="S2565" s="43" t="str">
        <f t="shared" si="517"/>
        <v/>
      </c>
      <c r="T2565" s="42" t="str">
        <f t="shared" ref="T2565:T2628" si="526">CONCATENATE($D$1,"=",D2565,";",$F$1,"=",F2565,";",$E$1,"=",E2565,";",$G$1,"=",G2565,";",$I$1,"=",I2565)</f>
        <v>Diameter (mm, uitwendig)=;Wanddikte (mm)=;Druk (barg)=;Rekgrens (N/mm^2)=;Charpy energie (J)=</v>
      </c>
      <c r="U2565" s="44" t="e">
        <f>INDEX('bijlage A. Frequentie Tabel'!G:G,MATCH(T2565,'bijlage A. Frequentie Tabel'!A:A,0))</f>
        <v>#N/A</v>
      </c>
      <c r="V2565" s="43">
        <f t="shared" ref="V2565:V2628" si="527">IF((H2565+J2565)&gt;2,2,(H2565+J2565))</f>
        <v>0</v>
      </c>
      <c r="W2565" s="80">
        <f t="shared" si="518"/>
        <v>23.196467403779828</v>
      </c>
      <c r="X2565" t="e">
        <f t="shared" ref="X2565:X2628" si="528">U2565*W2565</f>
        <v>#N/A</v>
      </c>
      <c r="Y2565"/>
      <c r="Z2565">
        <f t="shared" si="519"/>
        <v>0.4</v>
      </c>
      <c r="AA2565">
        <f t="shared" si="520"/>
        <v>1</v>
      </c>
      <c r="AB2565">
        <f t="shared" si="520"/>
        <v>1</v>
      </c>
      <c r="AC2565">
        <f t="shared" si="521"/>
        <v>0.4</v>
      </c>
      <c r="AD2565" t="e">
        <f>INDEX('bijlage C. Cluster maatregelen'!C:C,MATCH('5.Bepalen Faalfreq'!K2565,'bijlage C. Cluster maatregelen'!A:A,0))</f>
        <v>#N/A</v>
      </c>
      <c r="AE2565" t="e">
        <f>INDEX('bijlage C. Cluster maatregelen'!C:C,MATCH('5.Bepalen Faalfreq'!L2565,'bijlage C. Cluster maatregelen'!A:A,0))</f>
        <v>#N/A</v>
      </c>
      <c r="AF2565" t="e">
        <f>INDEX('bijlage C. Cluster maatregelen'!C:C,MATCH('5.Bepalen Faalfreq'!M2565,'bijlage C. Cluster maatregelen'!A:A,0))</f>
        <v>#N/A</v>
      </c>
      <c r="AG2565" t="e">
        <f>INDEX('bijlage C. Cluster maatregelen'!C:C,MATCH('5.Bepalen Faalfreq'!N2565,'bijlage C. Cluster maatregelen'!A:A,0))</f>
        <v>#N/A</v>
      </c>
      <c r="AH2565" t="e">
        <f t="shared" si="522"/>
        <v>#N/A</v>
      </c>
      <c r="AI2565" t="e">
        <f t="shared" si="523"/>
        <v>#N/A</v>
      </c>
      <c r="AJ2565" t="e">
        <f t="shared" ref="AJ2565:AJ2628" si="529">AI2565*X2565</f>
        <v>#N/A</v>
      </c>
    </row>
    <row r="2566" spans="1:36" x14ac:dyDescent="0.25">
      <c r="A2566" s="203"/>
      <c r="B2566" s="203"/>
      <c r="C2566" s="203"/>
      <c r="D2566" s="203"/>
      <c r="E2566" s="203"/>
      <c r="F2566" s="203"/>
      <c r="G2566" s="203"/>
      <c r="H2566" s="203"/>
      <c r="I2566" s="203"/>
      <c r="J2566" s="203"/>
      <c r="K2566" s="203"/>
      <c r="L2566" s="203"/>
      <c r="M2566" s="203"/>
      <c r="N2566" s="203"/>
      <c r="O2566" s="204">
        <f t="shared" si="525"/>
        <v>0</v>
      </c>
      <c r="P2566" s="80" t="str">
        <f>IFERROR(R2566+'4. Gegevens leiding'!$I$26,"")</f>
        <v/>
      </c>
      <c r="Q2566" s="155" t="str">
        <f>IFERROR(R2567+'4. Gegevens leiding'!$I$26,"")</f>
        <v/>
      </c>
      <c r="R2566" s="155" t="str">
        <f t="shared" si="524"/>
        <v/>
      </c>
      <c r="S2566" s="43" t="str">
        <f t="shared" ref="S2566:S2629" si="530">IFERROR(Q2566-P2566, "")</f>
        <v/>
      </c>
      <c r="T2566" s="42" t="str">
        <f t="shared" si="526"/>
        <v>Diameter (mm, uitwendig)=;Wanddikte (mm)=;Druk (barg)=;Rekgrens (N/mm^2)=;Charpy energie (J)=</v>
      </c>
      <c r="U2566" s="44" t="e">
        <f>INDEX('bijlage A. Frequentie Tabel'!G:G,MATCH(T2566,'bijlage A. Frequentie Tabel'!A:A,0))</f>
        <v>#N/A</v>
      </c>
      <c r="V2566" s="43">
        <f t="shared" si="527"/>
        <v>0</v>
      </c>
      <c r="W2566" s="80">
        <f t="shared" ref="W2566:W2629" si="531">EXP(2.4*(1.31-V2566))</f>
        <v>23.196467403779828</v>
      </c>
      <c r="X2566" t="e">
        <f t="shared" si="528"/>
        <v>#N/A</v>
      </c>
      <c r="Y2566"/>
      <c r="Z2566">
        <f t="shared" ref="Z2566:Z2629" si="532">Z$3</f>
        <v>0.4</v>
      </c>
      <c r="AA2566">
        <f t="shared" ref="AA2566:AB2629" si="533">AA$3</f>
        <v>1</v>
      </c>
      <c r="AB2566">
        <f t="shared" si="533"/>
        <v>1</v>
      </c>
      <c r="AC2566">
        <f t="shared" ref="AC2566:AC2629" si="534">Z2566*AA2566*AB2566</f>
        <v>0.4</v>
      </c>
      <c r="AD2566" t="e">
        <f>INDEX('bijlage C. Cluster maatregelen'!C:C,MATCH('5.Bepalen Faalfreq'!K2566,'bijlage C. Cluster maatregelen'!A:A,0))</f>
        <v>#N/A</v>
      </c>
      <c r="AE2566" t="e">
        <f>INDEX('bijlage C. Cluster maatregelen'!C:C,MATCH('5.Bepalen Faalfreq'!L2566,'bijlage C. Cluster maatregelen'!A:A,0))</f>
        <v>#N/A</v>
      </c>
      <c r="AF2566" t="e">
        <f>INDEX('bijlage C. Cluster maatregelen'!C:C,MATCH('5.Bepalen Faalfreq'!M2566,'bijlage C. Cluster maatregelen'!A:A,0))</f>
        <v>#N/A</v>
      </c>
      <c r="AG2566" t="e">
        <f>INDEX('bijlage C. Cluster maatregelen'!C:C,MATCH('5.Bepalen Faalfreq'!N2566,'bijlage C. Cluster maatregelen'!A:A,0))</f>
        <v>#N/A</v>
      </c>
      <c r="AH2566" t="e">
        <f t="shared" ref="AH2566:AH2629" si="535">IF(AG2566=1,1,((Z2566*AB2566)^-1)/AG2566)</f>
        <v>#N/A</v>
      </c>
      <c r="AI2566" t="e">
        <f t="shared" ref="AI2566:AI2629" si="536">AC2566*AD2566*AE2566*AF2566*AH2566</f>
        <v>#N/A</v>
      </c>
      <c r="AJ2566" t="e">
        <f t="shared" si="529"/>
        <v>#N/A</v>
      </c>
    </row>
    <row r="2567" spans="1:36" x14ac:dyDescent="0.25">
      <c r="A2567" s="203"/>
      <c r="B2567" s="203"/>
      <c r="C2567" s="203"/>
      <c r="D2567" s="203"/>
      <c r="E2567" s="203"/>
      <c r="F2567" s="203"/>
      <c r="G2567" s="203"/>
      <c r="H2567" s="203"/>
      <c r="I2567" s="203"/>
      <c r="J2567" s="203"/>
      <c r="K2567" s="203"/>
      <c r="L2567" s="203"/>
      <c r="M2567" s="203"/>
      <c r="N2567" s="203"/>
      <c r="O2567" s="204">
        <f t="shared" si="525"/>
        <v>0</v>
      </c>
      <c r="P2567" s="80" t="str">
        <f>IFERROR(R2567+'4. Gegevens leiding'!$I$26,"")</f>
        <v/>
      </c>
      <c r="Q2567" s="155" t="str">
        <f>IFERROR(R2568+'4. Gegevens leiding'!$I$26,"")</f>
        <v/>
      </c>
      <c r="R2567" s="155" t="str">
        <f t="shared" ref="R2567:R2630" si="537">IF(ISBLANK(A2567),"",R2566+SQRT((A2567-A2566)^2+(B2567-B2566)^2))</f>
        <v/>
      </c>
      <c r="S2567" s="43" t="str">
        <f t="shared" si="530"/>
        <v/>
      </c>
      <c r="T2567" s="42" t="str">
        <f t="shared" si="526"/>
        <v>Diameter (mm, uitwendig)=;Wanddikte (mm)=;Druk (barg)=;Rekgrens (N/mm^2)=;Charpy energie (J)=</v>
      </c>
      <c r="U2567" s="44" t="e">
        <f>INDEX('bijlage A. Frequentie Tabel'!G:G,MATCH(T2567,'bijlage A. Frequentie Tabel'!A:A,0))</f>
        <v>#N/A</v>
      </c>
      <c r="V2567" s="43">
        <f t="shared" si="527"/>
        <v>0</v>
      </c>
      <c r="W2567" s="80">
        <f t="shared" si="531"/>
        <v>23.196467403779828</v>
      </c>
      <c r="X2567" t="e">
        <f t="shared" si="528"/>
        <v>#N/A</v>
      </c>
      <c r="Y2567"/>
      <c r="Z2567">
        <f t="shared" si="532"/>
        <v>0.4</v>
      </c>
      <c r="AA2567">
        <f t="shared" si="533"/>
        <v>1</v>
      </c>
      <c r="AB2567">
        <f t="shared" si="533"/>
        <v>1</v>
      </c>
      <c r="AC2567">
        <f t="shared" si="534"/>
        <v>0.4</v>
      </c>
      <c r="AD2567" t="e">
        <f>INDEX('bijlage C. Cluster maatregelen'!C:C,MATCH('5.Bepalen Faalfreq'!K2567,'bijlage C. Cluster maatregelen'!A:A,0))</f>
        <v>#N/A</v>
      </c>
      <c r="AE2567" t="e">
        <f>INDEX('bijlage C. Cluster maatregelen'!C:C,MATCH('5.Bepalen Faalfreq'!L2567,'bijlage C. Cluster maatregelen'!A:A,0))</f>
        <v>#N/A</v>
      </c>
      <c r="AF2567" t="e">
        <f>INDEX('bijlage C. Cluster maatregelen'!C:C,MATCH('5.Bepalen Faalfreq'!M2567,'bijlage C. Cluster maatregelen'!A:A,0))</f>
        <v>#N/A</v>
      </c>
      <c r="AG2567" t="e">
        <f>INDEX('bijlage C. Cluster maatregelen'!C:C,MATCH('5.Bepalen Faalfreq'!N2567,'bijlage C. Cluster maatregelen'!A:A,0))</f>
        <v>#N/A</v>
      </c>
      <c r="AH2567" t="e">
        <f t="shared" si="535"/>
        <v>#N/A</v>
      </c>
      <c r="AI2567" t="e">
        <f t="shared" si="536"/>
        <v>#N/A</v>
      </c>
      <c r="AJ2567" t="e">
        <f t="shared" si="529"/>
        <v>#N/A</v>
      </c>
    </row>
    <row r="2568" spans="1:36" x14ac:dyDescent="0.25">
      <c r="A2568" s="203"/>
      <c r="B2568" s="203"/>
      <c r="C2568" s="203"/>
      <c r="D2568" s="203"/>
      <c r="E2568" s="203"/>
      <c r="F2568" s="203"/>
      <c r="G2568" s="203"/>
      <c r="H2568" s="203"/>
      <c r="I2568" s="203"/>
      <c r="J2568" s="203"/>
      <c r="K2568" s="203"/>
      <c r="L2568" s="203"/>
      <c r="M2568" s="203"/>
      <c r="N2568" s="203"/>
      <c r="O2568" s="204">
        <f t="shared" si="525"/>
        <v>0</v>
      </c>
      <c r="P2568" s="80" t="str">
        <f>IFERROR(R2568+'4. Gegevens leiding'!$I$26,"")</f>
        <v/>
      </c>
      <c r="Q2568" s="155" t="str">
        <f>IFERROR(R2569+'4. Gegevens leiding'!$I$26,"")</f>
        <v/>
      </c>
      <c r="R2568" s="155" t="str">
        <f t="shared" si="537"/>
        <v/>
      </c>
      <c r="S2568" s="43" t="str">
        <f t="shared" si="530"/>
        <v/>
      </c>
      <c r="T2568" s="42" t="str">
        <f t="shared" si="526"/>
        <v>Diameter (mm, uitwendig)=;Wanddikte (mm)=;Druk (barg)=;Rekgrens (N/mm^2)=;Charpy energie (J)=</v>
      </c>
      <c r="U2568" s="44" t="e">
        <f>INDEX('bijlage A. Frequentie Tabel'!G:G,MATCH(T2568,'bijlage A. Frequentie Tabel'!A:A,0))</f>
        <v>#N/A</v>
      </c>
      <c r="V2568" s="43">
        <f t="shared" si="527"/>
        <v>0</v>
      </c>
      <c r="W2568" s="80">
        <f t="shared" si="531"/>
        <v>23.196467403779828</v>
      </c>
      <c r="X2568" t="e">
        <f t="shared" si="528"/>
        <v>#N/A</v>
      </c>
      <c r="Y2568"/>
      <c r="Z2568">
        <f t="shared" si="532"/>
        <v>0.4</v>
      </c>
      <c r="AA2568">
        <f t="shared" si="533"/>
        <v>1</v>
      </c>
      <c r="AB2568">
        <f t="shared" si="533"/>
        <v>1</v>
      </c>
      <c r="AC2568">
        <f t="shared" si="534"/>
        <v>0.4</v>
      </c>
      <c r="AD2568" t="e">
        <f>INDEX('bijlage C. Cluster maatregelen'!C:C,MATCH('5.Bepalen Faalfreq'!K2568,'bijlage C. Cluster maatregelen'!A:A,0))</f>
        <v>#N/A</v>
      </c>
      <c r="AE2568" t="e">
        <f>INDEX('bijlage C. Cluster maatregelen'!C:C,MATCH('5.Bepalen Faalfreq'!L2568,'bijlage C. Cluster maatregelen'!A:A,0))</f>
        <v>#N/A</v>
      </c>
      <c r="AF2568" t="e">
        <f>INDEX('bijlage C. Cluster maatregelen'!C:C,MATCH('5.Bepalen Faalfreq'!M2568,'bijlage C. Cluster maatregelen'!A:A,0))</f>
        <v>#N/A</v>
      </c>
      <c r="AG2568" t="e">
        <f>INDEX('bijlage C. Cluster maatregelen'!C:C,MATCH('5.Bepalen Faalfreq'!N2568,'bijlage C. Cluster maatregelen'!A:A,0))</f>
        <v>#N/A</v>
      </c>
      <c r="AH2568" t="e">
        <f t="shared" si="535"/>
        <v>#N/A</v>
      </c>
      <c r="AI2568" t="e">
        <f t="shared" si="536"/>
        <v>#N/A</v>
      </c>
      <c r="AJ2568" t="e">
        <f t="shared" si="529"/>
        <v>#N/A</v>
      </c>
    </row>
    <row r="2569" spans="1:36" x14ac:dyDescent="0.25">
      <c r="A2569" s="203"/>
      <c r="B2569" s="203"/>
      <c r="C2569" s="203"/>
      <c r="D2569" s="203"/>
      <c r="E2569" s="203"/>
      <c r="F2569" s="203"/>
      <c r="G2569" s="203"/>
      <c r="H2569" s="203"/>
      <c r="I2569" s="203"/>
      <c r="J2569" s="203"/>
      <c r="K2569" s="203"/>
      <c r="L2569" s="203"/>
      <c r="M2569" s="203"/>
      <c r="N2569" s="203"/>
      <c r="O2569" s="204">
        <f t="shared" si="525"/>
        <v>0</v>
      </c>
      <c r="P2569" s="80" t="str">
        <f>IFERROR(R2569+'4. Gegevens leiding'!$I$26,"")</f>
        <v/>
      </c>
      <c r="Q2569" s="155" t="str">
        <f>IFERROR(R2570+'4. Gegevens leiding'!$I$26,"")</f>
        <v/>
      </c>
      <c r="R2569" s="155" t="str">
        <f t="shared" si="537"/>
        <v/>
      </c>
      <c r="S2569" s="43" t="str">
        <f t="shared" si="530"/>
        <v/>
      </c>
      <c r="T2569" s="42" t="str">
        <f t="shared" si="526"/>
        <v>Diameter (mm, uitwendig)=;Wanddikte (mm)=;Druk (barg)=;Rekgrens (N/mm^2)=;Charpy energie (J)=</v>
      </c>
      <c r="U2569" s="44" t="e">
        <f>INDEX('bijlage A. Frequentie Tabel'!G:G,MATCH(T2569,'bijlage A. Frequentie Tabel'!A:A,0))</f>
        <v>#N/A</v>
      </c>
      <c r="V2569" s="43">
        <f t="shared" si="527"/>
        <v>0</v>
      </c>
      <c r="W2569" s="80">
        <f t="shared" si="531"/>
        <v>23.196467403779828</v>
      </c>
      <c r="X2569" t="e">
        <f t="shared" si="528"/>
        <v>#N/A</v>
      </c>
      <c r="Y2569"/>
      <c r="Z2569">
        <f t="shared" si="532"/>
        <v>0.4</v>
      </c>
      <c r="AA2569">
        <f t="shared" si="533"/>
        <v>1</v>
      </c>
      <c r="AB2569">
        <f t="shared" si="533"/>
        <v>1</v>
      </c>
      <c r="AC2569">
        <f t="shared" si="534"/>
        <v>0.4</v>
      </c>
      <c r="AD2569" t="e">
        <f>INDEX('bijlage C. Cluster maatregelen'!C:C,MATCH('5.Bepalen Faalfreq'!K2569,'bijlage C. Cluster maatregelen'!A:A,0))</f>
        <v>#N/A</v>
      </c>
      <c r="AE2569" t="e">
        <f>INDEX('bijlage C. Cluster maatregelen'!C:C,MATCH('5.Bepalen Faalfreq'!L2569,'bijlage C. Cluster maatregelen'!A:A,0))</f>
        <v>#N/A</v>
      </c>
      <c r="AF2569" t="e">
        <f>INDEX('bijlage C. Cluster maatregelen'!C:C,MATCH('5.Bepalen Faalfreq'!M2569,'bijlage C. Cluster maatregelen'!A:A,0))</f>
        <v>#N/A</v>
      </c>
      <c r="AG2569" t="e">
        <f>INDEX('bijlage C. Cluster maatregelen'!C:C,MATCH('5.Bepalen Faalfreq'!N2569,'bijlage C. Cluster maatregelen'!A:A,0))</f>
        <v>#N/A</v>
      </c>
      <c r="AH2569" t="e">
        <f t="shared" si="535"/>
        <v>#N/A</v>
      </c>
      <c r="AI2569" t="e">
        <f t="shared" si="536"/>
        <v>#N/A</v>
      </c>
      <c r="AJ2569" t="e">
        <f t="shared" si="529"/>
        <v>#N/A</v>
      </c>
    </row>
    <row r="2570" spans="1:36" x14ac:dyDescent="0.25">
      <c r="A2570" s="203"/>
      <c r="B2570" s="203"/>
      <c r="C2570" s="203"/>
      <c r="D2570" s="203"/>
      <c r="E2570" s="203"/>
      <c r="F2570" s="203"/>
      <c r="G2570" s="203"/>
      <c r="H2570" s="203"/>
      <c r="I2570" s="203"/>
      <c r="J2570" s="203"/>
      <c r="K2570" s="203"/>
      <c r="L2570" s="203"/>
      <c r="M2570" s="203"/>
      <c r="N2570" s="203"/>
      <c r="O2570" s="204">
        <f t="shared" si="525"/>
        <v>0</v>
      </c>
      <c r="P2570" s="80" t="str">
        <f>IFERROR(R2570+'4. Gegevens leiding'!$I$26,"")</f>
        <v/>
      </c>
      <c r="Q2570" s="155" t="str">
        <f>IFERROR(R2571+'4. Gegevens leiding'!$I$26,"")</f>
        <v/>
      </c>
      <c r="R2570" s="155" t="str">
        <f t="shared" si="537"/>
        <v/>
      </c>
      <c r="S2570" s="43" t="str">
        <f t="shared" si="530"/>
        <v/>
      </c>
      <c r="T2570" s="42" t="str">
        <f t="shared" si="526"/>
        <v>Diameter (mm, uitwendig)=;Wanddikte (mm)=;Druk (barg)=;Rekgrens (N/mm^2)=;Charpy energie (J)=</v>
      </c>
      <c r="U2570" s="44" t="e">
        <f>INDEX('bijlage A. Frequentie Tabel'!G:G,MATCH(T2570,'bijlage A. Frequentie Tabel'!A:A,0))</f>
        <v>#N/A</v>
      </c>
      <c r="V2570" s="43">
        <f t="shared" si="527"/>
        <v>0</v>
      </c>
      <c r="W2570" s="80">
        <f t="shared" si="531"/>
        <v>23.196467403779828</v>
      </c>
      <c r="X2570" t="e">
        <f t="shared" si="528"/>
        <v>#N/A</v>
      </c>
      <c r="Y2570"/>
      <c r="Z2570">
        <f t="shared" si="532"/>
        <v>0.4</v>
      </c>
      <c r="AA2570">
        <f t="shared" si="533"/>
        <v>1</v>
      </c>
      <c r="AB2570">
        <f t="shared" si="533"/>
        <v>1</v>
      </c>
      <c r="AC2570">
        <f t="shared" si="534"/>
        <v>0.4</v>
      </c>
      <c r="AD2570" t="e">
        <f>INDEX('bijlage C. Cluster maatregelen'!C:C,MATCH('5.Bepalen Faalfreq'!K2570,'bijlage C. Cluster maatregelen'!A:A,0))</f>
        <v>#N/A</v>
      </c>
      <c r="AE2570" t="e">
        <f>INDEX('bijlage C. Cluster maatregelen'!C:C,MATCH('5.Bepalen Faalfreq'!L2570,'bijlage C. Cluster maatregelen'!A:A,0))</f>
        <v>#N/A</v>
      </c>
      <c r="AF2570" t="e">
        <f>INDEX('bijlage C. Cluster maatregelen'!C:C,MATCH('5.Bepalen Faalfreq'!M2570,'bijlage C. Cluster maatregelen'!A:A,0))</f>
        <v>#N/A</v>
      </c>
      <c r="AG2570" t="e">
        <f>INDEX('bijlage C. Cluster maatregelen'!C:C,MATCH('5.Bepalen Faalfreq'!N2570,'bijlage C. Cluster maatregelen'!A:A,0))</f>
        <v>#N/A</v>
      </c>
      <c r="AH2570" t="e">
        <f t="shared" si="535"/>
        <v>#N/A</v>
      </c>
      <c r="AI2570" t="e">
        <f t="shared" si="536"/>
        <v>#N/A</v>
      </c>
      <c r="AJ2570" t="e">
        <f t="shared" si="529"/>
        <v>#N/A</v>
      </c>
    </row>
    <row r="2571" spans="1:36" x14ac:dyDescent="0.25">
      <c r="A2571" s="203"/>
      <c r="B2571" s="203"/>
      <c r="C2571" s="203"/>
      <c r="D2571" s="203"/>
      <c r="E2571" s="203"/>
      <c r="F2571" s="203"/>
      <c r="G2571" s="203"/>
      <c r="H2571" s="203"/>
      <c r="I2571" s="203"/>
      <c r="J2571" s="203"/>
      <c r="K2571" s="203"/>
      <c r="L2571" s="203"/>
      <c r="M2571" s="203"/>
      <c r="N2571" s="203"/>
      <c r="O2571" s="204">
        <f t="shared" si="525"/>
        <v>0</v>
      </c>
      <c r="P2571" s="80" t="str">
        <f>IFERROR(R2571+'4. Gegevens leiding'!$I$26,"")</f>
        <v/>
      </c>
      <c r="Q2571" s="155" t="str">
        <f>IFERROR(R2572+'4. Gegevens leiding'!$I$26,"")</f>
        <v/>
      </c>
      <c r="R2571" s="155" t="str">
        <f t="shared" si="537"/>
        <v/>
      </c>
      <c r="S2571" s="43" t="str">
        <f t="shared" si="530"/>
        <v/>
      </c>
      <c r="T2571" s="42" t="str">
        <f t="shared" si="526"/>
        <v>Diameter (mm, uitwendig)=;Wanddikte (mm)=;Druk (barg)=;Rekgrens (N/mm^2)=;Charpy energie (J)=</v>
      </c>
      <c r="U2571" s="44" t="e">
        <f>INDEX('bijlage A. Frequentie Tabel'!G:G,MATCH(T2571,'bijlage A. Frequentie Tabel'!A:A,0))</f>
        <v>#N/A</v>
      </c>
      <c r="V2571" s="43">
        <f t="shared" si="527"/>
        <v>0</v>
      </c>
      <c r="W2571" s="80">
        <f t="shared" si="531"/>
        <v>23.196467403779828</v>
      </c>
      <c r="X2571" t="e">
        <f t="shared" si="528"/>
        <v>#N/A</v>
      </c>
      <c r="Y2571"/>
      <c r="Z2571">
        <f t="shared" si="532"/>
        <v>0.4</v>
      </c>
      <c r="AA2571">
        <f t="shared" si="533"/>
        <v>1</v>
      </c>
      <c r="AB2571">
        <f t="shared" si="533"/>
        <v>1</v>
      </c>
      <c r="AC2571">
        <f t="shared" si="534"/>
        <v>0.4</v>
      </c>
      <c r="AD2571" t="e">
        <f>INDEX('bijlage C. Cluster maatregelen'!C:C,MATCH('5.Bepalen Faalfreq'!K2571,'bijlage C. Cluster maatregelen'!A:A,0))</f>
        <v>#N/A</v>
      </c>
      <c r="AE2571" t="e">
        <f>INDEX('bijlage C. Cluster maatregelen'!C:C,MATCH('5.Bepalen Faalfreq'!L2571,'bijlage C. Cluster maatregelen'!A:A,0))</f>
        <v>#N/A</v>
      </c>
      <c r="AF2571" t="e">
        <f>INDEX('bijlage C. Cluster maatregelen'!C:C,MATCH('5.Bepalen Faalfreq'!M2571,'bijlage C. Cluster maatregelen'!A:A,0))</f>
        <v>#N/A</v>
      </c>
      <c r="AG2571" t="e">
        <f>INDEX('bijlage C. Cluster maatregelen'!C:C,MATCH('5.Bepalen Faalfreq'!N2571,'bijlage C. Cluster maatregelen'!A:A,0))</f>
        <v>#N/A</v>
      </c>
      <c r="AH2571" t="e">
        <f t="shared" si="535"/>
        <v>#N/A</v>
      </c>
      <c r="AI2571" t="e">
        <f t="shared" si="536"/>
        <v>#N/A</v>
      </c>
      <c r="AJ2571" t="e">
        <f t="shared" si="529"/>
        <v>#N/A</v>
      </c>
    </row>
    <row r="2572" spans="1:36" x14ac:dyDescent="0.25">
      <c r="A2572" s="203"/>
      <c r="B2572" s="203"/>
      <c r="C2572" s="203"/>
      <c r="D2572" s="203"/>
      <c r="E2572" s="203"/>
      <c r="F2572" s="203"/>
      <c r="G2572" s="203"/>
      <c r="H2572" s="203"/>
      <c r="I2572" s="203"/>
      <c r="J2572" s="203"/>
      <c r="K2572" s="203"/>
      <c r="L2572" s="203"/>
      <c r="M2572" s="203"/>
      <c r="N2572" s="203"/>
      <c r="O2572" s="204">
        <f t="shared" si="525"/>
        <v>0</v>
      </c>
      <c r="P2572" s="80" t="str">
        <f>IFERROR(R2572+'4. Gegevens leiding'!$I$26,"")</f>
        <v/>
      </c>
      <c r="Q2572" s="155" t="str">
        <f>IFERROR(R2573+'4. Gegevens leiding'!$I$26,"")</f>
        <v/>
      </c>
      <c r="R2572" s="155" t="str">
        <f t="shared" si="537"/>
        <v/>
      </c>
      <c r="S2572" s="43" t="str">
        <f t="shared" si="530"/>
        <v/>
      </c>
      <c r="T2572" s="42" t="str">
        <f t="shared" si="526"/>
        <v>Diameter (mm, uitwendig)=;Wanddikte (mm)=;Druk (barg)=;Rekgrens (N/mm^2)=;Charpy energie (J)=</v>
      </c>
      <c r="U2572" s="44" t="e">
        <f>INDEX('bijlage A. Frequentie Tabel'!G:G,MATCH(T2572,'bijlage A. Frequentie Tabel'!A:A,0))</f>
        <v>#N/A</v>
      </c>
      <c r="V2572" s="43">
        <f t="shared" si="527"/>
        <v>0</v>
      </c>
      <c r="W2572" s="80">
        <f t="shared" si="531"/>
        <v>23.196467403779828</v>
      </c>
      <c r="X2572" t="e">
        <f t="shared" si="528"/>
        <v>#N/A</v>
      </c>
      <c r="Y2572"/>
      <c r="Z2572">
        <f t="shared" si="532"/>
        <v>0.4</v>
      </c>
      <c r="AA2572">
        <f t="shared" si="533"/>
        <v>1</v>
      </c>
      <c r="AB2572">
        <f t="shared" si="533"/>
        <v>1</v>
      </c>
      <c r="AC2572">
        <f t="shared" si="534"/>
        <v>0.4</v>
      </c>
      <c r="AD2572" t="e">
        <f>INDEX('bijlage C. Cluster maatregelen'!C:C,MATCH('5.Bepalen Faalfreq'!K2572,'bijlage C. Cluster maatregelen'!A:A,0))</f>
        <v>#N/A</v>
      </c>
      <c r="AE2572" t="e">
        <f>INDEX('bijlage C. Cluster maatregelen'!C:C,MATCH('5.Bepalen Faalfreq'!L2572,'bijlage C. Cluster maatregelen'!A:A,0))</f>
        <v>#N/A</v>
      </c>
      <c r="AF2572" t="e">
        <f>INDEX('bijlage C. Cluster maatregelen'!C:C,MATCH('5.Bepalen Faalfreq'!M2572,'bijlage C. Cluster maatregelen'!A:A,0))</f>
        <v>#N/A</v>
      </c>
      <c r="AG2572" t="e">
        <f>INDEX('bijlage C. Cluster maatregelen'!C:C,MATCH('5.Bepalen Faalfreq'!N2572,'bijlage C. Cluster maatregelen'!A:A,0))</f>
        <v>#N/A</v>
      </c>
      <c r="AH2572" t="e">
        <f t="shared" si="535"/>
        <v>#N/A</v>
      </c>
      <c r="AI2572" t="e">
        <f t="shared" si="536"/>
        <v>#N/A</v>
      </c>
      <c r="AJ2572" t="e">
        <f t="shared" si="529"/>
        <v>#N/A</v>
      </c>
    </row>
    <row r="2573" spans="1:36" x14ac:dyDescent="0.25">
      <c r="A2573" s="203"/>
      <c r="B2573" s="203"/>
      <c r="C2573" s="203"/>
      <c r="D2573" s="203"/>
      <c r="E2573" s="203"/>
      <c r="F2573" s="203"/>
      <c r="G2573" s="203"/>
      <c r="H2573" s="203"/>
      <c r="I2573" s="203"/>
      <c r="J2573" s="203"/>
      <c r="K2573" s="203"/>
      <c r="L2573" s="203"/>
      <c r="M2573" s="203"/>
      <c r="N2573" s="203"/>
      <c r="O2573" s="204">
        <f t="shared" si="525"/>
        <v>0</v>
      </c>
      <c r="P2573" s="80" t="str">
        <f>IFERROR(R2573+'4. Gegevens leiding'!$I$26,"")</f>
        <v/>
      </c>
      <c r="Q2573" s="155" t="str">
        <f>IFERROR(R2574+'4. Gegevens leiding'!$I$26,"")</f>
        <v/>
      </c>
      <c r="R2573" s="155" t="str">
        <f t="shared" si="537"/>
        <v/>
      </c>
      <c r="S2573" s="43" t="str">
        <f t="shared" si="530"/>
        <v/>
      </c>
      <c r="T2573" s="42" t="str">
        <f t="shared" si="526"/>
        <v>Diameter (mm, uitwendig)=;Wanddikte (mm)=;Druk (barg)=;Rekgrens (N/mm^2)=;Charpy energie (J)=</v>
      </c>
      <c r="U2573" s="44" t="e">
        <f>INDEX('bijlage A. Frequentie Tabel'!G:G,MATCH(T2573,'bijlage A. Frequentie Tabel'!A:A,0))</f>
        <v>#N/A</v>
      </c>
      <c r="V2573" s="43">
        <f t="shared" si="527"/>
        <v>0</v>
      </c>
      <c r="W2573" s="80">
        <f t="shared" si="531"/>
        <v>23.196467403779828</v>
      </c>
      <c r="X2573" t="e">
        <f t="shared" si="528"/>
        <v>#N/A</v>
      </c>
      <c r="Y2573"/>
      <c r="Z2573">
        <f t="shared" si="532"/>
        <v>0.4</v>
      </c>
      <c r="AA2573">
        <f t="shared" si="533"/>
        <v>1</v>
      </c>
      <c r="AB2573">
        <f t="shared" si="533"/>
        <v>1</v>
      </c>
      <c r="AC2573">
        <f t="shared" si="534"/>
        <v>0.4</v>
      </c>
      <c r="AD2573" t="e">
        <f>INDEX('bijlage C. Cluster maatregelen'!C:C,MATCH('5.Bepalen Faalfreq'!K2573,'bijlage C. Cluster maatregelen'!A:A,0))</f>
        <v>#N/A</v>
      </c>
      <c r="AE2573" t="e">
        <f>INDEX('bijlage C. Cluster maatregelen'!C:C,MATCH('5.Bepalen Faalfreq'!L2573,'bijlage C. Cluster maatregelen'!A:A,0))</f>
        <v>#N/A</v>
      </c>
      <c r="AF2573" t="e">
        <f>INDEX('bijlage C. Cluster maatregelen'!C:C,MATCH('5.Bepalen Faalfreq'!M2573,'bijlage C. Cluster maatregelen'!A:A,0))</f>
        <v>#N/A</v>
      </c>
      <c r="AG2573" t="e">
        <f>INDEX('bijlage C. Cluster maatregelen'!C:C,MATCH('5.Bepalen Faalfreq'!N2573,'bijlage C. Cluster maatregelen'!A:A,0))</f>
        <v>#N/A</v>
      </c>
      <c r="AH2573" t="e">
        <f t="shared" si="535"/>
        <v>#N/A</v>
      </c>
      <c r="AI2573" t="e">
        <f t="shared" si="536"/>
        <v>#N/A</v>
      </c>
      <c r="AJ2573" t="e">
        <f t="shared" si="529"/>
        <v>#N/A</v>
      </c>
    </row>
    <row r="2574" spans="1:36" x14ac:dyDescent="0.25">
      <c r="A2574" s="203"/>
      <c r="B2574" s="203"/>
      <c r="C2574" s="203"/>
      <c r="D2574" s="203"/>
      <c r="E2574" s="203"/>
      <c r="F2574" s="203"/>
      <c r="G2574" s="203"/>
      <c r="H2574" s="203"/>
      <c r="I2574" s="203"/>
      <c r="J2574" s="203"/>
      <c r="K2574" s="203"/>
      <c r="L2574" s="203"/>
      <c r="M2574" s="203"/>
      <c r="N2574" s="203"/>
      <c r="O2574" s="204">
        <f t="shared" si="525"/>
        <v>0</v>
      </c>
      <c r="P2574" s="80" t="str">
        <f>IFERROR(R2574+'4. Gegevens leiding'!$I$26,"")</f>
        <v/>
      </c>
      <c r="Q2574" s="155" t="str">
        <f>IFERROR(R2575+'4. Gegevens leiding'!$I$26,"")</f>
        <v/>
      </c>
      <c r="R2574" s="155" t="str">
        <f t="shared" si="537"/>
        <v/>
      </c>
      <c r="S2574" s="43" t="str">
        <f t="shared" si="530"/>
        <v/>
      </c>
      <c r="T2574" s="42" t="str">
        <f t="shared" si="526"/>
        <v>Diameter (mm, uitwendig)=;Wanddikte (mm)=;Druk (barg)=;Rekgrens (N/mm^2)=;Charpy energie (J)=</v>
      </c>
      <c r="U2574" s="44" t="e">
        <f>INDEX('bijlage A. Frequentie Tabel'!G:G,MATCH(T2574,'bijlage A. Frequentie Tabel'!A:A,0))</f>
        <v>#N/A</v>
      </c>
      <c r="V2574" s="43">
        <f t="shared" si="527"/>
        <v>0</v>
      </c>
      <c r="W2574" s="80">
        <f t="shared" si="531"/>
        <v>23.196467403779828</v>
      </c>
      <c r="X2574" t="e">
        <f t="shared" si="528"/>
        <v>#N/A</v>
      </c>
      <c r="Y2574"/>
      <c r="Z2574">
        <f t="shared" si="532"/>
        <v>0.4</v>
      </c>
      <c r="AA2574">
        <f t="shared" si="533"/>
        <v>1</v>
      </c>
      <c r="AB2574">
        <f t="shared" si="533"/>
        <v>1</v>
      </c>
      <c r="AC2574">
        <f t="shared" si="534"/>
        <v>0.4</v>
      </c>
      <c r="AD2574" t="e">
        <f>INDEX('bijlage C. Cluster maatregelen'!C:C,MATCH('5.Bepalen Faalfreq'!K2574,'bijlage C. Cluster maatregelen'!A:A,0))</f>
        <v>#N/A</v>
      </c>
      <c r="AE2574" t="e">
        <f>INDEX('bijlage C. Cluster maatregelen'!C:C,MATCH('5.Bepalen Faalfreq'!L2574,'bijlage C. Cluster maatregelen'!A:A,0))</f>
        <v>#N/A</v>
      </c>
      <c r="AF2574" t="e">
        <f>INDEX('bijlage C. Cluster maatregelen'!C:C,MATCH('5.Bepalen Faalfreq'!M2574,'bijlage C. Cluster maatregelen'!A:A,0))</f>
        <v>#N/A</v>
      </c>
      <c r="AG2574" t="e">
        <f>INDEX('bijlage C. Cluster maatregelen'!C:C,MATCH('5.Bepalen Faalfreq'!N2574,'bijlage C. Cluster maatregelen'!A:A,0))</f>
        <v>#N/A</v>
      </c>
      <c r="AH2574" t="e">
        <f t="shared" si="535"/>
        <v>#N/A</v>
      </c>
      <c r="AI2574" t="e">
        <f t="shared" si="536"/>
        <v>#N/A</v>
      </c>
      <c r="AJ2574" t="e">
        <f t="shared" si="529"/>
        <v>#N/A</v>
      </c>
    </row>
    <row r="2575" spans="1:36" x14ac:dyDescent="0.25">
      <c r="A2575" s="203"/>
      <c r="B2575" s="203"/>
      <c r="C2575" s="203"/>
      <c r="D2575" s="203"/>
      <c r="E2575" s="203"/>
      <c r="F2575" s="203"/>
      <c r="G2575" s="203"/>
      <c r="H2575" s="203"/>
      <c r="I2575" s="203"/>
      <c r="J2575" s="203"/>
      <c r="K2575" s="203"/>
      <c r="L2575" s="203"/>
      <c r="M2575" s="203"/>
      <c r="N2575" s="203"/>
      <c r="O2575" s="204">
        <f t="shared" si="525"/>
        <v>0</v>
      </c>
      <c r="P2575" s="80" t="str">
        <f>IFERROR(R2575+'4. Gegevens leiding'!$I$26,"")</f>
        <v/>
      </c>
      <c r="Q2575" s="155" t="str">
        <f>IFERROR(R2576+'4. Gegevens leiding'!$I$26,"")</f>
        <v/>
      </c>
      <c r="R2575" s="155" t="str">
        <f t="shared" si="537"/>
        <v/>
      </c>
      <c r="S2575" s="43" t="str">
        <f t="shared" si="530"/>
        <v/>
      </c>
      <c r="T2575" s="42" t="str">
        <f t="shared" si="526"/>
        <v>Diameter (mm, uitwendig)=;Wanddikte (mm)=;Druk (barg)=;Rekgrens (N/mm^2)=;Charpy energie (J)=</v>
      </c>
      <c r="U2575" s="44" t="e">
        <f>INDEX('bijlage A. Frequentie Tabel'!G:G,MATCH(T2575,'bijlage A. Frequentie Tabel'!A:A,0))</f>
        <v>#N/A</v>
      </c>
      <c r="V2575" s="43">
        <f t="shared" si="527"/>
        <v>0</v>
      </c>
      <c r="W2575" s="80">
        <f t="shared" si="531"/>
        <v>23.196467403779828</v>
      </c>
      <c r="X2575" t="e">
        <f t="shared" si="528"/>
        <v>#N/A</v>
      </c>
      <c r="Y2575"/>
      <c r="Z2575">
        <f t="shared" si="532"/>
        <v>0.4</v>
      </c>
      <c r="AA2575">
        <f t="shared" si="533"/>
        <v>1</v>
      </c>
      <c r="AB2575">
        <f t="shared" si="533"/>
        <v>1</v>
      </c>
      <c r="AC2575">
        <f t="shared" si="534"/>
        <v>0.4</v>
      </c>
      <c r="AD2575" t="e">
        <f>INDEX('bijlage C. Cluster maatregelen'!C:C,MATCH('5.Bepalen Faalfreq'!K2575,'bijlage C. Cluster maatregelen'!A:A,0))</f>
        <v>#N/A</v>
      </c>
      <c r="AE2575" t="e">
        <f>INDEX('bijlage C. Cluster maatregelen'!C:C,MATCH('5.Bepalen Faalfreq'!L2575,'bijlage C. Cluster maatregelen'!A:A,0))</f>
        <v>#N/A</v>
      </c>
      <c r="AF2575" t="e">
        <f>INDEX('bijlage C. Cluster maatregelen'!C:C,MATCH('5.Bepalen Faalfreq'!M2575,'bijlage C. Cluster maatregelen'!A:A,0))</f>
        <v>#N/A</v>
      </c>
      <c r="AG2575" t="e">
        <f>INDEX('bijlage C. Cluster maatregelen'!C:C,MATCH('5.Bepalen Faalfreq'!N2575,'bijlage C. Cluster maatregelen'!A:A,0))</f>
        <v>#N/A</v>
      </c>
      <c r="AH2575" t="e">
        <f t="shared" si="535"/>
        <v>#N/A</v>
      </c>
      <c r="AI2575" t="e">
        <f t="shared" si="536"/>
        <v>#N/A</v>
      </c>
      <c r="AJ2575" t="e">
        <f t="shared" si="529"/>
        <v>#N/A</v>
      </c>
    </row>
    <row r="2576" spans="1:36" x14ac:dyDescent="0.25">
      <c r="A2576" s="203"/>
      <c r="B2576" s="203"/>
      <c r="C2576" s="203"/>
      <c r="D2576" s="203"/>
      <c r="E2576" s="203"/>
      <c r="F2576" s="203"/>
      <c r="G2576" s="203"/>
      <c r="H2576" s="203"/>
      <c r="I2576" s="203"/>
      <c r="J2576" s="203"/>
      <c r="K2576" s="203"/>
      <c r="L2576" s="203"/>
      <c r="M2576" s="203"/>
      <c r="N2576" s="203"/>
      <c r="O2576" s="204">
        <f t="shared" si="525"/>
        <v>0</v>
      </c>
      <c r="P2576" s="80" t="str">
        <f>IFERROR(R2576+'4. Gegevens leiding'!$I$26,"")</f>
        <v/>
      </c>
      <c r="Q2576" s="155" t="str">
        <f>IFERROR(R2577+'4. Gegevens leiding'!$I$26,"")</f>
        <v/>
      </c>
      <c r="R2576" s="155" t="str">
        <f t="shared" si="537"/>
        <v/>
      </c>
      <c r="S2576" s="43" t="str">
        <f t="shared" si="530"/>
        <v/>
      </c>
      <c r="T2576" s="42" t="str">
        <f t="shared" si="526"/>
        <v>Diameter (mm, uitwendig)=;Wanddikte (mm)=;Druk (barg)=;Rekgrens (N/mm^2)=;Charpy energie (J)=</v>
      </c>
      <c r="U2576" s="44" t="e">
        <f>INDEX('bijlage A. Frequentie Tabel'!G:G,MATCH(T2576,'bijlage A. Frequentie Tabel'!A:A,0))</f>
        <v>#N/A</v>
      </c>
      <c r="V2576" s="43">
        <f t="shared" si="527"/>
        <v>0</v>
      </c>
      <c r="W2576" s="80">
        <f t="shared" si="531"/>
        <v>23.196467403779828</v>
      </c>
      <c r="X2576" t="e">
        <f t="shared" si="528"/>
        <v>#N/A</v>
      </c>
      <c r="Y2576"/>
      <c r="Z2576">
        <f t="shared" si="532"/>
        <v>0.4</v>
      </c>
      <c r="AA2576">
        <f t="shared" si="533"/>
        <v>1</v>
      </c>
      <c r="AB2576">
        <f t="shared" si="533"/>
        <v>1</v>
      </c>
      <c r="AC2576">
        <f t="shared" si="534"/>
        <v>0.4</v>
      </c>
      <c r="AD2576" t="e">
        <f>INDEX('bijlage C. Cluster maatregelen'!C:C,MATCH('5.Bepalen Faalfreq'!K2576,'bijlage C. Cluster maatregelen'!A:A,0))</f>
        <v>#N/A</v>
      </c>
      <c r="AE2576" t="e">
        <f>INDEX('bijlage C. Cluster maatregelen'!C:C,MATCH('5.Bepalen Faalfreq'!L2576,'bijlage C. Cluster maatregelen'!A:A,0))</f>
        <v>#N/A</v>
      </c>
      <c r="AF2576" t="e">
        <f>INDEX('bijlage C. Cluster maatregelen'!C:C,MATCH('5.Bepalen Faalfreq'!M2576,'bijlage C. Cluster maatregelen'!A:A,0))</f>
        <v>#N/A</v>
      </c>
      <c r="AG2576" t="e">
        <f>INDEX('bijlage C. Cluster maatregelen'!C:C,MATCH('5.Bepalen Faalfreq'!N2576,'bijlage C. Cluster maatregelen'!A:A,0))</f>
        <v>#N/A</v>
      </c>
      <c r="AH2576" t="e">
        <f t="shared" si="535"/>
        <v>#N/A</v>
      </c>
      <c r="AI2576" t="e">
        <f t="shared" si="536"/>
        <v>#N/A</v>
      </c>
      <c r="AJ2576" t="e">
        <f t="shared" si="529"/>
        <v>#N/A</v>
      </c>
    </row>
    <row r="2577" spans="1:36" x14ac:dyDescent="0.25">
      <c r="A2577" s="203"/>
      <c r="B2577" s="203"/>
      <c r="C2577" s="203"/>
      <c r="D2577" s="203"/>
      <c r="E2577" s="203"/>
      <c r="F2577" s="203"/>
      <c r="G2577" s="203"/>
      <c r="H2577" s="203"/>
      <c r="I2577" s="203"/>
      <c r="J2577" s="203"/>
      <c r="K2577" s="203"/>
      <c r="L2577" s="203"/>
      <c r="M2577" s="203"/>
      <c r="N2577" s="203"/>
      <c r="O2577" s="204">
        <f t="shared" si="525"/>
        <v>0</v>
      </c>
      <c r="P2577" s="80" t="str">
        <f>IFERROR(R2577+'4. Gegevens leiding'!$I$26,"")</f>
        <v/>
      </c>
      <c r="Q2577" s="155" t="str">
        <f>IFERROR(R2578+'4. Gegevens leiding'!$I$26,"")</f>
        <v/>
      </c>
      <c r="R2577" s="155" t="str">
        <f t="shared" si="537"/>
        <v/>
      </c>
      <c r="S2577" s="43" t="str">
        <f t="shared" si="530"/>
        <v/>
      </c>
      <c r="T2577" s="42" t="str">
        <f t="shared" si="526"/>
        <v>Diameter (mm, uitwendig)=;Wanddikte (mm)=;Druk (barg)=;Rekgrens (N/mm^2)=;Charpy energie (J)=</v>
      </c>
      <c r="U2577" s="44" t="e">
        <f>INDEX('bijlage A. Frequentie Tabel'!G:G,MATCH(T2577,'bijlage A. Frequentie Tabel'!A:A,0))</f>
        <v>#N/A</v>
      </c>
      <c r="V2577" s="43">
        <f t="shared" si="527"/>
        <v>0</v>
      </c>
      <c r="W2577" s="80">
        <f t="shared" si="531"/>
        <v>23.196467403779828</v>
      </c>
      <c r="X2577" t="e">
        <f t="shared" si="528"/>
        <v>#N/A</v>
      </c>
      <c r="Y2577"/>
      <c r="Z2577">
        <f t="shared" si="532"/>
        <v>0.4</v>
      </c>
      <c r="AA2577">
        <f t="shared" si="533"/>
        <v>1</v>
      </c>
      <c r="AB2577">
        <f t="shared" si="533"/>
        <v>1</v>
      </c>
      <c r="AC2577">
        <f t="shared" si="534"/>
        <v>0.4</v>
      </c>
      <c r="AD2577" t="e">
        <f>INDEX('bijlage C. Cluster maatregelen'!C:C,MATCH('5.Bepalen Faalfreq'!K2577,'bijlage C. Cluster maatregelen'!A:A,0))</f>
        <v>#N/A</v>
      </c>
      <c r="AE2577" t="e">
        <f>INDEX('bijlage C. Cluster maatregelen'!C:C,MATCH('5.Bepalen Faalfreq'!L2577,'bijlage C. Cluster maatregelen'!A:A,0))</f>
        <v>#N/A</v>
      </c>
      <c r="AF2577" t="e">
        <f>INDEX('bijlage C. Cluster maatregelen'!C:C,MATCH('5.Bepalen Faalfreq'!M2577,'bijlage C. Cluster maatregelen'!A:A,0))</f>
        <v>#N/A</v>
      </c>
      <c r="AG2577" t="e">
        <f>INDEX('bijlage C. Cluster maatregelen'!C:C,MATCH('5.Bepalen Faalfreq'!N2577,'bijlage C. Cluster maatregelen'!A:A,0))</f>
        <v>#N/A</v>
      </c>
      <c r="AH2577" t="e">
        <f t="shared" si="535"/>
        <v>#N/A</v>
      </c>
      <c r="AI2577" t="e">
        <f t="shared" si="536"/>
        <v>#N/A</v>
      </c>
      <c r="AJ2577" t="e">
        <f t="shared" si="529"/>
        <v>#N/A</v>
      </c>
    </row>
    <row r="2578" spans="1:36" x14ac:dyDescent="0.25">
      <c r="A2578" s="203"/>
      <c r="B2578" s="203"/>
      <c r="C2578" s="203"/>
      <c r="D2578" s="203"/>
      <c r="E2578" s="203"/>
      <c r="F2578" s="203"/>
      <c r="G2578" s="203"/>
      <c r="H2578" s="203"/>
      <c r="I2578" s="203"/>
      <c r="J2578" s="203"/>
      <c r="K2578" s="203"/>
      <c r="L2578" s="203"/>
      <c r="M2578" s="203"/>
      <c r="N2578" s="203"/>
      <c r="O2578" s="204">
        <f t="shared" si="525"/>
        <v>0</v>
      </c>
      <c r="P2578" s="80" t="str">
        <f>IFERROR(R2578+'4. Gegevens leiding'!$I$26,"")</f>
        <v/>
      </c>
      <c r="Q2578" s="155" t="str">
        <f>IFERROR(R2579+'4. Gegevens leiding'!$I$26,"")</f>
        <v/>
      </c>
      <c r="R2578" s="155" t="str">
        <f t="shared" si="537"/>
        <v/>
      </c>
      <c r="S2578" s="43" t="str">
        <f t="shared" si="530"/>
        <v/>
      </c>
      <c r="T2578" s="42" t="str">
        <f t="shared" si="526"/>
        <v>Diameter (mm, uitwendig)=;Wanddikte (mm)=;Druk (barg)=;Rekgrens (N/mm^2)=;Charpy energie (J)=</v>
      </c>
      <c r="U2578" s="44" t="e">
        <f>INDEX('bijlage A. Frequentie Tabel'!G:G,MATCH(T2578,'bijlage A. Frequentie Tabel'!A:A,0))</f>
        <v>#N/A</v>
      </c>
      <c r="V2578" s="43">
        <f t="shared" si="527"/>
        <v>0</v>
      </c>
      <c r="W2578" s="80">
        <f t="shared" si="531"/>
        <v>23.196467403779828</v>
      </c>
      <c r="X2578" t="e">
        <f t="shared" si="528"/>
        <v>#N/A</v>
      </c>
      <c r="Y2578"/>
      <c r="Z2578">
        <f t="shared" si="532"/>
        <v>0.4</v>
      </c>
      <c r="AA2578">
        <f t="shared" si="533"/>
        <v>1</v>
      </c>
      <c r="AB2578">
        <f t="shared" si="533"/>
        <v>1</v>
      </c>
      <c r="AC2578">
        <f t="shared" si="534"/>
        <v>0.4</v>
      </c>
      <c r="AD2578" t="e">
        <f>INDEX('bijlage C. Cluster maatregelen'!C:C,MATCH('5.Bepalen Faalfreq'!K2578,'bijlage C. Cluster maatregelen'!A:A,0))</f>
        <v>#N/A</v>
      </c>
      <c r="AE2578" t="e">
        <f>INDEX('bijlage C. Cluster maatregelen'!C:C,MATCH('5.Bepalen Faalfreq'!L2578,'bijlage C. Cluster maatregelen'!A:A,0))</f>
        <v>#N/A</v>
      </c>
      <c r="AF2578" t="e">
        <f>INDEX('bijlage C. Cluster maatregelen'!C:C,MATCH('5.Bepalen Faalfreq'!M2578,'bijlage C. Cluster maatregelen'!A:A,0))</f>
        <v>#N/A</v>
      </c>
      <c r="AG2578" t="e">
        <f>INDEX('bijlage C. Cluster maatregelen'!C:C,MATCH('5.Bepalen Faalfreq'!N2578,'bijlage C. Cluster maatregelen'!A:A,0))</f>
        <v>#N/A</v>
      </c>
      <c r="AH2578" t="e">
        <f t="shared" si="535"/>
        <v>#N/A</v>
      </c>
      <c r="AI2578" t="e">
        <f t="shared" si="536"/>
        <v>#N/A</v>
      </c>
      <c r="AJ2578" t="e">
        <f t="shared" si="529"/>
        <v>#N/A</v>
      </c>
    </row>
    <row r="2579" spans="1:36" x14ac:dyDescent="0.25">
      <c r="A2579" s="203"/>
      <c r="B2579" s="203"/>
      <c r="C2579" s="203"/>
      <c r="D2579" s="203"/>
      <c r="E2579" s="203"/>
      <c r="F2579" s="203"/>
      <c r="G2579" s="203"/>
      <c r="H2579" s="203"/>
      <c r="I2579" s="203"/>
      <c r="J2579" s="203"/>
      <c r="K2579" s="203"/>
      <c r="L2579" s="203"/>
      <c r="M2579" s="203"/>
      <c r="N2579" s="203"/>
      <c r="O2579" s="204">
        <f t="shared" si="525"/>
        <v>0</v>
      </c>
      <c r="P2579" s="80" t="str">
        <f>IFERROR(R2579+'4. Gegevens leiding'!$I$26,"")</f>
        <v/>
      </c>
      <c r="Q2579" s="155" t="str">
        <f>IFERROR(R2580+'4. Gegevens leiding'!$I$26,"")</f>
        <v/>
      </c>
      <c r="R2579" s="155" t="str">
        <f t="shared" si="537"/>
        <v/>
      </c>
      <c r="S2579" s="43" t="str">
        <f t="shared" si="530"/>
        <v/>
      </c>
      <c r="T2579" s="42" t="str">
        <f t="shared" si="526"/>
        <v>Diameter (mm, uitwendig)=;Wanddikte (mm)=;Druk (barg)=;Rekgrens (N/mm^2)=;Charpy energie (J)=</v>
      </c>
      <c r="U2579" s="44" t="e">
        <f>INDEX('bijlage A. Frequentie Tabel'!G:G,MATCH(T2579,'bijlage A. Frequentie Tabel'!A:A,0))</f>
        <v>#N/A</v>
      </c>
      <c r="V2579" s="43">
        <f t="shared" si="527"/>
        <v>0</v>
      </c>
      <c r="W2579" s="80">
        <f t="shared" si="531"/>
        <v>23.196467403779828</v>
      </c>
      <c r="X2579" t="e">
        <f t="shared" si="528"/>
        <v>#N/A</v>
      </c>
      <c r="Y2579"/>
      <c r="Z2579">
        <f t="shared" si="532"/>
        <v>0.4</v>
      </c>
      <c r="AA2579">
        <f t="shared" si="533"/>
        <v>1</v>
      </c>
      <c r="AB2579">
        <f t="shared" si="533"/>
        <v>1</v>
      </c>
      <c r="AC2579">
        <f t="shared" si="534"/>
        <v>0.4</v>
      </c>
      <c r="AD2579" t="e">
        <f>INDEX('bijlage C. Cluster maatregelen'!C:C,MATCH('5.Bepalen Faalfreq'!K2579,'bijlage C. Cluster maatregelen'!A:A,0))</f>
        <v>#N/A</v>
      </c>
      <c r="AE2579" t="e">
        <f>INDEX('bijlage C. Cluster maatregelen'!C:C,MATCH('5.Bepalen Faalfreq'!L2579,'bijlage C. Cluster maatregelen'!A:A,0))</f>
        <v>#N/A</v>
      </c>
      <c r="AF2579" t="e">
        <f>INDEX('bijlage C. Cluster maatregelen'!C:C,MATCH('5.Bepalen Faalfreq'!M2579,'bijlage C. Cluster maatregelen'!A:A,0))</f>
        <v>#N/A</v>
      </c>
      <c r="AG2579" t="e">
        <f>INDEX('bijlage C. Cluster maatregelen'!C:C,MATCH('5.Bepalen Faalfreq'!N2579,'bijlage C. Cluster maatregelen'!A:A,0))</f>
        <v>#N/A</v>
      </c>
      <c r="AH2579" t="e">
        <f t="shared" si="535"/>
        <v>#N/A</v>
      </c>
      <c r="AI2579" t="e">
        <f t="shared" si="536"/>
        <v>#N/A</v>
      </c>
      <c r="AJ2579" t="e">
        <f t="shared" si="529"/>
        <v>#N/A</v>
      </c>
    </row>
    <row r="2580" spans="1:36" x14ac:dyDescent="0.25">
      <c r="A2580" s="203"/>
      <c r="B2580" s="203"/>
      <c r="C2580" s="203"/>
      <c r="D2580" s="203"/>
      <c r="E2580" s="203"/>
      <c r="F2580" s="203"/>
      <c r="G2580" s="203"/>
      <c r="H2580" s="203"/>
      <c r="I2580" s="203"/>
      <c r="J2580" s="203"/>
      <c r="K2580" s="203"/>
      <c r="L2580" s="203"/>
      <c r="M2580" s="203"/>
      <c r="N2580" s="203"/>
      <c r="O2580" s="204">
        <f t="shared" si="525"/>
        <v>0</v>
      </c>
      <c r="P2580" s="80" t="str">
        <f>IFERROR(R2580+'4. Gegevens leiding'!$I$26,"")</f>
        <v/>
      </c>
      <c r="Q2580" s="155" t="str">
        <f>IFERROR(R2581+'4. Gegevens leiding'!$I$26,"")</f>
        <v/>
      </c>
      <c r="R2580" s="155" t="str">
        <f t="shared" si="537"/>
        <v/>
      </c>
      <c r="S2580" s="43" t="str">
        <f t="shared" si="530"/>
        <v/>
      </c>
      <c r="T2580" s="42" t="str">
        <f t="shared" si="526"/>
        <v>Diameter (mm, uitwendig)=;Wanddikte (mm)=;Druk (barg)=;Rekgrens (N/mm^2)=;Charpy energie (J)=</v>
      </c>
      <c r="U2580" s="44" t="e">
        <f>INDEX('bijlage A. Frequentie Tabel'!G:G,MATCH(T2580,'bijlage A. Frequentie Tabel'!A:A,0))</f>
        <v>#N/A</v>
      </c>
      <c r="V2580" s="43">
        <f t="shared" si="527"/>
        <v>0</v>
      </c>
      <c r="W2580" s="80">
        <f t="shared" si="531"/>
        <v>23.196467403779828</v>
      </c>
      <c r="X2580" t="e">
        <f t="shared" si="528"/>
        <v>#N/A</v>
      </c>
      <c r="Y2580"/>
      <c r="Z2580">
        <f t="shared" si="532"/>
        <v>0.4</v>
      </c>
      <c r="AA2580">
        <f t="shared" si="533"/>
        <v>1</v>
      </c>
      <c r="AB2580">
        <f t="shared" si="533"/>
        <v>1</v>
      </c>
      <c r="AC2580">
        <f t="shared" si="534"/>
        <v>0.4</v>
      </c>
      <c r="AD2580" t="e">
        <f>INDEX('bijlage C. Cluster maatregelen'!C:C,MATCH('5.Bepalen Faalfreq'!K2580,'bijlage C. Cluster maatregelen'!A:A,0))</f>
        <v>#N/A</v>
      </c>
      <c r="AE2580" t="e">
        <f>INDEX('bijlage C. Cluster maatregelen'!C:C,MATCH('5.Bepalen Faalfreq'!L2580,'bijlage C. Cluster maatregelen'!A:A,0))</f>
        <v>#N/A</v>
      </c>
      <c r="AF2580" t="e">
        <f>INDEX('bijlage C. Cluster maatregelen'!C:C,MATCH('5.Bepalen Faalfreq'!M2580,'bijlage C. Cluster maatregelen'!A:A,0))</f>
        <v>#N/A</v>
      </c>
      <c r="AG2580" t="e">
        <f>INDEX('bijlage C. Cluster maatregelen'!C:C,MATCH('5.Bepalen Faalfreq'!N2580,'bijlage C. Cluster maatregelen'!A:A,0))</f>
        <v>#N/A</v>
      </c>
      <c r="AH2580" t="e">
        <f t="shared" si="535"/>
        <v>#N/A</v>
      </c>
      <c r="AI2580" t="e">
        <f t="shared" si="536"/>
        <v>#N/A</v>
      </c>
      <c r="AJ2580" t="e">
        <f t="shared" si="529"/>
        <v>#N/A</v>
      </c>
    </row>
    <row r="2581" spans="1:36" x14ac:dyDescent="0.25">
      <c r="A2581" s="203"/>
      <c r="B2581" s="203"/>
      <c r="C2581" s="203"/>
      <c r="D2581" s="203"/>
      <c r="E2581" s="203"/>
      <c r="F2581" s="203"/>
      <c r="G2581" s="203"/>
      <c r="H2581" s="203"/>
      <c r="I2581" s="203"/>
      <c r="J2581" s="203"/>
      <c r="K2581" s="203"/>
      <c r="L2581" s="203"/>
      <c r="M2581" s="203"/>
      <c r="N2581" s="203"/>
      <c r="O2581" s="204">
        <f t="shared" si="525"/>
        <v>0</v>
      </c>
      <c r="P2581" s="80" t="str">
        <f>IFERROR(R2581+'4. Gegevens leiding'!$I$26,"")</f>
        <v/>
      </c>
      <c r="Q2581" s="155" t="str">
        <f>IFERROR(R2582+'4. Gegevens leiding'!$I$26,"")</f>
        <v/>
      </c>
      <c r="R2581" s="155" t="str">
        <f t="shared" si="537"/>
        <v/>
      </c>
      <c r="S2581" s="43" t="str">
        <f t="shared" si="530"/>
        <v/>
      </c>
      <c r="T2581" s="42" t="str">
        <f t="shared" si="526"/>
        <v>Diameter (mm, uitwendig)=;Wanddikte (mm)=;Druk (barg)=;Rekgrens (N/mm^2)=;Charpy energie (J)=</v>
      </c>
      <c r="U2581" s="44" t="e">
        <f>INDEX('bijlage A. Frequentie Tabel'!G:G,MATCH(T2581,'bijlage A. Frequentie Tabel'!A:A,0))</f>
        <v>#N/A</v>
      </c>
      <c r="V2581" s="43">
        <f t="shared" si="527"/>
        <v>0</v>
      </c>
      <c r="W2581" s="80">
        <f t="shared" si="531"/>
        <v>23.196467403779828</v>
      </c>
      <c r="X2581" t="e">
        <f t="shared" si="528"/>
        <v>#N/A</v>
      </c>
      <c r="Y2581"/>
      <c r="Z2581">
        <f t="shared" si="532"/>
        <v>0.4</v>
      </c>
      <c r="AA2581">
        <f t="shared" si="533"/>
        <v>1</v>
      </c>
      <c r="AB2581">
        <f t="shared" si="533"/>
        <v>1</v>
      </c>
      <c r="AC2581">
        <f t="shared" si="534"/>
        <v>0.4</v>
      </c>
      <c r="AD2581" t="e">
        <f>INDEX('bijlage C. Cluster maatregelen'!C:C,MATCH('5.Bepalen Faalfreq'!K2581,'bijlage C. Cluster maatregelen'!A:A,0))</f>
        <v>#N/A</v>
      </c>
      <c r="AE2581" t="e">
        <f>INDEX('bijlage C. Cluster maatregelen'!C:C,MATCH('5.Bepalen Faalfreq'!L2581,'bijlage C. Cluster maatregelen'!A:A,0))</f>
        <v>#N/A</v>
      </c>
      <c r="AF2581" t="e">
        <f>INDEX('bijlage C. Cluster maatregelen'!C:C,MATCH('5.Bepalen Faalfreq'!M2581,'bijlage C. Cluster maatregelen'!A:A,0))</f>
        <v>#N/A</v>
      </c>
      <c r="AG2581" t="e">
        <f>INDEX('bijlage C. Cluster maatregelen'!C:C,MATCH('5.Bepalen Faalfreq'!N2581,'bijlage C. Cluster maatregelen'!A:A,0))</f>
        <v>#N/A</v>
      </c>
      <c r="AH2581" t="e">
        <f t="shared" si="535"/>
        <v>#N/A</v>
      </c>
      <c r="AI2581" t="e">
        <f t="shared" si="536"/>
        <v>#N/A</v>
      </c>
      <c r="AJ2581" t="e">
        <f t="shared" si="529"/>
        <v>#N/A</v>
      </c>
    </row>
    <row r="2582" spans="1:36" x14ac:dyDescent="0.25">
      <c r="A2582" s="203"/>
      <c r="B2582" s="203"/>
      <c r="C2582" s="203"/>
      <c r="D2582" s="203"/>
      <c r="E2582" s="203"/>
      <c r="F2582" s="203"/>
      <c r="G2582" s="203"/>
      <c r="H2582" s="203"/>
      <c r="I2582" s="203"/>
      <c r="J2582" s="203"/>
      <c r="K2582" s="203"/>
      <c r="L2582" s="203"/>
      <c r="M2582" s="203"/>
      <c r="N2582" s="203"/>
      <c r="O2582" s="204">
        <f t="shared" si="525"/>
        <v>0</v>
      </c>
      <c r="P2582" s="80" t="str">
        <f>IFERROR(R2582+'4. Gegevens leiding'!$I$26,"")</f>
        <v/>
      </c>
      <c r="Q2582" s="155" t="str">
        <f>IFERROR(R2583+'4. Gegevens leiding'!$I$26,"")</f>
        <v/>
      </c>
      <c r="R2582" s="155" t="str">
        <f t="shared" si="537"/>
        <v/>
      </c>
      <c r="S2582" s="43" t="str">
        <f t="shared" si="530"/>
        <v/>
      </c>
      <c r="T2582" s="42" t="str">
        <f t="shared" si="526"/>
        <v>Diameter (mm, uitwendig)=;Wanddikte (mm)=;Druk (barg)=;Rekgrens (N/mm^2)=;Charpy energie (J)=</v>
      </c>
      <c r="U2582" s="44" t="e">
        <f>INDEX('bijlage A. Frequentie Tabel'!G:G,MATCH(T2582,'bijlage A. Frequentie Tabel'!A:A,0))</f>
        <v>#N/A</v>
      </c>
      <c r="V2582" s="43">
        <f t="shared" si="527"/>
        <v>0</v>
      </c>
      <c r="W2582" s="80">
        <f t="shared" si="531"/>
        <v>23.196467403779828</v>
      </c>
      <c r="X2582" t="e">
        <f t="shared" si="528"/>
        <v>#N/A</v>
      </c>
      <c r="Y2582"/>
      <c r="Z2582">
        <f t="shared" si="532"/>
        <v>0.4</v>
      </c>
      <c r="AA2582">
        <f t="shared" si="533"/>
        <v>1</v>
      </c>
      <c r="AB2582">
        <f t="shared" si="533"/>
        <v>1</v>
      </c>
      <c r="AC2582">
        <f t="shared" si="534"/>
        <v>0.4</v>
      </c>
      <c r="AD2582" t="e">
        <f>INDEX('bijlage C. Cluster maatregelen'!C:C,MATCH('5.Bepalen Faalfreq'!K2582,'bijlage C. Cluster maatregelen'!A:A,0))</f>
        <v>#N/A</v>
      </c>
      <c r="AE2582" t="e">
        <f>INDEX('bijlage C. Cluster maatregelen'!C:C,MATCH('5.Bepalen Faalfreq'!L2582,'bijlage C. Cluster maatregelen'!A:A,0))</f>
        <v>#N/A</v>
      </c>
      <c r="AF2582" t="e">
        <f>INDEX('bijlage C. Cluster maatregelen'!C:C,MATCH('5.Bepalen Faalfreq'!M2582,'bijlage C. Cluster maatregelen'!A:A,0))</f>
        <v>#N/A</v>
      </c>
      <c r="AG2582" t="e">
        <f>INDEX('bijlage C. Cluster maatregelen'!C:C,MATCH('5.Bepalen Faalfreq'!N2582,'bijlage C. Cluster maatregelen'!A:A,0))</f>
        <v>#N/A</v>
      </c>
      <c r="AH2582" t="e">
        <f t="shared" si="535"/>
        <v>#N/A</v>
      </c>
      <c r="AI2582" t="e">
        <f t="shared" si="536"/>
        <v>#N/A</v>
      </c>
      <c r="AJ2582" t="e">
        <f t="shared" si="529"/>
        <v>#N/A</v>
      </c>
    </row>
    <row r="2583" spans="1:36" x14ac:dyDescent="0.25">
      <c r="A2583" s="203"/>
      <c r="B2583" s="203"/>
      <c r="C2583" s="203"/>
      <c r="D2583" s="203"/>
      <c r="E2583" s="203"/>
      <c r="F2583" s="203"/>
      <c r="G2583" s="203"/>
      <c r="H2583" s="203"/>
      <c r="I2583" s="203"/>
      <c r="J2583" s="203"/>
      <c r="K2583" s="203"/>
      <c r="L2583" s="203"/>
      <c r="M2583" s="203"/>
      <c r="N2583" s="203"/>
      <c r="O2583" s="204">
        <f t="shared" si="525"/>
        <v>0</v>
      </c>
      <c r="P2583" s="80" t="str">
        <f>IFERROR(R2583+'4. Gegevens leiding'!$I$26,"")</f>
        <v/>
      </c>
      <c r="Q2583" s="155" t="str">
        <f>IFERROR(R2584+'4. Gegevens leiding'!$I$26,"")</f>
        <v/>
      </c>
      <c r="R2583" s="155" t="str">
        <f t="shared" si="537"/>
        <v/>
      </c>
      <c r="S2583" s="43" t="str">
        <f t="shared" si="530"/>
        <v/>
      </c>
      <c r="T2583" s="42" t="str">
        <f t="shared" si="526"/>
        <v>Diameter (mm, uitwendig)=;Wanddikte (mm)=;Druk (barg)=;Rekgrens (N/mm^2)=;Charpy energie (J)=</v>
      </c>
      <c r="U2583" s="44" t="e">
        <f>INDEX('bijlage A. Frequentie Tabel'!G:G,MATCH(T2583,'bijlage A. Frequentie Tabel'!A:A,0))</f>
        <v>#N/A</v>
      </c>
      <c r="V2583" s="43">
        <f t="shared" si="527"/>
        <v>0</v>
      </c>
      <c r="W2583" s="80">
        <f t="shared" si="531"/>
        <v>23.196467403779828</v>
      </c>
      <c r="X2583" t="e">
        <f t="shared" si="528"/>
        <v>#N/A</v>
      </c>
      <c r="Y2583"/>
      <c r="Z2583">
        <f t="shared" si="532"/>
        <v>0.4</v>
      </c>
      <c r="AA2583">
        <f t="shared" si="533"/>
        <v>1</v>
      </c>
      <c r="AB2583">
        <f t="shared" si="533"/>
        <v>1</v>
      </c>
      <c r="AC2583">
        <f t="shared" si="534"/>
        <v>0.4</v>
      </c>
      <c r="AD2583" t="e">
        <f>INDEX('bijlage C. Cluster maatregelen'!C:C,MATCH('5.Bepalen Faalfreq'!K2583,'bijlage C. Cluster maatregelen'!A:A,0))</f>
        <v>#N/A</v>
      </c>
      <c r="AE2583" t="e">
        <f>INDEX('bijlage C. Cluster maatregelen'!C:C,MATCH('5.Bepalen Faalfreq'!L2583,'bijlage C. Cluster maatregelen'!A:A,0))</f>
        <v>#N/A</v>
      </c>
      <c r="AF2583" t="e">
        <f>INDEX('bijlage C. Cluster maatregelen'!C:C,MATCH('5.Bepalen Faalfreq'!M2583,'bijlage C. Cluster maatregelen'!A:A,0))</f>
        <v>#N/A</v>
      </c>
      <c r="AG2583" t="e">
        <f>INDEX('bijlage C. Cluster maatregelen'!C:C,MATCH('5.Bepalen Faalfreq'!N2583,'bijlage C. Cluster maatregelen'!A:A,0))</f>
        <v>#N/A</v>
      </c>
      <c r="AH2583" t="e">
        <f t="shared" si="535"/>
        <v>#N/A</v>
      </c>
      <c r="AI2583" t="e">
        <f t="shared" si="536"/>
        <v>#N/A</v>
      </c>
      <c r="AJ2583" t="e">
        <f t="shared" si="529"/>
        <v>#N/A</v>
      </c>
    </row>
    <row r="2584" spans="1:36" x14ac:dyDescent="0.25">
      <c r="A2584" s="203"/>
      <c r="B2584" s="203"/>
      <c r="C2584" s="203"/>
      <c r="D2584" s="203"/>
      <c r="E2584" s="203"/>
      <c r="F2584" s="203"/>
      <c r="G2584" s="203"/>
      <c r="H2584" s="203"/>
      <c r="I2584" s="203"/>
      <c r="J2584" s="203"/>
      <c r="K2584" s="203"/>
      <c r="L2584" s="203"/>
      <c r="M2584" s="203"/>
      <c r="N2584" s="203"/>
      <c r="O2584" s="204">
        <f t="shared" si="525"/>
        <v>0</v>
      </c>
      <c r="P2584" s="80" t="str">
        <f>IFERROR(R2584+'4. Gegevens leiding'!$I$26,"")</f>
        <v/>
      </c>
      <c r="Q2584" s="155" t="str">
        <f>IFERROR(R2585+'4. Gegevens leiding'!$I$26,"")</f>
        <v/>
      </c>
      <c r="R2584" s="155" t="str">
        <f t="shared" si="537"/>
        <v/>
      </c>
      <c r="S2584" s="43" t="str">
        <f t="shared" si="530"/>
        <v/>
      </c>
      <c r="T2584" s="42" t="str">
        <f t="shared" si="526"/>
        <v>Diameter (mm, uitwendig)=;Wanddikte (mm)=;Druk (barg)=;Rekgrens (N/mm^2)=;Charpy energie (J)=</v>
      </c>
      <c r="U2584" s="44" t="e">
        <f>INDEX('bijlage A. Frequentie Tabel'!G:G,MATCH(T2584,'bijlage A. Frequentie Tabel'!A:A,0))</f>
        <v>#N/A</v>
      </c>
      <c r="V2584" s="43">
        <f t="shared" si="527"/>
        <v>0</v>
      </c>
      <c r="W2584" s="80">
        <f t="shared" si="531"/>
        <v>23.196467403779828</v>
      </c>
      <c r="X2584" t="e">
        <f t="shared" si="528"/>
        <v>#N/A</v>
      </c>
      <c r="Y2584"/>
      <c r="Z2584">
        <f t="shared" si="532"/>
        <v>0.4</v>
      </c>
      <c r="AA2584">
        <f t="shared" si="533"/>
        <v>1</v>
      </c>
      <c r="AB2584">
        <f t="shared" si="533"/>
        <v>1</v>
      </c>
      <c r="AC2584">
        <f t="shared" si="534"/>
        <v>0.4</v>
      </c>
      <c r="AD2584" t="e">
        <f>INDEX('bijlage C. Cluster maatregelen'!C:C,MATCH('5.Bepalen Faalfreq'!K2584,'bijlage C. Cluster maatregelen'!A:A,0))</f>
        <v>#N/A</v>
      </c>
      <c r="AE2584" t="e">
        <f>INDEX('bijlage C. Cluster maatregelen'!C:C,MATCH('5.Bepalen Faalfreq'!L2584,'bijlage C. Cluster maatregelen'!A:A,0))</f>
        <v>#N/A</v>
      </c>
      <c r="AF2584" t="e">
        <f>INDEX('bijlage C. Cluster maatregelen'!C:C,MATCH('5.Bepalen Faalfreq'!M2584,'bijlage C. Cluster maatregelen'!A:A,0))</f>
        <v>#N/A</v>
      </c>
      <c r="AG2584" t="e">
        <f>INDEX('bijlage C. Cluster maatregelen'!C:C,MATCH('5.Bepalen Faalfreq'!N2584,'bijlage C. Cluster maatregelen'!A:A,0))</f>
        <v>#N/A</v>
      </c>
      <c r="AH2584" t="e">
        <f t="shared" si="535"/>
        <v>#N/A</v>
      </c>
      <c r="AI2584" t="e">
        <f t="shared" si="536"/>
        <v>#N/A</v>
      </c>
      <c r="AJ2584" t="e">
        <f t="shared" si="529"/>
        <v>#N/A</v>
      </c>
    </row>
    <row r="2585" spans="1:36" x14ac:dyDescent="0.25">
      <c r="A2585" s="203"/>
      <c r="B2585" s="203"/>
      <c r="C2585" s="203"/>
      <c r="D2585" s="203"/>
      <c r="E2585" s="203"/>
      <c r="F2585" s="203"/>
      <c r="G2585" s="203"/>
      <c r="H2585" s="203"/>
      <c r="I2585" s="203"/>
      <c r="J2585" s="203"/>
      <c r="K2585" s="203"/>
      <c r="L2585" s="203"/>
      <c r="M2585" s="203"/>
      <c r="N2585" s="203"/>
      <c r="O2585" s="204">
        <f t="shared" si="525"/>
        <v>0</v>
      </c>
      <c r="P2585" s="80" t="str">
        <f>IFERROR(R2585+'4. Gegevens leiding'!$I$26,"")</f>
        <v/>
      </c>
      <c r="Q2585" s="155" t="str">
        <f>IFERROR(R2586+'4. Gegevens leiding'!$I$26,"")</f>
        <v/>
      </c>
      <c r="R2585" s="155" t="str">
        <f t="shared" si="537"/>
        <v/>
      </c>
      <c r="S2585" s="43" t="str">
        <f t="shared" si="530"/>
        <v/>
      </c>
      <c r="T2585" s="42" t="str">
        <f t="shared" si="526"/>
        <v>Diameter (mm, uitwendig)=;Wanddikte (mm)=;Druk (barg)=;Rekgrens (N/mm^2)=;Charpy energie (J)=</v>
      </c>
      <c r="U2585" s="44" t="e">
        <f>INDEX('bijlage A. Frequentie Tabel'!G:G,MATCH(T2585,'bijlage A. Frequentie Tabel'!A:A,0))</f>
        <v>#N/A</v>
      </c>
      <c r="V2585" s="43">
        <f t="shared" si="527"/>
        <v>0</v>
      </c>
      <c r="W2585" s="80">
        <f t="shared" si="531"/>
        <v>23.196467403779828</v>
      </c>
      <c r="X2585" t="e">
        <f t="shared" si="528"/>
        <v>#N/A</v>
      </c>
      <c r="Y2585"/>
      <c r="Z2585">
        <f t="shared" si="532"/>
        <v>0.4</v>
      </c>
      <c r="AA2585">
        <f t="shared" si="533"/>
        <v>1</v>
      </c>
      <c r="AB2585">
        <f t="shared" si="533"/>
        <v>1</v>
      </c>
      <c r="AC2585">
        <f t="shared" si="534"/>
        <v>0.4</v>
      </c>
      <c r="AD2585" t="e">
        <f>INDEX('bijlage C. Cluster maatregelen'!C:C,MATCH('5.Bepalen Faalfreq'!K2585,'bijlage C. Cluster maatregelen'!A:A,0))</f>
        <v>#N/A</v>
      </c>
      <c r="AE2585" t="e">
        <f>INDEX('bijlage C. Cluster maatregelen'!C:C,MATCH('5.Bepalen Faalfreq'!L2585,'bijlage C. Cluster maatregelen'!A:A,0))</f>
        <v>#N/A</v>
      </c>
      <c r="AF2585" t="e">
        <f>INDEX('bijlage C. Cluster maatregelen'!C:C,MATCH('5.Bepalen Faalfreq'!M2585,'bijlage C. Cluster maatregelen'!A:A,0))</f>
        <v>#N/A</v>
      </c>
      <c r="AG2585" t="e">
        <f>INDEX('bijlage C. Cluster maatregelen'!C:C,MATCH('5.Bepalen Faalfreq'!N2585,'bijlage C. Cluster maatregelen'!A:A,0))</f>
        <v>#N/A</v>
      </c>
      <c r="AH2585" t="e">
        <f t="shared" si="535"/>
        <v>#N/A</v>
      </c>
      <c r="AI2585" t="e">
        <f t="shared" si="536"/>
        <v>#N/A</v>
      </c>
      <c r="AJ2585" t="e">
        <f t="shared" si="529"/>
        <v>#N/A</v>
      </c>
    </row>
    <row r="2586" spans="1:36" x14ac:dyDescent="0.25">
      <c r="A2586" s="203"/>
      <c r="B2586" s="203"/>
      <c r="C2586" s="203"/>
      <c r="D2586" s="203"/>
      <c r="E2586" s="203"/>
      <c r="F2586" s="203"/>
      <c r="G2586" s="203"/>
      <c r="H2586" s="203"/>
      <c r="I2586" s="203"/>
      <c r="J2586" s="203"/>
      <c r="K2586" s="203"/>
      <c r="L2586" s="203"/>
      <c r="M2586" s="203"/>
      <c r="N2586" s="203"/>
      <c r="O2586" s="204">
        <f t="shared" si="525"/>
        <v>0</v>
      </c>
      <c r="P2586" s="80" t="str">
        <f>IFERROR(R2586+'4. Gegevens leiding'!$I$26,"")</f>
        <v/>
      </c>
      <c r="Q2586" s="155" t="str">
        <f>IFERROR(R2587+'4. Gegevens leiding'!$I$26,"")</f>
        <v/>
      </c>
      <c r="R2586" s="155" t="str">
        <f t="shared" si="537"/>
        <v/>
      </c>
      <c r="S2586" s="43" t="str">
        <f t="shared" si="530"/>
        <v/>
      </c>
      <c r="T2586" s="42" t="str">
        <f t="shared" si="526"/>
        <v>Diameter (mm, uitwendig)=;Wanddikte (mm)=;Druk (barg)=;Rekgrens (N/mm^2)=;Charpy energie (J)=</v>
      </c>
      <c r="U2586" s="44" t="e">
        <f>INDEX('bijlage A. Frequentie Tabel'!G:G,MATCH(T2586,'bijlage A. Frequentie Tabel'!A:A,0))</f>
        <v>#N/A</v>
      </c>
      <c r="V2586" s="43">
        <f t="shared" si="527"/>
        <v>0</v>
      </c>
      <c r="W2586" s="80">
        <f t="shared" si="531"/>
        <v>23.196467403779828</v>
      </c>
      <c r="X2586" t="e">
        <f t="shared" si="528"/>
        <v>#N/A</v>
      </c>
      <c r="Y2586"/>
      <c r="Z2586">
        <f t="shared" si="532"/>
        <v>0.4</v>
      </c>
      <c r="AA2586">
        <f t="shared" si="533"/>
        <v>1</v>
      </c>
      <c r="AB2586">
        <f t="shared" si="533"/>
        <v>1</v>
      </c>
      <c r="AC2586">
        <f t="shared" si="534"/>
        <v>0.4</v>
      </c>
      <c r="AD2586" t="e">
        <f>INDEX('bijlage C. Cluster maatregelen'!C:C,MATCH('5.Bepalen Faalfreq'!K2586,'bijlage C. Cluster maatregelen'!A:A,0))</f>
        <v>#N/A</v>
      </c>
      <c r="AE2586" t="e">
        <f>INDEX('bijlage C. Cluster maatregelen'!C:C,MATCH('5.Bepalen Faalfreq'!L2586,'bijlage C. Cluster maatregelen'!A:A,0))</f>
        <v>#N/A</v>
      </c>
      <c r="AF2586" t="e">
        <f>INDEX('bijlage C. Cluster maatregelen'!C:C,MATCH('5.Bepalen Faalfreq'!M2586,'bijlage C. Cluster maatregelen'!A:A,0))</f>
        <v>#N/A</v>
      </c>
      <c r="AG2586" t="e">
        <f>INDEX('bijlage C. Cluster maatregelen'!C:C,MATCH('5.Bepalen Faalfreq'!N2586,'bijlage C. Cluster maatregelen'!A:A,0))</f>
        <v>#N/A</v>
      </c>
      <c r="AH2586" t="e">
        <f t="shared" si="535"/>
        <v>#N/A</v>
      </c>
      <c r="AI2586" t="e">
        <f t="shared" si="536"/>
        <v>#N/A</v>
      </c>
      <c r="AJ2586" t="e">
        <f t="shared" si="529"/>
        <v>#N/A</v>
      </c>
    </row>
    <row r="2587" spans="1:36" x14ac:dyDescent="0.25">
      <c r="A2587" s="203"/>
      <c r="B2587" s="203"/>
      <c r="C2587" s="203"/>
      <c r="D2587" s="203"/>
      <c r="E2587" s="203"/>
      <c r="F2587" s="203"/>
      <c r="G2587" s="203"/>
      <c r="H2587" s="203"/>
      <c r="I2587" s="203"/>
      <c r="J2587" s="203"/>
      <c r="K2587" s="203"/>
      <c r="L2587" s="203"/>
      <c r="M2587" s="203"/>
      <c r="N2587" s="203"/>
      <c r="O2587" s="204">
        <f t="shared" si="525"/>
        <v>0</v>
      </c>
      <c r="P2587" s="80" t="str">
        <f>IFERROR(R2587+'4. Gegevens leiding'!$I$26,"")</f>
        <v/>
      </c>
      <c r="Q2587" s="155" t="str">
        <f>IFERROR(R2588+'4. Gegevens leiding'!$I$26,"")</f>
        <v/>
      </c>
      <c r="R2587" s="155" t="str">
        <f t="shared" si="537"/>
        <v/>
      </c>
      <c r="S2587" s="43" t="str">
        <f t="shared" si="530"/>
        <v/>
      </c>
      <c r="T2587" s="42" t="str">
        <f t="shared" si="526"/>
        <v>Diameter (mm, uitwendig)=;Wanddikte (mm)=;Druk (barg)=;Rekgrens (N/mm^2)=;Charpy energie (J)=</v>
      </c>
      <c r="U2587" s="44" t="e">
        <f>INDEX('bijlage A. Frequentie Tabel'!G:G,MATCH(T2587,'bijlage A. Frequentie Tabel'!A:A,0))</f>
        <v>#N/A</v>
      </c>
      <c r="V2587" s="43">
        <f t="shared" si="527"/>
        <v>0</v>
      </c>
      <c r="W2587" s="80">
        <f t="shared" si="531"/>
        <v>23.196467403779828</v>
      </c>
      <c r="X2587" t="e">
        <f t="shared" si="528"/>
        <v>#N/A</v>
      </c>
      <c r="Y2587"/>
      <c r="Z2587">
        <f t="shared" si="532"/>
        <v>0.4</v>
      </c>
      <c r="AA2587">
        <f t="shared" si="533"/>
        <v>1</v>
      </c>
      <c r="AB2587">
        <f t="shared" si="533"/>
        <v>1</v>
      </c>
      <c r="AC2587">
        <f t="shared" si="534"/>
        <v>0.4</v>
      </c>
      <c r="AD2587" t="e">
        <f>INDEX('bijlage C. Cluster maatregelen'!C:C,MATCH('5.Bepalen Faalfreq'!K2587,'bijlage C. Cluster maatregelen'!A:A,0))</f>
        <v>#N/A</v>
      </c>
      <c r="AE2587" t="e">
        <f>INDEX('bijlage C. Cluster maatregelen'!C:C,MATCH('5.Bepalen Faalfreq'!L2587,'bijlage C. Cluster maatregelen'!A:A,0))</f>
        <v>#N/A</v>
      </c>
      <c r="AF2587" t="e">
        <f>INDEX('bijlage C. Cluster maatregelen'!C:C,MATCH('5.Bepalen Faalfreq'!M2587,'bijlage C. Cluster maatregelen'!A:A,0))</f>
        <v>#N/A</v>
      </c>
      <c r="AG2587" t="e">
        <f>INDEX('bijlage C. Cluster maatregelen'!C:C,MATCH('5.Bepalen Faalfreq'!N2587,'bijlage C. Cluster maatregelen'!A:A,0))</f>
        <v>#N/A</v>
      </c>
      <c r="AH2587" t="e">
        <f t="shared" si="535"/>
        <v>#N/A</v>
      </c>
      <c r="AI2587" t="e">
        <f t="shared" si="536"/>
        <v>#N/A</v>
      </c>
      <c r="AJ2587" t="e">
        <f t="shared" si="529"/>
        <v>#N/A</v>
      </c>
    </row>
    <row r="2588" spans="1:36" x14ac:dyDescent="0.25">
      <c r="A2588" s="203"/>
      <c r="B2588" s="203"/>
      <c r="C2588" s="203"/>
      <c r="D2588" s="203"/>
      <c r="E2588" s="203"/>
      <c r="F2588" s="203"/>
      <c r="G2588" s="203"/>
      <c r="H2588" s="203"/>
      <c r="I2588" s="203"/>
      <c r="J2588" s="203"/>
      <c r="K2588" s="203"/>
      <c r="L2588" s="203"/>
      <c r="M2588" s="203"/>
      <c r="N2588" s="203"/>
      <c r="O2588" s="204">
        <f t="shared" si="525"/>
        <v>0</v>
      </c>
      <c r="P2588" s="80" t="str">
        <f>IFERROR(R2588+'4. Gegevens leiding'!$I$26,"")</f>
        <v/>
      </c>
      <c r="Q2588" s="155" t="str">
        <f>IFERROR(R2589+'4. Gegevens leiding'!$I$26,"")</f>
        <v/>
      </c>
      <c r="R2588" s="155" t="str">
        <f t="shared" si="537"/>
        <v/>
      </c>
      <c r="S2588" s="43" t="str">
        <f t="shared" si="530"/>
        <v/>
      </c>
      <c r="T2588" s="42" t="str">
        <f t="shared" si="526"/>
        <v>Diameter (mm, uitwendig)=;Wanddikte (mm)=;Druk (barg)=;Rekgrens (N/mm^2)=;Charpy energie (J)=</v>
      </c>
      <c r="U2588" s="44" t="e">
        <f>INDEX('bijlage A. Frequentie Tabel'!G:G,MATCH(T2588,'bijlage A. Frequentie Tabel'!A:A,0))</f>
        <v>#N/A</v>
      </c>
      <c r="V2588" s="43">
        <f t="shared" si="527"/>
        <v>0</v>
      </c>
      <c r="W2588" s="80">
        <f t="shared" si="531"/>
        <v>23.196467403779828</v>
      </c>
      <c r="X2588" t="e">
        <f t="shared" si="528"/>
        <v>#N/A</v>
      </c>
      <c r="Y2588"/>
      <c r="Z2588">
        <f t="shared" si="532"/>
        <v>0.4</v>
      </c>
      <c r="AA2588">
        <f t="shared" si="533"/>
        <v>1</v>
      </c>
      <c r="AB2588">
        <f t="shared" si="533"/>
        <v>1</v>
      </c>
      <c r="AC2588">
        <f t="shared" si="534"/>
        <v>0.4</v>
      </c>
      <c r="AD2588" t="e">
        <f>INDEX('bijlage C. Cluster maatregelen'!C:C,MATCH('5.Bepalen Faalfreq'!K2588,'bijlage C. Cluster maatregelen'!A:A,0))</f>
        <v>#N/A</v>
      </c>
      <c r="AE2588" t="e">
        <f>INDEX('bijlage C. Cluster maatregelen'!C:C,MATCH('5.Bepalen Faalfreq'!L2588,'bijlage C. Cluster maatregelen'!A:A,0))</f>
        <v>#N/A</v>
      </c>
      <c r="AF2588" t="e">
        <f>INDEX('bijlage C. Cluster maatregelen'!C:C,MATCH('5.Bepalen Faalfreq'!M2588,'bijlage C. Cluster maatregelen'!A:A,0))</f>
        <v>#N/A</v>
      </c>
      <c r="AG2588" t="e">
        <f>INDEX('bijlage C. Cluster maatregelen'!C:C,MATCH('5.Bepalen Faalfreq'!N2588,'bijlage C. Cluster maatregelen'!A:A,0))</f>
        <v>#N/A</v>
      </c>
      <c r="AH2588" t="e">
        <f t="shared" si="535"/>
        <v>#N/A</v>
      </c>
      <c r="AI2588" t="e">
        <f t="shared" si="536"/>
        <v>#N/A</v>
      </c>
      <c r="AJ2588" t="e">
        <f t="shared" si="529"/>
        <v>#N/A</v>
      </c>
    </row>
    <row r="2589" spans="1:36" x14ac:dyDescent="0.25">
      <c r="A2589" s="203"/>
      <c r="B2589" s="203"/>
      <c r="C2589" s="203"/>
      <c r="D2589" s="203"/>
      <c r="E2589" s="203"/>
      <c r="F2589" s="203"/>
      <c r="G2589" s="203"/>
      <c r="H2589" s="203"/>
      <c r="I2589" s="203"/>
      <c r="J2589" s="203"/>
      <c r="K2589" s="203"/>
      <c r="L2589" s="203"/>
      <c r="M2589" s="203"/>
      <c r="N2589" s="203"/>
      <c r="O2589" s="204">
        <f t="shared" si="525"/>
        <v>0</v>
      </c>
      <c r="P2589" s="80" t="str">
        <f>IFERROR(R2589+'4. Gegevens leiding'!$I$26,"")</f>
        <v/>
      </c>
      <c r="Q2589" s="155" t="str">
        <f>IFERROR(R2590+'4. Gegevens leiding'!$I$26,"")</f>
        <v/>
      </c>
      <c r="R2589" s="155" t="str">
        <f t="shared" si="537"/>
        <v/>
      </c>
      <c r="S2589" s="43" t="str">
        <f t="shared" si="530"/>
        <v/>
      </c>
      <c r="T2589" s="42" t="str">
        <f t="shared" si="526"/>
        <v>Diameter (mm, uitwendig)=;Wanddikte (mm)=;Druk (barg)=;Rekgrens (N/mm^2)=;Charpy energie (J)=</v>
      </c>
      <c r="U2589" s="44" t="e">
        <f>INDEX('bijlage A. Frequentie Tabel'!G:G,MATCH(T2589,'bijlage A. Frequentie Tabel'!A:A,0))</f>
        <v>#N/A</v>
      </c>
      <c r="V2589" s="43">
        <f t="shared" si="527"/>
        <v>0</v>
      </c>
      <c r="W2589" s="80">
        <f t="shared" si="531"/>
        <v>23.196467403779828</v>
      </c>
      <c r="X2589" t="e">
        <f t="shared" si="528"/>
        <v>#N/A</v>
      </c>
      <c r="Y2589"/>
      <c r="Z2589">
        <f t="shared" si="532"/>
        <v>0.4</v>
      </c>
      <c r="AA2589">
        <f t="shared" si="533"/>
        <v>1</v>
      </c>
      <c r="AB2589">
        <f t="shared" si="533"/>
        <v>1</v>
      </c>
      <c r="AC2589">
        <f t="shared" si="534"/>
        <v>0.4</v>
      </c>
      <c r="AD2589" t="e">
        <f>INDEX('bijlage C. Cluster maatregelen'!C:C,MATCH('5.Bepalen Faalfreq'!K2589,'bijlage C. Cluster maatregelen'!A:A,0))</f>
        <v>#N/A</v>
      </c>
      <c r="AE2589" t="e">
        <f>INDEX('bijlage C. Cluster maatregelen'!C:C,MATCH('5.Bepalen Faalfreq'!L2589,'bijlage C. Cluster maatregelen'!A:A,0))</f>
        <v>#N/A</v>
      </c>
      <c r="AF2589" t="e">
        <f>INDEX('bijlage C. Cluster maatregelen'!C:C,MATCH('5.Bepalen Faalfreq'!M2589,'bijlage C. Cluster maatregelen'!A:A,0))</f>
        <v>#N/A</v>
      </c>
      <c r="AG2589" t="e">
        <f>INDEX('bijlage C. Cluster maatregelen'!C:C,MATCH('5.Bepalen Faalfreq'!N2589,'bijlage C. Cluster maatregelen'!A:A,0))</f>
        <v>#N/A</v>
      </c>
      <c r="AH2589" t="e">
        <f t="shared" si="535"/>
        <v>#N/A</v>
      </c>
      <c r="AI2589" t="e">
        <f t="shared" si="536"/>
        <v>#N/A</v>
      </c>
      <c r="AJ2589" t="e">
        <f t="shared" si="529"/>
        <v>#N/A</v>
      </c>
    </row>
    <row r="2590" spans="1:36" x14ac:dyDescent="0.25">
      <c r="A2590" s="203"/>
      <c r="B2590" s="203"/>
      <c r="C2590" s="203"/>
      <c r="D2590" s="203"/>
      <c r="E2590" s="203"/>
      <c r="F2590" s="203"/>
      <c r="G2590" s="203"/>
      <c r="H2590" s="203"/>
      <c r="I2590" s="203"/>
      <c r="J2590" s="203"/>
      <c r="K2590" s="203"/>
      <c r="L2590" s="203"/>
      <c r="M2590" s="203"/>
      <c r="N2590" s="203"/>
      <c r="O2590" s="204">
        <f t="shared" si="525"/>
        <v>0</v>
      </c>
      <c r="P2590" s="80" t="str">
        <f>IFERROR(R2590+'4. Gegevens leiding'!$I$26,"")</f>
        <v/>
      </c>
      <c r="Q2590" s="155" t="str">
        <f>IFERROR(R2591+'4. Gegevens leiding'!$I$26,"")</f>
        <v/>
      </c>
      <c r="R2590" s="155" t="str">
        <f t="shared" si="537"/>
        <v/>
      </c>
      <c r="S2590" s="43" t="str">
        <f t="shared" si="530"/>
        <v/>
      </c>
      <c r="T2590" s="42" t="str">
        <f t="shared" si="526"/>
        <v>Diameter (mm, uitwendig)=;Wanddikte (mm)=;Druk (barg)=;Rekgrens (N/mm^2)=;Charpy energie (J)=</v>
      </c>
      <c r="U2590" s="44" t="e">
        <f>INDEX('bijlage A. Frequentie Tabel'!G:G,MATCH(T2590,'bijlage A. Frequentie Tabel'!A:A,0))</f>
        <v>#N/A</v>
      </c>
      <c r="V2590" s="43">
        <f t="shared" si="527"/>
        <v>0</v>
      </c>
      <c r="W2590" s="80">
        <f t="shared" si="531"/>
        <v>23.196467403779828</v>
      </c>
      <c r="X2590" t="e">
        <f t="shared" si="528"/>
        <v>#N/A</v>
      </c>
      <c r="Y2590"/>
      <c r="Z2590">
        <f t="shared" si="532"/>
        <v>0.4</v>
      </c>
      <c r="AA2590">
        <f t="shared" si="533"/>
        <v>1</v>
      </c>
      <c r="AB2590">
        <f t="shared" si="533"/>
        <v>1</v>
      </c>
      <c r="AC2590">
        <f t="shared" si="534"/>
        <v>0.4</v>
      </c>
      <c r="AD2590" t="e">
        <f>INDEX('bijlage C. Cluster maatregelen'!C:C,MATCH('5.Bepalen Faalfreq'!K2590,'bijlage C. Cluster maatregelen'!A:A,0))</f>
        <v>#N/A</v>
      </c>
      <c r="AE2590" t="e">
        <f>INDEX('bijlage C. Cluster maatregelen'!C:C,MATCH('5.Bepalen Faalfreq'!L2590,'bijlage C. Cluster maatregelen'!A:A,0))</f>
        <v>#N/A</v>
      </c>
      <c r="AF2590" t="e">
        <f>INDEX('bijlage C. Cluster maatregelen'!C:C,MATCH('5.Bepalen Faalfreq'!M2590,'bijlage C. Cluster maatregelen'!A:A,0))</f>
        <v>#N/A</v>
      </c>
      <c r="AG2590" t="e">
        <f>INDEX('bijlage C. Cluster maatregelen'!C:C,MATCH('5.Bepalen Faalfreq'!N2590,'bijlage C. Cluster maatregelen'!A:A,0))</f>
        <v>#N/A</v>
      </c>
      <c r="AH2590" t="e">
        <f t="shared" si="535"/>
        <v>#N/A</v>
      </c>
      <c r="AI2590" t="e">
        <f t="shared" si="536"/>
        <v>#N/A</v>
      </c>
      <c r="AJ2590" t="e">
        <f t="shared" si="529"/>
        <v>#N/A</v>
      </c>
    </row>
    <row r="2591" spans="1:36" x14ac:dyDescent="0.25">
      <c r="A2591" s="203"/>
      <c r="B2591" s="203"/>
      <c r="C2591" s="203"/>
      <c r="D2591" s="203"/>
      <c r="E2591" s="203"/>
      <c r="F2591" s="203"/>
      <c r="G2591" s="203"/>
      <c r="H2591" s="203"/>
      <c r="I2591" s="203"/>
      <c r="J2591" s="203"/>
      <c r="K2591" s="203"/>
      <c r="L2591" s="203"/>
      <c r="M2591" s="203"/>
      <c r="N2591" s="203"/>
      <c r="O2591" s="204">
        <f t="shared" si="525"/>
        <v>0</v>
      </c>
      <c r="P2591" s="80" t="str">
        <f>IFERROR(R2591+'4. Gegevens leiding'!$I$26,"")</f>
        <v/>
      </c>
      <c r="Q2591" s="155" t="str">
        <f>IFERROR(R2592+'4. Gegevens leiding'!$I$26,"")</f>
        <v/>
      </c>
      <c r="R2591" s="155" t="str">
        <f t="shared" si="537"/>
        <v/>
      </c>
      <c r="S2591" s="43" t="str">
        <f t="shared" si="530"/>
        <v/>
      </c>
      <c r="T2591" s="42" t="str">
        <f t="shared" si="526"/>
        <v>Diameter (mm, uitwendig)=;Wanddikte (mm)=;Druk (barg)=;Rekgrens (N/mm^2)=;Charpy energie (J)=</v>
      </c>
      <c r="U2591" s="44" t="e">
        <f>INDEX('bijlage A. Frequentie Tabel'!G:G,MATCH(T2591,'bijlage A. Frequentie Tabel'!A:A,0))</f>
        <v>#N/A</v>
      </c>
      <c r="V2591" s="43">
        <f t="shared" si="527"/>
        <v>0</v>
      </c>
      <c r="W2591" s="80">
        <f t="shared" si="531"/>
        <v>23.196467403779828</v>
      </c>
      <c r="X2591" t="e">
        <f t="shared" si="528"/>
        <v>#N/A</v>
      </c>
      <c r="Y2591"/>
      <c r="Z2591">
        <f t="shared" si="532"/>
        <v>0.4</v>
      </c>
      <c r="AA2591">
        <f t="shared" si="533"/>
        <v>1</v>
      </c>
      <c r="AB2591">
        <f t="shared" si="533"/>
        <v>1</v>
      </c>
      <c r="AC2591">
        <f t="shared" si="534"/>
        <v>0.4</v>
      </c>
      <c r="AD2591" t="e">
        <f>INDEX('bijlage C. Cluster maatregelen'!C:C,MATCH('5.Bepalen Faalfreq'!K2591,'bijlage C. Cluster maatregelen'!A:A,0))</f>
        <v>#N/A</v>
      </c>
      <c r="AE2591" t="e">
        <f>INDEX('bijlage C. Cluster maatregelen'!C:C,MATCH('5.Bepalen Faalfreq'!L2591,'bijlage C. Cluster maatregelen'!A:A,0))</f>
        <v>#N/A</v>
      </c>
      <c r="AF2591" t="e">
        <f>INDEX('bijlage C. Cluster maatregelen'!C:C,MATCH('5.Bepalen Faalfreq'!M2591,'bijlage C. Cluster maatregelen'!A:A,0))</f>
        <v>#N/A</v>
      </c>
      <c r="AG2591" t="e">
        <f>INDEX('bijlage C. Cluster maatregelen'!C:C,MATCH('5.Bepalen Faalfreq'!N2591,'bijlage C. Cluster maatregelen'!A:A,0))</f>
        <v>#N/A</v>
      </c>
      <c r="AH2591" t="e">
        <f t="shared" si="535"/>
        <v>#N/A</v>
      </c>
      <c r="AI2591" t="e">
        <f t="shared" si="536"/>
        <v>#N/A</v>
      </c>
      <c r="AJ2591" t="e">
        <f t="shared" si="529"/>
        <v>#N/A</v>
      </c>
    </row>
    <row r="2592" spans="1:36" x14ac:dyDescent="0.25">
      <c r="A2592" s="203"/>
      <c r="B2592" s="203"/>
      <c r="C2592" s="203"/>
      <c r="D2592" s="203"/>
      <c r="E2592" s="203"/>
      <c r="F2592" s="203"/>
      <c r="G2592" s="203"/>
      <c r="H2592" s="203"/>
      <c r="I2592" s="203"/>
      <c r="J2592" s="203"/>
      <c r="K2592" s="203"/>
      <c r="L2592" s="203"/>
      <c r="M2592" s="203"/>
      <c r="N2592" s="203"/>
      <c r="O2592" s="204">
        <f t="shared" si="525"/>
        <v>0</v>
      </c>
      <c r="P2592" s="80" t="str">
        <f>IFERROR(R2592+'4. Gegevens leiding'!$I$26,"")</f>
        <v/>
      </c>
      <c r="Q2592" s="155" t="str">
        <f>IFERROR(R2593+'4. Gegevens leiding'!$I$26,"")</f>
        <v/>
      </c>
      <c r="R2592" s="155" t="str">
        <f t="shared" si="537"/>
        <v/>
      </c>
      <c r="S2592" s="43" t="str">
        <f t="shared" si="530"/>
        <v/>
      </c>
      <c r="T2592" s="42" t="str">
        <f t="shared" si="526"/>
        <v>Diameter (mm, uitwendig)=;Wanddikte (mm)=;Druk (barg)=;Rekgrens (N/mm^2)=;Charpy energie (J)=</v>
      </c>
      <c r="U2592" s="44" t="e">
        <f>INDEX('bijlage A. Frequentie Tabel'!G:G,MATCH(T2592,'bijlage A. Frequentie Tabel'!A:A,0))</f>
        <v>#N/A</v>
      </c>
      <c r="V2592" s="43">
        <f t="shared" si="527"/>
        <v>0</v>
      </c>
      <c r="W2592" s="80">
        <f t="shared" si="531"/>
        <v>23.196467403779828</v>
      </c>
      <c r="X2592" t="e">
        <f t="shared" si="528"/>
        <v>#N/A</v>
      </c>
      <c r="Y2592"/>
      <c r="Z2592">
        <f t="shared" si="532"/>
        <v>0.4</v>
      </c>
      <c r="AA2592">
        <f t="shared" si="533"/>
        <v>1</v>
      </c>
      <c r="AB2592">
        <f t="shared" si="533"/>
        <v>1</v>
      </c>
      <c r="AC2592">
        <f t="shared" si="534"/>
        <v>0.4</v>
      </c>
      <c r="AD2592" t="e">
        <f>INDEX('bijlage C. Cluster maatregelen'!C:C,MATCH('5.Bepalen Faalfreq'!K2592,'bijlage C. Cluster maatregelen'!A:A,0))</f>
        <v>#N/A</v>
      </c>
      <c r="AE2592" t="e">
        <f>INDEX('bijlage C. Cluster maatregelen'!C:C,MATCH('5.Bepalen Faalfreq'!L2592,'bijlage C. Cluster maatregelen'!A:A,0))</f>
        <v>#N/A</v>
      </c>
      <c r="AF2592" t="e">
        <f>INDEX('bijlage C. Cluster maatregelen'!C:C,MATCH('5.Bepalen Faalfreq'!M2592,'bijlage C. Cluster maatregelen'!A:A,0))</f>
        <v>#N/A</v>
      </c>
      <c r="AG2592" t="e">
        <f>INDEX('bijlage C. Cluster maatregelen'!C:C,MATCH('5.Bepalen Faalfreq'!N2592,'bijlage C. Cluster maatregelen'!A:A,0))</f>
        <v>#N/A</v>
      </c>
      <c r="AH2592" t="e">
        <f t="shared" si="535"/>
        <v>#N/A</v>
      </c>
      <c r="AI2592" t="e">
        <f t="shared" si="536"/>
        <v>#N/A</v>
      </c>
      <c r="AJ2592" t="e">
        <f t="shared" si="529"/>
        <v>#N/A</v>
      </c>
    </row>
    <row r="2593" spans="1:36" x14ac:dyDescent="0.25">
      <c r="A2593" s="203"/>
      <c r="B2593" s="203"/>
      <c r="C2593" s="203"/>
      <c r="D2593" s="203"/>
      <c r="E2593" s="203"/>
      <c r="F2593" s="203"/>
      <c r="G2593" s="203"/>
      <c r="H2593" s="203"/>
      <c r="I2593" s="203"/>
      <c r="J2593" s="203"/>
      <c r="K2593" s="203"/>
      <c r="L2593" s="203"/>
      <c r="M2593" s="203"/>
      <c r="N2593" s="203"/>
      <c r="O2593" s="204">
        <f t="shared" si="525"/>
        <v>0</v>
      </c>
      <c r="P2593" s="80" t="str">
        <f>IFERROR(R2593+'4. Gegevens leiding'!$I$26,"")</f>
        <v/>
      </c>
      <c r="Q2593" s="155" t="str">
        <f>IFERROR(R2594+'4. Gegevens leiding'!$I$26,"")</f>
        <v/>
      </c>
      <c r="R2593" s="155" t="str">
        <f t="shared" si="537"/>
        <v/>
      </c>
      <c r="S2593" s="43" t="str">
        <f t="shared" si="530"/>
        <v/>
      </c>
      <c r="T2593" s="42" t="str">
        <f t="shared" si="526"/>
        <v>Diameter (mm, uitwendig)=;Wanddikte (mm)=;Druk (barg)=;Rekgrens (N/mm^2)=;Charpy energie (J)=</v>
      </c>
      <c r="U2593" s="44" t="e">
        <f>INDEX('bijlage A. Frequentie Tabel'!G:G,MATCH(T2593,'bijlage A. Frequentie Tabel'!A:A,0))</f>
        <v>#N/A</v>
      </c>
      <c r="V2593" s="43">
        <f t="shared" si="527"/>
        <v>0</v>
      </c>
      <c r="W2593" s="80">
        <f t="shared" si="531"/>
        <v>23.196467403779828</v>
      </c>
      <c r="X2593" t="e">
        <f t="shared" si="528"/>
        <v>#N/A</v>
      </c>
      <c r="Y2593"/>
      <c r="Z2593">
        <f t="shared" si="532"/>
        <v>0.4</v>
      </c>
      <c r="AA2593">
        <f t="shared" si="533"/>
        <v>1</v>
      </c>
      <c r="AB2593">
        <f t="shared" si="533"/>
        <v>1</v>
      </c>
      <c r="AC2593">
        <f t="shared" si="534"/>
        <v>0.4</v>
      </c>
      <c r="AD2593" t="e">
        <f>INDEX('bijlage C. Cluster maatregelen'!C:C,MATCH('5.Bepalen Faalfreq'!K2593,'bijlage C. Cluster maatregelen'!A:A,0))</f>
        <v>#N/A</v>
      </c>
      <c r="AE2593" t="e">
        <f>INDEX('bijlage C. Cluster maatregelen'!C:C,MATCH('5.Bepalen Faalfreq'!L2593,'bijlage C. Cluster maatregelen'!A:A,0))</f>
        <v>#N/A</v>
      </c>
      <c r="AF2593" t="e">
        <f>INDEX('bijlage C. Cluster maatregelen'!C:C,MATCH('5.Bepalen Faalfreq'!M2593,'bijlage C. Cluster maatregelen'!A:A,0))</f>
        <v>#N/A</v>
      </c>
      <c r="AG2593" t="e">
        <f>INDEX('bijlage C. Cluster maatregelen'!C:C,MATCH('5.Bepalen Faalfreq'!N2593,'bijlage C. Cluster maatregelen'!A:A,0))</f>
        <v>#N/A</v>
      </c>
      <c r="AH2593" t="e">
        <f t="shared" si="535"/>
        <v>#N/A</v>
      </c>
      <c r="AI2593" t="e">
        <f t="shared" si="536"/>
        <v>#N/A</v>
      </c>
      <c r="AJ2593" t="e">
        <f t="shared" si="529"/>
        <v>#N/A</v>
      </c>
    </row>
    <row r="2594" spans="1:36" x14ac:dyDescent="0.25">
      <c r="A2594" s="203"/>
      <c r="B2594" s="203"/>
      <c r="C2594" s="203"/>
      <c r="D2594" s="203"/>
      <c r="E2594" s="203"/>
      <c r="F2594" s="203"/>
      <c r="G2594" s="203"/>
      <c r="H2594" s="203"/>
      <c r="I2594" s="203"/>
      <c r="J2594" s="203"/>
      <c r="K2594" s="203"/>
      <c r="L2594" s="203"/>
      <c r="M2594" s="203"/>
      <c r="N2594" s="203"/>
      <c r="O2594" s="204">
        <f t="shared" si="525"/>
        <v>0</v>
      </c>
      <c r="P2594" s="80" t="str">
        <f>IFERROR(R2594+'4. Gegevens leiding'!$I$26,"")</f>
        <v/>
      </c>
      <c r="Q2594" s="155" t="str">
        <f>IFERROR(R2595+'4. Gegevens leiding'!$I$26,"")</f>
        <v/>
      </c>
      <c r="R2594" s="155" t="str">
        <f t="shared" si="537"/>
        <v/>
      </c>
      <c r="S2594" s="43" t="str">
        <f t="shared" si="530"/>
        <v/>
      </c>
      <c r="T2594" s="42" t="str">
        <f t="shared" si="526"/>
        <v>Diameter (mm, uitwendig)=;Wanddikte (mm)=;Druk (barg)=;Rekgrens (N/mm^2)=;Charpy energie (J)=</v>
      </c>
      <c r="U2594" s="44" t="e">
        <f>INDEX('bijlage A. Frequentie Tabel'!G:G,MATCH(T2594,'bijlage A. Frequentie Tabel'!A:A,0))</f>
        <v>#N/A</v>
      </c>
      <c r="V2594" s="43">
        <f t="shared" si="527"/>
        <v>0</v>
      </c>
      <c r="W2594" s="80">
        <f t="shared" si="531"/>
        <v>23.196467403779828</v>
      </c>
      <c r="X2594" t="e">
        <f t="shared" si="528"/>
        <v>#N/A</v>
      </c>
      <c r="Y2594"/>
      <c r="Z2594">
        <f t="shared" si="532"/>
        <v>0.4</v>
      </c>
      <c r="AA2594">
        <f t="shared" si="533"/>
        <v>1</v>
      </c>
      <c r="AB2594">
        <f t="shared" si="533"/>
        <v>1</v>
      </c>
      <c r="AC2594">
        <f t="shared" si="534"/>
        <v>0.4</v>
      </c>
      <c r="AD2594" t="e">
        <f>INDEX('bijlage C. Cluster maatregelen'!C:C,MATCH('5.Bepalen Faalfreq'!K2594,'bijlage C. Cluster maatregelen'!A:A,0))</f>
        <v>#N/A</v>
      </c>
      <c r="AE2594" t="e">
        <f>INDEX('bijlage C. Cluster maatregelen'!C:C,MATCH('5.Bepalen Faalfreq'!L2594,'bijlage C. Cluster maatregelen'!A:A,0))</f>
        <v>#N/A</v>
      </c>
      <c r="AF2594" t="e">
        <f>INDEX('bijlage C. Cluster maatregelen'!C:C,MATCH('5.Bepalen Faalfreq'!M2594,'bijlage C. Cluster maatregelen'!A:A,0))</f>
        <v>#N/A</v>
      </c>
      <c r="AG2594" t="e">
        <f>INDEX('bijlage C. Cluster maatregelen'!C:C,MATCH('5.Bepalen Faalfreq'!N2594,'bijlage C. Cluster maatregelen'!A:A,0))</f>
        <v>#N/A</v>
      </c>
      <c r="AH2594" t="e">
        <f t="shared" si="535"/>
        <v>#N/A</v>
      </c>
      <c r="AI2594" t="e">
        <f t="shared" si="536"/>
        <v>#N/A</v>
      </c>
      <c r="AJ2594" t="e">
        <f t="shared" si="529"/>
        <v>#N/A</v>
      </c>
    </row>
    <row r="2595" spans="1:36" x14ac:dyDescent="0.25">
      <c r="A2595" s="203"/>
      <c r="B2595" s="203"/>
      <c r="C2595" s="203"/>
      <c r="D2595" s="203"/>
      <c r="E2595" s="203"/>
      <c r="F2595" s="203"/>
      <c r="G2595" s="203"/>
      <c r="H2595" s="203"/>
      <c r="I2595" s="203"/>
      <c r="J2595" s="203"/>
      <c r="K2595" s="203"/>
      <c r="L2595" s="203"/>
      <c r="M2595" s="203"/>
      <c r="N2595" s="203"/>
      <c r="O2595" s="204">
        <f t="shared" si="525"/>
        <v>0</v>
      </c>
      <c r="P2595" s="80" t="str">
        <f>IFERROR(R2595+'4. Gegevens leiding'!$I$26,"")</f>
        <v/>
      </c>
      <c r="Q2595" s="155" t="str">
        <f>IFERROR(R2596+'4. Gegevens leiding'!$I$26,"")</f>
        <v/>
      </c>
      <c r="R2595" s="155" t="str">
        <f t="shared" si="537"/>
        <v/>
      </c>
      <c r="S2595" s="43" t="str">
        <f t="shared" si="530"/>
        <v/>
      </c>
      <c r="T2595" s="42" t="str">
        <f t="shared" si="526"/>
        <v>Diameter (mm, uitwendig)=;Wanddikte (mm)=;Druk (barg)=;Rekgrens (N/mm^2)=;Charpy energie (J)=</v>
      </c>
      <c r="U2595" s="44" t="e">
        <f>INDEX('bijlage A. Frequentie Tabel'!G:G,MATCH(T2595,'bijlage A. Frequentie Tabel'!A:A,0))</f>
        <v>#N/A</v>
      </c>
      <c r="V2595" s="43">
        <f t="shared" si="527"/>
        <v>0</v>
      </c>
      <c r="W2595" s="80">
        <f t="shared" si="531"/>
        <v>23.196467403779828</v>
      </c>
      <c r="X2595" t="e">
        <f t="shared" si="528"/>
        <v>#N/A</v>
      </c>
      <c r="Y2595"/>
      <c r="Z2595">
        <f t="shared" si="532"/>
        <v>0.4</v>
      </c>
      <c r="AA2595">
        <f t="shared" si="533"/>
        <v>1</v>
      </c>
      <c r="AB2595">
        <f t="shared" si="533"/>
        <v>1</v>
      </c>
      <c r="AC2595">
        <f t="shared" si="534"/>
        <v>0.4</v>
      </c>
      <c r="AD2595" t="e">
        <f>INDEX('bijlage C. Cluster maatregelen'!C:C,MATCH('5.Bepalen Faalfreq'!K2595,'bijlage C. Cluster maatregelen'!A:A,0))</f>
        <v>#N/A</v>
      </c>
      <c r="AE2595" t="e">
        <f>INDEX('bijlage C. Cluster maatregelen'!C:C,MATCH('5.Bepalen Faalfreq'!L2595,'bijlage C. Cluster maatregelen'!A:A,0))</f>
        <v>#N/A</v>
      </c>
      <c r="AF2595" t="e">
        <f>INDEX('bijlage C. Cluster maatregelen'!C:C,MATCH('5.Bepalen Faalfreq'!M2595,'bijlage C. Cluster maatregelen'!A:A,0))</f>
        <v>#N/A</v>
      </c>
      <c r="AG2595" t="e">
        <f>INDEX('bijlage C. Cluster maatregelen'!C:C,MATCH('5.Bepalen Faalfreq'!N2595,'bijlage C. Cluster maatregelen'!A:A,0))</f>
        <v>#N/A</v>
      </c>
      <c r="AH2595" t="e">
        <f t="shared" si="535"/>
        <v>#N/A</v>
      </c>
      <c r="AI2595" t="e">
        <f t="shared" si="536"/>
        <v>#N/A</v>
      </c>
      <c r="AJ2595" t="e">
        <f t="shared" si="529"/>
        <v>#N/A</v>
      </c>
    </row>
    <row r="2596" spans="1:36" x14ac:dyDescent="0.25">
      <c r="A2596" s="203"/>
      <c r="B2596" s="203"/>
      <c r="C2596" s="203"/>
      <c r="D2596" s="203"/>
      <c r="E2596" s="203"/>
      <c r="F2596" s="203"/>
      <c r="G2596" s="203"/>
      <c r="H2596" s="203"/>
      <c r="I2596" s="203"/>
      <c r="J2596" s="203"/>
      <c r="K2596" s="203"/>
      <c r="L2596" s="203"/>
      <c r="M2596" s="203"/>
      <c r="N2596" s="203"/>
      <c r="O2596" s="204">
        <f t="shared" si="525"/>
        <v>0</v>
      </c>
      <c r="P2596" s="80" t="str">
        <f>IFERROR(R2596+'4. Gegevens leiding'!$I$26,"")</f>
        <v/>
      </c>
      <c r="Q2596" s="155" t="str">
        <f>IFERROR(R2597+'4. Gegevens leiding'!$I$26,"")</f>
        <v/>
      </c>
      <c r="R2596" s="155" t="str">
        <f t="shared" si="537"/>
        <v/>
      </c>
      <c r="S2596" s="43" t="str">
        <f t="shared" si="530"/>
        <v/>
      </c>
      <c r="T2596" s="42" t="str">
        <f t="shared" si="526"/>
        <v>Diameter (mm, uitwendig)=;Wanddikte (mm)=;Druk (barg)=;Rekgrens (N/mm^2)=;Charpy energie (J)=</v>
      </c>
      <c r="U2596" s="44" t="e">
        <f>INDEX('bijlage A. Frequentie Tabel'!G:G,MATCH(T2596,'bijlage A. Frequentie Tabel'!A:A,0))</f>
        <v>#N/A</v>
      </c>
      <c r="V2596" s="43">
        <f t="shared" si="527"/>
        <v>0</v>
      </c>
      <c r="W2596" s="80">
        <f t="shared" si="531"/>
        <v>23.196467403779828</v>
      </c>
      <c r="X2596" t="e">
        <f t="shared" si="528"/>
        <v>#N/A</v>
      </c>
      <c r="Y2596"/>
      <c r="Z2596">
        <f t="shared" si="532"/>
        <v>0.4</v>
      </c>
      <c r="AA2596">
        <f t="shared" si="533"/>
        <v>1</v>
      </c>
      <c r="AB2596">
        <f t="shared" si="533"/>
        <v>1</v>
      </c>
      <c r="AC2596">
        <f t="shared" si="534"/>
        <v>0.4</v>
      </c>
      <c r="AD2596" t="e">
        <f>INDEX('bijlage C. Cluster maatregelen'!C:C,MATCH('5.Bepalen Faalfreq'!K2596,'bijlage C. Cluster maatregelen'!A:A,0))</f>
        <v>#N/A</v>
      </c>
      <c r="AE2596" t="e">
        <f>INDEX('bijlage C. Cluster maatregelen'!C:C,MATCH('5.Bepalen Faalfreq'!L2596,'bijlage C. Cluster maatregelen'!A:A,0))</f>
        <v>#N/A</v>
      </c>
      <c r="AF2596" t="e">
        <f>INDEX('bijlage C. Cluster maatregelen'!C:C,MATCH('5.Bepalen Faalfreq'!M2596,'bijlage C. Cluster maatregelen'!A:A,0))</f>
        <v>#N/A</v>
      </c>
      <c r="AG2596" t="e">
        <f>INDEX('bijlage C. Cluster maatregelen'!C:C,MATCH('5.Bepalen Faalfreq'!N2596,'bijlage C. Cluster maatregelen'!A:A,0))</f>
        <v>#N/A</v>
      </c>
      <c r="AH2596" t="e">
        <f t="shared" si="535"/>
        <v>#N/A</v>
      </c>
      <c r="AI2596" t="e">
        <f t="shared" si="536"/>
        <v>#N/A</v>
      </c>
      <c r="AJ2596" t="e">
        <f t="shared" si="529"/>
        <v>#N/A</v>
      </c>
    </row>
    <row r="2597" spans="1:36" x14ac:dyDescent="0.25">
      <c r="A2597" s="203"/>
      <c r="B2597" s="203"/>
      <c r="C2597" s="203"/>
      <c r="D2597" s="203"/>
      <c r="E2597" s="203"/>
      <c r="F2597" s="203"/>
      <c r="G2597" s="203"/>
      <c r="H2597" s="203"/>
      <c r="I2597" s="203"/>
      <c r="J2597" s="203"/>
      <c r="K2597" s="203"/>
      <c r="L2597" s="203"/>
      <c r="M2597" s="203"/>
      <c r="N2597" s="203"/>
      <c r="O2597" s="204">
        <f t="shared" si="525"/>
        <v>0</v>
      </c>
      <c r="P2597" s="80" t="str">
        <f>IFERROR(R2597+'4. Gegevens leiding'!$I$26,"")</f>
        <v/>
      </c>
      <c r="Q2597" s="155" t="str">
        <f>IFERROR(R2598+'4. Gegevens leiding'!$I$26,"")</f>
        <v/>
      </c>
      <c r="R2597" s="155" t="str">
        <f t="shared" si="537"/>
        <v/>
      </c>
      <c r="S2597" s="43" t="str">
        <f t="shared" si="530"/>
        <v/>
      </c>
      <c r="T2597" s="42" t="str">
        <f t="shared" si="526"/>
        <v>Diameter (mm, uitwendig)=;Wanddikte (mm)=;Druk (barg)=;Rekgrens (N/mm^2)=;Charpy energie (J)=</v>
      </c>
      <c r="U2597" s="44" t="e">
        <f>INDEX('bijlage A. Frequentie Tabel'!G:G,MATCH(T2597,'bijlage A. Frequentie Tabel'!A:A,0))</f>
        <v>#N/A</v>
      </c>
      <c r="V2597" s="43">
        <f t="shared" si="527"/>
        <v>0</v>
      </c>
      <c r="W2597" s="80">
        <f t="shared" si="531"/>
        <v>23.196467403779828</v>
      </c>
      <c r="X2597" t="e">
        <f t="shared" si="528"/>
        <v>#N/A</v>
      </c>
      <c r="Y2597"/>
      <c r="Z2597">
        <f t="shared" si="532"/>
        <v>0.4</v>
      </c>
      <c r="AA2597">
        <f t="shared" si="533"/>
        <v>1</v>
      </c>
      <c r="AB2597">
        <f t="shared" si="533"/>
        <v>1</v>
      </c>
      <c r="AC2597">
        <f t="shared" si="534"/>
        <v>0.4</v>
      </c>
      <c r="AD2597" t="e">
        <f>INDEX('bijlage C. Cluster maatregelen'!C:C,MATCH('5.Bepalen Faalfreq'!K2597,'bijlage C. Cluster maatregelen'!A:A,0))</f>
        <v>#N/A</v>
      </c>
      <c r="AE2597" t="e">
        <f>INDEX('bijlage C. Cluster maatregelen'!C:C,MATCH('5.Bepalen Faalfreq'!L2597,'bijlage C. Cluster maatregelen'!A:A,0))</f>
        <v>#N/A</v>
      </c>
      <c r="AF2597" t="e">
        <f>INDEX('bijlage C. Cluster maatregelen'!C:C,MATCH('5.Bepalen Faalfreq'!M2597,'bijlage C. Cluster maatregelen'!A:A,0))</f>
        <v>#N/A</v>
      </c>
      <c r="AG2597" t="e">
        <f>INDEX('bijlage C. Cluster maatregelen'!C:C,MATCH('5.Bepalen Faalfreq'!N2597,'bijlage C. Cluster maatregelen'!A:A,0))</f>
        <v>#N/A</v>
      </c>
      <c r="AH2597" t="e">
        <f t="shared" si="535"/>
        <v>#N/A</v>
      </c>
      <c r="AI2597" t="e">
        <f t="shared" si="536"/>
        <v>#N/A</v>
      </c>
      <c r="AJ2597" t="e">
        <f t="shared" si="529"/>
        <v>#N/A</v>
      </c>
    </row>
    <row r="2598" spans="1:36" x14ac:dyDescent="0.25">
      <c r="A2598" s="203"/>
      <c r="B2598" s="203"/>
      <c r="C2598" s="203"/>
      <c r="D2598" s="203"/>
      <c r="E2598" s="203"/>
      <c r="F2598" s="203"/>
      <c r="G2598" s="203"/>
      <c r="H2598" s="203"/>
      <c r="I2598" s="203"/>
      <c r="J2598" s="203"/>
      <c r="K2598" s="203"/>
      <c r="L2598" s="203"/>
      <c r="M2598" s="203"/>
      <c r="N2598" s="203"/>
      <c r="O2598" s="204">
        <f t="shared" si="525"/>
        <v>0</v>
      </c>
      <c r="P2598" s="80" t="str">
        <f>IFERROR(R2598+'4. Gegevens leiding'!$I$26,"")</f>
        <v/>
      </c>
      <c r="Q2598" s="155" t="str">
        <f>IFERROR(R2599+'4. Gegevens leiding'!$I$26,"")</f>
        <v/>
      </c>
      <c r="R2598" s="155" t="str">
        <f t="shared" si="537"/>
        <v/>
      </c>
      <c r="S2598" s="43" t="str">
        <f t="shared" si="530"/>
        <v/>
      </c>
      <c r="T2598" s="42" t="str">
        <f t="shared" si="526"/>
        <v>Diameter (mm, uitwendig)=;Wanddikte (mm)=;Druk (barg)=;Rekgrens (N/mm^2)=;Charpy energie (J)=</v>
      </c>
      <c r="U2598" s="44" t="e">
        <f>INDEX('bijlage A. Frequentie Tabel'!G:G,MATCH(T2598,'bijlage A. Frequentie Tabel'!A:A,0))</f>
        <v>#N/A</v>
      </c>
      <c r="V2598" s="43">
        <f t="shared" si="527"/>
        <v>0</v>
      </c>
      <c r="W2598" s="80">
        <f t="shared" si="531"/>
        <v>23.196467403779828</v>
      </c>
      <c r="X2598" t="e">
        <f t="shared" si="528"/>
        <v>#N/A</v>
      </c>
      <c r="Y2598"/>
      <c r="Z2598">
        <f t="shared" si="532"/>
        <v>0.4</v>
      </c>
      <c r="AA2598">
        <f t="shared" si="533"/>
        <v>1</v>
      </c>
      <c r="AB2598">
        <f t="shared" si="533"/>
        <v>1</v>
      </c>
      <c r="AC2598">
        <f t="shared" si="534"/>
        <v>0.4</v>
      </c>
      <c r="AD2598" t="e">
        <f>INDEX('bijlage C. Cluster maatregelen'!C:C,MATCH('5.Bepalen Faalfreq'!K2598,'bijlage C. Cluster maatregelen'!A:A,0))</f>
        <v>#N/A</v>
      </c>
      <c r="AE2598" t="e">
        <f>INDEX('bijlage C. Cluster maatregelen'!C:C,MATCH('5.Bepalen Faalfreq'!L2598,'bijlage C. Cluster maatregelen'!A:A,0))</f>
        <v>#N/A</v>
      </c>
      <c r="AF2598" t="e">
        <f>INDEX('bijlage C. Cluster maatregelen'!C:C,MATCH('5.Bepalen Faalfreq'!M2598,'bijlage C. Cluster maatregelen'!A:A,0))</f>
        <v>#N/A</v>
      </c>
      <c r="AG2598" t="e">
        <f>INDEX('bijlage C. Cluster maatregelen'!C:C,MATCH('5.Bepalen Faalfreq'!N2598,'bijlage C. Cluster maatregelen'!A:A,0))</f>
        <v>#N/A</v>
      </c>
      <c r="AH2598" t="e">
        <f t="shared" si="535"/>
        <v>#N/A</v>
      </c>
      <c r="AI2598" t="e">
        <f t="shared" si="536"/>
        <v>#N/A</v>
      </c>
      <c r="AJ2598" t="e">
        <f t="shared" si="529"/>
        <v>#N/A</v>
      </c>
    </row>
    <row r="2599" spans="1:36" x14ac:dyDescent="0.25">
      <c r="A2599" s="203"/>
      <c r="B2599" s="203"/>
      <c r="C2599" s="203"/>
      <c r="D2599" s="203"/>
      <c r="E2599" s="203"/>
      <c r="F2599" s="203"/>
      <c r="G2599" s="203"/>
      <c r="H2599" s="203"/>
      <c r="I2599" s="203"/>
      <c r="J2599" s="203"/>
      <c r="K2599" s="203"/>
      <c r="L2599" s="203"/>
      <c r="M2599" s="203"/>
      <c r="N2599" s="203"/>
      <c r="O2599" s="204">
        <f t="shared" si="525"/>
        <v>0</v>
      </c>
      <c r="P2599" s="80" t="str">
        <f>IFERROR(R2599+'4. Gegevens leiding'!$I$26,"")</f>
        <v/>
      </c>
      <c r="Q2599" s="155" t="str">
        <f>IFERROR(R2600+'4. Gegevens leiding'!$I$26,"")</f>
        <v/>
      </c>
      <c r="R2599" s="155" t="str">
        <f t="shared" si="537"/>
        <v/>
      </c>
      <c r="S2599" s="43" t="str">
        <f t="shared" si="530"/>
        <v/>
      </c>
      <c r="T2599" s="42" t="str">
        <f t="shared" si="526"/>
        <v>Diameter (mm, uitwendig)=;Wanddikte (mm)=;Druk (barg)=;Rekgrens (N/mm^2)=;Charpy energie (J)=</v>
      </c>
      <c r="U2599" s="44" t="e">
        <f>INDEX('bijlage A. Frequentie Tabel'!G:G,MATCH(T2599,'bijlage A. Frequentie Tabel'!A:A,0))</f>
        <v>#N/A</v>
      </c>
      <c r="V2599" s="43">
        <f t="shared" si="527"/>
        <v>0</v>
      </c>
      <c r="W2599" s="80">
        <f t="shared" si="531"/>
        <v>23.196467403779828</v>
      </c>
      <c r="X2599" t="e">
        <f t="shared" si="528"/>
        <v>#N/A</v>
      </c>
      <c r="Y2599"/>
      <c r="Z2599">
        <f t="shared" si="532"/>
        <v>0.4</v>
      </c>
      <c r="AA2599">
        <f t="shared" si="533"/>
        <v>1</v>
      </c>
      <c r="AB2599">
        <f t="shared" si="533"/>
        <v>1</v>
      </c>
      <c r="AC2599">
        <f t="shared" si="534"/>
        <v>0.4</v>
      </c>
      <c r="AD2599" t="e">
        <f>INDEX('bijlage C. Cluster maatregelen'!C:C,MATCH('5.Bepalen Faalfreq'!K2599,'bijlage C. Cluster maatregelen'!A:A,0))</f>
        <v>#N/A</v>
      </c>
      <c r="AE2599" t="e">
        <f>INDEX('bijlage C. Cluster maatregelen'!C:C,MATCH('5.Bepalen Faalfreq'!L2599,'bijlage C. Cluster maatregelen'!A:A,0))</f>
        <v>#N/A</v>
      </c>
      <c r="AF2599" t="e">
        <f>INDEX('bijlage C. Cluster maatregelen'!C:C,MATCH('5.Bepalen Faalfreq'!M2599,'bijlage C. Cluster maatregelen'!A:A,0))</f>
        <v>#N/A</v>
      </c>
      <c r="AG2599" t="e">
        <f>INDEX('bijlage C. Cluster maatregelen'!C:C,MATCH('5.Bepalen Faalfreq'!N2599,'bijlage C. Cluster maatregelen'!A:A,0))</f>
        <v>#N/A</v>
      </c>
      <c r="AH2599" t="e">
        <f t="shared" si="535"/>
        <v>#N/A</v>
      </c>
      <c r="AI2599" t="e">
        <f t="shared" si="536"/>
        <v>#N/A</v>
      </c>
      <c r="AJ2599" t="e">
        <f t="shared" si="529"/>
        <v>#N/A</v>
      </c>
    </row>
    <row r="2600" spans="1:36" x14ac:dyDescent="0.25">
      <c r="A2600" s="203"/>
      <c r="B2600" s="203"/>
      <c r="C2600" s="203"/>
      <c r="D2600" s="203"/>
      <c r="E2600" s="203"/>
      <c r="F2600" s="203"/>
      <c r="G2600" s="203"/>
      <c r="H2600" s="203"/>
      <c r="I2600" s="203"/>
      <c r="J2600" s="203"/>
      <c r="K2600" s="203"/>
      <c r="L2600" s="203"/>
      <c r="M2600" s="203"/>
      <c r="N2600" s="203"/>
      <c r="O2600" s="204">
        <f t="shared" si="525"/>
        <v>0</v>
      </c>
      <c r="P2600" s="80" t="str">
        <f>IFERROR(R2600+'4. Gegevens leiding'!$I$26,"")</f>
        <v/>
      </c>
      <c r="Q2600" s="155" t="str">
        <f>IFERROR(R2601+'4. Gegevens leiding'!$I$26,"")</f>
        <v/>
      </c>
      <c r="R2600" s="155" t="str">
        <f t="shared" si="537"/>
        <v/>
      </c>
      <c r="S2600" s="43" t="str">
        <f t="shared" si="530"/>
        <v/>
      </c>
      <c r="T2600" s="42" t="str">
        <f t="shared" si="526"/>
        <v>Diameter (mm, uitwendig)=;Wanddikte (mm)=;Druk (barg)=;Rekgrens (N/mm^2)=;Charpy energie (J)=</v>
      </c>
      <c r="U2600" s="44" t="e">
        <f>INDEX('bijlage A. Frequentie Tabel'!G:G,MATCH(T2600,'bijlage A. Frequentie Tabel'!A:A,0))</f>
        <v>#N/A</v>
      </c>
      <c r="V2600" s="43">
        <f t="shared" si="527"/>
        <v>0</v>
      </c>
      <c r="W2600" s="80">
        <f t="shared" si="531"/>
        <v>23.196467403779828</v>
      </c>
      <c r="X2600" t="e">
        <f t="shared" si="528"/>
        <v>#N/A</v>
      </c>
      <c r="Y2600"/>
      <c r="Z2600">
        <f t="shared" si="532"/>
        <v>0.4</v>
      </c>
      <c r="AA2600">
        <f t="shared" si="533"/>
        <v>1</v>
      </c>
      <c r="AB2600">
        <f t="shared" si="533"/>
        <v>1</v>
      </c>
      <c r="AC2600">
        <f t="shared" si="534"/>
        <v>0.4</v>
      </c>
      <c r="AD2600" t="e">
        <f>INDEX('bijlage C. Cluster maatregelen'!C:C,MATCH('5.Bepalen Faalfreq'!K2600,'bijlage C. Cluster maatregelen'!A:A,0))</f>
        <v>#N/A</v>
      </c>
      <c r="AE2600" t="e">
        <f>INDEX('bijlage C. Cluster maatregelen'!C:C,MATCH('5.Bepalen Faalfreq'!L2600,'bijlage C. Cluster maatregelen'!A:A,0))</f>
        <v>#N/A</v>
      </c>
      <c r="AF2600" t="e">
        <f>INDEX('bijlage C. Cluster maatregelen'!C:C,MATCH('5.Bepalen Faalfreq'!M2600,'bijlage C. Cluster maatregelen'!A:A,0))</f>
        <v>#N/A</v>
      </c>
      <c r="AG2600" t="e">
        <f>INDEX('bijlage C. Cluster maatregelen'!C:C,MATCH('5.Bepalen Faalfreq'!N2600,'bijlage C. Cluster maatregelen'!A:A,0))</f>
        <v>#N/A</v>
      </c>
      <c r="AH2600" t="e">
        <f t="shared" si="535"/>
        <v>#N/A</v>
      </c>
      <c r="AI2600" t="e">
        <f t="shared" si="536"/>
        <v>#N/A</v>
      </c>
      <c r="AJ2600" t="e">
        <f t="shared" si="529"/>
        <v>#N/A</v>
      </c>
    </row>
    <row r="2601" spans="1:36" x14ac:dyDescent="0.25">
      <c r="A2601" s="203"/>
      <c r="B2601" s="203"/>
      <c r="C2601" s="203"/>
      <c r="D2601" s="203"/>
      <c r="E2601" s="203"/>
      <c r="F2601" s="203"/>
      <c r="G2601" s="203"/>
      <c r="H2601" s="203"/>
      <c r="I2601" s="203"/>
      <c r="J2601" s="203"/>
      <c r="K2601" s="203"/>
      <c r="L2601" s="203"/>
      <c r="M2601" s="203"/>
      <c r="N2601" s="203"/>
      <c r="O2601" s="204">
        <f t="shared" si="525"/>
        <v>0</v>
      </c>
      <c r="P2601" s="80" t="str">
        <f>IFERROR(R2601+'4. Gegevens leiding'!$I$26,"")</f>
        <v/>
      </c>
      <c r="Q2601" s="155" t="str">
        <f>IFERROR(R2602+'4. Gegevens leiding'!$I$26,"")</f>
        <v/>
      </c>
      <c r="R2601" s="155" t="str">
        <f t="shared" si="537"/>
        <v/>
      </c>
      <c r="S2601" s="43" t="str">
        <f t="shared" si="530"/>
        <v/>
      </c>
      <c r="T2601" s="42" t="str">
        <f t="shared" si="526"/>
        <v>Diameter (mm, uitwendig)=;Wanddikte (mm)=;Druk (barg)=;Rekgrens (N/mm^2)=;Charpy energie (J)=</v>
      </c>
      <c r="U2601" s="44" t="e">
        <f>INDEX('bijlage A. Frequentie Tabel'!G:G,MATCH(T2601,'bijlage A. Frequentie Tabel'!A:A,0))</f>
        <v>#N/A</v>
      </c>
      <c r="V2601" s="43">
        <f t="shared" si="527"/>
        <v>0</v>
      </c>
      <c r="W2601" s="80">
        <f t="shared" si="531"/>
        <v>23.196467403779828</v>
      </c>
      <c r="X2601" t="e">
        <f t="shared" si="528"/>
        <v>#N/A</v>
      </c>
      <c r="Y2601"/>
      <c r="Z2601">
        <f t="shared" si="532"/>
        <v>0.4</v>
      </c>
      <c r="AA2601">
        <f t="shared" si="533"/>
        <v>1</v>
      </c>
      <c r="AB2601">
        <f t="shared" si="533"/>
        <v>1</v>
      </c>
      <c r="AC2601">
        <f t="shared" si="534"/>
        <v>0.4</v>
      </c>
      <c r="AD2601" t="e">
        <f>INDEX('bijlage C. Cluster maatregelen'!C:C,MATCH('5.Bepalen Faalfreq'!K2601,'bijlage C. Cluster maatregelen'!A:A,0))</f>
        <v>#N/A</v>
      </c>
      <c r="AE2601" t="e">
        <f>INDEX('bijlage C. Cluster maatregelen'!C:C,MATCH('5.Bepalen Faalfreq'!L2601,'bijlage C. Cluster maatregelen'!A:A,0))</f>
        <v>#N/A</v>
      </c>
      <c r="AF2601" t="e">
        <f>INDEX('bijlage C. Cluster maatregelen'!C:C,MATCH('5.Bepalen Faalfreq'!M2601,'bijlage C. Cluster maatregelen'!A:A,0))</f>
        <v>#N/A</v>
      </c>
      <c r="AG2601" t="e">
        <f>INDEX('bijlage C. Cluster maatregelen'!C:C,MATCH('5.Bepalen Faalfreq'!N2601,'bijlage C. Cluster maatregelen'!A:A,0))</f>
        <v>#N/A</v>
      </c>
      <c r="AH2601" t="e">
        <f t="shared" si="535"/>
        <v>#N/A</v>
      </c>
      <c r="AI2601" t="e">
        <f t="shared" si="536"/>
        <v>#N/A</v>
      </c>
      <c r="AJ2601" t="e">
        <f t="shared" si="529"/>
        <v>#N/A</v>
      </c>
    </row>
    <row r="2602" spans="1:36" x14ac:dyDescent="0.25">
      <c r="A2602" s="203"/>
      <c r="B2602" s="203"/>
      <c r="C2602" s="203"/>
      <c r="D2602" s="203"/>
      <c r="E2602" s="203"/>
      <c r="F2602" s="203"/>
      <c r="G2602" s="203"/>
      <c r="H2602" s="203"/>
      <c r="I2602" s="203"/>
      <c r="J2602" s="203"/>
      <c r="K2602" s="203"/>
      <c r="L2602" s="203"/>
      <c r="M2602" s="203"/>
      <c r="N2602" s="203"/>
      <c r="O2602" s="204">
        <f t="shared" si="525"/>
        <v>0</v>
      </c>
      <c r="P2602" s="80" t="str">
        <f>IFERROR(R2602+'4. Gegevens leiding'!$I$26,"")</f>
        <v/>
      </c>
      <c r="Q2602" s="155" t="str">
        <f>IFERROR(R2603+'4. Gegevens leiding'!$I$26,"")</f>
        <v/>
      </c>
      <c r="R2602" s="155" t="str">
        <f t="shared" si="537"/>
        <v/>
      </c>
      <c r="S2602" s="43" t="str">
        <f t="shared" si="530"/>
        <v/>
      </c>
      <c r="T2602" s="42" t="str">
        <f t="shared" si="526"/>
        <v>Diameter (mm, uitwendig)=;Wanddikte (mm)=;Druk (barg)=;Rekgrens (N/mm^2)=;Charpy energie (J)=</v>
      </c>
      <c r="U2602" s="44" t="e">
        <f>INDEX('bijlage A. Frequentie Tabel'!G:G,MATCH(T2602,'bijlage A. Frequentie Tabel'!A:A,0))</f>
        <v>#N/A</v>
      </c>
      <c r="V2602" s="43">
        <f t="shared" si="527"/>
        <v>0</v>
      </c>
      <c r="W2602" s="80">
        <f t="shared" si="531"/>
        <v>23.196467403779828</v>
      </c>
      <c r="X2602" t="e">
        <f t="shared" si="528"/>
        <v>#N/A</v>
      </c>
      <c r="Y2602"/>
      <c r="Z2602">
        <f t="shared" si="532"/>
        <v>0.4</v>
      </c>
      <c r="AA2602">
        <f t="shared" si="533"/>
        <v>1</v>
      </c>
      <c r="AB2602">
        <f t="shared" si="533"/>
        <v>1</v>
      </c>
      <c r="AC2602">
        <f t="shared" si="534"/>
        <v>0.4</v>
      </c>
      <c r="AD2602" t="e">
        <f>INDEX('bijlage C. Cluster maatregelen'!C:C,MATCH('5.Bepalen Faalfreq'!K2602,'bijlage C. Cluster maatregelen'!A:A,0))</f>
        <v>#N/A</v>
      </c>
      <c r="AE2602" t="e">
        <f>INDEX('bijlage C. Cluster maatregelen'!C:C,MATCH('5.Bepalen Faalfreq'!L2602,'bijlage C. Cluster maatregelen'!A:A,0))</f>
        <v>#N/A</v>
      </c>
      <c r="AF2602" t="e">
        <f>INDEX('bijlage C. Cluster maatregelen'!C:C,MATCH('5.Bepalen Faalfreq'!M2602,'bijlage C. Cluster maatregelen'!A:A,0))</f>
        <v>#N/A</v>
      </c>
      <c r="AG2602" t="e">
        <f>INDEX('bijlage C. Cluster maatregelen'!C:C,MATCH('5.Bepalen Faalfreq'!N2602,'bijlage C. Cluster maatregelen'!A:A,0))</f>
        <v>#N/A</v>
      </c>
      <c r="AH2602" t="e">
        <f t="shared" si="535"/>
        <v>#N/A</v>
      </c>
      <c r="AI2602" t="e">
        <f t="shared" si="536"/>
        <v>#N/A</v>
      </c>
      <c r="AJ2602" t="e">
        <f t="shared" si="529"/>
        <v>#N/A</v>
      </c>
    </row>
    <row r="2603" spans="1:36" x14ac:dyDescent="0.25">
      <c r="A2603" s="203"/>
      <c r="B2603" s="203"/>
      <c r="C2603" s="203"/>
      <c r="D2603" s="203"/>
      <c r="E2603" s="203"/>
      <c r="F2603" s="203"/>
      <c r="G2603" s="203"/>
      <c r="H2603" s="203"/>
      <c r="I2603" s="203"/>
      <c r="J2603" s="203"/>
      <c r="K2603" s="203"/>
      <c r="L2603" s="203"/>
      <c r="M2603" s="203"/>
      <c r="N2603" s="203"/>
      <c r="O2603" s="204">
        <f t="shared" si="525"/>
        <v>0</v>
      </c>
      <c r="P2603" s="80" t="str">
        <f>IFERROR(R2603+'4. Gegevens leiding'!$I$26,"")</f>
        <v/>
      </c>
      <c r="Q2603" s="155" t="str">
        <f>IFERROR(R2604+'4. Gegevens leiding'!$I$26,"")</f>
        <v/>
      </c>
      <c r="R2603" s="155" t="str">
        <f t="shared" si="537"/>
        <v/>
      </c>
      <c r="S2603" s="43" t="str">
        <f t="shared" si="530"/>
        <v/>
      </c>
      <c r="T2603" s="42" t="str">
        <f t="shared" si="526"/>
        <v>Diameter (mm, uitwendig)=;Wanddikte (mm)=;Druk (barg)=;Rekgrens (N/mm^2)=;Charpy energie (J)=</v>
      </c>
      <c r="U2603" s="44" t="e">
        <f>INDEX('bijlage A. Frequentie Tabel'!G:G,MATCH(T2603,'bijlage A. Frequentie Tabel'!A:A,0))</f>
        <v>#N/A</v>
      </c>
      <c r="V2603" s="43">
        <f t="shared" si="527"/>
        <v>0</v>
      </c>
      <c r="W2603" s="80">
        <f t="shared" si="531"/>
        <v>23.196467403779828</v>
      </c>
      <c r="X2603" t="e">
        <f t="shared" si="528"/>
        <v>#N/A</v>
      </c>
      <c r="Y2603"/>
      <c r="Z2603">
        <f t="shared" si="532"/>
        <v>0.4</v>
      </c>
      <c r="AA2603">
        <f t="shared" si="533"/>
        <v>1</v>
      </c>
      <c r="AB2603">
        <f t="shared" si="533"/>
        <v>1</v>
      </c>
      <c r="AC2603">
        <f t="shared" si="534"/>
        <v>0.4</v>
      </c>
      <c r="AD2603" t="e">
        <f>INDEX('bijlage C. Cluster maatregelen'!C:C,MATCH('5.Bepalen Faalfreq'!K2603,'bijlage C. Cluster maatregelen'!A:A,0))</f>
        <v>#N/A</v>
      </c>
      <c r="AE2603" t="e">
        <f>INDEX('bijlage C. Cluster maatregelen'!C:C,MATCH('5.Bepalen Faalfreq'!L2603,'bijlage C. Cluster maatregelen'!A:A,0))</f>
        <v>#N/A</v>
      </c>
      <c r="AF2603" t="e">
        <f>INDEX('bijlage C. Cluster maatregelen'!C:C,MATCH('5.Bepalen Faalfreq'!M2603,'bijlage C. Cluster maatregelen'!A:A,0))</f>
        <v>#N/A</v>
      </c>
      <c r="AG2603" t="e">
        <f>INDEX('bijlage C. Cluster maatregelen'!C:C,MATCH('5.Bepalen Faalfreq'!N2603,'bijlage C. Cluster maatregelen'!A:A,0))</f>
        <v>#N/A</v>
      </c>
      <c r="AH2603" t="e">
        <f t="shared" si="535"/>
        <v>#N/A</v>
      </c>
      <c r="AI2603" t="e">
        <f t="shared" si="536"/>
        <v>#N/A</v>
      </c>
      <c r="AJ2603" t="e">
        <f t="shared" si="529"/>
        <v>#N/A</v>
      </c>
    </row>
    <row r="2604" spans="1:36" x14ac:dyDescent="0.25">
      <c r="A2604" s="203"/>
      <c r="B2604" s="203"/>
      <c r="C2604" s="203"/>
      <c r="D2604" s="203"/>
      <c r="E2604" s="203"/>
      <c r="F2604" s="203"/>
      <c r="G2604" s="203"/>
      <c r="H2604" s="203"/>
      <c r="I2604" s="203"/>
      <c r="J2604" s="203"/>
      <c r="K2604" s="203"/>
      <c r="L2604" s="203"/>
      <c r="M2604" s="203"/>
      <c r="N2604" s="203"/>
      <c r="O2604" s="204">
        <f t="shared" si="525"/>
        <v>0</v>
      </c>
      <c r="P2604" s="80" t="str">
        <f>IFERROR(R2604+'4. Gegevens leiding'!$I$26,"")</f>
        <v/>
      </c>
      <c r="Q2604" s="155" t="str">
        <f>IFERROR(R2605+'4. Gegevens leiding'!$I$26,"")</f>
        <v/>
      </c>
      <c r="R2604" s="155" t="str">
        <f t="shared" si="537"/>
        <v/>
      </c>
      <c r="S2604" s="43" t="str">
        <f t="shared" si="530"/>
        <v/>
      </c>
      <c r="T2604" s="42" t="str">
        <f t="shared" si="526"/>
        <v>Diameter (mm, uitwendig)=;Wanddikte (mm)=;Druk (barg)=;Rekgrens (N/mm^2)=;Charpy energie (J)=</v>
      </c>
      <c r="U2604" s="44" t="e">
        <f>INDEX('bijlage A. Frequentie Tabel'!G:G,MATCH(T2604,'bijlage A. Frequentie Tabel'!A:A,0))</f>
        <v>#N/A</v>
      </c>
      <c r="V2604" s="43">
        <f t="shared" si="527"/>
        <v>0</v>
      </c>
      <c r="W2604" s="80">
        <f t="shared" si="531"/>
        <v>23.196467403779828</v>
      </c>
      <c r="X2604" t="e">
        <f t="shared" si="528"/>
        <v>#N/A</v>
      </c>
      <c r="Y2604"/>
      <c r="Z2604">
        <f t="shared" si="532"/>
        <v>0.4</v>
      </c>
      <c r="AA2604">
        <f t="shared" si="533"/>
        <v>1</v>
      </c>
      <c r="AB2604">
        <f t="shared" si="533"/>
        <v>1</v>
      </c>
      <c r="AC2604">
        <f t="shared" si="534"/>
        <v>0.4</v>
      </c>
      <c r="AD2604" t="e">
        <f>INDEX('bijlage C. Cluster maatregelen'!C:C,MATCH('5.Bepalen Faalfreq'!K2604,'bijlage C. Cluster maatregelen'!A:A,0))</f>
        <v>#N/A</v>
      </c>
      <c r="AE2604" t="e">
        <f>INDEX('bijlage C. Cluster maatregelen'!C:C,MATCH('5.Bepalen Faalfreq'!L2604,'bijlage C. Cluster maatregelen'!A:A,0))</f>
        <v>#N/A</v>
      </c>
      <c r="AF2604" t="e">
        <f>INDEX('bijlage C. Cluster maatregelen'!C:C,MATCH('5.Bepalen Faalfreq'!M2604,'bijlage C. Cluster maatregelen'!A:A,0))</f>
        <v>#N/A</v>
      </c>
      <c r="AG2604" t="e">
        <f>INDEX('bijlage C. Cluster maatregelen'!C:C,MATCH('5.Bepalen Faalfreq'!N2604,'bijlage C. Cluster maatregelen'!A:A,0))</f>
        <v>#N/A</v>
      </c>
      <c r="AH2604" t="e">
        <f t="shared" si="535"/>
        <v>#N/A</v>
      </c>
      <c r="AI2604" t="e">
        <f t="shared" si="536"/>
        <v>#N/A</v>
      </c>
      <c r="AJ2604" t="e">
        <f t="shared" si="529"/>
        <v>#N/A</v>
      </c>
    </row>
    <row r="2605" spans="1:36" x14ac:dyDescent="0.25">
      <c r="A2605" s="203"/>
      <c r="B2605" s="203"/>
      <c r="C2605" s="203"/>
      <c r="D2605" s="203"/>
      <c r="E2605" s="203"/>
      <c r="F2605" s="203"/>
      <c r="G2605" s="203"/>
      <c r="H2605" s="203"/>
      <c r="I2605" s="203"/>
      <c r="J2605" s="203"/>
      <c r="K2605" s="203"/>
      <c r="L2605" s="203"/>
      <c r="M2605" s="203"/>
      <c r="N2605" s="203"/>
      <c r="O2605" s="204">
        <f t="shared" si="525"/>
        <v>0</v>
      </c>
      <c r="P2605" s="80" t="str">
        <f>IFERROR(R2605+'4. Gegevens leiding'!$I$26,"")</f>
        <v/>
      </c>
      <c r="Q2605" s="155" t="str">
        <f>IFERROR(R2606+'4. Gegevens leiding'!$I$26,"")</f>
        <v/>
      </c>
      <c r="R2605" s="155" t="str">
        <f t="shared" si="537"/>
        <v/>
      </c>
      <c r="S2605" s="43" t="str">
        <f t="shared" si="530"/>
        <v/>
      </c>
      <c r="T2605" s="42" t="str">
        <f t="shared" si="526"/>
        <v>Diameter (mm, uitwendig)=;Wanddikte (mm)=;Druk (barg)=;Rekgrens (N/mm^2)=;Charpy energie (J)=</v>
      </c>
      <c r="U2605" s="44" t="e">
        <f>INDEX('bijlage A. Frequentie Tabel'!G:G,MATCH(T2605,'bijlage A. Frequentie Tabel'!A:A,0))</f>
        <v>#N/A</v>
      </c>
      <c r="V2605" s="43">
        <f t="shared" si="527"/>
        <v>0</v>
      </c>
      <c r="W2605" s="80">
        <f t="shared" si="531"/>
        <v>23.196467403779828</v>
      </c>
      <c r="X2605" t="e">
        <f t="shared" si="528"/>
        <v>#N/A</v>
      </c>
      <c r="Y2605"/>
      <c r="Z2605">
        <f t="shared" si="532"/>
        <v>0.4</v>
      </c>
      <c r="AA2605">
        <f t="shared" si="533"/>
        <v>1</v>
      </c>
      <c r="AB2605">
        <f t="shared" si="533"/>
        <v>1</v>
      </c>
      <c r="AC2605">
        <f t="shared" si="534"/>
        <v>0.4</v>
      </c>
      <c r="AD2605" t="e">
        <f>INDEX('bijlage C. Cluster maatregelen'!C:C,MATCH('5.Bepalen Faalfreq'!K2605,'bijlage C. Cluster maatregelen'!A:A,0))</f>
        <v>#N/A</v>
      </c>
      <c r="AE2605" t="e">
        <f>INDEX('bijlage C. Cluster maatregelen'!C:C,MATCH('5.Bepalen Faalfreq'!L2605,'bijlage C. Cluster maatregelen'!A:A,0))</f>
        <v>#N/A</v>
      </c>
      <c r="AF2605" t="e">
        <f>INDEX('bijlage C. Cluster maatregelen'!C:C,MATCH('5.Bepalen Faalfreq'!M2605,'bijlage C. Cluster maatregelen'!A:A,0))</f>
        <v>#N/A</v>
      </c>
      <c r="AG2605" t="e">
        <f>INDEX('bijlage C. Cluster maatregelen'!C:C,MATCH('5.Bepalen Faalfreq'!N2605,'bijlage C. Cluster maatregelen'!A:A,0))</f>
        <v>#N/A</v>
      </c>
      <c r="AH2605" t="e">
        <f t="shared" si="535"/>
        <v>#N/A</v>
      </c>
      <c r="AI2605" t="e">
        <f t="shared" si="536"/>
        <v>#N/A</v>
      </c>
      <c r="AJ2605" t="e">
        <f t="shared" si="529"/>
        <v>#N/A</v>
      </c>
    </row>
    <row r="2606" spans="1:36" x14ac:dyDescent="0.25">
      <c r="A2606" s="203"/>
      <c r="B2606" s="203"/>
      <c r="C2606" s="203"/>
      <c r="D2606" s="203"/>
      <c r="E2606" s="203"/>
      <c r="F2606" s="203"/>
      <c r="G2606" s="203"/>
      <c r="H2606" s="203"/>
      <c r="I2606" s="203"/>
      <c r="J2606" s="203"/>
      <c r="K2606" s="203"/>
      <c r="L2606" s="203"/>
      <c r="M2606" s="203"/>
      <c r="N2606" s="203"/>
      <c r="O2606" s="204">
        <f t="shared" si="525"/>
        <v>0</v>
      </c>
      <c r="P2606" s="80" t="str">
        <f>IFERROR(R2606+'4. Gegevens leiding'!$I$26,"")</f>
        <v/>
      </c>
      <c r="Q2606" s="155" t="str">
        <f>IFERROR(R2607+'4. Gegevens leiding'!$I$26,"")</f>
        <v/>
      </c>
      <c r="R2606" s="155" t="str">
        <f t="shared" si="537"/>
        <v/>
      </c>
      <c r="S2606" s="43" t="str">
        <f t="shared" si="530"/>
        <v/>
      </c>
      <c r="T2606" s="42" t="str">
        <f t="shared" si="526"/>
        <v>Diameter (mm, uitwendig)=;Wanddikte (mm)=;Druk (barg)=;Rekgrens (N/mm^2)=;Charpy energie (J)=</v>
      </c>
      <c r="U2606" s="44" t="e">
        <f>INDEX('bijlage A. Frequentie Tabel'!G:G,MATCH(T2606,'bijlage A. Frequentie Tabel'!A:A,0))</f>
        <v>#N/A</v>
      </c>
      <c r="V2606" s="43">
        <f t="shared" si="527"/>
        <v>0</v>
      </c>
      <c r="W2606" s="80">
        <f t="shared" si="531"/>
        <v>23.196467403779828</v>
      </c>
      <c r="X2606" t="e">
        <f t="shared" si="528"/>
        <v>#N/A</v>
      </c>
      <c r="Y2606"/>
      <c r="Z2606">
        <f t="shared" si="532"/>
        <v>0.4</v>
      </c>
      <c r="AA2606">
        <f t="shared" si="533"/>
        <v>1</v>
      </c>
      <c r="AB2606">
        <f t="shared" si="533"/>
        <v>1</v>
      </c>
      <c r="AC2606">
        <f t="shared" si="534"/>
        <v>0.4</v>
      </c>
      <c r="AD2606" t="e">
        <f>INDEX('bijlage C. Cluster maatregelen'!C:C,MATCH('5.Bepalen Faalfreq'!K2606,'bijlage C. Cluster maatregelen'!A:A,0))</f>
        <v>#N/A</v>
      </c>
      <c r="AE2606" t="e">
        <f>INDEX('bijlage C. Cluster maatregelen'!C:C,MATCH('5.Bepalen Faalfreq'!L2606,'bijlage C. Cluster maatregelen'!A:A,0))</f>
        <v>#N/A</v>
      </c>
      <c r="AF2606" t="e">
        <f>INDEX('bijlage C. Cluster maatregelen'!C:C,MATCH('5.Bepalen Faalfreq'!M2606,'bijlage C. Cluster maatregelen'!A:A,0))</f>
        <v>#N/A</v>
      </c>
      <c r="AG2606" t="e">
        <f>INDEX('bijlage C. Cluster maatregelen'!C:C,MATCH('5.Bepalen Faalfreq'!N2606,'bijlage C. Cluster maatregelen'!A:A,0))</f>
        <v>#N/A</v>
      </c>
      <c r="AH2606" t="e">
        <f t="shared" si="535"/>
        <v>#N/A</v>
      </c>
      <c r="AI2606" t="e">
        <f t="shared" si="536"/>
        <v>#N/A</v>
      </c>
      <c r="AJ2606" t="e">
        <f t="shared" si="529"/>
        <v>#N/A</v>
      </c>
    </row>
    <row r="2607" spans="1:36" x14ac:dyDescent="0.25">
      <c r="A2607" s="203"/>
      <c r="B2607" s="203"/>
      <c r="C2607" s="203"/>
      <c r="D2607" s="203"/>
      <c r="E2607" s="203"/>
      <c r="F2607" s="203"/>
      <c r="G2607" s="203"/>
      <c r="H2607" s="203"/>
      <c r="I2607" s="203"/>
      <c r="J2607" s="203"/>
      <c r="K2607" s="203"/>
      <c r="L2607" s="203"/>
      <c r="M2607" s="203"/>
      <c r="N2607" s="203"/>
      <c r="O2607" s="204">
        <f t="shared" si="525"/>
        <v>0</v>
      </c>
      <c r="P2607" s="80" t="str">
        <f>IFERROR(R2607+'4. Gegevens leiding'!$I$26,"")</f>
        <v/>
      </c>
      <c r="Q2607" s="155" t="str">
        <f>IFERROR(R2608+'4. Gegevens leiding'!$I$26,"")</f>
        <v/>
      </c>
      <c r="R2607" s="155" t="str">
        <f t="shared" si="537"/>
        <v/>
      </c>
      <c r="S2607" s="43" t="str">
        <f t="shared" si="530"/>
        <v/>
      </c>
      <c r="T2607" s="42" t="str">
        <f t="shared" si="526"/>
        <v>Diameter (mm, uitwendig)=;Wanddikte (mm)=;Druk (barg)=;Rekgrens (N/mm^2)=;Charpy energie (J)=</v>
      </c>
      <c r="U2607" s="44" t="e">
        <f>INDEX('bijlage A. Frequentie Tabel'!G:G,MATCH(T2607,'bijlage A. Frequentie Tabel'!A:A,0))</f>
        <v>#N/A</v>
      </c>
      <c r="V2607" s="43">
        <f t="shared" si="527"/>
        <v>0</v>
      </c>
      <c r="W2607" s="80">
        <f t="shared" si="531"/>
        <v>23.196467403779828</v>
      </c>
      <c r="X2607" t="e">
        <f t="shared" si="528"/>
        <v>#N/A</v>
      </c>
      <c r="Y2607"/>
      <c r="Z2607">
        <f t="shared" si="532"/>
        <v>0.4</v>
      </c>
      <c r="AA2607">
        <f t="shared" si="533"/>
        <v>1</v>
      </c>
      <c r="AB2607">
        <f t="shared" si="533"/>
        <v>1</v>
      </c>
      <c r="AC2607">
        <f t="shared" si="534"/>
        <v>0.4</v>
      </c>
      <c r="AD2607" t="e">
        <f>INDEX('bijlage C. Cluster maatregelen'!C:C,MATCH('5.Bepalen Faalfreq'!K2607,'bijlage C. Cluster maatregelen'!A:A,0))</f>
        <v>#N/A</v>
      </c>
      <c r="AE2607" t="e">
        <f>INDEX('bijlage C. Cluster maatregelen'!C:C,MATCH('5.Bepalen Faalfreq'!L2607,'bijlage C. Cluster maatregelen'!A:A,0))</f>
        <v>#N/A</v>
      </c>
      <c r="AF2607" t="e">
        <f>INDEX('bijlage C. Cluster maatregelen'!C:C,MATCH('5.Bepalen Faalfreq'!M2607,'bijlage C. Cluster maatregelen'!A:A,0))</f>
        <v>#N/A</v>
      </c>
      <c r="AG2607" t="e">
        <f>INDEX('bijlage C. Cluster maatregelen'!C:C,MATCH('5.Bepalen Faalfreq'!N2607,'bijlage C. Cluster maatregelen'!A:A,0))</f>
        <v>#N/A</v>
      </c>
      <c r="AH2607" t="e">
        <f t="shared" si="535"/>
        <v>#N/A</v>
      </c>
      <c r="AI2607" t="e">
        <f t="shared" si="536"/>
        <v>#N/A</v>
      </c>
      <c r="AJ2607" t="e">
        <f t="shared" si="529"/>
        <v>#N/A</v>
      </c>
    </row>
    <row r="2608" spans="1:36" x14ac:dyDescent="0.25">
      <c r="A2608" s="203"/>
      <c r="B2608" s="203"/>
      <c r="C2608" s="203"/>
      <c r="D2608" s="203"/>
      <c r="E2608" s="203"/>
      <c r="F2608" s="203"/>
      <c r="G2608" s="203"/>
      <c r="H2608" s="203"/>
      <c r="I2608" s="203"/>
      <c r="J2608" s="203"/>
      <c r="K2608" s="203"/>
      <c r="L2608" s="203"/>
      <c r="M2608" s="203"/>
      <c r="N2608" s="203"/>
      <c r="O2608" s="204">
        <f t="shared" si="525"/>
        <v>0</v>
      </c>
      <c r="P2608" s="80" t="str">
        <f>IFERROR(R2608+'4. Gegevens leiding'!$I$26,"")</f>
        <v/>
      </c>
      <c r="Q2608" s="155" t="str">
        <f>IFERROR(R2609+'4. Gegevens leiding'!$I$26,"")</f>
        <v/>
      </c>
      <c r="R2608" s="155" t="str">
        <f t="shared" si="537"/>
        <v/>
      </c>
      <c r="S2608" s="43" t="str">
        <f t="shared" si="530"/>
        <v/>
      </c>
      <c r="T2608" s="42" t="str">
        <f t="shared" si="526"/>
        <v>Diameter (mm, uitwendig)=;Wanddikte (mm)=;Druk (barg)=;Rekgrens (N/mm^2)=;Charpy energie (J)=</v>
      </c>
      <c r="U2608" s="44" t="e">
        <f>INDEX('bijlage A. Frequentie Tabel'!G:G,MATCH(T2608,'bijlage A. Frequentie Tabel'!A:A,0))</f>
        <v>#N/A</v>
      </c>
      <c r="V2608" s="43">
        <f t="shared" si="527"/>
        <v>0</v>
      </c>
      <c r="W2608" s="80">
        <f t="shared" si="531"/>
        <v>23.196467403779828</v>
      </c>
      <c r="X2608" t="e">
        <f t="shared" si="528"/>
        <v>#N/A</v>
      </c>
      <c r="Y2608"/>
      <c r="Z2608">
        <f t="shared" si="532"/>
        <v>0.4</v>
      </c>
      <c r="AA2608">
        <f t="shared" si="533"/>
        <v>1</v>
      </c>
      <c r="AB2608">
        <f t="shared" si="533"/>
        <v>1</v>
      </c>
      <c r="AC2608">
        <f t="shared" si="534"/>
        <v>0.4</v>
      </c>
      <c r="AD2608" t="e">
        <f>INDEX('bijlage C. Cluster maatregelen'!C:C,MATCH('5.Bepalen Faalfreq'!K2608,'bijlage C. Cluster maatregelen'!A:A,0))</f>
        <v>#N/A</v>
      </c>
      <c r="AE2608" t="e">
        <f>INDEX('bijlage C. Cluster maatregelen'!C:C,MATCH('5.Bepalen Faalfreq'!L2608,'bijlage C. Cluster maatregelen'!A:A,0))</f>
        <v>#N/A</v>
      </c>
      <c r="AF2608" t="e">
        <f>INDEX('bijlage C. Cluster maatregelen'!C:C,MATCH('5.Bepalen Faalfreq'!M2608,'bijlage C. Cluster maatregelen'!A:A,0))</f>
        <v>#N/A</v>
      </c>
      <c r="AG2608" t="e">
        <f>INDEX('bijlage C. Cluster maatregelen'!C:C,MATCH('5.Bepalen Faalfreq'!N2608,'bijlage C. Cluster maatregelen'!A:A,0))</f>
        <v>#N/A</v>
      </c>
      <c r="AH2608" t="e">
        <f t="shared" si="535"/>
        <v>#N/A</v>
      </c>
      <c r="AI2608" t="e">
        <f t="shared" si="536"/>
        <v>#N/A</v>
      </c>
      <c r="AJ2608" t="e">
        <f t="shared" si="529"/>
        <v>#N/A</v>
      </c>
    </row>
    <row r="2609" spans="1:36" x14ac:dyDescent="0.25">
      <c r="A2609" s="203"/>
      <c r="B2609" s="203"/>
      <c r="C2609" s="203"/>
      <c r="D2609" s="203"/>
      <c r="E2609" s="203"/>
      <c r="F2609" s="203"/>
      <c r="G2609" s="203"/>
      <c r="H2609" s="203"/>
      <c r="I2609" s="203"/>
      <c r="J2609" s="203"/>
      <c r="K2609" s="203"/>
      <c r="L2609" s="203"/>
      <c r="M2609" s="203"/>
      <c r="N2609" s="203"/>
      <c r="O2609" s="204">
        <f t="shared" si="525"/>
        <v>0</v>
      </c>
      <c r="P2609" s="80" t="str">
        <f>IFERROR(R2609+'4. Gegevens leiding'!$I$26,"")</f>
        <v/>
      </c>
      <c r="Q2609" s="155" t="str">
        <f>IFERROR(R2610+'4. Gegevens leiding'!$I$26,"")</f>
        <v/>
      </c>
      <c r="R2609" s="155" t="str">
        <f t="shared" si="537"/>
        <v/>
      </c>
      <c r="S2609" s="43" t="str">
        <f t="shared" si="530"/>
        <v/>
      </c>
      <c r="T2609" s="42" t="str">
        <f t="shared" si="526"/>
        <v>Diameter (mm, uitwendig)=;Wanddikte (mm)=;Druk (barg)=;Rekgrens (N/mm^2)=;Charpy energie (J)=</v>
      </c>
      <c r="U2609" s="44" t="e">
        <f>INDEX('bijlage A. Frequentie Tabel'!G:G,MATCH(T2609,'bijlage A. Frequentie Tabel'!A:A,0))</f>
        <v>#N/A</v>
      </c>
      <c r="V2609" s="43">
        <f t="shared" si="527"/>
        <v>0</v>
      </c>
      <c r="W2609" s="80">
        <f t="shared" si="531"/>
        <v>23.196467403779828</v>
      </c>
      <c r="X2609" t="e">
        <f t="shared" si="528"/>
        <v>#N/A</v>
      </c>
      <c r="Y2609"/>
      <c r="Z2609">
        <f t="shared" si="532"/>
        <v>0.4</v>
      </c>
      <c r="AA2609">
        <f t="shared" si="533"/>
        <v>1</v>
      </c>
      <c r="AB2609">
        <f t="shared" si="533"/>
        <v>1</v>
      </c>
      <c r="AC2609">
        <f t="shared" si="534"/>
        <v>0.4</v>
      </c>
      <c r="AD2609" t="e">
        <f>INDEX('bijlage C. Cluster maatregelen'!C:C,MATCH('5.Bepalen Faalfreq'!K2609,'bijlage C. Cluster maatregelen'!A:A,0))</f>
        <v>#N/A</v>
      </c>
      <c r="AE2609" t="e">
        <f>INDEX('bijlage C. Cluster maatregelen'!C:C,MATCH('5.Bepalen Faalfreq'!L2609,'bijlage C. Cluster maatregelen'!A:A,0))</f>
        <v>#N/A</v>
      </c>
      <c r="AF2609" t="e">
        <f>INDEX('bijlage C. Cluster maatregelen'!C:C,MATCH('5.Bepalen Faalfreq'!M2609,'bijlage C. Cluster maatregelen'!A:A,0))</f>
        <v>#N/A</v>
      </c>
      <c r="AG2609" t="e">
        <f>INDEX('bijlage C. Cluster maatregelen'!C:C,MATCH('5.Bepalen Faalfreq'!N2609,'bijlage C. Cluster maatregelen'!A:A,0))</f>
        <v>#N/A</v>
      </c>
      <c r="AH2609" t="e">
        <f t="shared" si="535"/>
        <v>#N/A</v>
      </c>
      <c r="AI2609" t="e">
        <f t="shared" si="536"/>
        <v>#N/A</v>
      </c>
      <c r="AJ2609" t="e">
        <f t="shared" si="529"/>
        <v>#N/A</v>
      </c>
    </row>
    <row r="2610" spans="1:36" x14ac:dyDescent="0.25">
      <c r="A2610" s="203"/>
      <c r="B2610" s="203"/>
      <c r="C2610" s="203"/>
      <c r="D2610" s="203"/>
      <c r="E2610" s="203"/>
      <c r="F2610" s="203"/>
      <c r="G2610" s="203"/>
      <c r="H2610" s="203"/>
      <c r="I2610" s="203"/>
      <c r="J2610" s="203"/>
      <c r="K2610" s="203"/>
      <c r="L2610" s="203"/>
      <c r="M2610" s="203"/>
      <c r="N2610" s="203"/>
      <c r="O2610" s="204">
        <f t="shared" si="525"/>
        <v>0</v>
      </c>
      <c r="P2610" s="80" t="str">
        <f>IFERROR(R2610+'4. Gegevens leiding'!$I$26,"")</f>
        <v/>
      </c>
      <c r="Q2610" s="155" t="str">
        <f>IFERROR(R2611+'4. Gegevens leiding'!$I$26,"")</f>
        <v/>
      </c>
      <c r="R2610" s="155" t="str">
        <f t="shared" si="537"/>
        <v/>
      </c>
      <c r="S2610" s="43" t="str">
        <f t="shared" si="530"/>
        <v/>
      </c>
      <c r="T2610" s="42" t="str">
        <f t="shared" si="526"/>
        <v>Diameter (mm, uitwendig)=;Wanddikte (mm)=;Druk (barg)=;Rekgrens (N/mm^2)=;Charpy energie (J)=</v>
      </c>
      <c r="U2610" s="44" t="e">
        <f>INDEX('bijlage A. Frequentie Tabel'!G:G,MATCH(T2610,'bijlage A. Frequentie Tabel'!A:A,0))</f>
        <v>#N/A</v>
      </c>
      <c r="V2610" s="43">
        <f t="shared" si="527"/>
        <v>0</v>
      </c>
      <c r="W2610" s="80">
        <f t="shared" si="531"/>
        <v>23.196467403779828</v>
      </c>
      <c r="X2610" t="e">
        <f t="shared" si="528"/>
        <v>#N/A</v>
      </c>
      <c r="Y2610"/>
      <c r="Z2610">
        <f t="shared" si="532"/>
        <v>0.4</v>
      </c>
      <c r="AA2610">
        <f t="shared" si="533"/>
        <v>1</v>
      </c>
      <c r="AB2610">
        <f t="shared" si="533"/>
        <v>1</v>
      </c>
      <c r="AC2610">
        <f t="shared" si="534"/>
        <v>0.4</v>
      </c>
      <c r="AD2610" t="e">
        <f>INDEX('bijlage C. Cluster maatregelen'!C:C,MATCH('5.Bepalen Faalfreq'!K2610,'bijlage C. Cluster maatregelen'!A:A,0))</f>
        <v>#N/A</v>
      </c>
      <c r="AE2610" t="e">
        <f>INDEX('bijlage C. Cluster maatregelen'!C:C,MATCH('5.Bepalen Faalfreq'!L2610,'bijlage C. Cluster maatregelen'!A:A,0))</f>
        <v>#N/A</v>
      </c>
      <c r="AF2610" t="e">
        <f>INDEX('bijlage C. Cluster maatregelen'!C:C,MATCH('5.Bepalen Faalfreq'!M2610,'bijlage C. Cluster maatregelen'!A:A,0))</f>
        <v>#N/A</v>
      </c>
      <c r="AG2610" t="e">
        <f>INDEX('bijlage C. Cluster maatregelen'!C:C,MATCH('5.Bepalen Faalfreq'!N2610,'bijlage C. Cluster maatregelen'!A:A,0))</f>
        <v>#N/A</v>
      </c>
      <c r="AH2610" t="e">
        <f t="shared" si="535"/>
        <v>#N/A</v>
      </c>
      <c r="AI2610" t="e">
        <f t="shared" si="536"/>
        <v>#N/A</v>
      </c>
      <c r="AJ2610" t="e">
        <f t="shared" si="529"/>
        <v>#N/A</v>
      </c>
    </row>
    <row r="2611" spans="1:36" x14ac:dyDescent="0.25">
      <c r="A2611" s="203"/>
      <c r="B2611" s="203"/>
      <c r="C2611" s="203"/>
      <c r="D2611" s="203"/>
      <c r="E2611" s="203"/>
      <c r="F2611" s="203"/>
      <c r="G2611" s="203"/>
      <c r="H2611" s="203"/>
      <c r="I2611" s="203"/>
      <c r="J2611" s="203"/>
      <c r="K2611" s="203"/>
      <c r="L2611" s="203"/>
      <c r="M2611" s="203"/>
      <c r="N2611" s="203"/>
      <c r="O2611" s="204">
        <f t="shared" si="525"/>
        <v>0</v>
      </c>
      <c r="P2611" s="80" t="str">
        <f>IFERROR(R2611+'4. Gegevens leiding'!$I$26,"")</f>
        <v/>
      </c>
      <c r="Q2611" s="155" t="str">
        <f>IFERROR(R2612+'4. Gegevens leiding'!$I$26,"")</f>
        <v/>
      </c>
      <c r="R2611" s="155" t="str">
        <f t="shared" si="537"/>
        <v/>
      </c>
      <c r="S2611" s="43" t="str">
        <f t="shared" si="530"/>
        <v/>
      </c>
      <c r="T2611" s="42" t="str">
        <f t="shared" si="526"/>
        <v>Diameter (mm, uitwendig)=;Wanddikte (mm)=;Druk (barg)=;Rekgrens (N/mm^2)=;Charpy energie (J)=</v>
      </c>
      <c r="U2611" s="44" t="e">
        <f>INDEX('bijlage A. Frequentie Tabel'!G:G,MATCH(T2611,'bijlage A. Frequentie Tabel'!A:A,0))</f>
        <v>#N/A</v>
      </c>
      <c r="V2611" s="43">
        <f t="shared" si="527"/>
        <v>0</v>
      </c>
      <c r="W2611" s="80">
        <f t="shared" si="531"/>
        <v>23.196467403779828</v>
      </c>
      <c r="X2611" t="e">
        <f t="shared" si="528"/>
        <v>#N/A</v>
      </c>
      <c r="Y2611"/>
      <c r="Z2611">
        <f t="shared" si="532"/>
        <v>0.4</v>
      </c>
      <c r="AA2611">
        <f t="shared" si="533"/>
        <v>1</v>
      </c>
      <c r="AB2611">
        <f t="shared" si="533"/>
        <v>1</v>
      </c>
      <c r="AC2611">
        <f t="shared" si="534"/>
        <v>0.4</v>
      </c>
      <c r="AD2611" t="e">
        <f>INDEX('bijlage C. Cluster maatregelen'!C:C,MATCH('5.Bepalen Faalfreq'!K2611,'bijlage C. Cluster maatregelen'!A:A,0))</f>
        <v>#N/A</v>
      </c>
      <c r="AE2611" t="e">
        <f>INDEX('bijlage C. Cluster maatregelen'!C:C,MATCH('5.Bepalen Faalfreq'!L2611,'bijlage C. Cluster maatregelen'!A:A,0))</f>
        <v>#N/A</v>
      </c>
      <c r="AF2611" t="e">
        <f>INDEX('bijlage C. Cluster maatregelen'!C:C,MATCH('5.Bepalen Faalfreq'!M2611,'bijlage C. Cluster maatregelen'!A:A,0))</f>
        <v>#N/A</v>
      </c>
      <c r="AG2611" t="e">
        <f>INDEX('bijlage C. Cluster maatregelen'!C:C,MATCH('5.Bepalen Faalfreq'!N2611,'bijlage C. Cluster maatregelen'!A:A,0))</f>
        <v>#N/A</v>
      </c>
      <c r="AH2611" t="e">
        <f t="shared" si="535"/>
        <v>#N/A</v>
      </c>
      <c r="AI2611" t="e">
        <f t="shared" si="536"/>
        <v>#N/A</v>
      </c>
      <c r="AJ2611" t="e">
        <f t="shared" si="529"/>
        <v>#N/A</v>
      </c>
    </row>
    <row r="2612" spans="1:36" x14ac:dyDescent="0.25">
      <c r="A2612" s="203"/>
      <c r="B2612" s="203"/>
      <c r="C2612" s="203"/>
      <c r="D2612" s="203"/>
      <c r="E2612" s="203"/>
      <c r="F2612" s="203"/>
      <c r="G2612" s="203"/>
      <c r="H2612" s="203"/>
      <c r="I2612" s="203"/>
      <c r="J2612" s="203"/>
      <c r="K2612" s="203"/>
      <c r="L2612" s="203"/>
      <c r="M2612" s="203"/>
      <c r="N2612" s="203"/>
      <c r="O2612" s="204">
        <f t="shared" si="525"/>
        <v>0</v>
      </c>
      <c r="P2612" s="80" t="str">
        <f>IFERROR(R2612+'4. Gegevens leiding'!$I$26,"")</f>
        <v/>
      </c>
      <c r="Q2612" s="155" t="str">
        <f>IFERROR(R2613+'4. Gegevens leiding'!$I$26,"")</f>
        <v/>
      </c>
      <c r="R2612" s="155" t="str">
        <f t="shared" si="537"/>
        <v/>
      </c>
      <c r="S2612" s="43" t="str">
        <f t="shared" si="530"/>
        <v/>
      </c>
      <c r="T2612" s="42" t="str">
        <f t="shared" si="526"/>
        <v>Diameter (mm, uitwendig)=;Wanddikte (mm)=;Druk (barg)=;Rekgrens (N/mm^2)=;Charpy energie (J)=</v>
      </c>
      <c r="U2612" s="44" t="e">
        <f>INDEX('bijlage A. Frequentie Tabel'!G:G,MATCH(T2612,'bijlage A. Frequentie Tabel'!A:A,0))</f>
        <v>#N/A</v>
      </c>
      <c r="V2612" s="43">
        <f t="shared" si="527"/>
        <v>0</v>
      </c>
      <c r="W2612" s="80">
        <f t="shared" si="531"/>
        <v>23.196467403779828</v>
      </c>
      <c r="X2612" t="e">
        <f t="shared" si="528"/>
        <v>#N/A</v>
      </c>
      <c r="Y2612"/>
      <c r="Z2612">
        <f t="shared" si="532"/>
        <v>0.4</v>
      </c>
      <c r="AA2612">
        <f t="shared" si="533"/>
        <v>1</v>
      </c>
      <c r="AB2612">
        <f t="shared" si="533"/>
        <v>1</v>
      </c>
      <c r="AC2612">
        <f t="shared" si="534"/>
        <v>0.4</v>
      </c>
      <c r="AD2612" t="e">
        <f>INDEX('bijlage C. Cluster maatregelen'!C:C,MATCH('5.Bepalen Faalfreq'!K2612,'bijlage C. Cluster maatregelen'!A:A,0))</f>
        <v>#N/A</v>
      </c>
      <c r="AE2612" t="e">
        <f>INDEX('bijlage C. Cluster maatregelen'!C:C,MATCH('5.Bepalen Faalfreq'!L2612,'bijlage C. Cluster maatregelen'!A:A,0))</f>
        <v>#N/A</v>
      </c>
      <c r="AF2612" t="e">
        <f>INDEX('bijlage C. Cluster maatregelen'!C:C,MATCH('5.Bepalen Faalfreq'!M2612,'bijlage C. Cluster maatregelen'!A:A,0))</f>
        <v>#N/A</v>
      </c>
      <c r="AG2612" t="e">
        <f>INDEX('bijlage C. Cluster maatregelen'!C:C,MATCH('5.Bepalen Faalfreq'!N2612,'bijlage C. Cluster maatregelen'!A:A,0))</f>
        <v>#N/A</v>
      </c>
      <c r="AH2612" t="e">
        <f t="shared" si="535"/>
        <v>#N/A</v>
      </c>
      <c r="AI2612" t="e">
        <f t="shared" si="536"/>
        <v>#N/A</v>
      </c>
      <c r="AJ2612" t="e">
        <f t="shared" si="529"/>
        <v>#N/A</v>
      </c>
    </row>
    <row r="2613" spans="1:36" x14ac:dyDescent="0.25">
      <c r="A2613" s="203"/>
      <c r="B2613" s="203"/>
      <c r="C2613" s="203"/>
      <c r="D2613" s="203"/>
      <c r="E2613" s="203"/>
      <c r="F2613" s="203"/>
      <c r="G2613" s="203"/>
      <c r="H2613" s="203"/>
      <c r="I2613" s="203"/>
      <c r="J2613" s="203"/>
      <c r="K2613" s="203"/>
      <c r="L2613" s="203"/>
      <c r="M2613" s="203"/>
      <c r="N2613" s="203"/>
      <c r="O2613" s="204">
        <f t="shared" si="525"/>
        <v>0</v>
      </c>
      <c r="P2613" s="80" t="str">
        <f>IFERROR(R2613+'4. Gegevens leiding'!$I$26,"")</f>
        <v/>
      </c>
      <c r="Q2613" s="155" t="str">
        <f>IFERROR(R2614+'4. Gegevens leiding'!$I$26,"")</f>
        <v/>
      </c>
      <c r="R2613" s="155" t="str">
        <f t="shared" si="537"/>
        <v/>
      </c>
      <c r="S2613" s="43" t="str">
        <f t="shared" si="530"/>
        <v/>
      </c>
      <c r="T2613" s="42" t="str">
        <f t="shared" si="526"/>
        <v>Diameter (mm, uitwendig)=;Wanddikte (mm)=;Druk (barg)=;Rekgrens (N/mm^2)=;Charpy energie (J)=</v>
      </c>
      <c r="U2613" s="44" t="e">
        <f>INDEX('bijlage A. Frequentie Tabel'!G:G,MATCH(T2613,'bijlage A. Frequentie Tabel'!A:A,0))</f>
        <v>#N/A</v>
      </c>
      <c r="V2613" s="43">
        <f t="shared" si="527"/>
        <v>0</v>
      </c>
      <c r="W2613" s="80">
        <f t="shared" si="531"/>
        <v>23.196467403779828</v>
      </c>
      <c r="X2613" t="e">
        <f t="shared" si="528"/>
        <v>#N/A</v>
      </c>
      <c r="Y2613"/>
      <c r="Z2613">
        <f t="shared" si="532"/>
        <v>0.4</v>
      </c>
      <c r="AA2613">
        <f t="shared" si="533"/>
        <v>1</v>
      </c>
      <c r="AB2613">
        <f t="shared" si="533"/>
        <v>1</v>
      </c>
      <c r="AC2613">
        <f t="shared" si="534"/>
        <v>0.4</v>
      </c>
      <c r="AD2613" t="e">
        <f>INDEX('bijlage C. Cluster maatregelen'!C:C,MATCH('5.Bepalen Faalfreq'!K2613,'bijlage C. Cluster maatregelen'!A:A,0))</f>
        <v>#N/A</v>
      </c>
      <c r="AE2613" t="e">
        <f>INDEX('bijlage C. Cluster maatregelen'!C:C,MATCH('5.Bepalen Faalfreq'!L2613,'bijlage C. Cluster maatregelen'!A:A,0))</f>
        <v>#N/A</v>
      </c>
      <c r="AF2613" t="e">
        <f>INDEX('bijlage C. Cluster maatregelen'!C:C,MATCH('5.Bepalen Faalfreq'!M2613,'bijlage C. Cluster maatregelen'!A:A,0))</f>
        <v>#N/A</v>
      </c>
      <c r="AG2613" t="e">
        <f>INDEX('bijlage C. Cluster maatregelen'!C:C,MATCH('5.Bepalen Faalfreq'!N2613,'bijlage C. Cluster maatregelen'!A:A,0))</f>
        <v>#N/A</v>
      </c>
      <c r="AH2613" t="e">
        <f t="shared" si="535"/>
        <v>#N/A</v>
      </c>
      <c r="AI2613" t="e">
        <f t="shared" si="536"/>
        <v>#N/A</v>
      </c>
      <c r="AJ2613" t="e">
        <f t="shared" si="529"/>
        <v>#N/A</v>
      </c>
    </row>
    <row r="2614" spans="1:36" x14ac:dyDescent="0.25">
      <c r="A2614" s="203"/>
      <c r="B2614" s="203"/>
      <c r="C2614" s="203"/>
      <c r="D2614" s="203"/>
      <c r="E2614" s="203"/>
      <c r="F2614" s="203"/>
      <c r="G2614" s="203"/>
      <c r="H2614" s="203"/>
      <c r="I2614" s="203"/>
      <c r="J2614" s="203"/>
      <c r="K2614" s="203"/>
      <c r="L2614" s="203"/>
      <c r="M2614" s="203"/>
      <c r="N2614" s="203"/>
      <c r="O2614" s="204">
        <f t="shared" si="525"/>
        <v>0</v>
      </c>
      <c r="P2614" s="80" t="str">
        <f>IFERROR(R2614+'4. Gegevens leiding'!$I$26,"")</f>
        <v/>
      </c>
      <c r="Q2614" s="155" t="str">
        <f>IFERROR(R2615+'4. Gegevens leiding'!$I$26,"")</f>
        <v/>
      </c>
      <c r="R2614" s="155" t="str">
        <f t="shared" si="537"/>
        <v/>
      </c>
      <c r="S2614" s="43" t="str">
        <f t="shared" si="530"/>
        <v/>
      </c>
      <c r="T2614" s="42" t="str">
        <f t="shared" si="526"/>
        <v>Diameter (mm, uitwendig)=;Wanddikte (mm)=;Druk (barg)=;Rekgrens (N/mm^2)=;Charpy energie (J)=</v>
      </c>
      <c r="U2614" s="44" t="e">
        <f>INDEX('bijlage A. Frequentie Tabel'!G:G,MATCH(T2614,'bijlage A. Frequentie Tabel'!A:A,0))</f>
        <v>#N/A</v>
      </c>
      <c r="V2614" s="43">
        <f t="shared" si="527"/>
        <v>0</v>
      </c>
      <c r="W2614" s="80">
        <f t="shared" si="531"/>
        <v>23.196467403779828</v>
      </c>
      <c r="X2614" t="e">
        <f t="shared" si="528"/>
        <v>#N/A</v>
      </c>
      <c r="Y2614"/>
      <c r="Z2614">
        <f t="shared" si="532"/>
        <v>0.4</v>
      </c>
      <c r="AA2614">
        <f t="shared" si="533"/>
        <v>1</v>
      </c>
      <c r="AB2614">
        <f t="shared" si="533"/>
        <v>1</v>
      </c>
      <c r="AC2614">
        <f t="shared" si="534"/>
        <v>0.4</v>
      </c>
      <c r="AD2614" t="e">
        <f>INDEX('bijlage C. Cluster maatregelen'!C:C,MATCH('5.Bepalen Faalfreq'!K2614,'bijlage C. Cluster maatregelen'!A:A,0))</f>
        <v>#N/A</v>
      </c>
      <c r="AE2614" t="e">
        <f>INDEX('bijlage C. Cluster maatregelen'!C:C,MATCH('5.Bepalen Faalfreq'!L2614,'bijlage C. Cluster maatregelen'!A:A,0))</f>
        <v>#N/A</v>
      </c>
      <c r="AF2614" t="e">
        <f>INDEX('bijlage C. Cluster maatregelen'!C:C,MATCH('5.Bepalen Faalfreq'!M2614,'bijlage C. Cluster maatregelen'!A:A,0))</f>
        <v>#N/A</v>
      </c>
      <c r="AG2614" t="e">
        <f>INDEX('bijlage C. Cluster maatregelen'!C:C,MATCH('5.Bepalen Faalfreq'!N2614,'bijlage C. Cluster maatregelen'!A:A,0))</f>
        <v>#N/A</v>
      </c>
      <c r="AH2614" t="e">
        <f t="shared" si="535"/>
        <v>#N/A</v>
      </c>
      <c r="AI2614" t="e">
        <f t="shared" si="536"/>
        <v>#N/A</v>
      </c>
      <c r="AJ2614" t="e">
        <f t="shared" si="529"/>
        <v>#N/A</v>
      </c>
    </row>
    <row r="2615" spans="1:36" x14ac:dyDescent="0.25">
      <c r="A2615" s="203"/>
      <c r="B2615" s="203"/>
      <c r="C2615" s="203"/>
      <c r="D2615" s="203"/>
      <c r="E2615" s="203"/>
      <c r="F2615" s="203"/>
      <c r="G2615" s="203"/>
      <c r="H2615" s="203"/>
      <c r="I2615" s="203"/>
      <c r="J2615" s="203"/>
      <c r="K2615" s="203"/>
      <c r="L2615" s="203"/>
      <c r="M2615" s="203"/>
      <c r="N2615" s="203"/>
      <c r="O2615" s="204">
        <f t="shared" si="525"/>
        <v>0</v>
      </c>
      <c r="P2615" s="80" t="str">
        <f>IFERROR(R2615+'4. Gegevens leiding'!$I$26,"")</f>
        <v/>
      </c>
      <c r="Q2615" s="155" t="str">
        <f>IFERROR(R2616+'4. Gegevens leiding'!$I$26,"")</f>
        <v/>
      </c>
      <c r="R2615" s="155" t="str">
        <f t="shared" si="537"/>
        <v/>
      </c>
      <c r="S2615" s="43" t="str">
        <f t="shared" si="530"/>
        <v/>
      </c>
      <c r="T2615" s="42" t="str">
        <f t="shared" si="526"/>
        <v>Diameter (mm, uitwendig)=;Wanddikte (mm)=;Druk (barg)=;Rekgrens (N/mm^2)=;Charpy energie (J)=</v>
      </c>
      <c r="U2615" s="44" t="e">
        <f>INDEX('bijlage A. Frequentie Tabel'!G:G,MATCH(T2615,'bijlage A. Frequentie Tabel'!A:A,0))</f>
        <v>#N/A</v>
      </c>
      <c r="V2615" s="43">
        <f t="shared" si="527"/>
        <v>0</v>
      </c>
      <c r="W2615" s="80">
        <f t="shared" si="531"/>
        <v>23.196467403779828</v>
      </c>
      <c r="X2615" t="e">
        <f t="shared" si="528"/>
        <v>#N/A</v>
      </c>
      <c r="Y2615"/>
      <c r="Z2615">
        <f t="shared" si="532"/>
        <v>0.4</v>
      </c>
      <c r="AA2615">
        <f t="shared" si="533"/>
        <v>1</v>
      </c>
      <c r="AB2615">
        <f t="shared" si="533"/>
        <v>1</v>
      </c>
      <c r="AC2615">
        <f t="shared" si="534"/>
        <v>0.4</v>
      </c>
      <c r="AD2615" t="e">
        <f>INDEX('bijlage C. Cluster maatregelen'!C:C,MATCH('5.Bepalen Faalfreq'!K2615,'bijlage C. Cluster maatregelen'!A:A,0))</f>
        <v>#N/A</v>
      </c>
      <c r="AE2615" t="e">
        <f>INDEX('bijlage C. Cluster maatregelen'!C:C,MATCH('5.Bepalen Faalfreq'!L2615,'bijlage C. Cluster maatregelen'!A:A,0))</f>
        <v>#N/A</v>
      </c>
      <c r="AF2615" t="e">
        <f>INDEX('bijlage C. Cluster maatregelen'!C:C,MATCH('5.Bepalen Faalfreq'!M2615,'bijlage C. Cluster maatregelen'!A:A,0))</f>
        <v>#N/A</v>
      </c>
      <c r="AG2615" t="e">
        <f>INDEX('bijlage C. Cluster maatregelen'!C:C,MATCH('5.Bepalen Faalfreq'!N2615,'bijlage C. Cluster maatregelen'!A:A,0))</f>
        <v>#N/A</v>
      </c>
      <c r="AH2615" t="e">
        <f t="shared" si="535"/>
        <v>#N/A</v>
      </c>
      <c r="AI2615" t="e">
        <f t="shared" si="536"/>
        <v>#N/A</v>
      </c>
      <c r="AJ2615" t="e">
        <f t="shared" si="529"/>
        <v>#N/A</v>
      </c>
    </row>
    <row r="2616" spans="1:36" x14ac:dyDescent="0.25">
      <c r="A2616" s="203"/>
      <c r="B2616" s="203"/>
      <c r="C2616" s="203"/>
      <c r="D2616" s="203"/>
      <c r="E2616" s="203"/>
      <c r="F2616" s="203"/>
      <c r="G2616" s="203"/>
      <c r="H2616" s="203"/>
      <c r="I2616" s="203"/>
      <c r="J2616" s="203"/>
      <c r="K2616" s="203"/>
      <c r="L2616" s="203"/>
      <c r="M2616" s="203"/>
      <c r="N2616" s="203"/>
      <c r="O2616" s="204">
        <f t="shared" si="525"/>
        <v>0</v>
      </c>
      <c r="P2616" s="80" t="str">
        <f>IFERROR(R2616+'4. Gegevens leiding'!$I$26,"")</f>
        <v/>
      </c>
      <c r="Q2616" s="155" t="str">
        <f>IFERROR(R2617+'4. Gegevens leiding'!$I$26,"")</f>
        <v/>
      </c>
      <c r="R2616" s="155" t="str">
        <f t="shared" si="537"/>
        <v/>
      </c>
      <c r="S2616" s="43" t="str">
        <f t="shared" si="530"/>
        <v/>
      </c>
      <c r="T2616" s="42" t="str">
        <f t="shared" si="526"/>
        <v>Diameter (mm, uitwendig)=;Wanddikte (mm)=;Druk (barg)=;Rekgrens (N/mm^2)=;Charpy energie (J)=</v>
      </c>
      <c r="U2616" s="44" t="e">
        <f>INDEX('bijlage A. Frequentie Tabel'!G:G,MATCH(T2616,'bijlage A. Frequentie Tabel'!A:A,0))</f>
        <v>#N/A</v>
      </c>
      <c r="V2616" s="43">
        <f t="shared" si="527"/>
        <v>0</v>
      </c>
      <c r="W2616" s="80">
        <f t="shared" si="531"/>
        <v>23.196467403779828</v>
      </c>
      <c r="X2616" t="e">
        <f t="shared" si="528"/>
        <v>#N/A</v>
      </c>
      <c r="Y2616"/>
      <c r="Z2616">
        <f t="shared" si="532"/>
        <v>0.4</v>
      </c>
      <c r="AA2616">
        <f t="shared" si="533"/>
        <v>1</v>
      </c>
      <c r="AB2616">
        <f t="shared" si="533"/>
        <v>1</v>
      </c>
      <c r="AC2616">
        <f t="shared" si="534"/>
        <v>0.4</v>
      </c>
      <c r="AD2616" t="e">
        <f>INDEX('bijlage C. Cluster maatregelen'!C:C,MATCH('5.Bepalen Faalfreq'!K2616,'bijlage C. Cluster maatregelen'!A:A,0))</f>
        <v>#N/A</v>
      </c>
      <c r="AE2616" t="e">
        <f>INDEX('bijlage C. Cluster maatregelen'!C:C,MATCH('5.Bepalen Faalfreq'!L2616,'bijlage C. Cluster maatregelen'!A:A,0))</f>
        <v>#N/A</v>
      </c>
      <c r="AF2616" t="e">
        <f>INDEX('bijlage C. Cluster maatregelen'!C:C,MATCH('5.Bepalen Faalfreq'!M2616,'bijlage C. Cluster maatregelen'!A:A,0))</f>
        <v>#N/A</v>
      </c>
      <c r="AG2616" t="e">
        <f>INDEX('bijlage C. Cluster maatregelen'!C:C,MATCH('5.Bepalen Faalfreq'!N2616,'bijlage C. Cluster maatregelen'!A:A,0))</f>
        <v>#N/A</v>
      </c>
      <c r="AH2616" t="e">
        <f t="shared" si="535"/>
        <v>#N/A</v>
      </c>
      <c r="AI2616" t="e">
        <f t="shared" si="536"/>
        <v>#N/A</v>
      </c>
      <c r="AJ2616" t="e">
        <f t="shared" si="529"/>
        <v>#N/A</v>
      </c>
    </row>
    <row r="2617" spans="1:36" x14ac:dyDescent="0.25">
      <c r="A2617" s="203"/>
      <c r="B2617" s="203"/>
      <c r="C2617" s="203"/>
      <c r="D2617" s="203"/>
      <c r="E2617" s="203"/>
      <c r="F2617" s="203"/>
      <c r="G2617" s="203"/>
      <c r="H2617" s="203"/>
      <c r="I2617" s="203"/>
      <c r="J2617" s="203"/>
      <c r="K2617" s="203"/>
      <c r="L2617" s="203"/>
      <c r="M2617" s="203"/>
      <c r="N2617" s="203"/>
      <c r="O2617" s="204">
        <f t="shared" si="525"/>
        <v>0</v>
      </c>
      <c r="P2617" s="80" t="str">
        <f>IFERROR(R2617+'4. Gegevens leiding'!$I$26,"")</f>
        <v/>
      </c>
      <c r="Q2617" s="155" t="str">
        <f>IFERROR(R2618+'4. Gegevens leiding'!$I$26,"")</f>
        <v/>
      </c>
      <c r="R2617" s="155" t="str">
        <f t="shared" si="537"/>
        <v/>
      </c>
      <c r="S2617" s="43" t="str">
        <f t="shared" si="530"/>
        <v/>
      </c>
      <c r="T2617" s="42" t="str">
        <f t="shared" si="526"/>
        <v>Diameter (mm, uitwendig)=;Wanddikte (mm)=;Druk (barg)=;Rekgrens (N/mm^2)=;Charpy energie (J)=</v>
      </c>
      <c r="U2617" s="44" t="e">
        <f>INDEX('bijlage A. Frequentie Tabel'!G:G,MATCH(T2617,'bijlage A. Frequentie Tabel'!A:A,0))</f>
        <v>#N/A</v>
      </c>
      <c r="V2617" s="43">
        <f t="shared" si="527"/>
        <v>0</v>
      </c>
      <c r="W2617" s="80">
        <f t="shared" si="531"/>
        <v>23.196467403779828</v>
      </c>
      <c r="X2617" t="e">
        <f t="shared" si="528"/>
        <v>#N/A</v>
      </c>
      <c r="Y2617"/>
      <c r="Z2617">
        <f t="shared" si="532"/>
        <v>0.4</v>
      </c>
      <c r="AA2617">
        <f t="shared" si="533"/>
        <v>1</v>
      </c>
      <c r="AB2617">
        <f t="shared" si="533"/>
        <v>1</v>
      </c>
      <c r="AC2617">
        <f t="shared" si="534"/>
        <v>0.4</v>
      </c>
      <c r="AD2617" t="e">
        <f>INDEX('bijlage C. Cluster maatregelen'!C:C,MATCH('5.Bepalen Faalfreq'!K2617,'bijlage C. Cluster maatregelen'!A:A,0))</f>
        <v>#N/A</v>
      </c>
      <c r="AE2617" t="e">
        <f>INDEX('bijlage C. Cluster maatregelen'!C:C,MATCH('5.Bepalen Faalfreq'!L2617,'bijlage C. Cluster maatregelen'!A:A,0))</f>
        <v>#N/A</v>
      </c>
      <c r="AF2617" t="e">
        <f>INDEX('bijlage C. Cluster maatregelen'!C:C,MATCH('5.Bepalen Faalfreq'!M2617,'bijlage C. Cluster maatregelen'!A:A,0))</f>
        <v>#N/A</v>
      </c>
      <c r="AG2617" t="e">
        <f>INDEX('bijlage C. Cluster maatregelen'!C:C,MATCH('5.Bepalen Faalfreq'!N2617,'bijlage C. Cluster maatregelen'!A:A,0))</f>
        <v>#N/A</v>
      </c>
      <c r="AH2617" t="e">
        <f t="shared" si="535"/>
        <v>#N/A</v>
      </c>
      <c r="AI2617" t="e">
        <f t="shared" si="536"/>
        <v>#N/A</v>
      </c>
      <c r="AJ2617" t="e">
        <f t="shared" si="529"/>
        <v>#N/A</v>
      </c>
    </row>
    <row r="2618" spans="1:36" x14ac:dyDescent="0.25">
      <c r="A2618" s="203"/>
      <c r="B2618" s="203"/>
      <c r="C2618" s="203"/>
      <c r="D2618" s="203"/>
      <c r="E2618" s="203"/>
      <c r="F2618" s="203"/>
      <c r="G2618" s="203"/>
      <c r="H2618" s="203"/>
      <c r="I2618" s="203"/>
      <c r="J2618" s="203"/>
      <c r="K2618" s="203"/>
      <c r="L2618" s="203"/>
      <c r="M2618" s="203"/>
      <c r="N2618" s="203"/>
      <c r="O2618" s="204">
        <f t="shared" si="525"/>
        <v>0</v>
      </c>
      <c r="P2618" s="80" t="str">
        <f>IFERROR(R2618+'4. Gegevens leiding'!$I$26,"")</f>
        <v/>
      </c>
      <c r="Q2618" s="155" t="str">
        <f>IFERROR(R2619+'4. Gegevens leiding'!$I$26,"")</f>
        <v/>
      </c>
      <c r="R2618" s="155" t="str">
        <f t="shared" si="537"/>
        <v/>
      </c>
      <c r="S2618" s="43" t="str">
        <f t="shared" si="530"/>
        <v/>
      </c>
      <c r="T2618" s="42" t="str">
        <f t="shared" si="526"/>
        <v>Diameter (mm, uitwendig)=;Wanddikte (mm)=;Druk (barg)=;Rekgrens (N/mm^2)=;Charpy energie (J)=</v>
      </c>
      <c r="U2618" s="44" t="e">
        <f>INDEX('bijlage A. Frequentie Tabel'!G:G,MATCH(T2618,'bijlage A. Frequentie Tabel'!A:A,0))</f>
        <v>#N/A</v>
      </c>
      <c r="V2618" s="43">
        <f t="shared" si="527"/>
        <v>0</v>
      </c>
      <c r="W2618" s="80">
        <f t="shared" si="531"/>
        <v>23.196467403779828</v>
      </c>
      <c r="X2618" t="e">
        <f t="shared" si="528"/>
        <v>#N/A</v>
      </c>
      <c r="Y2618"/>
      <c r="Z2618">
        <f t="shared" si="532"/>
        <v>0.4</v>
      </c>
      <c r="AA2618">
        <f t="shared" si="533"/>
        <v>1</v>
      </c>
      <c r="AB2618">
        <f t="shared" si="533"/>
        <v>1</v>
      </c>
      <c r="AC2618">
        <f t="shared" si="534"/>
        <v>0.4</v>
      </c>
      <c r="AD2618" t="e">
        <f>INDEX('bijlage C. Cluster maatregelen'!C:C,MATCH('5.Bepalen Faalfreq'!K2618,'bijlage C. Cluster maatregelen'!A:A,0))</f>
        <v>#N/A</v>
      </c>
      <c r="AE2618" t="e">
        <f>INDEX('bijlage C. Cluster maatregelen'!C:C,MATCH('5.Bepalen Faalfreq'!L2618,'bijlage C. Cluster maatregelen'!A:A,0))</f>
        <v>#N/A</v>
      </c>
      <c r="AF2618" t="e">
        <f>INDEX('bijlage C. Cluster maatregelen'!C:C,MATCH('5.Bepalen Faalfreq'!M2618,'bijlage C. Cluster maatregelen'!A:A,0))</f>
        <v>#N/A</v>
      </c>
      <c r="AG2618" t="e">
        <f>INDEX('bijlage C. Cluster maatregelen'!C:C,MATCH('5.Bepalen Faalfreq'!N2618,'bijlage C. Cluster maatregelen'!A:A,0))</f>
        <v>#N/A</v>
      </c>
      <c r="AH2618" t="e">
        <f t="shared" si="535"/>
        <v>#N/A</v>
      </c>
      <c r="AI2618" t="e">
        <f t="shared" si="536"/>
        <v>#N/A</v>
      </c>
      <c r="AJ2618" t="e">
        <f t="shared" si="529"/>
        <v>#N/A</v>
      </c>
    </row>
    <row r="2619" spans="1:36" x14ac:dyDescent="0.25">
      <c r="A2619" s="203"/>
      <c r="B2619" s="203"/>
      <c r="C2619" s="203"/>
      <c r="D2619" s="203"/>
      <c r="E2619" s="203"/>
      <c r="F2619" s="203"/>
      <c r="G2619" s="203"/>
      <c r="H2619" s="203"/>
      <c r="I2619" s="203"/>
      <c r="J2619" s="203"/>
      <c r="K2619" s="203"/>
      <c r="L2619" s="203"/>
      <c r="M2619" s="203"/>
      <c r="N2619" s="203"/>
      <c r="O2619" s="204">
        <f t="shared" si="525"/>
        <v>0</v>
      </c>
      <c r="P2619" s="80" t="str">
        <f>IFERROR(R2619+'4. Gegevens leiding'!$I$26,"")</f>
        <v/>
      </c>
      <c r="Q2619" s="155" t="str">
        <f>IFERROR(R2620+'4. Gegevens leiding'!$I$26,"")</f>
        <v/>
      </c>
      <c r="R2619" s="155" t="str">
        <f t="shared" si="537"/>
        <v/>
      </c>
      <c r="S2619" s="43" t="str">
        <f t="shared" si="530"/>
        <v/>
      </c>
      <c r="T2619" s="42" t="str">
        <f t="shared" si="526"/>
        <v>Diameter (mm, uitwendig)=;Wanddikte (mm)=;Druk (barg)=;Rekgrens (N/mm^2)=;Charpy energie (J)=</v>
      </c>
      <c r="U2619" s="44" t="e">
        <f>INDEX('bijlage A. Frequentie Tabel'!G:G,MATCH(T2619,'bijlage A. Frequentie Tabel'!A:A,0))</f>
        <v>#N/A</v>
      </c>
      <c r="V2619" s="43">
        <f t="shared" si="527"/>
        <v>0</v>
      </c>
      <c r="W2619" s="80">
        <f t="shared" si="531"/>
        <v>23.196467403779828</v>
      </c>
      <c r="X2619" t="e">
        <f t="shared" si="528"/>
        <v>#N/A</v>
      </c>
      <c r="Y2619"/>
      <c r="Z2619">
        <f t="shared" si="532"/>
        <v>0.4</v>
      </c>
      <c r="AA2619">
        <f t="shared" si="533"/>
        <v>1</v>
      </c>
      <c r="AB2619">
        <f t="shared" si="533"/>
        <v>1</v>
      </c>
      <c r="AC2619">
        <f t="shared" si="534"/>
        <v>0.4</v>
      </c>
      <c r="AD2619" t="e">
        <f>INDEX('bijlage C. Cluster maatregelen'!C:C,MATCH('5.Bepalen Faalfreq'!K2619,'bijlage C. Cluster maatregelen'!A:A,0))</f>
        <v>#N/A</v>
      </c>
      <c r="AE2619" t="e">
        <f>INDEX('bijlage C. Cluster maatregelen'!C:C,MATCH('5.Bepalen Faalfreq'!L2619,'bijlage C. Cluster maatregelen'!A:A,0))</f>
        <v>#N/A</v>
      </c>
      <c r="AF2619" t="e">
        <f>INDEX('bijlage C. Cluster maatregelen'!C:C,MATCH('5.Bepalen Faalfreq'!M2619,'bijlage C. Cluster maatregelen'!A:A,0))</f>
        <v>#N/A</v>
      </c>
      <c r="AG2619" t="e">
        <f>INDEX('bijlage C. Cluster maatregelen'!C:C,MATCH('5.Bepalen Faalfreq'!N2619,'bijlage C. Cluster maatregelen'!A:A,0))</f>
        <v>#N/A</v>
      </c>
      <c r="AH2619" t="e">
        <f t="shared" si="535"/>
        <v>#N/A</v>
      </c>
      <c r="AI2619" t="e">
        <f t="shared" si="536"/>
        <v>#N/A</v>
      </c>
      <c r="AJ2619" t="e">
        <f t="shared" si="529"/>
        <v>#N/A</v>
      </c>
    </row>
    <row r="2620" spans="1:36" x14ac:dyDescent="0.25">
      <c r="A2620" s="203"/>
      <c r="B2620" s="203"/>
      <c r="C2620" s="203"/>
      <c r="D2620" s="203"/>
      <c r="E2620" s="203"/>
      <c r="F2620" s="203"/>
      <c r="G2620" s="203"/>
      <c r="H2620" s="203"/>
      <c r="I2620" s="203"/>
      <c r="J2620" s="203"/>
      <c r="K2620" s="203"/>
      <c r="L2620" s="203"/>
      <c r="M2620" s="203"/>
      <c r="N2620" s="203"/>
      <c r="O2620" s="204">
        <f t="shared" si="525"/>
        <v>0</v>
      </c>
      <c r="P2620" s="80" t="str">
        <f>IFERROR(R2620+'4. Gegevens leiding'!$I$26,"")</f>
        <v/>
      </c>
      <c r="Q2620" s="155" t="str">
        <f>IFERROR(R2621+'4. Gegevens leiding'!$I$26,"")</f>
        <v/>
      </c>
      <c r="R2620" s="155" t="str">
        <f t="shared" si="537"/>
        <v/>
      </c>
      <c r="S2620" s="43" t="str">
        <f t="shared" si="530"/>
        <v/>
      </c>
      <c r="T2620" s="42" t="str">
        <f t="shared" si="526"/>
        <v>Diameter (mm, uitwendig)=;Wanddikte (mm)=;Druk (barg)=;Rekgrens (N/mm^2)=;Charpy energie (J)=</v>
      </c>
      <c r="U2620" s="44" t="e">
        <f>INDEX('bijlage A. Frequentie Tabel'!G:G,MATCH(T2620,'bijlage A. Frequentie Tabel'!A:A,0))</f>
        <v>#N/A</v>
      </c>
      <c r="V2620" s="43">
        <f t="shared" si="527"/>
        <v>0</v>
      </c>
      <c r="W2620" s="80">
        <f t="shared" si="531"/>
        <v>23.196467403779828</v>
      </c>
      <c r="X2620" t="e">
        <f t="shared" si="528"/>
        <v>#N/A</v>
      </c>
      <c r="Y2620"/>
      <c r="Z2620">
        <f t="shared" si="532"/>
        <v>0.4</v>
      </c>
      <c r="AA2620">
        <f t="shared" si="533"/>
        <v>1</v>
      </c>
      <c r="AB2620">
        <f t="shared" si="533"/>
        <v>1</v>
      </c>
      <c r="AC2620">
        <f t="shared" si="534"/>
        <v>0.4</v>
      </c>
      <c r="AD2620" t="e">
        <f>INDEX('bijlage C. Cluster maatregelen'!C:C,MATCH('5.Bepalen Faalfreq'!K2620,'bijlage C. Cluster maatregelen'!A:A,0))</f>
        <v>#N/A</v>
      </c>
      <c r="AE2620" t="e">
        <f>INDEX('bijlage C. Cluster maatregelen'!C:C,MATCH('5.Bepalen Faalfreq'!L2620,'bijlage C. Cluster maatregelen'!A:A,0))</f>
        <v>#N/A</v>
      </c>
      <c r="AF2620" t="e">
        <f>INDEX('bijlage C. Cluster maatregelen'!C:C,MATCH('5.Bepalen Faalfreq'!M2620,'bijlage C. Cluster maatregelen'!A:A,0))</f>
        <v>#N/A</v>
      </c>
      <c r="AG2620" t="e">
        <f>INDEX('bijlage C. Cluster maatregelen'!C:C,MATCH('5.Bepalen Faalfreq'!N2620,'bijlage C. Cluster maatregelen'!A:A,0))</f>
        <v>#N/A</v>
      </c>
      <c r="AH2620" t="e">
        <f t="shared" si="535"/>
        <v>#N/A</v>
      </c>
      <c r="AI2620" t="e">
        <f t="shared" si="536"/>
        <v>#N/A</v>
      </c>
      <c r="AJ2620" t="e">
        <f t="shared" si="529"/>
        <v>#N/A</v>
      </c>
    </row>
    <row r="2621" spans="1:36" x14ac:dyDescent="0.25">
      <c r="A2621" s="203"/>
      <c r="B2621" s="203"/>
      <c r="C2621" s="203"/>
      <c r="D2621" s="203"/>
      <c r="E2621" s="203"/>
      <c r="F2621" s="203"/>
      <c r="G2621" s="203"/>
      <c r="H2621" s="203"/>
      <c r="I2621" s="203"/>
      <c r="J2621" s="203"/>
      <c r="K2621" s="203"/>
      <c r="L2621" s="203"/>
      <c r="M2621" s="203"/>
      <c r="N2621" s="203"/>
      <c r="O2621" s="204">
        <f t="shared" si="525"/>
        <v>0</v>
      </c>
      <c r="P2621" s="80" t="str">
        <f>IFERROR(R2621+'4. Gegevens leiding'!$I$26,"")</f>
        <v/>
      </c>
      <c r="Q2621" s="155" t="str">
        <f>IFERROR(R2622+'4. Gegevens leiding'!$I$26,"")</f>
        <v/>
      </c>
      <c r="R2621" s="155" t="str">
        <f t="shared" si="537"/>
        <v/>
      </c>
      <c r="S2621" s="43" t="str">
        <f t="shared" si="530"/>
        <v/>
      </c>
      <c r="T2621" s="42" t="str">
        <f t="shared" si="526"/>
        <v>Diameter (mm, uitwendig)=;Wanddikte (mm)=;Druk (barg)=;Rekgrens (N/mm^2)=;Charpy energie (J)=</v>
      </c>
      <c r="U2621" s="44" t="e">
        <f>INDEX('bijlage A. Frequentie Tabel'!G:G,MATCH(T2621,'bijlage A. Frequentie Tabel'!A:A,0))</f>
        <v>#N/A</v>
      </c>
      <c r="V2621" s="43">
        <f t="shared" si="527"/>
        <v>0</v>
      </c>
      <c r="W2621" s="80">
        <f t="shared" si="531"/>
        <v>23.196467403779828</v>
      </c>
      <c r="X2621" t="e">
        <f t="shared" si="528"/>
        <v>#N/A</v>
      </c>
      <c r="Y2621"/>
      <c r="Z2621">
        <f t="shared" si="532"/>
        <v>0.4</v>
      </c>
      <c r="AA2621">
        <f t="shared" si="533"/>
        <v>1</v>
      </c>
      <c r="AB2621">
        <f t="shared" si="533"/>
        <v>1</v>
      </c>
      <c r="AC2621">
        <f t="shared" si="534"/>
        <v>0.4</v>
      </c>
      <c r="AD2621" t="e">
        <f>INDEX('bijlage C. Cluster maatregelen'!C:C,MATCH('5.Bepalen Faalfreq'!K2621,'bijlage C. Cluster maatregelen'!A:A,0))</f>
        <v>#N/A</v>
      </c>
      <c r="AE2621" t="e">
        <f>INDEX('bijlage C. Cluster maatregelen'!C:C,MATCH('5.Bepalen Faalfreq'!L2621,'bijlage C. Cluster maatregelen'!A:A,0))</f>
        <v>#N/A</v>
      </c>
      <c r="AF2621" t="e">
        <f>INDEX('bijlage C. Cluster maatregelen'!C:C,MATCH('5.Bepalen Faalfreq'!M2621,'bijlage C. Cluster maatregelen'!A:A,0))</f>
        <v>#N/A</v>
      </c>
      <c r="AG2621" t="e">
        <f>INDEX('bijlage C. Cluster maatregelen'!C:C,MATCH('5.Bepalen Faalfreq'!N2621,'bijlage C. Cluster maatregelen'!A:A,0))</f>
        <v>#N/A</v>
      </c>
      <c r="AH2621" t="e">
        <f t="shared" si="535"/>
        <v>#N/A</v>
      </c>
      <c r="AI2621" t="e">
        <f t="shared" si="536"/>
        <v>#N/A</v>
      </c>
      <c r="AJ2621" t="e">
        <f t="shared" si="529"/>
        <v>#N/A</v>
      </c>
    </row>
    <row r="2622" spans="1:36" x14ac:dyDescent="0.25">
      <c r="A2622" s="203"/>
      <c r="B2622" s="203"/>
      <c r="C2622" s="203"/>
      <c r="D2622" s="203"/>
      <c r="E2622" s="203"/>
      <c r="F2622" s="203"/>
      <c r="G2622" s="203"/>
      <c r="H2622" s="203"/>
      <c r="I2622" s="203"/>
      <c r="J2622" s="203"/>
      <c r="K2622" s="203"/>
      <c r="L2622" s="203"/>
      <c r="M2622" s="203"/>
      <c r="N2622" s="203"/>
      <c r="O2622" s="204">
        <f t="shared" si="525"/>
        <v>0</v>
      </c>
      <c r="P2622" s="80" t="str">
        <f>IFERROR(R2622+'4. Gegevens leiding'!$I$26,"")</f>
        <v/>
      </c>
      <c r="Q2622" s="155" t="str">
        <f>IFERROR(R2623+'4. Gegevens leiding'!$I$26,"")</f>
        <v/>
      </c>
      <c r="R2622" s="155" t="str">
        <f t="shared" si="537"/>
        <v/>
      </c>
      <c r="S2622" s="43" t="str">
        <f t="shared" si="530"/>
        <v/>
      </c>
      <c r="T2622" s="42" t="str">
        <f t="shared" si="526"/>
        <v>Diameter (mm, uitwendig)=;Wanddikte (mm)=;Druk (barg)=;Rekgrens (N/mm^2)=;Charpy energie (J)=</v>
      </c>
      <c r="U2622" s="44" t="e">
        <f>INDEX('bijlage A. Frequentie Tabel'!G:G,MATCH(T2622,'bijlage A. Frequentie Tabel'!A:A,0))</f>
        <v>#N/A</v>
      </c>
      <c r="V2622" s="43">
        <f t="shared" si="527"/>
        <v>0</v>
      </c>
      <c r="W2622" s="80">
        <f t="shared" si="531"/>
        <v>23.196467403779828</v>
      </c>
      <c r="X2622" t="e">
        <f t="shared" si="528"/>
        <v>#N/A</v>
      </c>
      <c r="Y2622"/>
      <c r="Z2622">
        <f t="shared" si="532"/>
        <v>0.4</v>
      </c>
      <c r="AA2622">
        <f t="shared" si="533"/>
        <v>1</v>
      </c>
      <c r="AB2622">
        <f t="shared" si="533"/>
        <v>1</v>
      </c>
      <c r="AC2622">
        <f t="shared" si="534"/>
        <v>0.4</v>
      </c>
      <c r="AD2622" t="e">
        <f>INDEX('bijlage C. Cluster maatregelen'!C:C,MATCH('5.Bepalen Faalfreq'!K2622,'bijlage C. Cluster maatregelen'!A:A,0))</f>
        <v>#N/A</v>
      </c>
      <c r="AE2622" t="e">
        <f>INDEX('bijlage C. Cluster maatregelen'!C:C,MATCH('5.Bepalen Faalfreq'!L2622,'bijlage C. Cluster maatregelen'!A:A,0))</f>
        <v>#N/A</v>
      </c>
      <c r="AF2622" t="e">
        <f>INDEX('bijlage C. Cluster maatregelen'!C:C,MATCH('5.Bepalen Faalfreq'!M2622,'bijlage C. Cluster maatregelen'!A:A,0))</f>
        <v>#N/A</v>
      </c>
      <c r="AG2622" t="e">
        <f>INDEX('bijlage C. Cluster maatregelen'!C:C,MATCH('5.Bepalen Faalfreq'!N2622,'bijlage C. Cluster maatregelen'!A:A,0))</f>
        <v>#N/A</v>
      </c>
      <c r="AH2622" t="e">
        <f t="shared" si="535"/>
        <v>#N/A</v>
      </c>
      <c r="AI2622" t="e">
        <f t="shared" si="536"/>
        <v>#N/A</v>
      </c>
      <c r="AJ2622" t="e">
        <f t="shared" si="529"/>
        <v>#N/A</v>
      </c>
    </row>
    <row r="2623" spans="1:36" x14ac:dyDescent="0.25">
      <c r="A2623" s="203"/>
      <c r="B2623" s="203"/>
      <c r="C2623" s="203"/>
      <c r="D2623" s="203"/>
      <c r="E2623" s="203"/>
      <c r="F2623" s="203"/>
      <c r="G2623" s="203"/>
      <c r="H2623" s="203"/>
      <c r="I2623" s="203"/>
      <c r="J2623" s="203"/>
      <c r="K2623" s="203"/>
      <c r="L2623" s="203"/>
      <c r="M2623" s="203"/>
      <c r="N2623" s="203"/>
      <c r="O2623" s="204">
        <f t="shared" si="525"/>
        <v>0</v>
      </c>
      <c r="P2623" s="80" t="str">
        <f>IFERROR(R2623+'4. Gegevens leiding'!$I$26,"")</f>
        <v/>
      </c>
      <c r="Q2623" s="155" t="str">
        <f>IFERROR(R2624+'4. Gegevens leiding'!$I$26,"")</f>
        <v/>
      </c>
      <c r="R2623" s="155" t="str">
        <f t="shared" si="537"/>
        <v/>
      </c>
      <c r="S2623" s="43" t="str">
        <f t="shared" si="530"/>
        <v/>
      </c>
      <c r="T2623" s="42" t="str">
        <f t="shared" si="526"/>
        <v>Diameter (mm, uitwendig)=;Wanddikte (mm)=;Druk (barg)=;Rekgrens (N/mm^2)=;Charpy energie (J)=</v>
      </c>
      <c r="U2623" s="44" t="e">
        <f>INDEX('bijlage A. Frequentie Tabel'!G:G,MATCH(T2623,'bijlage A. Frequentie Tabel'!A:A,0))</f>
        <v>#N/A</v>
      </c>
      <c r="V2623" s="43">
        <f t="shared" si="527"/>
        <v>0</v>
      </c>
      <c r="W2623" s="80">
        <f t="shared" si="531"/>
        <v>23.196467403779828</v>
      </c>
      <c r="X2623" t="e">
        <f t="shared" si="528"/>
        <v>#N/A</v>
      </c>
      <c r="Y2623"/>
      <c r="Z2623">
        <f t="shared" si="532"/>
        <v>0.4</v>
      </c>
      <c r="AA2623">
        <f t="shared" si="533"/>
        <v>1</v>
      </c>
      <c r="AB2623">
        <f t="shared" si="533"/>
        <v>1</v>
      </c>
      <c r="AC2623">
        <f t="shared" si="534"/>
        <v>0.4</v>
      </c>
      <c r="AD2623" t="e">
        <f>INDEX('bijlage C. Cluster maatregelen'!C:C,MATCH('5.Bepalen Faalfreq'!K2623,'bijlage C. Cluster maatregelen'!A:A,0))</f>
        <v>#N/A</v>
      </c>
      <c r="AE2623" t="e">
        <f>INDEX('bijlage C. Cluster maatregelen'!C:C,MATCH('5.Bepalen Faalfreq'!L2623,'bijlage C. Cluster maatregelen'!A:A,0))</f>
        <v>#N/A</v>
      </c>
      <c r="AF2623" t="e">
        <f>INDEX('bijlage C. Cluster maatregelen'!C:C,MATCH('5.Bepalen Faalfreq'!M2623,'bijlage C. Cluster maatregelen'!A:A,0))</f>
        <v>#N/A</v>
      </c>
      <c r="AG2623" t="e">
        <f>INDEX('bijlage C. Cluster maatregelen'!C:C,MATCH('5.Bepalen Faalfreq'!N2623,'bijlage C. Cluster maatregelen'!A:A,0))</f>
        <v>#N/A</v>
      </c>
      <c r="AH2623" t="e">
        <f t="shared" si="535"/>
        <v>#N/A</v>
      </c>
      <c r="AI2623" t="e">
        <f t="shared" si="536"/>
        <v>#N/A</v>
      </c>
      <c r="AJ2623" t="e">
        <f t="shared" si="529"/>
        <v>#N/A</v>
      </c>
    </row>
    <row r="2624" spans="1:36" x14ac:dyDescent="0.25">
      <c r="A2624" s="203"/>
      <c r="B2624" s="203"/>
      <c r="C2624" s="203"/>
      <c r="D2624" s="203"/>
      <c r="E2624" s="203"/>
      <c r="F2624" s="203"/>
      <c r="G2624" s="203"/>
      <c r="H2624" s="203"/>
      <c r="I2624" s="203"/>
      <c r="J2624" s="203"/>
      <c r="K2624" s="203"/>
      <c r="L2624" s="203"/>
      <c r="M2624" s="203"/>
      <c r="N2624" s="203"/>
      <c r="O2624" s="204">
        <f t="shared" si="525"/>
        <v>0</v>
      </c>
      <c r="P2624" s="80" t="str">
        <f>IFERROR(R2624+'4. Gegevens leiding'!$I$26,"")</f>
        <v/>
      </c>
      <c r="Q2624" s="155" t="str">
        <f>IFERROR(R2625+'4. Gegevens leiding'!$I$26,"")</f>
        <v/>
      </c>
      <c r="R2624" s="155" t="str">
        <f t="shared" si="537"/>
        <v/>
      </c>
      <c r="S2624" s="43" t="str">
        <f t="shared" si="530"/>
        <v/>
      </c>
      <c r="T2624" s="42" t="str">
        <f t="shared" si="526"/>
        <v>Diameter (mm, uitwendig)=;Wanddikte (mm)=;Druk (barg)=;Rekgrens (N/mm^2)=;Charpy energie (J)=</v>
      </c>
      <c r="U2624" s="44" t="e">
        <f>INDEX('bijlage A. Frequentie Tabel'!G:G,MATCH(T2624,'bijlage A. Frequentie Tabel'!A:A,0))</f>
        <v>#N/A</v>
      </c>
      <c r="V2624" s="43">
        <f t="shared" si="527"/>
        <v>0</v>
      </c>
      <c r="W2624" s="80">
        <f t="shared" si="531"/>
        <v>23.196467403779828</v>
      </c>
      <c r="X2624" t="e">
        <f t="shared" si="528"/>
        <v>#N/A</v>
      </c>
      <c r="Y2624"/>
      <c r="Z2624">
        <f t="shared" si="532"/>
        <v>0.4</v>
      </c>
      <c r="AA2624">
        <f t="shared" si="533"/>
        <v>1</v>
      </c>
      <c r="AB2624">
        <f t="shared" si="533"/>
        <v>1</v>
      </c>
      <c r="AC2624">
        <f t="shared" si="534"/>
        <v>0.4</v>
      </c>
      <c r="AD2624" t="e">
        <f>INDEX('bijlage C. Cluster maatregelen'!C:C,MATCH('5.Bepalen Faalfreq'!K2624,'bijlage C. Cluster maatregelen'!A:A,0))</f>
        <v>#N/A</v>
      </c>
      <c r="AE2624" t="e">
        <f>INDEX('bijlage C. Cluster maatregelen'!C:C,MATCH('5.Bepalen Faalfreq'!L2624,'bijlage C. Cluster maatregelen'!A:A,0))</f>
        <v>#N/A</v>
      </c>
      <c r="AF2624" t="e">
        <f>INDEX('bijlage C. Cluster maatregelen'!C:C,MATCH('5.Bepalen Faalfreq'!M2624,'bijlage C. Cluster maatregelen'!A:A,0))</f>
        <v>#N/A</v>
      </c>
      <c r="AG2624" t="e">
        <f>INDEX('bijlage C. Cluster maatregelen'!C:C,MATCH('5.Bepalen Faalfreq'!N2624,'bijlage C. Cluster maatregelen'!A:A,0))</f>
        <v>#N/A</v>
      </c>
      <c r="AH2624" t="e">
        <f t="shared" si="535"/>
        <v>#N/A</v>
      </c>
      <c r="AI2624" t="e">
        <f t="shared" si="536"/>
        <v>#N/A</v>
      </c>
      <c r="AJ2624" t="e">
        <f t="shared" si="529"/>
        <v>#N/A</v>
      </c>
    </row>
    <row r="2625" spans="1:36" x14ac:dyDescent="0.25">
      <c r="A2625" s="203"/>
      <c r="B2625" s="203"/>
      <c r="C2625" s="203"/>
      <c r="D2625" s="203"/>
      <c r="E2625" s="203"/>
      <c r="F2625" s="203"/>
      <c r="G2625" s="203"/>
      <c r="H2625" s="203"/>
      <c r="I2625" s="203"/>
      <c r="J2625" s="203"/>
      <c r="K2625" s="203"/>
      <c r="L2625" s="203"/>
      <c r="M2625" s="203"/>
      <c r="N2625" s="203"/>
      <c r="O2625" s="204">
        <f t="shared" si="525"/>
        <v>0</v>
      </c>
      <c r="P2625" s="80" t="str">
        <f>IFERROR(R2625+'4. Gegevens leiding'!$I$26,"")</f>
        <v/>
      </c>
      <c r="Q2625" s="155" t="str">
        <f>IFERROR(R2626+'4. Gegevens leiding'!$I$26,"")</f>
        <v/>
      </c>
      <c r="R2625" s="155" t="str">
        <f t="shared" si="537"/>
        <v/>
      </c>
      <c r="S2625" s="43" t="str">
        <f t="shared" si="530"/>
        <v/>
      </c>
      <c r="T2625" s="42" t="str">
        <f t="shared" si="526"/>
        <v>Diameter (mm, uitwendig)=;Wanddikte (mm)=;Druk (barg)=;Rekgrens (N/mm^2)=;Charpy energie (J)=</v>
      </c>
      <c r="U2625" s="44" t="e">
        <f>INDEX('bijlage A. Frequentie Tabel'!G:G,MATCH(T2625,'bijlage A. Frequentie Tabel'!A:A,0))</f>
        <v>#N/A</v>
      </c>
      <c r="V2625" s="43">
        <f t="shared" si="527"/>
        <v>0</v>
      </c>
      <c r="W2625" s="80">
        <f t="shared" si="531"/>
        <v>23.196467403779828</v>
      </c>
      <c r="X2625" t="e">
        <f t="shared" si="528"/>
        <v>#N/A</v>
      </c>
      <c r="Y2625"/>
      <c r="Z2625">
        <f t="shared" si="532"/>
        <v>0.4</v>
      </c>
      <c r="AA2625">
        <f t="shared" si="533"/>
        <v>1</v>
      </c>
      <c r="AB2625">
        <f t="shared" si="533"/>
        <v>1</v>
      </c>
      <c r="AC2625">
        <f t="shared" si="534"/>
        <v>0.4</v>
      </c>
      <c r="AD2625" t="e">
        <f>INDEX('bijlage C. Cluster maatregelen'!C:C,MATCH('5.Bepalen Faalfreq'!K2625,'bijlage C. Cluster maatregelen'!A:A,0))</f>
        <v>#N/A</v>
      </c>
      <c r="AE2625" t="e">
        <f>INDEX('bijlage C. Cluster maatregelen'!C:C,MATCH('5.Bepalen Faalfreq'!L2625,'bijlage C. Cluster maatregelen'!A:A,0))</f>
        <v>#N/A</v>
      </c>
      <c r="AF2625" t="e">
        <f>INDEX('bijlage C. Cluster maatregelen'!C:C,MATCH('5.Bepalen Faalfreq'!M2625,'bijlage C. Cluster maatregelen'!A:A,0))</f>
        <v>#N/A</v>
      </c>
      <c r="AG2625" t="e">
        <f>INDEX('bijlage C. Cluster maatregelen'!C:C,MATCH('5.Bepalen Faalfreq'!N2625,'bijlage C. Cluster maatregelen'!A:A,0))</f>
        <v>#N/A</v>
      </c>
      <c r="AH2625" t="e">
        <f t="shared" si="535"/>
        <v>#N/A</v>
      </c>
      <c r="AI2625" t="e">
        <f t="shared" si="536"/>
        <v>#N/A</v>
      </c>
      <c r="AJ2625" t="e">
        <f t="shared" si="529"/>
        <v>#N/A</v>
      </c>
    </row>
    <row r="2626" spans="1:36" x14ac:dyDescent="0.25">
      <c r="A2626" s="203"/>
      <c r="B2626" s="203"/>
      <c r="C2626" s="203"/>
      <c r="D2626" s="203"/>
      <c r="E2626" s="203"/>
      <c r="F2626" s="203"/>
      <c r="G2626" s="203"/>
      <c r="H2626" s="203"/>
      <c r="I2626" s="203"/>
      <c r="J2626" s="203"/>
      <c r="K2626" s="203"/>
      <c r="L2626" s="203"/>
      <c r="M2626" s="203"/>
      <c r="N2626" s="203"/>
      <c r="O2626" s="204">
        <f t="shared" si="525"/>
        <v>0</v>
      </c>
      <c r="P2626" s="80" t="str">
        <f>IFERROR(R2626+'4. Gegevens leiding'!$I$26,"")</f>
        <v/>
      </c>
      <c r="Q2626" s="155" t="str">
        <f>IFERROR(R2627+'4. Gegevens leiding'!$I$26,"")</f>
        <v/>
      </c>
      <c r="R2626" s="155" t="str">
        <f t="shared" si="537"/>
        <v/>
      </c>
      <c r="S2626" s="43" t="str">
        <f t="shared" si="530"/>
        <v/>
      </c>
      <c r="T2626" s="42" t="str">
        <f t="shared" si="526"/>
        <v>Diameter (mm, uitwendig)=;Wanddikte (mm)=;Druk (barg)=;Rekgrens (N/mm^2)=;Charpy energie (J)=</v>
      </c>
      <c r="U2626" s="44" t="e">
        <f>INDEX('bijlage A. Frequentie Tabel'!G:G,MATCH(T2626,'bijlage A. Frequentie Tabel'!A:A,0))</f>
        <v>#N/A</v>
      </c>
      <c r="V2626" s="43">
        <f t="shared" si="527"/>
        <v>0</v>
      </c>
      <c r="W2626" s="80">
        <f t="shared" si="531"/>
        <v>23.196467403779828</v>
      </c>
      <c r="X2626" t="e">
        <f t="shared" si="528"/>
        <v>#N/A</v>
      </c>
      <c r="Y2626"/>
      <c r="Z2626">
        <f t="shared" si="532"/>
        <v>0.4</v>
      </c>
      <c r="AA2626">
        <f t="shared" si="533"/>
        <v>1</v>
      </c>
      <c r="AB2626">
        <f t="shared" si="533"/>
        <v>1</v>
      </c>
      <c r="AC2626">
        <f t="shared" si="534"/>
        <v>0.4</v>
      </c>
      <c r="AD2626" t="e">
        <f>INDEX('bijlage C. Cluster maatregelen'!C:C,MATCH('5.Bepalen Faalfreq'!K2626,'bijlage C. Cluster maatregelen'!A:A,0))</f>
        <v>#N/A</v>
      </c>
      <c r="AE2626" t="e">
        <f>INDEX('bijlage C. Cluster maatregelen'!C:C,MATCH('5.Bepalen Faalfreq'!L2626,'bijlage C. Cluster maatregelen'!A:A,0))</f>
        <v>#N/A</v>
      </c>
      <c r="AF2626" t="e">
        <f>INDEX('bijlage C. Cluster maatregelen'!C:C,MATCH('5.Bepalen Faalfreq'!M2626,'bijlage C. Cluster maatregelen'!A:A,0))</f>
        <v>#N/A</v>
      </c>
      <c r="AG2626" t="e">
        <f>INDEX('bijlage C. Cluster maatregelen'!C:C,MATCH('5.Bepalen Faalfreq'!N2626,'bijlage C. Cluster maatregelen'!A:A,0))</f>
        <v>#N/A</v>
      </c>
      <c r="AH2626" t="e">
        <f t="shared" si="535"/>
        <v>#N/A</v>
      </c>
      <c r="AI2626" t="e">
        <f t="shared" si="536"/>
        <v>#N/A</v>
      </c>
      <c r="AJ2626" t="e">
        <f t="shared" si="529"/>
        <v>#N/A</v>
      </c>
    </row>
    <row r="2627" spans="1:36" x14ac:dyDescent="0.25">
      <c r="A2627" s="203"/>
      <c r="B2627" s="203"/>
      <c r="C2627" s="203"/>
      <c r="D2627" s="203"/>
      <c r="E2627" s="203"/>
      <c r="F2627" s="203"/>
      <c r="G2627" s="203"/>
      <c r="H2627" s="203"/>
      <c r="I2627" s="203"/>
      <c r="J2627" s="203"/>
      <c r="K2627" s="203"/>
      <c r="L2627" s="203"/>
      <c r="M2627" s="203"/>
      <c r="N2627" s="203"/>
      <c r="O2627" s="204">
        <f t="shared" si="525"/>
        <v>0</v>
      </c>
      <c r="P2627" s="80" t="str">
        <f>IFERROR(R2627+'4. Gegevens leiding'!$I$26,"")</f>
        <v/>
      </c>
      <c r="Q2627" s="155" t="str">
        <f>IFERROR(R2628+'4. Gegevens leiding'!$I$26,"")</f>
        <v/>
      </c>
      <c r="R2627" s="155" t="str">
        <f t="shared" si="537"/>
        <v/>
      </c>
      <c r="S2627" s="43" t="str">
        <f t="shared" si="530"/>
        <v/>
      </c>
      <c r="T2627" s="42" t="str">
        <f t="shared" si="526"/>
        <v>Diameter (mm, uitwendig)=;Wanddikte (mm)=;Druk (barg)=;Rekgrens (N/mm^2)=;Charpy energie (J)=</v>
      </c>
      <c r="U2627" s="44" t="e">
        <f>INDEX('bijlage A. Frequentie Tabel'!G:G,MATCH(T2627,'bijlage A. Frequentie Tabel'!A:A,0))</f>
        <v>#N/A</v>
      </c>
      <c r="V2627" s="43">
        <f t="shared" si="527"/>
        <v>0</v>
      </c>
      <c r="W2627" s="80">
        <f t="shared" si="531"/>
        <v>23.196467403779828</v>
      </c>
      <c r="X2627" t="e">
        <f t="shared" si="528"/>
        <v>#N/A</v>
      </c>
      <c r="Y2627"/>
      <c r="Z2627">
        <f t="shared" si="532"/>
        <v>0.4</v>
      </c>
      <c r="AA2627">
        <f t="shared" si="533"/>
        <v>1</v>
      </c>
      <c r="AB2627">
        <f t="shared" si="533"/>
        <v>1</v>
      </c>
      <c r="AC2627">
        <f t="shared" si="534"/>
        <v>0.4</v>
      </c>
      <c r="AD2627" t="e">
        <f>INDEX('bijlage C. Cluster maatregelen'!C:C,MATCH('5.Bepalen Faalfreq'!K2627,'bijlage C. Cluster maatregelen'!A:A,0))</f>
        <v>#N/A</v>
      </c>
      <c r="AE2627" t="e">
        <f>INDEX('bijlage C. Cluster maatregelen'!C:C,MATCH('5.Bepalen Faalfreq'!L2627,'bijlage C. Cluster maatregelen'!A:A,0))</f>
        <v>#N/A</v>
      </c>
      <c r="AF2627" t="e">
        <f>INDEX('bijlage C. Cluster maatregelen'!C:C,MATCH('5.Bepalen Faalfreq'!M2627,'bijlage C. Cluster maatregelen'!A:A,0))</f>
        <v>#N/A</v>
      </c>
      <c r="AG2627" t="e">
        <f>INDEX('bijlage C. Cluster maatregelen'!C:C,MATCH('5.Bepalen Faalfreq'!N2627,'bijlage C. Cluster maatregelen'!A:A,0))</f>
        <v>#N/A</v>
      </c>
      <c r="AH2627" t="e">
        <f t="shared" si="535"/>
        <v>#N/A</v>
      </c>
      <c r="AI2627" t="e">
        <f t="shared" si="536"/>
        <v>#N/A</v>
      </c>
      <c r="AJ2627" t="e">
        <f t="shared" si="529"/>
        <v>#N/A</v>
      </c>
    </row>
    <row r="2628" spans="1:36" x14ac:dyDescent="0.25">
      <c r="A2628" s="203"/>
      <c r="B2628" s="203"/>
      <c r="C2628" s="203"/>
      <c r="D2628" s="203"/>
      <c r="E2628" s="203"/>
      <c r="F2628" s="203"/>
      <c r="G2628" s="203"/>
      <c r="H2628" s="203"/>
      <c r="I2628" s="203"/>
      <c r="J2628" s="203"/>
      <c r="K2628" s="203"/>
      <c r="L2628" s="203"/>
      <c r="M2628" s="203"/>
      <c r="N2628" s="203"/>
      <c r="O2628" s="204">
        <f t="shared" si="525"/>
        <v>0</v>
      </c>
      <c r="P2628" s="80" t="str">
        <f>IFERROR(R2628+'4. Gegevens leiding'!$I$26,"")</f>
        <v/>
      </c>
      <c r="Q2628" s="155" t="str">
        <f>IFERROR(R2629+'4. Gegevens leiding'!$I$26,"")</f>
        <v/>
      </c>
      <c r="R2628" s="155" t="str">
        <f t="shared" si="537"/>
        <v/>
      </c>
      <c r="S2628" s="43" t="str">
        <f t="shared" si="530"/>
        <v/>
      </c>
      <c r="T2628" s="42" t="str">
        <f t="shared" si="526"/>
        <v>Diameter (mm, uitwendig)=;Wanddikte (mm)=;Druk (barg)=;Rekgrens (N/mm^2)=;Charpy energie (J)=</v>
      </c>
      <c r="U2628" s="44" t="e">
        <f>INDEX('bijlage A. Frequentie Tabel'!G:G,MATCH(T2628,'bijlage A. Frequentie Tabel'!A:A,0))</f>
        <v>#N/A</v>
      </c>
      <c r="V2628" s="43">
        <f t="shared" si="527"/>
        <v>0</v>
      </c>
      <c r="W2628" s="80">
        <f t="shared" si="531"/>
        <v>23.196467403779828</v>
      </c>
      <c r="X2628" t="e">
        <f t="shared" si="528"/>
        <v>#N/A</v>
      </c>
      <c r="Y2628"/>
      <c r="Z2628">
        <f t="shared" si="532"/>
        <v>0.4</v>
      </c>
      <c r="AA2628">
        <f t="shared" si="533"/>
        <v>1</v>
      </c>
      <c r="AB2628">
        <f t="shared" si="533"/>
        <v>1</v>
      </c>
      <c r="AC2628">
        <f t="shared" si="534"/>
        <v>0.4</v>
      </c>
      <c r="AD2628" t="e">
        <f>INDEX('bijlage C. Cluster maatregelen'!C:C,MATCH('5.Bepalen Faalfreq'!K2628,'bijlage C. Cluster maatregelen'!A:A,0))</f>
        <v>#N/A</v>
      </c>
      <c r="AE2628" t="e">
        <f>INDEX('bijlage C. Cluster maatregelen'!C:C,MATCH('5.Bepalen Faalfreq'!L2628,'bijlage C. Cluster maatregelen'!A:A,0))</f>
        <v>#N/A</v>
      </c>
      <c r="AF2628" t="e">
        <f>INDEX('bijlage C. Cluster maatregelen'!C:C,MATCH('5.Bepalen Faalfreq'!M2628,'bijlage C. Cluster maatregelen'!A:A,0))</f>
        <v>#N/A</v>
      </c>
      <c r="AG2628" t="e">
        <f>INDEX('bijlage C. Cluster maatregelen'!C:C,MATCH('5.Bepalen Faalfreq'!N2628,'bijlage C. Cluster maatregelen'!A:A,0))</f>
        <v>#N/A</v>
      </c>
      <c r="AH2628" t="e">
        <f t="shared" si="535"/>
        <v>#N/A</v>
      </c>
      <c r="AI2628" t="e">
        <f t="shared" si="536"/>
        <v>#N/A</v>
      </c>
      <c r="AJ2628" t="e">
        <f t="shared" si="529"/>
        <v>#N/A</v>
      </c>
    </row>
    <row r="2629" spans="1:36" x14ac:dyDescent="0.25">
      <c r="A2629" s="203"/>
      <c r="B2629" s="203"/>
      <c r="C2629" s="203"/>
      <c r="D2629" s="203"/>
      <c r="E2629" s="203"/>
      <c r="F2629" s="203"/>
      <c r="G2629" s="203"/>
      <c r="H2629" s="203"/>
      <c r="I2629" s="203"/>
      <c r="J2629" s="203"/>
      <c r="K2629" s="203"/>
      <c r="L2629" s="203"/>
      <c r="M2629" s="203"/>
      <c r="N2629" s="203"/>
      <c r="O2629" s="204">
        <f t="shared" ref="O2629:O2692" si="538">D2629-(2*F2629)</f>
        <v>0</v>
      </c>
      <c r="P2629" s="80" t="str">
        <f>IFERROR(R2629+'4. Gegevens leiding'!$I$26,"")</f>
        <v/>
      </c>
      <c r="Q2629" s="155" t="str">
        <f>IFERROR(R2630+'4. Gegevens leiding'!$I$26,"")</f>
        <v/>
      </c>
      <c r="R2629" s="155" t="str">
        <f t="shared" si="537"/>
        <v/>
      </c>
      <c r="S2629" s="43" t="str">
        <f t="shared" si="530"/>
        <v/>
      </c>
      <c r="T2629" s="42" t="str">
        <f t="shared" ref="T2629:T2692" si="539">CONCATENATE($D$1,"=",D2629,";",$F$1,"=",F2629,";",$E$1,"=",E2629,";",$G$1,"=",G2629,";",$I$1,"=",I2629)</f>
        <v>Diameter (mm, uitwendig)=;Wanddikte (mm)=;Druk (barg)=;Rekgrens (N/mm^2)=;Charpy energie (J)=</v>
      </c>
      <c r="U2629" s="44" t="e">
        <f>INDEX('bijlage A. Frequentie Tabel'!G:G,MATCH(T2629,'bijlage A. Frequentie Tabel'!A:A,0))</f>
        <v>#N/A</v>
      </c>
      <c r="V2629" s="43">
        <f t="shared" ref="V2629:V2692" si="540">IF((H2629+J2629)&gt;2,2,(H2629+J2629))</f>
        <v>0</v>
      </c>
      <c r="W2629" s="80">
        <f t="shared" si="531"/>
        <v>23.196467403779828</v>
      </c>
      <c r="X2629" t="e">
        <f t="shared" ref="X2629:X2692" si="541">U2629*W2629</f>
        <v>#N/A</v>
      </c>
      <c r="Y2629"/>
      <c r="Z2629">
        <f t="shared" si="532"/>
        <v>0.4</v>
      </c>
      <c r="AA2629">
        <f t="shared" si="533"/>
        <v>1</v>
      </c>
      <c r="AB2629">
        <f t="shared" si="533"/>
        <v>1</v>
      </c>
      <c r="AC2629">
        <f t="shared" si="534"/>
        <v>0.4</v>
      </c>
      <c r="AD2629" t="e">
        <f>INDEX('bijlage C. Cluster maatregelen'!C:C,MATCH('5.Bepalen Faalfreq'!K2629,'bijlage C. Cluster maatregelen'!A:A,0))</f>
        <v>#N/A</v>
      </c>
      <c r="AE2629" t="e">
        <f>INDEX('bijlage C. Cluster maatregelen'!C:C,MATCH('5.Bepalen Faalfreq'!L2629,'bijlage C. Cluster maatregelen'!A:A,0))</f>
        <v>#N/A</v>
      </c>
      <c r="AF2629" t="e">
        <f>INDEX('bijlage C. Cluster maatregelen'!C:C,MATCH('5.Bepalen Faalfreq'!M2629,'bijlage C. Cluster maatregelen'!A:A,0))</f>
        <v>#N/A</v>
      </c>
      <c r="AG2629" t="e">
        <f>INDEX('bijlage C. Cluster maatregelen'!C:C,MATCH('5.Bepalen Faalfreq'!N2629,'bijlage C. Cluster maatregelen'!A:A,0))</f>
        <v>#N/A</v>
      </c>
      <c r="AH2629" t="e">
        <f t="shared" si="535"/>
        <v>#N/A</v>
      </c>
      <c r="AI2629" t="e">
        <f t="shared" si="536"/>
        <v>#N/A</v>
      </c>
      <c r="AJ2629" t="e">
        <f t="shared" ref="AJ2629:AJ2692" si="542">AI2629*X2629</f>
        <v>#N/A</v>
      </c>
    </row>
    <row r="2630" spans="1:36" x14ac:dyDescent="0.25">
      <c r="A2630" s="203"/>
      <c r="B2630" s="203"/>
      <c r="C2630" s="203"/>
      <c r="D2630" s="203"/>
      <c r="E2630" s="203"/>
      <c r="F2630" s="203"/>
      <c r="G2630" s="203"/>
      <c r="H2630" s="203"/>
      <c r="I2630" s="203"/>
      <c r="J2630" s="203"/>
      <c r="K2630" s="203"/>
      <c r="L2630" s="203"/>
      <c r="M2630" s="203"/>
      <c r="N2630" s="203"/>
      <c r="O2630" s="204">
        <f t="shared" si="538"/>
        <v>0</v>
      </c>
      <c r="P2630" s="80" t="str">
        <f>IFERROR(R2630+'4. Gegevens leiding'!$I$26,"")</f>
        <v/>
      </c>
      <c r="Q2630" s="155" t="str">
        <f>IFERROR(R2631+'4. Gegevens leiding'!$I$26,"")</f>
        <v/>
      </c>
      <c r="R2630" s="155" t="str">
        <f t="shared" si="537"/>
        <v/>
      </c>
      <c r="S2630" s="43" t="str">
        <f t="shared" ref="S2630:S2693" si="543">IFERROR(Q2630-P2630, "")</f>
        <v/>
      </c>
      <c r="T2630" s="42" t="str">
        <f t="shared" si="539"/>
        <v>Diameter (mm, uitwendig)=;Wanddikte (mm)=;Druk (barg)=;Rekgrens (N/mm^2)=;Charpy energie (J)=</v>
      </c>
      <c r="U2630" s="44" t="e">
        <f>INDEX('bijlage A. Frequentie Tabel'!G:G,MATCH(T2630,'bijlage A. Frequentie Tabel'!A:A,0))</f>
        <v>#N/A</v>
      </c>
      <c r="V2630" s="43">
        <f t="shared" si="540"/>
        <v>0</v>
      </c>
      <c r="W2630" s="80">
        <f t="shared" ref="W2630:W2693" si="544">EXP(2.4*(1.31-V2630))</f>
        <v>23.196467403779828</v>
      </c>
      <c r="X2630" t="e">
        <f t="shared" si="541"/>
        <v>#N/A</v>
      </c>
      <c r="Y2630"/>
      <c r="Z2630">
        <f t="shared" ref="Z2630:Z2693" si="545">Z$3</f>
        <v>0.4</v>
      </c>
      <c r="AA2630">
        <f t="shared" ref="AA2630:AB2693" si="546">AA$3</f>
        <v>1</v>
      </c>
      <c r="AB2630">
        <f t="shared" si="546"/>
        <v>1</v>
      </c>
      <c r="AC2630">
        <f t="shared" ref="AC2630:AC2693" si="547">Z2630*AA2630*AB2630</f>
        <v>0.4</v>
      </c>
      <c r="AD2630" t="e">
        <f>INDEX('bijlage C. Cluster maatregelen'!C:C,MATCH('5.Bepalen Faalfreq'!K2630,'bijlage C. Cluster maatregelen'!A:A,0))</f>
        <v>#N/A</v>
      </c>
      <c r="AE2630" t="e">
        <f>INDEX('bijlage C. Cluster maatregelen'!C:C,MATCH('5.Bepalen Faalfreq'!L2630,'bijlage C. Cluster maatregelen'!A:A,0))</f>
        <v>#N/A</v>
      </c>
      <c r="AF2630" t="e">
        <f>INDEX('bijlage C. Cluster maatregelen'!C:C,MATCH('5.Bepalen Faalfreq'!M2630,'bijlage C. Cluster maatregelen'!A:A,0))</f>
        <v>#N/A</v>
      </c>
      <c r="AG2630" t="e">
        <f>INDEX('bijlage C. Cluster maatregelen'!C:C,MATCH('5.Bepalen Faalfreq'!N2630,'bijlage C. Cluster maatregelen'!A:A,0))</f>
        <v>#N/A</v>
      </c>
      <c r="AH2630" t="e">
        <f t="shared" ref="AH2630:AH2693" si="548">IF(AG2630=1,1,((Z2630*AB2630)^-1)/AG2630)</f>
        <v>#N/A</v>
      </c>
      <c r="AI2630" t="e">
        <f t="shared" ref="AI2630:AI2693" si="549">AC2630*AD2630*AE2630*AF2630*AH2630</f>
        <v>#N/A</v>
      </c>
      <c r="AJ2630" t="e">
        <f t="shared" si="542"/>
        <v>#N/A</v>
      </c>
    </row>
    <row r="2631" spans="1:36" x14ac:dyDescent="0.25">
      <c r="A2631" s="203"/>
      <c r="B2631" s="203"/>
      <c r="C2631" s="203"/>
      <c r="D2631" s="203"/>
      <c r="E2631" s="203"/>
      <c r="F2631" s="203"/>
      <c r="G2631" s="203"/>
      <c r="H2631" s="203"/>
      <c r="I2631" s="203"/>
      <c r="J2631" s="203"/>
      <c r="K2631" s="203"/>
      <c r="L2631" s="203"/>
      <c r="M2631" s="203"/>
      <c r="N2631" s="203"/>
      <c r="O2631" s="204">
        <f t="shared" si="538"/>
        <v>0</v>
      </c>
      <c r="P2631" s="80" t="str">
        <f>IFERROR(R2631+'4. Gegevens leiding'!$I$26,"")</f>
        <v/>
      </c>
      <c r="Q2631" s="155" t="str">
        <f>IFERROR(R2632+'4. Gegevens leiding'!$I$26,"")</f>
        <v/>
      </c>
      <c r="R2631" s="155" t="str">
        <f t="shared" ref="R2631:R2694" si="550">IF(ISBLANK(A2631),"",R2630+SQRT((A2631-A2630)^2+(B2631-B2630)^2))</f>
        <v/>
      </c>
      <c r="S2631" s="43" t="str">
        <f t="shared" si="543"/>
        <v/>
      </c>
      <c r="T2631" s="42" t="str">
        <f t="shared" si="539"/>
        <v>Diameter (mm, uitwendig)=;Wanddikte (mm)=;Druk (barg)=;Rekgrens (N/mm^2)=;Charpy energie (J)=</v>
      </c>
      <c r="U2631" s="44" t="e">
        <f>INDEX('bijlage A. Frequentie Tabel'!G:G,MATCH(T2631,'bijlage A. Frequentie Tabel'!A:A,0))</f>
        <v>#N/A</v>
      </c>
      <c r="V2631" s="43">
        <f t="shared" si="540"/>
        <v>0</v>
      </c>
      <c r="W2631" s="80">
        <f t="shared" si="544"/>
        <v>23.196467403779828</v>
      </c>
      <c r="X2631" t="e">
        <f t="shared" si="541"/>
        <v>#N/A</v>
      </c>
      <c r="Y2631"/>
      <c r="Z2631">
        <f t="shared" si="545"/>
        <v>0.4</v>
      </c>
      <c r="AA2631">
        <f t="shared" si="546"/>
        <v>1</v>
      </c>
      <c r="AB2631">
        <f t="shared" si="546"/>
        <v>1</v>
      </c>
      <c r="AC2631">
        <f t="shared" si="547"/>
        <v>0.4</v>
      </c>
      <c r="AD2631" t="e">
        <f>INDEX('bijlage C. Cluster maatregelen'!C:C,MATCH('5.Bepalen Faalfreq'!K2631,'bijlage C. Cluster maatregelen'!A:A,0))</f>
        <v>#N/A</v>
      </c>
      <c r="AE2631" t="e">
        <f>INDEX('bijlage C. Cluster maatregelen'!C:C,MATCH('5.Bepalen Faalfreq'!L2631,'bijlage C. Cluster maatregelen'!A:A,0))</f>
        <v>#N/A</v>
      </c>
      <c r="AF2631" t="e">
        <f>INDEX('bijlage C. Cluster maatregelen'!C:C,MATCH('5.Bepalen Faalfreq'!M2631,'bijlage C. Cluster maatregelen'!A:A,0))</f>
        <v>#N/A</v>
      </c>
      <c r="AG2631" t="e">
        <f>INDEX('bijlage C. Cluster maatregelen'!C:C,MATCH('5.Bepalen Faalfreq'!N2631,'bijlage C. Cluster maatregelen'!A:A,0))</f>
        <v>#N/A</v>
      </c>
      <c r="AH2631" t="e">
        <f t="shared" si="548"/>
        <v>#N/A</v>
      </c>
      <c r="AI2631" t="e">
        <f t="shared" si="549"/>
        <v>#N/A</v>
      </c>
      <c r="AJ2631" t="e">
        <f t="shared" si="542"/>
        <v>#N/A</v>
      </c>
    </row>
    <row r="2632" spans="1:36" x14ac:dyDescent="0.25">
      <c r="A2632" s="203"/>
      <c r="B2632" s="203"/>
      <c r="C2632" s="203"/>
      <c r="D2632" s="203"/>
      <c r="E2632" s="203"/>
      <c r="F2632" s="203"/>
      <c r="G2632" s="203"/>
      <c r="H2632" s="203"/>
      <c r="I2632" s="203"/>
      <c r="J2632" s="203"/>
      <c r="K2632" s="203"/>
      <c r="L2632" s="203"/>
      <c r="M2632" s="203"/>
      <c r="N2632" s="203"/>
      <c r="O2632" s="204">
        <f t="shared" si="538"/>
        <v>0</v>
      </c>
      <c r="P2632" s="80" t="str">
        <f>IFERROR(R2632+'4. Gegevens leiding'!$I$26,"")</f>
        <v/>
      </c>
      <c r="Q2632" s="155" t="str">
        <f>IFERROR(R2633+'4. Gegevens leiding'!$I$26,"")</f>
        <v/>
      </c>
      <c r="R2632" s="155" t="str">
        <f t="shared" si="550"/>
        <v/>
      </c>
      <c r="S2632" s="43" t="str">
        <f t="shared" si="543"/>
        <v/>
      </c>
      <c r="T2632" s="42" t="str">
        <f t="shared" si="539"/>
        <v>Diameter (mm, uitwendig)=;Wanddikte (mm)=;Druk (barg)=;Rekgrens (N/mm^2)=;Charpy energie (J)=</v>
      </c>
      <c r="U2632" s="44" t="e">
        <f>INDEX('bijlage A. Frequentie Tabel'!G:G,MATCH(T2632,'bijlage A. Frequentie Tabel'!A:A,0))</f>
        <v>#N/A</v>
      </c>
      <c r="V2632" s="43">
        <f t="shared" si="540"/>
        <v>0</v>
      </c>
      <c r="W2632" s="80">
        <f t="shared" si="544"/>
        <v>23.196467403779828</v>
      </c>
      <c r="X2632" t="e">
        <f t="shared" si="541"/>
        <v>#N/A</v>
      </c>
      <c r="Y2632"/>
      <c r="Z2632">
        <f t="shared" si="545"/>
        <v>0.4</v>
      </c>
      <c r="AA2632">
        <f t="shared" si="546"/>
        <v>1</v>
      </c>
      <c r="AB2632">
        <f t="shared" si="546"/>
        <v>1</v>
      </c>
      <c r="AC2632">
        <f t="shared" si="547"/>
        <v>0.4</v>
      </c>
      <c r="AD2632" t="e">
        <f>INDEX('bijlage C. Cluster maatregelen'!C:C,MATCH('5.Bepalen Faalfreq'!K2632,'bijlage C. Cluster maatregelen'!A:A,0))</f>
        <v>#N/A</v>
      </c>
      <c r="AE2632" t="e">
        <f>INDEX('bijlage C. Cluster maatregelen'!C:C,MATCH('5.Bepalen Faalfreq'!L2632,'bijlage C. Cluster maatregelen'!A:A,0))</f>
        <v>#N/A</v>
      </c>
      <c r="AF2632" t="e">
        <f>INDEX('bijlage C. Cluster maatregelen'!C:C,MATCH('5.Bepalen Faalfreq'!M2632,'bijlage C. Cluster maatregelen'!A:A,0))</f>
        <v>#N/A</v>
      </c>
      <c r="AG2632" t="e">
        <f>INDEX('bijlage C. Cluster maatregelen'!C:C,MATCH('5.Bepalen Faalfreq'!N2632,'bijlage C. Cluster maatregelen'!A:A,0))</f>
        <v>#N/A</v>
      </c>
      <c r="AH2632" t="e">
        <f t="shared" si="548"/>
        <v>#N/A</v>
      </c>
      <c r="AI2632" t="e">
        <f t="shared" si="549"/>
        <v>#N/A</v>
      </c>
      <c r="AJ2632" t="e">
        <f t="shared" si="542"/>
        <v>#N/A</v>
      </c>
    </row>
    <row r="2633" spans="1:36" x14ac:dyDescent="0.25">
      <c r="A2633" s="203"/>
      <c r="B2633" s="203"/>
      <c r="C2633" s="203"/>
      <c r="D2633" s="203"/>
      <c r="E2633" s="203"/>
      <c r="F2633" s="203"/>
      <c r="G2633" s="203"/>
      <c r="H2633" s="203"/>
      <c r="I2633" s="203"/>
      <c r="J2633" s="203"/>
      <c r="K2633" s="203"/>
      <c r="L2633" s="203"/>
      <c r="M2633" s="203"/>
      <c r="N2633" s="203"/>
      <c r="O2633" s="204">
        <f t="shared" si="538"/>
        <v>0</v>
      </c>
      <c r="P2633" s="80" t="str">
        <f>IFERROR(R2633+'4. Gegevens leiding'!$I$26,"")</f>
        <v/>
      </c>
      <c r="Q2633" s="155" t="str">
        <f>IFERROR(R2634+'4. Gegevens leiding'!$I$26,"")</f>
        <v/>
      </c>
      <c r="R2633" s="155" t="str">
        <f t="shared" si="550"/>
        <v/>
      </c>
      <c r="S2633" s="43" t="str">
        <f t="shared" si="543"/>
        <v/>
      </c>
      <c r="T2633" s="42" t="str">
        <f t="shared" si="539"/>
        <v>Diameter (mm, uitwendig)=;Wanddikte (mm)=;Druk (barg)=;Rekgrens (N/mm^2)=;Charpy energie (J)=</v>
      </c>
      <c r="U2633" s="44" t="e">
        <f>INDEX('bijlage A. Frequentie Tabel'!G:G,MATCH(T2633,'bijlage A. Frequentie Tabel'!A:A,0))</f>
        <v>#N/A</v>
      </c>
      <c r="V2633" s="43">
        <f t="shared" si="540"/>
        <v>0</v>
      </c>
      <c r="W2633" s="80">
        <f t="shared" si="544"/>
        <v>23.196467403779828</v>
      </c>
      <c r="X2633" t="e">
        <f t="shared" si="541"/>
        <v>#N/A</v>
      </c>
      <c r="Y2633"/>
      <c r="Z2633">
        <f t="shared" si="545"/>
        <v>0.4</v>
      </c>
      <c r="AA2633">
        <f t="shared" si="546"/>
        <v>1</v>
      </c>
      <c r="AB2633">
        <f t="shared" si="546"/>
        <v>1</v>
      </c>
      <c r="AC2633">
        <f t="shared" si="547"/>
        <v>0.4</v>
      </c>
      <c r="AD2633" t="e">
        <f>INDEX('bijlage C. Cluster maatregelen'!C:C,MATCH('5.Bepalen Faalfreq'!K2633,'bijlage C. Cluster maatregelen'!A:A,0))</f>
        <v>#N/A</v>
      </c>
      <c r="AE2633" t="e">
        <f>INDEX('bijlage C. Cluster maatregelen'!C:C,MATCH('5.Bepalen Faalfreq'!L2633,'bijlage C. Cluster maatregelen'!A:A,0))</f>
        <v>#N/A</v>
      </c>
      <c r="AF2633" t="e">
        <f>INDEX('bijlage C. Cluster maatregelen'!C:C,MATCH('5.Bepalen Faalfreq'!M2633,'bijlage C. Cluster maatregelen'!A:A,0))</f>
        <v>#N/A</v>
      </c>
      <c r="AG2633" t="e">
        <f>INDEX('bijlage C. Cluster maatregelen'!C:C,MATCH('5.Bepalen Faalfreq'!N2633,'bijlage C. Cluster maatregelen'!A:A,0))</f>
        <v>#N/A</v>
      </c>
      <c r="AH2633" t="e">
        <f t="shared" si="548"/>
        <v>#N/A</v>
      </c>
      <c r="AI2633" t="e">
        <f t="shared" si="549"/>
        <v>#N/A</v>
      </c>
      <c r="AJ2633" t="e">
        <f t="shared" si="542"/>
        <v>#N/A</v>
      </c>
    </row>
    <row r="2634" spans="1:36" x14ac:dyDescent="0.25">
      <c r="A2634" s="203"/>
      <c r="B2634" s="203"/>
      <c r="C2634" s="203"/>
      <c r="D2634" s="203"/>
      <c r="E2634" s="203"/>
      <c r="F2634" s="203"/>
      <c r="G2634" s="203"/>
      <c r="H2634" s="203"/>
      <c r="I2634" s="203"/>
      <c r="J2634" s="203"/>
      <c r="K2634" s="203"/>
      <c r="L2634" s="203"/>
      <c r="M2634" s="203"/>
      <c r="N2634" s="203"/>
      <c r="O2634" s="204">
        <f t="shared" si="538"/>
        <v>0</v>
      </c>
      <c r="P2634" s="80" t="str">
        <f>IFERROR(R2634+'4. Gegevens leiding'!$I$26,"")</f>
        <v/>
      </c>
      <c r="Q2634" s="155" t="str">
        <f>IFERROR(R2635+'4. Gegevens leiding'!$I$26,"")</f>
        <v/>
      </c>
      <c r="R2634" s="155" t="str">
        <f t="shared" si="550"/>
        <v/>
      </c>
      <c r="S2634" s="43" t="str">
        <f t="shared" si="543"/>
        <v/>
      </c>
      <c r="T2634" s="42" t="str">
        <f t="shared" si="539"/>
        <v>Diameter (mm, uitwendig)=;Wanddikte (mm)=;Druk (barg)=;Rekgrens (N/mm^2)=;Charpy energie (J)=</v>
      </c>
      <c r="U2634" s="44" t="e">
        <f>INDEX('bijlage A. Frequentie Tabel'!G:G,MATCH(T2634,'bijlage A. Frequentie Tabel'!A:A,0))</f>
        <v>#N/A</v>
      </c>
      <c r="V2634" s="43">
        <f t="shared" si="540"/>
        <v>0</v>
      </c>
      <c r="W2634" s="80">
        <f t="shared" si="544"/>
        <v>23.196467403779828</v>
      </c>
      <c r="X2634" t="e">
        <f t="shared" si="541"/>
        <v>#N/A</v>
      </c>
      <c r="Y2634"/>
      <c r="Z2634">
        <f t="shared" si="545"/>
        <v>0.4</v>
      </c>
      <c r="AA2634">
        <f t="shared" si="546"/>
        <v>1</v>
      </c>
      <c r="AB2634">
        <f t="shared" si="546"/>
        <v>1</v>
      </c>
      <c r="AC2634">
        <f t="shared" si="547"/>
        <v>0.4</v>
      </c>
      <c r="AD2634" t="e">
        <f>INDEX('bijlage C. Cluster maatregelen'!C:C,MATCH('5.Bepalen Faalfreq'!K2634,'bijlage C. Cluster maatregelen'!A:A,0))</f>
        <v>#N/A</v>
      </c>
      <c r="AE2634" t="e">
        <f>INDEX('bijlage C. Cluster maatregelen'!C:C,MATCH('5.Bepalen Faalfreq'!L2634,'bijlage C. Cluster maatregelen'!A:A,0))</f>
        <v>#N/A</v>
      </c>
      <c r="AF2634" t="e">
        <f>INDEX('bijlage C. Cluster maatregelen'!C:C,MATCH('5.Bepalen Faalfreq'!M2634,'bijlage C. Cluster maatregelen'!A:A,0))</f>
        <v>#N/A</v>
      </c>
      <c r="AG2634" t="e">
        <f>INDEX('bijlage C. Cluster maatregelen'!C:C,MATCH('5.Bepalen Faalfreq'!N2634,'bijlage C. Cluster maatregelen'!A:A,0))</f>
        <v>#N/A</v>
      </c>
      <c r="AH2634" t="e">
        <f t="shared" si="548"/>
        <v>#N/A</v>
      </c>
      <c r="AI2634" t="e">
        <f t="shared" si="549"/>
        <v>#N/A</v>
      </c>
      <c r="AJ2634" t="e">
        <f t="shared" si="542"/>
        <v>#N/A</v>
      </c>
    </row>
    <row r="2635" spans="1:36" x14ac:dyDescent="0.25">
      <c r="A2635" s="203"/>
      <c r="B2635" s="203"/>
      <c r="C2635" s="203"/>
      <c r="D2635" s="203"/>
      <c r="E2635" s="203"/>
      <c r="F2635" s="203"/>
      <c r="G2635" s="203"/>
      <c r="H2635" s="203"/>
      <c r="I2635" s="203"/>
      <c r="J2635" s="203"/>
      <c r="K2635" s="203"/>
      <c r="L2635" s="203"/>
      <c r="M2635" s="203"/>
      <c r="N2635" s="203"/>
      <c r="O2635" s="204">
        <f t="shared" si="538"/>
        <v>0</v>
      </c>
      <c r="P2635" s="80" t="str">
        <f>IFERROR(R2635+'4. Gegevens leiding'!$I$26,"")</f>
        <v/>
      </c>
      <c r="Q2635" s="155" t="str">
        <f>IFERROR(R2636+'4. Gegevens leiding'!$I$26,"")</f>
        <v/>
      </c>
      <c r="R2635" s="155" t="str">
        <f t="shared" si="550"/>
        <v/>
      </c>
      <c r="S2635" s="43" t="str">
        <f t="shared" si="543"/>
        <v/>
      </c>
      <c r="T2635" s="42" t="str">
        <f t="shared" si="539"/>
        <v>Diameter (mm, uitwendig)=;Wanddikte (mm)=;Druk (barg)=;Rekgrens (N/mm^2)=;Charpy energie (J)=</v>
      </c>
      <c r="U2635" s="44" t="e">
        <f>INDEX('bijlage A. Frequentie Tabel'!G:G,MATCH(T2635,'bijlage A. Frequentie Tabel'!A:A,0))</f>
        <v>#N/A</v>
      </c>
      <c r="V2635" s="43">
        <f t="shared" si="540"/>
        <v>0</v>
      </c>
      <c r="W2635" s="80">
        <f t="shared" si="544"/>
        <v>23.196467403779828</v>
      </c>
      <c r="X2635" t="e">
        <f t="shared" si="541"/>
        <v>#N/A</v>
      </c>
      <c r="Y2635"/>
      <c r="Z2635">
        <f t="shared" si="545"/>
        <v>0.4</v>
      </c>
      <c r="AA2635">
        <f t="shared" si="546"/>
        <v>1</v>
      </c>
      <c r="AB2635">
        <f t="shared" si="546"/>
        <v>1</v>
      </c>
      <c r="AC2635">
        <f t="shared" si="547"/>
        <v>0.4</v>
      </c>
      <c r="AD2635" t="e">
        <f>INDEX('bijlage C. Cluster maatregelen'!C:C,MATCH('5.Bepalen Faalfreq'!K2635,'bijlage C. Cluster maatregelen'!A:A,0))</f>
        <v>#N/A</v>
      </c>
      <c r="AE2635" t="e">
        <f>INDEX('bijlage C. Cluster maatregelen'!C:C,MATCH('5.Bepalen Faalfreq'!L2635,'bijlage C. Cluster maatregelen'!A:A,0))</f>
        <v>#N/A</v>
      </c>
      <c r="AF2635" t="e">
        <f>INDEX('bijlage C. Cluster maatregelen'!C:C,MATCH('5.Bepalen Faalfreq'!M2635,'bijlage C. Cluster maatregelen'!A:A,0))</f>
        <v>#N/A</v>
      </c>
      <c r="AG2635" t="e">
        <f>INDEX('bijlage C. Cluster maatregelen'!C:C,MATCH('5.Bepalen Faalfreq'!N2635,'bijlage C. Cluster maatregelen'!A:A,0))</f>
        <v>#N/A</v>
      </c>
      <c r="AH2635" t="e">
        <f t="shared" si="548"/>
        <v>#N/A</v>
      </c>
      <c r="AI2635" t="e">
        <f t="shared" si="549"/>
        <v>#N/A</v>
      </c>
      <c r="AJ2635" t="e">
        <f t="shared" si="542"/>
        <v>#N/A</v>
      </c>
    </row>
    <row r="2636" spans="1:36" x14ac:dyDescent="0.25">
      <c r="A2636" s="203"/>
      <c r="B2636" s="203"/>
      <c r="C2636" s="203"/>
      <c r="D2636" s="203"/>
      <c r="E2636" s="203"/>
      <c r="F2636" s="203"/>
      <c r="G2636" s="203"/>
      <c r="H2636" s="203"/>
      <c r="I2636" s="203"/>
      <c r="J2636" s="203"/>
      <c r="K2636" s="203"/>
      <c r="L2636" s="203"/>
      <c r="M2636" s="203"/>
      <c r="N2636" s="203"/>
      <c r="O2636" s="204">
        <f t="shared" si="538"/>
        <v>0</v>
      </c>
      <c r="P2636" s="80" t="str">
        <f>IFERROR(R2636+'4. Gegevens leiding'!$I$26,"")</f>
        <v/>
      </c>
      <c r="Q2636" s="155" t="str">
        <f>IFERROR(R2637+'4. Gegevens leiding'!$I$26,"")</f>
        <v/>
      </c>
      <c r="R2636" s="155" t="str">
        <f t="shared" si="550"/>
        <v/>
      </c>
      <c r="S2636" s="43" t="str">
        <f t="shared" si="543"/>
        <v/>
      </c>
      <c r="T2636" s="42" t="str">
        <f t="shared" si="539"/>
        <v>Diameter (mm, uitwendig)=;Wanddikte (mm)=;Druk (barg)=;Rekgrens (N/mm^2)=;Charpy energie (J)=</v>
      </c>
      <c r="U2636" s="44" t="e">
        <f>INDEX('bijlage A. Frequentie Tabel'!G:G,MATCH(T2636,'bijlage A. Frequentie Tabel'!A:A,0))</f>
        <v>#N/A</v>
      </c>
      <c r="V2636" s="43">
        <f t="shared" si="540"/>
        <v>0</v>
      </c>
      <c r="W2636" s="80">
        <f t="shared" si="544"/>
        <v>23.196467403779828</v>
      </c>
      <c r="X2636" t="e">
        <f t="shared" si="541"/>
        <v>#N/A</v>
      </c>
      <c r="Y2636"/>
      <c r="Z2636">
        <f t="shared" si="545"/>
        <v>0.4</v>
      </c>
      <c r="AA2636">
        <f t="shared" si="546"/>
        <v>1</v>
      </c>
      <c r="AB2636">
        <f t="shared" si="546"/>
        <v>1</v>
      </c>
      <c r="AC2636">
        <f t="shared" si="547"/>
        <v>0.4</v>
      </c>
      <c r="AD2636" t="e">
        <f>INDEX('bijlage C. Cluster maatregelen'!C:C,MATCH('5.Bepalen Faalfreq'!K2636,'bijlage C. Cluster maatregelen'!A:A,0))</f>
        <v>#N/A</v>
      </c>
      <c r="AE2636" t="e">
        <f>INDEX('bijlage C. Cluster maatregelen'!C:C,MATCH('5.Bepalen Faalfreq'!L2636,'bijlage C. Cluster maatregelen'!A:A,0))</f>
        <v>#N/A</v>
      </c>
      <c r="AF2636" t="e">
        <f>INDEX('bijlage C. Cluster maatregelen'!C:C,MATCH('5.Bepalen Faalfreq'!M2636,'bijlage C. Cluster maatregelen'!A:A,0))</f>
        <v>#N/A</v>
      </c>
      <c r="AG2636" t="e">
        <f>INDEX('bijlage C. Cluster maatregelen'!C:C,MATCH('5.Bepalen Faalfreq'!N2636,'bijlage C. Cluster maatregelen'!A:A,0))</f>
        <v>#N/A</v>
      </c>
      <c r="AH2636" t="e">
        <f t="shared" si="548"/>
        <v>#N/A</v>
      </c>
      <c r="AI2636" t="e">
        <f t="shared" si="549"/>
        <v>#N/A</v>
      </c>
      <c r="AJ2636" t="e">
        <f t="shared" si="542"/>
        <v>#N/A</v>
      </c>
    </row>
    <row r="2637" spans="1:36" x14ac:dyDescent="0.25">
      <c r="A2637" s="203"/>
      <c r="B2637" s="203"/>
      <c r="C2637" s="203"/>
      <c r="D2637" s="203"/>
      <c r="E2637" s="203"/>
      <c r="F2637" s="203"/>
      <c r="G2637" s="203"/>
      <c r="H2637" s="203"/>
      <c r="I2637" s="203"/>
      <c r="J2637" s="203"/>
      <c r="K2637" s="203"/>
      <c r="L2637" s="203"/>
      <c r="M2637" s="203"/>
      <c r="N2637" s="203"/>
      <c r="O2637" s="204">
        <f t="shared" si="538"/>
        <v>0</v>
      </c>
      <c r="P2637" s="80" t="str">
        <f>IFERROR(R2637+'4. Gegevens leiding'!$I$26,"")</f>
        <v/>
      </c>
      <c r="Q2637" s="155" t="str">
        <f>IFERROR(R2638+'4. Gegevens leiding'!$I$26,"")</f>
        <v/>
      </c>
      <c r="R2637" s="155" t="str">
        <f t="shared" si="550"/>
        <v/>
      </c>
      <c r="S2637" s="43" t="str">
        <f t="shared" si="543"/>
        <v/>
      </c>
      <c r="T2637" s="42" t="str">
        <f t="shared" si="539"/>
        <v>Diameter (mm, uitwendig)=;Wanddikte (mm)=;Druk (barg)=;Rekgrens (N/mm^2)=;Charpy energie (J)=</v>
      </c>
      <c r="U2637" s="44" t="e">
        <f>INDEX('bijlage A. Frequentie Tabel'!G:G,MATCH(T2637,'bijlage A. Frequentie Tabel'!A:A,0))</f>
        <v>#N/A</v>
      </c>
      <c r="V2637" s="43">
        <f t="shared" si="540"/>
        <v>0</v>
      </c>
      <c r="W2637" s="80">
        <f t="shared" si="544"/>
        <v>23.196467403779828</v>
      </c>
      <c r="X2637" t="e">
        <f t="shared" si="541"/>
        <v>#N/A</v>
      </c>
      <c r="Y2637"/>
      <c r="Z2637">
        <f t="shared" si="545"/>
        <v>0.4</v>
      </c>
      <c r="AA2637">
        <f t="shared" si="546"/>
        <v>1</v>
      </c>
      <c r="AB2637">
        <f t="shared" si="546"/>
        <v>1</v>
      </c>
      <c r="AC2637">
        <f t="shared" si="547"/>
        <v>0.4</v>
      </c>
      <c r="AD2637" t="e">
        <f>INDEX('bijlage C. Cluster maatregelen'!C:C,MATCH('5.Bepalen Faalfreq'!K2637,'bijlage C. Cluster maatregelen'!A:A,0))</f>
        <v>#N/A</v>
      </c>
      <c r="AE2637" t="e">
        <f>INDEX('bijlage C. Cluster maatregelen'!C:C,MATCH('5.Bepalen Faalfreq'!L2637,'bijlage C. Cluster maatregelen'!A:A,0))</f>
        <v>#N/A</v>
      </c>
      <c r="AF2637" t="e">
        <f>INDEX('bijlage C. Cluster maatregelen'!C:C,MATCH('5.Bepalen Faalfreq'!M2637,'bijlage C. Cluster maatregelen'!A:A,0))</f>
        <v>#N/A</v>
      </c>
      <c r="AG2637" t="e">
        <f>INDEX('bijlage C. Cluster maatregelen'!C:C,MATCH('5.Bepalen Faalfreq'!N2637,'bijlage C. Cluster maatregelen'!A:A,0))</f>
        <v>#N/A</v>
      </c>
      <c r="AH2637" t="e">
        <f t="shared" si="548"/>
        <v>#N/A</v>
      </c>
      <c r="AI2637" t="e">
        <f t="shared" si="549"/>
        <v>#N/A</v>
      </c>
      <c r="AJ2637" t="e">
        <f t="shared" si="542"/>
        <v>#N/A</v>
      </c>
    </row>
    <row r="2638" spans="1:36" x14ac:dyDescent="0.25">
      <c r="A2638" s="203"/>
      <c r="B2638" s="203"/>
      <c r="C2638" s="203"/>
      <c r="D2638" s="203"/>
      <c r="E2638" s="203"/>
      <c r="F2638" s="203"/>
      <c r="G2638" s="203"/>
      <c r="H2638" s="203"/>
      <c r="I2638" s="203"/>
      <c r="J2638" s="203"/>
      <c r="K2638" s="203"/>
      <c r="L2638" s="203"/>
      <c r="M2638" s="203"/>
      <c r="N2638" s="203"/>
      <c r="O2638" s="204">
        <f t="shared" si="538"/>
        <v>0</v>
      </c>
      <c r="P2638" s="80" t="str">
        <f>IFERROR(R2638+'4. Gegevens leiding'!$I$26,"")</f>
        <v/>
      </c>
      <c r="Q2638" s="155" t="str">
        <f>IFERROR(R2639+'4. Gegevens leiding'!$I$26,"")</f>
        <v/>
      </c>
      <c r="R2638" s="155" t="str">
        <f t="shared" si="550"/>
        <v/>
      </c>
      <c r="S2638" s="43" t="str">
        <f t="shared" si="543"/>
        <v/>
      </c>
      <c r="T2638" s="42" t="str">
        <f t="shared" si="539"/>
        <v>Diameter (mm, uitwendig)=;Wanddikte (mm)=;Druk (barg)=;Rekgrens (N/mm^2)=;Charpy energie (J)=</v>
      </c>
      <c r="U2638" s="44" t="e">
        <f>INDEX('bijlage A. Frequentie Tabel'!G:G,MATCH(T2638,'bijlage A. Frequentie Tabel'!A:A,0))</f>
        <v>#N/A</v>
      </c>
      <c r="V2638" s="43">
        <f t="shared" si="540"/>
        <v>0</v>
      </c>
      <c r="W2638" s="80">
        <f t="shared" si="544"/>
        <v>23.196467403779828</v>
      </c>
      <c r="X2638" t="e">
        <f t="shared" si="541"/>
        <v>#N/A</v>
      </c>
      <c r="Y2638"/>
      <c r="Z2638">
        <f t="shared" si="545"/>
        <v>0.4</v>
      </c>
      <c r="AA2638">
        <f t="shared" si="546"/>
        <v>1</v>
      </c>
      <c r="AB2638">
        <f t="shared" si="546"/>
        <v>1</v>
      </c>
      <c r="AC2638">
        <f t="shared" si="547"/>
        <v>0.4</v>
      </c>
      <c r="AD2638" t="e">
        <f>INDEX('bijlage C. Cluster maatregelen'!C:C,MATCH('5.Bepalen Faalfreq'!K2638,'bijlage C. Cluster maatregelen'!A:A,0))</f>
        <v>#N/A</v>
      </c>
      <c r="AE2638" t="e">
        <f>INDEX('bijlage C. Cluster maatregelen'!C:C,MATCH('5.Bepalen Faalfreq'!L2638,'bijlage C. Cluster maatregelen'!A:A,0))</f>
        <v>#N/A</v>
      </c>
      <c r="AF2638" t="e">
        <f>INDEX('bijlage C. Cluster maatregelen'!C:C,MATCH('5.Bepalen Faalfreq'!M2638,'bijlage C. Cluster maatregelen'!A:A,0))</f>
        <v>#N/A</v>
      </c>
      <c r="AG2638" t="e">
        <f>INDEX('bijlage C. Cluster maatregelen'!C:C,MATCH('5.Bepalen Faalfreq'!N2638,'bijlage C. Cluster maatregelen'!A:A,0))</f>
        <v>#N/A</v>
      </c>
      <c r="AH2638" t="e">
        <f t="shared" si="548"/>
        <v>#N/A</v>
      </c>
      <c r="AI2638" t="e">
        <f t="shared" si="549"/>
        <v>#N/A</v>
      </c>
      <c r="AJ2638" t="e">
        <f t="shared" si="542"/>
        <v>#N/A</v>
      </c>
    </row>
    <row r="2639" spans="1:36" x14ac:dyDescent="0.25">
      <c r="A2639" s="203"/>
      <c r="B2639" s="203"/>
      <c r="C2639" s="203"/>
      <c r="D2639" s="203"/>
      <c r="E2639" s="203"/>
      <c r="F2639" s="203"/>
      <c r="G2639" s="203"/>
      <c r="H2639" s="203"/>
      <c r="I2639" s="203"/>
      <c r="J2639" s="203"/>
      <c r="K2639" s="203"/>
      <c r="L2639" s="203"/>
      <c r="M2639" s="203"/>
      <c r="N2639" s="203"/>
      <c r="O2639" s="204">
        <f t="shared" si="538"/>
        <v>0</v>
      </c>
      <c r="P2639" s="80" t="str">
        <f>IFERROR(R2639+'4. Gegevens leiding'!$I$26,"")</f>
        <v/>
      </c>
      <c r="Q2639" s="155" t="str">
        <f>IFERROR(R2640+'4. Gegevens leiding'!$I$26,"")</f>
        <v/>
      </c>
      <c r="R2639" s="155" t="str">
        <f t="shared" si="550"/>
        <v/>
      </c>
      <c r="S2639" s="43" t="str">
        <f t="shared" si="543"/>
        <v/>
      </c>
      <c r="T2639" s="42" t="str">
        <f t="shared" si="539"/>
        <v>Diameter (mm, uitwendig)=;Wanddikte (mm)=;Druk (barg)=;Rekgrens (N/mm^2)=;Charpy energie (J)=</v>
      </c>
      <c r="U2639" s="44" t="e">
        <f>INDEX('bijlage A. Frequentie Tabel'!G:G,MATCH(T2639,'bijlage A. Frequentie Tabel'!A:A,0))</f>
        <v>#N/A</v>
      </c>
      <c r="V2639" s="43">
        <f t="shared" si="540"/>
        <v>0</v>
      </c>
      <c r="W2639" s="80">
        <f t="shared" si="544"/>
        <v>23.196467403779828</v>
      </c>
      <c r="X2639" t="e">
        <f t="shared" si="541"/>
        <v>#N/A</v>
      </c>
      <c r="Y2639"/>
      <c r="Z2639">
        <f t="shared" si="545"/>
        <v>0.4</v>
      </c>
      <c r="AA2639">
        <f t="shared" si="546"/>
        <v>1</v>
      </c>
      <c r="AB2639">
        <f t="shared" si="546"/>
        <v>1</v>
      </c>
      <c r="AC2639">
        <f t="shared" si="547"/>
        <v>0.4</v>
      </c>
      <c r="AD2639" t="e">
        <f>INDEX('bijlage C. Cluster maatregelen'!C:C,MATCH('5.Bepalen Faalfreq'!K2639,'bijlage C. Cluster maatregelen'!A:A,0))</f>
        <v>#N/A</v>
      </c>
      <c r="AE2639" t="e">
        <f>INDEX('bijlage C. Cluster maatregelen'!C:C,MATCH('5.Bepalen Faalfreq'!L2639,'bijlage C. Cluster maatregelen'!A:A,0))</f>
        <v>#N/A</v>
      </c>
      <c r="AF2639" t="e">
        <f>INDEX('bijlage C. Cluster maatregelen'!C:C,MATCH('5.Bepalen Faalfreq'!M2639,'bijlage C. Cluster maatregelen'!A:A,0))</f>
        <v>#N/A</v>
      </c>
      <c r="AG2639" t="e">
        <f>INDEX('bijlage C. Cluster maatregelen'!C:C,MATCH('5.Bepalen Faalfreq'!N2639,'bijlage C. Cluster maatregelen'!A:A,0))</f>
        <v>#N/A</v>
      </c>
      <c r="AH2639" t="e">
        <f t="shared" si="548"/>
        <v>#N/A</v>
      </c>
      <c r="AI2639" t="e">
        <f t="shared" si="549"/>
        <v>#N/A</v>
      </c>
      <c r="AJ2639" t="e">
        <f t="shared" si="542"/>
        <v>#N/A</v>
      </c>
    </row>
    <row r="2640" spans="1:36" x14ac:dyDescent="0.25">
      <c r="A2640" s="203"/>
      <c r="B2640" s="203"/>
      <c r="C2640" s="203"/>
      <c r="D2640" s="203"/>
      <c r="E2640" s="203"/>
      <c r="F2640" s="203"/>
      <c r="G2640" s="203"/>
      <c r="H2640" s="203"/>
      <c r="I2640" s="203"/>
      <c r="J2640" s="203"/>
      <c r="K2640" s="203"/>
      <c r="L2640" s="203"/>
      <c r="M2640" s="203"/>
      <c r="N2640" s="203"/>
      <c r="O2640" s="204">
        <f t="shared" si="538"/>
        <v>0</v>
      </c>
      <c r="P2640" s="80" t="str">
        <f>IFERROR(R2640+'4. Gegevens leiding'!$I$26,"")</f>
        <v/>
      </c>
      <c r="Q2640" s="155" t="str">
        <f>IFERROR(R2641+'4. Gegevens leiding'!$I$26,"")</f>
        <v/>
      </c>
      <c r="R2640" s="155" t="str">
        <f t="shared" si="550"/>
        <v/>
      </c>
      <c r="S2640" s="43" t="str">
        <f t="shared" si="543"/>
        <v/>
      </c>
      <c r="T2640" s="42" t="str">
        <f t="shared" si="539"/>
        <v>Diameter (mm, uitwendig)=;Wanddikte (mm)=;Druk (barg)=;Rekgrens (N/mm^2)=;Charpy energie (J)=</v>
      </c>
      <c r="U2640" s="44" t="e">
        <f>INDEX('bijlage A. Frequentie Tabel'!G:G,MATCH(T2640,'bijlage A. Frequentie Tabel'!A:A,0))</f>
        <v>#N/A</v>
      </c>
      <c r="V2640" s="43">
        <f t="shared" si="540"/>
        <v>0</v>
      </c>
      <c r="W2640" s="80">
        <f t="shared" si="544"/>
        <v>23.196467403779828</v>
      </c>
      <c r="X2640" t="e">
        <f t="shared" si="541"/>
        <v>#N/A</v>
      </c>
      <c r="Y2640"/>
      <c r="Z2640">
        <f t="shared" si="545"/>
        <v>0.4</v>
      </c>
      <c r="AA2640">
        <f t="shared" si="546"/>
        <v>1</v>
      </c>
      <c r="AB2640">
        <f t="shared" si="546"/>
        <v>1</v>
      </c>
      <c r="AC2640">
        <f t="shared" si="547"/>
        <v>0.4</v>
      </c>
      <c r="AD2640" t="e">
        <f>INDEX('bijlage C. Cluster maatregelen'!C:C,MATCH('5.Bepalen Faalfreq'!K2640,'bijlage C. Cluster maatregelen'!A:A,0))</f>
        <v>#N/A</v>
      </c>
      <c r="AE2640" t="e">
        <f>INDEX('bijlage C. Cluster maatregelen'!C:C,MATCH('5.Bepalen Faalfreq'!L2640,'bijlage C. Cluster maatregelen'!A:A,0))</f>
        <v>#N/A</v>
      </c>
      <c r="AF2640" t="e">
        <f>INDEX('bijlage C. Cluster maatregelen'!C:C,MATCH('5.Bepalen Faalfreq'!M2640,'bijlage C. Cluster maatregelen'!A:A,0))</f>
        <v>#N/A</v>
      </c>
      <c r="AG2640" t="e">
        <f>INDEX('bijlage C. Cluster maatregelen'!C:C,MATCH('5.Bepalen Faalfreq'!N2640,'bijlage C. Cluster maatregelen'!A:A,0))</f>
        <v>#N/A</v>
      </c>
      <c r="AH2640" t="e">
        <f t="shared" si="548"/>
        <v>#N/A</v>
      </c>
      <c r="AI2640" t="e">
        <f t="shared" si="549"/>
        <v>#N/A</v>
      </c>
      <c r="AJ2640" t="e">
        <f t="shared" si="542"/>
        <v>#N/A</v>
      </c>
    </row>
    <row r="2641" spans="1:36" x14ac:dyDescent="0.25">
      <c r="A2641" s="203"/>
      <c r="B2641" s="203"/>
      <c r="C2641" s="203"/>
      <c r="D2641" s="203"/>
      <c r="E2641" s="203"/>
      <c r="F2641" s="203"/>
      <c r="G2641" s="203"/>
      <c r="H2641" s="203"/>
      <c r="I2641" s="203"/>
      <c r="J2641" s="203"/>
      <c r="K2641" s="203"/>
      <c r="L2641" s="203"/>
      <c r="M2641" s="203"/>
      <c r="N2641" s="203"/>
      <c r="O2641" s="204">
        <f t="shared" si="538"/>
        <v>0</v>
      </c>
      <c r="P2641" s="80" t="str">
        <f>IFERROR(R2641+'4. Gegevens leiding'!$I$26,"")</f>
        <v/>
      </c>
      <c r="Q2641" s="155" t="str">
        <f>IFERROR(R2642+'4. Gegevens leiding'!$I$26,"")</f>
        <v/>
      </c>
      <c r="R2641" s="155" t="str">
        <f t="shared" si="550"/>
        <v/>
      </c>
      <c r="S2641" s="43" t="str">
        <f t="shared" si="543"/>
        <v/>
      </c>
      <c r="T2641" s="42" t="str">
        <f t="shared" si="539"/>
        <v>Diameter (mm, uitwendig)=;Wanddikte (mm)=;Druk (barg)=;Rekgrens (N/mm^2)=;Charpy energie (J)=</v>
      </c>
      <c r="U2641" s="44" t="e">
        <f>INDEX('bijlage A. Frequentie Tabel'!G:G,MATCH(T2641,'bijlage A. Frequentie Tabel'!A:A,0))</f>
        <v>#N/A</v>
      </c>
      <c r="V2641" s="43">
        <f t="shared" si="540"/>
        <v>0</v>
      </c>
      <c r="W2641" s="80">
        <f t="shared" si="544"/>
        <v>23.196467403779828</v>
      </c>
      <c r="X2641" t="e">
        <f t="shared" si="541"/>
        <v>#N/A</v>
      </c>
      <c r="Y2641"/>
      <c r="Z2641">
        <f t="shared" si="545"/>
        <v>0.4</v>
      </c>
      <c r="AA2641">
        <f t="shared" si="546"/>
        <v>1</v>
      </c>
      <c r="AB2641">
        <f t="shared" si="546"/>
        <v>1</v>
      </c>
      <c r="AC2641">
        <f t="shared" si="547"/>
        <v>0.4</v>
      </c>
      <c r="AD2641" t="e">
        <f>INDEX('bijlage C. Cluster maatregelen'!C:C,MATCH('5.Bepalen Faalfreq'!K2641,'bijlage C. Cluster maatregelen'!A:A,0))</f>
        <v>#N/A</v>
      </c>
      <c r="AE2641" t="e">
        <f>INDEX('bijlage C. Cluster maatregelen'!C:C,MATCH('5.Bepalen Faalfreq'!L2641,'bijlage C. Cluster maatregelen'!A:A,0))</f>
        <v>#N/A</v>
      </c>
      <c r="AF2641" t="e">
        <f>INDEX('bijlage C. Cluster maatregelen'!C:C,MATCH('5.Bepalen Faalfreq'!M2641,'bijlage C. Cluster maatregelen'!A:A,0))</f>
        <v>#N/A</v>
      </c>
      <c r="AG2641" t="e">
        <f>INDEX('bijlage C. Cluster maatregelen'!C:C,MATCH('5.Bepalen Faalfreq'!N2641,'bijlage C. Cluster maatregelen'!A:A,0))</f>
        <v>#N/A</v>
      </c>
      <c r="AH2641" t="e">
        <f t="shared" si="548"/>
        <v>#N/A</v>
      </c>
      <c r="AI2641" t="e">
        <f t="shared" si="549"/>
        <v>#N/A</v>
      </c>
      <c r="AJ2641" t="e">
        <f t="shared" si="542"/>
        <v>#N/A</v>
      </c>
    </row>
    <row r="2642" spans="1:36" x14ac:dyDescent="0.25">
      <c r="A2642" s="203"/>
      <c r="B2642" s="203"/>
      <c r="C2642" s="203"/>
      <c r="D2642" s="203"/>
      <c r="E2642" s="203"/>
      <c r="F2642" s="203"/>
      <c r="G2642" s="203"/>
      <c r="H2642" s="203"/>
      <c r="I2642" s="203"/>
      <c r="J2642" s="203"/>
      <c r="K2642" s="203"/>
      <c r="L2642" s="203"/>
      <c r="M2642" s="203"/>
      <c r="N2642" s="203"/>
      <c r="O2642" s="204">
        <f t="shared" si="538"/>
        <v>0</v>
      </c>
      <c r="P2642" s="80" t="str">
        <f>IFERROR(R2642+'4. Gegevens leiding'!$I$26,"")</f>
        <v/>
      </c>
      <c r="Q2642" s="155" t="str">
        <f>IFERROR(R2643+'4. Gegevens leiding'!$I$26,"")</f>
        <v/>
      </c>
      <c r="R2642" s="155" t="str">
        <f t="shared" si="550"/>
        <v/>
      </c>
      <c r="S2642" s="43" t="str">
        <f t="shared" si="543"/>
        <v/>
      </c>
      <c r="T2642" s="42" t="str">
        <f t="shared" si="539"/>
        <v>Diameter (mm, uitwendig)=;Wanddikte (mm)=;Druk (barg)=;Rekgrens (N/mm^2)=;Charpy energie (J)=</v>
      </c>
      <c r="U2642" s="44" t="e">
        <f>INDEX('bijlage A. Frequentie Tabel'!G:G,MATCH(T2642,'bijlage A. Frequentie Tabel'!A:A,0))</f>
        <v>#N/A</v>
      </c>
      <c r="V2642" s="43">
        <f t="shared" si="540"/>
        <v>0</v>
      </c>
      <c r="W2642" s="80">
        <f t="shared" si="544"/>
        <v>23.196467403779828</v>
      </c>
      <c r="X2642" t="e">
        <f t="shared" si="541"/>
        <v>#N/A</v>
      </c>
      <c r="Y2642"/>
      <c r="Z2642">
        <f t="shared" si="545"/>
        <v>0.4</v>
      </c>
      <c r="AA2642">
        <f t="shared" si="546"/>
        <v>1</v>
      </c>
      <c r="AB2642">
        <f t="shared" si="546"/>
        <v>1</v>
      </c>
      <c r="AC2642">
        <f t="shared" si="547"/>
        <v>0.4</v>
      </c>
      <c r="AD2642" t="e">
        <f>INDEX('bijlage C. Cluster maatregelen'!C:C,MATCH('5.Bepalen Faalfreq'!K2642,'bijlage C. Cluster maatregelen'!A:A,0))</f>
        <v>#N/A</v>
      </c>
      <c r="AE2642" t="e">
        <f>INDEX('bijlage C. Cluster maatregelen'!C:C,MATCH('5.Bepalen Faalfreq'!L2642,'bijlage C. Cluster maatregelen'!A:A,0))</f>
        <v>#N/A</v>
      </c>
      <c r="AF2642" t="e">
        <f>INDEX('bijlage C. Cluster maatregelen'!C:C,MATCH('5.Bepalen Faalfreq'!M2642,'bijlage C. Cluster maatregelen'!A:A,0))</f>
        <v>#N/A</v>
      </c>
      <c r="AG2642" t="e">
        <f>INDEX('bijlage C. Cluster maatregelen'!C:C,MATCH('5.Bepalen Faalfreq'!N2642,'bijlage C. Cluster maatregelen'!A:A,0))</f>
        <v>#N/A</v>
      </c>
      <c r="AH2642" t="e">
        <f t="shared" si="548"/>
        <v>#N/A</v>
      </c>
      <c r="AI2642" t="e">
        <f t="shared" si="549"/>
        <v>#N/A</v>
      </c>
      <c r="AJ2642" t="e">
        <f t="shared" si="542"/>
        <v>#N/A</v>
      </c>
    </row>
    <row r="2643" spans="1:36" x14ac:dyDescent="0.25">
      <c r="A2643" s="203"/>
      <c r="B2643" s="203"/>
      <c r="C2643" s="203"/>
      <c r="D2643" s="203"/>
      <c r="E2643" s="203"/>
      <c r="F2643" s="203"/>
      <c r="G2643" s="203"/>
      <c r="H2643" s="203"/>
      <c r="I2643" s="203"/>
      <c r="J2643" s="203"/>
      <c r="K2643" s="203"/>
      <c r="L2643" s="203"/>
      <c r="M2643" s="203"/>
      <c r="N2643" s="203"/>
      <c r="O2643" s="204">
        <f t="shared" si="538"/>
        <v>0</v>
      </c>
      <c r="P2643" s="80" t="str">
        <f>IFERROR(R2643+'4. Gegevens leiding'!$I$26,"")</f>
        <v/>
      </c>
      <c r="Q2643" s="155" t="str">
        <f>IFERROR(R2644+'4. Gegevens leiding'!$I$26,"")</f>
        <v/>
      </c>
      <c r="R2643" s="155" t="str">
        <f t="shared" si="550"/>
        <v/>
      </c>
      <c r="S2643" s="43" t="str">
        <f t="shared" si="543"/>
        <v/>
      </c>
      <c r="T2643" s="42" t="str">
        <f t="shared" si="539"/>
        <v>Diameter (mm, uitwendig)=;Wanddikte (mm)=;Druk (barg)=;Rekgrens (N/mm^2)=;Charpy energie (J)=</v>
      </c>
      <c r="U2643" s="44" t="e">
        <f>INDEX('bijlage A. Frequentie Tabel'!G:G,MATCH(T2643,'bijlage A. Frequentie Tabel'!A:A,0))</f>
        <v>#N/A</v>
      </c>
      <c r="V2643" s="43">
        <f t="shared" si="540"/>
        <v>0</v>
      </c>
      <c r="W2643" s="80">
        <f t="shared" si="544"/>
        <v>23.196467403779828</v>
      </c>
      <c r="X2643" t="e">
        <f t="shared" si="541"/>
        <v>#N/A</v>
      </c>
      <c r="Y2643"/>
      <c r="Z2643">
        <f t="shared" si="545"/>
        <v>0.4</v>
      </c>
      <c r="AA2643">
        <f t="shared" si="546"/>
        <v>1</v>
      </c>
      <c r="AB2643">
        <f t="shared" si="546"/>
        <v>1</v>
      </c>
      <c r="AC2643">
        <f t="shared" si="547"/>
        <v>0.4</v>
      </c>
      <c r="AD2643" t="e">
        <f>INDEX('bijlage C. Cluster maatregelen'!C:C,MATCH('5.Bepalen Faalfreq'!K2643,'bijlage C. Cluster maatregelen'!A:A,0))</f>
        <v>#N/A</v>
      </c>
      <c r="AE2643" t="e">
        <f>INDEX('bijlage C. Cluster maatregelen'!C:C,MATCH('5.Bepalen Faalfreq'!L2643,'bijlage C. Cluster maatregelen'!A:A,0))</f>
        <v>#N/A</v>
      </c>
      <c r="AF2643" t="e">
        <f>INDEX('bijlage C. Cluster maatregelen'!C:C,MATCH('5.Bepalen Faalfreq'!M2643,'bijlage C. Cluster maatregelen'!A:A,0))</f>
        <v>#N/A</v>
      </c>
      <c r="AG2643" t="e">
        <f>INDEX('bijlage C. Cluster maatregelen'!C:C,MATCH('5.Bepalen Faalfreq'!N2643,'bijlage C. Cluster maatregelen'!A:A,0))</f>
        <v>#N/A</v>
      </c>
      <c r="AH2643" t="e">
        <f t="shared" si="548"/>
        <v>#N/A</v>
      </c>
      <c r="AI2643" t="e">
        <f t="shared" si="549"/>
        <v>#N/A</v>
      </c>
      <c r="AJ2643" t="e">
        <f t="shared" si="542"/>
        <v>#N/A</v>
      </c>
    </row>
    <row r="2644" spans="1:36" x14ac:dyDescent="0.25">
      <c r="A2644" s="203"/>
      <c r="B2644" s="203"/>
      <c r="C2644" s="203"/>
      <c r="D2644" s="203"/>
      <c r="E2644" s="203"/>
      <c r="F2644" s="203"/>
      <c r="G2644" s="203"/>
      <c r="H2644" s="203"/>
      <c r="I2644" s="203"/>
      <c r="J2644" s="203"/>
      <c r="K2644" s="203"/>
      <c r="L2644" s="203"/>
      <c r="M2644" s="203"/>
      <c r="N2644" s="203"/>
      <c r="O2644" s="204">
        <f t="shared" si="538"/>
        <v>0</v>
      </c>
      <c r="P2644" s="80" t="str">
        <f>IFERROR(R2644+'4. Gegevens leiding'!$I$26,"")</f>
        <v/>
      </c>
      <c r="Q2644" s="155" t="str">
        <f>IFERROR(R2645+'4. Gegevens leiding'!$I$26,"")</f>
        <v/>
      </c>
      <c r="R2644" s="155" t="str">
        <f t="shared" si="550"/>
        <v/>
      </c>
      <c r="S2644" s="43" t="str">
        <f t="shared" si="543"/>
        <v/>
      </c>
      <c r="T2644" s="42" t="str">
        <f t="shared" si="539"/>
        <v>Diameter (mm, uitwendig)=;Wanddikte (mm)=;Druk (barg)=;Rekgrens (N/mm^2)=;Charpy energie (J)=</v>
      </c>
      <c r="U2644" s="44" t="e">
        <f>INDEX('bijlage A. Frequentie Tabel'!G:G,MATCH(T2644,'bijlage A. Frequentie Tabel'!A:A,0))</f>
        <v>#N/A</v>
      </c>
      <c r="V2644" s="43">
        <f t="shared" si="540"/>
        <v>0</v>
      </c>
      <c r="W2644" s="80">
        <f t="shared" si="544"/>
        <v>23.196467403779828</v>
      </c>
      <c r="X2644" t="e">
        <f t="shared" si="541"/>
        <v>#N/A</v>
      </c>
      <c r="Y2644"/>
      <c r="Z2644">
        <f t="shared" si="545"/>
        <v>0.4</v>
      </c>
      <c r="AA2644">
        <f t="shared" si="546"/>
        <v>1</v>
      </c>
      <c r="AB2644">
        <f t="shared" si="546"/>
        <v>1</v>
      </c>
      <c r="AC2644">
        <f t="shared" si="547"/>
        <v>0.4</v>
      </c>
      <c r="AD2644" t="e">
        <f>INDEX('bijlage C. Cluster maatregelen'!C:C,MATCH('5.Bepalen Faalfreq'!K2644,'bijlage C. Cluster maatregelen'!A:A,0))</f>
        <v>#N/A</v>
      </c>
      <c r="AE2644" t="e">
        <f>INDEX('bijlage C. Cluster maatregelen'!C:C,MATCH('5.Bepalen Faalfreq'!L2644,'bijlage C. Cluster maatregelen'!A:A,0))</f>
        <v>#N/A</v>
      </c>
      <c r="AF2644" t="e">
        <f>INDEX('bijlage C. Cluster maatregelen'!C:C,MATCH('5.Bepalen Faalfreq'!M2644,'bijlage C. Cluster maatregelen'!A:A,0))</f>
        <v>#N/A</v>
      </c>
      <c r="AG2644" t="e">
        <f>INDEX('bijlage C. Cluster maatregelen'!C:C,MATCH('5.Bepalen Faalfreq'!N2644,'bijlage C. Cluster maatregelen'!A:A,0))</f>
        <v>#N/A</v>
      </c>
      <c r="AH2644" t="e">
        <f t="shared" si="548"/>
        <v>#N/A</v>
      </c>
      <c r="AI2644" t="e">
        <f t="shared" si="549"/>
        <v>#N/A</v>
      </c>
      <c r="AJ2644" t="e">
        <f t="shared" si="542"/>
        <v>#N/A</v>
      </c>
    </row>
    <row r="2645" spans="1:36" x14ac:dyDescent="0.25">
      <c r="A2645" s="203"/>
      <c r="B2645" s="203"/>
      <c r="C2645" s="203"/>
      <c r="D2645" s="203"/>
      <c r="E2645" s="203"/>
      <c r="F2645" s="203"/>
      <c r="G2645" s="203"/>
      <c r="H2645" s="203"/>
      <c r="I2645" s="203"/>
      <c r="J2645" s="203"/>
      <c r="K2645" s="203"/>
      <c r="L2645" s="203"/>
      <c r="M2645" s="203"/>
      <c r="N2645" s="203"/>
      <c r="O2645" s="204">
        <f t="shared" si="538"/>
        <v>0</v>
      </c>
      <c r="P2645" s="80" t="str">
        <f>IFERROR(R2645+'4. Gegevens leiding'!$I$26,"")</f>
        <v/>
      </c>
      <c r="Q2645" s="155" t="str">
        <f>IFERROR(R2646+'4. Gegevens leiding'!$I$26,"")</f>
        <v/>
      </c>
      <c r="R2645" s="155" t="str">
        <f t="shared" si="550"/>
        <v/>
      </c>
      <c r="S2645" s="43" t="str">
        <f t="shared" si="543"/>
        <v/>
      </c>
      <c r="T2645" s="42" t="str">
        <f t="shared" si="539"/>
        <v>Diameter (mm, uitwendig)=;Wanddikte (mm)=;Druk (barg)=;Rekgrens (N/mm^2)=;Charpy energie (J)=</v>
      </c>
      <c r="U2645" s="44" t="e">
        <f>INDEX('bijlage A. Frequentie Tabel'!G:G,MATCH(T2645,'bijlage A. Frequentie Tabel'!A:A,0))</f>
        <v>#N/A</v>
      </c>
      <c r="V2645" s="43">
        <f t="shared" si="540"/>
        <v>0</v>
      </c>
      <c r="W2645" s="80">
        <f t="shared" si="544"/>
        <v>23.196467403779828</v>
      </c>
      <c r="X2645" t="e">
        <f t="shared" si="541"/>
        <v>#N/A</v>
      </c>
      <c r="Y2645"/>
      <c r="Z2645">
        <f t="shared" si="545"/>
        <v>0.4</v>
      </c>
      <c r="AA2645">
        <f t="shared" si="546"/>
        <v>1</v>
      </c>
      <c r="AB2645">
        <f t="shared" si="546"/>
        <v>1</v>
      </c>
      <c r="AC2645">
        <f t="shared" si="547"/>
        <v>0.4</v>
      </c>
      <c r="AD2645" t="e">
        <f>INDEX('bijlage C. Cluster maatregelen'!C:C,MATCH('5.Bepalen Faalfreq'!K2645,'bijlage C. Cluster maatregelen'!A:A,0))</f>
        <v>#N/A</v>
      </c>
      <c r="AE2645" t="e">
        <f>INDEX('bijlage C. Cluster maatregelen'!C:C,MATCH('5.Bepalen Faalfreq'!L2645,'bijlage C. Cluster maatregelen'!A:A,0))</f>
        <v>#N/A</v>
      </c>
      <c r="AF2645" t="e">
        <f>INDEX('bijlage C. Cluster maatregelen'!C:C,MATCH('5.Bepalen Faalfreq'!M2645,'bijlage C. Cluster maatregelen'!A:A,0))</f>
        <v>#N/A</v>
      </c>
      <c r="AG2645" t="e">
        <f>INDEX('bijlage C. Cluster maatregelen'!C:C,MATCH('5.Bepalen Faalfreq'!N2645,'bijlage C. Cluster maatregelen'!A:A,0))</f>
        <v>#N/A</v>
      </c>
      <c r="AH2645" t="e">
        <f t="shared" si="548"/>
        <v>#N/A</v>
      </c>
      <c r="AI2645" t="e">
        <f t="shared" si="549"/>
        <v>#N/A</v>
      </c>
      <c r="AJ2645" t="e">
        <f t="shared" si="542"/>
        <v>#N/A</v>
      </c>
    </row>
    <row r="2646" spans="1:36" x14ac:dyDescent="0.25">
      <c r="A2646" s="203"/>
      <c r="B2646" s="203"/>
      <c r="C2646" s="203"/>
      <c r="D2646" s="203"/>
      <c r="E2646" s="203"/>
      <c r="F2646" s="203"/>
      <c r="G2646" s="203"/>
      <c r="H2646" s="203"/>
      <c r="I2646" s="203"/>
      <c r="J2646" s="203"/>
      <c r="K2646" s="203"/>
      <c r="L2646" s="203"/>
      <c r="M2646" s="203"/>
      <c r="N2646" s="203"/>
      <c r="O2646" s="204">
        <f t="shared" si="538"/>
        <v>0</v>
      </c>
      <c r="P2646" s="80" t="str">
        <f>IFERROR(R2646+'4. Gegevens leiding'!$I$26,"")</f>
        <v/>
      </c>
      <c r="Q2646" s="155" t="str">
        <f>IFERROR(R2647+'4. Gegevens leiding'!$I$26,"")</f>
        <v/>
      </c>
      <c r="R2646" s="155" t="str">
        <f t="shared" si="550"/>
        <v/>
      </c>
      <c r="S2646" s="43" t="str">
        <f t="shared" si="543"/>
        <v/>
      </c>
      <c r="T2646" s="42" t="str">
        <f t="shared" si="539"/>
        <v>Diameter (mm, uitwendig)=;Wanddikte (mm)=;Druk (barg)=;Rekgrens (N/mm^2)=;Charpy energie (J)=</v>
      </c>
      <c r="U2646" s="44" t="e">
        <f>INDEX('bijlage A. Frequentie Tabel'!G:G,MATCH(T2646,'bijlage A. Frequentie Tabel'!A:A,0))</f>
        <v>#N/A</v>
      </c>
      <c r="V2646" s="43">
        <f t="shared" si="540"/>
        <v>0</v>
      </c>
      <c r="W2646" s="80">
        <f t="shared" si="544"/>
        <v>23.196467403779828</v>
      </c>
      <c r="X2646" t="e">
        <f t="shared" si="541"/>
        <v>#N/A</v>
      </c>
      <c r="Y2646"/>
      <c r="Z2646">
        <f t="shared" si="545"/>
        <v>0.4</v>
      </c>
      <c r="AA2646">
        <f t="shared" si="546"/>
        <v>1</v>
      </c>
      <c r="AB2646">
        <f t="shared" si="546"/>
        <v>1</v>
      </c>
      <c r="AC2646">
        <f t="shared" si="547"/>
        <v>0.4</v>
      </c>
      <c r="AD2646" t="e">
        <f>INDEX('bijlage C. Cluster maatregelen'!C:C,MATCH('5.Bepalen Faalfreq'!K2646,'bijlage C. Cluster maatregelen'!A:A,0))</f>
        <v>#N/A</v>
      </c>
      <c r="AE2646" t="e">
        <f>INDEX('bijlage C. Cluster maatregelen'!C:C,MATCH('5.Bepalen Faalfreq'!L2646,'bijlage C. Cluster maatregelen'!A:A,0))</f>
        <v>#N/A</v>
      </c>
      <c r="AF2646" t="e">
        <f>INDEX('bijlage C. Cluster maatregelen'!C:C,MATCH('5.Bepalen Faalfreq'!M2646,'bijlage C. Cluster maatregelen'!A:A,0))</f>
        <v>#N/A</v>
      </c>
      <c r="AG2646" t="e">
        <f>INDEX('bijlage C. Cluster maatregelen'!C:C,MATCH('5.Bepalen Faalfreq'!N2646,'bijlage C. Cluster maatregelen'!A:A,0))</f>
        <v>#N/A</v>
      </c>
      <c r="AH2646" t="e">
        <f t="shared" si="548"/>
        <v>#N/A</v>
      </c>
      <c r="AI2646" t="e">
        <f t="shared" si="549"/>
        <v>#N/A</v>
      </c>
      <c r="AJ2646" t="e">
        <f t="shared" si="542"/>
        <v>#N/A</v>
      </c>
    </row>
    <row r="2647" spans="1:36" x14ac:dyDescent="0.25">
      <c r="A2647" s="203"/>
      <c r="B2647" s="203"/>
      <c r="C2647" s="203"/>
      <c r="D2647" s="203"/>
      <c r="E2647" s="203"/>
      <c r="F2647" s="203"/>
      <c r="G2647" s="203"/>
      <c r="H2647" s="203"/>
      <c r="I2647" s="203"/>
      <c r="J2647" s="203"/>
      <c r="K2647" s="203"/>
      <c r="L2647" s="203"/>
      <c r="M2647" s="203"/>
      <c r="N2647" s="203"/>
      <c r="O2647" s="204">
        <f t="shared" si="538"/>
        <v>0</v>
      </c>
      <c r="P2647" s="80" t="str">
        <f>IFERROR(R2647+'4. Gegevens leiding'!$I$26,"")</f>
        <v/>
      </c>
      <c r="Q2647" s="155" t="str">
        <f>IFERROR(R2648+'4. Gegevens leiding'!$I$26,"")</f>
        <v/>
      </c>
      <c r="R2647" s="155" t="str">
        <f t="shared" si="550"/>
        <v/>
      </c>
      <c r="S2647" s="43" t="str">
        <f t="shared" si="543"/>
        <v/>
      </c>
      <c r="T2647" s="42" t="str">
        <f t="shared" si="539"/>
        <v>Diameter (mm, uitwendig)=;Wanddikte (mm)=;Druk (barg)=;Rekgrens (N/mm^2)=;Charpy energie (J)=</v>
      </c>
      <c r="U2647" s="44" t="e">
        <f>INDEX('bijlage A. Frequentie Tabel'!G:G,MATCH(T2647,'bijlage A. Frequentie Tabel'!A:A,0))</f>
        <v>#N/A</v>
      </c>
      <c r="V2647" s="43">
        <f t="shared" si="540"/>
        <v>0</v>
      </c>
      <c r="W2647" s="80">
        <f t="shared" si="544"/>
        <v>23.196467403779828</v>
      </c>
      <c r="X2647" t="e">
        <f t="shared" si="541"/>
        <v>#N/A</v>
      </c>
      <c r="Y2647"/>
      <c r="Z2647">
        <f t="shared" si="545"/>
        <v>0.4</v>
      </c>
      <c r="AA2647">
        <f t="shared" si="546"/>
        <v>1</v>
      </c>
      <c r="AB2647">
        <f t="shared" si="546"/>
        <v>1</v>
      </c>
      <c r="AC2647">
        <f t="shared" si="547"/>
        <v>0.4</v>
      </c>
      <c r="AD2647" t="e">
        <f>INDEX('bijlage C. Cluster maatregelen'!C:C,MATCH('5.Bepalen Faalfreq'!K2647,'bijlage C. Cluster maatregelen'!A:A,0))</f>
        <v>#N/A</v>
      </c>
      <c r="AE2647" t="e">
        <f>INDEX('bijlage C. Cluster maatregelen'!C:C,MATCH('5.Bepalen Faalfreq'!L2647,'bijlage C. Cluster maatregelen'!A:A,0))</f>
        <v>#N/A</v>
      </c>
      <c r="AF2647" t="e">
        <f>INDEX('bijlage C. Cluster maatregelen'!C:C,MATCH('5.Bepalen Faalfreq'!M2647,'bijlage C. Cluster maatregelen'!A:A,0))</f>
        <v>#N/A</v>
      </c>
      <c r="AG2647" t="e">
        <f>INDEX('bijlage C. Cluster maatregelen'!C:C,MATCH('5.Bepalen Faalfreq'!N2647,'bijlage C. Cluster maatregelen'!A:A,0))</f>
        <v>#N/A</v>
      </c>
      <c r="AH2647" t="e">
        <f t="shared" si="548"/>
        <v>#N/A</v>
      </c>
      <c r="AI2647" t="e">
        <f t="shared" si="549"/>
        <v>#N/A</v>
      </c>
      <c r="AJ2647" t="e">
        <f t="shared" si="542"/>
        <v>#N/A</v>
      </c>
    </row>
    <row r="2648" spans="1:36" x14ac:dyDescent="0.25">
      <c r="A2648" s="203"/>
      <c r="B2648" s="203"/>
      <c r="C2648" s="203"/>
      <c r="D2648" s="203"/>
      <c r="E2648" s="203"/>
      <c r="F2648" s="203"/>
      <c r="G2648" s="203"/>
      <c r="H2648" s="203"/>
      <c r="I2648" s="203"/>
      <c r="J2648" s="203"/>
      <c r="K2648" s="203"/>
      <c r="L2648" s="203"/>
      <c r="M2648" s="203"/>
      <c r="N2648" s="203"/>
      <c r="O2648" s="204">
        <f t="shared" si="538"/>
        <v>0</v>
      </c>
      <c r="P2648" s="80" t="str">
        <f>IFERROR(R2648+'4. Gegevens leiding'!$I$26,"")</f>
        <v/>
      </c>
      <c r="Q2648" s="155" t="str">
        <f>IFERROR(R2649+'4. Gegevens leiding'!$I$26,"")</f>
        <v/>
      </c>
      <c r="R2648" s="155" t="str">
        <f t="shared" si="550"/>
        <v/>
      </c>
      <c r="S2648" s="43" t="str">
        <f t="shared" si="543"/>
        <v/>
      </c>
      <c r="T2648" s="42" t="str">
        <f t="shared" si="539"/>
        <v>Diameter (mm, uitwendig)=;Wanddikte (mm)=;Druk (barg)=;Rekgrens (N/mm^2)=;Charpy energie (J)=</v>
      </c>
      <c r="U2648" s="44" t="e">
        <f>INDEX('bijlage A. Frequentie Tabel'!G:G,MATCH(T2648,'bijlage A. Frequentie Tabel'!A:A,0))</f>
        <v>#N/A</v>
      </c>
      <c r="V2648" s="43">
        <f t="shared" si="540"/>
        <v>0</v>
      </c>
      <c r="W2648" s="80">
        <f t="shared" si="544"/>
        <v>23.196467403779828</v>
      </c>
      <c r="X2648" t="e">
        <f t="shared" si="541"/>
        <v>#N/A</v>
      </c>
      <c r="Y2648"/>
      <c r="Z2648">
        <f t="shared" si="545"/>
        <v>0.4</v>
      </c>
      <c r="AA2648">
        <f t="shared" si="546"/>
        <v>1</v>
      </c>
      <c r="AB2648">
        <f t="shared" si="546"/>
        <v>1</v>
      </c>
      <c r="AC2648">
        <f t="shared" si="547"/>
        <v>0.4</v>
      </c>
      <c r="AD2648" t="e">
        <f>INDEX('bijlage C. Cluster maatregelen'!C:C,MATCH('5.Bepalen Faalfreq'!K2648,'bijlage C. Cluster maatregelen'!A:A,0))</f>
        <v>#N/A</v>
      </c>
      <c r="AE2648" t="e">
        <f>INDEX('bijlage C. Cluster maatregelen'!C:C,MATCH('5.Bepalen Faalfreq'!L2648,'bijlage C. Cluster maatregelen'!A:A,0))</f>
        <v>#N/A</v>
      </c>
      <c r="AF2648" t="e">
        <f>INDEX('bijlage C. Cluster maatregelen'!C:C,MATCH('5.Bepalen Faalfreq'!M2648,'bijlage C. Cluster maatregelen'!A:A,0))</f>
        <v>#N/A</v>
      </c>
      <c r="AG2648" t="e">
        <f>INDEX('bijlage C. Cluster maatregelen'!C:C,MATCH('5.Bepalen Faalfreq'!N2648,'bijlage C. Cluster maatregelen'!A:A,0))</f>
        <v>#N/A</v>
      </c>
      <c r="AH2648" t="e">
        <f t="shared" si="548"/>
        <v>#N/A</v>
      </c>
      <c r="AI2648" t="e">
        <f t="shared" si="549"/>
        <v>#N/A</v>
      </c>
      <c r="AJ2648" t="e">
        <f t="shared" si="542"/>
        <v>#N/A</v>
      </c>
    </row>
    <row r="2649" spans="1:36" x14ac:dyDescent="0.25">
      <c r="A2649" s="203"/>
      <c r="B2649" s="203"/>
      <c r="C2649" s="203"/>
      <c r="D2649" s="203"/>
      <c r="E2649" s="203"/>
      <c r="F2649" s="203"/>
      <c r="G2649" s="203"/>
      <c r="H2649" s="203"/>
      <c r="I2649" s="203"/>
      <c r="J2649" s="203"/>
      <c r="K2649" s="203"/>
      <c r="L2649" s="203"/>
      <c r="M2649" s="203"/>
      <c r="N2649" s="203"/>
      <c r="O2649" s="204">
        <f t="shared" si="538"/>
        <v>0</v>
      </c>
      <c r="P2649" s="80" t="str">
        <f>IFERROR(R2649+'4. Gegevens leiding'!$I$26,"")</f>
        <v/>
      </c>
      <c r="Q2649" s="155" t="str">
        <f>IFERROR(R2650+'4. Gegevens leiding'!$I$26,"")</f>
        <v/>
      </c>
      <c r="R2649" s="155" t="str">
        <f t="shared" si="550"/>
        <v/>
      </c>
      <c r="S2649" s="43" t="str">
        <f t="shared" si="543"/>
        <v/>
      </c>
      <c r="T2649" s="42" t="str">
        <f t="shared" si="539"/>
        <v>Diameter (mm, uitwendig)=;Wanddikte (mm)=;Druk (barg)=;Rekgrens (N/mm^2)=;Charpy energie (J)=</v>
      </c>
      <c r="U2649" s="44" t="e">
        <f>INDEX('bijlage A. Frequentie Tabel'!G:G,MATCH(T2649,'bijlage A. Frequentie Tabel'!A:A,0))</f>
        <v>#N/A</v>
      </c>
      <c r="V2649" s="43">
        <f t="shared" si="540"/>
        <v>0</v>
      </c>
      <c r="W2649" s="80">
        <f t="shared" si="544"/>
        <v>23.196467403779828</v>
      </c>
      <c r="X2649" t="e">
        <f t="shared" si="541"/>
        <v>#N/A</v>
      </c>
      <c r="Y2649"/>
      <c r="Z2649">
        <f t="shared" si="545"/>
        <v>0.4</v>
      </c>
      <c r="AA2649">
        <f t="shared" si="546"/>
        <v>1</v>
      </c>
      <c r="AB2649">
        <f t="shared" si="546"/>
        <v>1</v>
      </c>
      <c r="AC2649">
        <f t="shared" si="547"/>
        <v>0.4</v>
      </c>
      <c r="AD2649" t="e">
        <f>INDEX('bijlage C. Cluster maatregelen'!C:C,MATCH('5.Bepalen Faalfreq'!K2649,'bijlage C. Cluster maatregelen'!A:A,0))</f>
        <v>#N/A</v>
      </c>
      <c r="AE2649" t="e">
        <f>INDEX('bijlage C. Cluster maatregelen'!C:C,MATCH('5.Bepalen Faalfreq'!L2649,'bijlage C. Cluster maatregelen'!A:A,0))</f>
        <v>#N/A</v>
      </c>
      <c r="AF2649" t="e">
        <f>INDEX('bijlage C. Cluster maatregelen'!C:C,MATCH('5.Bepalen Faalfreq'!M2649,'bijlage C. Cluster maatregelen'!A:A,0))</f>
        <v>#N/A</v>
      </c>
      <c r="AG2649" t="e">
        <f>INDEX('bijlage C. Cluster maatregelen'!C:C,MATCH('5.Bepalen Faalfreq'!N2649,'bijlage C. Cluster maatregelen'!A:A,0))</f>
        <v>#N/A</v>
      </c>
      <c r="AH2649" t="e">
        <f t="shared" si="548"/>
        <v>#N/A</v>
      </c>
      <c r="AI2649" t="e">
        <f t="shared" si="549"/>
        <v>#N/A</v>
      </c>
      <c r="AJ2649" t="e">
        <f t="shared" si="542"/>
        <v>#N/A</v>
      </c>
    </row>
    <row r="2650" spans="1:36" x14ac:dyDescent="0.25">
      <c r="A2650" s="203"/>
      <c r="B2650" s="203"/>
      <c r="C2650" s="203"/>
      <c r="D2650" s="203"/>
      <c r="E2650" s="203"/>
      <c r="F2650" s="203"/>
      <c r="G2650" s="203"/>
      <c r="H2650" s="203"/>
      <c r="I2650" s="203"/>
      <c r="J2650" s="203"/>
      <c r="K2650" s="203"/>
      <c r="L2650" s="203"/>
      <c r="M2650" s="203"/>
      <c r="N2650" s="203"/>
      <c r="O2650" s="204">
        <f t="shared" si="538"/>
        <v>0</v>
      </c>
      <c r="P2650" s="80" t="str">
        <f>IFERROR(R2650+'4. Gegevens leiding'!$I$26,"")</f>
        <v/>
      </c>
      <c r="Q2650" s="155" t="str">
        <f>IFERROR(R2651+'4. Gegevens leiding'!$I$26,"")</f>
        <v/>
      </c>
      <c r="R2650" s="155" t="str">
        <f t="shared" si="550"/>
        <v/>
      </c>
      <c r="S2650" s="43" t="str">
        <f t="shared" si="543"/>
        <v/>
      </c>
      <c r="T2650" s="42" t="str">
        <f t="shared" si="539"/>
        <v>Diameter (mm, uitwendig)=;Wanddikte (mm)=;Druk (barg)=;Rekgrens (N/mm^2)=;Charpy energie (J)=</v>
      </c>
      <c r="U2650" s="44" t="e">
        <f>INDEX('bijlage A. Frequentie Tabel'!G:G,MATCH(T2650,'bijlage A. Frequentie Tabel'!A:A,0))</f>
        <v>#N/A</v>
      </c>
      <c r="V2650" s="43">
        <f t="shared" si="540"/>
        <v>0</v>
      </c>
      <c r="W2650" s="80">
        <f t="shared" si="544"/>
        <v>23.196467403779828</v>
      </c>
      <c r="X2650" t="e">
        <f t="shared" si="541"/>
        <v>#N/A</v>
      </c>
      <c r="Y2650"/>
      <c r="Z2650">
        <f t="shared" si="545"/>
        <v>0.4</v>
      </c>
      <c r="AA2650">
        <f t="shared" si="546"/>
        <v>1</v>
      </c>
      <c r="AB2650">
        <f t="shared" si="546"/>
        <v>1</v>
      </c>
      <c r="AC2650">
        <f t="shared" si="547"/>
        <v>0.4</v>
      </c>
      <c r="AD2650" t="e">
        <f>INDEX('bijlage C. Cluster maatregelen'!C:C,MATCH('5.Bepalen Faalfreq'!K2650,'bijlage C. Cluster maatregelen'!A:A,0))</f>
        <v>#N/A</v>
      </c>
      <c r="AE2650" t="e">
        <f>INDEX('bijlage C. Cluster maatregelen'!C:C,MATCH('5.Bepalen Faalfreq'!L2650,'bijlage C. Cluster maatregelen'!A:A,0))</f>
        <v>#N/A</v>
      </c>
      <c r="AF2650" t="e">
        <f>INDEX('bijlage C. Cluster maatregelen'!C:C,MATCH('5.Bepalen Faalfreq'!M2650,'bijlage C. Cluster maatregelen'!A:A,0))</f>
        <v>#N/A</v>
      </c>
      <c r="AG2650" t="e">
        <f>INDEX('bijlage C. Cluster maatregelen'!C:C,MATCH('5.Bepalen Faalfreq'!N2650,'bijlage C. Cluster maatregelen'!A:A,0))</f>
        <v>#N/A</v>
      </c>
      <c r="AH2650" t="e">
        <f t="shared" si="548"/>
        <v>#N/A</v>
      </c>
      <c r="AI2650" t="e">
        <f t="shared" si="549"/>
        <v>#N/A</v>
      </c>
      <c r="AJ2650" t="e">
        <f t="shared" si="542"/>
        <v>#N/A</v>
      </c>
    </row>
    <row r="2651" spans="1:36" x14ac:dyDescent="0.25">
      <c r="A2651" s="203"/>
      <c r="B2651" s="203"/>
      <c r="C2651" s="203"/>
      <c r="D2651" s="203"/>
      <c r="E2651" s="203"/>
      <c r="F2651" s="203"/>
      <c r="G2651" s="203"/>
      <c r="H2651" s="203"/>
      <c r="I2651" s="203"/>
      <c r="J2651" s="203"/>
      <c r="K2651" s="203"/>
      <c r="L2651" s="203"/>
      <c r="M2651" s="203"/>
      <c r="N2651" s="203"/>
      <c r="O2651" s="204">
        <f t="shared" si="538"/>
        <v>0</v>
      </c>
      <c r="P2651" s="80" t="str">
        <f>IFERROR(R2651+'4. Gegevens leiding'!$I$26,"")</f>
        <v/>
      </c>
      <c r="Q2651" s="155" t="str">
        <f>IFERROR(R2652+'4. Gegevens leiding'!$I$26,"")</f>
        <v/>
      </c>
      <c r="R2651" s="155" t="str">
        <f t="shared" si="550"/>
        <v/>
      </c>
      <c r="S2651" s="43" t="str">
        <f t="shared" si="543"/>
        <v/>
      </c>
      <c r="T2651" s="42" t="str">
        <f t="shared" si="539"/>
        <v>Diameter (mm, uitwendig)=;Wanddikte (mm)=;Druk (barg)=;Rekgrens (N/mm^2)=;Charpy energie (J)=</v>
      </c>
      <c r="U2651" s="44" t="e">
        <f>INDEX('bijlage A. Frequentie Tabel'!G:G,MATCH(T2651,'bijlage A. Frequentie Tabel'!A:A,0))</f>
        <v>#N/A</v>
      </c>
      <c r="V2651" s="43">
        <f t="shared" si="540"/>
        <v>0</v>
      </c>
      <c r="W2651" s="80">
        <f t="shared" si="544"/>
        <v>23.196467403779828</v>
      </c>
      <c r="X2651" t="e">
        <f t="shared" si="541"/>
        <v>#N/A</v>
      </c>
      <c r="Y2651"/>
      <c r="Z2651">
        <f t="shared" si="545"/>
        <v>0.4</v>
      </c>
      <c r="AA2651">
        <f t="shared" si="546"/>
        <v>1</v>
      </c>
      <c r="AB2651">
        <f t="shared" si="546"/>
        <v>1</v>
      </c>
      <c r="AC2651">
        <f t="shared" si="547"/>
        <v>0.4</v>
      </c>
      <c r="AD2651" t="e">
        <f>INDEX('bijlage C. Cluster maatregelen'!C:C,MATCH('5.Bepalen Faalfreq'!K2651,'bijlage C. Cluster maatregelen'!A:A,0))</f>
        <v>#N/A</v>
      </c>
      <c r="AE2651" t="e">
        <f>INDEX('bijlage C. Cluster maatregelen'!C:C,MATCH('5.Bepalen Faalfreq'!L2651,'bijlage C. Cluster maatregelen'!A:A,0))</f>
        <v>#N/A</v>
      </c>
      <c r="AF2651" t="e">
        <f>INDEX('bijlage C. Cluster maatregelen'!C:C,MATCH('5.Bepalen Faalfreq'!M2651,'bijlage C. Cluster maatregelen'!A:A,0))</f>
        <v>#N/A</v>
      </c>
      <c r="AG2651" t="e">
        <f>INDEX('bijlage C. Cluster maatregelen'!C:C,MATCH('5.Bepalen Faalfreq'!N2651,'bijlage C. Cluster maatregelen'!A:A,0))</f>
        <v>#N/A</v>
      </c>
      <c r="AH2651" t="e">
        <f t="shared" si="548"/>
        <v>#N/A</v>
      </c>
      <c r="AI2651" t="e">
        <f t="shared" si="549"/>
        <v>#N/A</v>
      </c>
      <c r="AJ2651" t="e">
        <f t="shared" si="542"/>
        <v>#N/A</v>
      </c>
    </row>
    <row r="2652" spans="1:36" x14ac:dyDescent="0.25">
      <c r="A2652" s="203"/>
      <c r="B2652" s="203"/>
      <c r="C2652" s="203"/>
      <c r="D2652" s="203"/>
      <c r="E2652" s="203"/>
      <c r="F2652" s="203"/>
      <c r="G2652" s="203"/>
      <c r="H2652" s="203"/>
      <c r="I2652" s="203"/>
      <c r="J2652" s="203"/>
      <c r="K2652" s="203"/>
      <c r="L2652" s="203"/>
      <c r="M2652" s="203"/>
      <c r="N2652" s="203"/>
      <c r="O2652" s="204">
        <f t="shared" si="538"/>
        <v>0</v>
      </c>
      <c r="P2652" s="80" t="str">
        <f>IFERROR(R2652+'4. Gegevens leiding'!$I$26,"")</f>
        <v/>
      </c>
      <c r="Q2652" s="155" t="str">
        <f>IFERROR(R2653+'4. Gegevens leiding'!$I$26,"")</f>
        <v/>
      </c>
      <c r="R2652" s="155" t="str">
        <f t="shared" si="550"/>
        <v/>
      </c>
      <c r="S2652" s="43" t="str">
        <f t="shared" si="543"/>
        <v/>
      </c>
      <c r="T2652" s="42" t="str">
        <f t="shared" si="539"/>
        <v>Diameter (mm, uitwendig)=;Wanddikte (mm)=;Druk (barg)=;Rekgrens (N/mm^2)=;Charpy energie (J)=</v>
      </c>
      <c r="U2652" s="44" t="e">
        <f>INDEX('bijlage A. Frequentie Tabel'!G:G,MATCH(T2652,'bijlage A. Frequentie Tabel'!A:A,0))</f>
        <v>#N/A</v>
      </c>
      <c r="V2652" s="43">
        <f t="shared" si="540"/>
        <v>0</v>
      </c>
      <c r="W2652" s="80">
        <f t="shared" si="544"/>
        <v>23.196467403779828</v>
      </c>
      <c r="X2652" t="e">
        <f t="shared" si="541"/>
        <v>#N/A</v>
      </c>
      <c r="Y2652"/>
      <c r="Z2652">
        <f t="shared" si="545"/>
        <v>0.4</v>
      </c>
      <c r="AA2652">
        <f t="shared" si="546"/>
        <v>1</v>
      </c>
      <c r="AB2652">
        <f t="shared" si="546"/>
        <v>1</v>
      </c>
      <c r="AC2652">
        <f t="shared" si="547"/>
        <v>0.4</v>
      </c>
      <c r="AD2652" t="e">
        <f>INDEX('bijlage C. Cluster maatregelen'!C:C,MATCH('5.Bepalen Faalfreq'!K2652,'bijlage C. Cluster maatregelen'!A:A,0))</f>
        <v>#N/A</v>
      </c>
      <c r="AE2652" t="e">
        <f>INDEX('bijlage C. Cluster maatregelen'!C:C,MATCH('5.Bepalen Faalfreq'!L2652,'bijlage C. Cluster maatregelen'!A:A,0))</f>
        <v>#N/A</v>
      </c>
      <c r="AF2652" t="e">
        <f>INDEX('bijlage C. Cluster maatregelen'!C:C,MATCH('5.Bepalen Faalfreq'!M2652,'bijlage C. Cluster maatregelen'!A:A,0))</f>
        <v>#N/A</v>
      </c>
      <c r="AG2652" t="e">
        <f>INDEX('bijlage C. Cluster maatregelen'!C:C,MATCH('5.Bepalen Faalfreq'!N2652,'bijlage C. Cluster maatregelen'!A:A,0))</f>
        <v>#N/A</v>
      </c>
      <c r="AH2652" t="e">
        <f t="shared" si="548"/>
        <v>#N/A</v>
      </c>
      <c r="AI2652" t="e">
        <f t="shared" si="549"/>
        <v>#N/A</v>
      </c>
      <c r="AJ2652" t="e">
        <f t="shared" si="542"/>
        <v>#N/A</v>
      </c>
    </row>
    <row r="2653" spans="1:36" x14ac:dyDescent="0.25">
      <c r="A2653" s="203"/>
      <c r="B2653" s="203"/>
      <c r="C2653" s="203"/>
      <c r="D2653" s="203"/>
      <c r="E2653" s="203"/>
      <c r="F2653" s="203"/>
      <c r="G2653" s="203"/>
      <c r="H2653" s="203"/>
      <c r="I2653" s="203"/>
      <c r="J2653" s="203"/>
      <c r="K2653" s="203"/>
      <c r="L2653" s="203"/>
      <c r="M2653" s="203"/>
      <c r="N2653" s="203"/>
      <c r="O2653" s="204">
        <f t="shared" si="538"/>
        <v>0</v>
      </c>
      <c r="P2653" s="80" t="str">
        <f>IFERROR(R2653+'4. Gegevens leiding'!$I$26,"")</f>
        <v/>
      </c>
      <c r="Q2653" s="155" t="str">
        <f>IFERROR(R2654+'4. Gegevens leiding'!$I$26,"")</f>
        <v/>
      </c>
      <c r="R2653" s="155" t="str">
        <f t="shared" si="550"/>
        <v/>
      </c>
      <c r="S2653" s="43" t="str">
        <f t="shared" si="543"/>
        <v/>
      </c>
      <c r="T2653" s="42" t="str">
        <f t="shared" si="539"/>
        <v>Diameter (mm, uitwendig)=;Wanddikte (mm)=;Druk (barg)=;Rekgrens (N/mm^2)=;Charpy energie (J)=</v>
      </c>
      <c r="U2653" s="44" t="e">
        <f>INDEX('bijlage A. Frequentie Tabel'!G:G,MATCH(T2653,'bijlage A. Frequentie Tabel'!A:A,0))</f>
        <v>#N/A</v>
      </c>
      <c r="V2653" s="43">
        <f t="shared" si="540"/>
        <v>0</v>
      </c>
      <c r="W2653" s="80">
        <f t="shared" si="544"/>
        <v>23.196467403779828</v>
      </c>
      <c r="X2653" t="e">
        <f t="shared" si="541"/>
        <v>#N/A</v>
      </c>
      <c r="Y2653"/>
      <c r="Z2653">
        <f t="shared" si="545"/>
        <v>0.4</v>
      </c>
      <c r="AA2653">
        <f t="shared" si="546"/>
        <v>1</v>
      </c>
      <c r="AB2653">
        <f t="shared" si="546"/>
        <v>1</v>
      </c>
      <c r="AC2653">
        <f t="shared" si="547"/>
        <v>0.4</v>
      </c>
      <c r="AD2653" t="e">
        <f>INDEX('bijlage C. Cluster maatregelen'!C:C,MATCH('5.Bepalen Faalfreq'!K2653,'bijlage C. Cluster maatregelen'!A:A,0))</f>
        <v>#N/A</v>
      </c>
      <c r="AE2653" t="e">
        <f>INDEX('bijlage C. Cluster maatregelen'!C:C,MATCH('5.Bepalen Faalfreq'!L2653,'bijlage C. Cluster maatregelen'!A:A,0))</f>
        <v>#N/A</v>
      </c>
      <c r="AF2653" t="e">
        <f>INDEX('bijlage C. Cluster maatregelen'!C:C,MATCH('5.Bepalen Faalfreq'!M2653,'bijlage C. Cluster maatregelen'!A:A,0))</f>
        <v>#N/A</v>
      </c>
      <c r="AG2653" t="e">
        <f>INDEX('bijlage C. Cluster maatregelen'!C:C,MATCH('5.Bepalen Faalfreq'!N2653,'bijlage C. Cluster maatregelen'!A:A,0))</f>
        <v>#N/A</v>
      </c>
      <c r="AH2653" t="e">
        <f t="shared" si="548"/>
        <v>#N/A</v>
      </c>
      <c r="AI2653" t="e">
        <f t="shared" si="549"/>
        <v>#N/A</v>
      </c>
      <c r="AJ2653" t="e">
        <f t="shared" si="542"/>
        <v>#N/A</v>
      </c>
    </row>
    <row r="2654" spans="1:36" x14ac:dyDescent="0.25">
      <c r="A2654" s="203"/>
      <c r="B2654" s="203"/>
      <c r="C2654" s="203"/>
      <c r="D2654" s="203"/>
      <c r="E2654" s="203"/>
      <c r="F2654" s="203"/>
      <c r="G2654" s="203"/>
      <c r="H2654" s="203"/>
      <c r="I2654" s="203"/>
      <c r="J2654" s="203"/>
      <c r="K2654" s="203"/>
      <c r="L2654" s="203"/>
      <c r="M2654" s="203"/>
      <c r="N2654" s="203"/>
      <c r="O2654" s="204">
        <f t="shared" si="538"/>
        <v>0</v>
      </c>
      <c r="P2654" s="80" t="str">
        <f>IFERROR(R2654+'4. Gegevens leiding'!$I$26,"")</f>
        <v/>
      </c>
      <c r="Q2654" s="155" t="str">
        <f>IFERROR(R2655+'4. Gegevens leiding'!$I$26,"")</f>
        <v/>
      </c>
      <c r="R2654" s="155" t="str">
        <f t="shared" si="550"/>
        <v/>
      </c>
      <c r="S2654" s="43" t="str">
        <f t="shared" si="543"/>
        <v/>
      </c>
      <c r="T2654" s="42" t="str">
        <f t="shared" si="539"/>
        <v>Diameter (mm, uitwendig)=;Wanddikte (mm)=;Druk (barg)=;Rekgrens (N/mm^2)=;Charpy energie (J)=</v>
      </c>
      <c r="U2654" s="44" t="e">
        <f>INDEX('bijlage A. Frequentie Tabel'!G:G,MATCH(T2654,'bijlage A. Frequentie Tabel'!A:A,0))</f>
        <v>#N/A</v>
      </c>
      <c r="V2654" s="43">
        <f t="shared" si="540"/>
        <v>0</v>
      </c>
      <c r="W2654" s="80">
        <f t="shared" si="544"/>
        <v>23.196467403779828</v>
      </c>
      <c r="X2654" t="e">
        <f t="shared" si="541"/>
        <v>#N/A</v>
      </c>
      <c r="Y2654"/>
      <c r="Z2654">
        <f t="shared" si="545"/>
        <v>0.4</v>
      </c>
      <c r="AA2654">
        <f t="shared" si="546"/>
        <v>1</v>
      </c>
      <c r="AB2654">
        <f t="shared" si="546"/>
        <v>1</v>
      </c>
      <c r="AC2654">
        <f t="shared" si="547"/>
        <v>0.4</v>
      </c>
      <c r="AD2654" t="e">
        <f>INDEX('bijlage C. Cluster maatregelen'!C:C,MATCH('5.Bepalen Faalfreq'!K2654,'bijlage C. Cluster maatregelen'!A:A,0))</f>
        <v>#N/A</v>
      </c>
      <c r="AE2654" t="e">
        <f>INDEX('bijlage C. Cluster maatregelen'!C:C,MATCH('5.Bepalen Faalfreq'!L2654,'bijlage C. Cluster maatregelen'!A:A,0))</f>
        <v>#N/A</v>
      </c>
      <c r="AF2654" t="e">
        <f>INDEX('bijlage C. Cluster maatregelen'!C:C,MATCH('5.Bepalen Faalfreq'!M2654,'bijlage C. Cluster maatregelen'!A:A,0))</f>
        <v>#N/A</v>
      </c>
      <c r="AG2654" t="e">
        <f>INDEX('bijlage C. Cluster maatregelen'!C:C,MATCH('5.Bepalen Faalfreq'!N2654,'bijlage C. Cluster maatregelen'!A:A,0))</f>
        <v>#N/A</v>
      </c>
      <c r="AH2654" t="e">
        <f t="shared" si="548"/>
        <v>#N/A</v>
      </c>
      <c r="AI2654" t="e">
        <f t="shared" si="549"/>
        <v>#N/A</v>
      </c>
      <c r="AJ2654" t="e">
        <f t="shared" si="542"/>
        <v>#N/A</v>
      </c>
    </row>
    <row r="2655" spans="1:36" x14ac:dyDescent="0.25">
      <c r="A2655" s="203"/>
      <c r="B2655" s="203"/>
      <c r="C2655" s="203"/>
      <c r="D2655" s="203"/>
      <c r="E2655" s="203"/>
      <c r="F2655" s="203"/>
      <c r="G2655" s="203"/>
      <c r="H2655" s="203"/>
      <c r="I2655" s="203"/>
      <c r="J2655" s="203"/>
      <c r="K2655" s="203"/>
      <c r="L2655" s="203"/>
      <c r="M2655" s="203"/>
      <c r="N2655" s="203"/>
      <c r="O2655" s="204">
        <f t="shared" si="538"/>
        <v>0</v>
      </c>
      <c r="P2655" s="80" t="str">
        <f>IFERROR(R2655+'4. Gegevens leiding'!$I$26,"")</f>
        <v/>
      </c>
      <c r="Q2655" s="155" t="str">
        <f>IFERROR(R2656+'4. Gegevens leiding'!$I$26,"")</f>
        <v/>
      </c>
      <c r="R2655" s="155" t="str">
        <f t="shared" si="550"/>
        <v/>
      </c>
      <c r="S2655" s="43" t="str">
        <f t="shared" si="543"/>
        <v/>
      </c>
      <c r="T2655" s="42" t="str">
        <f t="shared" si="539"/>
        <v>Diameter (mm, uitwendig)=;Wanddikte (mm)=;Druk (barg)=;Rekgrens (N/mm^2)=;Charpy energie (J)=</v>
      </c>
      <c r="U2655" s="44" t="e">
        <f>INDEX('bijlage A. Frequentie Tabel'!G:G,MATCH(T2655,'bijlage A. Frequentie Tabel'!A:A,0))</f>
        <v>#N/A</v>
      </c>
      <c r="V2655" s="43">
        <f t="shared" si="540"/>
        <v>0</v>
      </c>
      <c r="W2655" s="80">
        <f t="shared" si="544"/>
        <v>23.196467403779828</v>
      </c>
      <c r="X2655" t="e">
        <f t="shared" si="541"/>
        <v>#N/A</v>
      </c>
      <c r="Y2655"/>
      <c r="Z2655">
        <f t="shared" si="545"/>
        <v>0.4</v>
      </c>
      <c r="AA2655">
        <f t="shared" si="546"/>
        <v>1</v>
      </c>
      <c r="AB2655">
        <f t="shared" si="546"/>
        <v>1</v>
      </c>
      <c r="AC2655">
        <f t="shared" si="547"/>
        <v>0.4</v>
      </c>
      <c r="AD2655" t="e">
        <f>INDEX('bijlage C. Cluster maatregelen'!C:C,MATCH('5.Bepalen Faalfreq'!K2655,'bijlage C. Cluster maatregelen'!A:A,0))</f>
        <v>#N/A</v>
      </c>
      <c r="AE2655" t="e">
        <f>INDEX('bijlage C. Cluster maatregelen'!C:C,MATCH('5.Bepalen Faalfreq'!L2655,'bijlage C. Cluster maatregelen'!A:A,0))</f>
        <v>#N/A</v>
      </c>
      <c r="AF2655" t="e">
        <f>INDEX('bijlage C. Cluster maatregelen'!C:C,MATCH('5.Bepalen Faalfreq'!M2655,'bijlage C. Cluster maatregelen'!A:A,0))</f>
        <v>#N/A</v>
      </c>
      <c r="AG2655" t="e">
        <f>INDEX('bijlage C. Cluster maatregelen'!C:C,MATCH('5.Bepalen Faalfreq'!N2655,'bijlage C. Cluster maatregelen'!A:A,0))</f>
        <v>#N/A</v>
      </c>
      <c r="AH2655" t="e">
        <f t="shared" si="548"/>
        <v>#N/A</v>
      </c>
      <c r="AI2655" t="e">
        <f t="shared" si="549"/>
        <v>#N/A</v>
      </c>
      <c r="AJ2655" t="e">
        <f t="shared" si="542"/>
        <v>#N/A</v>
      </c>
    </row>
    <row r="2656" spans="1:36" x14ac:dyDescent="0.25">
      <c r="A2656" s="203"/>
      <c r="B2656" s="203"/>
      <c r="C2656" s="203"/>
      <c r="D2656" s="203"/>
      <c r="E2656" s="203"/>
      <c r="F2656" s="203"/>
      <c r="G2656" s="203"/>
      <c r="H2656" s="203"/>
      <c r="I2656" s="203"/>
      <c r="J2656" s="203"/>
      <c r="K2656" s="203"/>
      <c r="L2656" s="203"/>
      <c r="M2656" s="203"/>
      <c r="N2656" s="203"/>
      <c r="O2656" s="204">
        <f t="shared" si="538"/>
        <v>0</v>
      </c>
      <c r="P2656" s="80" t="str">
        <f>IFERROR(R2656+'4. Gegevens leiding'!$I$26,"")</f>
        <v/>
      </c>
      <c r="Q2656" s="155" t="str">
        <f>IFERROR(R2657+'4. Gegevens leiding'!$I$26,"")</f>
        <v/>
      </c>
      <c r="R2656" s="155" t="str">
        <f t="shared" si="550"/>
        <v/>
      </c>
      <c r="S2656" s="43" t="str">
        <f t="shared" si="543"/>
        <v/>
      </c>
      <c r="T2656" s="42" t="str">
        <f t="shared" si="539"/>
        <v>Diameter (mm, uitwendig)=;Wanddikte (mm)=;Druk (barg)=;Rekgrens (N/mm^2)=;Charpy energie (J)=</v>
      </c>
      <c r="U2656" s="44" t="e">
        <f>INDEX('bijlage A. Frequentie Tabel'!G:G,MATCH(T2656,'bijlage A. Frequentie Tabel'!A:A,0))</f>
        <v>#N/A</v>
      </c>
      <c r="V2656" s="43">
        <f t="shared" si="540"/>
        <v>0</v>
      </c>
      <c r="W2656" s="80">
        <f t="shared" si="544"/>
        <v>23.196467403779828</v>
      </c>
      <c r="X2656" t="e">
        <f t="shared" si="541"/>
        <v>#N/A</v>
      </c>
      <c r="Y2656"/>
      <c r="Z2656">
        <f t="shared" si="545"/>
        <v>0.4</v>
      </c>
      <c r="AA2656">
        <f t="shared" si="546"/>
        <v>1</v>
      </c>
      <c r="AB2656">
        <f t="shared" si="546"/>
        <v>1</v>
      </c>
      <c r="AC2656">
        <f t="shared" si="547"/>
        <v>0.4</v>
      </c>
      <c r="AD2656" t="e">
        <f>INDEX('bijlage C. Cluster maatregelen'!C:C,MATCH('5.Bepalen Faalfreq'!K2656,'bijlage C. Cluster maatregelen'!A:A,0))</f>
        <v>#N/A</v>
      </c>
      <c r="AE2656" t="e">
        <f>INDEX('bijlage C. Cluster maatregelen'!C:C,MATCH('5.Bepalen Faalfreq'!L2656,'bijlage C. Cluster maatregelen'!A:A,0))</f>
        <v>#N/A</v>
      </c>
      <c r="AF2656" t="e">
        <f>INDEX('bijlage C. Cluster maatregelen'!C:C,MATCH('5.Bepalen Faalfreq'!M2656,'bijlage C. Cluster maatregelen'!A:A,0))</f>
        <v>#N/A</v>
      </c>
      <c r="AG2656" t="e">
        <f>INDEX('bijlage C. Cluster maatregelen'!C:C,MATCH('5.Bepalen Faalfreq'!N2656,'bijlage C. Cluster maatregelen'!A:A,0))</f>
        <v>#N/A</v>
      </c>
      <c r="AH2656" t="e">
        <f t="shared" si="548"/>
        <v>#N/A</v>
      </c>
      <c r="AI2656" t="e">
        <f t="shared" si="549"/>
        <v>#N/A</v>
      </c>
      <c r="AJ2656" t="e">
        <f t="shared" si="542"/>
        <v>#N/A</v>
      </c>
    </row>
    <row r="2657" spans="1:36" x14ac:dyDescent="0.25">
      <c r="A2657" s="203"/>
      <c r="B2657" s="203"/>
      <c r="C2657" s="203"/>
      <c r="D2657" s="203"/>
      <c r="E2657" s="203"/>
      <c r="F2657" s="203"/>
      <c r="G2657" s="203"/>
      <c r="H2657" s="203"/>
      <c r="I2657" s="203"/>
      <c r="J2657" s="203"/>
      <c r="K2657" s="203"/>
      <c r="L2657" s="203"/>
      <c r="M2657" s="203"/>
      <c r="N2657" s="203"/>
      <c r="O2657" s="204">
        <f t="shared" si="538"/>
        <v>0</v>
      </c>
      <c r="P2657" s="80" t="str">
        <f>IFERROR(R2657+'4. Gegevens leiding'!$I$26,"")</f>
        <v/>
      </c>
      <c r="Q2657" s="155" t="str">
        <f>IFERROR(R2658+'4. Gegevens leiding'!$I$26,"")</f>
        <v/>
      </c>
      <c r="R2657" s="155" t="str">
        <f t="shared" si="550"/>
        <v/>
      </c>
      <c r="S2657" s="43" t="str">
        <f t="shared" si="543"/>
        <v/>
      </c>
      <c r="T2657" s="42" t="str">
        <f t="shared" si="539"/>
        <v>Diameter (mm, uitwendig)=;Wanddikte (mm)=;Druk (barg)=;Rekgrens (N/mm^2)=;Charpy energie (J)=</v>
      </c>
      <c r="U2657" s="44" t="e">
        <f>INDEX('bijlage A. Frequentie Tabel'!G:G,MATCH(T2657,'bijlage A. Frequentie Tabel'!A:A,0))</f>
        <v>#N/A</v>
      </c>
      <c r="V2657" s="43">
        <f t="shared" si="540"/>
        <v>0</v>
      </c>
      <c r="W2657" s="80">
        <f t="shared" si="544"/>
        <v>23.196467403779828</v>
      </c>
      <c r="X2657" t="e">
        <f t="shared" si="541"/>
        <v>#N/A</v>
      </c>
      <c r="Y2657"/>
      <c r="Z2657">
        <f t="shared" si="545"/>
        <v>0.4</v>
      </c>
      <c r="AA2657">
        <f t="shared" si="546"/>
        <v>1</v>
      </c>
      <c r="AB2657">
        <f t="shared" si="546"/>
        <v>1</v>
      </c>
      <c r="AC2657">
        <f t="shared" si="547"/>
        <v>0.4</v>
      </c>
      <c r="AD2657" t="e">
        <f>INDEX('bijlage C. Cluster maatregelen'!C:C,MATCH('5.Bepalen Faalfreq'!K2657,'bijlage C. Cluster maatregelen'!A:A,0))</f>
        <v>#N/A</v>
      </c>
      <c r="AE2657" t="e">
        <f>INDEX('bijlage C. Cluster maatregelen'!C:C,MATCH('5.Bepalen Faalfreq'!L2657,'bijlage C. Cluster maatregelen'!A:A,0))</f>
        <v>#N/A</v>
      </c>
      <c r="AF2657" t="e">
        <f>INDEX('bijlage C. Cluster maatregelen'!C:C,MATCH('5.Bepalen Faalfreq'!M2657,'bijlage C. Cluster maatregelen'!A:A,0))</f>
        <v>#N/A</v>
      </c>
      <c r="AG2657" t="e">
        <f>INDEX('bijlage C. Cluster maatregelen'!C:C,MATCH('5.Bepalen Faalfreq'!N2657,'bijlage C. Cluster maatregelen'!A:A,0))</f>
        <v>#N/A</v>
      </c>
      <c r="AH2657" t="e">
        <f t="shared" si="548"/>
        <v>#N/A</v>
      </c>
      <c r="AI2657" t="e">
        <f t="shared" si="549"/>
        <v>#N/A</v>
      </c>
      <c r="AJ2657" t="e">
        <f t="shared" si="542"/>
        <v>#N/A</v>
      </c>
    </row>
    <row r="2658" spans="1:36" x14ac:dyDescent="0.25">
      <c r="A2658" s="203"/>
      <c r="B2658" s="203"/>
      <c r="C2658" s="203"/>
      <c r="D2658" s="203"/>
      <c r="E2658" s="203"/>
      <c r="F2658" s="203"/>
      <c r="G2658" s="203"/>
      <c r="H2658" s="203"/>
      <c r="I2658" s="203"/>
      <c r="J2658" s="203"/>
      <c r="K2658" s="203"/>
      <c r="L2658" s="203"/>
      <c r="M2658" s="203"/>
      <c r="N2658" s="203"/>
      <c r="O2658" s="204">
        <f t="shared" si="538"/>
        <v>0</v>
      </c>
      <c r="P2658" s="80" t="str">
        <f>IFERROR(R2658+'4. Gegevens leiding'!$I$26,"")</f>
        <v/>
      </c>
      <c r="Q2658" s="155" t="str">
        <f>IFERROR(R2659+'4. Gegevens leiding'!$I$26,"")</f>
        <v/>
      </c>
      <c r="R2658" s="155" t="str">
        <f t="shared" si="550"/>
        <v/>
      </c>
      <c r="S2658" s="43" t="str">
        <f t="shared" si="543"/>
        <v/>
      </c>
      <c r="T2658" s="42" t="str">
        <f t="shared" si="539"/>
        <v>Diameter (mm, uitwendig)=;Wanddikte (mm)=;Druk (barg)=;Rekgrens (N/mm^2)=;Charpy energie (J)=</v>
      </c>
      <c r="U2658" s="44" t="e">
        <f>INDEX('bijlage A. Frequentie Tabel'!G:G,MATCH(T2658,'bijlage A. Frequentie Tabel'!A:A,0))</f>
        <v>#N/A</v>
      </c>
      <c r="V2658" s="43">
        <f t="shared" si="540"/>
        <v>0</v>
      </c>
      <c r="W2658" s="80">
        <f t="shared" si="544"/>
        <v>23.196467403779828</v>
      </c>
      <c r="X2658" t="e">
        <f t="shared" si="541"/>
        <v>#N/A</v>
      </c>
      <c r="Y2658"/>
      <c r="Z2658">
        <f t="shared" si="545"/>
        <v>0.4</v>
      </c>
      <c r="AA2658">
        <f t="shared" si="546"/>
        <v>1</v>
      </c>
      <c r="AB2658">
        <f t="shared" si="546"/>
        <v>1</v>
      </c>
      <c r="AC2658">
        <f t="shared" si="547"/>
        <v>0.4</v>
      </c>
      <c r="AD2658" t="e">
        <f>INDEX('bijlage C. Cluster maatregelen'!C:C,MATCH('5.Bepalen Faalfreq'!K2658,'bijlage C. Cluster maatregelen'!A:A,0))</f>
        <v>#N/A</v>
      </c>
      <c r="AE2658" t="e">
        <f>INDEX('bijlage C. Cluster maatregelen'!C:C,MATCH('5.Bepalen Faalfreq'!L2658,'bijlage C. Cluster maatregelen'!A:A,0))</f>
        <v>#N/A</v>
      </c>
      <c r="AF2658" t="e">
        <f>INDEX('bijlage C. Cluster maatregelen'!C:C,MATCH('5.Bepalen Faalfreq'!M2658,'bijlage C. Cluster maatregelen'!A:A,0))</f>
        <v>#N/A</v>
      </c>
      <c r="AG2658" t="e">
        <f>INDEX('bijlage C. Cluster maatregelen'!C:C,MATCH('5.Bepalen Faalfreq'!N2658,'bijlage C. Cluster maatregelen'!A:A,0))</f>
        <v>#N/A</v>
      </c>
      <c r="AH2658" t="e">
        <f t="shared" si="548"/>
        <v>#N/A</v>
      </c>
      <c r="AI2658" t="e">
        <f t="shared" si="549"/>
        <v>#N/A</v>
      </c>
      <c r="AJ2658" t="e">
        <f t="shared" si="542"/>
        <v>#N/A</v>
      </c>
    </row>
    <row r="2659" spans="1:36" x14ac:dyDescent="0.25">
      <c r="A2659" s="203"/>
      <c r="B2659" s="203"/>
      <c r="C2659" s="203"/>
      <c r="D2659" s="203"/>
      <c r="E2659" s="203"/>
      <c r="F2659" s="203"/>
      <c r="G2659" s="203"/>
      <c r="H2659" s="203"/>
      <c r="I2659" s="203"/>
      <c r="J2659" s="203"/>
      <c r="K2659" s="203"/>
      <c r="L2659" s="203"/>
      <c r="M2659" s="203"/>
      <c r="N2659" s="203"/>
      <c r="O2659" s="204">
        <f t="shared" si="538"/>
        <v>0</v>
      </c>
      <c r="P2659" s="80" t="str">
        <f>IFERROR(R2659+'4. Gegevens leiding'!$I$26,"")</f>
        <v/>
      </c>
      <c r="Q2659" s="155" t="str">
        <f>IFERROR(R2660+'4. Gegevens leiding'!$I$26,"")</f>
        <v/>
      </c>
      <c r="R2659" s="155" t="str">
        <f t="shared" si="550"/>
        <v/>
      </c>
      <c r="S2659" s="43" t="str">
        <f t="shared" si="543"/>
        <v/>
      </c>
      <c r="T2659" s="42" t="str">
        <f t="shared" si="539"/>
        <v>Diameter (mm, uitwendig)=;Wanddikte (mm)=;Druk (barg)=;Rekgrens (N/mm^2)=;Charpy energie (J)=</v>
      </c>
      <c r="U2659" s="44" t="e">
        <f>INDEX('bijlage A. Frequentie Tabel'!G:G,MATCH(T2659,'bijlage A. Frequentie Tabel'!A:A,0))</f>
        <v>#N/A</v>
      </c>
      <c r="V2659" s="43">
        <f t="shared" si="540"/>
        <v>0</v>
      </c>
      <c r="W2659" s="80">
        <f t="shared" si="544"/>
        <v>23.196467403779828</v>
      </c>
      <c r="X2659" t="e">
        <f t="shared" si="541"/>
        <v>#N/A</v>
      </c>
      <c r="Y2659"/>
      <c r="Z2659">
        <f t="shared" si="545"/>
        <v>0.4</v>
      </c>
      <c r="AA2659">
        <f t="shared" si="546"/>
        <v>1</v>
      </c>
      <c r="AB2659">
        <f t="shared" si="546"/>
        <v>1</v>
      </c>
      <c r="AC2659">
        <f t="shared" si="547"/>
        <v>0.4</v>
      </c>
      <c r="AD2659" t="e">
        <f>INDEX('bijlage C. Cluster maatregelen'!C:C,MATCH('5.Bepalen Faalfreq'!K2659,'bijlage C. Cluster maatregelen'!A:A,0))</f>
        <v>#N/A</v>
      </c>
      <c r="AE2659" t="e">
        <f>INDEX('bijlage C. Cluster maatregelen'!C:C,MATCH('5.Bepalen Faalfreq'!L2659,'bijlage C. Cluster maatregelen'!A:A,0))</f>
        <v>#N/A</v>
      </c>
      <c r="AF2659" t="e">
        <f>INDEX('bijlage C. Cluster maatregelen'!C:C,MATCH('5.Bepalen Faalfreq'!M2659,'bijlage C. Cluster maatregelen'!A:A,0))</f>
        <v>#N/A</v>
      </c>
      <c r="AG2659" t="e">
        <f>INDEX('bijlage C. Cluster maatregelen'!C:C,MATCH('5.Bepalen Faalfreq'!N2659,'bijlage C. Cluster maatregelen'!A:A,0))</f>
        <v>#N/A</v>
      </c>
      <c r="AH2659" t="e">
        <f t="shared" si="548"/>
        <v>#N/A</v>
      </c>
      <c r="AI2659" t="e">
        <f t="shared" si="549"/>
        <v>#N/A</v>
      </c>
      <c r="AJ2659" t="e">
        <f t="shared" si="542"/>
        <v>#N/A</v>
      </c>
    </row>
    <row r="2660" spans="1:36" x14ac:dyDescent="0.25">
      <c r="A2660" s="203"/>
      <c r="B2660" s="203"/>
      <c r="C2660" s="203"/>
      <c r="D2660" s="203"/>
      <c r="E2660" s="203"/>
      <c r="F2660" s="203"/>
      <c r="G2660" s="203"/>
      <c r="H2660" s="203"/>
      <c r="I2660" s="203"/>
      <c r="J2660" s="203"/>
      <c r="K2660" s="203"/>
      <c r="L2660" s="203"/>
      <c r="M2660" s="203"/>
      <c r="N2660" s="203"/>
      <c r="O2660" s="204">
        <f t="shared" si="538"/>
        <v>0</v>
      </c>
      <c r="P2660" s="80" t="str">
        <f>IFERROR(R2660+'4. Gegevens leiding'!$I$26,"")</f>
        <v/>
      </c>
      <c r="Q2660" s="155" t="str">
        <f>IFERROR(R2661+'4. Gegevens leiding'!$I$26,"")</f>
        <v/>
      </c>
      <c r="R2660" s="155" t="str">
        <f t="shared" si="550"/>
        <v/>
      </c>
      <c r="S2660" s="43" t="str">
        <f t="shared" si="543"/>
        <v/>
      </c>
      <c r="T2660" s="42" t="str">
        <f t="shared" si="539"/>
        <v>Diameter (mm, uitwendig)=;Wanddikte (mm)=;Druk (barg)=;Rekgrens (N/mm^2)=;Charpy energie (J)=</v>
      </c>
      <c r="U2660" s="44" t="e">
        <f>INDEX('bijlage A. Frequentie Tabel'!G:G,MATCH(T2660,'bijlage A. Frequentie Tabel'!A:A,0))</f>
        <v>#N/A</v>
      </c>
      <c r="V2660" s="43">
        <f t="shared" si="540"/>
        <v>0</v>
      </c>
      <c r="W2660" s="80">
        <f t="shared" si="544"/>
        <v>23.196467403779828</v>
      </c>
      <c r="X2660" t="e">
        <f t="shared" si="541"/>
        <v>#N/A</v>
      </c>
      <c r="Y2660"/>
      <c r="Z2660">
        <f t="shared" si="545"/>
        <v>0.4</v>
      </c>
      <c r="AA2660">
        <f t="shared" si="546"/>
        <v>1</v>
      </c>
      <c r="AB2660">
        <f t="shared" si="546"/>
        <v>1</v>
      </c>
      <c r="AC2660">
        <f t="shared" si="547"/>
        <v>0.4</v>
      </c>
      <c r="AD2660" t="e">
        <f>INDEX('bijlage C. Cluster maatregelen'!C:C,MATCH('5.Bepalen Faalfreq'!K2660,'bijlage C. Cluster maatregelen'!A:A,0))</f>
        <v>#N/A</v>
      </c>
      <c r="AE2660" t="e">
        <f>INDEX('bijlage C. Cluster maatregelen'!C:C,MATCH('5.Bepalen Faalfreq'!L2660,'bijlage C. Cluster maatregelen'!A:A,0))</f>
        <v>#N/A</v>
      </c>
      <c r="AF2660" t="e">
        <f>INDEX('bijlage C. Cluster maatregelen'!C:C,MATCH('5.Bepalen Faalfreq'!M2660,'bijlage C. Cluster maatregelen'!A:A,0))</f>
        <v>#N/A</v>
      </c>
      <c r="AG2660" t="e">
        <f>INDEX('bijlage C. Cluster maatregelen'!C:C,MATCH('5.Bepalen Faalfreq'!N2660,'bijlage C. Cluster maatregelen'!A:A,0))</f>
        <v>#N/A</v>
      </c>
      <c r="AH2660" t="e">
        <f t="shared" si="548"/>
        <v>#N/A</v>
      </c>
      <c r="AI2660" t="e">
        <f t="shared" si="549"/>
        <v>#N/A</v>
      </c>
      <c r="AJ2660" t="e">
        <f t="shared" si="542"/>
        <v>#N/A</v>
      </c>
    </row>
    <row r="2661" spans="1:36" x14ac:dyDescent="0.25">
      <c r="A2661" s="203"/>
      <c r="B2661" s="203"/>
      <c r="C2661" s="203"/>
      <c r="D2661" s="203"/>
      <c r="E2661" s="203"/>
      <c r="F2661" s="203"/>
      <c r="G2661" s="203"/>
      <c r="H2661" s="203"/>
      <c r="I2661" s="203"/>
      <c r="J2661" s="203"/>
      <c r="K2661" s="203"/>
      <c r="L2661" s="203"/>
      <c r="M2661" s="203"/>
      <c r="N2661" s="203"/>
      <c r="O2661" s="204">
        <f t="shared" si="538"/>
        <v>0</v>
      </c>
      <c r="P2661" s="80" t="str">
        <f>IFERROR(R2661+'4. Gegevens leiding'!$I$26,"")</f>
        <v/>
      </c>
      <c r="Q2661" s="155" t="str">
        <f>IFERROR(R2662+'4. Gegevens leiding'!$I$26,"")</f>
        <v/>
      </c>
      <c r="R2661" s="155" t="str">
        <f t="shared" si="550"/>
        <v/>
      </c>
      <c r="S2661" s="43" t="str">
        <f t="shared" si="543"/>
        <v/>
      </c>
      <c r="T2661" s="42" t="str">
        <f t="shared" si="539"/>
        <v>Diameter (mm, uitwendig)=;Wanddikte (mm)=;Druk (barg)=;Rekgrens (N/mm^2)=;Charpy energie (J)=</v>
      </c>
      <c r="U2661" s="44" t="e">
        <f>INDEX('bijlage A. Frequentie Tabel'!G:G,MATCH(T2661,'bijlage A. Frequentie Tabel'!A:A,0))</f>
        <v>#N/A</v>
      </c>
      <c r="V2661" s="43">
        <f t="shared" si="540"/>
        <v>0</v>
      </c>
      <c r="W2661" s="80">
        <f t="shared" si="544"/>
        <v>23.196467403779828</v>
      </c>
      <c r="X2661" t="e">
        <f t="shared" si="541"/>
        <v>#N/A</v>
      </c>
      <c r="Y2661"/>
      <c r="Z2661">
        <f t="shared" si="545"/>
        <v>0.4</v>
      </c>
      <c r="AA2661">
        <f t="shared" si="546"/>
        <v>1</v>
      </c>
      <c r="AB2661">
        <f t="shared" si="546"/>
        <v>1</v>
      </c>
      <c r="AC2661">
        <f t="shared" si="547"/>
        <v>0.4</v>
      </c>
      <c r="AD2661" t="e">
        <f>INDEX('bijlage C. Cluster maatregelen'!C:C,MATCH('5.Bepalen Faalfreq'!K2661,'bijlage C. Cluster maatregelen'!A:A,0))</f>
        <v>#N/A</v>
      </c>
      <c r="AE2661" t="e">
        <f>INDEX('bijlage C. Cluster maatregelen'!C:C,MATCH('5.Bepalen Faalfreq'!L2661,'bijlage C. Cluster maatregelen'!A:A,0))</f>
        <v>#N/A</v>
      </c>
      <c r="AF2661" t="e">
        <f>INDEX('bijlage C. Cluster maatregelen'!C:C,MATCH('5.Bepalen Faalfreq'!M2661,'bijlage C. Cluster maatregelen'!A:A,0))</f>
        <v>#N/A</v>
      </c>
      <c r="AG2661" t="e">
        <f>INDEX('bijlage C. Cluster maatregelen'!C:C,MATCH('5.Bepalen Faalfreq'!N2661,'bijlage C. Cluster maatregelen'!A:A,0))</f>
        <v>#N/A</v>
      </c>
      <c r="AH2661" t="e">
        <f t="shared" si="548"/>
        <v>#N/A</v>
      </c>
      <c r="AI2661" t="e">
        <f t="shared" si="549"/>
        <v>#N/A</v>
      </c>
      <c r="AJ2661" t="e">
        <f t="shared" si="542"/>
        <v>#N/A</v>
      </c>
    </row>
    <row r="2662" spans="1:36" x14ac:dyDescent="0.25">
      <c r="A2662" s="203"/>
      <c r="B2662" s="203"/>
      <c r="C2662" s="203"/>
      <c r="D2662" s="203"/>
      <c r="E2662" s="203"/>
      <c r="F2662" s="203"/>
      <c r="G2662" s="203"/>
      <c r="H2662" s="203"/>
      <c r="I2662" s="203"/>
      <c r="J2662" s="203"/>
      <c r="K2662" s="203"/>
      <c r="L2662" s="203"/>
      <c r="M2662" s="203"/>
      <c r="N2662" s="203"/>
      <c r="O2662" s="204">
        <f t="shared" si="538"/>
        <v>0</v>
      </c>
      <c r="P2662" s="80" t="str">
        <f>IFERROR(R2662+'4. Gegevens leiding'!$I$26,"")</f>
        <v/>
      </c>
      <c r="Q2662" s="155" t="str">
        <f>IFERROR(R2663+'4. Gegevens leiding'!$I$26,"")</f>
        <v/>
      </c>
      <c r="R2662" s="155" t="str">
        <f t="shared" si="550"/>
        <v/>
      </c>
      <c r="S2662" s="43" t="str">
        <f t="shared" si="543"/>
        <v/>
      </c>
      <c r="T2662" s="42" t="str">
        <f t="shared" si="539"/>
        <v>Diameter (mm, uitwendig)=;Wanddikte (mm)=;Druk (barg)=;Rekgrens (N/mm^2)=;Charpy energie (J)=</v>
      </c>
      <c r="U2662" s="44" t="e">
        <f>INDEX('bijlage A. Frequentie Tabel'!G:G,MATCH(T2662,'bijlage A. Frequentie Tabel'!A:A,0))</f>
        <v>#N/A</v>
      </c>
      <c r="V2662" s="43">
        <f t="shared" si="540"/>
        <v>0</v>
      </c>
      <c r="W2662" s="80">
        <f t="shared" si="544"/>
        <v>23.196467403779828</v>
      </c>
      <c r="X2662" t="e">
        <f t="shared" si="541"/>
        <v>#N/A</v>
      </c>
      <c r="Y2662"/>
      <c r="Z2662">
        <f t="shared" si="545"/>
        <v>0.4</v>
      </c>
      <c r="AA2662">
        <f t="shared" si="546"/>
        <v>1</v>
      </c>
      <c r="AB2662">
        <f t="shared" si="546"/>
        <v>1</v>
      </c>
      <c r="AC2662">
        <f t="shared" si="547"/>
        <v>0.4</v>
      </c>
      <c r="AD2662" t="e">
        <f>INDEX('bijlage C. Cluster maatregelen'!C:C,MATCH('5.Bepalen Faalfreq'!K2662,'bijlage C. Cluster maatregelen'!A:A,0))</f>
        <v>#N/A</v>
      </c>
      <c r="AE2662" t="e">
        <f>INDEX('bijlage C. Cluster maatregelen'!C:C,MATCH('5.Bepalen Faalfreq'!L2662,'bijlage C. Cluster maatregelen'!A:A,0))</f>
        <v>#N/A</v>
      </c>
      <c r="AF2662" t="e">
        <f>INDEX('bijlage C. Cluster maatregelen'!C:C,MATCH('5.Bepalen Faalfreq'!M2662,'bijlage C. Cluster maatregelen'!A:A,0))</f>
        <v>#N/A</v>
      </c>
      <c r="AG2662" t="e">
        <f>INDEX('bijlage C. Cluster maatregelen'!C:C,MATCH('5.Bepalen Faalfreq'!N2662,'bijlage C. Cluster maatregelen'!A:A,0))</f>
        <v>#N/A</v>
      </c>
      <c r="AH2662" t="e">
        <f t="shared" si="548"/>
        <v>#N/A</v>
      </c>
      <c r="AI2662" t="e">
        <f t="shared" si="549"/>
        <v>#N/A</v>
      </c>
      <c r="AJ2662" t="e">
        <f t="shared" si="542"/>
        <v>#N/A</v>
      </c>
    </row>
    <row r="2663" spans="1:36" x14ac:dyDescent="0.25">
      <c r="A2663" s="203"/>
      <c r="B2663" s="203"/>
      <c r="C2663" s="203"/>
      <c r="D2663" s="203"/>
      <c r="E2663" s="203"/>
      <c r="F2663" s="203"/>
      <c r="G2663" s="203"/>
      <c r="H2663" s="203"/>
      <c r="I2663" s="203"/>
      <c r="J2663" s="203"/>
      <c r="K2663" s="203"/>
      <c r="L2663" s="203"/>
      <c r="M2663" s="203"/>
      <c r="N2663" s="203"/>
      <c r="O2663" s="204">
        <f t="shared" si="538"/>
        <v>0</v>
      </c>
      <c r="P2663" s="80" t="str">
        <f>IFERROR(R2663+'4. Gegevens leiding'!$I$26,"")</f>
        <v/>
      </c>
      <c r="Q2663" s="155" t="str">
        <f>IFERROR(R2664+'4. Gegevens leiding'!$I$26,"")</f>
        <v/>
      </c>
      <c r="R2663" s="155" t="str">
        <f t="shared" si="550"/>
        <v/>
      </c>
      <c r="S2663" s="43" t="str">
        <f t="shared" si="543"/>
        <v/>
      </c>
      <c r="T2663" s="42" t="str">
        <f t="shared" si="539"/>
        <v>Diameter (mm, uitwendig)=;Wanddikte (mm)=;Druk (barg)=;Rekgrens (N/mm^2)=;Charpy energie (J)=</v>
      </c>
      <c r="U2663" s="44" t="e">
        <f>INDEX('bijlage A. Frequentie Tabel'!G:G,MATCH(T2663,'bijlage A. Frequentie Tabel'!A:A,0))</f>
        <v>#N/A</v>
      </c>
      <c r="V2663" s="43">
        <f t="shared" si="540"/>
        <v>0</v>
      </c>
      <c r="W2663" s="80">
        <f t="shared" si="544"/>
        <v>23.196467403779828</v>
      </c>
      <c r="X2663" t="e">
        <f t="shared" si="541"/>
        <v>#N/A</v>
      </c>
      <c r="Y2663"/>
      <c r="Z2663">
        <f t="shared" si="545"/>
        <v>0.4</v>
      </c>
      <c r="AA2663">
        <f t="shared" si="546"/>
        <v>1</v>
      </c>
      <c r="AB2663">
        <f t="shared" si="546"/>
        <v>1</v>
      </c>
      <c r="AC2663">
        <f t="shared" si="547"/>
        <v>0.4</v>
      </c>
      <c r="AD2663" t="e">
        <f>INDEX('bijlage C. Cluster maatregelen'!C:C,MATCH('5.Bepalen Faalfreq'!K2663,'bijlage C. Cluster maatregelen'!A:A,0))</f>
        <v>#N/A</v>
      </c>
      <c r="AE2663" t="e">
        <f>INDEX('bijlage C. Cluster maatregelen'!C:C,MATCH('5.Bepalen Faalfreq'!L2663,'bijlage C. Cluster maatregelen'!A:A,0))</f>
        <v>#N/A</v>
      </c>
      <c r="AF2663" t="e">
        <f>INDEX('bijlage C. Cluster maatregelen'!C:C,MATCH('5.Bepalen Faalfreq'!M2663,'bijlage C. Cluster maatregelen'!A:A,0))</f>
        <v>#N/A</v>
      </c>
      <c r="AG2663" t="e">
        <f>INDEX('bijlage C. Cluster maatregelen'!C:C,MATCH('5.Bepalen Faalfreq'!N2663,'bijlage C. Cluster maatregelen'!A:A,0))</f>
        <v>#N/A</v>
      </c>
      <c r="AH2663" t="e">
        <f t="shared" si="548"/>
        <v>#N/A</v>
      </c>
      <c r="AI2663" t="e">
        <f t="shared" si="549"/>
        <v>#N/A</v>
      </c>
      <c r="AJ2663" t="e">
        <f t="shared" si="542"/>
        <v>#N/A</v>
      </c>
    </row>
    <row r="2664" spans="1:36" x14ac:dyDescent="0.25">
      <c r="A2664" s="203"/>
      <c r="B2664" s="203"/>
      <c r="C2664" s="203"/>
      <c r="D2664" s="203"/>
      <c r="E2664" s="203"/>
      <c r="F2664" s="203"/>
      <c r="G2664" s="203"/>
      <c r="H2664" s="203"/>
      <c r="I2664" s="203"/>
      <c r="J2664" s="203"/>
      <c r="K2664" s="203"/>
      <c r="L2664" s="203"/>
      <c r="M2664" s="203"/>
      <c r="N2664" s="203"/>
      <c r="O2664" s="204">
        <f t="shared" si="538"/>
        <v>0</v>
      </c>
      <c r="P2664" s="80" t="str">
        <f>IFERROR(R2664+'4. Gegevens leiding'!$I$26,"")</f>
        <v/>
      </c>
      <c r="Q2664" s="155" t="str">
        <f>IFERROR(R2665+'4. Gegevens leiding'!$I$26,"")</f>
        <v/>
      </c>
      <c r="R2664" s="155" t="str">
        <f t="shared" si="550"/>
        <v/>
      </c>
      <c r="S2664" s="43" t="str">
        <f t="shared" si="543"/>
        <v/>
      </c>
      <c r="T2664" s="42" t="str">
        <f t="shared" si="539"/>
        <v>Diameter (mm, uitwendig)=;Wanddikte (mm)=;Druk (barg)=;Rekgrens (N/mm^2)=;Charpy energie (J)=</v>
      </c>
      <c r="U2664" s="44" t="e">
        <f>INDEX('bijlage A. Frequentie Tabel'!G:G,MATCH(T2664,'bijlage A. Frequentie Tabel'!A:A,0))</f>
        <v>#N/A</v>
      </c>
      <c r="V2664" s="43">
        <f t="shared" si="540"/>
        <v>0</v>
      </c>
      <c r="W2664" s="80">
        <f t="shared" si="544"/>
        <v>23.196467403779828</v>
      </c>
      <c r="X2664" t="e">
        <f t="shared" si="541"/>
        <v>#N/A</v>
      </c>
      <c r="Y2664"/>
      <c r="Z2664">
        <f t="shared" si="545"/>
        <v>0.4</v>
      </c>
      <c r="AA2664">
        <f t="shared" si="546"/>
        <v>1</v>
      </c>
      <c r="AB2664">
        <f t="shared" si="546"/>
        <v>1</v>
      </c>
      <c r="AC2664">
        <f t="shared" si="547"/>
        <v>0.4</v>
      </c>
      <c r="AD2664" t="e">
        <f>INDEX('bijlage C. Cluster maatregelen'!C:C,MATCH('5.Bepalen Faalfreq'!K2664,'bijlage C. Cluster maatregelen'!A:A,0))</f>
        <v>#N/A</v>
      </c>
      <c r="AE2664" t="e">
        <f>INDEX('bijlage C. Cluster maatregelen'!C:C,MATCH('5.Bepalen Faalfreq'!L2664,'bijlage C. Cluster maatregelen'!A:A,0))</f>
        <v>#N/A</v>
      </c>
      <c r="AF2664" t="e">
        <f>INDEX('bijlage C. Cluster maatregelen'!C:C,MATCH('5.Bepalen Faalfreq'!M2664,'bijlage C. Cluster maatregelen'!A:A,0))</f>
        <v>#N/A</v>
      </c>
      <c r="AG2664" t="e">
        <f>INDEX('bijlage C. Cluster maatregelen'!C:C,MATCH('5.Bepalen Faalfreq'!N2664,'bijlage C. Cluster maatregelen'!A:A,0))</f>
        <v>#N/A</v>
      </c>
      <c r="AH2664" t="e">
        <f t="shared" si="548"/>
        <v>#N/A</v>
      </c>
      <c r="AI2664" t="e">
        <f t="shared" si="549"/>
        <v>#N/A</v>
      </c>
      <c r="AJ2664" t="e">
        <f t="shared" si="542"/>
        <v>#N/A</v>
      </c>
    </row>
    <row r="2665" spans="1:36" x14ac:dyDescent="0.25">
      <c r="A2665" s="203"/>
      <c r="B2665" s="203"/>
      <c r="C2665" s="203"/>
      <c r="D2665" s="203"/>
      <c r="E2665" s="203"/>
      <c r="F2665" s="203"/>
      <c r="G2665" s="203"/>
      <c r="H2665" s="203"/>
      <c r="I2665" s="203"/>
      <c r="J2665" s="203"/>
      <c r="K2665" s="203"/>
      <c r="L2665" s="203"/>
      <c r="M2665" s="203"/>
      <c r="N2665" s="203"/>
      <c r="O2665" s="204">
        <f t="shared" si="538"/>
        <v>0</v>
      </c>
      <c r="P2665" s="80" t="str">
        <f>IFERROR(R2665+'4. Gegevens leiding'!$I$26,"")</f>
        <v/>
      </c>
      <c r="Q2665" s="155" t="str">
        <f>IFERROR(R2666+'4. Gegevens leiding'!$I$26,"")</f>
        <v/>
      </c>
      <c r="R2665" s="155" t="str">
        <f t="shared" si="550"/>
        <v/>
      </c>
      <c r="S2665" s="43" t="str">
        <f t="shared" si="543"/>
        <v/>
      </c>
      <c r="T2665" s="42" t="str">
        <f t="shared" si="539"/>
        <v>Diameter (mm, uitwendig)=;Wanddikte (mm)=;Druk (barg)=;Rekgrens (N/mm^2)=;Charpy energie (J)=</v>
      </c>
      <c r="U2665" s="44" t="e">
        <f>INDEX('bijlage A. Frequentie Tabel'!G:G,MATCH(T2665,'bijlage A. Frequentie Tabel'!A:A,0))</f>
        <v>#N/A</v>
      </c>
      <c r="V2665" s="43">
        <f t="shared" si="540"/>
        <v>0</v>
      </c>
      <c r="W2665" s="80">
        <f t="shared" si="544"/>
        <v>23.196467403779828</v>
      </c>
      <c r="X2665" t="e">
        <f t="shared" si="541"/>
        <v>#N/A</v>
      </c>
      <c r="Y2665"/>
      <c r="Z2665">
        <f t="shared" si="545"/>
        <v>0.4</v>
      </c>
      <c r="AA2665">
        <f t="shared" si="546"/>
        <v>1</v>
      </c>
      <c r="AB2665">
        <f t="shared" si="546"/>
        <v>1</v>
      </c>
      <c r="AC2665">
        <f t="shared" si="547"/>
        <v>0.4</v>
      </c>
      <c r="AD2665" t="e">
        <f>INDEX('bijlage C. Cluster maatregelen'!C:C,MATCH('5.Bepalen Faalfreq'!K2665,'bijlage C. Cluster maatregelen'!A:A,0))</f>
        <v>#N/A</v>
      </c>
      <c r="AE2665" t="e">
        <f>INDEX('bijlage C. Cluster maatregelen'!C:C,MATCH('5.Bepalen Faalfreq'!L2665,'bijlage C. Cluster maatregelen'!A:A,0))</f>
        <v>#N/A</v>
      </c>
      <c r="AF2665" t="e">
        <f>INDEX('bijlage C. Cluster maatregelen'!C:C,MATCH('5.Bepalen Faalfreq'!M2665,'bijlage C. Cluster maatregelen'!A:A,0))</f>
        <v>#N/A</v>
      </c>
      <c r="AG2665" t="e">
        <f>INDEX('bijlage C. Cluster maatregelen'!C:C,MATCH('5.Bepalen Faalfreq'!N2665,'bijlage C. Cluster maatregelen'!A:A,0))</f>
        <v>#N/A</v>
      </c>
      <c r="AH2665" t="e">
        <f t="shared" si="548"/>
        <v>#N/A</v>
      </c>
      <c r="AI2665" t="e">
        <f t="shared" si="549"/>
        <v>#N/A</v>
      </c>
      <c r="AJ2665" t="e">
        <f t="shared" si="542"/>
        <v>#N/A</v>
      </c>
    </row>
    <row r="2666" spans="1:36" x14ac:dyDescent="0.25">
      <c r="A2666" s="203"/>
      <c r="B2666" s="203"/>
      <c r="C2666" s="203"/>
      <c r="D2666" s="203"/>
      <c r="E2666" s="203"/>
      <c r="F2666" s="203"/>
      <c r="G2666" s="203"/>
      <c r="H2666" s="203"/>
      <c r="I2666" s="203"/>
      <c r="J2666" s="203"/>
      <c r="K2666" s="203"/>
      <c r="L2666" s="203"/>
      <c r="M2666" s="203"/>
      <c r="N2666" s="203"/>
      <c r="O2666" s="204">
        <f t="shared" si="538"/>
        <v>0</v>
      </c>
      <c r="P2666" s="80" t="str">
        <f>IFERROR(R2666+'4. Gegevens leiding'!$I$26,"")</f>
        <v/>
      </c>
      <c r="Q2666" s="155" t="str">
        <f>IFERROR(R2667+'4. Gegevens leiding'!$I$26,"")</f>
        <v/>
      </c>
      <c r="R2666" s="155" t="str">
        <f t="shared" si="550"/>
        <v/>
      </c>
      <c r="S2666" s="43" t="str">
        <f t="shared" si="543"/>
        <v/>
      </c>
      <c r="T2666" s="42" t="str">
        <f t="shared" si="539"/>
        <v>Diameter (mm, uitwendig)=;Wanddikte (mm)=;Druk (barg)=;Rekgrens (N/mm^2)=;Charpy energie (J)=</v>
      </c>
      <c r="U2666" s="44" t="e">
        <f>INDEX('bijlage A. Frequentie Tabel'!G:G,MATCH(T2666,'bijlage A. Frequentie Tabel'!A:A,0))</f>
        <v>#N/A</v>
      </c>
      <c r="V2666" s="43">
        <f t="shared" si="540"/>
        <v>0</v>
      </c>
      <c r="W2666" s="80">
        <f t="shared" si="544"/>
        <v>23.196467403779828</v>
      </c>
      <c r="X2666" t="e">
        <f t="shared" si="541"/>
        <v>#N/A</v>
      </c>
      <c r="Y2666"/>
      <c r="Z2666">
        <f t="shared" si="545"/>
        <v>0.4</v>
      </c>
      <c r="AA2666">
        <f t="shared" si="546"/>
        <v>1</v>
      </c>
      <c r="AB2666">
        <f t="shared" si="546"/>
        <v>1</v>
      </c>
      <c r="AC2666">
        <f t="shared" si="547"/>
        <v>0.4</v>
      </c>
      <c r="AD2666" t="e">
        <f>INDEX('bijlage C. Cluster maatregelen'!C:C,MATCH('5.Bepalen Faalfreq'!K2666,'bijlage C. Cluster maatregelen'!A:A,0))</f>
        <v>#N/A</v>
      </c>
      <c r="AE2666" t="e">
        <f>INDEX('bijlage C. Cluster maatregelen'!C:C,MATCH('5.Bepalen Faalfreq'!L2666,'bijlage C. Cluster maatregelen'!A:A,0))</f>
        <v>#N/A</v>
      </c>
      <c r="AF2666" t="e">
        <f>INDEX('bijlage C. Cluster maatregelen'!C:C,MATCH('5.Bepalen Faalfreq'!M2666,'bijlage C. Cluster maatregelen'!A:A,0))</f>
        <v>#N/A</v>
      </c>
      <c r="AG2666" t="e">
        <f>INDEX('bijlage C. Cluster maatregelen'!C:C,MATCH('5.Bepalen Faalfreq'!N2666,'bijlage C. Cluster maatregelen'!A:A,0))</f>
        <v>#N/A</v>
      </c>
      <c r="AH2666" t="e">
        <f t="shared" si="548"/>
        <v>#N/A</v>
      </c>
      <c r="AI2666" t="e">
        <f t="shared" si="549"/>
        <v>#N/A</v>
      </c>
      <c r="AJ2666" t="e">
        <f t="shared" si="542"/>
        <v>#N/A</v>
      </c>
    </row>
    <row r="2667" spans="1:36" x14ac:dyDescent="0.25">
      <c r="A2667" s="203"/>
      <c r="B2667" s="203"/>
      <c r="C2667" s="203"/>
      <c r="D2667" s="203"/>
      <c r="E2667" s="203"/>
      <c r="F2667" s="203"/>
      <c r="G2667" s="203"/>
      <c r="H2667" s="203"/>
      <c r="I2667" s="203"/>
      <c r="J2667" s="203"/>
      <c r="K2667" s="203"/>
      <c r="L2667" s="203"/>
      <c r="M2667" s="203"/>
      <c r="N2667" s="203"/>
      <c r="O2667" s="204">
        <f t="shared" si="538"/>
        <v>0</v>
      </c>
      <c r="P2667" s="80" t="str">
        <f>IFERROR(R2667+'4. Gegevens leiding'!$I$26,"")</f>
        <v/>
      </c>
      <c r="Q2667" s="155" t="str">
        <f>IFERROR(R2668+'4. Gegevens leiding'!$I$26,"")</f>
        <v/>
      </c>
      <c r="R2667" s="155" t="str">
        <f t="shared" si="550"/>
        <v/>
      </c>
      <c r="S2667" s="43" t="str">
        <f t="shared" si="543"/>
        <v/>
      </c>
      <c r="T2667" s="42" t="str">
        <f t="shared" si="539"/>
        <v>Diameter (mm, uitwendig)=;Wanddikte (mm)=;Druk (barg)=;Rekgrens (N/mm^2)=;Charpy energie (J)=</v>
      </c>
      <c r="U2667" s="44" t="e">
        <f>INDEX('bijlage A. Frequentie Tabel'!G:G,MATCH(T2667,'bijlage A. Frequentie Tabel'!A:A,0))</f>
        <v>#N/A</v>
      </c>
      <c r="V2667" s="43">
        <f t="shared" si="540"/>
        <v>0</v>
      </c>
      <c r="W2667" s="80">
        <f t="shared" si="544"/>
        <v>23.196467403779828</v>
      </c>
      <c r="X2667" t="e">
        <f t="shared" si="541"/>
        <v>#N/A</v>
      </c>
      <c r="Y2667"/>
      <c r="Z2667">
        <f t="shared" si="545"/>
        <v>0.4</v>
      </c>
      <c r="AA2667">
        <f t="shared" si="546"/>
        <v>1</v>
      </c>
      <c r="AB2667">
        <f t="shared" si="546"/>
        <v>1</v>
      </c>
      <c r="AC2667">
        <f t="shared" si="547"/>
        <v>0.4</v>
      </c>
      <c r="AD2667" t="e">
        <f>INDEX('bijlage C. Cluster maatregelen'!C:C,MATCH('5.Bepalen Faalfreq'!K2667,'bijlage C. Cluster maatregelen'!A:A,0))</f>
        <v>#N/A</v>
      </c>
      <c r="AE2667" t="e">
        <f>INDEX('bijlage C. Cluster maatregelen'!C:C,MATCH('5.Bepalen Faalfreq'!L2667,'bijlage C. Cluster maatregelen'!A:A,0))</f>
        <v>#N/A</v>
      </c>
      <c r="AF2667" t="e">
        <f>INDEX('bijlage C. Cluster maatregelen'!C:C,MATCH('5.Bepalen Faalfreq'!M2667,'bijlage C. Cluster maatregelen'!A:A,0))</f>
        <v>#N/A</v>
      </c>
      <c r="AG2667" t="e">
        <f>INDEX('bijlage C. Cluster maatregelen'!C:C,MATCH('5.Bepalen Faalfreq'!N2667,'bijlage C. Cluster maatregelen'!A:A,0))</f>
        <v>#N/A</v>
      </c>
      <c r="AH2667" t="e">
        <f t="shared" si="548"/>
        <v>#N/A</v>
      </c>
      <c r="AI2667" t="e">
        <f t="shared" si="549"/>
        <v>#N/A</v>
      </c>
      <c r="AJ2667" t="e">
        <f t="shared" si="542"/>
        <v>#N/A</v>
      </c>
    </row>
    <row r="2668" spans="1:36" x14ac:dyDescent="0.25">
      <c r="A2668" s="203"/>
      <c r="B2668" s="203"/>
      <c r="C2668" s="203"/>
      <c r="D2668" s="203"/>
      <c r="E2668" s="203"/>
      <c r="F2668" s="203"/>
      <c r="G2668" s="203"/>
      <c r="H2668" s="203"/>
      <c r="I2668" s="203"/>
      <c r="J2668" s="203"/>
      <c r="K2668" s="203"/>
      <c r="L2668" s="203"/>
      <c r="M2668" s="203"/>
      <c r="N2668" s="203"/>
      <c r="O2668" s="204">
        <f t="shared" si="538"/>
        <v>0</v>
      </c>
      <c r="P2668" s="80" t="str">
        <f>IFERROR(R2668+'4. Gegevens leiding'!$I$26,"")</f>
        <v/>
      </c>
      <c r="Q2668" s="155" t="str">
        <f>IFERROR(R2669+'4. Gegevens leiding'!$I$26,"")</f>
        <v/>
      </c>
      <c r="R2668" s="155" t="str">
        <f t="shared" si="550"/>
        <v/>
      </c>
      <c r="S2668" s="43" t="str">
        <f t="shared" si="543"/>
        <v/>
      </c>
      <c r="T2668" s="42" t="str">
        <f t="shared" si="539"/>
        <v>Diameter (mm, uitwendig)=;Wanddikte (mm)=;Druk (barg)=;Rekgrens (N/mm^2)=;Charpy energie (J)=</v>
      </c>
      <c r="U2668" s="44" t="e">
        <f>INDEX('bijlage A. Frequentie Tabel'!G:G,MATCH(T2668,'bijlage A. Frequentie Tabel'!A:A,0))</f>
        <v>#N/A</v>
      </c>
      <c r="V2668" s="43">
        <f t="shared" si="540"/>
        <v>0</v>
      </c>
      <c r="W2668" s="80">
        <f t="shared" si="544"/>
        <v>23.196467403779828</v>
      </c>
      <c r="X2668" t="e">
        <f t="shared" si="541"/>
        <v>#N/A</v>
      </c>
      <c r="Y2668"/>
      <c r="Z2668">
        <f t="shared" si="545"/>
        <v>0.4</v>
      </c>
      <c r="AA2668">
        <f t="shared" si="546"/>
        <v>1</v>
      </c>
      <c r="AB2668">
        <f t="shared" si="546"/>
        <v>1</v>
      </c>
      <c r="AC2668">
        <f t="shared" si="547"/>
        <v>0.4</v>
      </c>
      <c r="AD2668" t="e">
        <f>INDEX('bijlage C. Cluster maatregelen'!C:C,MATCH('5.Bepalen Faalfreq'!K2668,'bijlage C. Cluster maatregelen'!A:A,0))</f>
        <v>#N/A</v>
      </c>
      <c r="AE2668" t="e">
        <f>INDEX('bijlage C. Cluster maatregelen'!C:C,MATCH('5.Bepalen Faalfreq'!L2668,'bijlage C. Cluster maatregelen'!A:A,0))</f>
        <v>#N/A</v>
      </c>
      <c r="AF2668" t="e">
        <f>INDEX('bijlage C. Cluster maatregelen'!C:C,MATCH('5.Bepalen Faalfreq'!M2668,'bijlage C. Cluster maatregelen'!A:A,0))</f>
        <v>#N/A</v>
      </c>
      <c r="AG2668" t="e">
        <f>INDEX('bijlage C. Cluster maatregelen'!C:C,MATCH('5.Bepalen Faalfreq'!N2668,'bijlage C. Cluster maatregelen'!A:A,0))</f>
        <v>#N/A</v>
      </c>
      <c r="AH2668" t="e">
        <f t="shared" si="548"/>
        <v>#N/A</v>
      </c>
      <c r="AI2668" t="e">
        <f t="shared" si="549"/>
        <v>#N/A</v>
      </c>
      <c r="AJ2668" t="e">
        <f t="shared" si="542"/>
        <v>#N/A</v>
      </c>
    </row>
    <row r="2669" spans="1:36" x14ac:dyDescent="0.25">
      <c r="A2669" s="203"/>
      <c r="B2669" s="203"/>
      <c r="C2669" s="203"/>
      <c r="D2669" s="203"/>
      <c r="E2669" s="203"/>
      <c r="F2669" s="203"/>
      <c r="G2669" s="203"/>
      <c r="H2669" s="203"/>
      <c r="I2669" s="203"/>
      <c r="J2669" s="203"/>
      <c r="K2669" s="203"/>
      <c r="L2669" s="203"/>
      <c r="M2669" s="203"/>
      <c r="N2669" s="203"/>
      <c r="O2669" s="204">
        <f t="shared" si="538"/>
        <v>0</v>
      </c>
      <c r="P2669" s="80" t="str">
        <f>IFERROR(R2669+'4. Gegevens leiding'!$I$26,"")</f>
        <v/>
      </c>
      <c r="Q2669" s="155" t="str">
        <f>IFERROR(R2670+'4. Gegevens leiding'!$I$26,"")</f>
        <v/>
      </c>
      <c r="R2669" s="155" t="str">
        <f t="shared" si="550"/>
        <v/>
      </c>
      <c r="S2669" s="43" t="str">
        <f t="shared" si="543"/>
        <v/>
      </c>
      <c r="T2669" s="42" t="str">
        <f t="shared" si="539"/>
        <v>Diameter (mm, uitwendig)=;Wanddikte (mm)=;Druk (barg)=;Rekgrens (N/mm^2)=;Charpy energie (J)=</v>
      </c>
      <c r="U2669" s="44" t="e">
        <f>INDEX('bijlage A. Frequentie Tabel'!G:G,MATCH(T2669,'bijlage A. Frequentie Tabel'!A:A,0))</f>
        <v>#N/A</v>
      </c>
      <c r="V2669" s="43">
        <f t="shared" si="540"/>
        <v>0</v>
      </c>
      <c r="W2669" s="80">
        <f t="shared" si="544"/>
        <v>23.196467403779828</v>
      </c>
      <c r="X2669" t="e">
        <f t="shared" si="541"/>
        <v>#N/A</v>
      </c>
      <c r="Y2669"/>
      <c r="Z2669">
        <f t="shared" si="545"/>
        <v>0.4</v>
      </c>
      <c r="AA2669">
        <f t="shared" si="546"/>
        <v>1</v>
      </c>
      <c r="AB2669">
        <f t="shared" si="546"/>
        <v>1</v>
      </c>
      <c r="AC2669">
        <f t="shared" si="547"/>
        <v>0.4</v>
      </c>
      <c r="AD2669" t="e">
        <f>INDEX('bijlage C. Cluster maatregelen'!C:C,MATCH('5.Bepalen Faalfreq'!K2669,'bijlage C. Cluster maatregelen'!A:A,0))</f>
        <v>#N/A</v>
      </c>
      <c r="AE2669" t="e">
        <f>INDEX('bijlage C. Cluster maatregelen'!C:C,MATCH('5.Bepalen Faalfreq'!L2669,'bijlage C. Cluster maatregelen'!A:A,0))</f>
        <v>#N/A</v>
      </c>
      <c r="AF2669" t="e">
        <f>INDEX('bijlage C. Cluster maatregelen'!C:C,MATCH('5.Bepalen Faalfreq'!M2669,'bijlage C. Cluster maatregelen'!A:A,0))</f>
        <v>#N/A</v>
      </c>
      <c r="AG2669" t="e">
        <f>INDEX('bijlage C. Cluster maatregelen'!C:C,MATCH('5.Bepalen Faalfreq'!N2669,'bijlage C. Cluster maatregelen'!A:A,0))</f>
        <v>#N/A</v>
      </c>
      <c r="AH2669" t="e">
        <f t="shared" si="548"/>
        <v>#N/A</v>
      </c>
      <c r="AI2669" t="e">
        <f t="shared" si="549"/>
        <v>#N/A</v>
      </c>
      <c r="AJ2669" t="e">
        <f t="shared" si="542"/>
        <v>#N/A</v>
      </c>
    </row>
    <row r="2670" spans="1:36" x14ac:dyDescent="0.25">
      <c r="A2670" s="203"/>
      <c r="B2670" s="203"/>
      <c r="C2670" s="203"/>
      <c r="D2670" s="203"/>
      <c r="E2670" s="203"/>
      <c r="F2670" s="203"/>
      <c r="G2670" s="203"/>
      <c r="H2670" s="203"/>
      <c r="I2670" s="203"/>
      <c r="J2670" s="203"/>
      <c r="K2670" s="203"/>
      <c r="L2670" s="203"/>
      <c r="M2670" s="203"/>
      <c r="N2670" s="203"/>
      <c r="O2670" s="204">
        <f t="shared" si="538"/>
        <v>0</v>
      </c>
      <c r="P2670" s="80" t="str">
        <f>IFERROR(R2670+'4. Gegevens leiding'!$I$26,"")</f>
        <v/>
      </c>
      <c r="Q2670" s="155" t="str">
        <f>IFERROR(R2671+'4. Gegevens leiding'!$I$26,"")</f>
        <v/>
      </c>
      <c r="R2670" s="155" t="str">
        <f t="shared" si="550"/>
        <v/>
      </c>
      <c r="S2670" s="43" t="str">
        <f t="shared" si="543"/>
        <v/>
      </c>
      <c r="T2670" s="42" t="str">
        <f t="shared" si="539"/>
        <v>Diameter (mm, uitwendig)=;Wanddikte (mm)=;Druk (barg)=;Rekgrens (N/mm^2)=;Charpy energie (J)=</v>
      </c>
      <c r="U2670" s="44" t="e">
        <f>INDEX('bijlage A. Frequentie Tabel'!G:G,MATCH(T2670,'bijlage A. Frequentie Tabel'!A:A,0))</f>
        <v>#N/A</v>
      </c>
      <c r="V2670" s="43">
        <f t="shared" si="540"/>
        <v>0</v>
      </c>
      <c r="W2670" s="80">
        <f t="shared" si="544"/>
        <v>23.196467403779828</v>
      </c>
      <c r="X2670" t="e">
        <f t="shared" si="541"/>
        <v>#N/A</v>
      </c>
      <c r="Y2670"/>
      <c r="Z2670">
        <f t="shared" si="545"/>
        <v>0.4</v>
      </c>
      <c r="AA2670">
        <f t="shared" si="546"/>
        <v>1</v>
      </c>
      <c r="AB2670">
        <f t="shared" si="546"/>
        <v>1</v>
      </c>
      <c r="AC2670">
        <f t="shared" si="547"/>
        <v>0.4</v>
      </c>
      <c r="AD2670" t="e">
        <f>INDEX('bijlage C. Cluster maatregelen'!C:C,MATCH('5.Bepalen Faalfreq'!K2670,'bijlage C. Cluster maatregelen'!A:A,0))</f>
        <v>#N/A</v>
      </c>
      <c r="AE2670" t="e">
        <f>INDEX('bijlage C. Cluster maatregelen'!C:C,MATCH('5.Bepalen Faalfreq'!L2670,'bijlage C. Cluster maatregelen'!A:A,0))</f>
        <v>#N/A</v>
      </c>
      <c r="AF2670" t="e">
        <f>INDEX('bijlage C. Cluster maatregelen'!C:C,MATCH('5.Bepalen Faalfreq'!M2670,'bijlage C. Cluster maatregelen'!A:A,0))</f>
        <v>#N/A</v>
      </c>
      <c r="AG2670" t="e">
        <f>INDEX('bijlage C. Cluster maatregelen'!C:C,MATCH('5.Bepalen Faalfreq'!N2670,'bijlage C. Cluster maatregelen'!A:A,0))</f>
        <v>#N/A</v>
      </c>
      <c r="AH2670" t="e">
        <f t="shared" si="548"/>
        <v>#N/A</v>
      </c>
      <c r="AI2670" t="e">
        <f t="shared" si="549"/>
        <v>#N/A</v>
      </c>
      <c r="AJ2670" t="e">
        <f t="shared" si="542"/>
        <v>#N/A</v>
      </c>
    </row>
    <row r="2671" spans="1:36" x14ac:dyDescent="0.25">
      <c r="A2671" s="203"/>
      <c r="B2671" s="203"/>
      <c r="C2671" s="203"/>
      <c r="D2671" s="203"/>
      <c r="E2671" s="203"/>
      <c r="F2671" s="203"/>
      <c r="G2671" s="203"/>
      <c r="H2671" s="203"/>
      <c r="I2671" s="203"/>
      <c r="J2671" s="203"/>
      <c r="K2671" s="203"/>
      <c r="L2671" s="203"/>
      <c r="M2671" s="203"/>
      <c r="N2671" s="203"/>
      <c r="O2671" s="204">
        <f t="shared" si="538"/>
        <v>0</v>
      </c>
      <c r="P2671" s="80" t="str">
        <f>IFERROR(R2671+'4. Gegevens leiding'!$I$26,"")</f>
        <v/>
      </c>
      <c r="Q2671" s="155" t="str">
        <f>IFERROR(R2672+'4. Gegevens leiding'!$I$26,"")</f>
        <v/>
      </c>
      <c r="R2671" s="155" t="str">
        <f t="shared" si="550"/>
        <v/>
      </c>
      <c r="S2671" s="43" t="str">
        <f t="shared" si="543"/>
        <v/>
      </c>
      <c r="T2671" s="42" t="str">
        <f t="shared" si="539"/>
        <v>Diameter (mm, uitwendig)=;Wanddikte (mm)=;Druk (barg)=;Rekgrens (N/mm^2)=;Charpy energie (J)=</v>
      </c>
      <c r="U2671" s="44" t="e">
        <f>INDEX('bijlage A. Frequentie Tabel'!G:G,MATCH(T2671,'bijlage A. Frequentie Tabel'!A:A,0))</f>
        <v>#N/A</v>
      </c>
      <c r="V2671" s="43">
        <f t="shared" si="540"/>
        <v>0</v>
      </c>
      <c r="W2671" s="80">
        <f t="shared" si="544"/>
        <v>23.196467403779828</v>
      </c>
      <c r="X2671" t="e">
        <f t="shared" si="541"/>
        <v>#N/A</v>
      </c>
      <c r="Y2671"/>
      <c r="Z2671">
        <f t="shared" si="545"/>
        <v>0.4</v>
      </c>
      <c r="AA2671">
        <f t="shared" si="546"/>
        <v>1</v>
      </c>
      <c r="AB2671">
        <f t="shared" si="546"/>
        <v>1</v>
      </c>
      <c r="AC2671">
        <f t="shared" si="547"/>
        <v>0.4</v>
      </c>
      <c r="AD2671" t="e">
        <f>INDEX('bijlage C. Cluster maatregelen'!C:C,MATCH('5.Bepalen Faalfreq'!K2671,'bijlage C. Cluster maatregelen'!A:A,0))</f>
        <v>#N/A</v>
      </c>
      <c r="AE2671" t="e">
        <f>INDEX('bijlage C. Cluster maatregelen'!C:C,MATCH('5.Bepalen Faalfreq'!L2671,'bijlage C. Cluster maatregelen'!A:A,0))</f>
        <v>#N/A</v>
      </c>
      <c r="AF2671" t="e">
        <f>INDEX('bijlage C. Cluster maatregelen'!C:C,MATCH('5.Bepalen Faalfreq'!M2671,'bijlage C. Cluster maatregelen'!A:A,0))</f>
        <v>#N/A</v>
      </c>
      <c r="AG2671" t="e">
        <f>INDEX('bijlage C. Cluster maatregelen'!C:C,MATCH('5.Bepalen Faalfreq'!N2671,'bijlage C. Cluster maatregelen'!A:A,0))</f>
        <v>#N/A</v>
      </c>
      <c r="AH2671" t="e">
        <f t="shared" si="548"/>
        <v>#N/A</v>
      </c>
      <c r="AI2671" t="e">
        <f t="shared" si="549"/>
        <v>#N/A</v>
      </c>
      <c r="AJ2671" t="e">
        <f t="shared" si="542"/>
        <v>#N/A</v>
      </c>
    </row>
    <row r="2672" spans="1:36" x14ac:dyDescent="0.25">
      <c r="A2672" s="203"/>
      <c r="B2672" s="203"/>
      <c r="C2672" s="203"/>
      <c r="D2672" s="203"/>
      <c r="E2672" s="203"/>
      <c r="F2672" s="203"/>
      <c r="G2672" s="203"/>
      <c r="H2672" s="203"/>
      <c r="I2672" s="203"/>
      <c r="J2672" s="203"/>
      <c r="K2672" s="203"/>
      <c r="L2672" s="203"/>
      <c r="M2672" s="203"/>
      <c r="N2672" s="203"/>
      <c r="O2672" s="204">
        <f t="shared" si="538"/>
        <v>0</v>
      </c>
      <c r="P2672" s="80" t="str">
        <f>IFERROR(R2672+'4. Gegevens leiding'!$I$26,"")</f>
        <v/>
      </c>
      <c r="Q2672" s="155" t="str">
        <f>IFERROR(R2673+'4. Gegevens leiding'!$I$26,"")</f>
        <v/>
      </c>
      <c r="R2672" s="155" t="str">
        <f t="shared" si="550"/>
        <v/>
      </c>
      <c r="S2672" s="43" t="str">
        <f t="shared" si="543"/>
        <v/>
      </c>
      <c r="T2672" s="42" t="str">
        <f t="shared" si="539"/>
        <v>Diameter (mm, uitwendig)=;Wanddikte (mm)=;Druk (barg)=;Rekgrens (N/mm^2)=;Charpy energie (J)=</v>
      </c>
      <c r="U2672" s="44" t="e">
        <f>INDEX('bijlage A. Frequentie Tabel'!G:G,MATCH(T2672,'bijlage A. Frequentie Tabel'!A:A,0))</f>
        <v>#N/A</v>
      </c>
      <c r="V2672" s="43">
        <f t="shared" si="540"/>
        <v>0</v>
      </c>
      <c r="W2672" s="80">
        <f t="shared" si="544"/>
        <v>23.196467403779828</v>
      </c>
      <c r="X2672" t="e">
        <f t="shared" si="541"/>
        <v>#N/A</v>
      </c>
      <c r="Y2672"/>
      <c r="Z2672">
        <f t="shared" si="545"/>
        <v>0.4</v>
      </c>
      <c r="AA2672">
        <f t="shared" si="546"/>
        <v>1</v>
      </c>
      <c r="AB2672">
        <f t="shared" si="546"/>
        <v>1</v>
      </c>
      <c r="AC2672">
        <f t="shared" si="547"/>
        <v>0.4</v>
      </c>
      <c r="AD2672" t="e">
        <f>INDEX('bijlage C. Cluster maatregelen'!C:C,MATCH('5.Bepalen Faalfreq'!K2672,'bijlage C. Cluster maatregelen'!A:A,0))</f>
        <v>#N/A</v>
      </c>
      <c r="AE2672" t="e">
        <f>INDEX('bijlage C. Cluster maatregelen'!C:C,MATCH('5.Bepalen Faalfreq'!L2672,'bijlage C. Cluster maatregelen'!A:A,0))</f>
        <v>#N/A</v>
      </c>
      <c r="AF2672" t="e">
        <f>INDEX('bijlage C. Cluster maatregelen'!C:C,MATCH('5.Bepalen Faalfreq'!M2672,'bijlage C. Cluster maatregelen'!A:A,0))</f>
        <v>#N/A</v>
      </c>
      <c r="AG2672" t="e">
        <f>INDEX('bijlage C. Cluster maatregelen'!C:C,MATCH('5.Bepalen Faalfreq'!N2672,'bijlage C. Cluster maatregelen'!A:A,0))</f>
        <v>#N/A</v>
      </c>
      <c r="AH2672" t="e">
        <f t="shared" si="548"/>
        <v>#N/A</v>
      </c>
      <c r="AI2672" t="e">
        <f t="shared" si="549"/>
        <v>#N/A</v>
      </c>
      <c r="AJ2672" t="e">
        <f t="shared" si="542"/>
        <v>#N/A</v>
      </c>
    </row>
    <row r="2673" spans="1:36" x14ac:dyDescent="0.25">
      <c r="A2673" s="203"/>
      <c r="B2673" s="203"/>
      <c r="C2673" s="203"/>
      <c r="D2673" s="203"/>
      <c r="E2673" s="203"/>
      <c r="F2673" s="203"/>
      <c r="G2673" s="203"/>
      <c r="H2673" s="203"/>
      <c r="I2673" s="203"/>
      <c r="J2673" s="203"/>
      <c r="K2673" s="203"/>
      <c r="L2673" s="203"/>
      <c r="M2673" s="203"/>
      <c r="N2673" s="203"/>
      <c r="O2673" s="204">
        <f t="shared" si="538"/>
        <v>0</v>
      </c>
      <c r="P2673" s="80" t="str">
        <f>IFERROR(R2673+'4. Gegevens leiding'!$I$26,"")</f>
        <v/>
      </c>
      <c r="Q2673" s="155" t="str">
        <f>IFERROR(R2674+'4. Gegevens leiding'!$I$26,"")</f>
        <v/>
      </c>
      <c r="R2673" s="155" t="str">
        <f t="shared" si="550"/>
        <v/>
      </c>
      <c r="S2673" s="43" t="str">
        <f t="shared" si="543"/>
        <v/>
      </c>
      <c r="T2673" s="42" t="str">
        <f t="shared" si="539"/>
        <v>Diameter (mm, uitwendig)=;Wanddikte (mm)=;Druk (barg)=;Rekgrens (N/mm^2)=;Charpy energie (J)=</v>
      </c>
      <c r="U2673" s="44" t="e">
        <f>INDEX('bijlage A. Frequentie Tabel'!G:G,MATCH(T2673,'bijlage A. Frequentie Tabel'!A:A,0))</f>
        <v>#N/A</v>
      </c>
      <c r="V2673" s="43">
        <f t="shared" si="540"/>
        <v>0</v>
      </c>
      <c r="W2673" s="80">
        <f t="shared" si="544"/>
        <v>23.196467403779828</v>
      </c>
      <c r="X2673" t="e">
        <f t="shared" si="541"/>
        <v>#N/A</v>
      </c>
      <c r="Y2673"/>
      <c r="Z2673">
        <f t="shared" si="545"/>
        <v>0.4</v>
      </c>
      <c r="AA2673">
        <f t="shared" si="546"/>
        <v>1</v>
      </c>
      <c r="AB2673">
        <f t="shared" si="546"/>
        <v>1</v>
      </c>
      <c r="AC2673">
        <f t="shared" si="547"/>
        <v>0.4</v>
      </c>
      <c r="AD2673" t="e">
        <f>INDEX('bijlage C. Cluster maatregelen'!C:C,MATCH('5.Bepalen Faalfreq'!K2673,'bijlage C. Cluster maatregelen'!A:A,0))</f>
        <v>#N/A</v>
      </c>
      <c r="AE2673" t="e">
        <f>INDEX('bijlage C. Cluster maatregelen'!C:C,MATCH('5.Bepalen Faalfreq'!L2673,'bijlage C. Cluster maatregelen'!A:A,0))</f>
        <v>#N/A</v>
      </c>
      <c r="AF2673" t="e">
        <f>INDEX('bijlage C. Cluster maatregelen'!C:C,MATCH('5.Bepalen Faalfreq'!M2673,'bijlage C. Cluster maatregelen'!A:A,0))</f>
        <v>#N/A</v>
      </c>
      <c r="AG2673" t="e">
        <f>INDEX('bijlage C. Cluster maatregelen'!C:C,MATCH('5.Bepalen Faalfreq'!N2673,'bijlage C. Cluster maatregelen'!A:A,0))</f>
        <v>#N/A</v>
      </c>
      <c r="AH2673" t="e">
        <f t="shared" si="548"/>
        <v>#N/A</v>
      </c>
      <c r="AI2673" t="e">
        <f t="shared" si="549"/>
        <v>#N/A</v>
      </c>
      <c r="AJ2673" t="e">
        <f t="shared" si="542"/>
        <v>#N/A</v>
      </c>
    </row>
    <row r="2674" spans="1:36" x14ac:dyDescent="0.25">
      <c r="A2674" s="203"/>
      <c r="B2674" s="203"/>
      <c r="C2674" s="203"/>
      <c r="D2674" s="203"/>
      <c r="E2674" s="203"/>
      <c r="F2674" s="203"/>
      <c r="G2674" s="203"/>
      <c r="H2674" s="203"/>
      <c r="I2674" s="203"/>
      <c r="J2674" s="203"/>
      <c r="K2674" s="203"/>
      <c r="L2674" s="203"/>
      <c r="M2674" s="203"/>
      <c r="N2674" s="203"/>
      <c r="O2674" s="204">
        <f t="shared" si="538"/>
        <v>0</v>
      </c>
      <c r="P2674" s="80" t="str">
        <f>IFERROR(R2674+'4. Gegevens leiding'!$I$26,"")</f>
        <v/>
      </c>
      <c r="Q2674" s="155" t="str">
        <f>IFERROR(R2675+'4. Gegevens leiding'!$I$26,"")</f>
        <v/>
      </c>
      <c r="R2674" s="155" t="str">
        <f t="shared" si="550"/>
        <v/>
      </c>
      <c r="S2674" s="43" t="str">
        <f t="shared" si="543"/>
        <v/>
      </c>
      <c r="T2674" s="42" t="str">
        <f t="shared" si="539"/>
        <v>Diameter (mm, uitwendig)=;Wanddikte (mm)=;Druk (barg)=;Rekgrens (N/mm^2)=;Charpy energie (J)=</v>
      </c>
      <c r="U2674" s="44" t="e">
        <f>INDEX('bijlage A. Frequentie Tabel'!G:G,MATCH(T2674,'bijlage A. Frequentie Tabel'!A:A,0))</f>
        <v>#N/A</v>
      </c>
      <c r="V2674" s="43">
        <f t="shared" si="540"/>
        <v>0</v>
      </c>
      <c r="W2674" s="80">
        <f t="shared" si="544"/>
        <v>23.196467403779828</v>
      </c>
      <c r="X2674" t="e">
        <f t="shared" si="541"/>
        <v>#N/A</v>
      </c>
      <c r="Y2674"/>
      <c r="Z2674">
        <f t="shared" si="545"/>
        <v>0.4</v>
      </c>
      <c r="AA2674">
        <f t="shared" si="546"/>
        <v>1</v>
      </c>
      <c r="AB2674">
        <f t="shared" si="546"/>
        <v>1</v>
      </c>
      <c r="AC2674">
        <f t="shared" si="547"/>
        <v>0.4</v>
      </c>
      <c r="AD2674" t="e">
        <f>INDEX('bijlage C. Cluster maatregelen'!C:C,MATCH('5.Bepalen Faalfreq'!K2674,'bijlage C. Cluster maatregelen'!A:A,0))</f>
        <v>#N/A</v>
      </c>
      <c r="AE2674" t="e">
        <f>INDEX('bijlage C. Cluster maatregelen'!C:C,MATCH('5.Bepalen Faalfreq'!L2674,'bijlage C. Cluster maatregelen'!A:A,0))</f>
        <v>#N/A</v>
      </c>
      <c r="AF2674" t="e">
        <f>INDEX('bijlage C. Cluster maatregelen'!C:C,MATCH('5.Bepalen Faalfreq'!M2674,'bijlage C. Cluster maatregelen'!A:A,0))</f>
        <v>#N/A</v>
      </c>
      <c r="AG2674" t="e">
        <f>INDEX('bijlage C. Cluster maatregelen'!C:C,MATCH('5.Bepalen Faalfreq'!N2674,'bijlage C. Cluster maatregelen'!A:A,0))</f>
        <v>#N/A</v>
      </c>
      <c r="AH2674" t="e">
        <f t="shared" si="548"/>
        <v>#N/A</v>
      </c>
      <c r="AI2674" t="e">
        <f t="shared" si="549"/>
        <v>#N/A</v>
      </c>
      <c r="AJ2674" t="e">
        <f t="shared" si="542"/>
        <v>#N/A</v>
      </c>
    </row>
    <row r="2675" spans="1:36" x14ac:dyDescent="0.25">
      <c r="A2675" s="203"/>
      <c r="B2675" s="203"/>
      <c r="C2675" s="203"/>
      <c r="D2675" s="203"/>
      <c r="E2675" s="203"/>
      <c r="F2675" s="203"/>
      <c r="G2675" s="203"/>
      <c r="H2675" s="203"/>
      <c r="I2675" s="203"/>
      <c r="J2675" s="203"/>
      <c r="K2675" s="203"/>
      <c r="L2675" s="203"/>
      <c r="M2675" s="203"/>
      <c r="N2675" s="203"/>
      <c r="O2675" s="204">
        <f t="shared" si="538"/>
        <v>0</v>
      </c>
      <c r="P2675" s="80" t="str">
        <f>IFERROR(R2675+'4. Gegevens leiding'!$I$26,"")</f>
        <v/>
      </c>
      <c r="Q2675" s="155" t="str">
        <f>IFERROR(R2676+'4. Gegevens leiding'!$I$26,"")</f>
        <v/>
      </c>
      <c r="R2675" s="155" t="str">
        <f t="shared" si="550"/>
        <v/>
      </c>
      <c r="S2675" s="43" t="str">
        <f t="shared" si="543"/>
        <v/>
      </c>
      <c r="T2675" s="42" t="str">
        <f t="shared" si="539"/>
        <v>Diameter (mm, uitwendig)=;Wanddikte (mm)=;Druk (barg)=;Rekgrens (N/mm^2)=;Charpy energie (J)=</v>
      </c>
      <c r="U2675" s="44" t="e">
        <f>INDEX('bijlage A. Frequentie Tabel'!G:G,MATCH(T2675,'bijlage A. Frequentie Tabel'!A:A,0))</f>
        <v>#N/A</v>
      </c>
      <c r="V2675" s="43">
        <f t="shared" si="540"/>
        <v>0</v>
      </c>
      <c r="W2675" s="80">
        <f t="shared" si="544"/>
        <v>23.196467403779828</v>
      </c>
      <c r="X2675" t="e">
        <f t="shared" si="541"/>
        <v>#N/A</v>
      </c>
      <c r="Y2675"/>
      <c r="Z2675">
        <f t="shared" si="545"/>
        <v>0.4</v>
      </c>
      <c r="AA2675">
        <f t="shared" si="546"/>
        <v>1</v>
      </c>
      <c r="AB2675">
        <f t="shared" si="546"/>
        <v>1</v>
      </c>
      <c r="AC2675">
        <f t="shared" si="547"/>
        <v>0.4</v>
      </c>
      <c r="AD2675" t="e">
        <f>INDEX('bijlage C. Cluster maatregelen'!C:C,MATCH('5.Bepalen Faalfreq'!K2675,'bijlage C. Cluster maatregelen'!A:A,0))</f>
        <v>#N/A</v>
      </c>
      <c r="AE2675" t="e">
        <f>INDEX('bijlage C. Cluster maatregelen'!C:C,MATCH('5.Bepalen Faalfreq'!L2675,'bijlage C. Cluster maatregelen'!A:A,0))</f>
        <v>#N/A</v>
      </c>
      <c r="AF2675" t="e">
        <f>INDEX('bijlage C. Cluster maatregelen'!C:C,MATCH('5.Bepalen Faalfreq'!M2675,'bijlage C. Cluster maatregelen'!A:A,0))</f>
        <v>#N/A</v>
      </c>
      <c r="AG2675" t="e">
        <f>INDEX('bijlage C. Cluster maatregelen'!C:C,MATCH('5.Bepalen Faalfreq'!N2675,'bijlage C. Cluster maatregelen'!A:A,0))</f>
        <v>#N/A</v>
      </c>
      <c r="AH2675" t="e">
        <f t="shared" si="548"/>
        <v>#N/A</v>
      </c>
      <c r="AI2675" t="e">
        <f t="shared" si="549"/>
        <v>#N/A</v>
      </c>
      <c r="AJ2675" t="e">
        <f t="shared" si="542"/>
        <v>#N/A</v>
      </c>
    </row>
    <row r="2676" spans="1:36" x14ac:dyDescent="0.25">
      <c r="A2676" s="203"/>
      <c r="B2676" s="203"/>
      <c r="C2676" s="203"/>
      <c r="D2676" s="203"/>
      <c r="E2676" s="203"/>
      <c r="F2676" s="203"/>
      <c r="G2676" s="203"/>
      <c r="H2676" s="203"/>
      <c r="I2676" s="203"/>
      <c r="J2676" s="203"/>
      <c r="K2676" s="203"/>
      <c r="L2676" s="203"/>
      <c r="M2676" s="203"/>
      <c r="N2676" s="203"/>
      <c r="O2676" s="204">
        <f t="shared" si="538"/>
        <v>0</v>
      </c>
      <c r="P2676" s="80" t="str">
        <f>IFERROR(R2676+'4. Gegevens leiding'!$I$26,"")</f>
        <v/>
      </c>
      <c r="Q2676" s="155" t="str">
        <f>IFERROR(R2677+'4. Gegevens leiding'!$I$26,"")</f>
        <v/>
      </c>
      <c r="R2676" s="155" t="str">
        <f t="shared" si="550"/>
        <v/>
      </c>
      <c r="S2676" s="43" t="str">
        <f t="shared" si="543"/>
        <v/>
      </c>
      <c r="T2676" s="42" t="str">
        <f t="shared" si="539"/>
        <v>Diameter (mm, uitwendig)=;Wanddikte (mm)=;Druk (barg)=;Rekgrens (N/mm^2)=;Charpy energie (J)=</v>
      </c>
      <c r="U2676" s="44" t="e">
        <f>INDEX('bijlage A. Frequentie Tabel'!G:G,MATCH(T2676,'bijlage A. Frequentie Tabel'!A:A,0))</f>
        <v>#N/A</v>
      </c>
      <c r="V2676" s="43">
        <f t="shared" si="540"/>
        <v>0</v>
      </c>
      <c r="W2676" s="80">
        <f t="shared" si="544"/>
        <v>23.196467403779828</v>
      </c>
      <c r="X2676" t="e">
        <f t="shared" si="541"/>
        <v>#N/A</v>
      </c>
      <c r="Y2676"/>
      <c r="Z2676">
        <f t="shared" si="545"/>
        <v>0.4</v>
      </c>
      <c r="AA2676">
        <f t="shared" si="546"/>
        <v>1</v>
      </c>
      <c r="AB2676">
        <f t="shared" si="546"/>
        <v>1</v>
      </c>
      <c r="AC2676">
        <f t="shared" si="547"/>
        <v>0.4</v>
      </c>
      <c r="AD2676" t="e">
        <f>INDEX('bijlage C. Cluster maatregelen'!C:C,MATCH('5.Bepalen Faalfreq'!K2676,'bijlage C. Cluster maatregelen'!A:A,0))</f>
        <v>#N/A</v>
      </c>
      <c r="AE2676" t="e">
        <f>INDEX('bijlage C. Cluster maatregelen'!C:C,MATCH('5.Bepalen Faalfreq'!L2676,'bijlage C. Cluster maatregelen'!A:A,0))</f>
        <v>#N/A</v>
      </c>
      <c r="AF2676" t="e">
        <f>INDEX('bijlage C. Cluster maatregelen'!C:C,MATCH('5.Bepalen Faalfreq'!M2676,'bijlage C. Cluster maatregelen'!A:A,0))</f>
        <v>#N/A</v>
      </c>
      <c r="AG2676" t="e">
        <f>INDEX('bijlage C. Cluster maatregelen'!C:C,MATCH('5.Bepalen Faalfreq'!N2676,'bijlage C. Cluster maatregelen'!A:A,0))</f>
        <v>#N/A</v>
      </c>
      <c r="AH2676" t="e">
        <f t="shared" si="548"/>
        <v>#N/A</v>
      </c>
      <c r="AI2676" t="e">
        <f t="shared" si="549"/>
        <v>#N/A</v>
      </c>
      <c r="AJ2676" t="e">
        <f t="shared" si="542"/>
        <v>#N/A</v>
      </c>
    </row>
    <row r="2677" spans="1:36" x14ac:dyDescent="0.25">
      <c r="A2677" s="203"/>
      <c r="B2677" s="203"/>
      <c r="C2677" s="203"/>
      <c r="D2677" s="203"/>
      <c r="E2677" s="203"/>
      <c r="F2677" s="203"/>
      <c r="G2677" s="203"/>
      <c r="H2677" s="203"/>
      <c r="I2677" s="203"/>
      <c r="J2677" s="203"/>
      <c r="K2677" s="203"/>
      <c r="L2677" s="203"/>
      <c r="M2677" s="203"/>
      <c r="N2677" s="203"/>
      <c r="O2677" s="204">
        <f t="shared" si="538"/>
        <v>0</v>
      </c>
      <c r="P2677" s="80" t="str">
        <f>IFERROR(R2677+'4. Gegevens leiding'!$I$26,"")</f>
        <v/>
      </c>
      <c r="Q2677" s="155" t="str">
        <f>IFERROR(R2678+'4. Gegevens leiding'!$I$26,"")</f>
        <v/>
      </c>
      <c r="R2677" s="155" t="str">
        <f t="shared" si="550"/>
        <v/>
      </c>
      <c r="S2677" s="43" t="str">
        <f t="shared" si="543"/>
        <v/>
      </c>
      <c r="T2677" s="42" t="str">
        <f t="shared" si="539"/>
        <v>Diameter (mm, uitwendig)=;Wanddikte (mm)=;Druk (barg)=;Rekgrens (N/mm^2)=;Charpy energie (J)=</v>
      </c>
      <c r="U2677" s="44" t="e">
        <f>INDEX('bijlage A. Frequentie Tabel'!G:G,MATCH(T2677,'bijlage A. Frequentie Tabel'!A:A,0))</f>
        <v>#N/A</v>
      </c>
      <c r="V2677" s="43">
        <f t="shared" si="540"/>
        <v>0</v>
      </c>
      <c r="W2677" s="80">
        <f t="shared" si="544"/>
        <v>23.196467403779828</v>
      </c>
      <c r="X2677" t="e">
        <f t="shared" si="541"/>
        <v>#N/A</v>
      </c>
      <c r="Y2677"/>
      <c r="Z2677">
        <f t="shared" si="545"/>
        <v>0.4</v>
      </c>
      <c r="AA2677">
        <f t="shared" si="546"/>
        <v>1</v>
      </c>
      <c r="AB2677">
        <f t="shared" si="546"/>
        <v>1</v>
      </c>
      <c r="AC2677">
        <f t="shared" si="547"/>
        <v>0.4</v>
      </c>
      <c r="AD2677" t="e">
        <f>INDEX('bijlage C. Cluster maatregelen'!C:C,MATCH('5.Bepalen Faalfreq'!K2677,'bijlage C. Cluster maatregelen'!A:A,0))</f>
        <v>#N/A</v>
      </c>
      <c r="AE2677" t="e">
        <f>INDEX('bijlage C. Cluster maatregelen'!C:C,MATCH('5.Bepalen Faalfreq'!L2677,'bijlage C. Cluster maatregelen'!A:A,0))</f>
        <v>#N/A</v>
      </c>
      <c r="AF2677" t="e">
        <f>INDEX('bijlage C. Cluster maatregelen'!C:C,MATCH('5.Bepalen Faalfreq'!M2677,'bijlage C. Cluster maatregelen'!A:A,0))</f>
        <v>#N/A</v>
      </c>
      <c r="AG2677" t="e">
        <f>INDEX('bijlage C. Cluster maatregelen'!C:C,MATCH('5.Bepalen Faalfreq'!N2677,'bijlage C. Cluster maatregelen'!A:A,0))</f>
        <v>#N/A</v>
      </c>
      <c r="AH2677" t="e">
        <f t="shared" si="548"/>
        <v>#N/A</v>
      </c>
      <c r="AI2677" t="e">
        <f t="shared" si="549"/>
        <v>#N/A</v>
      </c>
      <c r="AJ2677" t="e">
        <f t="shared" si="542"/>
        <v>#N/A</v>
      </c>
    </row>
    <row r="2678" spans="1:36" x14ac:dyDescent="0.25">
      <c r="A2678" s="203"/>
      <c r="B2678" s="203"/>
      <c r="C2678" s="203"/>
      <c r="D2678" s="203"/>
      <c r="E2678" s="203"/>
      <c r="F2678" s="203"/>
      <c r="G2678" s="203"/>
      <c r="H2678" s="203"/>
      <c r="I2678" s="203"/>
      <c r="J2678" s="203"/>
      <c r="K2678" s="203"/>
      <c r="L2678" s="203"/>
      <c r="M2678" s="203"/>
      <c r="N2678" s="203"/>
      <c r="O2678" s="204">
        <f t="shared" si="538"/>
        <v>0</v>
      </c>
      <c r="P2678" s="80" t="str">
        <f>IFERROR(R2678+'4. Gegevens leiding'!$I$26,"")</f>
        <v/>
      </c>
      <c r="Q2678" s="155" t="str">
        <f>IFERROR(R2679+'4. Gegevens leiding'!$I$26,"")</f>
        <v/>
      </c>
      <c r="R2678" s="155" t="str">
        <f t="shared" si="550"/>
        <v/>
      </c>
      <c r="S2678" s="43" t="str">
        <f t="shared" si="543"/>
        <v/>
      </c>
      <c r="T2678" s="42" t="str">
        <f t="shared" si="539"/>
        <v>Diameter (mm, uitwendig)=;Wanddikte (mm)=;Druk (barg)=;Rekgrens (N/mm^2)=;Charpy energie (J)=</v>
      </c>
      <c r="U2678" s="44" t="e">
        <f>INDEX('bijlage A. Frequentie Tabel'!G:G,MATCH(T2678,'bijlage A. Frequentie Tabel'!A:A,0))</f>
        <v>#N/A</v>
      </c>
      <c r="V2678" s="43">
        <f t="shared" si="540"/>
        <v>0</v>
      </c>
      <c r="W2678" s="80">
        <f t="shared" si="544"/>
        <v>23.196467403779828</v>
      </c>
      <c r="X2678" t="e">
        <f t="shared" si="541"/>
        <v>#N/A</v>
      </c>
      <c r="Y2678"/>
      <c r="Z2678">
        <f t="shared" si="545"/>
        <v>0.4</v>
      </c>
      <c r="AA2678">
        <f t="shared" si="546"/>
        <v>1</v>
      </c>
      <c r="AB2678">
        <f t="shared" si="546"/>
        <v>1</v>
      </c>
      <c r="AC2678">
        <f t="shared" si="547"/>
        <v>0.4</v>
      </c>
      <c r="AD2678" t="e">
        <f>INDEX('bijlage C. Cluster maatregelen'!C:C,MATCH('5.Bepalen Faalfreq'!K2678,'bijlage C. Cluster maatregelen'!A:A,0))</f>
        <v>#N/A</v>
      </c>
      <c r="AE2678" t="e">
        <f>INDEX('bijlage C. Cluster maatregelen'!C:C,MATCH('5.Bepalen Faalfreq'!L2678,'bijlage C. Cluster maatregelen'!A:A,0))</f>
        <v>#N/A</v>
      </c>
      <c r="AF2678" t="e">
        <f>INDEX('bijlage C. Cluster maatregelen'!C:C,MATCH('5.Bepalen Faalfreq'!M2678,'bijlage C. Cluster maatregelen'!A:A,0))</f>
        <v>#N/A</v>
      </c>
      <c r="AG2678" t="e">
        <f>INDEX('bijlage C. Cluster maatregelen'!C:C,MATCH('5.Bepalen Faalfreq'!N2678,'bijlage C. Cluster maatregelen'!A:A,0))</f>
        <v>#N/A</v>
      </c>
      <c r="AH2678" t="e">
        <f t="shared" si="548"/>
        <v>#N/A</v>
      </c>
      <c r="AI2678" t="e">
        <f t="shared" si="549"/>
        <v>#N/A</v>
      </c>
      <c r="AJ2678" t="e">
        <f t="shared" si="542"/>
        <v>#N/A</v>
      </c>
    </row>
    <row r="2679" spans="1:36" x14ac:dyDescent="0.25">
      <c r="A2679" s="203"/>
      <c r="B2679" s="203"/>
      <c r="C2679" s="203"/>
      <c r="D2679" s="203"/>
      <c r="E2679" s="203"/>
      <c r="F2679" s="203"/>
      <c r="G2679" s="203"/>
      <c r="H2679" s="203"/>
      <c r="I2679" s="203"/>
      <c r="J2679" s="203"/>
      <c r="K2679" s="203"/>
      <c r="L2679" s="203"/>
      <c r="M2679" s="203"/>
      <c r="N2679" s="203"/>
      <c r="O2679" s="204">
        <f t="shared" si="538"/>
        <v>0</v>
      </c>
      <c r="P2679" s="80" t="str">
        <f>IFERROR(R2679+'4. Gegevens leiding'!$I$26,"")</f>
        <v/>
      </c>
      <c r="Q2679" s="155" t="str">
        <f>IFERROR(R2680+'4. Gegevens leiding'!$I$26,"")</f>
        <v/>
      </c>
      <c r="R2679" s="155" t="str">
        <f t="shared" si="550"/>
        <v/>
      </c>
      <c r="S2679" s="43" t="str">
        <f t="shared" si="543"/>
        <v/>
      </c>
      <c r="T2679" s="42" t="str">
        <f t="shared" si="539"/>
        <v>Diameter (mm, uitwendig)=;Wanddikte (mm)=;Druk (barg)=;Rekgrens (N/mm^2)=;Charpy energie (J)=</v>
      </c>
      <c r="U2679" s="44" t="e">
        <f>INDEX('bijlage A. Frequentie Tabel'!G:G,MATCH(T2679,'bijlage A. Frequentie Tabel'!A:A,0))</f>
        <v>#N/A</v>
      </c>
      <c r="V2679" s="43">
        <f t="shared" si="540"/>
        <v>0</v>
      </c>
      <c r="W2679" s="80">
        <f t="shared" si="544"/>
        <v>23.196467403779828</v>
      </c>
      <c r="X2679" t="e">
        <f t="shared" si="541"/>
        <v>#N/A</v>
      </c>
      <c r="Y2679"/>
      <c r="Z2679">
        <f t="shared" si="545"/>
        <v>0.4</v>
      </c>
      <c r="AA2679">
        <f t="shared" si="546"/>
        <v>1</v>
      </c>
      <c r="AB2679">
        <f t="shared" si="546"/>
        <v>1</v>
      </c>
      <c r="AC2679">
        <f t="shared" si="547"/>
        <v>0.4</v>
      </c>
      <c r="AD2679" t="e">
        <f>INDEX('bijlage C. Cluster maatregelen'!C:C,MATCH('5.Bepalen Faalfreq'!K2679,'bijlage C. Cluster maatregelen'!A:A,0))</f>
        <v>#N/A</v>
      </c>
      <c r="AE2679" t="e">
        <f>INDEX('bijlage C. Cluster maatregelen'!C:C,MATCH('5.Bepalen Faalfreq'!L2679,'bijlage C. Cluster maatregelen'!A:A,0))</f>
        <v>#N/A</v>
      </c>
      <c r="AF2679" t="e">
        <f>INDEX('bijlage C. Cluster maatregelen'!C:C,MATCH('5.Bepalen Faalfreq'!M2679,'bijlage C. Cluster maatregelen'!A:A,0))</f>
        <v>#N/A</v>
      </c>
      <c r="AG2679" t="e">
        <f>INDEX('bijlage C. Cluster maatregelen'!C:C,MATCH('5.Bepalen Faalfreq'!N2679,'bijlage C. Cluster maatregelen'!A:A,0))</f>
        <v>#N/A</v>
      </c>
      <c r="AH2679" t="e">
        <f t="shared" si="548"/>
        <v>#N/A</v>
      </c>
      <c r="AI2679" t="e">
        <f t="shared" si="549"/>
        <v>#N/A</v>
      </c>
      <c r="AJ2679" t="e">
        <f t="shared" si="542"/>
        <v>#N/A</v>
      </c>
    </row>
    <row r="2680" spans="1:36" x14ac:dyDescent="0.25">
      <c r="A2680" s="203"/>
      <c r="B2680" s="203"/>
      <c r="C2680" s="203"/>
      <c r="D2680" s="203"/>
      <c r="E2680" s="203"/>
      <c r="F2680" s="203"/>
      <c r="G2680" s="203"/>
      <c r="H2680" s="203"/>
      <c r="I2680" s="203"/>
      <c r="J2680" s="203"/>
      <c r="K2680" s="203"/>
      <c r="L2680" s="203"/>
      <c r="M2680" s="203"/>
      <c r="N2680" s="203"/>
      <c r="O2680" s="204">
        <f t="shared" si="538"/>
        <v>0</v>
      </c>
      <c r="P2680" s="80" t="str">
        <f>IFERROR(R2680+'4. Gegevens leiding'!$I$26,"")</f>
        <v/>
      </c>
      <c r="Q2680" s="155" t="str">
        <f>IFERROR(R2681+'4. Gegevens leiding'!$I$26,"")</f>
        <v/>
      </c>
      <c r="R2680" s="155" t="str">
        <f t="shared" si="550"/>
        <v/>
      </c>
      <c r="S2680" s="43" t="str">
        <f t="shared" si="543"/>
        <v/>
      </c>
      <c r="T2680" s="42" t="str">
        <f t="shared" si="539"/>
        <v>Diameter (mm, uitwendig)=;Wanddikte (mm)=;Druk (barg)=;Rekgrens (N/mm^2)=;Charpy energie (J)=</v>
      </c>
      <c r="U2680" s="44" t="e">
        <f>INDEX('bijlage A. Frequentie Tabel'!G:G,MATCH(T2680,'bijlage A. Frequentie Tabel'!A:A,0))</f>
        <v>#N/A</v>
      </c>
      <c r="V2680" s="43">
        <f t="shared" si="540"/>
        <v>0</v>
      </c>
      <c r="W2680" s="80">
        <f t="shared" si="544"/>
        <v>23.196467403779828</v>
      </c>
      <c r="X2680" t="e">
        <f t="shared" si="541"/>
        <v>#N/A</v>
      </c>
      <c r="Y2680"/>
      <c r="Z2680">
        <f t="shared" si="545"/>
        <v>0.4</v>
      </c>
      <c r="AA2680">
        <f t="shared" si="546"/>
        <v>1</v>
      </c>
      <c r="AB2680">
        <f t="shared" si="546"/>
        <v>1</v>
      </c>
      <c r="AC2680">
        <f t="shared" si="547"/>
        <v>0.4</v>
      </c>
      <c r="AD2680" t="e">
        <f>INDEX('bijlage C. Cluster maatregelen'!C:C,MATCH('5.Bepalen Faalfreq'!K2680,'bijlage C. Cluster maatregelen'!A:A,0))</f>
        <v>#N/A</v>
      </c>
      <c r="AE2680" t="e">
        <f>INDEX('bijlage C. Cluster maatregelen'!C:C,MATCH('5.Bepalen Faalfreq'!L2680,'bijlage C. Cluster maatregelen'!A:A,0))</f>
        <v>#N/A</v>
      </c>
      <c r="AF2680" t="e">
        <f>INDEX('bijlage C. Cluster maatregelen'!C:C,MATCH('5.Bepalen Faalfreq'!M2680,'bijlage C. Cluster maatregelen'!A:A,0))</f>
        <v>#N/A</v>
      </c>
      <c r="AG2680" t="e">
        <f>INDEX('bijlage C. Cluster maatregelen'!C:C,MATCH('5.Bepalen Faalfreq'!N2680,'bijlage C. Cluster maatregelen'!A:A,0))</f>
        <v>#N/A</v>
      </c>
      <c r="AH2680" t="e">
        <f t="shared" si="548"/>
        <v>#N/A</v>
      </c>
      <c r="AI2680" t="e">
        <f t="shared" si="549"/>
        <v>#N/A</v>
      </c>
      <c r="AJ2680" t="e">
        <f t="shared" si="542"/>
        <v>#N/A</v>
      </c>
    </row>
    <row r="2681" spans="1:36" x14ac:dyDescent="0.25">
      <c r="A2681" s="203"/>
      <c r="B2681" s="203"/>
      <c r="C2681" s="203"/>
      <c r="D2681" s="203"/>
      <c r="E2681" s="203"/>
      <c r="F2681" s="203"/>
      <c r="G2681" s="203"/>
      <c r="H2681" s="203"/>
      <c r="I2681" s="203"/>
      <c r="J2681" s="203"/>
      <c r="K2681" s="203"/>
      <c r="L2681" s="203"/>
      <c r="M2681" s="203"/>
      <c r="N2681" s="203"/>
      <c r="O2681" s="204">
        <f t="shared" si="538"/>
        <v>0</v>
      </c>
      <c r="P2681" s="80" t="str">
        <f>IFERROR(R2681+'4. Gegevens leiding'!$I$26,"")</f>
        <v/>
      </c>
      <c r="Q2681" s="155" t="str">
        <f>IFERROR(R2682+'4. Gegevens leiding'!$I$26,"")</f>
        <v/>
      </c>
      <c r="R2681" s="155" t="str">
        <f t="shared" si="550"/>
        <v/>
      </c>
      <c r="S2681" s="43" t="str">
        <f t="shared" si="543"/>
        <v/>
      </c>
      <c r="T2681" s="42" t="str">
        <f t="shared" si="539"/>
        <v>Diameter (mm, uitwendig)=;Wanddikte (mm)=;Druk (barg)=;Rekgrens (N/mm^2)=;Charpy energie (J)=</v>
      </c>
      <c r="U2681" s="44" t="e">
        <f>INDEX('bijlage A. Frequentie Tabel'!G:G,MATCH(T2681,'bijlage A. Frequentie Tabel'!A:A,0))</f>
        <v>#N/A</v>
      </c>
      <c r="V2681" s="43">
        <f t="shared" si="540"/>
        <v>0</v>
      </c>
      <c r="W2681" s="80">
        <f t="shared" si="544"/>
        <v>23.196467403779828</v>
      </c>
      <c r="X2681" t="e">
        <f t="shared" si="541"/>
        <v>#N/A</v>
      </c>
      <c r="Y2681"/>
      <c r="Z2681">
        <f t="shared" si="545"/>
        <v>0.4</v>
      </c>
      <c r="AA2681">
        <f t="shared" si="546"/>
        <v>1</v>
      </c>
      <c r="AB2681">
        <f t="shared" si="546"/>
        <v>1</v>
      </c>
      <c r="AC2681">
        <f t="shared" si="547"/>
        <v>0.4</v>
      </c>
      <c r="AD2681" t="e">
        <f>INDEX('bijlage C. Cluster maatregelen'!C:C,MATCH('5.Bepalen Faalfreq'!K2681,'bijlage C. Cluster maatregelen'!A:A,0))</f>
        <v>#N/A</v>
      </c>
      <c r="AE2681" t="e">
        <f>INDEX('bijlage C. Cluster maatregelen'!C:C,MATCH('5.Bepalen Faalfreq'!L2681,'bijlage C. Cluster maatregelen'!A:A,0))</f>
        <v>#N/A</v>
      </c>
      <c r="AF2681" t="e">
        <f>INDEX('bijlage C. Cluster maatregelen'!C:C,MATCH('5.Bepalen Faalfreq'!M2681,'bijlage C. Cluster maatregelen'!A:A,0))</f>
        <v>#N/A</v>
      </c>
      <c r="AG2681" t="e">
        <f>INDEX('bijlage C. Cluster maatregelen'!C:C,MATCH('5.Bepalen Faalfreq'!N2681,'bijlage C. Cluster maatregelen'!A:A,0))</f>
        <v>#N/A</v>
      </c>
      <c r="AH2681" t="e">
        <f t="shared" si="548"/>
        <v>#N/A</v>
      </c>
      <c r="AI2681" t="e">
        <f t="shared" si="549"/>
        <v>#N/A</v>
      </c>
      <c r="AJ2681" t="e">
        <f t="shared" si="542"/>
        <v>#N/A</v>
      </c>
    </row>
    <row r="2682" spans="1:36" x14ac:dyDescent="0.25">
      <c r="A2682" s="203"/>
      <c r="B2682" s="203"/>
      <c r="C2682" s="203"/>
      <c r="D2682" s="203"/>
      <c r="E2682" s="203"/>
      <c r="F2682" s="203"/>
      <c r="G2682" s="203"/>
      <c r="H2682" s="203"/>
      <c r="I2682" s="203"/>
      <c r="J2682" s="203"/>
      <c r="K2682" s="203"/>
      <c r="L2682" s="203"/>
      <c r="M2682" s="203"/>
      <c r="N2682" s="203"/>
      <c r="O2682" s="204">
        <f t="shared" si="538"/>
        <v>0</v>
      </c>
      <c r="P2682" s="80" t="str">
        <f>IFERROR(R2682+'4. Gegevens leiding'!$I$26,"")</f>
        <v/>
      </c>
      <c r="Q2682" s="155" t="str">
        <f>IFERROR(R2683+'4. Gegevens leiding'!$I$26,"")</f>
        <v/>
      </c>
      <c r="R2682" s="155" t="str">
        <f t="shared" si="550"/>
        <v/>
      </c>
      <c r="S2682" s="43" t="str">
        <f t="shared" si="543"/>
        <v/>
      </c>
      <c r="T2682" s="42" t="str">
        <f t="shared" si="539"/>
        <v>Diameter (mm, uitwendig)=;Wanddikte (mm)=;Druk (barg)=;Rekgrens (N/mm^2)=;Charpy energie (J)=</v>
      </c>
      <c r="U2682" s="44" t="e">
        <f>INDEX('bijlage A. Frequentie Tabel'!G:G,MATCH(T2682,'bijlage A. Frequentie Tabel'!A:A,0))</f>
        <v>#N/A</v>
      </c>
      <c r="V2682" s="43">
        <f t="shared" si="540"/>
        <v>0</v>
      </c>
      <c r="W2682" s="80">
        <f t="shared" si="544"/>
        <v>23.196467403779828</v>
      </c>
      <c r="X2682" t="e">
        <f t="shared" si="541"/>
        <v>#N/A</v>
      </c>
      <c r="Y2682"/>
      <c r="Z2682">
        <f t="shared" si="545"/>
        <v>0.4</v>
      </c>
      <c r="AA2682">
        <f t="shared" si="546"/>
        <v>1</v>
      </c>
      <c r="AB2682">
        <f t="shared" si="546"/>
        <v>1</v>
      </c>
      <c r="AC2682">
        <f t="shared" si="547"/>
        <v>0.4</v>
      </c>
      <c r="AD2682" t="e">
        <f>INDEX('bijlage C. Cluster maatregelen'!C:C,MATCH('5.Bepalen Faalfreq'!K2682,'bijlage C. Cluster maatregelen'!A:A,0))</f>
        <v>#N/A</v>
      </c>
      <c r="AE2682" t="e">
        <f>INDEX('bijlage C. Cluster maatregelen'!C:C,MATCH('5.Bepalen Faalfreq'!L2682,'bijlage C. Cluster maatregelen'!A:A,0))</f>
        <v>#N/A</v>
      </c>
      <c r="AF2682" t="e">
        <f>INDEX('bijlage C. Cluster maatregelen'!C:C,MATCH('5.Bepalen Faalfreq'!M2682,'bijlage C. Cluster maatregelen'!A:A,0))</f>
        <v>#N/A</v>
      </c>
      <c r="AG2682" t="e">
        <f>INDEX('bijlage C. Cluster maatregelen'!C:C,MATCH('5.Bepalen Faalfreq'!N2682,'bijlage C. Cluster maatregelen'!A:A,0))</f>
        <v>#N/A</v>
      </c>
      <c r="AH2682" t="e">
        <f t="shared" si="548"/>
        <v>#N/A</v>
      </c>
      <c r="AI2682" t="e">
        <f t="shared" si="549"/>
        <v>#N/A</v>
      </c>
      <c r="AJ2682" t="e">
        <f t="shared" si="542"/>
        <v>#N/A</v>
      </c>
    </row>
    <row r="2683" spans="1:36" x14ac:dyDescent="0.25">
      <c r="A2683" s="203"/>
      <c r="B2683" s="203"/>
      <c r="C2683" s="203"/>
      <c r="D2683" s="203"/>
      <c r="E2683" s="203"/>
      <c r="F2683" s="203"/>
      <c r="G2683" s="203"/>
      <c r="H2683" s="203"/>
      <c r="I2683" s="203"/>
      <c r="J2683" s="203"/>
      <c r="K2683" s="203"/>
      <c r="L2683" s="203"/>
      <c r="M2683" s="203"/>
      <c r="N2683" s="203"/>
      <c r="O2683" s="204">
        <f t="shared" si="538"/>
        <v>0</v>
      </c>
      <c r="P2683" s="80" t="str">
        <f>IFERROR(R2683+'4. Gegevens leiding'!$I$26,"")</f>
        <v/>
      </c>
      <c r="Q2683" s="155" t="str">
        <f>IFERROR(R2684+'4. Gegevens leiding'!$I$26,"")</f>
        <v/>
      </c>
      <c r="R2683" s="155" t="str">
        <f t="shared" si="550"/>
        <v/>
      </c>
      <c r="S2683" s="43" t="str">
        <f t="shared" si="543"/>
        <v/>
      </c>
      <c r="T2683" s="42" t="str">
        <f t="shared" si="539"/>
        <v>Diameter (mm, uitwendig)=;Wanddikte (mm)=;Druk (barg)=;Rekgrens (N/mm^2)=;Charpy energie (J)=</v>
      </c>
      <c r="U2683" s="44" t="e">
        <f>INDEX('bijlage A. Frequentie Tabel'!G:G,MATCH(T2683,'bijlage A. Frequentie Tabel'!A:A,0))</f>
        <v>#N/A</v>
      </c>
      <c r="V2683" s="43">
        <f t="shared" si="540"/>
        <v>0</v>
      </c>
      <c r="W2683" s="80">
        <f t="shared" si="544"/>
        <v>23.196467403779828</v>
      </c>
      <c r="X2683" t="e">
        <f t="shared" si="541"/>
        <v>#N/A</v>
      </c>
      <c r="Y2683"/>
      <c r="Z2683">
        <f t="shared" si="545"/>
        <v>0.4</v>
      </c>
      <c r="AA2683">
        <f t="shared" si="546"/>
        <v>1</v>
      </c>
      <c r="AB2683">
        <f t="shared" si="546"/>
        <v>1</v>
      </c>
      <c r="AC2683">
        <f t="shared" si="547"/>
        <v>0.4</v>
      </c>
      <c r="AD2683" t="e">
        <f>INDEX('bijlage C. Cluster maatregelen'!C:C,MATCH('5.Bepalen Faalfreq'!K2683,'bijlage C. Cluster maatregelen'!A:A,0))</f>
        <v>#N/A</v>
      </c>
      <c r="AE2683" t="e">
        <f>INDEX('bijlage C. Cluster maatregelen'!C:C,MATCH('5.Bepalen Faalfreq'!L2683,'bijlage C. Cluster maatregelen'!A:A,0))</f>
        <v>#N/A</v>
      </c>
      <c r="AF2683" t="e">
        <f>INDEX('bijlage C. Cluster maatregelen'!C:C,MATCH('5.Bepalen Faalfreq'!M2683,'bijlage C. Cluster maatregelen'!A:A,0))</f>
        <v>#N/A</v>
      </c>
      <c r="AG2683" t="e">
        <f>INDEX('bijlage C. Cluster maatregelen'!C:C,MATCH('5.Bepalen Faalfreq'!N2683,'bijlage C. Cluster maatregelen'!A:A,0))</f>
        <v>#N/A</v>
      </c>
      <c r="AH2683" t="e">
        <f t="shared" si="548"/>
        <v>#N/A</v>
      </c>
      <c r="AI2683" t="e">
        <f t="shared" si="549"/>
        <v>#N/A</v>
      </c>
      <c r="AJ2683" t="e">
        <f t="shared" si="542"/>
        <v>#N/A</v>
      </c>
    </row>
    <row r="2684" spans="1:36" x14ac:dyDescent="0.25">
      <c r="A2684" s="203"/>
      <c r="B2684" s="203"/>
      <c r="C2684" s="203"/>
      <c r="D2684" s="203"/>
      <c r="E2684" s="203"/>
      <c r="F2684" s="203"/>
      <c r="G2684" s="203"/>
      <c r="H2684" s="203"/>
      <c r="I2684" s="203"/>
      <c r="J2684" s="203"/>
      <c r="K2684" s="203"/>
      <c r="L2684" s="203"/>
      <c r="M2684" s="203"/>
      <c r="N2684" s="203"/>
      <c r="O2684" s="204">
        <f t="shared" si="538"/>
        <v>0</v>
      </c>
      <c r="P2684" s="80" t="str">
        <f>IFERROR(R2684+'4. Gegevens leiding'!$I$26,"")</f>
        <v/>
      </c>
      <c r="Q2684" s="155" t="str">
        <f>IFERROR(R2685+'4. Gegevens leiding'!$I$26,"")</f>
        <v/>
      </c>
      <c r="R2684" s="155" t="str">
        <f t="shared" si="550"/>
        <v/>
      </c>
      <c r="S2684" s="43" t="str">
        <f t="shared" si="543"/>
        <v/>
      </c>
      <c r="T2684" s="42" t="str">
        <f t="shared" si="539"/>
        <v>Diameter (mm, uitwendig)=;Wanddikte (mm)=;Druk (barg)=;Rekgrens (N/mm^2)=;Charpy energie (J)=</v>
      </c>
      <c r="U2684" s="44" t="e">
        <f>INDEX('bijlage A. Frequentie Tabel'!G:G,MATCH(T2684,'bijlage A. Frequentie Tabel'!A:A,0))</f>
        <v>#N/A</v>
      </c>
      <c r="V2684" s="43">
        <f t="shared" si="540"/>
        <v>0</v>
      </c>
      <c r="W2684" s="80">
        <f t="shared" si="544"/>
        <v>23.196467403779828</v>
      </c>
      <c r="X2684" t="e">
        <f t="shared" si="541"/>
        <v>#N/A</v>
      </c>
      <c r="Y2684"/>
      <c r="Z2684">
        <f t="shared" si="545"/>
        <v>0.4</v>
      </c>
      <c r="AA2684">
        <f t="shared" si="546"/>
        <v>1</v>
      </c>
      <c r="AB2684">
        <f t="shared" si="546"/>
        <v>1</v>
      </c>
      <c r="AC2684">
        <f t="shared" si="547"/>
        <v>0.4</v>
      </c>
      <c r="AD2684" t="e">
        <f>INDEX('bijlage C. Cluster maatregelen'!C:C,MATCH('5.Bepalen Faalfreq'!K2684,'bijlage C. Cluster maatregelen'!A:A,0))</f>
        <v>#N/A</v>
      </c>
      <c r="AE2684" t="e">
        <f>INDEX('bijlage C. Cluster maatregelen'!C:C,MATCH('5.Bepalen Faalfreq'!L2684,'bijlage C. Cluster maatregelen'!A:A,0))</f>
        <v>#N/A</v>
      </c>
      <c r="AF2684" t="e">
        <f>INDEX('bijlage C. Cluster maatregelen'!C:C,MATCH('5.Bepalen Faalfreq'!M2684,'bijlage C. Cluster maatregelen'!A:A,0))</f>
        <v>#N/A</v>
      </c>
      <c r="AG2684" t="e">
        <f>INDEX('bijlage C. Cluster maatregelen'!C:C,MATCH('5.Bepalen Faalfreq'!N2684,'bijlage C. Cluster maatregelen'!A:A,0))</f>
        <v>#N/A</v>
      </c>
      <c r="AH2684" t="e">
        <f t="shared" si="548"/>
        <v>#N/A</v>
      </c>
      <c r="AI2684" t="e">
        <f t="shared" si="549"/>
        <v>#N/A</v>
      </c>
      <c r="AJ2684" t="e">
        <f t="shared" si="542"/>
        <v>#N/A</v>
      </c>
    </row>
    <row r="2685" spans="1:36" x14ac:dyDescent="0.25">
      <c r="A2685" s="203"/>
      <c r="B2685" s="203"/>
      <c r="C2685" s="203"/>
      <c r="D2685" s="203"/>
      <c r="E2685" s="203"/>
      <c r="F2685" s="203"/>
      <c r="G2685" s="203"/>
      <c r="H2685" s="203"/>
      <c r="I2685" s="203"/>
      <c r="J2685" s="203"/>
      <c r="K2685" s="203"/>
      <c r="L2685" s="203"/>
      <c r="M2685" s="203"/>
      <c r="N2685" s="203"/>
      <c r="O2685" s="204">
        <f t="shared" si="538"/>
        <v>0</v>
      </c>
      <c r="P2685" s="80" t="str">
        <f>IFERROR(R2685+'4. Gegevens leiding'!$I$26,"")</f>
        <v/>
      </c>
      <c r="Q2685" s="155" t="str">
        <f>IFERROR(R2686+'4. Gegevens leiding'!$I$26,"")</f>
        <v/>
      </c>
      <c r="R2685" s="155" t="str">
        <f t="shared" si="550"/>
        <v/>
      </c>
      <c r="S2685" s="43" t="str">
        <f t="shared" si="543"/>
        <v/>
      </c>
      <c r="T2685" s="42" t="str">
        <f t="shared" si="539"/>
        <v>Diameter (mm, uitwendig)=;Wanddikte (mm)=;Druk (barg)=;Rekgrens (N/mm^2)=;Charpy energie (J)=</v>
      </c>
      <c r="U2685" s="44" t="e">
        <f>INDEX('bijlage A. Frequentie Tabel'!G:G,MATCH(T2685,'bijlage A. Frequentie Tabel'!A:A,0))</f>
        <v>#N/A</v>
      </c>
      <c r="V2685" s="43">
        <f t="shared" si="540"/>
        <v>0</v>
      </c>
      <c r="W2685" s="80">
        <f t="shared" si="544"/>
        <v>23.196467403779828</v>
      </c>
      <c r="X2685" t="e">
        <f t="shared" si="541"/>
        <v>#N/A</v>
      </c>
      <c r="Y2685"/>
      <c r="Z2685">
        <f t="shared" si="545"/>
        <v>0.4</v>
      </c>
      <c r="AA2685">
        <f t="shared" si="546"/>
        <v>1</v>
      </c>
      <c r="AB2685">
        <f t="shared" si="546"/>
        <v>1</v>
      </c>
      <c r="AC2685">
        <f t="shared" si="547"/>
        <v>0.4</v>
      </c>
      <c r="AD2685" t="e">
        <f>INDEX('bijlage C. Cluster maatregelen'!C:C,MATCH('5.Bepalen Faalfreq'!K2685,'bijlage C. Cluster maatregelen'!A:A,0))</f>
        <v>#N/A</v>
      </c>
      <c r="AE2685" t="e">
        <f>INDEX('bijlage C. Cluster maatregelen'!C:C,MATCH('5.Bepalen Faalfreq'!L2685,'bijlage C. Cluster maatregelen'!A:A,0))</f>
        <v>#N/A</v>
      </c>
      <c r="AF2685" t="e">
        <f>INDEX('bijlage C. Cluster maatregelen'!C:C,MATCH('5.Bepalen Faalfreq'!M2685,'bijlage C. Cluster maatregelen'!A:A,0))</f>
        <v>#N/A</v>
      </c>
      <c r="AG2685" t="e">
        <f>INDEX('bijlage C. Cluster maatregelen'!C:C,MATCH('5.Bepalen Faalfreq'!N2685,'bijlage C. Cluster maatregelen'!A:A,0))</f>
        <v>#N/A</v>
      </c>
      <c r="AH2685" t="e">
        <f t="shared" si="548"/>
        <v>#N/A</v>
      </c>
      <c r="AI2685" t="e">
        <f t="shared" si="549"/>
        <v>#N/A</v>
      </c>
      <c r="AJ2685" t="e">
        <f t="shared" si="542"/>
        <v>#N/A</v>
      </c>
    </row>
    <row r="2686" spans="1:36" x14ac:dyDescent="0.25">
      <c r="A2686" s="203"/>
      <c r="B2686" s="203"/>
      <c r="C2686" s="203"/>
      <c r="D2686" s="203"/>
      <c r="E2686" s="203"/>
      <c r="F2686" s="203"/>
      <c r="G2686" s="203"/>
      <c r="H2686" s="203"/>
      <c r="I2686" s="203"/>
      <c r="J2686" s="203"/>
      <c r="K2686" s="203"/>
      <c r="L2686" s="203"/>
      <c r="M2686" s="203"/>
      <c r="N2686" s="203"/>
      <c r="O2686" s="204">
        <f t="shared" si="538"/>
        <v>0</v>
      </c>
      <c r="P2686" s="80" t="str">
        <f>IFERROR(R2686+'4. Gegevens leiding'!$I$26,"")</f>
        <v/>
      </c>
      <c r="Q2686" s="155" t="str">
        <f>IFERROR(R2687+'4. Gegevens leiding'!$I$26,"")</f>
        <v/>
      </c>
      <c r="R2686" s="155" t="str">
        <f t="shared" si="550"/>
        <v/>
      </c>
      <c r="S2686" s="43" t="str">
        <f t="shared" si="543"/>
        <v/>
      </c>
      <c r="T2686" s="42" t="str">
        <f t="shared" si="539"/>
        <v>Diameter (mm, uitwendig)=;Wanddikte (mm)=;Druk (barg)=;Rekgrens (N/mm^2)=;Charpy energie (J)=</v>
      </c>
      <c r="U2686" s="44" t="e">
        <f>INDEX('bijlage A. Frequentie Tabel'!G:G,MATCH(T2686,'bijlage A. Frequentie Tabel'!A:A,0))</f>
        <v>#N/A</v>
      </c>
      <c r="V2686" s="43">
        <f t="shared" si="540"/>
        <v>0</v>
      </c>
      <c r="W2686" s="80">
        <f t="shared" si="544"/>
        <v>23.196467403779828</v>
      </c>
      <c r="X2686" t="e">
        <f t="shared" si="541"/>
        <v>#N/A</v>
      </c>
      <c r="Y2686"/>
      <c r="Z2686">
        <f t="shared" si="545"/>
        <v>0.4</v>
      </c>
      <c r="AA2686">
        <f t="shared" si="546"/>
        <v>1</v>
      </c>
      <c r="AB2686">
        <f t="shared" si="546"/>
        <v>1</v>
      </c>
      <c r="AC2686">
        <f t="shared" si="547"/>
        <v>0.4</v>
      </c>
      <c r="AD2686" t="e">
        <f>INDEX('bijlage C. Cluster maatregelen'!C:C,MATCH('5.Bepalen Faalfreq'!K2686,'bijlage C. Cluster maatregelen'!A:A,0))</f>
        <v>#N/A</v>
      </c>
      <c r="AE2686" t="e">
        <f>INDEX('bijlage C. Cluster maatregelen'!C:C,MATCH('5.Bepalen Faalfreq'!L2686,'bijlage C. Cluster maatregelen'!A:A,0))</f>
        <v>#N/A</v>
      </c>
      <c r="AF2686" t="e">
        <f>INDEX('bijlage C. Cluster maatregelen'!C:C,MATCH('5.Bepalen Faalfreq'!M2686,'bijlage C. Cluster maatregelen'!A:A,0))</f>
        <v>#N/A</v>
      </c>
      <c r="AG2686" t="e">
        <f>INDEX('bijlage C. Cluster maatregelen'!C:C,MATCH('5.Bepalen Faalfreq'!N2686,'bijlage C. Cluster maatregelen'!A:A,0))</f>
        <v>#N/A</v>
      </c>
      <c r="AH2686" t="e">
        <f t="shared" si="548"/>
        <v>#N/A</v>
      </c>
      <c r="AI2686" t="e">
        <f t="shared" si="549"/>
        <v>#N/A</v>
      </c>
      <c r="AJ2686" t="e">
        <f t="shared" si="542"/>
        <v>#N/A</v>
      </c>
    </row>
    <row r="2687" spans="1:36" x14ac:dyDescent="0.25">
      <c r="A2687" s="203"/>
      <c r="B2687" s="203"/>
      <c r="C2687" s="203"/>
      <c r="D2687" s="203"/>
      <c r="E2687" s="203"/>
      <c r="F2687" s="203"/>
      <c r="G2687" s="203"/>
      <c r="H2687" s="203"/>
      <c r="I2687" s="203"/>
      <c r="J2687" s="203"/>
      <c r="K2687" s="203"/>
      <c r="L2687" s="203"/>
      <c r="M2687" s="203"/>
      <c r="N2687" s="203"/>
      <c r="O2687" s="204">
        <f t="shared" si="538"/>
        <v>0</v>
      </c>
      <c r="P2687" s="80" t="str">
        <f>IFERROR(R2687+'4. Gegevens leiding'!$I$26,"")</f>
        <v/>
      </c>
      <c r="Q2687" s="155" t="str">
        <f>IFERROR(R2688+'4. Gegevens leiding'!$I$26,"")</f>
        <v/>
      </c>
      <c r="R2687" s="155" t="str">
        <f t="shared" si="550"/>
        <v/>
      </c>
      <c r="S2687" s="43" t="str">
        <f t="shared" si="543"/>
        <v/>
      </c>
      <c r="T2687" s="42" t="str">
        <f t="shared" si="539"/>
        <v>Diameter (mm, uitwendig)=;Wanddikte (mm)=;Druk (barg)=;Rekgrens (N/mm^2)=;Charpy energie (J)=</v>
      </c>
      <c r="U2687" s="44" t="e">
        <f>INDEX('bijlage A. Frequentie Tabel'!G:G,MATCH(T2687,'bijlage A. Frequentie Tabel'!A:A,0))</f>
        <v>#N/A</v>
      </c>
      <c r="V2687" s="43">
        <f t="shared" si="540"/>
        <v>0</v>
      </c>
      <c r="W2687" s="80">
        <f t="shared" si="544"/>
        <v>23.196467403779828</v>
      </c>
      <c r="X2687" t="e">
        <f t="shared" si="541"/>
        <v>#N/A</v>
      </c>
      <c r="Y2687"/>
      <c r="Z2687">
        <f t="shared" si="545"/>
        <v>0.4</v>
      </c>
      <c r="AA2687">
        <f t="shared" si="546"/>
        <v>1</v>
      </c>
      <c r="AB2687">
        <f t="shared" si="546"/>
        <v>1</v>
      </c>
      <c r="AC2687">
        <f t="shared" si="547"/>
        <v>0.4</v>
      </c>
      <c r="AD2687" t="e">
        <f>INDEX('bijlage C. Cluster maatregelen'!C:C,MATCH('5.Bepalen Faalfreq'!K2687,'bijlage C. Cluster maatregelen'!A:A,0))</f>
        <v>#N/A</v>
      </c>
      <c r="AE2687" t="e">
        <f>INDEX('bijlage C. Cluster maatregelen'!C:C,MATCH('5.Bepalen Faalfreq'!L2687,'bijlage C. Cluster maatregelen'!A:A,0))</f>
        <v>#N/A</v>
      </c>
      <c r="AF2687" t="e">
        <f>INDEX('bijlage C. Cluster maatregelen'!C:C,MATCH('5.Bepalen Faalfreq'!M2687,'bijlage C. Cluster maatregelen'!A:A,0))</f>
        <v>#N/A</v>
      </c>
      <c r="AG2687" t="e">
        <f>INDEX('bijlage C. Cluster maatregelen'!C:C,MATCH('5.Bepalen Faalfreq'!N2687,'bijlage C. Cluster maatregelen'!A:A,0))</f>
        <v>#N/A</v>
      </c>
      <c r="AH2687" t="e">
        <f t="shared" si="548"/>
        <v>#N/A</v>
      </c>
      <c r="AI2687" t="e">
        <f t="shared" si="549"/>
        <v>#N/A</v>
      </c>
      <c r="AJ2687" t="e">
        <f t="shared" si="542"/>
        <v>#N/A</v>
      </c>
    </row>
    <row r="2688" spans="1:36" x14ac:dyDescent="0.25">
      <c r="A2688" s="203"/>
      <c r="B2688" s="203"/>
      <c r="C2688" s="203"/>
      <c r="D2688" s="203"/>
      <c r="E2688" s="203"/>
      <c r="F2688" s="203"/>
      <c r="G2688" s="203"/>
      <c r="H2688" s="203"/>
      <c r="I2688" s="203"/>
      <c r="J2688" s="203"/>
      <c r="K2688" s="203"/>
      <c r="L2688" s="203"/>
      <c r="M2688" s="203"/>
      <c r="N2688" s="203"/>
      <c r="O2688" s="204">
        <f t="shared" si="538"/>
        <v>0</v>
      </c>
      <c r="P2688" s="80" t="str">
        <f>IFERROR(R2688+'4. Gegevens leiding'!$I$26,"")</f>
        <v/>
      </c>
      <c r="Q2688" s="155" t="str">
        <f>IFERROR(R2689+'4. Gegevens leiding'!$I$26,"")</f>
        <v/>
      </c>
      <c r="R2688" s="155" t="str">
        <f t="shared" si="550"/>
        <v/>
      </c>
      <c r="S2688" s="43" t="str">
        <f t="shared" si="543"/>
        <v/>
      </c>
      <c r="T2688" s="42" t="str">
        <f t="shared" si="539"/>
        <v>Diameter (mm, uitwendig)=;Wanddikte (mm)=;Druk (barg)=;Rekgrens (N/mm^2)=;Charpy energie (J)=</v>
      </c>
      <c r="U2688" s="44" t="e">
        <f>INDEX('bijlage A. Frequentie Tabel'!G:G,MATCH(T2688,'bijlage A. Frequentie Tabel'!A:A,0))</f>
        <v>#N/A</v>
      </c>
      <c r="V2688" s="43">
        <f t="shared" si="540"/>
        <v>0</v>
      </c>
      <c r="W2688" s="80">
        <f t="shared" si="544"/>
        <v>23.196467403779828</v>
      </c>
      <c r="X2688" t="e">
        <f t="shared" si="541"/>
        <v>#N/A</v>
      </c>
      <c r="Y2688"/>
      <c r="Z2688">
        <f t="shared" si="545"/>
        <v>0.4</v>
      </c>
      <c r="AA2688">
        <f t="shared" si="546"/>
        <v>1</v>
      </c>
      <c r="AB2688">
        <f t="shared" si="546"/>
        <v>1</v>
      </c>
      <c r="AC2688">
        <f t="shared" si="547"/>
        <v>0.4</v>
      </c>
      <c r="AD2688" t="e">
        <f>INDEX('bijlage C. Cluster maatregelen'!C:C,MATCH('5.Bepalen Faalfreq'!K2688,'bijlage C. Cluster maatregelen'!A:A,0))</f>
        <v>#N/A</v>
      </c>
      <c r="AE2688" t="e">
        <f>INDEX('bijlage C. Cluster maatregelen'!C:C,MATCH('5.Bepalen Faalfreq'!L2688,'bijlage C. Cluster maatregelen'!A:A,0))</f>
        <v>#N/A</v>
      </c>
      <c r="AF2688" t="e">
        <f>INDEX('bijlage C. Cluster maatregelen'!C:C,MATCH('5.Bepalen Faalfreq'!M2688,'bijlage C. Cluster maatregelen'!A:A,0))</f>
        <v>#N/A</v>
      </c>
      <c r="AG2688" t="e">
        <f>INDEX('bijlage C. Cluster maatregelen'!C:C,MATCH('5.Bepalen Faalfreq'!N2688,'bijlage C. Cluster maatregelen'!A:A,0))</f>
        <v>#N/A</v>
      </c>
      <c r="AH2688" t="e">
        <f t="shared" si="548"/>
        <v>#N/A</v>
      </c>
      <c r="AI2688" t="e">
        <f t="shared" si="549"/>
        <v>#N/A</v>
      </c>
      <c r="AJ2688" t="e">
        <f t="shared" si="542"/>
        <v>#N/A</v>
      </c>
    </row>
    <row r="2689" spans="1:36" x14ac:dyDescent="0.25">
      <c r="A2689" s="203"/>
      <c r="B2689" s="203"/>
      <c r="C2689" s="203"/>
      <c r="D2689" s="203"/>
      <c r="E2689" s="203"/>
      <c r="F2689" s="203"/>
      <c r="G2689" s="203"/>
      <c r="H2689" s="203"/>
      <c r="I2689" s="203"/>
      <c r="J2689" s="203"/>
      <c r="K2689" s="203"/>
      <c r="L2689" s="203"/>
      <c r="M2689" s="203"/>
      <c r="N2689" s="203"/>
      <c r="O2689" s="204">
        <f t="shared" si="538"/>
        <v>0</v>
      </c>
      <c r="P2689" s="80" t="str">
        <f>IFERROR(R2689+'4. Gegevens leiding'!$I$26,"")</f>
        <v/>
      </c>
      <c r="Q2689" s="155" t="str">
        <f>IFERROR(R2690+'4. Gegevens leiding'!$I$26,"")</f>
        <v/>
      </c>
      <c r="R2689" s="155" t="str">
        <f t="shared" si="550"/>
        <v/>
      </c>
      <c r="S2689" s="43" t="str">
        <f t="shared" si="543"/>
        <v/>
      </c>
      <c r="T2689" s="42" t="str">
        <f t="shared" si="539"/>
        <v>Diameter (mm, uitwendig)=;Wanddikte (mm)=;Druk (barg)=;Rekgrens (N/mm^2)=;Charpy energie (J)=</v>
      </c>
      <c r="U2689" s="44" t="e">
        <f>INDEX('bijlage A. Frequentie Tabel'!G:G,MATCH(T2689,'bijlage A. Frequentie Tabel'!A:A,0))</f>
        <v>#N/A</v>
      </c>
      <c r="V2689" s="43">
        <f t="shared" si="540"/>
        <v>0</v>
      </c>
      <c r="W2689" s="80">
        <f t="shared" si="544"/>
        <v>23.196467403779828</v>
      </c>
      <c r="X2689" t="e">
        <f t="shared" si="541"/>
        <v>#N/A</v>
      </c>
      <c r="Y2689"/>
      <c r="Z2689">
        <f t="shared" si="545"/>
        <v>0.4</v>
      </c>
      <c r="AA2689">
        <f t="shared" si="546"/>
        <v>1</v>
      </c>
      <c r="AB2689">
        <f t="shared" si="546"/>
        <v>1</v>
      </c>
      <c r="AC2689">
        <f t="shared" si="547"/>
        <v>0.4</v>
      </c>
      <c r="AD2689" t="e">
        <f>INDEX('bijlage C. Cluster maatregelen'!C:C,MATCH('5.Bepalen Faalfreq'!K2689,'bijlage C. Cluster maatregelen'!A:A,0))</f>
        <v>#N/A</v>
      </c>
      <c r="AE2689" t="e">
        <f>INDEX('bijlage C. Cluster maatregelen'!C:C,MATCH('5.Bepalen Faalfreq'!L2689,'bijlage C. Cluster maatregelen'!A:A,0))</f>
        <v>#N/A</v>
      </c>
      <c r="AF2689" t="e">
        <f>INDEX('bijlage C. Cluster maatregelen'!C:C,MATCH('5.Bepalen Faalfreq'!M2689,'bijlage C. Cluster maatregelen'!A:A,0))</f>
        <v>#N/A</v>
      </c>
      <c r="AG2689" t="e">
        <f>INDEX('bijlage C. Cluster maatregelen'!C:C,MATCH('5.Bepalen Faalfreq'!N2689,'bijlage C. Cluster maatregelen'!A:A,0))</f>
        <v>#N/A</v>
      </c>
      <c r="AH2689" t="e">
        <f t="shared" si="548"/>
        <v>#N/A</v>
      </c>
      <c r="AI2689" t="e">
        <f t="shared" si="549"/>
        <v>#N/A</v>
      </c>
      <c r="AJ2689" t="e">
        <f t="shared" si="542"/>
        <v>#N/A</v>
      </c>
    </row>
    <row r="2690" spans="1:36" x14ac:dyDescent="0.25">
      <c r="A2690" s="203"/>
      <c r="B2690" s="203"/>
      <c r="C2690" s="203"/>
      <c r="D2690" s="203"/>
      <c r="E2690" s="203"/>
      <c r="F2690" s="203"/>
      <c r="G2690" s="203"/>
      <c r="H2690" s="203"/>
      <c r="I2690" s="203"/>
      <c r="J2690" s="203"/>
      <c r="K2690" s="203"/>
      <c r="L2690" s="203"/>
      <c r="M2690" s="203"/>
      <c r="N2690" s="203"/>
      <c r="O2690" s="204">
        <f t="shared" si="538"/>
        <v>0</v>
      </c>
      <c r="P2690" s="80" t="str">
        <f>IFERROR(R2690+'4. Gegevens leiding'!$I$26,"")</f>
        <v/>
      </c>
      <c r="Q2690" s="155" t="str">
        <f>IFERROR(R2691+'4. Gegevens leiding'!$I$26,"")</f>
        <v/>
      </c>
      <c r="R2690" s="155" t="str">
        <f t="shared" si="550"/>
        <v/>
      </c>
      <c r="S2690" s="43" t="str">
        <f t="shared" si="543"/>
        <v/>
      </c>
      <c r="T2690" s="42" t="str">
        <f t="shared" si="539"/>
        <v>Diameter (mm, uitwendig)=;Wanddikte (mm)=;Druk (barg)=;Rekgrens (N/mm^2)=;Charpy energie (J)=</v>
      </c>
      <c r="U2690" s="44" t="e">
        <f>INDEX('bijlage A. Frequentie Tabel'!G:G,MATCH(T2690,'bijlage A. Frequentie Tabel'!A:A,0))</f>
        <v>#N/A</v>
      </c>
      <c r="V2690" s="43">
        <f t="shared" si="540"/>
        <v>0</v>
      </c>
      <c r="W2690" s="80">
        <f t="shared" si="544"/>
        <v>23.196467403779828</v>
      </c>
      <c r="X2690" t="e">
        <f t="shared" si="541"/>
        <v>#N/A</v>
      </c>
      <c r="Y2690"/>
      <c r="Z2690">
        <f t="shared" si="545"/>
        <v>0.4</v>
      </c>
      <c r="AA2690">
        <f t="shared" si="546"/>
        <v>1</v>
      </c>
      <c r="AB2690">
        <f t="shared" si="546"/>
        <v>1</v>
      </c>
      <c r="AC2690">
        <f t="shared" si="547"/>
        <v>0.4</v>
      </c>
      <c r="AD2690" t="e">
        <f>INDEX('bijlage C. Cluster maatregelen'!C:C,MATCH('5.Bepalen Faalfreq'!K2690,'bijlage C. Cluster maatregelen'!A:A,0))</f>
        <v>#N/A</v>
      </c>
      <c r="AE2690" t="e">
        <f>INDEX('bijlage C. Cluster maatregelen'!C:C,MATCH('5.Bepalen Faalfreq'!L2690,'bijlage C. Cluster maatregelen'!A:A,0))</f>
        <v>#N/A</v>
      </c>
      <c r="AF2690" t="e">
        <f>INDEX('bijlage C. Cluster maatregelen'!C:C,MATCH('5.Bepalen Faalfreq'!M2690,'bijlage C. Cluster maatregelen'!A:A,0))</f>
        <v>#N/A</v>
      </c>
      <c r="AG2690" t="e">
        <f>INDEX('bijlage C. Cluster maatregelen'!C:C,MATCH('5.Bepalen Faalfreq'!N2690,'bijlage C. Cluster maatregelen'!A:A,0))</f>
        <v>#N/A</v>
      </c>
      <c r="AH2690" t="e">
        <f t="shared" si="548"/>
        <v>#N/A</v>
      </c>
      <c r="AI2690" t="e">
        <f t="shared" si="549"/>
        <v>#N/A</v>
      </c>
      <c r="AJ2690" t="e">
        <f t="shared" si="542"/>
        <v>#N/A</v>
      </c>
    </row>
    <row r="2691" spans="1:36" x14ac:dyDescent="0.25">
      <c r="A2691" s="203"/>
      <c r="B2691" s="203"/>
      <c r="C2691" s="203"/>
      <c r="D2691" s="203"/>
      <c r="E2691" s="203"/>
      <c r="F2691" s="203"/>
      <c r="G2691" s="203"/>
      <c r="H2691" s="203"/>
      <c r="I2691" s="203"/>
      <c r="J2691" s="203"/>
      <c r="K2691" s="203"/>
      <c r="L2691" s="203"/>
      <c r="M2691" s="203"/>
      <c r="N2691" s="203"/>
      <c r="O2691" s="204">
        <f t="shared" si="538"/>
        <v>0</v>
      </c>
      <c r="P2691" s="80" t="str">
        <f>IFERROR(R2691+'4. Gegevens leiding'!$I$26,"")</f>
        <v/>
      </c>
      <c r="Q2691" s="155" t="str">
        <f>IFERROR(R2692+'4. Gegevens leiding'!$I$26,"")</f>
        <v/>
      </c>
      <c r="R2691" s="155" t="str">
        <f t="shared" si="550"/>
        <v/>
      </c>
      <c r="S2691" s="43" t="str">
        <f t="shared" si="543"/>
        <v/>
      </c>
      <c r="T2691" s="42" t="str">
        <f t="shared" si="539"/>
        <v>Diameter (mm, uitwendig)=;Wanddikte (mm)=;Druk (barg)=;Rekgrens (N/mm^2)=;Charpy energie (J)=</v>
      </c>
      <c r="U2691" s="44" t="e">
        <f>INDEX('bijlage A. Frequentie Tabel'!G:G,MATCH(T2691,'bijlage A. Frequentie Tabel'!A:A,0))</f>
        <v>#N/A</v>
      </c>
      <c r="V2691" s="43">
        <f t="shared" si="540"/>
        <v>0</v>
      </c>
      <c r="W2691" s="80">
        <f t="shared" si="544"/>
        <v>23.196467403779828</v>
      </c>
      <c r="X2691" t="e">
        <f t="shared" si="541"/>
        <v>#N/A</v>
      </c>
      <c r="Y2691"/>
      <c r="Z2691">
        <f t="shared" si="545"/>
        <v>0.4</v>
      </c>
      <c r="AA2691">
        <f t="shared" si="546"/>
        <v>1</v>
      </c>
      <c r="AB2691">
        <f t="shared" si="546"/>
        <v>1</v>
      </c>
      <c r="AC2691">
        <f t="shared" si="547"/>
        <v>0.4</v>
      </c>
      <c r="AD2691" t="e">
        <f>INDEX('bijlage C. Cluster maatregelen'!C:C,MATCH('5.Bepalen Faalfreq'!K2691,'bijlage C. Cluster maatregelen'!A:A,0))</f>
        <v>#N/A</v>
      </c>
      <c r="AE2691" t="e">
        <f>INDEX('bijlage C. Cluster maatregelen'!C:C,MATCH('5.Bepalen Faalfreq'!L2691,'bijlage C. Cluster maatregelen'!A:A,0))</f>
        <v>#N/A</v>
      </c>
      <c r="AF2691" t="e">
        <f>INDEX('bijlage C. Cluster maatregelen'!C:C,MATCH('5.Bepalen Faalfreq'!M2691,'bijlage C. Cluster maatregelen'!A:A,0))</f>
        <v>#N/A</v>
      </c>
      <c r="AG2691" t="e">
        <f>INDEX('bijlage C. Cluster maatregelen'!C:C,MATCH('5.Bepalen Faalfreq'!N2691,'bijlage C. Cluster maatregelen'!A:A,0))</f>
        <v>#N/A</v>
      </c>
      <c r="AH2691" t="e">
        <f t="shared" si="548"/>
        <v>#N/A</v>
      </c>
      <c r="AI2691" t="e">
        <f t="shared" si="549"/>
        <v>#N/A</v>
      </c>
      <c r="AJ2691" t="e">
        <f t="shared" si="542"/>
        <v>#N/A</v>
      </c>
    </row>
    <row r="2692" spans="1:36" x14ac:dyDescent="0.25">
      <c r="A2692" s="203"/>
      <c r="B2692" s="203"/>
      <c r="C2692" s="203"/>
      <c r="D2692" s="203"/>
      <c r="E2692" s="203"/>
      <c r="F2692" s="203"/>
      <c r="G2692" s="203"/>
      <c r="H2692" s="203"/>
      <c r="I2692" s="203"/>
      <c r="J2692" s="203"/>
      <c r="K2692" s="203"/>
      <c r="L2692" s="203"/>
      <c r="M2692" s="203"/>
      <c r="N2692" s="203"/>
      <c r="O2692" s="204">
        <f t="shared" si="538"/>
        <v>0</v>
      </c>
      <c r="P2692" s="80" t="str">
        <f>IFERROR(R2692+'4. Gegevens leiding'!$I$26,"")</f>
        <v/>
      </c>
      <c r="Q2692" s="155" t="str">
        <f>IFERROR(R2693+'4. Gegevens leiding'!$I$26,"")</f>
        <v/>
      </c>
      <c r="R2692" s="155" t="str">
        <f t="shared" si="550"/>
        <v/>
      </c>
      <c r="S2692" s="43" t="str">
        <f t="shared" si="543"/>
        <v/>
      </c>
      <c r="T2692" s="42" t="str">
        <f t="shared" si="539"/>
        <v>Diameter (mm, uitwendig)=;Wanddikte (mm)=;Druk (barg)=;Rekgrens (N/mm^2)=;Charpy energie (J)=</v>
      </c>
      <c r="U2692" s="44" t="e">
        <f>INDEX('bijlage A. Frequentie Tabel'!G:G,MATCH(T2692,'bijlage A. Frequentie Tabel'!A:A,0))</f>
        <v>#N/A</v>
      </c>
      <c r="V2692" s="43">
        <f t="shared" si="540"/>
        <v>0</v>
      </c>
      <c r="W2692" s="80">
        <f t="shared" si="544"/>
        <v>23.196467403779828</v>
      </c>
      <c r="X2692" t="e">
        <f t="shared" si="541"/>
        <v>#N/A</v>
      </c>
      <c r="Y2692"/>
      <c r="Z2692">
        <f t="shared" si="545"/>
        <v>0.4</v>
      </c>
      <c r="AA2692">
        <f t="shared" si="546"/>
        <v>1</v>
      </c>
      <c r="AB2692">
        <f t="shared" si="546"/>
        <v>1</v>
      </c>
      <c r="AC2692">
        <f t="shared" si="547"/>
        <v>0.4</v>
      </c>
      <c r="AD2692" t="e">
        <f>INDEX('bijlage C. Cluster maatregelen'!C:C,MATCH('5.Bepalen Faalfreq'!K2692,'bijlage C. Cluster maatregelen'!A:A,0))</f>
        <v>#N/A</v>
      </c>
      <c r="AE2692" t="e">
        <f>INDEX('bijlage C. Cluster maatregelen'!C:C,MATCH('5.Bepalen Faalfreq'!L2692,'bijlage C. Cluster maatregelen'!A:A,0))</f>
        <v>#N/A</v>
      </c>
      <c r="AF2692" t="e">
        <f>INDEX('bijlage C. Cluster maatregelen'!C:C,MATCH('5.Bepalen Faalfreq'!M2692,'bijlage C. Cluster maatregelen'!A:A,0))</f>
        <v>#N/A</v>
      </c>
      <c r="AG2692" t="e">
        <f>INDEX('bijlage C. Cluster maatregelen'!C:C,MATCH('5.Bepalen Faalfreq'!N2692,'bijlage C. Cluster maatregelen'!A:A,0))</f>
        <v>#N/A</v>
      </c>
      <c r="AH2692" t="e">
        <f t="shared" si="548"/>
        <v>#N/A</v>
      </c>
      <c r="AI2692" t="e">
        <f t="shared" si="549"/>
        <v>#N/A</v>
      </c>
      <c r="AJ2692" t="e">
        <f t="shared" si="542"/>
        <v>#N/A</v>
      </c>
    </row>
    <row r="2693" spans="1:36" x14ac:dyDescent="0.25">
      <c r="A2693" s="203"/>
      <c r="B2693" s="203"/>
      <c r="C2693" s="203"/>
      <c r="D2693" s="203"/>
      <c r="E2693" s="203"/>
      <c r="F2693" s="203"/>
      <c r="G2693" s="203"/>
      <c r="H2693" s="203"/>
      <c r="I2693" s="203"/>
      <c r="J2693" s="203"/>
      <c r="K2693" s="203"/>
      <c r="L2693" s="203"/>
      <c r="M2693" s="203"/>
      <c r="N2693" s="203"/>
      <c r="O2693" s="204">
        <f t="shared" ref="O2693:O2756" si="551">D2693-(2*F2693)</f>
        <v>0</v>
      </c>
      <c r="P2693" s="80" t="str">
        <f>IFERROR(R2693+'4. Gegevens leiding'!$I$26,"")</f>
        <v/>
      </c>
      <c r="Q2693" s="155" t="str">
        <f>IFERROR(R2694+'4. Gegevens leiding'!$I$26,"")</f>
        <v/>
      </c>
      <c r="R2693" s="155" t="str">
        <f t="shared" si="550"/>
        <v/>
      </c>
      <c r="S2693" s="43" t="str">
        <f t="shared" si="543"/>
        <v/>
      </c>
      <c r="T2693" s="42" t="str">
        <f t="shared" ref="T2693:T2756" si="552">CONCATENATE($D$1,"=",D2693,";",$F$1,"=",F2693,";",$E$1,"=",E2693,";",$G$1,"=",G2693,";",$I$1,"=",I2693)</f>
        <v>Diameter (mm, uitwendig)=;Wanddikte (mm)=;Druk (barg)=;Rekgrens (N/mm^2)=;Charpy energie (J)=</v>
      </c>
      <c r="U2693" s="44" t="e">
        <f>INDEX('bijlage A. Frequentie Tabel'!G:G,MATCH(T2693,'bijlage A. Frequentie Tabel'!A:A,0))</f>
        <v>#N/A</v>
      </c>
      <c r="V2693" s="43">
        <f t="shared" ref="V2693:V2756" si="553">IF((H2693+J2693)&gt;2,2,(H2693+J2693))</f>
        <v>0</v>
      </c>
      <c r="W2693" s="80">
        <f t="shared" si="544"/>
        <v>23.196467403779828</v>
      </c>
      <c r="X2693" t="e">
        <f t="shared" ref="X2693:X2756" si="554">U2693*W2693</f>
        <v>#N/A</v>
      </c>
      <c r="Y2693"/>
      <c r="Z2693">
        <f t="shared" si="545"/>
        <v>0.4</v>
      </c>
      <c r="AA2693">
        <f t="shared" si="546"/>
        <v>1</v>
      </c>
      <c r="AB2693">
        <f t="shared" si="546"/>
        <v>1</v>
      </c>
      <c r="AC2693">
        <f t="shared" si="547"/>
        <v>0.4</v>
      </c>
      <c r="AD2693" t="e">
        <f>INDEX('bijlage C. Cluster maatregelen'!C:C,MATCH('5.Bepalen Faalfreq'!K2693,'bijlage C. Cluster maatregelen'!A:A,0))</f>
        <v>#N/A</v>
      </c>
      <c r="AE2693" t="e">
        <f>INDEX('bijlage C. Cluster maatregelen'!C:C,MATCH('5.Bepalen Faalfreq'!L2693,'bijlage C. Cluster maatregelen'!A:A,0))</f>
        <v>#N/A</v>
      </c>
      <c r="AF2693" t="e">
        <f>INDEX('bijlage C. Cluster maatregelen'!C:C,MATCH('5.Bepalen Faalfreq'!M2693,'bijlage C. Cluster maatregelen'!A:A,0))</f>
        <v>#N/A</v>
      </c>
      <c r="AG2693" t="e">
        <f>INDEX('bijlage C. Cluster maatregelen'!C:C,MATCH('5.Bepalen Faalfreq'!N2693,'bijlage C. Cluster maatregelen'!A:A,0))</f>
        <v>#N/A</v>
      </c>
      <c r="AH2693" t="e">
        <f t="shared" si="548"/>
        <v>#N/A</v>
      </c>
      <c r="AI2693" t="e">
        <f t="shared" si="549"/>
        <v>#N/A</v>
      </c>
      <c r="AJ2693" t="e">
        <f t="shared" ref="AJ2693:AJ2756" si="555">AI2693*X2693</f>
        <v>#N/A</v>
      </c>
    </row>
    <row r="2694" spans="1:36" x14ac:dyDescent="0.25">
      <c r="A2694" s="203"/>
      <c r="B2694" s="203"/>
      <c r="C2694" s="203"/>
      <c r="D2694" s="203"/>
      <c r="E2694" s="203"/>
      <c r="F2694" s="203"/>
      <c r="G2694" s="203"/>
      <c r="H2694" s="203"/>
      <c r="I2694" s="203"/>
      <c r="J2694" s="203"/>
      <c r="K2694" s="203"/>
      <c r="L2694" s="203"/>
      <c r="M2694" s="203"/>
      <c r="N2694" s="203"/>
      <c r="O2694" s="204">
        <f t="shared" si="551"/>
        <v>0</v>
      </c>
      <c r="P2694" s="80" t="str">
        <f>IFERROR(R2694+'4. Gegevens leiding'!$I$26,"")</f>
        <v/>
      </c>
      <c r="Q2694" s="155" t="str">
        <f>IFERROR(R2695+'4. Gegevens leiding'!$I$26,"")</f>
        <v/>
      </c>
      <c r="R2694" s="155" t="str">
        <f t="shared" si="550"/>
        <v/>
      </c>
      <c r="S2694" s="43" t="str">
        <f t="shared" ref="S2694:S2757" si="556">IFERROR(Q2694-P2694, "")</f>
        <v/>
      </c>
      <c r="T2694" s="42" t="str">
        <f t="shared" si="552"/>
        <v>Diameter (mm, uitwendig)=;Wanddikte (mm)=;Druk (barg)=;Rekgrens (N/mm^2)=;Charpy energie (J)=</v>
      </c>
      <c r="U2694" s="44" t="e">
        <f>INDEX('bijlage A. Frequentie Tabel'!G:G,MATCH(T2694,'bijlage A. Frequentie Tabel'!A:A,0))</f>
        <v>#N/A</v>
      </c>
      <c r="V2694" s="43">
        <f t="shared" si="553"/>
        <v>0</v>
      </c>
      <c r="W2694" s="80">
        <f t="shared" ref="W2694:W2757" si="557">EXP(2.4*(1.31-V2694))</f>
        <v>23.196467403779828</v>
      </c>
      <c r="X2694" t="e">
        <f t="shared" si="554"/>
        <v>#N/A</v>
      </c>
      <c r="Y2694"/>
      <c r="Z2694">
        <f t="shared" ref="Z2694:Z2757" si="558">Z$3</f>
        <v>0.4</v>
      </c>
      <c r="AA2694">
        <f t="shared" ref="AA2694:AB2757" si="559">AA$3</f>
        <v>1</v>
      </c>
      <c r="AB2694">
        <f t="shared" si="559"/>
        <v>1</v>
      </c>
      <c r="AC2694">
        <f t="shared" ref="AC2694:AC2757" si="560">Z2694*AA2694*AB2694</f>
        <v>0.4</v>
      </c>
      <c r="AD2694" t="e">
        <f>INDEX('bijlage C. Cluster maatregelen'!C:C,MATCH('5.Bepalen Faalfreq'!K2694,'bijlage C. Cluster maatregelen'!A:A,0))</f>
        <v>#N/A</v>
      </c>
      <c r="AE2694" t="e">
        <f>INDEX('bijlage C. Cluster maatregelen'!C:C,MATCH('5.Bepalen Faalfreq'!L2694,'bijlage C. Cluster maatregelen'!A:A,0))</f>
        <v>#N/A</v>
      </c>
      <c r="AF2694" t="e">
        <f>INDEX('bijlage C. Cluster maatregelen'!C:C,MATCH('5.Bepalen Faalfreq'!M2694,'bijlage C. Cluster maatregelen'!A:A,0))</f>
        <v>#N/A</v>
      </c>
      <c r="AG2694" t="e">
        <f>INDEX('bijlage C. Cluster maatregelen'!C:C,MATCH('5.Bepalen Faalfreq'!N2694,'bijlage C. Cluster maatregelen'!A:A,0))</f>
        <v>#N/A</v>
      </c>
      <c r="AH2694" t="e">
        <f t="shared" ref="AH2694:AH2757" si="561">IF(AG2694=1,1,((Z2694*AB2694)^-1)/AG2694)</f>
        <v>#N/A</v>
      </c>
      <c r="AI2694" t="e">
        <f t="shared" ref="AI2694:AI2757" si="562">AC2694*AD2694*AE2694*AF2694*AH2694</f>
        <v>#N/A</v>
      </c>
      <c r="AJ2694" t="e">
        <f t="shared" si="555"/>
        <v>#N/A</v>
      </c>
    </row>
    <row r="2695" spans="1:36" x14ac:dyDescent="0.25">
      <c r="A2695" s="203"/>
      <c r="B2695" s="203"/>
      <c r="C2695" s="203"/>
      <c r="D2695" s="203"/>
      <c r="E2695" s="203"/>
      <c r="F2695" s="203"/>
      <c r="G2695" s="203"/>
      <c r="H2695" s="203"/>
      <c r="I2695" s="203"/>
      <c r="J2695" s="203"/>
      <c r="K2695" s="203"/>
      <c r="L2695" s="203"/>
      <c r="M2695" s="203"/>
      <c r="N2695" s="203"/>
      <c r="O2695" s="204">
        <f t="shared" si="551"/>
        <v>0</v>
      </c>
      <c r="P2695" s="80" t="str">
        <f>IFERROR(R2695+'4. Gegevens leiding'!$I$26,"")</f>
        <v/>
      </c>
      <c r="Q2695" s="155" t="str">
        <f>IFERROR(R2696+'4. Gegevens leiding'!$I$26,"")</f>
        <v/>
      </c>
      <c r="R2695" s="155" t="str">
        <f t="shared" ref="R2695:R2758" si="563">IF(ISBLANK(A2695),"",R2694+SQRT((A2695-A2694)^2+(B2695-B2694)^2))</f>
        <v/>
      </c>
      <c r="S2695" s="43" t="str">
        <f t="shared" si="556"/>
        <v/>
      </c>
      <c r="T2695" s="42" t="str">
        <f t="shared" si="552"/>
        <v>Diameter (mm, uitwendig)=;Wanddikte (mm)=;Druk (barg)=;Rekgrens (N/mm^2)=;Charpy energie (J)=</v>
      </c>
      <c r="U2695" s="44" t="e">
        <f>INDEX('bijlage A. Frequentie Tabel'!G:G,MATCH(T2695,'bijlage A. Frequentie Tabel'!A:A,0))</f>
        <v>#N/A</v>
      </c>
      <c r="V2695" s="43">
        <f t="shared" si="553"/>
        <v>0</v>
      </c>
      <c r="W2695" s="80">
        <f t="shared" si="557"/>
        <v>23.196467403779828</v>
      </c>
      <c r="X2695" t="e">
        <f t="shared" si="554"/>
        <v>#N/A</v>
      </c>
      <c r="Y2695"/>
      <c r="Z2695">
        <f t="shared" si="558"/>
        <v>0.4</v>
      </c>
      <c r="AA2695">
        <f t="shared" si="559"/>
        <v>1</v>
      </c>
      <c r="AB2695">
        <f t="shared" si="559"/>
        <v>1</v>
      </c>
      <c r="AC2695">
        <f t="shared" si="560"/>
        <v>0.4</v>
      </c>
      <c r="AD2695" t="e">
        <f>INDEX('bijlage C. Cluster maatregelen'!C:C,MATCH('5.Bepalen Faalfreq'!K2695,'bijlage C. Cluster maatregelen'!A:A,0))</f>
        <v>#N/A</v>
      </c>
      <c r="AE2695" t="e">
        <f>INDEX('bijlage C. Cluster maatregelen'!C:C,MATCH('5.Bepalen Faalfreq'!L2695,'bijlage C. Cluster maatregelen'!A:A,0))</f>
        <v>#N/A</v>
      </c>
      <c r="AF2695" t="e">
        <f>INDEX('bijlage C. Cluster maatregelen'!C:C,MATCH('5.Bepalen Faalfreq'!M2695,'bijlage C. Cluster maatregelen'!A:A,0))</f>
        <v>#N/A</v>
      </c>
      <c r="AG2695" t="e">
        <f>INDEX('bijlage C. Cluster maatregelen'!C:C,MATCH('5.Bepalen Faalfreq'!N2695,'bijlage C. Cluster maatregelen'!A:A,0))</f>
        <v>#N/A</v>
      </c>
      <c r="AH2695" t="e">
        <f t="shared" si="561"/>
        <v>#N/A</v>
      </c>
      <c r="AI2695" t="e">
        <f t="shared" si="562"/>
        <v>#N/A</v>
      </c>
      <c r="AJ2695" t="e">
        <f t="shared" si="555"/>
        <v>#N/A</v>
      </c>
    </row>
    <row r="2696" spans="1:36" x14ac:dyDescent="0.25">
      <c r="A2696" s="203"/>
      <c r="B2696" s="203"/>
      <c r="C2696" s="203"/>
      <c r="D2696" s="203"/>
      <c r="E2696" s="203"/>
      <c r="F2696" s="203"/>
      <c r="G2696" s="203"/>
      <c r="H2696" s="203"/>
      <c r="I2696" s="203"/>
      <c r="J2696" s="203"/>
      <c r="K2696" s="203"/>
      <c r="L2696" s="203"/>
      <c r="M2696" s="203"/>
      <c r="N2696" s="203"/>
      <c r="O2696" s="204">
        <f t="shared" si="551"/>
        <v>0</v>
      </c>
      <c r="P2696" s="80" t="str">
        <f>IFERROR(R2696+'4. Gegevens leiding'!$I$26,"")</f>
        <v/>
      </c>
      <c r="Q2696" s="155" t="str">
        <f>IFERROR(R2697+'4. Gegevens leiding'!$I$26,"")</f>
        <v/>
      </c>
      <c r="R2696" s="155" t="str">
        <f t="shared" si="563"/>
        <v/>
      </c>
      <c r="S2696" s="43" t="str">
        <f t="shared" si="556"/>
        <v/>
      </c>
      <c r="T2696" s="42" t="str">
        <f t="shared" si="552"/>
        <v>Diameter (mm, uitwendig)=;Wanddikte (mm)=;Druk (barg)=;Rekgrens (N/mm^2)=;Charpy energie (J)=</v>
      </c>
      <c r="U2696" s="44" t="e">
        <f>INDEX('bijlage A. Frequentie Tabel'!G:G,MATCH(T2696,'bijlage A. Frequentie Tabel'!A:A,0))</f>
        <v>#N/A</v>
      </c>
      <c r="V2696" s="43">
        <f t="shared" si="553"/>
        <v>0</v>
      </c>
      <c r="W2696" s="80">
        <f t="shared" si="557"/>
        <v>23.196467403779828</v>
      </c>
      <c r="X2696" t="e">
        <f t="shared" si="554"/>
        <v>#N/A</v>
      </c>
      <c r="Y2696"/>
      <c r="Z2696">
        <f t="shared" si="558"/>
        <v>0.4</v>
      </c>
      <c r="AA2696">
        <f t="shared" si="559"/>
        <v>1</v>
      </c>
      <c r="AB2696">
        <f t="shared" si="559"/>
        <v>1</v>
      </c>
      <c r="AC2696">
        <f t="shared" si="560"/>
        <v>0.4</v>
      </c>
      <c r="AD2696" t="e">
        <f>INDEX('bijlage C. Cluster maatregelen'!C:C,MATCH('5.Bepalen Faalfreq'!K2696,'bijlage C. Cluster maatregelen'!A:A,0))</f>
        <v>#N/A</v>
      </c>
      <c r="AE2696" t="e">
        <f>INDEX('bijlage C. Cluster maatregelen'!C:C,MATCH('5.Bepalen Faalfreq'!L2696,'bijlage C. Cluster maatregelen'!A:A,0))</f>
        <v>#N/A</v>
      </c>
      <c r="AF2696" t="e">
        <f>INDEX('bijlage C. Cluster maatregelen'!C:C,MATCH('5.Bepalen Faalfreq'!M2696,'bijlage C. Cluster maatregelen'!A:A,0))</f>
        <v>#N/A</v>
      </c>
      <c r="AG2696" t="e">
        <f>INDEX('bijlage C. Cluster maatregelen'!C:C,MATCH('5.Bepalen Faalfreq'!N2696,'bijlage C. Cluster maatregelen'!A:A,0))</f>
        <v>#N/A</v>
      </c>
      <c r="AH2696" t="e">
        <f t="shared" si="561"/>
        <v>#N/A</v>
      </c>
      <c r="AI2696" t="e">
        <f t="shared" si="562"/>
        <v>#N/A</v>
      </c>
      <c r="AJ2696" t="e">
        <f t="shared" si="555"/>
        <v>#N/A</v>
      </c>
    </row>
    <row r="2697" spans="1:36" x14ac:dyDescent="0.25">
      <c r="A2697" s="203"/>
      <c r="B2697" s="203"/>
      <c r="C2697" s="203"/>
      <c r="D2697" s="203"/>
      <c r="E2697" s="203"/>
      <c r="F2697" s="203"/>
      <c r="G2697" s="203"/>
      <c r="H2697" s="203"/>
      <c r="I2697" s="203"/>
      <c r="J2697" s="203"/>
      <c r="K2697" s="203"/>
      <c r="L2697" s="203"/>
      <c r="M2697" s="203"/>
      <c r="N2697" s="203"/>
      <c r="O2697" s="204">
        <f t="shared" si="551"/>
        <v>0</v>
      </c>
      <c r="P2697" s="80" t="str">
        <f>IFERROR(R2697+'4. Gegevens leiding'!$I$26,"")</f>
        <v/>
      </c>
      <c r="Q2697" s="155" t="str">
        <f>IFERROR(R2698+'4. Gegevens leiding'!$I$26,"")</f>
        <v/>
      </c>
      <c r="R2697" s="155" t="str">
        <f t="shared" si="563"/>
        <v/>
      </c>
      <c r="S2697" s="43" t="str">
        <f t="shared" si="556"/>
        <v/>
      </c>
      <c r="T2697" s="42" t="str">
        <f t="shared" si="552"/>
        <v>Diameter (mm, uitwendig)=;Wanddikte (mm)=;Druk (barg)=;Rekgrens (N/mm^2)=;Charpy energie (J)=</v>
      </c>
      <c r="U2697" s="44" t="e">
        <f>INDEX('bijlage A. Frequentie Tabel'!G:G,MATCH(T2697,'bijlage A. Frequentie Tabel'!A:A,0))</f>
        <v>#N/A</v>
      </c>
      <c r="V2697" s="43">
        <f t="shared" si="553"/>
        <v>0</v>
      </c>
      <c r="W2697" s="80">
        <f t="shared" si="557"/>
        <v>23.196467403779828</v>
      </c>
      <c r="X2697" t="e">
        <f t="shared" si="554"/>
        <v>#N/A</v>
      </c>
      <c r="Y2697"/>
      <c r="Z2697">
        <f t="shared" si="558"/>
        <v>0.4</v>
      </c>
      <c r="AA2697">
        <f t="shared" si="559"/>
        <v>1</v>
      </c>
      <c r="AB2697">
        <f t="shared" si="559"/>
        <v>1</v>
      </c>
      <c r="AC2697">
        <f t="shared" si="560"/>
        <v>0.4</v>
      </c>
      <c r="AD2697" t="e">
        <f>INDEX('bijlage C. Cluster maatregelen'!C:C,MATCH('5.Bepalen Faalfreq'!K2697,'bijlage C. Cluster maatregelen'!A:A,0))</f>
        <v>#N/A</v>
      </c>
      <c r="AE2697" t="e">
        <f>INDEX('bijlage C. Cluster maatregelen'!C:C,MATCH('5.Bepalen Faalfreq'!L2697,'bijlage C. Cluster maatregelen'!A:A,0))</f>
        <v>#N/A</v>
      </c>
      <c r="AF2697" t="e">
        <f>INDEX('bijlage C. Cluster maatregelen'!C:C,MATCH('5.Bepalen Faalfreq'!M2697,'bijlage C. Cluster maatregelen'!A:A,0))</f>
        <v>#N/A</v>
      </c>
      <c r="AG2697" t="e">
        <f>INDEX('bijlage C. Cluster maatregelen'!C:C,MATCH('5.Bepalen Faalfreq'!N2697,'bijlage C. Cluster maatregelen'!A:A,0))</f>
        <v>#N/A</v>
      </c>
      <c r="AH2697" t="e">
        <f t="shared" si="561"/>
        <v>#N/A</v>
      </c>
      <c r="AI2697" t="e">
        <f t="shared" si="562"/>
        <v>#N/A</v>
      </c>
      <c r="AJ2697" t="e">
        <f t="shared" si="555"/>
        <v>#N/A</v>
      </c>
    </row>
    <row r="2698" spans="1:36" x14ac:dyDescent="0.25">
      <c r="A2698" s="203"/>
      <c r="B2698" s="203"/>
      <c r="C2698" s="203"/>
      <c r="D2698" s="203"/>
      <c r="E2698" s="203"/>
      <c r="F2698" s="203"/>
      <c r="G2698" s="203"/>
      <c r="H2698" s="203"/>
      <c r="I2698" s="203"/>
      <c r="J2698" s="203"/>
      <c r="K2698" s="203"/>
      <c r="L2698" s="203"/>
      <c r="M2698" s="203"/>
      <c r="N2698" s="203"/>
      <c r="O2698" s="204">
        <f t="shared" si="551"/>
        <v>0</v>
      </c>
      <c r="P2698" s="80" t="str">
        <f>IFERROR(R2698+'4. Gegevens leiding'!$I$26,"")</f>
        <v/>
      </c>
      <c r="Q2698" s="155" t="str">
        <f>IFERROR(R2699+'4. Gegevens leiding'!$I$26,"")</f>
        <v/>
      </c>
      <c r="R2698" s="155" t="str">
        <f t="shared" si="563"/>
        <v/>
      </c>
      <c r="S2698" s="43" t="str">
        <f t="shared" si="556"/>
        <v/>
      </c>
      <c r="T2698" s="42" t="str">
        <f t="shared" si="552"/>
        <v>Diameter (mm, uitwendig)=;Wanddikte (mm)=;Druk (barg)=;Rekgrens (N/mm^2)=;Charpy energie (J)=</v>
      </c>
      <c r="U2698" s="44" t="e">
        <f>INDEX('bijlage A. Frequentie Tabel'!G:G,MATCH(T2698,'bijlage A. Frequentie Tabel'!A:A,0))</f>
        <v>#N/A</v>
      </c>
      <c r="V2698" s="43">
        <f t="shared" si="553"/>
        <v>0</v>
      </c>
      <c r="W2698" s="80">
        <f t="shared" si="557"/>
        <v>23.196467403779828</v>
      </c>
      <c r="X2698" t="e">
        <f t="shared" si="554"/>
        <v>#N/A</v>
      </c>
      <c r="Y2698"/>
      <c r="Z2698">
        <f t="shared" si="558"/>
        <v>0.4</v>
      </c>
      <c r="AA2698">
        <f t="shared" si="559"/>
        <v>1</v>
      </c>
      <c r="AB2698">
        <f t="shared" si="559"/>
        <v>1</v>
      </c>
      <c r="AC2698">
        <f t="shared" si="560"/>
        <v>0.4</v>
      </c>
      <c r="AD2698" t="e">
        <f>INDEX('bijlage C. Cluster maatregelen'!C:C,MATCH('5.Bepalen Faalfreq'!K2698,'bijlage C. Cluster maatregelen'!A:A,0))</f>
        <v>#N/A</v>
      </c>
      <c r="AE2698" t="e">
        <f>INDEX('bijlage C. Cluster maatregelen'!C:C,MATCH('5.Bepalen Faalfreq'!L2698,'bijlage C. Cluster maatregelen'!A:A,0))</f>
        <v>#N/A</v>
      </c>
      <c r="AF2698" t="e">
        <f>INDEX('bijlage C. Cluster maatregelen'!C:C,MATCH('5.Bepalen Faalfreq'!M2698,'bijlage C. Cluster maatregelen'!A:A,0))</f>
        <v>#N/A</v>
      </c>
      <c r="AG2698" t="e">
        <f>INDEX('bijlage C. Cluster maatregelen'!C:C,MATCH('5.Bepalen Faalfreq'!N2698,'bijlage C. Cluster maatregelen'!A:A,0))</f>
        <v>#N/A</v>
      </c>
      <c r="AH2698" t="e">
        <f t="shared" si="561"/>
        <v>#N/A</v>
      </c>
      <c r="AI2698" t="e">
        <f t="shared" si="562"/>
        <v>#N/A</v>
      </c>
      <c r="AJ2698" t="e">
        <f t="shared" si="555"/>
        <v>#N/A</v>
      </c>
    </row>
    <row r="2699" spans="1:36" x14ac:dyDescent="0.25">
      <c r="A2699" s="203"/>
      <c r="B2699" s="203"/>
      <c r="C2699" s="203"/>
      <c r="D2699" s="203"/>
      <c r="E2699" s="203"/>
      <c r="F2699" s="203"/>
      <c r="G2699" s="203"/>
      <c r="H2699" s="203"/>
      <c r="I2699" s="203"/>
      <c r="J2699" s="203"/>
      <c r="K2699" s="203"/>
      <c r="L2699" s="203"/>
      <c r="M2699" s="203"/>
      <c r="N2699" s="203"/>
      <c r="O2699" s="204">
        <f t="shared" si="551"/>
        <v>0</v>
      </c>
      <c r="P2699" s="80" t="str">
        <f>IFERROR(R2699+'4. Gegevens leiding'!$I$26,"")</f>
        <v/>
      </c>
      <c r="Q2699" s="155" t="str">
        <f>IFERROR(R2700+'4. Gegevens leiding'!$I$26,"")</f>
        <v/>
      </c>
      <c r="R2699" s="155" t="str">
        <f t="shared" si="563"/>
        <v/>
      </c>
      <c r="S2699" s="43" t="str">
        <f t="shared" si="556"/>
        <v/>
      </c>
      <c r="T2699" s="42" t="str">
        <f t="shared" si="552"/>
        <v>Diameter (mm, uitwendig)=;Wanddikte (mm)=;Druk (barg)=;Rekgrens (N/mm^2)=;Charpy energie (J)=</v>
      </c>
      <c r="U2699" s="44" t="e">
        <f>INDEX('bijlage A. Frequentie Tabel'!G:G,MATCH(T2699,'bijlage A. Frequentie Tabel'!A:A,0))</f>
        <v>#N/A</v>
      </c>
      <c r="V2699" s="43">
        <f t="shared" si="553"/>
        <v>0</v>
      </c>
      <c r="W2699" s="80">
        <f t="shared" si="557"/>
        <v>23.196467403779828</v>
      </c>
      <c r="X2699" t="e">
        <f t="shared" si="554"/>
        <v>#N/A</v>
      </c>
      <c r="Y2699"/>
      <c r="Z2699">
        <f t="shared" si="558"/>
        <v>0.4</v>
      </c>
      <c r="AA2699">
        <f t="shared" si="559"/>
        <v>1</v>
      </c>
      <c r="AB2699">
        <f t="shared" si="559"/>
        <v>1</v>
      </c>
      <c r="AC2699">
        <f t="shared" si="560"/>
        <v>0.4</v>
      </c>
      <c r="AD2699" t="e">
        <f>INDEX('bijlage C. Cluster maatregelen'!C:C,MATCH('5.Bepalen Faalfreq'!K2699,'bijlage C. Cluster maatregelen'!A:A,0))</f>
        <v>#N/A</v>
      </c>
      <c r="AE2699" t="e">
        <f>INDEX('bijlage C. Cluster maatregelen'!C:C,MATCH('5.Bepalen Faalfreq'!L2699,'bijlage C. Cluster maatregelen'!A:A,0))</f>
        <v>#N/A</v>
      </c>
      <c r="AF2699" t="e">
        <f>INDEX('bijlage C. Cluster maatregelen'!C:C,MATCH('5.Bepalen Faalfreq'!M2699,'bijlage C. Cluster maatregelen'!A:A,0))</f>
        <v>#N/A</v>
      </c>
      <c r="AG2699" t="e">
        <f>INDEX('bijlage C. Cluster maatregelen'!C:C,MATCH('5.Bepalen Faalfreq'!N2699,'bijlage C. Cluster maatregelen'!A:A,0))</f>
        <v>#N/A</v>
      </c>
      <c r="AH2699" t="e">
        <f t="shared" si="561"/>
        <v>#N/A</v>
      </c>
      <c r="AI2699" t="e">
        <f t="shared" si="562"/>
        <v>#N/A</v>
      </c>
      <c r="AJ2699" t="e">
        <f t="shared" si="555"/>
        <v>#N/A</v>
      </c>
    </row>
    <row r="2700" spans="1:36" x14ac:dyDescent="0.25">
      <c r="A2700" s="203"/>
      <c r="B2700" s="203"/>
      <c r="C2700" s="203"/>
      <c r="D2700" s="203"/>
      <c r="E2700" s="203"/>
      <c r="F2700" s="203"/>
      <c r="G2700" s="203"/>
      <c r="H2700" s="203"/>
      <c r="I2700" s="203"/>
      <c r="J2700" s="203"/>
      <c r="K2700" s="203"/>
      <c r="L2700" s="203"/>
      <c r="M2700" s="203"/>
      <c r="N2700" s="203"/>
      <c r="O2700" s="204">
        <f t="shared" si="551"/>
        <v>0</v>
      </c>
      <c r="P2700" s="80" t="str">
        <f>IFERROR(R2700+'4. Gegevens leiding'!$I$26,"")</f>
        <v/>
      </c>
      <c r="Q2700" s="155" t="str">
        <f>IFERROR(R2701+'4. Gegevens leiding'!$I$26,"")</f>
        <v/>
      </c>
      <c r="R2700" s="155" t="str">
        <f t="shared" si="563"/>
        <v/>
      </c>
      <c r="S2700" s="43" t="str">
        <f t="shared" si="556"/>
        <v/>
      </c>
      <c r="T2700" s="42" t="str">
        <f t="shared" si="552"/>
        <v>Diameter (mm, uitwendig)=;Wanddikte (mm)=;Druk (barg)=;Rekgrens (N/mm^2)=;Charpy energie (J)=</v>
      </c>
      <c r="U2700" s="44" t="e">
        <f>INDEX('bijlage A. Frequentie Tabel'!G:G,MATCH(T2700,'bijlage A. Frequentie Tabel'!A:A,0))</f>
        <v>#N/A</v>
      </c>
      <c r="V2700" s="43">
        <f t="shared" si="553"/>
        <v>0</v>
      </c>
      <c r="W2700" s="80">
        <f t="shared" si="557"/>
        <v>23.196467403779828</v>
      </c>
      <c r="X2700" t="e">
        <f t="shared" si="554"/>
        <v>#N/A</v>
      </c>
      <c r="Y2700"/>
      <c r="Z2700">
        <f t="shared" si="558"/>
        <v>0.4</v>
      </c>
      <c r="AA2700">
        <f t="shared" si="559"/>
        <v>1</v>
      </c>
      <c r="AB2700">
        <f t="shared" si="559"/>
        <v>1</v>
      </c>
      <c r="AC2700">
        <f t="shared" si="560"/>
        <v>0.4</v>
      </c>
      <c r="AD2700" t="e">
        <f>INDEX('bijlage C. Cluster maatregelen'!C:C,MATCH('5.Bepalen Faalfreq'!K2700,'bijlage C. Cluster maatregelen'!A:A,0))</f>
        <v>#N/A</v>
      </c>
      <c r="AE2700" t="e">
        <f>INDEX('bijlage C. Cluster maatregelen'!C:C,MATCH('5.Bepalen Faalfreq'!L2700,'bijlage C. Cluster maatregelen'!A:A,0))</f>
        <v>#N/A</v>
      </c>
      <c r="AF2700" t="e">
        <f>INDEX('bijlage C. Cluster maatregelen'!C:C,MATCH('5.Bepalen Faalfreq'!M2700,'bijlage C. Cluster maatregelen'!A:A,0))</f>
        <v>#N/A</v>
      </c>
      <c r="AG2700" t="e">
        <f>INDEX('bijlage C. Cluster maatregelen'!C:C,MATCH('5.Bepalen Faalfreq'!N2700,'bijlage C. Cluster maatregelen'!A:A,0))</f>
        <v>#N/A</v>
      </c>
      <c r="AH2700" t="e">
        <f t="shared" si="561"/>
        <v>#N/A</v>
      </c>
      <c r="AI2700" t="e">
        <f t="shared" si="562"/>
        <v>#N/A</v>
      </c>
      <c r="AJ2700" t="e">
        <f t="shared" si="555"/>
        <v>#N/A</v>
      </c>
    </row>
    <row r="2701" spans="1:36" x14ac:dyDescent="0.25">
      <c r="A2701" s="203"/>
      <c r="B2701" s="203"/>
      <c r="C2701" s="203"/>
      <c r="D2701" s="203"/>
      <c r="E2701" s="203"/>
      <c r="F2701" s="203"/>
      <c r="G2701" s="203"/>
      <c r="H2701" s="203"/>
      <c r="I2701" s="203"/>
      <c r="J2701" s="203"/>
      <c r="K2701" s="203"/>
      <c r="L2701" s="203"/>
      <c r="M2701" s="203"/>
      <c r="N2701" s="203"/>
      <c r="O2701" s="204">
        <f t="shared" si="551"/>
        <v>0</v>
      </c>
      <c r="P2701" s="80" t="str">
        <f>IFERROR(R2701+'4. Gegevens leiding'!$I$26,"")</f>
        <v/>
      </c>
      <c r="Q2701" s="155" t="str">
        <f>IFERROR(R2702+'4. Gegevens leiding'!$I$26,"")</f>
        <v/>
      </c>
      <c r="R2701" s="155" t="str">
        <f t="shared" si="563"/>
        <v/>
      </c>
      <c r="S2701" s="43" t="str">
        <f t="shared" si="556"/>
        <v/>
      </c>
      <c r="T2701" s="42" t="str">
        <f t="shared" si="552"/>
        <v>Diameter (mm, uitwendig)=;Wanddikte (mm)=;Druk (barg)=;Rekgrens (N/mm^2)=;Charpy energie (J)=</v>
      </c>
      <c r="U2701" s="44" t="e">
        <f>INDEX('bijlage A. Frequentie Tabel'!G:G,MATCH(T2701,'bijlage A. Frequentie Tabel'!A:A,0))</f>
        <v>#N/A</v>
      </c>
      <c r="V2701" s="43">
        <f t="shared" si="553"/>
        <v>0</v>
      </c>
      <c r="W2701" s="80">
        <f t="shared" si="557"/>
        <v>23.196467403779828</v>
      </c>
      <c r="X2701" t="e">
        <f t="shared" si="554"/>
        <v>#N/A</v>
      </c>
      <c r="Y2701"/>
      <c r="Z2701">
        <f t="shared" si="558"/>
        <v>0.4</v>
      </c>
      <c r="AA2701">
        <f t="shared" si="559"/>
        <v>1</v>
      </c>
      <c r="AB2701">
        <f t="shared" si="559"/>
        <v>1</v>
      </c>
      <c r="AC2701">
        <f t="shared" si="560"/>
        <v>0.4</v>
      </c>
      <c r="AD2701" t="e">
        <f>INDEX('bijlage C. Cluster maatregelen'!C:C,MATCH('5.Bepalen Faalfreq'!K2701,'bijlage C. Cluster maatregelen'!A:A,0))</f>
        <v>#N/A</v>
      </c>
      <c r="AE2701" t="e">
        <f>INDEX('bijlage C. Cluster maatregelen'!C:C,MATCH('5.Bepalen Faalfreq'!L2701,'bijlage C. Cluster maatregelen'!A:A,0))</f>
        <v>#N/A</v>
      </c>
      <c r="AF2701" t="e">
        <f>INDEX('bijlage C. Cluster maatregelen'!C:C,MATCH('5.Bepalen Faalfreq'!M2701,'bijlage C. Cluster maatregelen'!A:A,0))</f>
        <v>#N/A</v>
      </c>
      <c r="AG2701" t="e">
        <f>INDEX('bijlage C. Cluster maatregelen'!C:C,MATCH('5.Bepalen Faalfreq'!N2701,'bijlage C. Cluster maatregelen'!A:A,0))</f>
        <v>#N/A</v>
      </c>
      <c r="AH2701" t="e">
        <f t="shared" si="561"/>
        <v>#N/A</v>
      </c>
      <c r="AI2701" t="e">
        <f t="shared" si="562"/>
        <v>#N/A</v>
      </c>
      <c r="AJ2701" t="e">
        <f t="shared" si="555"/>
        <v>#N/A</v>
      </c>
    </row>
    <row r="2702" spans="1:36" x14ac:dyDescent="0.25">
      <c r="A2702" s="203"/>
      <c r="B2702" s="203"/>
      <c r="C2702" s="203"/>
      <c r="D2702" s="203"/>
      <c r="E2702" s="203"/>
      <c r="F2702" s="203"/>
      <c r="G2702" s="203"/>
      <c r="H2702" s="203"/>
      <c r="I2702" s="203"/>
      <c r="J2702" s="203"/>
      <c r="K2702" s="203"/>
      <c r="L2702" s="203"/>
      <c r="M2702" s="203"/>
      <c r="N2702" s="203"/>
      <c r="O2702" s="204">
        <f t="shared" si="551"/>
        <v>0</v>
      </c>
      <c r="P2702" s="80" t="str">
        <f>IFERROR(R2702+'4. Gegevens leiding'!$I$26,"")</f>
        <v/>
      </c>
      <c r="Q2702" s="155" t="str">
        <f>IFERROR(R2703+'4. Gegevens leiding'!$I$26,"")</f>
        <v/>
      </c>
      <c r="R2702" s="155" t="str">
        <f t="shared" si="563"/>
        <v/>
      </c>
      <c r="S2702" s="43" t="str">
        <f t="shared" si="556"/>
        <v/>
      </c>
      <c r="T2702" s="42" t="str">
        <f t="shared" si="552"/>
        <v>Diameter (mm, uitwendig)=;Wanddikte (mm)=;Druk (barg)=;Rekgrens (N/mm^2)=;Charpy energie (J)=</v>
      </c>
      <c r="U2702" s="44" t="e">
        <f>INDEX('bijlage A. Frequentie Tabel'!G:G,MATCH(T2702,'bijlage A. Frequentie Tabel'!A:A,0))</f>
        <v>#N/A</v>
      </c>
      <c r="V2702" s="43">
        <f t="shared" si="553"/>
        <v>0</v>
      </c>
      <c r="W2702" s="80">
        <f t="shared" si="557"/>
        <v>23.196467403779828</v>
      </c>
      <c r="X2702" t="e">
        <f t="shared" si="554"/>
        <v>#N/A</v>
      </c>
      <c r="Y2702"/>
      <c r="Z2702">
        <f t="shared" si="558"/>
        <v>0.4</v>
      </c>
      <c r="AA2702">
        <f t="shared" si="559"/>
        <v>1</v>
      </c>
      <c r="AB2702">
        <f t="shared" si="559"/>
        <v>1</v>
      </c>
      <c r="AC2702">
        <f t="shared" si="560"/>
        <v>0.4</v>
      </c>
      <c r="AD2702" t="e">
        <f>INDEX('bijlage C. Cluster maatregelen'!C:C,MATCH('5.Bepalen Faalfreq'!K2702,'bijlage C. Cluster maatregelen'!A:A,0))</f>
        <v>#N/A</v>
      </c>
      <c r="AE2702" t="e">
        <f>INDEX('bijlage C. Cluster maatregelen'!C:C,MATCH('5.Bepalen Faalfreq'!L2702,'bijlage C. Cluster maatregelen'!A:A,0))</f>
        <v>#N/A</v>
      </c>
      <c r="AF2702" t="e">
        <f>INDEX('bijlage C. Cluster maatregelen'!C:C,MATCH('5.Bepalen Faalfreq'!M2702,'bijlage C. Cluster maatregelen'!A:A,0))</f>
        <v>#N/A</v>
      </c>
      <c r="AG2702" t="e">
        <f>INDEX('bijlage C. Cluster maatregelen'!C:C,MATCH('5.Bepalen Faalfreq'!N2702,'bijlage C. Cluster maatregelen'!A:A,0))</f>
        <v>#N/A</v>
      </c>
      <c r="AH2702" t="e">
        <f t="shared" si="561"/>
        <v>#N/A</v>
      </c>
      <c r="AI2702" t="e">
        <f t="shared" si="562"/>
        <v>#N/A</v>
      </c>
      <c r="AJ2702" t="e">
        <f t="shared" si="555"/>
        <v>#N/A</v>
      </c>
    </row>
    <row r="2703" spans="1:36" x14ac:dyDescent="0.25">
      <c r="A2703" s="203"/>
      <c r="B2703" s="203"/>
      <c r="C2703" s="203"/>
      <c r="D2703" s="203"/>
      <c r="E2703" s="203"/>
      <c r="F2703" s="203"/>
      <c r="G2703" s="203"/>
      <c r="H2703" s="203"/>
      <c r="I2703" s="203"/>
      <c r="J2703" s="203"/>
      <c r="K2703" s="203"/>
      <c r="L2703" s="203"/>
      <c r="M2703" s="203"/>
      <c r="N2703" s="203"/>
      <c r="O2703" s="204">
        <f t="shared" si="551"/>
        <v>0</v>
      </c>
      <c r="P2703" s="80" t="str">
        <f>IFERROR(R2703+'4. Gegevens leiding'!$I$26,"")</f>
        <v/>
      </c>
      <c r="Q2703" s="155" t="str">
        <f>IFERROR(R2704+'4. Gegevens leiding'!$I$26,"")</f>
        <v/>
      </c>
      <c r="R2703" s="155" t="str">
        <f t="shared" si="563"/>
        <v/>
      </c>
      <c r="S2703" s="43" t="str">
        <f t="shared" si="556"/>
        <v/>
      </c>
      <c r="T2703" s="42" t="str">
        <f t="shared" si="552"/>
        <v>Diameter (mm, uitwendig)=;Wanddikte (mm)=;Druk (barg)=;Rekgrens (N/mm^2)=;Charpy energie (J)=</v>
      </c>
      <c r="U2703" s="44" t="e">
        <f>INDEX('bijlage A. Frequentie Tabel'!G:G,MATCH(T2703,'bijlage A. Frequentie Tabel'!A:A,0))</f>
        <v>#N/A</v>
      </c>
      <c r="V2703" s="43">
        <f t="shared" si="553"/>
        <v>0</v>
      </c>
      <c r="W2703" s="80">
        <f t="shared" si="557"/>
        <v>23.196467403779828</v>
      </c>
      <c r="X2703" t="e">
        <f t="shared" si="554"/>
        <v>#N/A</v>
      </c>
      <c r="Y2703"/>
      <c r="Z2703">
        <f t="shared" si="558"/>
        <v>0.4</v>
      </c>
      <c r="AA2703">
        <f t="shared" si="559"/>
        <v>1</v>
      </c>
      <c r="AB2703">
        <f t="shared" si="559"/>
        <v>1</v>
      </c>
      <c r="AC2703">
        <f t="shared" si="560"/>
        <v>0.4</v>
      </c>
      <c r="AD2703" t="e">
        <f>INDEX('bijlage C. Cluster maatregelen'!C:C,MATCH('5.Bepalen Faalfreq'!K2703,'bijlage C. Cluster maatregelen'!A:A,0))</f>
        <v>#N/A</v>
      </c>
      <c r="AE2703" t="e">
        <f>INDEX('bijlage C. Cluster maatregelen'!C:C,MATCH('5.Bepalen Faalfreq'!L2703,'bijlage C. Cluster maatregelen'!A:A,0))</f>
        <v>#N/A</v>
      </c>
      <c r="AF2703" t="e">
        <f>INDEX('bijlage C. Cluster maatregelen'!C:C,MATCH('5.Bepalen Faalfreq'!M2703,'bijlage C. Cluster maatregelen'!A:A,0))</f>
        <v>#N/A</v>
      </c>
      <c r="AG2703" t="e">
        <f>INDEX('bijlage C. Cluster maatregelen'!C:C,MATCH('5.Bepalen Faalfreq'!N2703,'bijlage C. Cluster maatregelen'!A:A,0))</f>
        <v>#N/A</v>
      </c>
      <c r="AH2703" t="e">
        <f t="shared" si="561"/>
        <v>#N/A</v>
      </c>
      <c r="AI2703" t="e">
        <f t="shared" si="562"/>
        <v>#N/A</v>
      </c>
      <c r="AJ2703" t="e">
        <f t="shared" si="555"/>
        <v>#N/A</v>
      </c>
    </row>
    <row r="2704" spans="1:36" x14ac:dyDescent="0.25">
      <c r="A2704" s="203"/>
      <c r="B2704" s="203"/>
      <c r="C2704" s="203"/>
      <c r="D2704" s="203"/>
      <c r="E2704" s="203"/>
      <c r="F2704" s="203"/>
      <c r="G2704" s="203"/>
      <c r="H2704" s="203"/>
      <c r="I2704" s="203"/>
      <c r="J2704" s="203"/>
      <c r="K2704" s="203"/>
      <c r="L2704" s="203"/>
      <c r="M2704" s="203"/>
      <c r="N2704" s="203"/>
      <c r="O2704" s="204">
        <f t="shared" si="551"/>
        <v>0</v>
      </c>
      <c r="P2704" s="80" t="str">
        <f>IFERROR(R2704+'4. Gegevens leiding'!$I$26,"")</f>
        <v/>
      </c>
      <c r="Q2704" s="155" t="str">
        <f>IFERROR(R2705+'4. Gegevens leiding'!$I$26,"")</f>
        <v/>
      </c>
      <c r="R2704" s="155" t="str">
        <f t="shared" si="563"/>
        <v/>
      </c>
      <c r="S2704" s="43" t="str">
        <f t="shared" si="556"/>
        <v/>
      </c>
      <c r="T2704" s="42" t="str">
        <f t="shared" si="552"/>
        <v>Diameter (mm, uitwendig)=;Wanddikte (mm)=;Druk (barg)=;Rekgrens (N/mm^2)=;Charpy energie (J)=</v>
      </c>
      <c r="U2704" s="44" t="e">
        <f>INDEX('bijlage A. Frequentie Tabel'!G:G,MATCH(T2704,'bijlage A. Frequentie Tabel'!A:A,0))</f>
        <v>#N/A</v>
      </c>
      <c r="V2704" s="43">
        <f t="shared" si="553"/>
        <v>0</v>
      </c>
      <c r="W2704" s="80">
        <f t="shared" si="557"/>
        <v>23.196467403779828</v>
      </c>
      <c r="X2704" t="e">
        <f t="shared" si="554"/>
        <v>#N/A</v>
      </c>
      <c r="Y2704"/>
      <c r="Z2704">
        <f t="shared" si="558"/>
        <v>0.4</v>
      </c>
      <c r="AA2704">
        <f t="shared" si="559"/>
        <v>1</v>
      </c>
      <c r="AB2704">
        <f t="shared" si="559"/>
        <v>1</v>
      </c>
      <c r="AC2704">
        <f t="shared" si="560"/>
        <v>0.4</v>
      </c>
      <c r="AD2704" t="e">
        <f>INDEX('bijlage C. Cluster maatregelen'!C:C,MATCH('5.Bepalen Faalfreq'!K2704,'bijlage C. Cluster maatregelen'!A:A,0))</f>
        <v>#N/A</v>
      </c>
      <c r="AE2704" t="e">
        <f>INDEX('bijlage C. Cluster maatregelen'!C:C,MATCH('5.Bepalen Faalfreq'!L2704,'bijlage C. Cluster maatregelen'!A:A,0))</f>
        <v>#N/A</v>
      </c>
      <c r="AF2704" t="e">
        <f>INDEX('bijlage C. Cluster maatregelen'!C:C,MATCH('5.Bepalen Faalfreq'!M2704,'bijlage C. Cluster maatregelen'!A:A,0))</f>
        <v>#N/A</v>
      </c>
      <c r="AG2704" t="e">
        <f>INDEX('bijlage C. Cluster maatregelen'!C:C,MATCH('5.Bepalen Faalfreq'!N2704,'bijlage C. Cluster maatregelen'!A:A,0))</f>
        <v>#N/A</v>
      </c>
      <c r="AH2704" t="e">
        <f t="shared" si="561"/>
        <v>#N/A</v>
      </c>
      <c r="AI2704" t="e">
        <f t="shared" si="562"/>
        <v>#N/A</v>
      </c>
      <c r="AJ2704" t="e">
        <f t="shared" si="555"/>
        <v>#N/A</v>
      </c>
    </row>
    <row r="2705" spans="1:36" x14ac:dyDescent="0.25">
      <c r="A2705" s="203"/>
      <c r="B2705" s="203"/>
      <c r="C2705" s="203"/>
      <c r="D2705" s="203"/>
      <c r="E2705" s="203"/>
      <c r="F2705" s="203"/>
      <c r="G2705" s="203"/>
      <c r="H2705" s="203"/>
      <c r="I2705" s="203"/>
      <c r="J2705" s="203"/>
      <c r="K2705" s="203"/>
      <c r="L2705" s="203"/>
      <c r="M2705" s="203"/>
      <c r="N2705" s="203"/>
      <c r="O2705" s="204">
        <f t="shared" si="551"/>
        <v>0</v>
      </c>
      <c r="P2705" s="80" t="str">
        <f>IFERROR(R2705+'4. Gegevens leiding'!$I$26,"")</f>
        <v/>
      </c>
      <c r="Q2705" s="155" t="str">
        <f>IFERROR(R2706+'4. Gegevens leiding'!$I$26,"")</f>
        <v/>
      </c>
      <c r="R2705" s="155" t="str">
        <f t="shared" si="563"/>
        <v/>
      </c>
      <c r="S2705" s="43" t="str">
        <f t="shared" si="556"/>
        <v/>
      </c>
      <c r="T2705" s="42" t="str">
        <f t="shared" si="552"/>
        <v>Diameter (mm, uitwendig)=;Wanddikte (mm)=;Druk (barg)=;Rekgrens (N/mm^2)=;Charpy energie (J)=</v>
      </c>
      <c r="U2705" s="44" t="e">
        <f>INDEX('bijlage A. Frequentie Tabel'!G:G,MATCH(T2705,'bijlage A. Frequentie Tabel'!A:A,0))</f>
        <v>#N/A</v>
      </c>
      <c r="V2705" s="43">
        <f t="shared" si="553"/>
        <v>0</v>
      </c>
      <c r="W2705" s="80">
        <f t="shared" si="557"/>
        <v>23.196467403779828</v>
      </c>
      <c r="X2705" t="e">
        <f t="shared" si="554"/>
        <v>#N/A</v>
      </c>
      <c r="Y2705"/>
      <c r="Z2705">
        <f t="shared" si="558"/>
        <v>0.4</v>
      </c>
      <c r="AA2705">
        <f t="shared" si="559"/>
        <v>1</v>
      </c>
      <c r="AB2705">
        <f t="shared" si="559"/>
        <v>1</v>
      </c>
      <c r="AC2705">
        <f t="shared" si="560"/>
        <v>0.4</v>
      </c>
      <c r="AD2705" t="e">
        <f>INDEX('bijlage C. Cluster maatregelen'!C:C,MATCH('5.Bepalen Faalfreq'!K2705,'bijlage C. Cluster maatregelen'!A:A,0))</f>
        <v>#N/A</v>
      </c>
      <c r="AE2705" t="e">
        <f>INDEX('bijlage C. Cluster maatregelen'!C:C,MATCH('5.Bepalen Faalfreq'!L2705,'bijlage C. Cluster maatregelen'!A:A,0))</f>
        <v>#N/A</v>
      </c>
      <c r="AF2705" t="e">
        <f>INDEX('bijlage C. Cluster maatregelen'!C:C,MATCH('5.Bepalen Faalfreq'!M2705,'bijlage C. Cluster maatregelen'!A:A,0))</f>
        <v>#N/A</v>
      </c>
      <c r="AG2705" t="e">
        <f>INDEX('bijlage C. Cluster maatregelen'!C:C,MATCH('5.Bepalen Faalfreq'!N2705,'bijlage C. Cluster maatregelen'!A:A,0))</f>
        <v>#N/A</v>
      </c>
      <c r="AH2705" t="e">
        <f t="shared" si="561"/>
        <v>#N/A</v>
      </c>
      <c r="AI2705" t="e">
        <f t="shared" si="562"/>
        <v>#N/A</v>
      </c>
      <c r="AJ2705" t="e">
        <f t="shared" si="555"/>
        <v>#N/A</v>
      </c>
    </row>
    <row r="2706" spans="1:36" x14ac:dyDescent="0.25">
      <c r="A2706" s="203"/>
      <c r="B2706" s="203"/>
      <c r="C2706" s="203"/>
      <c r="D2706" s="203"/>
      <c r="E2706" s="203"/>
      <c r="F2706" s="203"/>
      <c r="G2706" s="203"/>
      <c r="H2706" s="203"/>
      <c r="I2706" s="203"/>
      <c r="J2706" s="203"/>
      <c r="K2706" s="203"/>
      <c r="L2706" s="203"/>
      <c r="M2706" s="203"/>
      <c r="N2706" s="203"/>
      <c r="O2706" s="204">
        <f t="shared" si="551"/>
        <v>0</v>
      </c>
      <c r="P2706" s="80" t="str">
        <f>IFERROR(R2706+'4. Gegevens leiding'!$I$26,"")</f>
        <v/>
      </c>
      <c r="Q2706" s="155" t="str">
        <f>IFERROR(R2707+'4. Gegevens leiding'!$I$26,"")</f>
        <v/>
      </c>
      <c r="R2706" s="155" t="str">
        <f t="shared" si="563"/>
        <v/>
      </c>
      <c r="S2706" s="43" t="str">
        <f t="shared" si="556"/>
        <v/>
      </c>
      <c r="T2706" s="42" t="str">
        <f t="shared" si="552"/>
        <v>Diameter (mm, uitwendig)=;Wanddikte (mm)=;Druk (barg)=;Rekgrens (N/mm^2)=;Charpy energie (J)=</v>
      </c>
      <c r="U2706" s="44" t="e">
        <f>INDEX('bijlage A. Frequentie Tabel'!G:G,MATCH(T2706,'bijlage A. Frequentie Tabel'!A:A,0))</f>
        <v>#N/A</v>
      </c>
      <c r="V2706" s="43">
        <f t="shared" si="553"/>
        <v>0</v>
      </c>
      <c r="W2706" s="80">
        <f t="shared" si="557"/>
        <v>23.196467403779828</v>
      </c>
      <c r="X2706" t="e">
        <f t="shared" si="554"/>
        <v>#N/A</v>
      </c>
      <c r="Y2706"/>
      <c r="Z2706">
        <f t="shared" si="558"/>
        <v>0.4</v>
      </c>
      <c r="AA2706">
        <f t="shared" si="559"/>
        <v>1</v>
      </c>
      <c r="AB2706">
        <f t="shared" si="559"/>
        <v>1</v>
      </c>
      <c r="AC2706">
        <f t="shared" si="560"/>
        <v>0.4</v>
      </c>
      <c r="AD2706" t="e">
        <f>INDEX('bijlage C. Cluster maatregelen'!C:C,MATCH('5.Bepalen Faalfreq'!K2706,'bijlage C. Cluster maatregelen'!A:A,0))</f>
        <v>#N/A</v>
      </c>
      <c r="AE2706" t="e">
        <f>INDEX('bijlage C. Cluster maatregelen'!C:C,MATCH('5.Bepalen Faalfreq'!L2706,'bijlage C. Cluster maatregelen'!A:A,0))</f>
        <v>#N/A</v>
      </c>
      <c r="AF2706" t="e">
        <f>INDEX('bijlage C. Cluster maatregelen'!C:C,MATCH('5.Bepalen Faalfreq'!M2706,'bijlage C. Cluster maatregelen'!A:A,0))</f>
        <v>#N/A</v>
      </c>
      <c r="AG2706" t="e">
        <f>INDEX('bijlage C. Cluster maatregelen'!C:C,MATCH('5.Bepalen Faalfreq'!N2706,'bijlage C. Cluster maatregelen'!A:A,0))</f>
        <v>#N/A</v>
      </c>
      <c r="AH2706" t="e">
        <f t="shared" si="561"/>
        <v>#N/A</v>
      </c>
      <c r="AI2706" t="e">
        <f t="shared" si="562"/>
        <v>#N/A</v>
      </c>
      <c r="AJ2706" t="e">
        <f t="shared" si="555"/>
        <v>#N/A</v>
      </c>
    </row>
    <row r="2707" spans="1:36" x14ac:dyDescent="0.25">
      <c r="A2707" s="203"/>
      <c r="B2707" s="203"/>
      <c r="C2707" s="203"/>
      <c r="D2707" s="203"/>
      <c r="E2707" s="203"/>
      <c r="F2707" s="203"/>
      <c r="G2707" s="203"/>
      <c r="H2707" s="203"/>
      <c r="I2707" s="203"/>
      <c r="J2707" s="203"/>
      <c r="K2707" s="203"/>
      <c r="L2707" s="203"/>
      <c r="M2707" s="203"/>
      <c r="N2707" s="203"/>
      <c r="O2707" s="204">
        <f t="shared" si="551"/>
        <v>0</v>
      </c>
      <c r="P2707" s="80" t="str">
        <f>IFERROR(R2707+'4. Gegevens leiding'!$I$26,"")</f>
        <v/>
      </c>
      <c r="Q2707" s="155" t="str">
        <f>IFERROR(R2708+'4. Gegevens leiding'!$I$26,"")</f>
        <v/>
      </c>
      <c r="R2707" s="155" t="str">
        <f t="shared" si="563"/>
        <v/>
      </c>
      <c r="S2707" s="43" t="str">
        <f t="shared" si="556"/>
        <v/>
      </c>
      <c r="T2707" s="42" t="str">
        <f t="shared" si="552"/>
        <v>Diameter (mm, uitwendig)=;Wanddikte (mm)=;Druk (barg)=;Rekgrens (N/mm^2)=;Charpy energie (J)=</v>
      </c>
      <c r="U2707" s="44" t="e">
        <f>INDEX('bijlage A. Frequentie Tabel'!G:G,MATCH(T2707,'bijlage A. Frequentie Tabel'!A:A,0))</f>
        <v>#N/A</v>
      </c>
      <c r="V2707" s="43">
        <f t="shared" si="553"/>
        <v>0</v>
      </c>
      <c r="W2707" s="80">
        <f t="shared" si="557"/>
        <v>23.196467403779828</v>
      </c>
      <c r="X2707" t="e">
        <f t="shared" si="554"/>
        <v>#N/A</v>
      </c>
      <c r="Y2707"/>
      <c r="Z2707">
        <f t="shared" si="558"/>
        <v>0.4</v>
      </c>
      <c r="AA2707">
        <f t="shared" si="559"/>
        <v>1</v>
      </c>
      <c r="AB2707">
        <f t="shared" si="559"/>
        <v>1</v>
      </c>
      <c r="AC2707">
        <f t="shared" si="560"/>
        <v>0.4</v>
      </c>
      <c r="AD2707" t="e">
        <f>INDEX('bijlage C. Cluster maatregelen'!C:C,MATCH('5.Bepalen Faalfreq'!K2707,'bijlage C. Cluster maatregelen'!A:A,0))</f>
        <v>#N/A</v>
      </c>
      <c r="AE2707" t="e">
        <f>INDEX('bijlage C. Cluster maatregelen'!C:C,MATCH('5.Bepalen Faalfreq'!L2707,'bijlage C. Cluster maatregelen'!A:A,0))</f>
        <v>#N/A</v>
      </c>
      <c r="AF2707" t="e">
        <f>INDEX('bijlage C. Cluster maatregelen'!C:C,MATCH('5.Bepalen Faalfreq'!M2707,'bijlage C. Cluster maatregelen'!A:A,0))</f>
        <v>#N/A</v>
      </c>
      <c r="AG2707" t="e">
        <f>INDEX('bijlage C. Cluster maatregelen'!C:C,MATCH('5.Bepalen Faalfreq'!N2707,'bijlage C. Cluster maatregelen'!A:A,0))</f>
        <v>#N/A</v>
      </c>
      <c r="AH2707" t="e">
        <f t="shared" si="561"/>
        <v>#N/A</v>
      </c>
      <c r="AI2707" t="e">
        <f t="shared" si="562"/>
        <v>#N/A</v>
      </c>
      <c r="AJ2707" t="e">
        <f t="shared" si="555"/>
        <v>#N/A</v>
      </c>
    </row>
    <row r="2708" spans="1:36" x14ac:dyDescent="0.25">
      <c r="A2708" s="203"/>
      <c r="B2708" s="203"/>
      <c r="C2708" s="203"/>
      <c r="D2708" s="203"/>
      <c r="E2708" s="203"/>
      <c r="F2708" s="203"/>
      <c r="G2708" s="203"/>
      <c r="H2708" s="203"/>
      <c r="I2708" s="203"/>
      <c r="J2708" s="203"/>
      <c r="K2708" s="203"/>
      <c r="L2708" s="203"/>
      <c r="M2708" s="203"/>
      <c r="N2708" s="203"/>
      <c r="O2708" s="204">
        <f t="shared" si="551"/>
        <v>0</v>
      </c>
      <c r="P2708" s="80" t="str">
        <f>IFERROR(R2708+'4. Gegevens leiding'!$I$26,"")</f>
        <v/>
      </c>
      <c r="Q2708" s="155" t="str">
        <f>IFERROR(R2709+'4. Gegevens leiding'!$I$26,"")</f>
        <v/>
      </c>
      <c r="R2708" s="155" t="str">
        <f t="shared" si="563"/>
        <v/>
      </c>
      <c r="S2708" s="43" t="str">
        <f t="shared" si="556"/>
        <v/>
      </c>
      <c r="T2708" s="42" t="str">
        <f t="shared" si="552"/>
        <v>Diameter (mm, uitwendig)=;Wanddikte (mm)=;Druk (barg)=;Rekgrens (N/mm^2)=;Charpy energie (J)=</v>
      </c>
      <c r="U2708" s="44" t="e">
        <f>INDEX('bijlage A. Frequentie Tabel'!G:G,MATCH(T2708,'bijlage A. Frequentie Tabel'!A:A,0))</f>
        <v>#N/A</v>
      </c>
      <c r="V2708" s="43">
        <f t="shared" si="553"/>
        <v>0</v>
      </c>
      <c r="W2708" s="80">
        <f t="shared" si="557"/>
        <v>23.196467403779828</v>
      </c>
      <c r="X2708" t="e">
        <f t="shared" si="554"/>
        <v>#N/A</v>
      </c>
      <c r="Y2708"/>
      <c r="Z2708">
        <f t="shared" si="558"/>
        <v>0.4</v>
      </c>
      <c r="AA2708">
        <f t="shared" si="559"/>
        <v>1</v>
      </c>
      <c r="AB2708">
        <f t="shared" si="559"/>
        <v>1</v>
      </c>
      <c r="AC2708">
        <f t="shared" si="560"/>
        <v>0.4</v>
      </c>
      <c r="AD2708" t="e">
        <f>INDEX('bijlage C. Cluster maatregelen'!C:C,MATCH('5.Bepalen Faalfreq'!K2708,'bijlage C. Cluster maatregelen'!A:A,0))</f>
        <v>#N/A</v>
      </c>
      <c r="AE2708" t="e">
        <f>INDEX('bijlage C. Cluster maatregelen'!C:C,MATCH('5.Bepalen Faalfreq'!L2708,'bijlage C. Cluster maatregelen'!A:A,0))</f>
        <v>#N/A</v>
      </c>
      <c r="AF2708" t="e">
        <f>INDEX('bijlage C. Cluster maatregelen'!C:C,MATCH('5.Bepalen Faalfreq'!M2708,'bijlage C. Cluster maatregelen'!A:A,0))</f>
        <v>#N/A</v>
      </c>
      <c r="AG2708" t="e">
        <f>INDEX('bijlage C. Cluster maatregelen'!C:C,MATCH('5.Bepalen Faalfreq'!N2708,'bijlage C. Cluster maatregelen'!A:A,0))</f>
        <v>#N/A</v>
      </c>
      <c r="AH2708" t="e">
        <f t="shared" si="561"/>
        <v>#N/A</v>
      </c>
      <c r="AI2708" t="e">
        <f t="shared" si="562"/>
        <v>#N/A</v>
      </c>
      <c r="AJ2708" t="e">
        <f t="shared" si="555"/>
        <v>#N/A</v>
      </c>
    </row>
    <row r="2709" spans="1:36" x14ac:dyDescent="0.25">
      <c r="A2709" s="203"/>
      <c r="B2709" s="203"/>
      <c r="C2709" s="203"/>
      <c r="D2709" s="203"/>
      <c r="E2709" s="203"/>
      <c r="F2709" s="203"/>
      <c r="G2709" s="203"/>
      <c r="H2709" s="203"/>
      <c r="I2709" s="203"/>
      <c r="J2709" s="203"/>
      <c r="K2709" s="203"/>
      <c r="L2709" s="203"/>
      <c r="M2709" s="203"/>
      <c r="N2709" s="203"/>
      <c r="O2709" s="204">
        <f t="shared" si="551"/>
        <v>0</v>
      </c>
      <c r="P2709" s="80" t="str">
        <f>IFERROR(R2709+'4. Gegevens leiding'!$I$26,"")</f>
        <v/>
      </c>
      <c r="Q2709" s="155" t="str">
        <f>IFERROR(R2710+'4. Gegevens leiding'!$I$26,"")</f>
        <v/>
      </c>
      <c r="R2709" s="155" t="str">
        <f t="shared" si="563"/>
        <v/>
      </c>
      <c r="S2709" s="43" t="str">
        <f t="shared" si="556"/>
        <v/>
      </c>
      <c r="T2709" s="42" t="str">
        <f t="shared" si="552"/>
        <v>Diameter (mm, uitwendig)=;Wanddikte (mm)=;Druk (barg)=;Rekgrens (N/mm^2)=;Charpy energie (J)=</v>
      </c>
      <c r="U2709" s="44" t="e">
        <f>INDEX('bijlage A. Frequentie Tabel'!G:G,MATCH(T2709,'bijlage A. Frequentie Tabel'!A:A,0))</f>
        <v>#N/A</v>
      </c>
      <c r="V2709" s="43">
        <f t="shared" si="553"/>
        <v>0</v>
      </c>
      <c r="W2709" s="80">
        <f t="shared" si="557"/>
        <v>23.196467403779828</v>
      </c>
      <c r="X2709" t="e">
        <f t="shared" si="554"/>
        <v>#N/A</v>
      </c>
      <c r="Y2709"/>
      <c r="Z2709">
        <f t="shared" si="558"/>
        <v>0.4</v>
      </c>
      <c r="AA2709">
        <f t="shared" si="559"/>
        <v>1</v>
      </c>
      <c r="AB2709">
        <f t="shared" si="559"/>
        <v>1</v>
      </c>
      <c r="AC2709">
        <f t="shared" si="560"/>
        <v>0.4</v>
      </c>
      <c r="AD2709" t="e">
        <f>INDEX('bijlage C. Cluster maatregelen'!C:C,MATCH('5.Bepalen Faalfreq'!K2709,'bijlage C. Cluster maatregelen'!A:A,0))</f>
        <v>#N/A</v>
      </c>
      <c r="AE2709" t="e">
        <f>INDEX('bijlage C. Cluster maatregelen'!C:C,MATCH('5.Bepalen Faalfreq'!L2709,'bijlage C. Cluster maatregelen'!A:A,0))</f>
        <v>#N/A</v>
      </c>
      <c r="AF2709" t="e">
        <f>INDEX('bijlage C. Cluster maatregelen'!C:C,MATCH('5.Bepalen Faalfreq'!M2709,'bijlage C. Cluster maatregelen'!A:A,0))</f>
        <v>#N/A</v>
      </c>
      <c r="AG2709" t="e">
        <f>INDEX('bijlage C. Cluster maatregelen'!C:C,MATCH('5.Bepalen Faalfreq'!N2709,'bijlage C. Cluster maatregelen'!A:A,0))</f>
        <v>#N/A</v>
      </c>
      <c r="AH2709" t="e">
        <f t="shared" si="561"/>
        <v>#N/A</v>
      </c>
      <c r="AI2709" t="e">
        <f t="shared" si="562"/>
        <v>#N/A</v>
      </c>
      <c r="AJ2709" t="e">
        <f t="shared" si="555"/>
        <v>#N/A</v>
      </c>
    </row>
    <row r="2710" spans="1:36" x14ac:dyDescent="0.25">
      <c r="A2710" s="203"/>
      <c r="B2710" s="203"/>
      <c r="C2710" s="203"/>
      <c r="D2710" s="203"/>
      <c r="E2710" s="203"/>
      <c r="F2710" s="203"/>
      <c r="G2710" s="203"/>
      <c r="H2710" s="203"/>
      <c r="I2710" s="203"/>
      <c r="J2710" s="203"/>
      <c r="K2710" s="203"/>
      <c r="L2710" s="203"/>
      <c r="M2710" s="203"/>
      <c r="N2710" s="203"/>
      <c r="O2710" s="204">
        <f t="shared" si="551"/>
        <v>0</v>
      </c>
      <c r="P2710" s="80" t="str">
        <f>IFERROR(R2710+'4. Gegevens leiding'!$I$26,"")</f>
        <v/>
      </c>
      <c r="Q2710" s="155" t="str">
        <f>IFERROR(R2711+'4. Gegevens leiding'!$I$26,"")</f>
        <v/>
      </c>
      <c r="R2710" s="155" t="str">
        <f t="shared" si="563"/>
        <v/>
      </c>
      <c r="S2710" s="43" t="str">
        <f t="shared" si="556"/>
        <v/>
      </c>
      <c r="T2710" s="42" t="str">
        <f t="shared" si="552"/>
        <v>Diameter (mm, uitwendig)=;Wanddikte (mm)=;Druk (barg)=;Rekgrens (N/mm^2)=;Charpy energie (J)=</v>
      </c>
      <c r="U2710" s="44" t="e">
        <f>INDEX('bijlage A. Frequentie Tabel'!G:G,MATCH(T2710,'bijlage A. Frequentie Tabel'!A:A,0))</f>
        <v>#N/A</v>
      </c>
      <c r="V2710" s="43">
        <f t="shared" si="553"/>
        <v>0</v>
      </c>
      <c r="W2710" s="80">
        <f t="shared" si="557"/>
        <v>23.196467403779828</v>
      </c>
      <c r="X2710" t="e">
        <f t="shared" si="554"/>
        <v>#N/A</v>
      </c>
      <c r="Y2710"/>
      <c r="Z2710">
        <f t="shared" si="558"/>
        <v>0.4</v>
      </c>
      <c r="AA2710">
        <f t="shared" si="559"/>
        <v>1</v>
      </c>
      <c r="AB2710">
        <f t="shared" si="559"/>
        <v>1</v>
      </c>
      <c r="AC2710">
        <f t="shared" si="560"/>
        <v>0.4</v>
      </c>
      <c r="AD2710" t="e">
        <f>INDEX('bijlage C. Cluster maatregelen'!C:C,MATCH('5.Bepalen Faalfreq'!K2710,'bijlage C. Cluster maatregelen'!A:A,0))</f>
        <v>#N/A</v>
      </c>
      <c r="AE2710" t="e">
        <f>INDEX('bijlage C. Cluster maatregelen'!C:C,MATCH('5.Bepalen Faalfreq'!L2710,'bijlage C. Cluster maatregelen'!A:A,0))</f>
        <v>#N/A</v>
      </c>
      <c r="AF2710" t="e">
        <f>INDEX('bijlage C. Cluster maatregelen'!C:C,MATCH('5.Bepalen Faalfreq'!M2710,'bijlage C. Cluster maatregelen'!A:A,0))</f>
        <v>#N/A</v>
      </c>
      <c r="AG2710" t="e">
        <f>INDEX('bijlage C. Cluster maatregelen'!C:C,MATCH('5.Bepalen Faalfreq'!N2710,'bijlage C. Cluster maatregelen'!A:A,0))</f>
        <v>#N/A</v>
      </c>
      <c r="AH2710" t="e">
        <f t="shared" si="561"/>
        <v>#N/A</v>
      </c>
      <c r="AI2710" t="e">
        <f t="shared" si="562"/>
        <v>#N/A</v>
      </c>
      <c r="AJ2710" t="e">
        <f t="shared" si="555"/>
        <v>#N/A</v>
      </c>
    </row>
    <row r="2711" spans="1:36" x14ac:dyDescent="0.25">
      <c r="A2711" s="203"/>
      <c r="B2711" s="203"/>
      <c r="C2711" s="203"/>
      <c r="D2711" s="203"/>
      <c r="E2711" s="203"/>
      <c r="F2711" s="203"/>
      <c r="G2711" s="203"/>
      <c r="H2711" s="203"/>
      <c r="I2711" s="203"/>
      <c r="J2711" s="203"/>
      <c r="K2711" s="203"/>
      <c r="L2711" s="203"/>
      <c r="M2711" s="203"/>
      <c r="N2711" s="203"/>
      <c r="O2711" s="204">
        <f t="shared" si="551"/>
        <v>0</v>
      </c>
      <c r="P2711" s="80" t="str">
        <f>IFERROR(R2711+'4. Gegevens leiding'!$I$26,"")</f>
        <v/>
      </c>
      <c r="Q2711" s="155" t="str">
        <f>IFERROR(R2712+'4. Gegevens leiding'!$I$26,"")</f>
        <v/>
      </c>
      <c r="R2711" s="155" t="str">
        <f t="shared" si="563"/>
        <v/>
      </c>
      <c r="S2711" s="43" t="str">
        <f t="shared" si="556"/>
        <v/>
      </c>
      <c r="T2711" s="42" t="str">
        <f t="shared" si="552"/>
        <v>Diameter (mm, uitwendig)=;Wanddikte (mm)=;Druk (barg)=;Rekgrens (N/mm^2)=;Charpy energie (J)=</v>
      </c>
      <c r="U2711" s="44" t="e">
        <f>INDEX('bijlage A. Frequentie Tabel'!G:G,MATCH(T2711,'bijlage A. Frequentie Tabel'!A:A,0))</f>
        <v>#N/A</v>
      </c>
      <c r="V2711" s="43">
        <f t="shared" si="553"/>
        <v>0</v>
      </c>
      <c r="W2711" s="80">
        <f t="shared" si="557"/>
        <v>23.196467403779828</v>
      </c>
      <c r="X2711" t="e">
        <f t="shared" si="554"/>
        <v>#N/A</v>
      </c>
      <c r="Y2711"/>
      <c r="Z2711">
        <f t="shared" si="558"/>
        <v>0.4</v>
      </c>
      <c r="AA2711">
        <f t="shared" si="559"/>
        <v>1</v>
      </c>
      <c r="AB2711">
        <f t="shared" si="559"/>
        <v>1</v>
      </c>
      <c r="AC2711">
        <f t="shared" si="560"/>
        <v>0.4</v>
      </c>
      <c r="AD2711" t="e">
        <f>INDEX('bijlage C. Cluster maatregelen'!C:C,MATCH('5.Bepalen Faalfreq'!K2711,'bijlage C. Cluster maatregelen'!A:A,0))</f>
        <v>#N/A</v>
      </c>
      <c r="AE2711" t="e">
        <f>INDEX('bijlage C. Cluster maatregelen'!C:C,MATCH('5.Bepalen Faalfreq'!L2711,'bijlage C. Cluster maatregelen'!A:A,0))</f>
        <v>#N/A</v>
      </c>
      <c r="AF2711" t="e">
        <f>INDEX('bijlage C. Cluster maatregelen'!C:C,MATCH('5.Bepalen Faalfreq'!M2711,'bijlage C. Cluster maatregelen'!A:A,0))</f>
        <v>#N/A</v>
      </c>
      <c r="AG2711" t="e">
        <f>INDEX('bijlage C. Cluster maatregelen'!C:C,MATCH('5.Bepalen Faalfreq'!N2711,'bijlage C. Cluster maatregelen'!A:A,0))</f>
        <v>#N/A</v>
      </c>
      <c r="AH2711" t="e">
        <f t="shared" si="561"/>
        <v>#N/A</v>
      </c>
      <c r="AI2711" t="e">
        <f t="shared" si="562"/>
        <v>#N/A</v>
      </c>
      <c r="AJ2711" t="e">
        <f t="shared" si="555"/>
        <v>#N/A</v>
      </c>
    </row>
    <row r="2712" spans="1:36" x14ac:dyDescent="0.25">
      <c r="A2712" s="203"/>
      <c r="B2712" s="203"/>
      <c r="C2712" s="203"/>
      <c r="D2712" s="203"/>
      <c r="E2712" s="203"/>
      <c r="F2712" s="203"/>
      <c r="G2712" s="203"/>
      <c r="H2712" s="203"/>
      <c r="I2712" s="203"/>
      <c r="J2712" s="203"/>
      <c r="K2712" s="203"/>
      <c r="L2712" s="203"/>
      <c r="M2712" s="203"/>
      <c r="N2712" s="203"/>
      <c r="O2712" s="204">
        <f t="shared" si="551"/>
        <v>0</v>
      </c>
      <c r="P2712" s="80" t="str">
        <f>IFERROR(R2712+'4. Gegevens leiding'!$I$26,"")</f>
        <v/>
      </c>
      <c r="Q2712" s="155" t="str">
        <f>IFERROR(R2713+'4. Gegevens leiding'!$I$26,"")</f>
        <v/>
      </c>
      <c r="R2712" s="155" t="str">
        <f t="shared" si="563"/>
        <v/>
      </c>
      <c r="S2712" s="43" t="str">
        <f t="shared" si="556"/>
        <v/>
      </c>
      <c r="T2712" s="42" t="str">
        <f t="shared" si="552"/>
        <v>Diameter (mm, uitwendig)=;Wanddikte (mm)=;Druk (barg)=;Rekgrens (N/mm^2)=;Charpy energie (J)=</v>
      </c>
      <c r="U2712" s="44" t="e">
        <f>INDEX('bijlage A. Frequentie Tabel'!G:G,MATCH(T2712,'bijlage A. Frequentie Tabel'!A:A,0))</f>
        <v>#N/A</v>
      </c>
      <c r="V2712" s="43">
        <f t="shared" si="553"/>
        <v>0</v>
      </c>
      <c r="W2712" s="80">
        <f t="shared" si="557"/>
        <v>23.196467403779828</v>
      </c>
      <c r="X2712" t="e">
        <f t="shared" si="554"/>
        <v>#N/A</v>
      </c>
      <c r="Y2712"/>
      <c r="Z2712">
        <f t="shared" si="558"/>
        <v>0.4</v>
      </c>
      <c r="AA2712">
        <f t="shared" si="559"/>
        <v>1</v>
      </c>
      <c r="AB2712">
        <f t="shared" si="559"/>
        <v>1</v>
      </c>
      <c r="AC2712">
        <f t="shared" si="560"/>
        <v>0.4</v>
      </c>
      <c r="AD2712" t="e">
        <f>INDEX('bijlage C. Cluster maatregelen'!C:C,MATCH('5.Bepalen Faalfreq'!K2712,'bijlage C. Cluster maatregelen'!A:A,0))</f>
        <v>#N/A</v>
      </c>
      <c r="AE2712" t="e">
        <f>INDEX('bijlage C. Cluster maatregelen'!C:C,MATCH('5.Bepalen Faalfreq'!L2712,'bijlage C. Cluster maatregelen'!A:A,0))</f>
        <v>#N/A</v>
      </c>
      <c r="AF2712" t="e">
        <f>INDEX('bijlage C. Cluster maatregelen'!C:C,MATCH('5.Bepalen Faalfreq'!M2712,'bijlage C. Cluster maatregelen'!A:A,0))</f>
        <v>#N/A</v>
      </c>
      <c r="AG2712" t="e">
        <f>INDEX('bijlage C. Cluster maatregelen'!C:C,MATCH('5.Bepalen Faalfreq'!N2712,'bijlage C. Cluster maatregelen'!A:A,0))</f>
        <v>#N/A</v>
      </c>
      <c r="AH2712" t="e">
        <f t="shared" si="561"/>
        <v>#N/A</v>
      </c>
      <c r="AI2712" t="e">
        <f t="shared" si="562"/>
        <v>#N/A</v>
      </c>
      <c r="AJ2712" t="e">
        <f t="shared" si="555"/>
        <v>#N/A</v>
      </c>
    </row>
    <row r="2713" spans="1:36" x14ac:dyDescent="0.25">
      <c r="A2713" s="203"/>
      <c r="B2713" s="203"/>
      <c r="C2713" s="203"/>
      <c r="D2713" s="203"/>
      <c r="E2713" s="203"/>
      <c r="F2713" s="203"/>
      <c r="G2713" s="203"/>
      <c r="H2713" s="203"/>
      <c r="I2713" s="203"/>
      <c r="J2713" s="203"/>
      <c r="K2713" s="203"/>
      <c r="L2713" s="203"/>
      <c r="M2713" s="203"/>
      <c r="N2713" s="203"/>
      <c r="O2713" s="204">
        <f t="shared" si="551"/>
        <v>0</v>
      </c>
      <c r="P2713" s="80" t="str">
        <f>IFERROR(R2713+'4. Gegevens leiding'!$I$26,"")</f>
        <v/>
      </c>
      <c r="Q2713" s="155" t="str">
        <f>IFERROR(R2714+'4. Gegevens leiding'!$I$26,"")</f>
        <v/>
      </c>
      <c r="R2713" s="155" t="str">
        <f t="shared" si="563"/>
        <v/>
      </c>
      <c r="S2713" s="43" t="str">
        <f t="shared" si="556"/>
        <v/>
      </c>
      <c r="T2713" s="42" t="str">
        <f t="shared" si="552"/>
        <v>Diameter (mm, uitwendig)=;Wanddikte (mm)=;Druk (barg)=;Rekgrens (N/mm^2)=;Charpy energie (J)=</v>
      </c>
      <c r="U2713" s="44" t="e">
        <f>INDEX('bijlage A. Frequentie Tabel'!G:G,MATCH(T2713,'bijlage A. Frequentie Tabel'!A:A,0))</f>
        <v>#N/A</v>
      </c>
      <c r="V2713" s="43">
        <f t="shared" si="553"/>
        <v>0</v>
      </c>
      <c r="W2713" s="80">
        <f t="shared" si="557"/>
        <v>23.196467403779828</v>
      </c>
      <c r="X2713" t="e">
        <f t="shared" si="554"/>
        <v>#N/A</v>
      </c>
      <c r="Y2713"/>
      <c r="Z2713">
        <f t="shared" si="558"/>
        <v>0.4</v>
      </c>
      <c r="AA2713">
        <f t="shared" si="559"/>
        <v>1</v>
      </c>
      <c r="AB2713">
        <f t="shared" si="559"/>
        <v>1</v>
      </c>
      <c r="AC2713">
        <f t="shared" si="560"/>
        <v>0.4</v>
      </c>
      <c r="AD2713" t="e">
        <f>INDEX('bijlage C. Cluster maatregelen'!C:C,MATCH('5.Bepalen Faalfreq'!K2713,'bijlage C. Cluster maatregelen'!A:A,0))</f>
        <v>#N/A</v>
      </c>
      <c r="AE2713" t="e">
        <f>INDEX('bijlage C. Cluster maatregelen'!C:C,MATCH('5.Bepalen Faalfreq'!L2713,'bijlage C. Cluster maatregelen'!A:A,0))</f>
        <v>#N/A</v>
      </c>
      <c r="AF2713" t="e">
        <f>INDEX('bijlage C. Cluster maatregelen'!C:C,MATCH('5.Bepalen Faalfreq'!M2713,'bijlage C. Cluster maatregelen'!A:A,0))</f>
        <v>#N/A</v>
      </c>
      <c r="AG2713" t="e">
        <f>INDEX('bijlage C. Cluster maatregelen'!C:C,MATCH('5.Bepalen Faalfreq'!N2713,'bijlage C. Cluster maatregelen'!A:A,0))</f>
        <v>#N/A</v>
      </c>
      <c r="AH2713" t="e">
        <f t="shared" si="561"/>
        <v>#N/A</v>
      </c>
      <c r="AI2713" t="e">
        <f t="shared" si="562"/>
        <v>#N/A</v>
      </c>
      <c r="AJ2713" t="e">
        <f t="shared" si="555"/>
        <v>#N/A</v>
      </c>
    </row>
    <row r="2714" spans="1:36" x14ac:dyDescent="0.25">
      <c r="A2714" s="203"/>
      <c r="B2714" s="203"/>
      <c r="C2714" s="203"/>
      <c r="D2714" s="203"/>
      <c r="E2714" s="203"/>
      <c r="F2714" s="203"/>
      <c r="G2714" s="203"/>
      <c r="H2714" s="203"/>
      <c r="I2714" s="203"/>
      <c r="J2714" s="203"/>
      <c r="K2714" s="203"/>
      <c r="L2714" s="203"/>
      <c r="M2714" s="203"/>
      <c r="N2714" s="203"/>
      <c r="O2714" s="204">
        <f t="shared" si="551"/>
        <v>0</v>
      </c>
      <c r="P2714" s="80" t="str">
        <f>IFERROR(R2714+'4. Gegevens leiding'!$I$26,"")</f>
        <v/>
      </c>
      <c r="Q2714" s="155" t="str">
        <f>IFERROR(R2715+'4. Gegevens leiding'!$I$26,"")</f>
        <v/>
      </c>
      <c r="R2714" s="155" t="str">
        <f t="shared" si="563"/>
        <v/>
      </c>
      <c r="S2714" s="43" t="str">
        <f t="shared" si="556"/>
        <v/>
      </c>
      <c r="T2714" s="42" t="str">
        <f t="shared" si="552"/>
        <v>Diameter (mm, uitwendig)=;Wanddikte (mm)=;Druk (barg)=;Rekgrens (N/mm^2)=;Charpy energie (J)=</v>
      </c>
      <c r="U2714" s="44" t="e">
        <f>INDEX('bijlage A. Frequentie Tabel'!G:G,MATCH(T2714,'bijlage A. Frequentie Tabel'!A:A,0))</f>
        <v>#N/A</v>
      </c>
      <c r="V2714" s="43">
        <f t="shared" si="553"/>
        <v>0</v>
      </c>
      <c r="W2714" s="80">
        <f t="shared" si="557"/>
        <v>23.196467403779828</v>
      </c>
      <c r="X2714" t="e">
        <f t="shared" si="554"/>
        <v>#N/A</v>
      </c>
      <c r="Y2714"/>
      <c r="Z2714">
        <f t="shared" si="558"/>
        <v>0.4</v>
      </c>
      <c r="AA2714">
        <f t="shared" si="559"/>
        <v>1</v>
      </c>
      <c r="AB2714">
        <f t="shared" si="559"/>
        <v>1</v>
      </c>
      <c r="AC2714">
        <f t="shared" si="560"/>
        <v>0.4</v>
      </c>
      <c r="AD2714" t="e">
        <f>INDEX('bijlage C. Cluster maatregelen'!C:C,MATCH('5.Bepalen Faalfreq'!K2714,'bijlage C. Cluster maatregelen'!A:A,0))</f>
        <v>#N/A</v>
      </c>
      <c r="AE2714" t="e">
        <f>INDEX('bijlage C. Cluster maatregelen'!C:C,MATCH('5.Bepalen Faalfreq'!L2714,'bijlage C. Cluster maatregelen'!A:A,0))</f>
        <v>#N/A</v>
      </c>
      <c r="AF2714" t="e">
        <f>INDEX('bijlage C. Cluster maatregelen'!C:C,MATCH('5.Bepalen Faalfreq'!M2714,'bijlage C. Cluster maatregelen'!A:A,0))</f>
        <v>#N/A</v>
      </c>
      <c r="AG2714" t="e">
        <f>INDEX('bijlage C. Cluster maatregelen'!C:C,MATCH('5.Bepalen Faalfreq'!N2714,'bijlage C. Cluster maatregelen'!A:A,0))</f>
        <v>#N/A</v>
      </c>
      <c r="AH2714" t="e">
        <f t="shared" si="561"/>
        <v>#N/A</v>
      </c>
      <c r="AI2714" t="e">
        <f t="shared" si="562"/>
        <v>#N/A</v>
      </c>
      <c r="AJ2714" t="e">
        <f t="shared" si="555"/>
        <v>#N/A</v>
      </c>
    </row>
    <row r="2715" spans="1:36" x14ac:dyDescent="0.25">
      <c r="A2715" s="203"/>
      <c r="B2715" s="203"/>
      <c r="C2715" s="203"/>
      <c r="D2715" s="203"/>
      <c r="E2715" s="203"/>
      <c r="F2715" s="203"/>
      <c r="G2715" s="203"/>
      <c r="H2715" s="203"/>
      <c r="I2715" s="203"/>
      <c r="J2715" s="203"/>
      <c r="K2715" s="203"/>
      <c r="L2715" s="203"/>
      <c r="M2715" s="203"/>
      <c r="N2715" s="203"/>
      <c r="O2715" s="204">
        <f t="shared" si="551"/>
        <v>0</v>
      </c>
      <c r="P2715" s="80" t="str">
        <f>IFERROR(R2715+'4. Gegevens leiding'!$I$26,"")</f>
        <v/>
      </c>
      <c r="Q2715" s="155" t="str">
        <f>IFERROR(R2716+'4. Gegevens leiding'!$I$26,"")</f>
        <v/>
      </c>
      <c r="R2715" s="155" t="str">
        <f t="shared" si="563"/>
        <v/>
      </c>
      <c r="S2715" s="43" t="str">
        <f t="shared" si="556"/>
        <v/>
      </c>
      <c r="T2715" s="42" t="str">
        <f t="shared" si="552"/>
        <v>Diameter (mm, uitwendig)=;Wanddikte (mm)=;Druk (barg)=;Rekgrens (N/mm^2)=;Charpy energie (J)=</v>
      </c>
      <c r="U2715" s="44" t="e">
        <f>INDEX('bijlage A. Frequentie Tabel'!G:G,MATCH(T2715,'bijlage A. Frequentie Tabel'!A:A,0))</f>
        <v>#N/A</v>
      </c>
      <c r="V2715" s="43">
        <f t="shared" si="553"/>
        <v>0</v>
      </c>
      <c r="W2715" s="80">
        <f t="shared" si="557"/>
        <v>23.196467403779828</v>
      </c>
      <c r="X2715" t="e">
        <f t="shared" si="554"/>
        <v>#N/A</v>
      </c>
      <c r="Y2715"/>
      <c r="Z2715">
        <f t="shared" si="558"/>
        <v>0.4</v>
      </c>
      <c r="AA2715">
        <f t="shared" si="559"/>
        <v>1</v>
      </c>
      <c r="AB2715">
        <f t="shared" si="559"/>
        <v>1</v>
      </c>
      <c r="AC2715">
        <f t="shared" si="560"/>
        <v>0.4</v>
      </c>
      <c r="AD2715" t="e">
        <f>INDEX('bijlage C. Cluster maatregelen'!C:C,MATCH('5.Bepalen Faalfreq'!K2715,'bijlage C. Cluster maatregelen'!A:A,0))</f>
        <v>#N/A</v>
      </c>
      <c r="AE2715" t="e">
        <f>INDEX('bijlage C. Cluster maatregelen'!C:C,MATCH('5.Bepalen Faalfreq'!L2715,'bijlage C. Cluster maatregelen'!A:A,0))</f>
        <v>#N/A</v>
      </c>
      <c r="AF2715" t="e">
        <f>INDEX('bijlage C. Cluster maatregelen'!C:C,MATCH('5.Bepalen Faalfreq'!M2715,'bijlage C. Cluster maatregelen'!A:A,0))</f>
        <v>#N/A</v>
      </c>
      <c r="AG2715" t="e">
        <f>INDEX('bijlage C. Cluster maatregelen'!C:C,MATCH('5.Bepalen Faalfreq'!N2715,'bijlage C. Cluster maatregelen'!A:A,0))</f>
        <v>#N/A</v>
      </c>
      <c r="AH2715" t="e">
        <f t="shared" si="561"/>
        <v>#N/A</v>
      </c>
      <c r="AI2715" t="e">
        <f t="shared" si="562"/>
        <v>#N/A</v>
      </c>
      <c r="AJ2715" t="e">
        <f t="shared" si="555"/>
        <v>#N/A</v>
      </c>
    </row>
    <row r="2716" spans="1:36" x14ac:dyDescent="0.25">
      <c r="A2716" s="203"/>
      <c r="B2716" s="203"/>
      <c r="C2716" s="203"/>
      <c r="D2716" s="203"/>
      <c r="E2716" s="203"/>
      <c r="F2716" s="203"/>
      <c r="G2716" s="203"/>
      <c r="H2716" s="203"/>
      <c r="I2716" s="203"/>
      <c r="J2716" s="203"/>
      <c r="K2716" s="203"/>
      <c r="L2716" s="203"/>
      <c r="M2716" s="203"/>
      <c r="N2716" s="203"/>
      <c r="O2716" s="204">
        <f t="shared" si="551"/>
        <v>0</v>
      </c>
      <c r="P2716" s="80" t="str">
        <f>IFERROR(R2716+'4. Gegevens leiding'!$I$26,"")</f>
        <v/>
      </c>
      <c r="Q2716" s="155" t="str">
        <f>IFERROR(R2717+'4. Gegevens leiding'!$I$26,"")</f>
        <v/>
      </c>
      <c r="R2716" s="155" t="str">
        <f t="shared" si="563"/>
        <v/>
      </c>
      <c r="S2716" s="43" t="str">
        <f t="shared" si="556"/>
        <v/>
      </c>
      <c r="T2716" s="42" t="str">
        <f t="shared" si="552"/>
        <v>Diameter (mm, uitwendig)=;Wanddikte (mm)=;Druk (barg)=;Rekgrens (N/mm^2)=;Charpy energie (J)=</v>
      </c>
      <c r="U2716" s="44" t="e">
        <f>INDEX('bijlage A. Frequentie Tabel'!G:G,MATCH(T2716,'bijlage A. Frequentie Tabel'!A:A,0))</f>
        <v>#N/A</v>
      </c>
      <c r="V2716" s="43">
        <f t="shared" si="553"/>
        <v>0</v>
      </c>
      <c r="W2716" s="80">
        <f t="shared" si="557"/>
        <v>23.196467403779828</v>
      </c>
      <c r="X2716" t="e">
        <f t="shared" si="554"/>
        <v>#N/A</v>
      </c>
      <c r="Y2716"/>
      <c r="Z2716">
        <f t="shared" si="558"/>
        <v>0.4</v>
      </c>
      <c r="AA2716">
        <f t="shared" si="559"/>
        <v>1</v>
      </c>
      <c r="AB2716">
        <f t="shared" si="559"/>
        <v>1</v>
      </c>
      <c r="AC2716">
        <f t="shared" si="560"/>
        <v>0.4</v>
      </c>
      <c r="AD2716" t="e">
        <f>INDEX('bijlage C. Cluster maatregelen'!C:C,MATCH('5.Bepalen Faalfreq'!K2716,'bijlage C. Cluster maatregelen'!A:A,0))</f>
        <v>#N/A</v>
      </c>
      <c r="AE2716" t="e">
        <f>INDEX('bijlage C. Cluster maatregelen'!C:C,MATCH('5.Bepalen Faalfreq'!L2716,'bijlage C. Cluster maatregelen'!A:A,0))</f>
        <v>#N/A</v>
      </c>
      <c r="AF2716" t="e">
        <f>INDEX('bijlage C. Cluster maatregelen'!C:C,MATCH('5.Bepalen Faalfreq'!M2716,'bijlage C. Cluster maatregelen'!A:A,0))</f>
        <v>#N/A</v>
      </c>
      <c r="AG2716" t="e">
        <f>INDEX('bijlage C. Cluster maatregelen'!C:C,MATCH('5.Bepalen Faalfreq'!N2716,'bijlage C. Cluster maatregelen'!A:A,0))</f>
        <v>#N/A</v>
      </c>
      <c r="AH2716" t="e">
        <f t="shared" si="561"/>
        <v>#N/A</v>
      </c>
      <c r="AI2716" t="e">
        <f t="shared" si="562"/>
        <v>#N/A</v>
      </c>
      <c r="AJ2716" t="e">
        <f t="shared" si="555"/>
        <v>#N/A</v>
      </c>
    </row>
    <row r="2717" spans="1:36" x14ac:dyDescent="0.25">
      <c r="A2717" s="203"/>
      <c r="B2717" s="203"/>
      <c r="C2717" s="203"/>
      <c r="D2717" s="203"/>
      <c r="E2717" s="203"/>
      <c r="F2717" s="203"/>
      <c r="G2717" s="203"/>
      <c r="H2717" s="203"/>
      <c r="I2717" s="203"/>
      <c r="J2717" s="203"/>
      <c r="K2717" s="203"/>
      <c r="L2717" s="203"/>
      <c r="M2717" s="203"/>
      <c r="N2717" s="203"/>
      <c r="O2717" s="204">
        <f t="shared" si="551"/>
        <v>0</v>
      </c>
      <c r="P2717" s="80" t="str">
        <f>IFERROR(R2717+'4. Gegevens leiding'!$I$26,"")</f>
        <v/>
      </c>
      <c r="Q2717" s="155" t="str">
        <f>IFERROR(R2718+'4. Gegevens leiding'!$I$26,"")</f>
        <v/>
      </c>
      <c r="R2717" s="155" t="str">
        <f t="shared" si="563"/>
        <v/>
      </c>
      <c r="S2717" s="43" t="str">
        <f t="shared" si="556"/>
        <v/>
      </c>
      <c r="T2717" s="42" t="str">
        <f t="shared" si="552"/>
        <v>Diameter (mm, uitwendig)=;Wanddikte (mm)=;Druk (barg)=;Rekgrens (N/mm^2)=;Charpy energie (J)=</v>
      </c>
      <c r="U2717" s="44" t="e">
        <f>INDEX('bijlage A. Frequentie Tabel'!G:G,MATCH(T2717,'bijlage A. Frequentie Tabel'!A:A,0))</f>
        <v>#N/A</v>
      </c>
      <c r="V2717" s="43">
        <f t="shared" si="553"/>
        <v>0</v>
      </c>
      <c r="W2717" s="80">
        <f t="shared" si="557"/>
        <v>23.196467403779828</v>
      </c>
      <c r="X2717" t="e">
        <f t="shared" si="554"/>
        <v>#N/A</v>
      </c>
      <c r="Y2717"/>
      <c r="Z2717">
        <f t="shared" si="558"/>
        <v>0.4</v>
      </c>
      <c r="AA2717">
        <f t="shared" si="559"/>
        <v>1</v>
      </c>
      <c r="AB2717">
        <f t="shared" si="559"/>
        <v>1</v>
      </c>
      <c r="AC2717">
        <f t="shared" si="560"/>
        <v>0.4</v>
      </c>
      <c r="AD2717" t="e">
        <f>INDEX('bijlage C. Cluster maatregelen'!C:C,MATCH('5.Bepalen Faalfreq'!K2717,'bijlage C. Cluster maatregelen'!A:A,0))</f>
        <v>#N/A</v>
      </c>
      <c r="AE2717" t="e">
        <f>INDEX('bijlage C. Cluster maatregelen'!C:C,MATCH('5.Bepalen Faalfreq'!L2717,'bijlage C. Cluster maatregelen'!A:A,0))</f>
        <v>#N/A</v>
      </c>
      <c r="AF2717" t="e">
        <f>INDEX('bijlage C. Cluster maatregelen'!C:C,MATCH('5.Bepalen Faalfreq'!M2717,'bijlage C. Cluster maatregelen'!A:A,0))</f>
        <v>#N/A</v>
      </c>
      <c r="AG2717" t="e">
        <f>INDEX('bijlage C. Cluster maatregelen'!C:C,MATCH('5.Bepalen Faalfreq'!N2717,'bijlage C. Cluster maatregelen'!A:A,0))</f>
        <v>#N/A</v>
      </c>
      <c r="AH2717" t="e">
        <f t="shared" si="561"/>
        <v>#N/A</v>
      </c>
      <c r="AI2717" t="e">
        <f t="shared" si="562"/>
        <v>#N/A</v>
      </c>
      <c r="AJ2717" t="e">
        <f t="shared" si="555"/>
        <v>#N/A</v>
      </c>
    </row>
    <row r="2718" spans="1:36" x14ac:dyDescent="0.25">
      <c r="A2718" s="203"/>
      <c r="B2718" s="203"/>
      <c r="C2718" s="203"/>
      <c r="D2718" s="203"/>
      <c r="E2718" s="203"/>
      <c r="F2718" s="203"/>
      <c r="G2718" s="203"/>
      <c r="H2718" s="203"/>
      <c r="I2718" s="203"/>
      <c r="J2718" s="203"/>
      <c r="K2718" s="203"/>
      <c r="L2718" s="203"/>
      <c r="M2718" s="203"/>
      <c r="N2718" s="203"/>
      <c r="O2718" s="204">
        <f t="shared" si="551"/>
        <v>0</v>
      </c>
      <c r="P2718" s="80" t="str">
        <f>IFERROR(R2718+'4. Gegevens leiding'!$I$26,"")</f>
        <v/>
      </c>
      <c r="Q2718" s="155" t="str">
        <f>IFERROR(R2719+'4. Gegevens leiding'!$I$26,"")</f>
        <v/>
      </c>
      <c r="R2718" s="155" t="str">
        <f t="shared" si="563"/>
        <v/>
      </c>
      <c r="S2718" s="43" t="str">
        <f t="shared" si="556"/>
        <v/>
      </c>
      <c r="T2718" s="42" t="str">
        <f t="shared" si="552"/>
        <v>Diameter (mm, uitwendig)=;Wanddikte (mm)=;Druk (barg)=;Rekgrens (N/mm^2)=;Charpy energie (J)=</v>
      </c>
      <c r="U2718" s="44" t="e">
        <f>INDEX('bijlage A. Frequentie Tabel'!G:G,MATCH(T2718,'bijlage A. Frequentie Tabel'!A:A,0))</f>
        <v>#N/A</v>
      </c>
      <c r="V2718" s="43">
        <f t="shared" si="553"/>
        <v>0</v>
      </c>
      <c r="W2718" s="80">
        <f t="shared" si="557"/>
        <v>23.196467403779828</v>
      </c>
      <c r="X2718" t="e">
        <f t="shared" si="554"/>
        <v>#N/A</v>
      </c>
      <c r="Y2718"/>
      <c r="Z2718">
        <f t="shared" si="558"/>
        <v>0.4</v>
      </c>
      <c r="AA2718">
        <f t="shared" si="559"/>
        <v>1</v>
      </c>
      <c r="AB2718">
        <f t="shared" si="559"/>
        <v>1</v>
      </c>
      <c r="AC2718">
        <f t="shared" si="560"/>
        <v>0.4</v>
      </c>
      <c r="AD2718" t="e">
        <f>INDEX('bijlage C. Cluster maatregelen'!C:C,MATCH('5.Bepalen Faalfreq'!K2718,'bijlage C. Cluster maatregelen'!A:A,0))</f>
        <v>#N/A</v>
      </c>
      <c r="AE2718" t="e">
        <f>INDEX('bijlage C. Cluster maatregelen'!C:C,MATCH('5.Bepalen Faalfreq'!L2718,'bijlage C. Cluster maatregelen'!A:A,0))</f>
        <v>#N/A</v>
      </c>
      <c r="AF2718" t="e">
        <f>INDEX('bijlage C. Cluster maatregelen'!C:C,MATCH('5.Bepalen Faalfreq'!M2718,'bijlage C. Cluster maatregelen'!A:A,0))</f>
        <v>#N/A</v>
      </c>
      <c r="AG2718" t="e">
        <f>INDEX('bijlage C. Cluster maatregelen'!C:C,MATCH('5.Bepalen Faalfreq'!N2718,'bijlage C. Cluster maatregelen'!A:A,0))</f>
        <v>#N/A</v>
      </c>
      <c r="AH2718" t="e">
        <f t="shared" si="561"/>
        <v>#N/A</v>
      </c>
      <c r="AI2718" t="e">
        <f t="shared" si="562"/>
        <v>#N/A</v>
      </c>
      <c r="AJ2718" t="e">
        <f t="shared" si="555"/>
        <v>#N/A</v>
      </c>
    </row>
    <row r="2719" spans="1:36" x14ac:dyDescent="0.25">
      <c r="A2719" s="203"/>
      <c r="B2719" s="203"/>
      <c r="C2719" s="203"/>
      <c r="D2719" s="203"/>
      <c r="E2719" s="203"/>
      <c r="F2719" s="203"/>
      <c r="G2719" s="203"/>
      <c r="H2719" s="203"/>
      <c r="I2719" s="203"/>
      <c r="J2719" s="203"/>
      <c r="K2719" s="203"/>
      <c r="L2719" s="203"/>
      <c r="M2719" s="203"/>
      <c r="N2719" s="203"/>
      <c r="O2719" s="204">
        <f t="shared" si="551"/>
        <v>0</v>
      </c>
      <c r="P2719" s="80" t="str">
        <f>IFERROR(R2719+'4. Gegevens leiding'!$I$26,"")</f>
        <v/>
      </c>
      <c r="Q2719" s="155" t="str">
        <f>IFERROR(R2720+'4. Gegevens leiding'!$I$26,"")</f>
        <v/>
      </c>
      <c r="R2719" s="155" t="str">
        <f t="shared" si="563"/>
        <v/>
      </c>
      <c r="S2719" s="43" t="str">
        <f t="shared" si="556"/>
        <v/>
      </c>
      <c r="T2719" s="42" t="str">
        <f t="shared" si="552"/>
        <v>Diameter (mm, uitwendig)=;Wanddikte (mm)=;Druk (barg)=;Rekgrens (N/mm^2)=;Charpy energie (J)=</v>
      </c>
      <c r="U2719" s="44" t="e">
        <f>INDEX('bijlage A. Frequentie Tabel'!G:G,MATCH(T2719,'bijlage A. Frequentie Tabel'!A:A,0))</f>
        <v>#N/A</v>
      </c>
      <c r="V2719" s="43">
        <f t="shared" si="553"/>
        <v>0</v>
      </c>
      <c r="W2719" s="80">
        <f t="shared" si="557"/>
        <v>23.196467403779828</v>
      </c>
      <c r="X2719" t="e">
        <f t="shared" si="554"/>
        <v>#N/A</v>
      </c>
      <c r="Y2719"/>
      <c r="Z2719">
        <f t="shared" si="558"/>
        <v>0.4</v>
      </c>
      <c r="AA2719">
        <f t="shared" si="559"/>
        <v>1</v>
      </c>
      <c r="AB2719">
        <f t="shared" si="559"/>
        <v>1</v>
      </c>
      <c r="AC2719">
        <f t="shared" si="560"/>
        <v>0.4</v>
      </c>
      <c r="AD2719" t="e">
        <f>INDEX('bijlage C. Cluster maatregelen'!C:C,MATCH('5.Bepalen Faalfreq'!K2719,'bijlage C. Cluster maatregelen'!A:A,0))</f>
        <v>#N/A</v>
      </c>
      <c r="AE2719" t="e">
        <f>INDEX('bijlage C. Cluster maatregelen'!C:C,MATCH('5.Bepalen Faalfreq'!L2719,'bijlage C. Cluster maatregelen'!A:A,0))</f>
        <v>#N/A</v>
      </c>
      <c r="AF2719" t="e">
        <f>INDEX('bijlage C. Cluster maatregelen'!C:C,MATCH('5.Bepalen Faalfreq'!M2719,'bijlage C. Cluster maatregelen'!A:A,0))</f>
        <v>#N/A</v>
      </c>
      <c r="AG2719" t="e">
        <f>INDEX('bijlage C. Cluster maatregelen'!C:C,MATCH('5.Bepalen Faalfreq'!N2719,'bijlage C. Cluster maatregelen'!A:A,0))</f>
        <v>#N/A</v>
      </c>
      <c r="AH2719" t="e">
        <f t="shared" si="561"/>
        <v>#N/A</v>
      </c>
      <c r="AI2719" t="e">
        <f t="shared" si="562"/>
        <v>#N/A</v>
      </c>
      <c r="AJ2719" t="e">
        <f t="shared" si="555"/>
        <v>#N/A</v>
      </c>
    </row>
    <row r="2720" spans="1:36" x14ac:dyDescent="0.25">
      <c r="A2720" s="203"/>
      <c r="B2720" s="203"/>
      <c r="C2720" s="203"/>
      <c r="D2720" s="203"/>
      <c r="E2720" s="203"/>
      <c r="F2720" s="203"/>
      <c r="G2720" s="203"/>
      <c r="H2720" s="203"/>
      <c r="I2720" s="203"/>
      <c r="J2720" s="203"/>
      <c r="K2720" s="203"/>
      <c r="L2720" s="203"/>
      <c r="M2720" s="203"/>
      <c r="N2720" s="203"/>
      <c r="O2720" s="204">
        <f t="shared" si="551"/>
        <v>0</v>
      </c>
      <c r="P2720" s="80" t="str">
        <f>IFERROR(R2720+'4. Gegevens leiding'!$I$26,"")</f>
        <v/>
      </c>
      <c r="Q2720" s="155" t="str">
        <f>IFERROR(R2721+'4. Gegevens leiding'!$I$26,"")</f>
        <v/>
      </c>
      <c r="R2720" s="155" t="str">
        <f t="shared" si="563"/>
        <v/>
      </c>
      <c r="S2720" s="43" t="str">
        <f t="shared" si="556"/>
        <v/>
      </c>
      <c r="T2720" s="42" t="str">
        <f t="shared" si="552"/>
        <v>Diameter (mm, uitwendig)=;Wanddikte (mm)=;Druk (barg)=;Rekgrens (N/mm^2)=;Charpy energie (J)=</v>
      </c>
      <c r="U2720" s="44" t="e">
        <f>INDEX('bijlage A. Frequentie Tabel'!G:G,MATCH(T2720,'bijlage A. Frequentie Tabel'!A:A,0))</f>
        <v>#N/A</v>
      </c>
      <c r="V2720" s="43">
        <f t="shared" si="553"/>
        <v>0</v>
      </c>
      <c r="W2720" s="80">
        <f t="shared" si="557"/>
        <v>23.196467403779828</v>
      </c>
      <c r="X2720" t="e">
        <f t="shared" si="554"/>
        <v>#N/A</v>
      </c>
      <c r="Y2720"/>
      <c r="Z2720">
        <f t="shared" si="558"/>
        <v>0.4</v>
      </c>
      <c r="AA2720">
        <f t="shared" si="559"/>
        <v>1</v>
      </c>
      <c r="AB2720">
        <f t="shared" si="559"/>
        <v>1</v>
      </c>
      <c r="AC2720">
        <f t="shared" si="560"/>
        <v>0.4</v>
      </c>
      <c r="AD2720" t="e">
        <f>INDEX('bijlage C. Cluster maatregelen'!C:C,MATCH('5.Bepalen Faalfreq'!K2720,'bijlage C. Cluster maatregelen'!A:A,0))</f>
        <v>#N/A</v>
      </c>
      <c r="AE2720" t="e">
        <f>INDEX('bijlage C. Cluster maatregelen'!C:C,MATCH('5.Bepalen Faalfreq'!L2720,'bijlage C. Cluster maatregelen'!A:A,0))</f>
        <v>#N/A</v>
      </c>
      <c r="AF2720" t="e">
        <f>INDEX('bijlage C. Cluster maatregelen'!C:C,MATCH('5.Bepalen Faalfreq'!M2720,'bijlage C. Cluster maatregelen'!A:A,0))</f>
        <v>#N/A</v>
      </c>
      <c r="AG2720" t="e">
        <f>INDEX('bijlage C. Cluster maatregelen'!C:C,MATCH('5.Bepalen Faalfreq'!N2720,'bijlage C. Cluster maatregelen'!A:A,0))</f>
        <v>#N/A</v>
      </c>
      <c r="AH2720" t="e">
        <f t="shared" si="561"/>
        <v>#N/A</v>
      </c>
      <c r="AI2720" t="e">
        <f t="shared" si="562"/>
        <v>#N/A</v>
      </c>
      <c r="AJ2720" t="e">
        <f t="shared" si="555"/>
        <v>#N/A</v>
      </c>
    </row>
    <row r="2721" spans="1:36" x14ac:dyDescent="0.25">
      <c r="A2721" s="203"/>
      <c r="B2721" s="203"/>
      <c r="C2721" s="203"/>
      <c r="D2721" s="203"/>
      <c r="E2721" s="203"/>
      <c r="F2721" s="203"/>
      <c r="G2721" s="203"/>
      <c r="H2721" s="203"/>
      <c r="I2721" s="203"/>
      <c r="J2721" s="203"/>
      <c r="K2721" s="203"/>
      <c r="L2721" s="203"/>
      <c r="M2721" s="203"/>
      <c r="N2721" s="203"/>
      <c r="O2721" s="204">
        <f t="shared" si="551"/>
        <v>0</v>
      </c>
      <c r="P2721" s="80" t="str">
        <f>IFERROR(R2721+'4. Gegevens leiding'!$I$26,"")</f>
        <v/>
      </c>
      <c r="Q2721" s="155" t="str">
        <f>IFERROR(R2722+'4. Gegevens leiding'!$I$26,"")</f>
        <v/>
      </c>
      <c r="R2721" s="155" t="str">
        <f t="shared" si="563"/>
        <v/>
      </c>
      <c r="S2721" s="43" t="str">
        <f t="shared" si="556"/>
        <v/>
      </c>
      <c r="T2721" s="42" t="str">
        <f t="shared" si="552"/>
        <v>Diameter (mm, uitwendig)=;Wanddikte (mm)=;Druk (barg)=;Rekgrens (N/mm^2)=;Charpy energie (J)=</v>
      </c>
      <c r="U2721" s="44" t="e">
        <f>INDEX('bijlage A. Frequentie Tabel'!G:G,MATCH(T2721,'bijlage A. Frequentie Tabel'!A:A,0))</f>
        <v>#N/A</v>
      </c>
      <c r="V2721" s="43">
        <f t="shared" si="553"/>
        <v>0</v>
      </c>
      <c r="W2721" s="80">
        <f t="shared" si="557"/>
        <v>23.196467403779828</v>
      </c>
      <c r="X2721" t="e">
        <f t="shared" si="554"/>
        <v>#N/A</v>
      </c>
      <c r="Y2721"/>
      <c r="Z2721">
        <f t="shared" si="558"/>
        <v>0.4</v>
      </c>
      <c r="AA2721">
        <f t="shared" si="559"/>
        <v>1</v>
      </c>
      <c r="AB2721">
        <f t="shared" si="559"/>
        <v>1</v>
      </c>
      <c r="AC2721">
        <f t="shared" si="560"/>
        <v>0.4</v>
      </c>
      <c r="AD2721" t="e">
        <f>INDEX('bijlage C. Cluster maatregelen'!C:C,MATCH('5.Bepalen Faalfreq'!K2721,'bijlage C. Cluster maatregelen'!A:A,0))</f>
        <v>#N/A</v>
      </c>
      <c r="AE2721" t="e">
        <f>INDEX('bijlage C. Cluster maatregelen'!C:C,MATCH('5.Bepalen Faalfreq'!L2721,'bijlage C. Cluster maatregelen'!A:A,0))</f>
        <v>#N/A</v>
      </c>
      <c r="AF2721" t="e">
        <f>INDEX('bijlage C. Cluster maatregelen'!C:C,MATCH('5.Bepalen Faalfreq'!M2721,'bijlage C. Cluster maatregelen'!A:A,0))</f>
        <v>#N/A</v>
      </c>
      <c r="AG2721" t="e">
        <f>INDEX('bijlage C. Cluster maatregelen'!C:C,MATCH('5.Bepalen Faalfreq'!N2721,'bijlage C. Cluster maatregelen'!A:A,0))</f>
        <v>#N/A</v>
      </c>
      <c r="AH2721" t="e">
        <f t="shared" si="561"/>
        <v>#N/A</v>
      </c>
      <c r="AI2721" t="e">
        <f t="shared" si="562"/>
        <v>#N/A</v>
      </c>
      <c r="AJ2721" t="e">
        <f t="shared" si="555"/>
        <v>#N/A</v>
      </c>
    </row>
    <row r="2722" spans="1:36" x14ac:dyDescent="0.25">
      <c r="A2722" s="203"/>
      <c r="B2722" s="203"/>
      <c r="C2722" s="203"/>
      <c r="D2722" s="203"/>
      <c r="E2722" s="203"/>
      <c r="F2722" s="203"/>
      <c r="G2722" s="203"/>
      <c r="H2722" s="203"/>
      <c r="I2722" s="203"/>
      <c r="J2722" s="203"/>
      <c r="K2722" s="203"/>
      <c r="L2722" s="203"/>
      <c r="M2722" s="203"/>
      <c r="N2722" s="203"/>
      <c r="O2722" s="204">
        <f t="shared" si="551"/>
        <v>0</v>
      </c>
      <c r="P2722" s="80" t="str">
        <f>IFERROR(R2722+'4. Gegevens leiding'!$I$26,"")</f>
        <v/>
      </c>
      <c r="Q2722" s="155" t="str">
        <f>IFERROR(R2723+'4. Gegevens leiding'!$I$26,"")</f>
        <v/>
      </c>
      <c r="R2722" s="155" t="str">
        <f t="shared" si="563"/>
        <v/>
      </c>
      <c r="S2722" s="43" t="str">
        <f t="shared" si="556"/>
        <v/>
      </c>
      <c r="T2722" s="42" t="str">
        <f t="shared" si="552"/>
        <v>Diameter (mm, uitwendig)=;Wanddikte (mm)=;Druk (barg)=;Rekgrens (N/mm^2)=;Charpy energie (J)=</v>
      </c>
      <c r="U2722" s="44" t="e">
        <f>INDEX('bijlage A. Frequentie Tabel'!G:G,MATCH(T2722,'bijlage A. Frequentie Tabel'!A:A,0))</f>
        <v>#N/A</v>
      </c>
      <c r="V2722" s="43">
        <f t="shared" si="553"/>
        <v>0</v>
      </c>
      <c r="W2722" s="80">
        <f t="shared" si="557"/>
        <v>23.196467403779828</v>
      </c>
      <c r="X2722" t="e">
        <f t="shared" si="554"/>
        <v>#N/A</v>
      </c>
      <c r="Y2722"/>
      <c r="Z2722">
        <f t="shared" si="558"/>
        <v>0.4</v>
      </c>
      <c r="AA2722">
        <f t="shared" si="559"/>
        <v>1</v>
      </c>
      <c r="AB2722">
        <f t="shared" si="559"/>
        <v>1</v>
      </c>
      <c r="AC2722">
        <f t="shared" si="560"/>
        <v>0.4</v>
      </c>
      <c r="AD2722" t="e">
        <f>INDEX('bijlage C. Cluster maatregelen'!C:C,MATCH('5.Bepalen Faalfreq'!K2722,'bijlage C. Cluster maatregelen'!A:A,0))</f>
        <v>#N/A</v>
      </c>
      <c r="AE2722" t="e">
        <f>INDEX('bijlage C. Cluster maatregelen'!C:C,MATCH('5.Bepalen Faalfreq'!L2722,'bijlage C. Cluster maatregelen'!A:A,0))</f>
        <v>#N/A</v>
      </c>
      <c r="AF2722" t="e">
        <f>INDEX('bijlage C. Cluster maatregelen'!C:C,MATCH('5.Bepalen Faalfreq'!M2722,'bijlage C. Cluster maatregelen'!A:A,0))</f>
        <v>#N/A</v>
      </c>
      <c r="AG2722" t="e">
        <f>INDEX('bijlage C. Cluster maatregelen'!C:C,MATCH('5.Bepalen Faalfreq'!N2722,'bijlage C. Cluster maatregelen'!A:A,0))</f>
        <v>#N/A</v>
      </c>
      <c r="AH2722" t="e">
        <f t="shared" si="561"/>
        <v>#N/A</v>
      </c>
      <c r="AI2722" t="e">
        <f t="shared" si="562"/>
        <v>#N/A</v>
      </c>
      <c r="AJ2722" t="e">
        <f t="shared" si="555"/>
        <v>#N/A</v>
      </c>
    </row>
    <row r="2723" spans="1:36" x14ac:dyDescent="0.25">
      <c r="A2723" s="203"/>
      <c r="B2723" s="203"/>
      <c r="C2723" s="203"/>
      <c r="D2723" s="203"/>
      <c r="E2723" s="203"/>
      <c r="F2723" s="203"/>
      <c r="G2723" s="203"/>
      <c r="H2723" s="203"/>
      <c r="I2723" s="203"/>
      <c r="J2723" s="203"/>
      <c r="K2723" s="203"/>
      <c r="L2723" s="203"/>
      <c r="M2723" s="203"/>
      <c r="N2723" s="203"/>
      <c r="O2723" s="204">
        <f t="shared" si="551"/>
        <v>0</v>
      </c>
      <c r="P2723" s="80" t="str">
        <f>IFERROR(R2723+'4. Gegevens leiding'!$I$26,"")</f>
        <v/>
      </c>
      <c r="Q2723" s="155" t="str">
        <f>IFERROR(R2724+'4. Gegevens leiding'!$I$26,"")</f>
        <v/>
      </c>
      <c r="R2723" s="155" t="str">
        <f t="shared" si="563"/>
        <v/>
      </c>
      <c r="S2723" s="43" t="str">
        <f t="shared" si="556"/>
        <v/>
      </c>
      <c r="T2723" s="42" t="str">
        <f t="shared" si="552"/>
        <v>Diameter (mm, uitwendig)=;Wanddikte (mm)=;Druk (barg)=;Rekgrens (N/mm^2)=;Charpy energie (J)=</v>
      </c>
      <c r="U2723" s="44" t="e">
        <f>INDEX('bijlage A. Frequentie Tabel'!G:G,MATCH(T2723,'bijlage A. Frequentie Tabel'!A:A,0))</f>
        <v>#N/A</v>
      </c>
      <c r="V2723" s="43">
        <f t="shared" si="553"/>
        <v>0</v>
      </c>
      <c r="W2723" s="80">
        <f t="shared" si="557"/>
        <v>23.196467403779828</v>
      </c>
      <c r="X2723" t="e">
        <f t="shared" si="554"/>
        <v>#N/A</v>
      </c>
      <c r="Y2723"/>
      <c r="Z2723">
        <f t="shared" si="558"/>
        <v>0.4</v>
      </c>
      <c r="AA2723">
        <f t="shared" si="559"/>
        <v>1</v>
      </c>
      <c r="AB2723">
        <f t="shared" si="559"/>
        <v>1</v>
      </c>
      <c r="AC2723">
        <f t="shared" si="560"/>
        <v>0.4</v>
      </c>
      <c r="AD2723" t="e">
        <f>INDEX('bijlage C. Cluster maatregelen'!C:C,MATCH('5.Bepalen Faalfreq'!K2723,'bijlage C. Cluster maatregelen'!A:A,0))</f>
        <v>#N/A</v>
      </c>
      <c r="AE2723" t="e">
        <f>INDEX('bijlage C. Cluster maatregelen'!C:C,MATCH('5.Bepalen Faalfreq'!L2723,'bijlage C. Cluster maatregelen'!A:A,0))</f>
        <v>#N/A</v>
      </c>
      <c r="AF2723" t="e">
        <f>INDEX('bijlage C. Cluster maatregelen'!C:C,MATCH('5.Bepalen Faalfreq'!M2723,'bijlage C. Cluster maatregelen'!A:A,0))</f>
        <v>#N/A</v>
      </c>
      <c r="AG2723" t="e">
        <f>INDEX('bijlage C. Cluster maatregelen'!C:C,MATCH('5.Bepalen Faalfreq'!N2723,'bijlage C. Cluster maatregelen'!A:A,0))</f>
        <v>#N/A</v>
      </c>
      <c r="AH2723" t="e">
        <f t="shared" si="561"/>
        <v>#N/A</v>
      </c>
      <c r="AI2723" t="e">
        <f t="shared" si="562"/>
        <v>#N/A</v>
      </c>
      <c r="AJ2723" t="e">
        <f t="shared" si="555"/>
        <v>#N/A</v>
      </c>
    </row>
    <row r="2724" spans="1:36" x14ac:dyDescent="0.25">
      <c r="A2724" s="203"/>
      <c r="B2724" s="203"/>
      <c r="C2724" s="203"/>
      <c r="D2724" s="203"/>
      <c r="E2724" s="203"/>
      <c r="F2724" s="203"/>
      <c r="G2724" s="203"/>
      <c r="H2724" s="203"/>
      <c r="I2724" s="203"/>
      <c r="J2724" s="203"/>
      <c r="K2724" s="203"/>
      <c r="L2724" s="203"/>
      <c r="M2724" s="203"/>
      <c r="N2724" s="203"/>
      <c r="O2724" s="204">
        <f t="shared" si="551"/>
        <v>0</v>
      </c>
      <c r="P2724" s="80" t="str">
        <f>IFERROR(R2724+'4. Gegevens leiding'!$I$26,"")</f>
        <v/>
      </c>
      <c r="Q2724" s="155" t="str">
        <f>IFERROR(R2725+'4. Gegevens leiding'!$I$26,"")</f>
        <v/>
      </c>
      <c r="R2724" s="155" t="str">
        <f t="shared" si="563"/>
        <v/>
      </c>
      <c r="S2724" s="43" t="str">
        <f t="shared" si="556"/>
        <v/>
      </c>
      <c r="T2724" s="42" t="str">
        <f t="shared" si="552"/>
        <v>Diameter (mm, uitwendig)=;Wanddikte (mm)=;Druk (barg)=;Rekgrens (N/mm^2)=;Charpy energie (J)=</v>
      </c>
      <c r="U2724" s="44" t="e">
        <f>INDEX('bijlage A. Frequentie Tabel'!G:G,MATCH(T2724,'bijlage A. Frequentie Tabel'!A:A,0))</f>
        <v>#N/A</v>
      </c>
      <c r="V2724" s="43">
        <f t="shared" si="553"/>
        <v>0</v>
      </c>
      <c r="W2724" s="80">
        <f t="shared" si="557"/>
        <v>23.196467403779828</v>
      </c>
      <c r="X2724" t="e">
        <f t="shared" si="554"/>
        <v>#N/A</v>
      </c>
      <c r="Y2724"/>
      <c r="Z2724">
        <f t="shared" si="558"/>
        <v>0.4</v>
      </c>
      <c r="AA2724">
        <f t="shared" si="559"/>
        <v>1</v>
      </c>
      <c r="AB2724">
        <f t="shared" si="559"/>
        <v>1</v>
      </c>
      <c r="AC2724">
        <f t="shared" si="560"/>
        <v>0.4</v>
      </c>
      <c r="AD2724" t="e">
        <f>INDEX('bijlage C. Cluster maatregelen'!C:C,MATCH('5.Bepalen Faalfreq'!K2724,'bijlage C. Cluster maatregelen'!A:A,0))</f>
        <v>#N/A</v>
      </c>
      <c r="AE2724" t="e">
        <f>INDEX('bijlage C. Cluster maatregelen'!C:C,MATCH('5.Bepalen Faalfreq'!L2724,'bijlage C. Cluster maatregelen'!A:A,0))</f>
        <v>#N/A</v>
      </c>
      <c r="AF2724" t="e">
        <f>INDEX('bijlage C. Cluster maatregelen'!C:C,MATCH('5.Bepalen Faalfreq'!M2724,'bijlage C. Cluster maatregelen'!A:A,0))</f>
        <v>#N/A</v>
      </c>
      <c r="AG2724" t="e">
        <f>INDEX('bijlage C. Cluster maatregelen'!C:C,MATCH('5.Bepalen Faalfreq'!N2724,'bijlage C. Cluster maatregelen'!A:A,0))</f>
        <v>#N/A</v>
      </c>
      <c r="AH2724" t="e">
        <f t="shared" si="561"/>
        <v>#N/A</v>
      </c>
      <c r="AI2724" t="e">
        <f t="shared" si="562"/>
        <v>#N/A</v>
      </c>
      <c r="AJ2724" t="e">
        <f t="shared" si="555"/>
        <v>#N/A</v>
      </c>
    </row>
    <row r="2725" spans="1:36" x14ac:dyDescent="0.25">
      <c r="A2725" s="203"/>
      <c r="B2725" s="203"/>
      <c r="C2725" s="203"/>
      <c r="D2725" s="203"/>
      <c r="E2725" s="203"/>
      <c r="F2725" s="203"/>
      <c r="G2725" s="203"/>
      <c r="H2725" s="203"/>
      <c r="I2725" s="203"/>
      <c r="J2725" s="203"/>
      <c r="K2725" s="203"/>
      <c r="L2725" s="203"/>
      <c r="M2725" s="203"/>
      <c r="N2725" s="203"/>
      <c r="O2725" s="204">
        <f t="shared" si="551"/>
        <v>0</v>
      </c>
      <c r="P2725" s="80" t="str">
        <f>IFERROR(R2725+'4. Gegevens leiding'!$I$26,"")</f>
        <v/>
      </c>
      <c r="Q2725" s="155" t="str">
        <f>IFERROR(R2726+'4. Gegevens leiding'!$I$26,"")</f>
        <v/>
      </c>
      <c r="R2725" s="155" t="str">
        <f t="shared" si="563"/>
        <v/>
      </c>
      <c r="S2725" s="43" t="str">
        <f t="shared" si="556"/>
        <v/>
      </c>
      <c r="T2725" s="42" t="str">
        <f t="shared" si="552"/>
        <v>Diameter (mm, uitwendig)=;Wanddikte (mm)=;Druk (barg)=;Rekgrens (N/mm^2)=;Charpy energie (J)=</v>
      </c>
      <c r="U2725" s="44" t="e">
        <f>INDEX('bijlage A. Frequentie Tabel'!G:G,MATCH(T2725,'bijlage A. Frequentie Tabel'!A:A,0))</f>
        <v>#N/A</v>
      </c>
      <c r="V2725" s="43">
        <f t="shared" si="553"/>
        <v>0</v>
      </c>
      <c r="W2725" s="80">
        <f t="shared" si="557"/>
        <v>23.196467403779828</v>
      </c>
      <c r="X2725" t="e">
        <f t="shared" si="554"/>
        <v>#N/A</v>
      </c>
      <c r="Y2725"/>
      <c r="Z2725">
        <f t="shared" si="558"/>
        <v>0.4</v>
      </c>
      <c r="AA2725">
        <f t="shared" si="559"/>
        <v>1</v>
      </c>
      <c r="AB2725">
        <f t="shared" si="559"/>
        <v>1</v>
      </c>
      <c r="AC2725">
        <f t="shared" si="560"/>
        <v>0.4</v>
      </c>
      <c r="AD2725" t="e">
        <f>INDEX('bijlage C. Cluster maatregelen'!C:C,MATCH('5.Bepalen Faalfreq'!K2725,'bijlage C. Cluster maatregelen'!A:A,0))</f>
        <v>#N/A</v>
      </c>
      <c r="AE2725" t="e">
        <f>INDEX('bijlage C. Cluster maatregelen'!C:C,MATCH('5.Bepalen Faalfreq'!L2725,'bijlage C. Cluster maatregelen'!A:A,0))</f>
        <v>#N/A</v>
      </c>
      <c r="AF2725" t="e">
        <f>INDEX('bijlage C. Cluster maatregelen'!C:C,MATCH('5.Bepalen Faalfreq'!M2725,'bijlage C. Cluster maatregelen'!A:A,0))</f>
        <v>#N/A</v>
      </c>
      <c r="AG2725" t="e">
        <f>INDEX('bijlage C. Cluster maatregelen'!C:C,MATCH('5.Bepalen Faalfreq'!N2725,'bijlage C. Cluster maatregelen'!A:A,0))</f>
        <v>#N/A</v>
      </c>
      <c r="AH2725" t="e">
        <f t="shared" si="561"/>
        <v>#N/A</v>
      </c>
      <c r="AI2725" t="e">
        <f t="shared" si="562"/>
        <v>#N/A</v>
      </c>
      <c r="AJ2725" t="e">
        <f t="shared" si="555"/>
        <v>#N/A</v>
      </c>
    </row>
    <row r="2726" spans="1:36" x14ac:dyDescent="0.25">
      <c r="A2726" s="203"/>
      <c r="B2726" s="203"/>
      <c r="C2726" s="203"/>
      <c r="D2726" s="203"/>
      <c r="E2726" s="203"/>
      <c r="F2726" s="203"/>
      <c r="G2726" s="203"/>
      <c r="H2726" s="203"/>
      <c r="I2726" s="203"/>
      <c r="J2726" s="203"/>
      <c r="K2726" s="203"/>
      <c r="L2726" s="203"/>
      <c r="M2726" s="203"/>
      <c r="N2726" s="203"/>
      <c r="O2726" s="204">
        <f t="shared" si="551"/>
        <v>0</v>
      </c>
      <c r="P2726" s="80" t="str">
        <f>IFERROR(R2726+'4. Gegevens leiding'!$I$26,"")</f>
        <v/>
      </c>
      <c r="Q2726" s="155" t="str">
        <f>IFERROR(R2727+'4. Gegevens leiding'!$I$26,"")</f>
        <v/>
      </c>
      <c r="R2726" s="155" t="str">
        <f t="shared" si="563"/>
        <v/>
      </c>
      <c r="S2726" s="43" t="str">
        <f t="shared" si="556"/>
        <v/>
      </c>
      <c r="T2726" s="42" t="str">
        <f t="shared" si="552"/>
        <v>Diameter (mm, uitwendig)=;Wanddikte (mm)=;Druk (barg)=;Rekgrens (N/mm^2)=;Charpy energie (J)=</v>
      </c>
      <c r="U2726" s="44" t="e">
        <f>INDEX('bijlage A. Frequentie Tabel'!G:G,MATCH(T2726,'bijlage A. Frequentie Tabel'!A:A,0))</f>
        <v>#N/A</v>
      </c>
      <c r="V2726" s="43">
        <f t="shared" si="553"/>
        <v>0</v>
      </c>
      <c r="W2726" s="80">
        <f t="shared" si="557"/>
        <v>23.196467403779828</v>
      </c>
      <c r="X2726" t="e">
        <f t="shared" si="554"/>
        <v>#N/A</v>
      </c>
      <c r="Y2726"/>
      <c r="Z2726">
        <f t="shared" si="558"/>
        <v>0.4</v>
      </c>
      <c r="AA2726">
        <f t="shared" si="559"/>
        <v>1</v>
      </c>
      <c r="AB2726">
        <f t="shared" si="559"/>
        <v>1</v>
      </c>
      <c r="AC2726">
        <f t="shared" si="560"/>
        <v>0.4</v>
      </c>
      <c r="AD2726" t="e">
        <f>INDEX('bijlage C. Cluster maatregelen'!C:C,MATCH('5.Bepalen Faalfreq'!K2726,'bijlage C. Cluster maatregelen'!A:A,0))</f>
        <v>#N/A</v>
      </c>
      <c r="AE2726" t="e">
        <f>INDEX('bijlage C. Cluster maatregelen'!C:C,MATCH('5.Bepalen Faalfreq'!L2726,'bijlage C. Cluster maatregelen'!A:A,0))</f>
        <v>#N/A</v>
      </c>
      <c r="AF2726" t="e">
        <f>INDEX('bijlage C. Cluster maatregelen'!C:C,MATCH('5.Bepalen Faalfreq'!M2726,'bijlage C. Cluster maatregelen'!A:A,0))</f>
        <v>#N/A</v>
      </c>
      <c r="AG2726" t="e">
        <f>INDEX('bijlage C. Cluster maatregelen'!C:C,MATCH('5.Bepalen Faalfreq'!N2726,'bijlage C. Cluster maatregelen'!A:A,0))</f>
        <v>#N/A</v>
      </c>
      <c r="AH2726" t="e">
        <f t="shared" si="561"/>
        <v>#N/A</v>
      </c>
      <c r="AI2726" t="e">
        <f t="shared" si="562"/>
        <v>#N/A</v>
      </c>
      <c r="AJ2726" t="e">
        <f t="shared" si="555"/>
        <v>#N/A</v>
      </c>
    </row>
    <row r="2727" spans="1:36" x14ac:dyDescent="0.25">
      <c r="A2727" s="203"/>
      <c r="B2727" s="203"/>
      <c r="C2727" s="203"/>
      <c r="D2727" s="203"/>
      <c r="E2727" s="203"/>
      <c r="F2727" s="203"/>
      <c r="G2727" s="203"/>
      <c r="H2727" s="203"/>
      <c r="I2727" s="203"/>
      <c r="J2727" s="203"/>
      <c r="K2727" s="203"/>
      <c r="L2727" s="203"/>
      <c r="M2727" s="203"/>
      <c r="N2727" s="203"/>
      <c r="O2727" s="204">
        <f t="shared" si="551"/>
        <v>0</v>
      </c>
      <c r="P2727" s="80" t="str">
        <f>IFERROR(R2727+'4. Gegevens leiding'!$I$26,"")</f>
        <v/>
      </c>
      <c r="Q2727" s="155" t="str">
        <f>IFERROR(R2728+'4. Gegevens leiding'!$I$26,"")</f>
        <v/>
      </c>
      <c r="R2727" s="155" t="str">
        <f t="shared" si="563"/>
        <v/>
      </c>
      <c r="S2727" s="43" t="str">
        <f t="shared" si="556"/>
        <v/>
      </c>
      <c r="T2727" s="42" t="str">
        <f t="shared" si="552"/>
        <v>Diameter (mm, uitwendig)=;Wanddikte (mm)=;Druk (barg)=;Rekgrens (N/mm^2)=;Charpy energie (J)=</v>
      </c>
      <c r="U2727" s="44" t="e">
        <f>INDEX('bijlage A. Frequentie Tabel'!G:G,MATCH(T2727,'bijlage A. Frequentie Tabel'!A:A,0))</f>
        <v>#N/A</v>
      </c>
      <c r="V2727" s="43">
        <f t="shared" si="553"/>
        <v>0</v>
      </c>
      <c r="W2727" s="80">
        <f t="shared" si="557"/>
        <v>23.196467403779828</v>
      </c>
      <c r="X2727" t="e">
        <f t="shared" si="554"/>
        <v>#N/A</v>
      </c>
      <c r="Y2727"/>
      <c r="Z2727">
        <f t="shared" si="558"/>
        <v>0.4</v>
      </c>
      <c r="AA2727">
        <f t="shared" si="559"/>
        <v>1</v>
      </c>
      <c r="AB2727">
        <f t="shared" si="559"/>
        <v>1</v>
      </c>
      <c r="AC2727">
        <f t="shared" si="560"/>
        <v>0.4</v>
      </c>
      <c r="AD2727" t="e">
        <f>INDEX('bijlage C. Cluster maatregelen'!C:C,MATCH('5.Bepalen Faalfreq'!K2727,'bijlage C. Cluster maatregelen'!A:A,0))</f>
        <v>#N/A</v>
      </c>
      <c r="AE2727" t="e">
        <f>INDEX('bijlage C. Cluster maatregelen'!C:C,MATCH('5.Bepalen Faalfreq'!L2727,'bijlage C. Cluster maatregelen'!A:A,0))</f>
        <v>#N/A</v>
      </c>
      <c r="AF2727" t="e">
        <f>INDEX('bijlage C. Cluster maatregelen'!C:C,MATCH('5.Bepalen Faalfreq'!M2727,'bijlage C. Cluster maatregelen'!A:A,0))</f>
        <v>#N/A</v>
      </c>
      <c r="AG2727" t="e">
        <f>INDEX('bijlage C. Cluster maatregelen'!C:C,MATCH('5.Bepalen Faalfreq'!N2727,'bijlage C. Cluster maatregelen'!A:A,0))</f>
        <v>#N/A</v>
      </c>
      <c r="AH2727" t="e">
        <f t="shared" si="561"/>
        <v>#N/A</v>
      </c>
      <c r="AI2727" t="e">
        <f t="shared" si="562"/>
        <v>#N/A</v>
      </c>
      <c r="AJ2727" t="e">
        <f t="shared" si="555"/>
        <v>#N/A</v>
      </c>
    </row>
    <row r="2728" spans="1:36" x14ac:dyDescent="0.25">
      <c r="A2728" s="203"/>
      <c r="B2728" s="203"/>
      <c r="C2728" s="203"/>
      <c r="D2728" s="203"/>
      <c r="E2728" s="203"/>
      <c r="F2728" s="203"/>
      <c r="G2728" s="203"/>
      <c r="H2728" s="203"/>
      <c r="I2728" s="203"/>
      <c r="J2728" s="203"/>
      <c r="K2728" s="203"/>
      <c r="L2728" s="203"/>
      <c r="M2728" s="203"/>
      <c r="N2728" s="203"/>
      <c r="O2728" s="204">
        <f t="shared" si="551"/>
        <v>0</v>
      </c>
      <c r="P2728" s="80" t="str">
        <f>IFERROR(R2728+'4. Gegevens leiding'!$I$26,"")</f>
        <v/>
      </c>
      <c r="Q2728" s="155" t="str">
        <f>IFERROR(R2729+'4. Gegevens leiding'!$I$26,"")</f>
        <v/>
      </c>
      <c r="R2728" s="155" t="str">
        <f t="shared" si="563"/>
        <v/>
      </c>
      <c r="S2728" s="43" t="str">
        <f t="shared" si="556"/>
        <v/>
      </c>
      <c r="T2728" s="42" t="str">
        <f t="shared" si="552"/>
        <v>Diameter (mm, uitwendig)=;Wanddikte (mm)=;Druk (barg)=;Rekgrens (N/mm^2)=;Charpy energie (J)=</v>
      </c>
      <c r="U2728" s="44" t="e">
        <f>INDEX('bijlage A. Frequentie Tabel'!G:G,MATCH(T2728,'bijlage A. Frequentie Tabel'!A:A,0))</f>
        <v>#N/A</v>
      </c>
      <c r="V2728" s="43">
        <f t="shared" si="553"/>
        <v>0</v>
      </c>
      <c r="W2728" s="80">
        <f t="shared" si="557"/>
        <v>23.196467403779828</v>
      </c>
      <c r="X2728" t="e">
        <f t="shared" si="554"/>
        <v>#N/A</v>
      </c>
      <c r="Y2728"/>
      <c r="Z2728">
        <f t="shared" si="558"/>
        <v>0.4</v>
      </c>
      <c r="AA2728">
        <f t="shared" si="559"/>
        <v>1</v>
      </c>
      <c r="AB2728">
        <f t="shared" si="559"/>
        <v>1</v>
      </c>
      <c r="AC2728">
        <f t="shared" si="560"/>
        <v>0.4</v>
      </c>
      <c r="AD2728" t="e">
        <f>INDEX('bijlage C. Cluster maatregelen'!C:C,MATCH('5.Bepalen Faalfreq'!K2728,'bijlage C. Cluster maatregelen'!A:A,0))</f>
        <v>#N/A</v>
      </c>
      <c r="AE2728" t="e">
        <f>INDEX('bijlage C. Cluster maatregelen'!C:C,MATCH('5.Bepalen Faalfreq'!L2728,'bijlage C. Cluster maatregelen'!A:A,0))</f>
        <v>#N/A</v>
      </c>
      <c r="AF2728" t="e">
        <f>INDEX('bijlage C. Cluster maatregelen'!C:C,MATCH('5.Bepalen Faalfreq'!M2728,'bijlage C. Cluster maatregelen'!A:A,0))</f>
        <v>#N/A</v>
      </c>
      <c r="AG2728" t="e">
        <f>INDEX('bijlage C. Cluster maatregelen'!C:C,MATCH('5.Bepalen Faalfreq'!N2728,'bijlage C. Cluster maatregelen'!A:A,0))</f>
        <v>#N/A</v>
      </c>
      <c r="AH2728" t="e">
        <f t="shared" si="561"/>
        <v>#N/A</v>
      </c>
      <c r="AI2728" t="e">
        <f t="shared" si="562"/>
        <v>#N/A</v>
      </c>
      <c r="AJ2728" t="e">
        <f t="shared" si="555"/>
        <v>#N/A</v>
      </c>
    </row>
    <row r="2729" spans="1:36" x14ac:dyDescent="0.25">
      <c r="A2729" s="203"/>
      <c r="B2729" s="203"/>
      <c r="C2729" s="203"/>
      <c r="D2729" s="203"/>
      <c r="E2729" s="203"/>
      <c r="F2729" s="203"/>
      <c r="G2729" s="203"/>
      <c r="H2729" s="203"/>
      <c r="I2729" s="203"/>
      <c r="J2729" s="203"/>
      <c r="K2729" s="203"/>
      <c r="L2729" s="203"/>
      <c r="M2729" s="203"/>
      <c r="N2729" s="203"/>
      <c r="O2729" s="204">
        <f t="shared" si="551"/>
        <v>0</v>
      </c>
      <c r="P2729" s="80" t="str">
        <f>IFERROR(R2729+'4. Gegevens leiding'!$I$26,"")</f>
        <v/>
      </c>
      <c r="Q2729" s="155" t="str">
        <f>IFERROR(R2730+'4. Gegevens leiding'!$I$26,"")</f>
        <v/>
      </c>
      <c r="R2729" s="155" t="str">
        <f t="shared" si="563"/>
        <v/>
      </c>
      <c r="S2729" s="43" t="str">
        <f t="shared" si="556"/>
        <v/>
      </c>
      <c r="T2729" s="42" t="str">
        <f t="shared" si="552"/>
        <v>Diameter (mm, uitwendig)=;Wanddikte (mm)=;Druk (barg)=;Rekgrens (N/mm^2)=;Charpy energie (J)=</v>
      </c>
      <c r="U2729" s="44" t="e">
        <f>INDEX('bijlage A. Frequentie Tabel'!G:G,MATCH(T2729,'bijlage A. Frequentie Tabel'!A:A,0))</f>
        <v>#N/A</v>
      </c>
      <c r="V2729" s="43">
        <f t="shared" si="553"/>
        <v>0</v>
      </c>
      <c r="W2729" s="80">
        <f t="shared" si="557"/>
        <v>23.196467403779828</v>
      </c>
      <c r="X2729" t="e">
        <f t="shared" si="554"/>
        <v>#N/A</v>
      </c>
      <c r="Y2729"/>
      <c r="Z2729">
        <f t="shared" si="558"/>
        <v>0.4</v>
      </c>
      <c r="AA2729">
        <f t="shared" si="559"/>
        <v>1</v>
      </c>
      <c r="AB2729">
        <f t="shared" si="559"/>
        <v>1</v>
      </c>
      <c r="AC2729">
        <f t="shared" si="560"/>
        <v>0.4</v>
      </c>
      <c r="AD2729" t="e">
        <f>INDEX('bijlage C. Cluster maatregelen'!C:C,MATCH('5.Bepalen Faalfreq'!K2729,'bijlage C. Cluster maatregelen'!A:A,0))</f>
        <v>#N/A</v>
      </c>
      <c r="AE2729" t="e">
        <f>INDEX('bijlage C. Cluster maatregelen'!C:C,MATCH('5.Bepalen Faalfreq'!L2729,'bijlage C. Cluster maatregelen'!A:A,0))</f>
        <v>#N/A</v>
      </c>
      <c r="AF2729" t="e">
        <f>INDEX('bijlage C. Cluster maatregelen'!C:C,MATCH('5.Bepalen Faalfreq'!M2729,'bijlage C. Cluster maatregelen'!A:A,0))</f>
        <v>#N/A</v>
      </c>
      <c r="AG2729" t="e">
        <f>INDEX('bijlage C. Cluster maatregelen'!C:C,MATCH('5.Bepalen Faalfreq'!N2729,'bijlage C. Cluster maatregelen'!A:A,0))</f>
        <v>#N/A</v>
      </c>
      <c r="AH2729" t="e">
        <f t="shared" si="561"/>
        <v>#N/A</v>
      </c>
      <c r="AI2729" t="e">
        <f t="shared" si="562"/>
        <v>#N/A</v>
      </c>
      <c r="AJ2729" t="e">
        <f t="shared" si="555"/>
        <v>#N/A</v>
      </c>
    </row>
    <row r="2730" spans="1:36" x14ac:dyDescent="0.25">
      <c r="A2730" s="203"/>
      <c r="B2730" s="203"/>
      <c r="C2730" s="203"/>
      <c r="D2730" s="203"/>
      <c r="E2730" s="203"/>
      <c r="F2730" s="203"/>
      <c r="G2730" s="203"/>
      <c r="H2730" s="203"/>
      <c r="I2730" s="203"/>
      <c r="J2730" s="203"/>
      <c r="K2730" s="203"/>
      <c r="L2730" s="203"/>
      <c r="M2730" s="203"/>
      <c r="N2730" s="203"/>
      <c r="O2730" s="204">
        <f t="shared" si="551"/>
        <v>0</v>
      </c>
      <c r="P2730" s="80" t="str">
        <f>IFERROR(R2730+'4. Gegevens leiding'!$I$26,"")</f>
        <v/>
      </c>
      <c r="Q2730" s="155" t="str">
        <f>IFERROR(R2731+'4. Gegevens leiding'!$I$26,"")</f>
        <v/>
      </c>
      <c r="R2730" s="155" t="str">
        <f t="shared" si="563"/>
        <v/>
      </c>
      <c r="S2730" s="43" t="str">
        <f t="shared" si="556"/>
        <v/>
      </c>
      <c r="T2730" s="42" t="str">
        <f t="shared" si="552"/>
        <v>Diameter (mm, uitwendig)=;Wanddikte (mm)=;Druk (barg)=;Rekgrens (N/mm^2)=;Charpy energie (J)=</v>
      </c>
      <c r="U2730" s="44" t="e">
        <f>INDEX('bijlage A. Frequentie Tabel'!G:G,MATCH(T2730,'bijlage A. Frequentie Tabel'!A:A,0))</f>
        <v>#N/A</v>
      </c>
      <c r="V2730" s="43">
        <f t="shared" si="553"/>
        <v>0</v>
      </c>
      <c r="W2730" s="80">
        <f t="shared" si="557"/>
        <v>23.196467403779828</v>
      </c>
      <c r="X2730" t="e">
        <f t="shared" si="554"/>
        <v>#N/A</v>
      </c>
      <c r="Y2730"/>
      <c r="Z2730">
        <f t="shared" si="558"/>
        <v>0.4</v>
      </c>
      <c r="AA2730">
        <f t="shared" si="559"/>
        <v>1</v>
      </c>
      <c r="AB2730">
        <f t="shared" si="559"/>
        <v>1</v>
      </c>
      <c r="AC2730">
        <f t="shared" si="560"/>
        <v>0.4</v>
      </c>
      <c r="AD2730" t="e">
        <f>INDEX('bijlage C. Cluster maatregelen'!C:C,MATCH('5.Bepalen Faalfreq'!K2730,'bijlage C. Cluster maatregelen'!A:A,0))</f>
        <v>#N/A</v>
      </c>
      <c r="AE2730" t="e">
        <f>INDEX('bijlage C. Cluster maatregelen'!C:C,MATCH('5.Bepalen Faalfreq'!L2730,'bijlage C. Cluster maatregelen'!A:A,0))</f>
        <v>#N/A</v>
      </c>
      <c r="AF2730" t="e">
        <f>INDEX('bijlage C. Cluster maatregelen'!C:C,MATCH('5.Bepalen Faalfreq'!M2730,'bijlage C. Cluster maatregelen'!A:A,0))</f>
        <v>#N/A</v>
      </c>
      <c r="AG2730" t="e">
        <f>INDEX('bijlage C. Cluster maatregelen'!C:C,MATCH('5.Bepalen Faalfreq'!N2730,'bijlage C. Cluster maatregelen'!A:A,0))</f>
        <v>#N/A</v>
      </c>
      <c r="AH2730" t="e">
        <f t="shared" si="561"/>
        <v>#N/A</v>
      </c>
      <c r="AI2730" t="e">
        <f t="shared" si="562"/>
        <v>#N/A</v>
      </c>
      <c r="AJ2730" t="e">
        <f t="shared" si="555"/>
        <v>#N/A</v>
      </c>
    </row>
    <row r="2731" spans="1:36" x14ac:dyDescent="0.25">
      <c r="A2731" s="203"/>
      <c r="B2731" s="203"/>
      <c r="C2731" s="203"/>
      <c r="D2731" s="203"/>
      <c r="E2731" s="203"/>
      <c r="F2731" s="203"/>
      <c r="G2731" s="203"/>
      <c r="H2731" s="203"/>
      <c r="I2731" s="203"/>
      <c r="J2731" s="203"/>
      <c r="K2731" s="203"/>
      <c r="L2731" s="203"/>
      <c r="M2731" s="203"/>
      <c r="N2731" s="203"/>
      <c r="O2731" s="204">
        <f t="shared" si="551"/>
        <v>0</v>
      </c>
      <c r="P2731" s="80" t="str">
        <f>IFERROR(R2731+'4. Gegevens leiding'!$I$26,"")</f>
        <v/>
      </c>
      <c r="Q2731" s="155" t="str">
        <f>IFERROR(R2732+'4. Gegevens leiding'!$I$26,"")</f>
        <v/>
      </c>
      <c r="R2731" s="155" t="str">
        <f t="shared" si="563"/>
        <v/>
      </c>
      <c r="S2731" s="43" t="str">
        <f t="shared" si="556"/>
        <v/>
      </c>
      <c r="T2731" s="42" t="str">
        <f t="shared" si="552"/>
        <v>Diameter (mm, uitwendig)=;Wanddikte (mm)=;Druk (barg)=;Rekgrens (N/mm^2)=;Charpy energie (J)=</v>
      </c>
      <c r="U2731" s="44" t="e">
        <f>INDEX('bijlage A. Frequentie Tabel'!G:G,MATCH(T2731,'bijlage A. Frequentie Tabel'!A:A,0))</f>
        <v>#N/A</v>
      </c>
      <c r="V2731" s="43">
        <f t="shared" si="553"/>
        <v>0</v>
      </c>
      <c r="W2731" s="80">
        <f t="shared" si="557"/>
        <v>23.196467403779828</v>
      </c>
      <c r="X2731" t="e">
        <f t="shared" si="554"/>
        <v>#N/A</v>
      </c>
      <c r="Y2731"/>
      <c r="Z2731">
        <f t="shared" si="558"/>
        <v>0.4</v>
      </c>
      <c r="AA2731">
        <f t="shared" si="559"/>
        <v>1</v>
      </c>
      <c r="AB2731">
        <f t="shared" si="559"/>
        <v>1</v>
      </c>
      <c r="AC2731">
        <f t="shared" si="560"/>
        <v>0.4</v>
      </c>
      <c r="AD2731" t="e">
        <f>INDEX('bijlage C. Cluster maatregelen'!C:C,MATCH('5.Bepalen Faalfreq'!K2731,'bijlage C. Cluster maatregelen'!A:A,0))</f>
        <v>#N/A</v>
      </c>
      <c r="AE2731" t="e">
        <f>INDEX('bijlage C. Cluster maatregelen'!C:C,MATCH('5.Bepalen Faalfreq'!L2731,'bijlage C. Cluster maatregelen'!A:A,0))</f>
        <v>#N/A</v>
      </c>
      <c r="AF2731" t="e">
        <f>INDEX('bijlage C. Cluster maatregelen'!C:C,MATCH('5.Bepalen Faalfreq'!M2731,'bijlage C. Cluster maatregelen'!A:A,0))</f>
        <v>#N/A</v>
      </c>
      <c r="AG2731" t="e">
        <f>INDEX('bijlage C. Cluster maatregelen'!C:C,MATCH('5.Bepalen Faalfreq'!N2731,'bijlage C. Cluster maatregelen'!A:A,0))</f>
        <v>#N/A</v>
      </c>
      <c r="AH2731" t="e">
        <f t="shared" si="561"/>
        <v>#N/A</v>
      </c>
      <c r="AI2731" t="e">
        <f t="shared" si="562"/>
        <v>#N/A</v>
      </c>
      <c r="AJ2731" t="e">
        <f t="shared" si="555"/>
        <v>#N/A</v>
      </c>
    </row>
    <row r="2732" spans="1:36" x14ac:dyDescent="0.25">
      <c r="A2732" s="203"/>
      <c r="B2732" s="203"/>
      <c r="C2732" s="203"/>
      <c r="D2732" s="203"/>
      <c r="E2732" s="203"/>
      <c r="F2732" s="203"/>
      <c r="G2732" s="203"/>
      <c r="H2732" s="203"/>
      <c r="I2732" s="203"/>
      <c r="J2732" s="203"/>
      <c r="K2732" s="203"/>
      <c r="L2732" s="203"/>
      <c r="M2732" s="203"/>
      <c r="N2732" s="203"/>
      <c r="O2732" s="204">
        <f t="shared" si="551"/>
        <v>0</v>
      </c>
      <c r="P2732" s="80" t="str">
        <f>IFERROR(R2732+'4. Gegevens leiding'!$I$26,"")</f>
        <v/>
      </c>
      <c r="Q2732" s="155" t="str">
        <f>IFERROR(R2733+'4. Gegevens leiding'!$I$26,"")</f>
        <v/>
      </c>
      <c r="R2732" s="155" t="str">
        <f t="shared" si="563"/>
        <v/>
      </c>
      <c r="S2732" s="43" t="str">
        <f t="shared" si="556"/>
        <v/>
      </c>
      <c r="T2732" s="42" t="str">
        <f t="shared" si="552"/>
        <v>Diameter (mm, uitwendig)=;Wanddikte (mm)=;Druk (barg)=;Rekgrens (N/mm^2)=;Charpy energie (J)=</v>
      </c>
      <c r="U2732" s="44" t="e">
        <f>INDEX('bijlage A. Frequentie Tabel'!G:G,MATCH(T2732,'bijlage A. Frequentie Tabel'!A:A,0))</f>
        <v>#N/A</v>
      </c>
      <c r="V2732" s="43">
        <f t="shared" si="553"/>
        <v>0</v>
      </c>
      <c r="W2732" s="80">
        <f t="shared" si="557"/>
        <v>23.196467403779828</v>
      </c>
      <c r="X2732" t="e">
        <f t="shared" si="554"/>
        <v>#N/A</v>
      </c>
      <c r="Y2732"/>
      <c r="Z2732">
        <f t="shared" si="558"/>
        <v>0.4</v>
      </c>
      <c r="AA2732">
        <f t="shared" si="559"/>
        <v>1</v>
      </c>
      <c r="AB2732">
        <f t="shared" si="559"/>
        <v>1</v>
      </c>
      <c r="AC2732">
        <f t="shared" si="560"/>
        <v>0.4</v>
      </c>
      <c r="AD2732" t="e">
        <f>INDEX('bijlage C. Cluster maatregelen'!C:C,MATCH('5.Bepalen Faalfreq'!K2732,'bijlage C. Cluster maatregelen'!A:A,0))</f>
        <v>#N/A</v>
      </c>
      <c r="AE2732" t="e">
        <f>INDEX('bijlage C. Cluster maatregelen'!C:C,MATCH('5.Bepalen Faalfreq'!L2732,'bijlage C. Cluster maatregelen'!A:A,0))</f>
        <v>#N/A</v>
      </c>
      <c r="AF2732" t="e">
        <f>INDEX('bijlage C. Cluster maatregelen'!C:C,MATCH('5.Bepalen Faalfreq'!M2732,'bijlage C. Cluster maatregelen'!A:A,0))</f>
        <v>#N/A</v>
      </c>
      <c r="AG2732" t="e">
        <f>INDEX('bijlage C. Cluster maatregelen'!C:C,MATCH('5.Bepalen Faalfreq'!N2732,'bijlage C. Cluster maatregelen'!A:A,0))</f>
        <v>#N/A</v>
      </c>
      <c r="AH2732" t="e">
        <f t="shared" si="561"/>
        <v>#N/A</v>
      </c>
      <c r="AI2732" t="e">
        <f t="shared" si="562"/>
        <v>#N/A</v>
      </c>
      <c r="AJ2732" t="e">
        <f t="shared" si="555"/>
        <v>#N/A</v>
      </c>
    </row>
    <row r="2733" spans="1:36" x14ac:dyDescent="0.25">
      <c r="A2733" s="203"/>
      <c r="B2733" s="203"/>
      <c r="C2733" s="203"/>
      <c r="D2733" s="203"/>
      <c r="E2733" s="203"/>
      <c r="F2733" s="203"/>
      <c r="G2733" s="203"/>
      <c r="H2733" s="203"/>
      <c r="I2733" s="203"/>
      <c r="J2733" s="203"/>
      <c r="K2733" s="203"/>
      <c r="L2733" s="203"/>
      <c r="M2733" s="203"/>
      <c r="N2733" s="203"/>
      <c r="O2733" s="204">
        <f t="shared" si="551"/>
        <v>0</v>
      </c>
      <c r="P2733" s="80" t="str">
        <f>IFERROR(R2733+'4. Gegevens leiding'!$I$26,"")</f>
        <v/>
      </c>
      <c r="Q2733" s="155" t="str">
        <f>IFERROR(R2734+'4. Gegevens leiding'!$I$26,"")</f>
        <v/>
      </c>
      <c r="R2733" s="155" t="str">
        <f t="shared" si="563"/>
        <v/>
      </c>
      <c r="S2733" s="43" t="str">
        <f t="shared" si="556"/>
        <v/>
      </c>
      <c r="T2733" s="42" t="str">
        <f t="shared" si="552"/>
        <v>Diameter (mm, uitwendig)=;Wanddikte (mm)=;Druk (barg)=;Rekgrens (N/mm^2)=;Charpy energie (J)=</v>
      </c>
      <c r="U2733" s="44" t="e">
        <f>INDEX('bijlage A. Frequentie Tabel'!G:G,MATCH(T2733,'bijlage A. Frequentie Tabel'!A:A,0))</f>
        <v>#N/A</v>
      </c>
      <c r="V2733" s="43">
        <f t="shared" si="553"/>
        <v>0</v>
      </c>
      <c r="W2733" s="80">
        <f t="shared" si="557"/>
        <v>23.196467403779828</v>
      </c>
      <c r="X2733" t="e">
        <f t="shared" si="554"/>
        <v>#N/A</v>
      </c>
      <c r="Y2733"/>
      <c r="Z2733">
        <f t="shared" si="558"/>
        <v>0.4</v>
      </c>
      <c r="AA2733">
        <f t="shared" si="559"/>
        <v>1</v>
      </c>
      <c r="AB2733">
        <f t="shared" si="559"/>
        <v>1</v>
      </c>
      <c r="AC2733">
        <f t="shared" si="560"/>
        <v>0.4</v>
      </c>
      <c r="AD2733" t="e">
        <f>INDEX('bijlage C. Cluster maatregelen'!C:C,MATCH('5.Bepalen Faalfreq'!K2733,'bijlage C. Cluster maatregelen'!A:A,0))</f>
        <v>#N/A</v>
      </c>
      <c r="AE2733" t="e">
        <f>INDEX('bijlage C. Cluster maatregelen'!C:C,MATCH('5.Bepalen Faalfreq'!L2733,'bijlage C. Cluster maatregelen'!A:A,0))</f>
        <v>#N/A</v>
      </c>
      <c r="AF2733" t="e">
        <f>INDEX('bijlage C. Cluster maatregelen'!C:C,MATCH('5.Bepalen Faalfreq'!M2733,'bijlage C. Cluster maatregelen'!A:A,0))</f>
        <v>#N/A</v>
      </c>
      <c r="AG2733" t="e">
        <f>INDEX('bijlage C. Cluster maatregelen'!C:C,MATCH('5.Bepalen Faalfreq'!N2733,'bijlage C. Cluster maatregelen'!A:A,0))</f>
        <v>#N/A</v>
      </c>
      <c r="AH2733" t="e">
        <f t="shared" si="561"/>
        <v>#N/A</v>
      </c>
      <c r="AI2733" t="e">
        <f t="shared" si="562"/>
        <v>#N/A</v>
      </c>
      <c r="AJ2733" t="e">
        <f t="shared" si="555"/>
        <v>#N/A</v>
      </c>
    </row>
    <row r="2734" spans="1:36" x14ac:dyDescent="0.25">
      <c r="A2734" s="203"/>
      <c r="B2734" s="203"/>
      <c r="C2734" s="203"/>
      <c r="D2734" s="203"/>
      <c r="E2734" s="203"/>
      <c r="F2734" s="203"/>
      <c r="G2734" s="203"/>
      <c r="H2734" s="203"/>
      <c r="I2734" s="203"/>
      <c r="J2734" s="203"/>
      <c r="K2734" s="203"/>
      <c r="L2734" s="203"/>
      <c r="M2734" s="203"/>
      <c r="N2734" s="203"/>
      <c r="O2734" s="204">
        <f t="shared" si="551"/>
        <v>0</v>
      </c>
      <c r="P2734" s="80" t="str">
        <f>IFERROR(R2734+'4. Gegevens leiding'!$I$26,"")</f>
        <v/>
      </c>
      <c r="Q2734" s="155" t="str">
        <f>IFERROR(R2735+'4. Gegevens leiding'!$I$26,"")</f>
        <v/>
      </c>
      <c r="R2734" s="155" t="str">
        <f t="shared" si="563"/>
        <v/>
      </c>
      <c r="S2734" s="43" t="str">
        <f t="shared" si="556"/>
        <v/>
      </c>
      <c r="T2734" s="42" t="str">
        <f t="shared" si="552"/>
        <v>Diameter (mm, uitwendig)=;Wanddikte (mm)=;Druk (barg)=;Rekgrens (N/mm^2)=;Charpy energie (J)=</v>
      </c>
      <c r="U2734" s="44" t="e">
        <f>INDEX('bijlage A. Frequentie Tabel'!G:G,MATCH(T2734,'bijlage A. Frequentie Tabel'!A:A,0))</f>
        <v>#N/A</v>
      </c>
      <c r="V2734" s="43">
        <f t="shared" si="553"/>
        <v>0</v>
      </c>
      <c r="W2734" s="80">
        <f t="shared" si="557"/>
        <v>23.196467403779828</v>
      </c>
      <c r="X2734" t="e">
        <f t="shared" si="554"/>
        <v>#N/A</v>
      </c>
      <c r="Y2734"/>
      <c r="Z2734">
        <f t="shared" si="558"/>
        <v>0.4</v>
      </c>
      <c r="AA2734">
        <f t="shared" si="559"/>
        <v>1</v>
      </c>
      <c r="AB2734">
        <f t="shared" si="559"/>
        <v>1</v>
      </c>
      <c r="AC2734">
        <f t="shared" si="560"/>
        <v>0.4</v>
      </c>
      <c r="AD2734" t="e">
        <f>INDEX('bijlage C. Cluster maatregelen'!C:C,MATCH('5.Bepalen Faalfreq'!K2734,'bijlage C. Cluster maatregelen'!A:A,0))</f>
        <v>#N/A</v>
      </c>
      <c r="AE2734" t="e">
        <f>INDEX('bijlage C. Cluster maatregelen'!C:C,MATCH('5.Bepalen Faalfreq'!L2734,'bijlage C. Cluster maatregelen'!A:A,0))</f>
        <v>#N/A</v>
      </c>
      <c r="AF2734" t="e">
        <f>INDEX('bijlage C. Cluster maatregelen'!C:C,MATCH('5.Bepalen Faalfreq'!M2734,'bijlage C. Cluster maatregelen'!A:A,0))</f>
        <v>#N/A</v>
      </c>
      <c r="AG2734" t="e">
        <f>INDEX('bijlage C. Cluster maatregelen'!C:C,MATCH('5.Bepalen Faalfreq'!N2734,'bijlage C. Cluster maatregelen'!A:A,0))</f>
        <v>#N/A</v>
      </c>
      <c r="AH2734" t="e">
        <f t="shared" si="561"/>
        <v>#N/A</v>
      </c>
      <c r="AI2734" t="e">
        <f t="shared" si="562"/>
        <v>#N/A</v>
      </c>
      <c r="AJ2734" t="e">
        <f t="shared" si="555"/>
        <v>#N/A</v>
      </c>
    </row>
    <row r="2735" spans="1:36" x14ac:dyDescent="0.25">
      <c r="A2735" s="203"/>
      <c r="B2735" s="203"/>
      <c r="C2735" s="203"/>
      <c r="D2735" s="203"/>
      <c r="E2735" s="203"/>
      <c r="F2735" s="203"/>
      <c r="G2735" s="203"/>
      <c r="H2735" s="203"/>
      <c r="I2735" s="203"/>
      <c r="J2735" s="203"/>
      <c r="K2735" s="203"/>
      <c r="L2735" s="203"/>
      <c r="M2735" s="203"/>
      <c r="N2735" s="203"/>
      <c r="O2735" s="204">
        <f t="shared" si="551"/>
        <v>0</v>
      </c>
      <c r="P2735" s="80" t="str">
        <f>IFERROR(R2735+'4. Gegevens leiding'!$I$26,"")</f>
        <v/>
      </c>
      <c r="Q2735" s="155" t="str">
        <f>IFERROR(R2736+'4. Gegevens leiding'!$I$26,"")</f>
        <v/>
      </c>
      <c r="R2735" s="155" t="str">
        <f t="shared" si="563"/>
        <v/>
      </c>
      <c r="S2735" s="43" t="str">
        <f t="shared" si="556"/>
        <v/>
      </c>
      <c r="T2735" s="42" t="str">
        <f t="shared" si="552"/>
        <v>Diameter (mm, uitwendig)=;Wanddikte (mm)=;Druk (barg)=;Rekgrens (N/mm^2)=;Charpy energie (J)=</v>
      </c>
      <c r="U2735" s="44" t="e">
        <f>INDEX('bijlage A. Frequentie Tabel'!G:G,MATCH(T2735,'bijlage A. Frequentie Tabel'!A:A,0))</f>
        <v>#N/A</v>
      </c>
      <c r="V2735" s="43">
        <f t="shared" si="553"/>
        <v>0</v>
      </c>
      <c r="W2735" s="80">
        <f t="shared" si="557"/>
        <v>23.196467403779828</v>
      </c>
      <c r="X2735" t="e">
        <f t="shared" si="554"/>
        <v>#N/A</v>
      </c>
      <c r="Y2735"/>
      <c r="Z2735">
        <f t="shared" si="558"/>
        <v>0.4</v>
      </c>
      <c r="AA2735">
        <f t="shared" si="559"/>
        <v>1</v>
      </c>
      <c r="AB2735">
        <f t="shared" si="559"/>
        <v>1</v>
      </c>
      <c r="AC2735">
        <f t="shared" si="560"/>
        <v>0.4</v>
      </c>
      <c r="AD2735" t="e">
        <f>INDEX('bijlage C. Cluster maatregelen'!C:C,MATCH('5.Bepalen Faalfreq'!K2735,'bijlage C. Cluster maatregelen'!A:A,0))</f>
        <v>#N/A</v>
      </c>
      <c r="AE2735" t="e">
        <f>INDEX('bijlage C. Cluster maatregelen'!C:C,MATCH('5.Bepalen Faalfreq'!L2735,'bijlage C. Cluster maatregelen'!A:A,0))</f>
        <v>#N/A</v>
      </c>
      <c r="AF2735" t="e">
        <f>INDEX('bijlage C. Cluster maatregelen'!C:C,MATCH('5.Bepalen Faalfreq'!M2735,'bijlage C. Cluster maatregelen'!A:A,0))</f>
        <v>#N/A</v>
      </c>
      <c r="AG2735" t="e">
        <f>INDEX('bijlage C. Cluster maatregelen'!C:C,MATCH('5.Bepalen Faalfreq'!N2735,'bijlage C. Cluster maatregelen'!A:A,0))</f>
        <v>#N/A</v>
      </c>
      <c r="AH2735" t="e">
        <f t="shared" si="561"/>
        <v>#N/A</v>
      </c>
      <c r="AI2735" t="e">
        <f t="shared" si="562"/>
        <v>#N/A</v>
      </c>
      <c r="AJ2735" t="e">
        <f t="shared" si="555"/>
        <v>#N/A</v>
      </c>
    </row>
    <row r="2736" spans="1:36" x14ac:dyDescent="0.25">
      <c r="A2736" s="203"/>
      <c r="B2736" s="203"/>
      <c r="C2736" s="203"/>
      <c r="D2736" s="203"/>
      <c r="E2736" s="203"/>
      <c r="F2736" s="203"/>
      <c r="G2736" s="203"/>
      <c r="H2736" s="203"/>
      <c r="I2736" s="203"/>
      <c r="J2736" s="203"/>
      <c r="K2736" s="203"/>
      <c r="L2736" s="203"/>
      <c r="M2736" s="203"/>
      <c r="N2736" s="203"/>
      <c r="O2736" s="204">
        <f t="shared" si="551"/>
        <v>0</v>
      </c>
      <c r="P2736" s="80" t="str">
        <f>IFERROR(R2736+'4. Gegevens leiding'!$I$26,"")</f>
        <v/>
      </c>
      <c r="Q2736" s="155" t="str">
        <f>IFERROR(R2737+'4. Gegevens leiding'!$I$26,"")</f>
        <v/>
      </c>
      <c r="R2736" s="155" t="str">
        <f t="shared" si="563"/>
        <v/>
      </c>
      <c r="S2736" s="43" t="str">
        <f t="shared" si="556"/>
        <v/>
      </c>
      <c r="T2736" s="42" t="str">
        <f t="shared" si="552"/>
        <v>Diameter (mm, uitwendig)=;Wanddikte (mm)=;Druk (barg)=;Rekgrens (N/mm^2)=;Charpy energie (J)=</v>
      </c>
      <c r="U2736" s="44" t="e">
        <f>INDEX('bijlage A. Frequentie Tabel'!G:G,MATCH(T2736,'bijlage A. Frequentie Tabel'!A:A,0))</f>
        <v>#N/A</v>
      </c>
      <c r="V2736" s="43">
        <f t="shared" si="553"/>
        <v>0</v>
      </c>
      <c r="W2736" s="80">
        <f t="shared" si="557"/>
        <v>23.196467403779828</v>
      </c>
      <c r="X2736" t="e">
        <f t="shared" si="554"/>
        <v>#N/A</v>
      </c>
      <c r="Y2736"/>
      <c r="Z2736">
        <f t="shared" si="558"/>
        <v>0.4</v>
      </c>
      <c r="AA2736">
        <f t="shared" si="559"/>
        <v>1</v>
      </c>
      <c r="AB2736">
        <f t="shared" si="559"/>
        <v>1</v>
      </c>
      <c r="AC2736">
        <f t="shared" si="560"/>
        <v>0.4</v>
      </c>
      <c r="AD2736" t="e">
        <f>INDEX('bijlage C. Cluster maatregelen'!C:C,MATCH('5.Bepalen Faalfreq'!K2736,'bijlage C. Cluster maatregelen'!A:A,0))</f>
        <v>#N/A</v>
      </c>
      <c r="AE2736" t="e">
        <f>INDEX('bijlage C. Cluster maatregelen'!C:C,MATCH('5.Bepalen Faalfreq'!L2736,'bijlage C. Cluster maatregelen'!A:A,0))</f>
        <v>#N/A</v>
      </c>
      <c r="AF2736" t="e">
        <f>INDEX('bijlage C. Cluster maatregelen'!C:C,MATCH('5.Bepalen Faalfreq'!M2736,'bijlage C. Cluster maatregelen'!A:A,0))</f>
        <v>#N/A</v>
      </c>
      <c r="AG2736" t="e">
        <f>INDEX('bijlage C. Cluster maatregelen'!C:C,MATCH('5.Bepalen Faalfreq'!N2736,'bijlage C. Cluster maatregelen'!A:A,0))</f>
        <v>#N/A</v>
      </c>
      <c r="AH2736" t="e">
        <f t="shared" si="561"/>
        <v>#N/A</v>
      </c>
      <c r="AI2736" t="e">
        <f t="shared" si="562"/>
        <v>#N/A</v>
      </c>
      <c r="AJ2736" t="e">
        <f t="shared" si="555"/>
        <v>#N/A</v>
      </c>
    </row>
    <row r="2737" spans="1:36" x14ac:dyDescent="0.25">
      <c r="A2737" s="203"/>
      <c r="B2737" s="203"/>
      <c r="C2737" s="203"/>
      <c r="D2737" s="203"/>
      <c r="E2737" s="203"/>
      <c r="F2737" s="203"/>
      <c r="G2737" s="203"/>
      <c r="H2737" s="203"/>
      <c r="I2737" s="203"/>
      <c r="J2737" s="203"/>
      <c r="K2737" s="203"/>
      <c r="L2737" s="203"/>
      <c r="M2737" s="203"/>
      <c r="N2737" s="203"/>
      <c r="O2737" s="204">
        <f t="shared" si="551"/>
        <v>0</v>
      </c>
      <c r="P2737" s="80" t="str">
        <f>IFERROR(R2737+'4. Gegevens leiding'!$I$26,"")</f>
        <v/>
      </c>
      <c r="Q2737" s="155" t="str">
        <f>IFERROR(R2738+'4. Gegevens leiding'!$I$26,"")</f>
        <v/>
      </c>
      <c r="R2737" s="155" t="str">
        <f t="shared" si="563"/>
        <v/>
      </c>
      <c r="S2737" s="43" t="str">
        <f t="shared" si="556"/>
        <v/>
      </c>
      <c r="T2737" s="42" t="str">
        <f t="shared" si="552"/>
        <v>Diameter (mm, uitwendig)=;Wanddikte (mm)=;Druk (barg)=;Rekgrens (N/mm^2)=;Charpy energie (J)=</v>
      </c>
      <c r="U2737" s="44" t="e">
        <f>INDEX('bijlage A. Frequentie Tabel'!G:G,MATCH(T2737,'bijlage A. Frequentie Tabel'!A:A,0))</f>
        <v>#N/A</v>
      </c>
      <c r="V2737" s="43">
        <f t="shared" si="553"/>
        <v>0</v>
      </c>
      <c r="W2737" s="80">
        <f t="shared" si="557"/>
        <v>23.196467403779828</v>
      </c>
      <c r="X2737" t="e">
        <f t="shared" si="554"/>
        <v>#N/A</v>
      </c>
      <c r="Y2737"/>
      <c r="Z2737">
        <f t="shared" si="558"/>
        <v>0.4</v>
      </c>
      <c r="AA2737">
        <f t="shared" si="559"/>
        <v>1</v>
      </c>
      <c r="AB2737">
        <f t="shared" si="559"/>
        <v>1</v>
      </c>
      <c r="AC2737">
        <f t="shared" si="560"/>
        <v>0.4</v>
      </c>
      <c r="AD2737" t="e">
        <f>INDEX('bijlage C. Cluster maatregelen'!C:C,MATCH('5.Bepalen Faalfreq'!K2737,'bijlage C. Cluster maatregelen'!A:A,0))</f>
        <v>#N/A</v>
      </c>
      <c r="AE2737" t="e">
        <f>INDEX('bijlage C. Cluster maatregelen'!C:C,MATCH('5.Bepalen Faalfreq'!L2737,'bijlage C. Cluster maatregelen'!A:A,0))</f>
        <v>#N/A</v>
      </c>
      <c r="AF2737" t="e">
        <f>INDEX('bijlage C. Cluster maatregelen'!C:C,MATCH('5.Bepalen Faalfreq'!M2737,'bijlage C. Cluster maatregelen'!A:A,0))</f>
        <v>#N/A</v>
      </c>
      <c r="AG2737" t="e">
        <f>INDEX('bijlage C. Cluster maatregelen'!C:C,MATCH('5.Bepalen Faalfreq'!N2737,'bijlage C. Cluster maatregelen'!A:A,0))</f>
        <v>#N/A</v>
      </c>
      <c r="AH2737" t="e">
        <f t="shared" si="561"/>
        <v>#N/A</v>
      </c>
      <c r="AI2737" t="e">
        <f t="shared" si="562"/>
        <v>#N/A</v>
      </c>
      <c r="AJ2737" t="e">
        <f t="shared" si="555"/>
        <v>#N/A</v>
      </c>
    </row>
    <row r="2738" spans="1:36" x14ac:dyDescent="0.25">
      <c r="A2738" s="203"/>
      <c r="B2738" s="203"/>
      <c r="C2738" s="203"/>
      <c r="D2738" s="203"/>
      <c r="E2738" s="203"/>
      <c r="F2738" s="203"/>
      <c r="G2738" s="203"/>
      <c r="H2738" s="203"/>
      <c r="I2738" s="203"/>
      <c r="J2738" s="203"/>
      <c r="K2738" s="203"/>
      <c r="L2738" s="203"/>
      <c r="M2738" s="203"/>
      <c r="N2738" s="203"/>
      <c r="O2738" s="204">
        <f t="shared" si="551"/>
        <v>0</v>
      </c>
      <c r="P2738" s="80" t="str">
        <f>IFERROR(R2738+'4. Gegevens leiding'!$I$26,"")</f>
        <v/>
      </c>
      <c r="Q2738" s="155" t="str">
        <f>IFERROR(R2739+'4. Gegevens leiding'!$I$26,"")</f>
        <v/>
      </c>
      <c r="R2738" s="155" t="str">
        <f t="shared" si="563"/>
        <v/>
      </c>
      <c r="S2738" s="43" t="str">
        <f t="shared" si="556"/>
        <v/>
      </c>
      <c r="T2738" s="42" t="str">
        <f t="shared" si="552"/>
        <v>Diameter (mm, uitwendig)=;Wanddikte (mm)=;Druk (barg)=;Rekgrens (N/mm^2)=;Charpy energie (J)=</v>
      </c>
      <c r="U2738" s="44" t="e">
        <f>INDEX('bijlage A. Frequentie Tabel'!G:G,MATCH(T2738,'bijlage A. Frequentie Tabel'!A:A,0))</f>
        <v>#N/A</v>
      </c>
      <c r="V2738" s="43">
        <f t="shared" si="553"/>
        <v>0</v>
      </c>
      <c r="W2738" s="80">
        <f t="shared" si="557"/>
        <v>23.196467403779828</v>
      </c>
      <c r="X2738" t="e">
        <f t="shared" si="554"/>
        <v>#N/A</v>
      </c>
      <c r="Y2738"/>
      <c r="Z2738">
        <f t="shared" si="558"/>
        <v>0.4</v>
      </c>
      <c r="AA2738">
        <f t="shared" si="559"/>
        <v>1</v>
      </c>
      <c r="AB2738">
        <f t="shared" si="559"/>
        <v>1</v>
      </c>
      <c r="AC2738">
        <f t="shared" si="560"/>
        <v>0.4</v>
      </c>
      <c r="AD2738" t="e">
        <f>INDEX('bijlage C. Cluster maatregelen'!C:C,MATCH('5.Bepalen Faalfreq'!K2738,'bijlage C. Cluster maatregelen'!A:A,0))</f>
        <v>#N/A</v>
      </c>
      <c r="AE2738" t="e">
        <f>INDEX('bijlage C. Cluster maatregelen'!C:C,MATCH('5.Bepalen Faalfreq'!L2738,'bijlage C. Cluster maatregelen'!A:A,0))</f>
        <v>#N/A</v>
      </c>
      <c r="AF2738" t="e">
        <f>INDEX('bijlage C. Cluster maatregelen'!C:C,MATCH('5.Bepalen Faalfreq'!M2738,'bijlage C. Cluster maatregelen'!A:A,0))</f>
        <v>#N/A</v>
      </c>
      <c r="AG2738" t="e">
        <f>INDEX('bijlage C. Cluster maatregelen'!C:C,MATCH('5.Bepalen Faalfreq'!N2738,'bijlage C. Cluster maatregelen'!A:A,0))</f>
        <v>#N/A</v>
      </c>
      <c r="AH2738" t="e">
        <f t="shared" si="561"/>
        <v>#N/A</v>
      </c>
      <c r="AI2738" t="e">
        <f t="shared" si="562"/>
        <v>#N/A</v>
      </c>
      <c r="AJ2738" t="e">
        <f t="shared" si="555"/>
        <v>#N/A</v>
      </c>
    </row>
    <row r="2739" spans="1:36" x14ac:dyDescent="0.25">
      <c r="A2739" s="203"/>
      <c r="B2739" s="203"/>
      <c r="C2739" s="203"/>
      <c r="D2739" s="203"/>
      <c r="E2739" s="203"/>
      <c r="F2739" s="203"/>
      <c r="G2739" s="203"/>
      <c r="H2739" s="203"/>
      <c r="I2739" s="203"/>
      <c r="J2739" s="203"/>
      <c r="K2739" s="203"/>
      <c r="L2739" s="203"/>
      <c r="M2739" s="203"/>
      <c r="N2739" s="203"/>
      <c r="O2739" s="204">
        <f t="shared" si="551"/>
        <v>0</v>
      </c>
      <c r="P2739" s="80" t="str">
        <f>IFERROR(R2739+'4. Gegevens leiding'!$I$26,"")</f>
        <v/>
      </c>
      <c r="Q2739" s="155" t="str">
        <f>IFERROR(R2740+'4. Gegevens leiding'!$I$26,"")</f>
        <v/>
      </c>
      <c r="R2739" s="155" t="str">
        <f t="shared" si="563"/>
        <v/>
      </c>
      <c r="S2739" s="43" t="str">
        <f t="shared" si="556"/>
        <v/>
      </c>
      <c r="T2739" s="42" t="str">
        <f t="shared" si="552"/>
        <v>Diameter (mm, uitwendig)=;Wanddikte (mm)=;Druk (barg)=;Rekgrens (N/mm^2)=;Charpy energie (J)=</v>
      </c>
      <c r="U2739" s="44" t="e">
        <f>INDEX('bijlage A. Frequentie Tabel'!G:G,MATCH(T2739,'bijlage A. Frequentie Tabel'!A:A,0))</f>
        <v>#N/A</v>
      </c>
      <c r="V2739" s="43">
        <f t="shared" si="553"/>
        <v>0</v>
      </c>
      <c r="W2739" s="80">
        <f t="shared" si="557"/>
        <v>23.196467403779828</v>
      </c>
      <c r="X2739" t="e">
        <f t="shared" si="554"/>
        <v>#N/A</v>
      </c>
      <c r="Y2739"/>
      <c r="Z2739">
        <f t="shared" si="558"/>
        <v>0.4</v>
      </c>
      <c r="AA2739">
        <f t="shared" si="559"/>
        <v>1</v>
      </c>
      <c r="AB2739">
        <f t="shared" si="559"/>
        <v>1</v>
      </c>
      <c r="AC2739">
        <f t="shared" si="560"/>
        <v>0.4</v>
      </c>
      <c r="AD2739" t="e">
        <f>INDEX('bijlage C. Cluster maatregelen'!C:C,MATCH('5.Bepalen Faalfreq'!K2739,'bijlage C. Cluster maatregelen'!A:A,0))</f>
        <v>#N/A</v>
      </c>
      <c r="AE2739" t="e">
        <f>INDEX('bijlage C. Cluster maatregelen'!C:C,MATCH('5.Bepalen Faalfreq'!L2739,'bijlage C. Cluster maatregelen'!A:A,0))</f>
        <v>#N/A</v>
      </c>
      <c r="AF2739" t="e">
        <f>INDEX('bijlage C. Cluster maatregelen'!C:C,MATCH('5.Bepalen Faalfreq'!M2739,'bijlage C. Cluster maatregelen'!A:A,0))</f>
        <v>#N/A</v>
      </c>
      <c r="AG2739" t="e">
        <f>INDEX('bijlage C. Cluster maatregelen'!C:C,MATCH('5.Bepalen Faalfreq'!N2739,'bijlage C. Cluster maatregelen'!A:A,0))</f>
        <v>#N/A</v>
      </c>
      <c r="AH2739" t="e">
        <f t="shared" si="561"/>
        <v>#N/A</v>
      </c>
      <c r="AI2739" t="e">
        <f t="shared" si="562"/>
        <v>#N/A</v>
      </c>
      <c r="AJ2739" t="e">
        <f t="shared" si="555"/>
        <v>#N/A</v>
      </c>
    </row>
    <row r="2740" spans="1:36" x14ac:dyDescent="0.25">
      <c r="A2740" s="203"/>
      <c r="B2740" s="203"/>
      <c r="C2740" s="203"/>
      <c r="D2740" s="203"/>
      <c r="E2740" s="203"/>
      <c r="F2740" s="203"/>
      <c r="G2740" s="203"/>
      <c r="H2740" s="203"/>
      <c r="I2740" s="203"/>
      <c r="J2740" s="203"/>
      <c r="K2740" s="203"/>
      <c r="L2740" s="203"/>
      <c r="M2740" s="203"/>
      <c r="N2740" s="203"/>
      <c r="O2740" s="204">
        <f t="shared" si="551"/>
        <v>0</v>
      </c>
      <c r="P2740" s="80" t="str">
        <f>IFERROR(R2740+'4. Gegevens leiding'!$I$26,"")</f>
        <v/>
      </c>
      <c r="Q2740" s="155" t="str">
        <f>IFERROR(R2741+'4. Gegevens leiding'!$I$26,"")</f>
        <v/>
      </c>
      <c r="R2740" s="155" t="str">
        <f t="shared" si="563"/>
        <v/>
      </c>
      <c r="S2740" s="43" t="str">
        <f t="shared" si="556"/>
        <v/>
      </c>
      <c r="T2740" s="42" t="str">
        <f t="shared" si="552"/>
        <v>Diameter (mm, uitwendig)=;Wanddikte (mm)=;Druk (barg)=;Rekgrens (N/mm^2)=;Charpy energie (J)=</v>
      </c>
      <c r="U2740" s="44" t="e">
        <f>INDEX('bijlage A. Frequentie Tabel'!G:G,MATCH(T2740,'bijlage A. Frequentie Tabel'!A:A,0))</f>
        <v>#N/A</v>
      </c>
      <c r="V2740" s="43">
        <f t="shared" si="553"/>
        <v>0</v>
      </c>
      <c r="W2740" s="80">
        <f t="shared" si="557"/>
        <v>23.196467403779828</v>
      </c>
      <c r="X2740" t="e">
        <f t="shared" si="554"/>
        <v>#N/A</v>
      </c>
      <c r="Y2740"/>
      <c r="Z2740">
        <f t="shared" si="558"/>
        <v>0.4</v>
      </c>
      <c r="AA2740">
        <f t="shared" si="559"/>
        <v>1</v>
      </c>
      <c r="AB2740">
        <f t="shared" si="559"/>
        <v>1</v>
      </c>
      <c r="AC2740">
        <f t="shared" si="560"/>
        <v>0.4</v>
      </c>
      <c r="AD2740" t="e">
        <f>INDEX('bijlage C. Cluster maatregelen'!C:C,MATCH('5.Bepalen Faalfreq'!K2740,'bijlage C. Cluster maatregelen'!A:A,0))</f>
        <v>#N/A</v>
      </c>
      <c r="AE2740" t="e">
        <f>INDEX('bijlage C. Cluster maatregelen'!C:C,MATCH('5.Bepalen Faalfreq'!L2740,'bijlage C. Cluster maatregelen'!A:A,0))</f>
        <v>#N/A</v>
      </c>
      <c r="AF2740" t="e">
        <f>INDEX('bijlage C. Cluster maatregelen'!C:C,MATCH('5.Bepalen Faalfreq'!M2740,'bijlage C. Cluster maatregelen'!A:A,0))</f>
        <v>#N/A</v>
      </c>
      <c r="AG2740" t="e">
        <f>INDEX('bijlage C. Cluster maatregelen'!C:C,MATCH('5.Bepalen Faalfreq'!N2740,'bijlage C. Cluster maatregelen'!A:A,0))</f>
        <v>#N/A</v>
      </c>
      <c r="AH2740" t="e">
        <f t="shared" si="561"/>
        <v>#N/A</v>
      </c>
      <c r="AI2740" t="e">
        <f t="shared" si="562"/>
        <v>#N/A</v>
      </c>
      <c r="AJ2740" t="e">
        <f t="shared" si="555"/>
        <v>#N/A</v>
      </c>
    </row>
    <row r="2741" spans="1:36" x14ac:dyDescent="0.25">
      <c r="A2741" s="203"/>
      <c r="B2741" s="203"/>
      <c r="C2741" s="203"/>
      <c r="D2741" s="203"/>
      <c r="E2741" s="203"/>
      <c r="F2741" s="203"/>
      <c r="G2741" s="203"/>
      <c r="H2741" s="203"/>
      <c r="I2741" s="203"/>
      <c r="J2741" s="203"/>
      <c r="K2741" s="203"/>
      <c r="L2741" s="203"/>
      <c r="M2741" s="203"/>
      <c r="N2741" s="203"/>
      <c r="O2741" s="204">
        <f t="shared" si="551"/>
        <v>0</v>
      </c>
      <c r="P2741" s="80" t="str">
        <f>IFERROR(R2741+'4. Gegevens leiding'!$I$26,"")</f>
        <v/>
      </c>
      <c r="Q2741" s="155" t="str">
        <f>IFERROR(R2742+'4. Gegevens leiding'!$I$26,"")</f>
        <v/>
      </c>
      <c r="R2741" s="155" t="str">
        <f t="shared" si="563"/>
        <v/>
      </c>
      <c r="S2741" s="43" t="str">
        <f t="shared" si="556"/>
        <v/>
      </c>
      <c r="T2741" s="42" t="str">
        <f t="shared" si="552"/>
        <v>Diameter (mm, uitwendig)=;Wanddikte (mm)=;Druk (barg)=;Rekgrens (N/mm^2)=;Charpy energie (J)=</v>
      </c>
      <c r="U2741" s="44" t="e">
        <f>INDEX('bijlage A. Frequentie Tabel'!G:G,MATCH(T2741,'bijlage A. Frequentie Tabel'!A:A,0))</f>
        <v>#N/A</v>
      </c>
      <c r="V2741" s="43">
        <f t="shared" si="553"/>
        <v>0</v>
      </c>
      <c r="W2741" s="80">
        <f t="shared" si="557"/>
        <v>23.196467403779828</v>
      </c>
      <c r="X2741" t="e">
        <f t="shared" si="554"/>
        <v>#N/A</v>
      </c>
      <c r="Y2741"/>
      <c r="Z2741">
        <f t="shared" si="558"/>
        <v>0.4</v>
      </c>
      <c r="AA2741">
        <f t="shared" si="559"/>
        <v>1</v>
      </c>
      <c r="AB2741">
        <f t="shared" si="559"/>
        <v>1</v>
      </c>
      <c r="AC2741">
        <f t="shared" si="560"/>
        <v>0.4</v>
      </c>
      <c r="AD2741" t="e">
        <f>INDEX('bijlage C. Cluster maatregelen'!C:C,MATCH('5.Bepalen Faalfreq'!K2741,'bijlage C. Cluster maatregelen'!A:A,0))</f>
        <v>#N/A</v>
      </c>
      <c r="AE2741" t="e">
        <f>INDEX('bijlage C. Cluster maatregelen'!C:C,MATCH('5.Bepalen Faalfreq'!L2741,'bijlage C. Cluster maatregelen'!A:A,0))</f>
        <v>#N/A</v>
      </c>
      <c r="AF2741" t="e">
        <f>INDEX('bijlage C. Cluster maatregelen'!C:C,MATCH('5.Bepalen Faalfreq'!M2741,'bijlage C. Cluster maatregelen'!A:A,0))</f>
        <v>#N/A</v>
      </c>
      <c r="AG2741" t="e">
        <f>INDEX('bijlage C. Cluster maatregelen'!C:C,MATCH('5.Bepalen Faalfreq'!N2741,'bijlage C. Cluster maatregelen'!A:A,0))</f>
        <v>#N/A</v>
      </c>
      <c r="AH2741" t="e">
        <f t="shared" si="561"/>
        <v>#N/A</v>
      </c>
      <c r="AI2741" t="e">
        <f t="shared" si="562"/>
        <v>#N/A</v>
      </c>
      <c r="AJ2741" t="e">
        <f t="shared" si="555"/>
        <v>#N/A</v>
      </c>
    </row>
    <row r="2742" spans="1:36" x14ac:dyDescent="0.25">
      <c r="A2742" s="203"/>
      <c r="B2742" s="203"/>
      <c r="C2742" s="203"/>
      <c r="D2742" s="203"/>
      <c r="E2742" s="203"/>
      <c r="F2742" s="203"/>
      <c r="G2742" s="203"/>
      <c r="H2742" s="203"/>
      <c r="I2742" s="203"/>
      <c r="J2742" s="203"/>
      <c r="K2742" s="203"/>
      <c r="L2742" s="203"/>
      <c r="M2742" s="203"/>
      <c r="N2742" s="203"/>
      <c r="O2742" s="204">
        <f t="shared" si="551"/>
        <v>0</v>
      </c>
      <c r="P2742" s="80" t="str">
        <f>IFERROR(R2742+'4. Gegevens leiding'!$I$26,"")</f>
        <v/>
      </c>
      <c r="Q2742" s="155" t="str">
        <f>IFERROR(R2743+'4. Gegevens leiding'!$I$26,"")</f>
        <v/>
      </c>
      <c r="R2742" s="155" t="str">
        <f t="shared" si="563"/>
        <v/>
      </c>
      <c r="S2742" s="43" t="str">
        <f t="shared" si="556"/>
        <v/>
      </c>
      <c r="T2742" s="42" t="str">
        <f t="shared" si="552"/>
        <v>Diameter (mm, uitwendig)=;Wanddikte (mm)=;Druk (barg)=;Rekgrens (N/mm^2)=;Charpy energie (J)=</v>
      </c>
      <c r="U2742" s="44" t="e">
        <f>INDEX('bijlage A. Frequentie Tabel'!G:G,MATCH(T2742,'bijlage A. Frequentie Tabel'!A:A,0))</f>
        <v>#N/A</v>
      </c>
      <c r="V2742" s="43">
        <f t="shared" si="553"/>
        <v>0</v>
      </c>
      <c r="W2742" s="80">
        <f t="shared" si="557"/>
        <v>23.196467403779828</v>
      </c>
      <c r="X2742" t="e">
        <f t="shared" si="554"/>
        <v>#N/A</v>
      </c>
      <c r="Y2742"/>
      <c r="Z2742">
        <f t="shared" si="558"/>
        <v>0.4</v>
      </c>
      <c r="AA2742">
        <f t="shared" si="559"/>
        <v>1</v>
      </c>
      <c r="AB2742">
        <f t="shared" si="559"/>
        <v>1</v>
      </c>
      <c r="AC2742">
        <f t="shared" si="560"/>
        <v>0.4</v>
      </c>
      <c r="AD2742" t="e">
        <f>INDEX('bijlage C. Cluster maatregelen'!C:C,MATCH('5.Bepalen Faalfreq'!K2742,'bijlage C. Cluster maatregelen'!A:A,0))</f>
        <v>#N/A</v>
      </c>
      <c r="AE2742" t="e">
        <f>INDEX('bijlage C. Cluster maatregelen'!C:C,MATCH('5.Bepalen Faalfreq'!L2742,'bijlage C. Cluster maatregelen'!A:A,0))</f>
        <v>#N/A</v>
      </c>
      <c r="AF2742" t="e">
        <f>INDEX('bijlage C. Cluster maatregelen'!C:C,MATCH('5.Bepalen Faalfreq'!M2742,'bijlage C. Cluster maatregelen'!A:A,0))</f>
        <v>#N/A</v>
      </c>
      <c r="AG2742" t="e">
        <f>INDEX('bijlage C. Cluster maatregelen'!C:C,MATCH('5.Bepalen Faalfreq'!N2742,'bijlage C. Cluster maatregelen'!A:A,0))</f>
        <v>#N/A</v>
      </c>
      <c r="AH2742" t="e">
        <f t="shared" si="561"/>
        <v>#N/A</v>
      </c>
      <c r="AI2742" t="e">
        <f t="shared" si="562"/>
        <v>#N/A</v>
      </c>
      <c r="AJ2742" t="e">
        <f t="shared" si="555"/>
        <v>#N/A</v>
      </c>
    </row>
    <row r="2743" spans="1:36" x14ac:dyDescent="0.25">
      <c r="A2743" s="203"/>
      <c r="B2743" s="203"/>
      <c r="C2743" s="203"/>
      <c r="D2743" s="203"/>
      <c r="E2743" s="203"/>
      <c r="F2743" s="203"/>
      <c r="G2743" s="203"/>
      <c r="H2743" s="203"/>
      <c r="I2743" s="203"/>
      <c r="J2743" s="203"/>
      <c r="K2743" s="203"/>
      <c r="L2743" s="203"/>
      <c r="M2743" s="203"/>
      <c r="N2743" s="203"/>
      <c r="O2743" s="204">
        <f t="shared" si="551"/>
        <v>0</v>
      </c>
      <c r="P2743" s="80" t="str">
        <f>IFERROR(R2743+'4. Gegevens leiding'!$I$26,"")</f>
        <v/>
      </c>
      <c r="Q2743" s="155" t="str">
        <f>IFERROR(R2744+'4. Gegevens leiding'!$I$26,"")</f>
        <v/>
      </c>
      <c r="R2743" s="155" t="str">
        <f t="shared" si="563"/>
        <v/>
      </c>
      <c r="S2743" s="43" t="str">
        <f t="shared" si="556"/>
        <v/>
      </c>
      <c r="T2743" s="42" t="str">
        <f t="shared" si="552"/>
        <v>Diameter (mm, uitwendig)=;Wanddikte (mm)=;Druk (barg)=;Rekgrens (N/mm^2)=;Charpy energie (J)=</v>
      </c>
      <c r="U2743" s="44" t="e">
        <f>INDEX('bijlage A. Frequentie Tabel'!G:G,MATCH(T2743,'bijlage A. Frequentie Tabel'!A:A,0))</f>
        <v>#N/A</v>
      </c>
      <c r="V2743" s="43">
        <f t="shared" si="553"/>
        <v>0</v>
      </c>
      <c r="W2743" s="80">
        <f t="shared" si="557"/>
        <v>23.196467403779828</v>
      </c>
      <c r="X2743" t="e">
        <f t="shared" si="554"/>
        <v>#N/A</v>
      </c>
      <c r="Y2743"/>
      <c r="Z2743">
        <f t="shared" si="558"/>
        <v>0.4</v>
      </c>
      <c r="AA2743">
        <f t="shared" si="559"/>
        <v>1</v>
      </c>
      <c r="AB2743">
        <f t="shared" si="559"/>
        <v>1</v>
      </c>
      <c r="AC2743">
        <f t="shared" si="560"/>
        <v>0.4</v>
      </c>
      <c r="AD2743" t="e">
        <f>INDEX('bijlage C. Cluster maatregelen'!C:C,MATCH('5.Bepalen Faalfreq'!K2743,'bijlage C. Cluster maatregelen'!A:A,0))</f>
        <v>#N/A</v>
      </c>
      <c r="AE2743" t="e">
        <f>INDEX('bijlage C. Cluster maatregelen'!C:C,MATCH('5.Bepalen Faalfreq'!L2743,'bijlage C. Cluster maatregelen'!A:A,0))</f>
        <v>#N/A</v>
      </c>
      <c r="AF2743" t="e">
        <f>INDEX('bijlage C. Cluster maatregelen'!C:C,MATCH('5.Bepalen Faalfreq'!M2743,'bijlage C. Cluster maatregelen'!A:A,0))</f>
        <v>#N/A</v>
      </c>
      <c r="AG2743" t="e">
        <f>INDEX('bijlage C. Cluster maatregelen'!C:C,MATCH('5.Bepalen Faalfreq'!N2743,'bijlage C. Cluster maatregelen'!A:A,0))</f>
        <v>#N/A</v>
      </c>
      <c r="AH2743" t="e">
        <f t="shared" si="561"/>
        <v>#N/A</v>
      </c>
      <c r="AI2743" t="e">
        <f t="shared" si="562"/>
        <v>#N/A</v>
      </c>
      <c r="AJ2743" t="e">
        <f t="shared" si="555"/>
        <v>#N/A</v>
      </c>
    </row>
    <row r="2744" spans="1:36" x14ac:dyDescent="0.25">
      <c r="A2744" s="203"/>
      <c r="B2744" s="203"/>
      <c r="C2744" s="203"/>
      <c r="D2744" s="203"/>
      <c r="E2744" s="203"/>
      <c r="F2744" s="203"/>
      <c r="G2744" s="203"/>
      <c r="H2744" s="203"/>
      <c r="I2744" s="203"/>
      <c r="J2744" s="203"/>
      <c r="K2744" s="203"/>
      <c r="L2744" s="203"/>
      <c r="M2744" s="203"/>
      <c r="N2744" s="203"/>
      <c r="O2744" s="204">
        <f t="shared" si="551"/>
        <v>0</v>
      </c>
      <c r="P2744" s="80" t="str">
        <f>IFERROR(R2744+'4. Gegevens leiding'!$I$26,"")</f>
        <v/>
      </c>
      <c r="Q2744" s="155" t="str">
        <f>IFERROR(R2745+'4. Gegevens leiding'!$I$26,"")</f>
        <v/>
      </c>
      <c r="R2744" s="155" t="str">
        <f t="shared" si="563"/>
        <v/>
      </c>
      <c r="S2744" s="43" t="str">
        <f t="shared" si="556"/>
        <v/>
      </c>
      <c r="T2744" s="42" t="str">
        <f t="shared" si="552"/>
        <v>Diameter (mm, uitwendig)=;Wanddikte (mm)=;Druk (barg)=;Rekgrens (N/mm^2)=;Charpy energie (J)=</v>
      </c>
      <c r="U2744" s="44" t="e">
        <f>INDEX('bijlage A. Frequentie Tabel'!G:G,MATCH(T2744,'bijlage A. Frequentie Tabel'!A:A,0))</f>
        <v>#N/A</v>
      </c>
      <c r="V2744" s="43">
        <f t="shared" si="553"/>
        <v>0</v>
      </c>
      <c r="W2744" s="80">
        <f t="shared" si="557"/>
        <v>23.196467403779828</v>
      </c>
      <c r="X2744" t="e">
        <f t="shared" si="554"/>
        <v>#N/A</v>
      </c>
      <c r="Y2744"/>
      <c r="Z2744">
        <f t="shared" si="558"/>
        <v>0.4</v>
      </c>
      <c r="AA2744">
        <f t="shared" si="559"/>
        <v>1</v>
      </c>
      <c r="AB2744">
        <f t="shared" si="559"/>
        <v>1</v>
      </c>
      <c r="AC2744">
        <f t="shared" si="560"/>
        <v>0.4</v>
      </c>
      <c r="AD2744" t="e">
        <f>INDEX('bijlage C. Cluster maatregelen'!C:C,MATCH('5.Bepalen Faalfreq'!K2744,'bijlage C. Cluster maatregelen'!A:A,0))</f>
        <v>#N/A</v>
      </c>
      <c r="AE2744" t="e">
        <f>INDEX('bijlage C. Cluster maatregelen'!C:C,MATCH('5.Bepalen Faalfreq'!L2744,'bijlage C. Cluster maatregelen'!A:A,0))</f>
        <v>#N/A</v>
      </c>
      <c r="AF2744" t="e">
        <f>INDEX('bijlage C. Cluster maatregelen'!C:C,MATCH('5.Bepalen Faalfreq'!M2744,'bijlage C. Cluster maatregelen'!A:A,0))</f>
        <v>#N/A</v>
      </c>
      <c r="AG2744" t="e">
        <f>INDEX('bijlage C. Cluster maatregelen'!C:C,MATCH('5.Bepalen Faalfreq'!N2744,'bijlage C. Cluster maatregelen'!A:A,0))</f>
        <v>#N/A</v>
      </c>
      <c r="AH2744" t="e">
        <f t="shared" si="561"/>
        <v>#N/A</v>
      </c>
      <c r="AI2744" t="e">
        <f t="shared" si="562"/>
        <v>#N/A</v>
      </c>
      <c r="AJ2744" t="e">
        <f t="shared" si="555"/>
        <v>#N/A</v>
      </c>
    </row>
    <row r="2745" spans="1:36" x14ac:dyDescent="0.25">
      <c r="A2745" s="203"/>
      <c r="B2745" s="203"/>
      <c r="C2745" s="203"/>
      <c r="D2745" s="203"/>
      <c r="E2745" s="203"/>
      <c r="F2745" s="203"/>
      <c r="G2745" s="203"/>
      <c r="H2745" s="203"/>
      <c r="I2745" s="203"/>
      <c r="J2745" s="203"/>
      <c r="K2745" s="203"/>
      <c r="L2745" s="203"/>
      <c r="M2745" s="203"/>
      <c r="N2745" s="203"/>
      <c r="O2745" s="204">
        <f t="shared" si="551"/>
        <v>0</v>
      </c>
      <c r="P2745" s="80" t="str">
        <f>IFERROR(R2745+'4. Gegevens leiding'!$I$26,"")</f>
        <v/>
      </c>
      <c r="Q2745" s="155" t="str">
        <f>IFERROR(R2746+'4. Gegevens leiding'!$I$26,"")</f>
        <v/>
      </c>
      <c r="R2745" s="155" t="str">
        <f t="shared" si="563"/>
        <v/>
      </c>
      <c r="S2745" s="43" t="str">
        <f t="shared" si="556"/>
        <v/>
      </c>
      <c r="T2745" s="42" t="str">
        <f t="shared" si="552"/>
        <v>Diameter (mm, uitwendig)=;Wanddikte (mm)=;Druk (barg)=;Rekgrens (N/mm^2)=;Charpy energie (J)=</v>
      </c>
      <c r="U2745" s="44" t="e">
        <f>INDEX('bijlage A. Frequentie Tabel'!G:G,MATCH(T2745,'bijlage A. Frequentie Tabel'!A:A,0))</f>
        <v>#N/A</v>
      </c>
      <c r="V2745" s="43">
        <f t="shared" si="553"/>
        <v>0</v>
      </c>
      <c r="W2745" s="80">
        <f t="shared" si="557"/>
        <v>23.196467403779828</v>
      </c>
      <c r="X2745" t="e">
        <f t="shared" si="554"/>
        <v>#N/A</v>
      </c>
      <c r="Y2745"/>
      <c r="Z2745">
        <f t="shared" si="558"/>
        <v>0.4</v>
      </c>
      <c r="AA2745">
        <f t="shared" si="559"/>
        <v>1</v>
      </c>
      <c r="AB2745">
        <f t="shared" si="559"/>
        <v>1</v>
      </c>
      <c r="AC2745">
        <f t="shared" si="560"/>
        <v>0.4</v>
      </c>
      <c r="AD2745" t="e">
        <f>INDEX('bijlage C. Cluster maatregelen'!C:C,MATCH('5.Bepalen Faalfreq'!K2745,'bijlage C. Cluster maatregelen'!A:A,0))</f>
        <v>#N/A</v>
      </c>
      <c r="AE2745" t="e">
        <f>INDEX('bijlage C. Cluster maatregelen'!C:C,MATCH('5.Bepalen Faalfreq'!L2745,'bijlage C. Cluster maatregelen'!A:A,0))</f>
        <v>#N/A</v>
      </c>
      <c r="AF2745" t="e">
        <f>INDEX('bijlage C. Cluster maatregelen'!C:C,MATCH('5.Bepalen Faalfreq'!M2745,'bijlage C. Cluster maatregelen'!A:A,0))</f>
        <v>#N/A</v>
      </c>
      <c r="AG2745" t="e">
        <f>INDEX('bijlage C. Cluster maatregelen'!C:C,MATCH('5.Bepalen Faalfreq'!N2745,'bijlage C. Cluster maatregelen'!A:A,0))</f>
        <v>#N/A</v>
      </c>
      <c r="AH2745" t="e">
        <f t="shared" si="561"/>
        <v>#N/A</v>
      </c>
      <c r="AI2745" t="e">
        <f t="shared" si="562"/>
        <v>#N/A</v>
      </c>
      <c r="AJ2745" t="e">
        <f t="shared" si="555"/>
        <v>#N/A</v>
      </c>
    </row>
    <row r="2746" spans="1:36" x14ac:dyDescent="0.25">
      <c r="A2746" s="203"/>
      <c r="B2746" s="203"/>
      <c r="C2746" s="203"/>
      <c r="D2746" s="203"/>
      <c r="E2746" s="203"/>
      <c r="F2746" s="203"/>
      <c r="G2746" s="203"/>
      <c r="H2746" s="203"/>
      <c r="I2746" s="203"/>
      <c r="J2746" s="203"/>
      <c r="K2746" s="203"/>
      <c r="L2746" s="203"/>
      <c r="M2746" s="203"/>
      <c r="N2746" s="203"/>
      <c r="O2746" s="204">
        <f t="shared" si="551"/>
        <v>0</v>
      </c>
      <c r="P2746" s="80" t="str">
        <f>IFERROR(R2746+'4. Gegevens leiding'!$I$26,"")</f>
        <v/>
      </c>
      <c r="Q2746" s="155" t="str">
        <f>IFERROR(R2747+'4. Gegevens leiding'!$I$26,"")</f>
        <v/>
      </c>
      <c r="R2746" s="155" t="str">
        <f t="shared" si="563"/>
        <v/>
      </c>
      <c r="S2746" s="43" t="str">
        <f t="shared" si="556"/>
        <v/>
      </c>
      <c r="T2746" s="42" t="str">
        <f t="shared" si="552"/>
        <v>Diameter (mm, uitwendig)=;Wanddikte (mm)=;Druk (barg)=;Rekgrens (N/mm^2)=;Charpy energie (J)=</v>
      </c>
      <c r="U2746" s="44" t="e">
        <f>INDEX('bijlage A. Frequentie Tabel'!G:G,MATCH(T2746,'bijlage A. Frequentie Tabel'!A:A,0))</f>
        <v>#N/A</v>
      </c>
      <c r="V2746" s="43">
        <f t="shared" si="553"/>
        <v>0</v>
      </c>
      <c r="W2746" s="80">
        <f t="shared" si="557"/>
        <v>23.196467403779828</v>
      </c>
      <c r="X2746" t="e">
        <f t="shared" si="554"/>
        <v>#N/A</v>
      </c>
      <c r="Y2746"/>
      <c r="Z2746">
        <f t="shared" si="558"/>
        <v>0.4</v>
      </c>
      <c r="AA2746">
        <f t="shared" si="559"/>
        <v>1</v>
      </c>
      <c r="AB2746">
        <f t="shared" si="559"/>
        <v>1</v>
      </c>
      <c r="AC2746">
        <f t="shared" si="560"/>
        <v>0.4</v>
      </c>
      <c r="AD2746" t="e">
        <f>INDEX('bijlage C. Cluster maatregelen'!C:C,MATCH('5.Bepalen Faalfreq'!K2746,'bijlage C. Cluster maatregelen'!A:A,0))</f>
        <v>#N/A</v>
      </c>
      <c r="AE2746" t="e">
        <f>INDEX('bijlage C. Cluster maatregelen'!C:C,MATCH('5.Bepalen Faalfreq'!L2746,'bijlage C. Cluster maatregelen'!A:A,0))</f>
        <v>#N/A</v>
      </c>
      <c r="AF2746" t="e">
        <f>INDEX('bijlage C. Cluster maatregelen'!C:C,MATCH('5.Bepalen Faalfreq'!M2746,'bijlage C. Cluster maatregelen'!A:A,0))</f>
        <v>#N/A</v>
      </c>
      <c r="AG2746" t="e">
        <f>INDEX('bijlage C. Cluster maatregelen'!C:C,MATCH('5.Bepalen Faalfreq'!N2746,'bijlage C. Cluster maatregelen'!A:A,0))</f>
        <v>#N/A</v>
      </c>
      <c r="AH2746" t="e">
        <f t="shared" si="561"/>
        <v>#N/A</v>
      </c>
      <c r="AI2746" t="e">
        <f t="shared" si="562"/>
        <v>#N/A</v>
      </c>
      <c r="AJ2746" t="e">
        <f t="shared" si="555"/>
        <v>#N/A</v>
      </c>
    </row>
    <row r="2747" spans="1:36" x14ac:dyDescent="0.25">
      <c r="A2747" s="203"/>
      <c r="B2747" s="203"/>
      <c r="C2747" s="203"/>
      <c r="D2747" s="203"/>
      <c r="E2747" s="203"/>
      <c r="F2747" s="203"/>
      <c r="G2747" s="203"/>
      <c r="H2747" s="203"/>
      <c r="I2747" s="203"/>
      <c r="J2747" s="203"/>
      <c r="K2747" s="203"/>
      <c r="L2747" s="203"/>
      <c r="M2747" s="203"/>
      <c r="N2747" s="203"/>
      <c r="O2747" s="204">
        <f t="shared" si="551"/>
        <v>0</v>
      </c>
      <c r="P2747" s="80" t="str">
        <f>IFERROR(R2747+'4. Gegevens leiding'!$I$26,"")</f>
        <v/>
      </c>
      <c r="Q2747" s="155" t="str">
        <f>IFERROR(R2748+'4. Gegevens leiding'!$I$26,"")</f>
        <v/>
      </c>
      <c r="R2747" s="155" t="str">
        <f t="shared" si="563"/>
        <v/>
      </c>
      <c r="S2747" s="43" t="str">
        <f t="shared" si="556"/>
        <v/>
      </c>
      <c r="T2747" s="42" t="str">
        <f t="shared" si="552"/>
        <v>Diameter (mm, uitwendig)=;Wanddikte (mm)=;Druk (barg)=;Rekgrens (N/mm^2)=;Charpy energie (J)=</v>
      </c>
      <c r="U2747" s="44" t="e">
        <f>INDEX('bijlage A. Frequentie Tabel'!G:G,MATCH(T2747,'bijlage A. Frequentie Tabel'!A:A,0))</f>
        <v>#N/A</v>
      </c>
      <c r="V2747" s="43">
        <f t="shared" si="553"/>
        <v>0</v>
      </c>
      <c r="W2747" s="80">
        <f t="shared" si="557"/>
        <v>23.196467403779828</v>
      </c>
      <c r="X2747" t="e">
        <f t="shared" si="554"/>
        <v>#N/A</v>
      </c>
      <c r="Y2747"/>
      <c r="Z2747">
        <f t="shared" si="558"/>
        <v>0.4</v>
      </c>
      <c r="AA2747">
        <f t="shared" si="559"/>
        <v>1</v>
      </c>
      <c r="AB2747">
        <f t="shared" si="559"/>
        <v>1</v>
      </c>
      <c r="AC2747">
        <f t="shared" si="560"/>
        <v>0.4</v>
      </c>
      <c r="AD2747" t="e">
        <f>INDEX('bijlage C. Cluster maatregelen'!C:C,MATCH('5.Bepalen Faalfreq'!K2747,'bijlage C. Cluster maatregelen'!A:A,0))</f>
        <v>#N/A</v>
      </c>
      <c r="AE2747" t="e">
        <f>INDEX('bijlage C. Cluster maatregelen'!C:C,MATCH('5.Bepalen Faalfreq'!L2747,'bijlage C. Cluster maatregelen'!A:A,0))</f>
        <v>#N/A</v>
      </c>
      <c r="AF2747" t="e">
        <f>INDEX('bijlage C. Cluster maatregelen'!C:C,MATCH('5.Bepalen Faalfreq'!M2747,'bijlage C. Cluster maatregelen'!A:A,0))</f>
        <v>#N/A</v>
      </c>
      <c r="AG2747" t="e">
        <f>INDEX('bijlage C. Cluster maatregelen'!C:C,MATCH('5.Bepalen Faalfreq'!N2747,'bijlage C. Cluster maatregelen'!A:A,0))</f>
        <v>#N/A</v>
      </c>
      <c r="AH2747" t="e">
        <f t="shared" si="561"/>
        <v>#N/A</v>
      </c>
      <c r="AI2747" t="e">
        <f t="shared" si="562"/>
        <v>#N/A</v>
      </c>
      <c r="AJ2747" t="e">
        <f t="shared" si="555"/>
        <v>#N/A</v>
      </c>
    </row>
    <row r="2748" spans="1:36" x14ac:dyDescent="0.25">
      <c r="A2748" s="203"/>
      <c r="B2748" s="203"/>
      <c r="C2748" s="203"/>
      <c r="D2748" s="203"/>
      <c r="E2748" s="203"/>
      <c r="F2748" s="203"/>
      <c r="G2748" s="203"/>
      <c r="H2748" s="203"/>
      <c r="I2748" s="203"/>
      <c r="J2748" s="203"/>
      <c r="K2748" s="203"/>
      <c r="L2748" s="203"/>
      <c r="M2748" s="203"/>
      <c r="N2748" s="203"/>
      <c r="O2748" s="204">
        <f t="shared" si="551"/>
        <v>0</v>
      </c>
      <c r="P2748" s="80" t="str">
        <f>IFERROR(R2748+'4. Gegevens leiding'!$I$26,"")</f>
        <v/>
      </c>
      <c r="Q2748" s="155" t="str">
        <f>IFERROR(R2749+'4. Gegevens leiding'!$I$26,"")</f>
        <v/>
      </c>
      <c r="R2748" s="155" t="str">
        <f t="shared" si="563"/>
        <v/>
      </c>
      <c r="S2748" s="43" t="str">
        <f t="shared" si="556"/>
        <v/>
      </c>
      <c r="T2748" s="42" t="str">
        <f t="shared" si="552"/>
        <v>Diameter (mm, uitwendig)=;Wanddikte (mm)=;Druk (barg)=;Rekgrens (N/mm^2)=;Charpy energie (J)=</v>
      </c>
      <c r="U2748" s="44" t="e">
        <f>INDEX('bijlage A. Frequentie Tabel'!G:G,MATCH(T2748,'bijlage A. Frequentie Tabel'!A:A,0))</f>
        <v>#N/A</v>
      </c>
      <c r="V2748" s="43">
        <f t="shared" si="553"/>
        <v>0</v>
      </c>
      <c r="W2748" s="80">
        <f t="shared" si="557"/>
        <v>23.196467403779828</v>
      </c>
      <c r="X2748" t="e">
        <f t="shared" si="554"/>
        <v>#N/A</v>
      </c>
      <c r="Y2748"/>
      <c r="Z2748">
        <f t="shared" si="558"/>
        <v>0.4</v>
      </c>
      <c r="AA2748">
        <f t="shared" si="559"/>
        <v>1</v>
      </c>
      <c r="AB2748">
        <f t="shared" si="559"/>
        <v>1</v>
      </c>
      <c r="AC2748">
        <f t="shared" si="560"/>
        <v>0.4</v>
      </c>
      <c r="AD2748" t="e">
        <f>INDEX('bijlage C. Cluster maatregelen'!C:C,MATCH('5.Bepalen Faalfreq'!K2748,'bijlage C. Cluster maatregelen'!A:A,0))</f>
        <v>#N/A</v>
      </c>
      <c r="AE2748" t="e">
        <f>INDEX('bijlage C. Cluster maatregelen'!C:C,MATCH('5.Bepalen Faalfreq'!L2748,'bijlage C. Cluster maatregelen'!A:A,0))</f>
        <v>#N/A</v>
      </c>
      <c r="AF2748" t="e">
        <f>INDEX('bijlage C. Cluster maatregelen'!C:C,MATCH('5.Bepalen Faalfreq'!M2748,'bijlage C. Cluster maatregelen'!A:A,0))</f>
        <v>#N/A</v>
      </c>
      <c r="AG2748" t="e">
        <f>INDEX('bijlage C. Cluster maatregelen'!C:C,MATCH('5.Bepalen Faalfreq'!N2748,'bijlage C. Cluster maatregelen'!A:A,0))</f>
        <v>#N/A</v>
      </c>
      <c r="AH2748" t="e">
        <f t="shared" si="561"/>
        <v>#N/A</v>
      </c>
      <c r="AI2748" t="e">
        <f t="shared" si="562"/>
        <v>#N/A</v>
      </c>
      <c r="AJ2748" t="e">
        <f t="shared" si="555"/>
        <v>#N/A</v>
      </c>
    </row>
    <row r="2749" spans="1:36" x14ac:dyDescent="0.25">
      <c r="A2749" s="203"/>
      <c r="B2749" s="203"/>
      <c r="C2749" s="203"/>
      <c r="D2749" s="203"/>
      <c r="E2749" s="203"/>
      <c r="F2749" s="203"/>
      <c r="G2749" s="203"/>
      <c r="H2749" s="203"/>
      <c r="I2749" s="203"/>
      <c r="J2749" s="203"/>
      <c r="K2749" s="203"/>
      <c r="L2749" s="203"/>
      <c r="M2749" s="203"/>
      <c r="N2749" s="203"/>
      <c r="O2749" s="204">
        <f t="shared" si="551"/>
        <v>0</v>
      </c>
      <c r="P2749" s="80" t="str">
        <f>IFERROR(R2749+'4. Gegevens leiding'!$I$26,"")</f>
        <v/>
      </c>
      <c r="Q2749" s="155" t="str">
        <f>IFERROR(R2750+'4. Gegevens leiding'!$I$26,"")</f>
        <v/>
      </c>
      <c r="R2749" s="155" t="str">
        <f t="shared" si="563"/>
        <v/>
      </c>
      <c r="S2749" s="43" t="str">
        <f t="shared" si="556"/>
        <v/>
      </c>
      <c r="T2749" s="42" t="str">
        <f t="shared" si="552"/>
        <v>Diameter (mm, uitwendig)=;Wanddikte (mm)=;Druk (barg)=;Rekgrens (N/mm^2)=;Charpy energie (J)=</v>
      </c>
      <c r="U2749" s="44" t="e">
        <f>INDEX('bijlage A. Frequentie Tabel'!G:G,MATCH(T2749,'bijlage A. Frequentie Tabel'!A:A,0))</f>
        <v>#N/A</v>
      </c>
      <c r="V2749" s="43">
        <f t="shared" si="553"/>
        <v>0</v>
      </c>
      <c r="W2749" s="80">
        <f t="shared" si="557"/>
        <v>23.196467403779828</v>
      </c>
      <c r="X2749" t="e">
        <f t="shared" si="554"/>
        <v>#N/A</v>
      </c>
      <c r="Y2749"/>
      <c r="Z2749">
        <f t="shared" si="558"/>
        <v>0.4</v>
      </c>
      <c r="AA2749">
        <f t="shared" si="559"/>
        <v>1</v>
      </c>
      <c r="AB2749">
        <f t="shared" si="559"/>
        <v>1</v>
      </c>
      <c r="AC2749">
        <f t="shared" si="560"/>
        <v>0.4</v>
      </c>
      <c r="AD2749" t="e">
        <f>INDEX('bijlage C. Cluster maatregelen'!C:C,MATCH('5.Bepalen Faalfreq'!K2749,'bijlage C. Cluster maatregelen'!A:A,0))</f>
        <v>#N/A</v>
      </c>
      <c r="AE2749" t="e">
        <f>INDEX('bijlage C. Cluster maatregelen'!C:C,MATCH('5.Bepalen Faalfreq'!L2749,'bijlage C. Cluster maatregelen'!A:A,0))</f>
        <v>#N/A</v>
      </c>
      <c r="AF2749" t="e">
        <f>INDEX('bijlage C. Cluster maatregelen'!C:C,MATCH('5.Bepalen Faalfreq'!M2749,'bijlage C. Cluster maatregelen'!A:A,0))</f>
        <v>#N/A</v>
      </c>
      <c r="AG2749" t="e">
        <f>INDEX('bijlage C. Cluster maatregelen'!C:C,MATCH('5.Bepalen Faalfreq'!N2749,'bijlage C. Cluster maatregelen'!A:A,0))</f>
        <v>#N/A</v>
      </c>
      <c r="AH2749" t="e">
        <f t="shared" si="561"/>
        <v>#N/A</v>
      </c>
      <c r="AI2749" t="e">
        <f t="shared" si="562"/>
        <v>#N/A</v>
      </c>
      <c r="AJ2749" t="e">
        <f t="shared" si="555"/>
        <v>#N/A</v>
      </c>
    </row>
    <row r="2750" spans="1:36" x14ac:dyDescent="0.25">
      <c r="A2750" s="203"/>
      <c r="B2750" s="203"/>
      <c r="C2750" s="203"/>
      <c r="D2750" s="203"/>
      <c r="E2750" s="203"/>
      <c r="F2750" s="203"/>
      <c r="G2750" s="203"/>
      <c r="H2750" s="203"/>
      <c r="I2750" s="203"/>
      <c r="J2750" s="203"/>
      <c r="K2750" s="203"/>
      <c r="L2750" s="203"/>
      <c r="M2750" s="203"/>
      <c r="N2750" s="203"/>
      <c r="O2750" s="204">
        <f t="shared" si="551"/>
        <v>0</v>
      </c>
      <c r="P2750" s="80" t="str">
        <f>IFERROR(R2750+'4. Gegevens leiding'!$I$26,"")</f>
        <v/>
      </c>
      <c r="Q2750" s="155" t="str">
        <f>IFERROR(R2751+'4. Gegevens leiding'!$I$26,"")</f>
        <v/>
      </c>
      <c r="R2750" s="155" t="str">
        <f t="shared" si="563"/>
        <v/>
      </c>
      <c r="S2750" s="43" t="str">
        <f t="shared" si="556"/>
        <v/>
      </c>
      <c r="T2750" s="42" t="str">
        <f t="shared" si="552"/>
        <v>Diameter (mm, uitwendig)=;Wanddikte (mm)=;Druk (barg)=;Rekgrens (N/mm^2)=;Charpy energie (J)=</v>
      </c>
      <c r="U2750" s="44" t="e">
        <f>INDEX('bijlage A. Frequentie Tabel'!G:G,MATCH(T2750,'bijlage A. Frequentie Tabel'!A:A,0))</f>
        <v>#N/A</v>
      </c>
      <c r="V2750" s="43">
        <f t="shared" si="553"/>
        <v>0</v>
      </c>
      <c r="W2750" s="80">
        <f t="shared" si="557"/>
        <v>23.196467403779828</v>
      </c>
      <c r="X2750" t="e">
        <f t="shared" si="554"/>
        <v>#N/A</v>
      </c>
      <c r="Y2750"/>
      <c r="Z2750">
        <f t="shared" si="558"/>
        <v>0.4</v>
      </c>
      <c r="AA2750">
        <f t="shared" si="559"/>
        <v>1</v>
      </c>
      <c r="AB2750">
        <f t="shared" si="559"/>
        <v>1</v>
      </c>
      <c r="AC2750">
        <f t="shared" si="560"/>
        <v>0.4</v>
      </c>
      <c r="AD2750" t="e">
        <f>INDEX('bijlage C. Cluster maatregelen'!C:C,MATCH('5.Bepalen Faalfreq'!K2750,'bijlage C. Cluster maatregelen'!A:A,0))</f>
        <v>#N/A</v>
      </c>
      <c r="AE2750" t="e">
        <f>INDEX('bijlage C. Cluster maatregelen'!C:C,MATCH('5.Bepalen Faalfreq'!L2750,'bijlage C. Cluster maatregelen'!A:A,0))</f>
        <v>#N/A</v>
      </c>
      <c r="AF2750" t="e">
        <f>INDEX('bijlage C. Cluster maatregelen'!C:C,MATCH('5.Bepalen Faalfreq'!M2750,'bijlage C. Cluster maatregelen'!A:A,0))</f>
        <v>#N/A</v>
      </c>
      <c r="AG2750" t="e">
        <f>INDEX('bijlage C. Cluster maatregelen'!C:C,MATCH('5.Bepalen Faalfreq'!N2750,'bijlage C. Cluster maatregelen'!A:A,0))</f>
        <v>#N/A</v>
      </c>
      <c r="AH2750" t="e">
        <f t="shared" si="561"/>
        <v>#N/A</v>
      </c>
      <c r="AI2750" t="e">
        <f t="shared" si="562"/>
        <v>#N/A</v>
      </c>
      <c r="AJ2750" t="e">
        <f t="shared" si="555"/>
        <v>#N/A</v>
      </c>
    </row>
    <row r="2751" spans="1:36" x14ac:dyDescent="0.25">
      <c r="A2751" s="203"/>
      <c r="B2751" s="203"/>
      <c r="C2751" s="203"/>
      <c r="D2751" s="203"/>
      <c r="E2751" s="203"/>
      <c r="F2751" s="203"/>
      <c r="G2751" s="203"/>
      <c r="H2751" s="203"/>
      <c r="I2751" s="203"/>
      <c r="J2751" s="203"/>
      <c r="K2751" s="203"/>
      <c r="L2751" s="203"/>
      <c r="M2751" s="203"/>
      <c r="N2751" s="203"/>
      <c r="O2751" s="204">
        <f t="shared" si="551"/>
        <v>0</v>
      </c>
      <c r="P2751" s="80" t="str">
        <f>IFERROR(R2751+'4. Gegevens leiding'!$I$26,"")</f>
        <v/>
      </c>
      <c r="Q2751" s="155" t="str">
        <f>IFERROR(R2752+'4. Gegevens leiding'!$I$26,"")</f>
        <v/>
      </c>
      <c r="R2751" s="155" t="str">
        <f t="shared" si="563"/>
        <v/>
      </c>
      <c r="S2751" s="43" t="str">
        <f t="shared" si="556"/>
        <v/>
      </c>
      <c r="T2751" s="42" t="str">
        <f t="shared" si="552"/>
        <v>Diameter (mm, uitwendig)=;Wanddikte (mm)=;Druk (barg)=;Rekgrens (N/mm^2)=;Charpy energie (J)=</v>
      </c>
      <c r="U2751" s="44" t="e">
        <f>INDEX('bijlage A. Frequentie Tabel'!G:G,MATCH(T2751,'bijlage A. Frequentie Tabel'!A:A,0))</f>
        <v>#N/A</v>
      </c>
      <c r="V2751" s="43">
        <f t="shared" si="553"/>
        <v>0</v>
      </c>
      <c r="W2751" s="80">
        <f t="shared" si="557"/>
        <v>23.196467403779828</v>
      </c>
      <c r="X2751" t="e">
        <f t="shared" si="554"/>
        <v>#N/A</v>
      </c>
      <c r="Y2751"/>
      <c r="Z2751">
        <f t="shared" si="558"/>
        <v>0.4</v>
      </c>
      <c r="AA2751">
        <f t="shared" si="559"/>
        <v>1</v>
      </c>
      <c r="AB2751">
        <f t="shared" si="559"/>
        <v>1</v>
      </c>
      <c r="AC2751">
        <f t="shared" si="560"/>
        <v>0.4</v>
      </c>
      <c r="AD2751" t="e">
        <f>INDEX('bijlage C. Cluster maatregelen'!C:C,MATCH('5.Bepalen Faalfreq'!K2751,'bijlage C. Cluster maatregelen'!A:A,0))</f>
        <v>#N/A</v>
      </c>
      <c r="AE2751" t="e">
        <f>INDEX('bijlage C. Cluster maatregelen'!C:C,MATCH('5.Bepalen Faalfreq'!L2751,'bijlage C. Cluster maatregelen'!A:A,0))</f>
        <v>#N/A</v>
      </c>
      <c r="AF2751" t="e">
        <f>INDEX('bijlage C. Cluster maatregelen'!C:C,MATCH('5.Bepalen Faalfreq'!M2751,'bijlage C. Cluster maatregelen'!A:A,0))</f>
        <v>#N/A</v>
      </c>
      <c r="AG2751" t="e">
        <f>INDEX('bijlage C. Cluster maatregelen'!C:C,MATCH('5.Bepalen Faalfreq'!N2751,'bijlage C. Cluster maatregelen'!A:A,0))</f>
        <v>#N/A</v>
      </c>
      <c r="AH2751" t="e">
        <f t="shared" si="561"/>
        <v>#N/A</v>
      </c>
      <c r="AI2751" t="e">
        <f t="shared" si="562"/>
        <v>#N/A</v>
      </c>
      <c r="AJ2751" t="e">
        <f t="shared" si="555"/>
        <v>#N/A</v>
      </c>
    </row>
    <row r="2752" spans="1:36" x14ac:dyDescent="0.25">
      <c r="A2752" s="203"/>
      <c r="B2752" s="203"/>
      <c r="C2752" s="203"/>
      <c r="D2752" s="203"/>
      <c r="E2752" s="203"/>
      <c r="F2752" s="203"/>
      <c r="G2752" s="203"/>
      <c r="H2752" s="203"/>
      <c r="I2752" s="203"/>
      <c r="J2752" s="203"/>
      <c r="K2752" s="203"/>
      <c r="L2752" s="203"/>
      <c r="M2752" s="203"/>
      <c r="N2752" s="203"/>
      <c r="O2752" s="204">
        <f t="shared" si="551"/>
        <v>0</v>
      </c>
      <c r="P2752" s="80" t="str">
        <f>IFERROR(R2752+'4. Gegevens leiding'!$I$26,"")</f>
        <v/>
      </c>
      <c r="Q2752" s="155" t="str">
        <f>IFERROR(R2753+'4. Gegevens leiding'!$I$26,"")</f>
        <v/>
      </c>
      <c r="R2752" s="155" t="str">
        <f t="shared" si="563"/>
        <v/>
      </c>
      <c r="S2752" s="43" t="str">
        <f t="shared" si="556"/>
        <v/>
      </c>
      <c r="T2752" s="42" t="str">
        <f t="shared" si="552"/>
        <v>Diameter (mm, uitwendig)=;Wanddikte (mm)=;Druk (barg)=;Rekgrens (N/mm^2)=;Charpy energie (J)=</v>
      </c>
      <c r="U2752" s="44" t="e">
        <f>INDEX('bijlage A. Frequentie Tabel'!G:G,MATCH(T2752,'bijlage A. Frequentie Tabel'!A:A,0))</f>
        <v>#N/A</v>
      </c>
      <c r="V2752" s="43">
        <f t="shared" si="553"/>
        <v>0</v>
      </c>
      <c r="W2752" s="80">
        <f t="shared" si="557"/>
        <v>23.196467403779828</v>
      </c>
      <c r="X2752" t="e">
        <f t="shared" si="554"/>
        <v>#N/A</v>
      </c>
      <c r="Y2752"/>
      <c r="Z2752">
        <f t="shared" si="558"/>
        <v>0.4</v>
      </c>
      <c r="AA2752">
        <f t="shared" si="559"/>
        <v>1</v>
      </c>
      <c r="AB2752">
        <f t="shared" si="559"/>
        <v>1</v>
      </c>
      <c r="AC2752">
        <f t="shared" si="560"/>
        <v>0.4</v>
      </c>
      <c r="AD2752" t="e">
        <f>INDEX('bijlage C. Cluster maatregelen'!C:C,MATCH('5.Bepalen Faalfreq'!K2752,'bijlage C. Cluster maatregelen'!A:A,0))</f>
        <v>#N/A</v>
      </c>
      <c r="AE2752" t="e">
        <f>INDEX('bijlage C. Cluster maatregelen'!C:C,MATCH('5.Bepalen Faalfreq'!L2752,'bijlage C. Cluster maatregelen'!A:A,0))</f>
        <v>#N/A</v>
      </c>
      <c r="AF2752" t="e">
        <f>INDEX('bijlage C. Cluster maatregelen'!C:C,MATCH('5.Bepalen Faalfreq'!M2752,'bijlage C. Cluster maatregelen'!A:A,0))</f>
        <v>#N/A</v>
      </c>
      <c r="AG2752" t="e">
        <f>INDEX('bijlage C. Cluster maatregelen'!C:C,MATCH('5.Bepalen Faalfreq'!N2752,'bijlage C. Cluster maatregelen'!A:A,0))</f>
        <v>#N/A</v>
      </c>
      <c r="AH2752" t="e">
        <f t="shared" si="561"/>
        <v>#N/A</v>
      </c>
      <c r="AI2752" t="e">
        <f t="shared" si="562"/>
        <v>#N/A</v>
      </c>
      <c r="AJ2752" t="e">
        <f t="shared" si="555"/>
        <v>#N/A</v>
      </c>
    </row>
    <row r="2753" spans="1:36" x14ac:dyDescent="0.25">
      <c r="A2753" s="203"/>
      <c r="B2753" s="203"/>
      <c r="C2753" s="203"/>
      <c r="D2753" s="203"/>
      <c r="E2753" s="203"/>
      <c r="F2753" s="203"/>
      <c r="G2753" s="203"/>
      <c r="H2753" s="203"/>
      <c r="I2753" s="203"/>
      <c r="J2753" s="203"/>
      <c r="K2753" s="203"/>
      <c r="L2753" s="203"/>
      <c r="M2753" s="203"/>
      <c r="N2753" s="203"/>
      <c r="O2753" s="204">
        <f t="shared" si="551"/>
        <v>0</v>
      </c>
      <c r="P2753" s="80" t="str">
        <f>IFERROR(R2753+'4. Gegevens leiding'!$I$26,"")</f>
        <v/>
      </c>
      <c r="Q2753" s="155" t="str">
        <f>IFERROR(R2754+'4. Gegevens leiding'!$I$26,"")</f>
        <v/>
      </c>
      <c r="R2753" s="155" t="str">
        <f t="shared" si="563"/>
        <v/>
      </c>
      <c r="S2753" s="43" t="str">
        <f t="shared" si="556"/>
        <v/>
      </c>
      <c r="T2753" s="42" t="str">
        <f t="shared" si="552"/>
        <v>Diameter (mm, uitwendig)=;Wanddikte (mm)=;Druk (barg)=;Rekgrens (N/mm^2)=;Charpy energie (J)=</v>
      </c>
      <c r="U2753" s="44" t="e">
        <f>INDEX('bijlage A. Frequentie Tabel'!G:G,MATCH(T2753,'bijlage A. Frequentie Tabel'!A:A,0))</f>
        <v>#N/A</v>
      </c>
      <c r="V2753" s="43">
        <f t="shared" si="553"/>
        <v>0</v>
      </c>
      <c r="W2753" s="80">
        <f t="shared" si="557"/>
        <v>23.196467403779828</v>
      </c>
      <c r="X2753" t="e">
        <f t="shared" si="554"/>
        <v>#N/A</v>
      </c>
      <c r="Y2753"/>
      <c r="Z2753">
        <f t="shared" si="558"/>
        <v>0.4</v>
      </c>
      <c r="AA2753">
        <f t="shared" si="559"/>
        <v>1</v>
      </c>
      <c r="AB2753">
        <f t="shared" si="559"/>
        <v>1</v>
      </c>
      <c r="AC2753">
        <f t="shared" si="560"/>
        <v>0.4</v>
      </c>
      <c r="AD2753" t="e">
        <f>INDEX('bijlage C. Cluster maatregelen'!C:C,MATCH('5.Bepalen Faalfreq'!K2753,'bijlage C. Cluster maatregelen'!A:A,0))</f>
        <v>#N/A</v>
      </c>
      <c r="AE2753" t="e">
        <f>INDEX('bijlage C. Cluster maatregelen'!C:C,MATCH('5.Bepalen Faalfreq'!L2753,'bijlage C. Cluster maatregelen'!A:A,0))</f>
        <v>#N/A</v>
      </c>
      <c r="AF2753" t="e">
        <f>INDEX('bijlage C. Cluster maatregelen'!C:C,MATCH('5.Bepalen Faalfreq'!M2753,'bijlage C. Cluster maatregelen'!A:A,0))</f>
        <v>#N/A</v>
      </c>
      <c r="AG2753" t="e">
        <f>INDEX('bijlage C. Cluster maatregelen'!C:C,MATCH('5.Bepalen Faalfreq'!N2753,'bijlage C. Cluster maatregelen'!A:A,0))</f>
        <v>#N/A</v>
      </c>
      <c r="AH2753" t="e">
        <f t="shared" si="561"/>
        <v>#N/A</v>
      </c>
      <c r="AI2753" t="e">
        <f t="shared" si="562"/>
        <v>#N/A</v>
      </c>
      <c r="AJ2753" t="e">
        <f t="shared" si="555"/>
        <v>#N/A</v>
      </c>
    </row>
    <row r="2754" spans="1:36" x14ac:dyDescent="0.25">
      <c r="A2754" s="203"/>
      <c r="B2754" s="203"/>
      <c r="C2754" s="203"/>
      <c r="D2754" s="203"/>
      <c r="E2754" s="203"/>
      <c r="F2754" s="203"/>
      <c r="G2754" s="203"/>
      <c r="H2754" s="203"/>
      <c r="I2754" s="203"/>
      <c r="J2754" s="203"/>
      <c r="K2754" s="203"/>
      <c r="L2754" s="203"/>
      <c r="M2754" s="203"/>
      <c r="N2754" s="203"/>
      <c r="O2754" s="204">
        <f t="shared" si="551"/>
        <v>0</v>
      </c>
      <c r="P2754" s="80" t="str">
        <f>IFERROR(R2754+'4. Gegevens leiding'!$I$26,"")</f>
        <v/>
      </c>
      <c r="Q2754" s="155" t="str">
        <f>IFERROR(R2755+'4. Gegevens leiding'!$I$26,"")</f>
        <v/>
      </c>
      <c r="R2754" s="155" t="str">
        <f t="shared" si="563"/>
        <v/>
      </c>
      <c r="S2754" s="43" t="str">
        <f t="shared" si="556"/>
        <v/>
      </c>
      <c r="T2754" s="42" t="str">
        <f t="shared" si="552"/>
        <v>Diameter (mm, uitwendig)=;Wanddikte (mm)=;Druk (barg)=;Rekgrens (N/mm^2)=;Charpy energie (J)=</v>
      </c>
      <c r="U2754" s="44" t="e">
        <f>INDEX('bijlage A. Frequentie Tabel'!G:G,MATCH(T2754,'bijlage A. Frequentie Tabel'!A:A,0))</f>
        <v>#N/A</v>
      </c>
      <c r="V2754" s="43">
        <f t="shared" si="553"/>
        <v>0</v>
      </c>
      <c r="W2754" s="80">
        <f t="shared" si="557"/>
        <v>23.196467403779828</v>
      </c>
      <c r="X2754" t="e">
        <f t="shared" si="554"/>
        <v>#N/A</v>
      </c>
      <c r="Y2754"/>
      <c r="Z2754">
        <f t="shared" si="558"/>
        <v>0.4</v>
      </c>
      <c r="AA2754">
        <f t="shared" si="559"/>
        <v>1</v>
      </c>
      <c r="AB2754">
        <f t="shared" si="559"/>
        <v>1</v>
      </c>
      <c r="AC2754">
        <f t="shared" si="560"/>
        <v>0.4</v>
      </c>
      <c r="AD2754" t="e">
        <f>INDEX('bijlage C. Cluster maatregelen'!C:C,MATCH('5.Bepalen Faalfreq'!K2754,'bijlage C. Cluster maatregelen'!A:A,0))</f>
        <v>#N/A</v>
      </c>
      <c r="AE2754" t="e">
        <f>INDEX('bijlage C. Cluster maatregelen'!C:C,MATCH('5.Bepalen Faalfreq'!L2754,'bijlage C. Cluster maatregelen'!A:A,0))</f>
        <v>#N/A</v>
      </c>
      <c r="AF2754" t="e">
        <f>INDEX('bijlage C. Cluster maatregelen'!C:C,MATCH('5.Bepalen Faalfreq'!M2754,'bijlage C. Cluster maatregelen'!A:A,0))</f>
        <v>#N/A</v>
      </c>
      <c r="AG2754" t="e">
        <f>INDEX('bijlage C. Cluster maatregelen'!C:C,MATCH('5.Bepalen Faalfreq'!N2754,'bijlage C. Cluster maatregelen'!A:A,0))</f>
        <v>#N/A</v>
      </c>
      <c r="AH2754" t="e">
        <f t="shared" si="561"/>
        <v>#N/A</v>
      </c>
      <c r="AI2754" t="e">
        <f t="shared" si="562"/>
        <v>#N/A</v>
      </c>
      <c r="AJ2754" t="e">
        <f t="shared" si="555"/>
        <v>#N/A</v>
      </c>
    </row>
    <row r="2755" spans="1:36" x14ac:dyDescent="0.25">
      <c r="A2755" s="203"/>
      <c r="B2755" s="203"/>
      <c r="C2755" s="203"/>
      <c r="D2755" s="203"/>
      <c r="E2755" s="203"/>
      <c r="F2755" s="203"/>
      <c r="G2755" s="203"/>
      <c r="H2755" s="203"/>
      <c r="I2755" s="203"/>
      <c r="J2755" s="203"/>
      <c r="K2755" s="203"/>
      <c r="L2755" s="203"/>
      <c r="M2755" s="203"/>
      <c r="N2755" s="203"/>
      <c r="O2755" s="204">
        <f t="shared" si="551"/>
        <v>0</v>
      </c>
      <c r="P2755" s="80" t="str">
        <f>IFERROR(R2755+'4. Gegevens leiding'!$I$26,"")</f>
        <v/>
      </c>
      <c r="Q2755" s="155" t="str">
        <f>IFERROR(R2756+'4. Gegevens leiding'!$I$26,"")</f>
        <v/>
      </c>
      <c r="R2755" s="155" t="str">
        <f t="shared" si="563"/>
        <v/>
      </c>
      <c r="S2755" s="43" t="str">
        <f t="shared" si="556"/>
        <v/>
      </c>
      <c r="T2755" s="42" t="str">
        <f t="shared" si="552"/>
        <v>Diameter (mm, uitwendig)=;Wanddikte (mm)=;Druk (barg)=;Rekgrens (N/mm^2)=;Charpy energie (J)=</v>
      </c>
      <c r="U2755" s="44" t="e">
        <f>INDEX('bijlage A. Frequentie Tabel'!G:G,MATCH(T2755,'bijlage A. Frequentie Tabel'!A:A,0))</f>
        <v>#N/A</v>
      </c>
      <c r="V2755" s="43">
        <f t="shared" si="553"/>
        <v>0</v>
      </c>
      <c r="W2755" s="80">
        <f t="shared" si="557"/>
        <v>23.196467403779828</v>
      </c>
      <c r="X2755" t="e">
        <f t="shared" si="554"/>
        <v>#N/A</v>
      </c>
      <c r="Y2755"/>
      <c r="Z2755">
        <f t="shared" si="558"/>
        <v>0.4</v>
      </c>
      <c r="AA2755">
        <f t="shared" si="559"/>
        <v>1</v>
      </c>
      <c r="AB2755">
        <f t="shared" si="559"/>
        <v>1</v>
      </c>
      <c r="AC2755">
        <f t="shared" si="560"/>
        <v>0.4</v>
      </c>
      <c r="AD2755" t="e">
        <f>INDEX('bijlage C. Cluster maatregelen'!C:C,MATCH('5.Bepalen Faalfreq'!K2755,'bijlage C. Cluster maatregelen'!A:A,0))</f>
        <v>#N/A</v>
      </c>
      <c r="AE2755" t="e">
        <f>INDEX('bijlage C. Cluster maatregelen'!C:C,MATCH('5.Bepalen Faalfreq'!L2755,'bijlage C. Cluster maatregelen'!A:A,0))</f>
        <v>#N/A</v>
      </c>
      <c r="AF2755" t="e">
        <f>INDEX('bijlage C. Cluster maatregelen'!C:C,MATCH('5.Bepalen Faalfreq'!M2755,'bijlage C. Cluster maatregelen'!A:A,0))</f>
        <v>#N/A</v>
      </c>
      <c r="AG2755" t="e">
        <f>INDEX('bijlage C. Cluster maatregelen'!C:C,MATCH('5.Bepalen Faalfreq'!N2755,'bijlage C. Cluster maatregelen'!A:A,0))</f>
        <v>#N/A</v>
      </c>
      <c r="AH2755" t="e">
        <f t="shared" si="561"/>
        <v>#N/A</v>
      </c>
      <c r="AI2755" t="e">
        <f t="shared" si="562"/>
        <v>#N/A</v>
      </c>
      <c r="AJ2755" t="e">
        <f t="shared" si="555"/>
        <v>#N/A</v>
      </c>
    </row>
    <row r="2756" spans="1:36" x14ac:dyDescent="0.25">
      <c r="A2756" s="203"/>
      <c r="B2756" s="203"/>
      <c r="C2756" s="203"/>
      <c r="D2756" s="203"/>
      <c r="E2756" s="203"/>
      <c r="F2756" s="203"/>
      <c r="G2756" s="203"/>
      <c r="H2756" s="203"/>
      <c r="I2756" s="203"/>
      <c r="J2756" s="203"/>
      <c r="K2756" s="203"/>
      <c r="L2756" s="203"/>
      <c r="M2756" s="203"/>
      <c r="N2756" s="203"/>
      <c r="O2756" s="204">
        <f t="shared" si="551"/>
        <v>0</v>
      </c>
      <c r="P2756" s="80" t="str">
        <f>IFERROR(R2756+'4. Gegevens leiding'!$I$26,"")</f>
        <v/>
      </c>
      <c r="Q2756" s="155" t="str">
        <f>IFERROR(R2757+'4. Gegevens leiding'!$I$26,"")</f>
        <v/>
      </c>
      <c r="R2756" s="155" t="str">
        <f t="shared" si="563"/>
        <v/>
      </c>
      <c r="S2756" s="43" t="str">
        <f t="shared" si="556"/>
        <v/>
      </c>
      <c r="T2756" s="42" t="str">
        <f t="shared" si="552"/>
        <v>Diameter (mm, uitwendig)=;Wanddikte (mm)=;Druk (barg)=;Rekgrens (N/mm^2)=;Charpy energie (J)=</v>
      </c>
      <c r="U2756" s="44" t="e">
        <f>INDEX('bijlage A. Frequentie Tabel'!G:G,MATCH(T2756,'bijlage A. Frequentie Tabel'!A:A,0))</f>
        <v>#N/A</v>
      </c>
      <c r="V2756" s="43">
        <f t="shared" si="553"/>
        <v>0</v>
      </c>
      <c r="W2756" s="80">
        <f t="shared" si="557"/>
        <v>23.196467403779828</v>
      </c>
      <c r="X2756" t="e">
        <f t="shared" si="554"/>
        <v>#N/A</v>
      </c>
      <c r="Y2756"/>
      <c r="Z2756">
        <f t="shared" si="558"/>
        <v>0.4</v>
      </c>
      <c r="AA2756">
        <f t="shared" si="559"/>
        <v>1</v>
      </c>
      <c r="AB2756">
        <f t="shared" si="559"/>
        <v>1</v>
      </c>
      <c r="AC2756">
        <f t="shared" si="560"/>
        <v>0.4</v>
      </c>
      <c r="AD2756" t="e">
        <f>INDEX('bijlage C. Cluster maatregelen'!C:C,MATCH('5.Bepalen Faalfreq'!K2756,'bijlage C. Cluster maatregelen'!A:A,0))</f>
        <v>#N/A</v>
      </c>
      <c r="AE2756" t="e">
        <f>INDEX('bijlage C. Cluster maatregelen'!C:C,MATCH('5.Bepalen Faalfreq'!L2756,'bijlage C. Cluster maatregelen'!A:A,0))</f>
        <v>#N/A</v>
      </c>
      <c r="AF2756" t="e">
        <f>INDEX('bijlage C. Cluster maatregelen'!C:C,MATCH('5.Bepalen Faalfreq'!M2756,'bijlage C. Cluster maatregelen'!A:A,0))</f>
        <v>#N/A</v>
      </c>
      <c r="AG2756" t="e">
        <f>INDEX('bijlage C. Cluster maatregelen'!C:C,MATCH('5.Bepalen Faalfreq'!N2756,'bijlage C. Cluster maatregelen'!A:A,0))</f>
        <v>#N/A</v>
      </c>
      <c r="AH2756" t="e">
        <f t="shared" si="561"/>
        <v>#N/A</v>
      </c>
      <c r="AI2756" t="e">
        <f t="shared" si="562"/>
        <v>#N/A</v>
      </c>
      <c r="AJ2756" t="e">
        <f t="shared" si="555"/>
        <v>#N/A</v>
      </c>
    </row>
    <row r="2757" spans="1:36" x14ac:dyDescent="0.25">
      <c r="A2757" s="203"/>
      <c r="B2757" s="203"/>
      <c r="C2757" s="203"/>
      <c r="D2757" s="203"/>
      <c r="E2757" s="203"/>
      <c r="F2757" s="203"/>
      <c r="G2757" s="203"/>
      <c r="H2757" s="203"/>
      <c r="I2757" s="203"/>
      <c r="J2757" s="203"/>
      <c r="K2757" s="203"/>
      <c r="L2757" s="203"/>
      <c r="M2757" s="203"/>
      <c r="N2757" s="203"/>
      <c r="O2757" s="204">
        <f t="shared" ref="O2757:O2820" si="564">D2757-(2*F2757)</f>
        <v>0</v>
      </c>
      <c r="P2757" s="80" t="str">
        <f>IFERROR(R2757+'4. Gegevens leiding'!$I$26,"")</f>
        <v/>
      </c>
      <c r="Q2757" s="155" t="str">
        <f>IFERROR(R2758+'4. Gegevens leiding'!$I$26,"")</f>
        <v/>
      </c>
      <c r="R2757" s="155" t="str">
        <f t="shared" si="563"/>
        <v/>
      </c>
      <c r="S2757" s="43" t="str">
        <f t="shared" si="556"/>
        <v/>
      </c>
      <c r="T2757" s="42" t="str">
        <f t="shared" ref="T2757:T2820" si="565">CONCATENATE($D$1,"=",D2757,";",$F$1,"=",F2757,";",$E$1,"=",E2757,";",$G$1,"=",G2757,";",$I$1,"=",I2757)</f>
        <v>Diameter (mm, uitwendig)=;Wanddikte (mm)=;Druk (barg)=;Rekgrens (N/mm^2)=;Charpy energie (J)=</v>
      </c>
      <c r="U2757" s="44" t="e">
        <f>INDEX('bijlage A. Frequentie Tabel'!G:G,MATCH(T2757,'bijlage A. Frequentie Tabel'!A:A,0))</f>
        <v>#N/A</v>
      </c>
      <c r="V2757" s="43">
        <f t="shared" ref="V2757:V2820" si="566">IF((H2757+J2757)&gt;2,2,(H2757+J2757))</f>
        <v>0</v>
      </c>
      <c r="W2757" s="80">
        <f t="shared" si="557"/>
        <v>23.196467403779828</v>
      </c>
      <c r="X2757" t="e">
        <f t="shared" ref="X2757:X2820" si="567">U2757*W2757</f>
        <v>#N/A</v>
      </c>
      <c r="Y2757"/>
      <c r="Z2757">
        <f t="shared" si="558"/>
        <v>0.4</v>
      </c>
      <c r="AA2757">
        <f t="shared" si="559"/>
        <v>1</v>
      </c>
      <c r="AB2757">
        <f t="shared" si="559"/>
        <v>1</v>
      </c>
      <c r="AC2757">
        <f t="shared" si="560"/>
        <v>0.4</v>
      </c>
      <c r="AD2757" t="e">
        <f>INDEX('bijlage C. Cluster maatregelen'!C:C,MATCH('5.Bepalen Faalfreq'!K2757,'bijlage C. Cluster maatregelen'!A:A,0))</f>
        <v>#N/A</v>
      </c>
      <c r="AE2757" t="e">
        <f>INDEX('bijlage C. Cluster maatregelen'!C:C,MATCH('5.Bepalen Faalfreq'!L2757,'bijlage C. Cluster maatregelen'!A:A,0))</f>
        <v>#N/A</v>
      </c>
      <c r="AF2757" t="e">
        <f>INDEX('bijlage C. Cluster maatregelen'!C:C,MATCH('5.Bepalen Faalfreq'!M2757,'bijlage C. Cluster maatregelen'!A:A,0))</f>
        <v>#N/A</v>
      </c>
      <c r="AG2757" t="e">
        <f>INDEX('bijlage C. Cluster maatregelen'!C:C,MATCH('5.Bepalen Faalfreq'!N2757,'bijlage C. Cluster maatregelen'!A:A,0))</f>
        <v>#N/A</v>
      </c>
      <c r="AH2757" t="e">
        <f t="shared" si="561"/>
        <v>#N/A</v>
      </c>
      <c r="AI2757" t="e">
        <f t="shared" si="562"/>
        <v>#N/A</v>
      </c>
      <c r="AJ2757" t="e">
        <f t="shared" ref="AJ2757:AJ2820" si="568">AI2757*X2757</f>
        <v>#N/A</v>
      </c>
    </row>
    <row r="2758" spans="1:36" x14ac:dyDescent="0.25">
      <c r="A2758" s="203"/>
      <c r="B2758" s="203"/>
      <c r="C2758" s="203"/>
      <c r="D2758" s="203"/>
      <c r="E2758" s="203"/>
      <c r="F2758" s="203"/>
      <c r="G2758" s="203"/>
      <c r="H2758" s="203"/>
      <c r="I2758" s="203"/>
      <c r="J2758" s="203"/>
      <c r="K2758" s="203"/>
      <c r="L2758" s="203"/>
      <c r="M2758" s="203"/>
      <c r="N2758" s="203"/>
      <c r="O2758" s="204">
        <f t="shared" si="564"/>
        <v>0</v>
      </c>
      <c r="P2758" s="80" t="str">
        <f>IFERROR(R2758+'4. Gegevens leiding'!$I$26,"")</f>
        <v/>
      </c>
      <c r="Q2758" s="155" t="str">
        <f>IFERROR(R2759+'4. Gegevens leiding'!$I$26,"")</f>
        <v/>
      </c>
      <c r="R2758" s="155" t="str">
        <f t="shared" si="563"/>
        <v/>
      </c>
      <c r="S2758" s="43" t="str">
        <f t="shared" ref="S2758:S2821" si="569">IFERROR(Q2758-P2758, "")</f>
        <v/>
      </c>
      <c r="T2758" s="42" t="str">
        <f t="shared" si="565"/>
        <v>Diameter (mm, uitwendig)=;Wanddikte (mm)=;Druk (barg)=;Rekgrens (N/mm^2)=;Charpy energie (J)=</v>
      </c>
      <c r="U2758" s="44" t="e">
        <f>INDEX('bijlage A. Frequentie Tabel'!G:G,MATCH(T2758,'bijlage A. Frequentie Tabel'!A:A,0))</f>
        <v>#N/A</v>
      </c>
      <c r="V2758" s="43">
        <f t="shared" si="566"/>
        <v>0</v>
      </c>
      <c r="W2758" s="80">
        <f t="shared" ref="W2758:W2821" si="570">EXP(2.4*(1.31-V2758))</f>
        <v>23.196467403779828</v>
      </c>
      <c r="X2758" t="e">
        <f t="shared" si="567"/>
        <v>#N/A</v>
      </c>
      <c r="Y2758"/>
      <c r="Z2758">
        <f t="shared" ref="Z2758:Z2821" si="571">Z$3</f>
        <v>0.4</v>
      </c>
      <c r="AA2758">
        <f t="shared" ref="AA2758:AB2821" si="572">AA$3</f>
        <v>1</v>
      </c>
      <c r="AB2758">
        <f t="shared" si="572"/>
        <v>1</v>
      </c>
      <c r="AC2758">
        <f t="shared" ref="AC2758:AC2821" si="573">Z2758*AA2758*AB2758</f>
        <v>0.4</v>
      </c>
      <c r="AD2758" t="e">
        <f>INDEX('bijlage C. Cluster maatregelen'!C:C,MATCH('5.Bepalen Faalfreq'!K2758,'bijlage C. Cluster maatregelen'!A:A,0))</f>
        <v>#N/A</v>
      </c>
      <c r="AE2758" t="e">
        <f>INDEX('bijlage C. Cluster maatregelen'!C:C,MATCH('5.Bepalen Faalfreq'!L2758,'bijlage C. Cluster maatregelen'!A:A,0))</f>
        <v>#N/A</v>
      </c>
      <c r="AF2758" t="e">
        <f>INDEX('bijlage C. Cluster maatregelen'!C:C,MATCH('5.Bepalen Faalfreq'!M2758,'bijlage C. Cluster maatregelen'!A:A,0))</f>
        <v>#N/A</v>
      </c>
      <c r="AG2758" t="e">
        <f>INDEX('bijlage C. Cluster maatregelen'!C:C,MATCH('5.Bepalen Faalfreq'!N2758,'bijlage C. Cluster maatregelen'!A:A,0))</f>
        <v>#N/A</v>
      </c>
      <c r="AH2758" t="e">
        <f t="shared" ref="AH2758:AH2821" si="574">IF(AG2758=1,1,((Z2758*AB2758)^-1)/AG2758)</f>
        <v>#N/A</v>
      </c>
      <c r="AI2758" t="e">
        <f t="shared" ref="AI2758:AI2821" si="575">AC2758*AD2758*AE2758*AF2758*AH2758</f>
        <v>#N/A</v>
      </c>
      <c r="AJ2758" t="e">
        <f t="shared" si="568"/>
        <v>#N/A</v>
      </c>
    </row>
    <row r="2759" spans="1:36" x14ac:dyDescent="0.25">
      <c r="A2759" s="203"/>
      <c r="B2759" s="203"/>
      <c r="C2759" s="203"/>
      <c r="D2759" s="203"/>
      <c r="E2759" s="203"/>
      <c r="F2759" s="203"/>
      <c r="G2759" s="203"/>
      <c r="H2759" s="203"/>
      <c r="I2759" s="203"/>
      <c r="J2759" s="203"/>
      <c r="K2759" s="203"/>
      <c r="L2759" s="203"/>
      <c r="M2759" s="203"/>
      <c r="N2759" s="203"/>
      <c r="O2759" s="204">
        <f t="shared" si="564"/>
        <v>0</v>
      </c>
      <c r="P2759" s="80" t="str">
        <f>IFERROR(R2759+'4. Gegevens leiding'!$I$26,"")</f>
        <v/>
      </c>
      <c r="Q2759" s="155" t="str">
        <f>IFERROR(R2760+'4. Gegevens leiding'!$I$26,"")</f>
        <v/>
      </c>
      <c r="R2759" s="155" t="str">
        <f t="shared" ref="R2759:R2822" si="576">IF(ISBLANK(A2759),"",R2758+SQRT((A2759-A2758)^2+(B2759-B2758)^2))</f>
        <v/>
      </c>
      <c r="S2759" s="43" t="str">
        <f t="shared" si="569"/>
        <v/>
      </c>
      <c r="T2759" s="42" t="str">
        <f t="shared" si="565"/>
        <v>Diameter (mm, uitwendig)=;Wanddikte (mm)=;Druk (barg)=;Rekgrens (N/mm^2)=;Charpy energie (J)=</v>
      </c>
      <c r="U2759" s="44" t="e">
        <f>INDEX('bijlage A. Frequentie Tabel'!G:G,MATCH(T2759,'bijlage A. Frequentie Tabel'!A:A,0))</f>
        <v>#N/A</v>
      </c>
      <c r="V2759" s="43">
        <f t="shared" si="566"/>
        <v>0</v>
      </c>
      <c r="W2759" s="80">
        <f t="shared" si="570"/>
        <v>23.196467403779828</v>
      </c>
      <c r="X2759" t="e">
        <f t="shared" si="567"/>
        <v>#N/A</v>
      </c>
      <c r="Y2759"/>
      <c r="Z2759">
        <f t="shared" si="571"/>
        <v>0.4</v>
      </c>
      <c r="AA2759">
        <f t="shared" si="572"/>
        <v>1</v>
      </c>
      <c r="AB2759">
        <f t="shared" si="572"/>
        <v>1</v>
      </c>
      <c r="AC2759">
        <f t="shared" si="573"/>
        <v>0.4</v>
      </c>
      <c r="AD2759" t="e">
        <f>INDEX('bijlage C. Cluster maatregelen'!C:C,MATCH('5.Bepalen Faalfreq'!K2759,'bijlage C. Cluster maatregelen'!A:A,0))</f>
        <v>#N/A</v>
      </c>
      <c r="AE2759" t="e">
        <f>INDEX('bijlage C. Cluster maatregelen'!C:C,MATCH('5.Bepalen Faalfreq'!L2759,'bijlage C. Cluster maatregelen'!A:A,0))</f>
        <v>#N/A</v>
      </c>
      <c r="AF2759" t="e">
        <f>INDEX('bijlage C. Cluster maatregelen'!C:C,MATCH('5.Bepalen Faalfreq'!M2759,'bijlage C. Cluster maatregelen'!A:A,0))</f>
        <v>#N/A</v>
      </c>
      <c r="AG2759" t="e">
        <f>INDEX('bijlage C. Cluster maatregelen'!C:C,MATCH('5.Bepalen Faalfreq'!N2759,'bijlage C. Cluster maatregelen'!A:A,0))</f>
        <v>#N/A</v>
      </c>
      <c r="AH2759" t="e">
        <f t="shared" si="574"/>
        <v>#N/A</v>
      </c>
      <c r="AI2759" t="e">
        <f t="shared" si="575"/>
        <v>#N/A</v>
      </c>
      <c r="AJ2759" t="e">
        <f t="shared" si="568"/>
        <v>#N/A</v>
      </c>
    </row>
    <row r="2760" spans="1:36" x14ac:dyDescent="0.25">
      <c r="A2760" s="203"/>
      <c r="B2760" s="203"/>
      <c r="C2760" s="203"/>
      <c r="D2760" s="203"/>
      <c r="E2760" s="203"/>
      <c r="F2760" s="203"/>
      <c r="G2760" s="203"/>
      <c r="H2760" s="203"/>
      <c r="I2760" s="203"/>
      <c r="J2760" s="203"/>
      <c r="K2760" s="203"/>
      <c r="L2760" s="203"/>
      <c r="M2760" s="203"/>
      <c r="N2760" s="203"/>
      <c r="O2760" s="204">
        <f t="shared" si="564"/>
        <v>0</v>
      </c>
      <c r="P2760" s="80" t="str">
        <f>IFERROR(R2760+'4. Gegevens leiding'!$I$26,"")</f>
        <v/>
      </c>
      <c r="Q2760" s="155" t="str">
        <f>IFERROR(R2761+'4. Gegevens leiding'!$I$26,"")</f>
        <v/>
      </c>
      <c r="R2760" s="155" t="str">
        <f t="shared" si="576"/>
        <v/>
      </c>
      <c r="S2760" s="43" t="str">
        <f t="shared" si="569"/>
        <v/>
      </c>
      <c r="T2760" s="42" t="str">
        <f t="shared" si="565"/>
        <v>Diameter (mm, uitwendig)=;Wanddikte (mm)=;Druk (barg)=;Rekgrens (N/mm^2)=;Charpy energie (J)=</v>
      </c>
      <c r="U2760" s="44" t="e">
        <f>INDEX('bijlage A. Frequentie Tabel'!G:G,MATCH(T2760,'bijlage A. Frequentie Tabel'!A:A,0))</f>
        <v>#N/A</v>
      </c>
      <c r="V2760" s="43">
        <f t="shared" si="566"/>
        <v>0</v>
      </c>
      <c r="W2760" s="80">
        <f t="shared" si="570"/>
        <v>23.196467403779828</v>
      </c>
      <c r="X2760" t="e">
        <f t="shared" si="567"/>
        <v>#N/A</v>
      </c>
      <c r="Y2760"/>
      <c r="Z2760">
        <f t="shared" si="571"/>
        <v>0.4</v>
      </c>
      <c r="AA2760">
        <f t="shared" si="572"/>
        <v>1</v>
      </c>
      <c r="AB2760">
        <f t="shared" si="572"/>
        <v>1</v>
      </c>
      <c r="AC2760">
        <f t="shared" si="573"/>
        <v>0.4</v>
      </c>
      <c r="AD2760" t="e">
        <f>INDEX('bijlage C. Cluster maatregelen'!C:C,MATCH('5.Bepalen Faalfreq'!K2760,'bijlage C. Cluster maatregelen'!A:A,0))</f>
        <v>#N/A</v>
      </c>
      <c r="AE2760" t="e">
        <f>INDEX('bijlage C. Cluster maatregelen'!C:C,MATCH('5.Bepalen Faalfreq'!L2760,'bijlage C. Cluster maatregelen'!A:A,0))</f>
        <v>#N/A</v>
      </c>
      <c r="AF2760" t="e">
        <f>INDEX('bijlage C. Cluster maatregelen'!C:C,MATCH('5.Bepalen Faalfreq'!M2760,'bijlage C. Cluster maatregelen'!A:A,0))</f>
        <v>#N/A</v>
      </c>
      <c r="AG2760" t="e">
        <f>INDEX('bijlage C. Cluster maatregelen'!C:C,MATCH('5.Bepalen Faalfreq'!N2760,'bijlage C. Cluster maatregelen'!A:A,0))</f>
        <v>#N/A</v>
      </c>
      <c r="AH2760" t="e">
        <f t="shared" si="574"/>
        <v>#N/A</v>
      </c>
      <c r="AI2760" t="e">
        <f t="shared" si="575"/>
        <v>#N/A</v>
      </c>
      <c r="AJ2760" t="e">
        <f t="shared" si="568"/>
        <v>#N/A</v>
      </c>
    </row>
    <row r="2761" spans="1:36" x14ac:dyDescent="0.25">
      <c r="A2761" s="203"/>
      <c r="B2761" s="203"/>
      <c r="C2761" s="203"/>
      <c r="D2761" s="203"/>
      <c r="E2761" s="203"/>
      <c r="F2761" s="203"/>
      <c r="G2761" s="203"/>
      <c r="H2761" s="203"/>
      <c r="I2761" s="203"/>
      <c r="J2761" s="203"/>
      <c r="K2761" s="203"/>
      <c r="L2761" s="203"/>
      <c r="M2761" s="203"/>
      <c r="N2761" s="203"/>
      <c r="O2761" s="204">
        <f t="shared" si="564"/>
        <v>0</v>
      </c>
      <c r="P2761" s="80" t="str">
        <f>IFERROR(R2761+'4. Gegevens leiding'!$I$26,"")</f>
        <v/>
      </c>
      <c r="Q2761" s="155" t="str">
        <f>IFERROR(R2762+'4. Gegevens leiding'!$I$26,"")</f>
        <v/>
      </c>
      <c r="R2761" s="155" t="str">
        <f t="shared" si="576"/>
        <v/>
      </c>
      <c r="S2761" s="43" t="str">
        <f t="shared" si="569"/>
        <v/>
      </c>
      <c r="T2761" s="42" t="str">
        <f t="shared" si="565"/>
        <v>Diameter (mm, uitwendig)=;Wanddikte (mm)=;Druk (barg)=;Rekgrens (N/mm^2)=;Charpy energie (J)=</v>
      </c>
      <c r="U2761" s="44" t="e">
        <f>INDEX('bijlage A. Frequentie Tabel'!G:G,MATCH(T2761,'bijlage A. Frequentie Tabel'!A:A,0))</f>
        <v>#N/A</v>
      </c>
      <c r="V2761" s="43">
        <f t="shared" si="566"/>
        <v>0</v>
      </c>
      <c r="W2761" s="80">
        <f t="shared" si="570"/>
        <v>23.196467403779828</v>
      </c>
      <c r="X2761" t="e">
        <f t="shared" si="567"/>
        <v>#N/A</v>
      </c>
      <c r="Y2761"/>
      <c r="Z2761">
        <f t="shared" si="571"/>
        <v>0.4</v>
      </c>
      <c r="AA2761">
        <f t="shared" si="572"/>
        <v>1</v>
      </c>
      <c r="AB2761">
        <f t="shared" si="572"/>
        <v>1</v>
      </c>
      <c r="AC2761">
        <f t="shared" si="573"/>
        <v>0.4</v>
      </c>
      <c r="AD2761" t="e">
        <f>INDEX('bijlage C. Cluster maatregelen'!C:C,MATCH('5.Bepalen Faalfreq'!K2761,'bijlage C. Cluster maatregelen'!A:A,0))</f>
        <v>#N/A</v>
      </c>
      <c r="AE2761" t="e">
        <f>INDEX('bijlage C. Cluster maatregelen'!C:C,MATCH('5.Bepalen Faalfreq'!L2761,'bijlage C. Cluster maatregelen'!A:A,0))</f>
        <v>#N/A</v>
      </c>
      <c r="AF2761" t="e">
        <f>INDEX('bijlage C. Cluster maatregelen'!C:C,MATCH('5.Bepalen Faalfreq'!M2761,'bijlage C. Cluster maatregelen'!A:A,0))</f>
        <v>#N/A</v>
      </c>
      <c r="AG2761" t="e">
        <f>INDEX('bijlage C. Cluster maatregelen'!C:C,MATCH('5.Bepalen Faalfreq'!N2761,'bijlage C. Cluster maatregelen'!A:A,0))</f>
        <v>#N/A</v>
      </c>
      <c r="AH2761" t="e">
        <f t="shared" si="574"/>
        <v>#N/A</v>
      </c>
      <c r="AI2761" t="e">
        <f t="shared" si="575"/>
        <v>#N/A</v>
      </c>
      <c r="AJ2761" t="e">
        <f t="shared" si="568"/>
        <v>#N/A</v>
      </c>
    </row>
    <row r="2762" spans="1:36" x14ac:dyDescent="0.25">
      <c r="A2762" s="203"/>
      <c r="B2762" s="203"/>
      <c r="C2762" s="203"/>
      <c r="D2762" s="203"/>
      <c r="E2762" s="203"/>
      <c r="F2762" s="203"/>
      <c r="G2762" s="203"/>
      <c r="H2762" s="203"/>
      <c r="I2762" s="203"/>
      <c r="J2762" s="203"/>
      <c r="K2762" s="203"/>
      <c r="L2762" s="203"/>
      <c r="M2762" s="203"/>
      <c r="N2762" s="203"/>
      <c r="O2762" s="204">
        <f t="shared" si="564"/>
        <v>0</v>
      </c>
      <c r="P2762" s="80" t="str">
        <f>IFERROR(R2762+'4. Gegevens leiding'!$I$26,"")</f>
        <v/>
      </c>
      <c r="Q2762" s="155" t="str">
        <f>IFERROR(R2763+'4. Gegevens leiding'!$I$26,"")</f>
        <v/>
      </c>
      <c r="R2762" s="155" t="str">
        <f t="shared" si="576"/>
        <v/>
      </c>
      <c r="S2762" s="43" t="str">
        <f t="shared" si="569"/>
        <v/>
      </c>
      <c r="T2762" s="42" t="str">
        <f t="shared" si="565"/>
        <v>Diameter (mm, uitwendig)=;Wanddikte (mm)=;Druk (barg)=;Rekgrens (N/mm^2)=;Charpy energie (J)=</v>
      </c>
      <c r="U2762" s="44" t="e">
        <f>INDEX('bijlage A. Frequentie Tabel'!G:G,MATCH(T2762,'bijlage A. Frequentie Tabel'!A:A,0))</f>
        <v>#N/A</v>
      </c>
      <c r="V2762" s="43">
        <f t="shared" si="566"/>
        <v>0</v>
      </c>
      <c r="W2762" s="80">
        <f t="shared" si="570"/>
        <v>23.196467403779828</v>
      </c>
      <c r="X2762" t="e">
        <f t="shared" si="567"/>
        <v>#N/A</v>
      </c>
      <c r="Y2762"/>
      <c r="Z2762">
        <f t="shared" si="571"/>
        <v>0.4</v>
      </c>
      <c r="AA2762">
        <f t="shared" si="572"/>
        <v>1</v>
      </c>
      <c r="AB2762">
        <f t="shared" si="572"/>
        <v>1</v>
      </c>
      <c r="AC2762">
        <f t="shared" si="573"/>
        <v>0.4</v>
      </c>
      <c r="AD2762" t="e">
        <f>INDEX('bijlage C. Cluster maatregelen'!C:C,MATCH('5.Bepalen Faalfreq'!K2762,'bijlage C. Cluster maatregelen'!A:A,0))</f>
        <v>#N/A</v>
      </c>
      <c r="AE2762" t="e">
        <f>INDEX('bijlage C. Cluster maatregelen'!C:C,MATCH('5.Bepalen Faalfreq'!L2762,'bijlage C. Cluster maatregelen'!A:A,0))</f>
        <v>#N/A</v>
      </c>
      <c r="AF2762" t="e">
        <f>INDEX('bijlage C. Cluster maatregelen'!C:C,MATCH('5.Bepalen Faalfreq'!M2762,'bijlage C. Cluster maatregelen'!A:A,0))</f>
        <v>#N/A</v>
      </c>
      <c r="AG2762" t="e">
        <f>INDEX('bijlage C. Cluster maatregelen'!C:C,MATCH('5.Bepalen Faalfreq'!N2762,'bijlage C. Cluster maatregelen'!A:A,0))</f>
        <v>#N/A</v>
      </c>
      <c r="AH2762" t="e">
        <f t="shared" si="574"/>
        <v>#N/A</v>
      </c>
      <c r="AI2762" t="e">
        <f t="shared" si="575"/>
        <v>#N/A</v>
      </c>
      <c r="AJ2762" t="e">
        <f t="shared" si="568"/>
        <v>#N/A</v>
      </c>
    </row>
    <row r="2763" spans="1:36" x14ac:dyDescent="0.25">
      <c r="A2763" s="203"/>
      <c r="B2763" s="203"/>
      <c r="C2763" s="203"/>
      <c r="D2763" s="203"/>
      <c r="E2763" s="203"/>
      <c r="F2763" s="203"/>
      <c r="G2763" s="203"/>
      <c r="H2763" s="203"/>
      <c r="I2763" s="203"/>
      <c r="J2763" s="203"/>
      <c r="K2763" s="203"/>
      <c r="L2763" s="203"/>
      <c r="M2763" s="203"/>
      <c r="N2763" s="203"/>
      <c r="O2763" s="204">
        <f t="shared" si="564"/>
        <v>0</v>
      </c>
      <c r="P2763" s="80" t="str">
        <f>IFERROR(R2763+'4. Gegevens leiding'!$I$26,"")</f>
        <v/>
      </c>
      <c r="Q2763" s="155" t="str">
        <f>IFERROR(R2764+'4. Gegevens leiding'!$I$26,"")</f>
        <v/>
      </c>
      <c r="R2763" s="155" t="str">
        <f t="shared" si="576"/>
        <v/>
      </c>
      <c r="S2763" s="43" t="str">
        <f t="shared" si="569"/>
        <v/>
      </c>
      <c r="T2763" s="42" t="str">
        <f t="shared" si="565"/>
        <v>Diameter (mm, uitwendig)=;Wanddikte (mm)=;Druk (barg)=;Rekgrens (N/mm^2)=;Charpy energie (J)=</v>
      </c>
      <c r="U2763" s="44" t="e">
        <f>INDEX('bijlage A. Frequentie Tabel'!G:G,MATCH(T2763,'bijlage A. Frequentie Tabel'!A:A,0))</f>
        <v>#N/A</v>
      </c>
      <c r="V2763" s="43">
        <f t="shared" si="566"/>
        <v>0</v>
      </c>
      <c r="W2763" s="80">
        <f t="shared" si="570"/>
        <v>23.196467403779828</v>
      </c>
      <c r="X2763" t="e">
        <f t="shared" si="567"/>
        <v>#N/A</v>
      </c>
      <c r="Y2763"/>
      <c r="Z2763">
        <f t="shared" si="571"/>
        <v>0.4</v>
      </c>
      <c r="AA2763">
        <f t="shared" si="572"/>
        <v>1</v>
      </c>
      <c r="AB2763">
        <f t="shared" si="572"/>
        <v>1</v>
      </c>
      <c r="AC2763">
        <f t="shared" si="573"/>
        <v>0.4</v>
      </c>
      <c r="AD2763" t="e">
        <f>INDEX('bijlage C. Cluster maatregelen'!C:C,MATCH('5.Bepalen Faalfreq'!K2763,'bijlage C. Cluster maatregelen'!A:A,0))</f>
        <v>#N/A</v>
      </c>
      <c r="AE2763" t="e">
        <f>INDEX('bijlage C. Cluster maatregelen'!C:C,MATCH('5.Bepalen Faalfreq'!L2763,'bijlage C. Cluster maatregelen'!A:A,0))</f>
        <v>#N/A</v>
      </c>
      <c r="AF2763" t="e">
        <f>INDEX('bijlage C. Cluster maatregelen'!C:C,MATCH('5.Bepalen Faalfreq'!M2763,'bijlage C. Cluster maatregelen'!A:A,0))</f>
        <v>#N/A</v>
      </c>
      <c r="AG2763" t="e">
        <f>INDEX('bijlage C. Cluster maatregelen'!C:C,MATCH('5.Bepalen Faalfreq'!N2763,'bijlage C. Cluster maatregelen'!A:A,0))</f>
        <v>#N/A</v>
      </c>
      <c r="AH2763" t="e">
        <f t="shared" si="574"/>
        <v>#N/A</v>
      </c>
      <c r="AI2763" t="e">
        <f t="shared" si="575"/>
        <v>#N/A</v>
      </c>
      <c r="AJ2763" t="e">
        <f t="shared" si="568"/>
        <v>#N/A</v>
      </c>
    </row>
    <row r="2764" spans="1:36" x14ac:dyDescent="0.25">
      <c r="A2764" s="203"/>
      <c r="B2764" s="203"/>
      <c r="C2764" s="203"/>
      <c r="D2764" s="203"/>
      <c r="E2764" s="203"/>
      <c r="F2764" s="203"/>
      <c r="G2764" s="203"/>
      <c r="H2764" s="203"/>
      <c r="I2764" s="203"/>
      <c r="J2764" s="203"/>
      <c r="K2764" s="203"/>
      <c r="L2764" s="203"/>
      <c r="M2764" s="203"/>
      <c r="N2764" s="203"/>
      <c r="O2764" s="204">
        <f t="shared" si="564"/>
        <v>0</v>
      </c>
      <c r="P2764" s="80" t="str">
        <f>IFERROR(R2764+'4. Gegevens leiding'!$I$26,"")</f>
        <v/>
      </c>
      <c r="Q2764" s="155" t="str">
        <f>IFERROR(R2765+'4. Gegevens leiding'!$I$26,"")</f>
        <v/>
      </c>
      <c r="R2764" s="155" t="str">
        <f t="shared" si="576"/>
        <v/>
      </c>
      <c r="S2764" s="43" t="str">
        <f t="shared" si="569"/>
        <v/>
      </c>
      <c r="T2764" s="42" t="str">
        <f t="shared" si="565"/>
        <v>Diameter (mm, uitwendig)=;Wanddikte (mm)=;Druk (barg)=;Rekgrens (N/mm^2)=;Charpy energie (J)=</v>
      </c>
      <c r="U2764" s="44" t="e">
        <f>INDEX('bijlage A. Frequentie Tabel'!G:G,MATCH(T2764,'bijlage A. Frequentie Tabel'!A:A,0))</f>
        <v>#N/A</v>
      </c>
      <c r="V2764" s="43">
        <f t="shared" si="566"/>
        <v>0</v>
      </c>
      <c r="W2764" s="80">
        <f t="shared" si="570"/>
        <v>23.196467403779828</v>
      </c>
      <c r="X2764" t="e">
        <f t="shared" si="567"/>
        <v>#N/A</v>
      </c>
      <c r="Y2764"/>
      <c r="Z2764">
        <f t="shared" si="571"/>
        <v>0.4</v>
      </c>
      <c r="AA2764">
        <f t="shared" si="572"/>
        <v>1</v>
      </c>
      <c r="AB2764">
        <f t="shared" si="572"/>
        <v>1</v>
      </c>
      <c r="AC2764">
        <f t="shared" si="573"/>
        <v>0.4</v>
      </c>
      <c r="AD2764" t="e">
        <f>INDEX('bijlage C. Cluster maatregelen'!C:C,MATCH('5.Bepalen Faalfreq'!K2764,'bijlage C. Cluster maatregelen'!A:A,0))</f>
        <v>#N/A</v>
      </c>
      <c r="AE2764" t="e">
        <f>INDEX('bijlage C. Cluster maatregelen'!C:C,MATCH('5.Bepalen Faalfreq'!L2764,'bijlage C. Cluster maatregelen'!A:A,0))</f>
        <v>#N/A</v>
      </c>
      <c r="AF2764" t="e">
        <f>INDEX('bijlage C. Cluster maatregelen'!C:C,MATCH('5.Bepalen Faalfreq'!M2764,'bijlage C. Cluster maatregelen'!A:A,0))</f>
        <v>#N/A</v>
      </c>
      <c r="AG2764" t="e">
        <f>INDEX('bijlage C. Cluster maatregelen'!C:C,MATCH('5.Bepalen Faalfreq'!N2764,'bijlage C. Cluster maatregelen'!A:A,0))</f>
        <v>#N/A</v>
      </c>
      <c r="AH2764" t="e">
        <f t="shared" si="574"/>
        <v>#N/A</v>
      </c>
      <c r="AI2764" t="e">
        <f t="shared" si="575"/>
        <v>#N/A</v>
      </c>
      <c r="AJ2764" t="e">
        <f t="shared" si="568"/>
        <v>#N/A</v>
      </c>
    </row>
    <row r="2765" spans="1:36" x14ac:dyDescent="0.25">
      <c r="A2765" s="203"/>
      <c r="B2765" s="203"/>
      <c r="C2765" s="203"/>
      <c r="D2765" s="203"/>
      <c r="E2765" s="203"/>
      <c r="F2765" s="203"/>
      <c r="G2765" s="203"/>
      <c r="H2765" s="203"/>
      <c r="I2765" s="203"/>
      <c r="J2765" s="203"/>
      <c r="K2765" s="203"/>
      <c r="L2765" s="203"/>
      <c r="M2765" s="203"/>
      <c r="N2765" s="203"/>
      <c r="O2765" s="204">
        <f t="shared" si="564"/>
        <v>0</v>
      </c>
      <c r="P2765" s="80" t="str">
        <f>IFERROR(R2765+'4. Gegevens leiding'!$I$26,"")</f>
        <v/>
      </c>
      <c r="Q2765" s="155" t="str">
        <f>IFERROR(R2766+'4. Gegevens leiding'!$I$26,"")</f>
        <v/>
      </c>
      <c r="R2765" s="155" t="str">
        <f t="shared" si="576"/>
        <v/>
      </c>
      <c r="S2765" s="43" t="str">
        <f t="shared" si="569"/>
        <v/>
      </c>
      <c r="T2765" s="42" t="str">
        <f t="shared" si="565"/>
        <v>Diameter (mm, uitwendig)=;Wanddikte (mm)=;Druk (barg)=;Rekgrens (N/mm^2)=;Charpy energie (J)=</v>
      </c>
      <c r="U2765" s="44" t="e">
        <f>INDEX('bijlage A. Frequentie Tabel'!G:G,MATCH(T2765,'bijlage A. Frequentie Tabel'!A:A,0))</f>
        <v>#N/A</v>
      </c>
      <c r="V2765" s="43">
        <f t="shared" si="566"/>
        <v>0</v>
      </c>
      <c r="W2765" s="80">
        <f t="shared" si="570"/>
        <v>23.196467403779828</v>
      </c>
      <c r="X2765" t="e">
        <f t="shared" si="567"/>
        <v>#N/A</v>
      </c>
      <c r="Y2765"/>
      <c r="Z2765">
        <f t="shared" si="571"/>
        <v>0.4</v>
      </c>
      <c r="AA2765">
        <f t="shared" si="572"/>
        <v>1</v>
      </c>
      <c r="AB2765">
        <f t="shared" si="572"/>
        <v>1</v>
      </c>
      <c r="AC2765">
        <f t="shared" si="573"/>
        <v>0.4</v>
      </c>
      <c r="AD2765" t="e">
        <f>INDEX('bijlage C. Cluster maatregelen'!C:C,MATCH('5.Bepalen Faalfreq'!K2765,'bijlage C. Cluster maatregelen'!A:A,0))</f>
        <v>#N/A</v>
      </c>
      <c r="AE2765" t="e">
        <f>INDEX('bijlage C. Cluster maatregelen'!C:C,MATCH('5.Bepalen Faalfreq'!L2765,'bijlage C. Cluster maatregelen'!A:A,0))</f>
        <v>#N/A</v>
      </c>
      <c r="AF2765" t="e">
        <f>INDEX('bijlage C. Cluster maatregelen'!C:C,MATCH('5.Bepalen Faalfreq'!M2765,'bijlage C. Cluster maatregelen'!A:A,0))</f>
        <v>#N/A</v>
      </c>
      <c r="AG2765" t="e">
        <f>INDEX('bijlage C. Cluster maatregelen'!C:C,MATCH('5.Bepalen Faalfreq'!N2765,'bijlage C. Cluster maatregelen'!A:A,0))</f>
        <v>#N/A</v>
      </c>
      <c r="AH2765" t="e">
        <f t="shared" si="574"/>
        <v>#N/A</v>
      </c>
      <c r="AI2765" t="e">
        <f t="shared" si="575"/>
        <v>#N/A</v>
      </c>
      <c r="AJ2765" t="e">
        <f t="shared" si="568"/>
        <v>#N/A</v>
      </c>
    </row>
    <row r="2766" spans="1:36" x14ac:dyDescent="0.25">
      <c r="A2766" s="203"/>
      <c r="B2766" s="203"/>
      <c r="C2766" s="203"/>
      <c r="D2766" s="203"/>
      <c r="E2766" s="203"/>
      <c r="F2766" s="203"/>
      <c r="G2766" s="203"/>
      <c r="H2766" s="203"/>
      <c r="I2766" s="203"/>
      <c r="J2766" s="203"/>
      <c r="K2766" s="203"/>
      <c r="L2766" s="203"/>
      <c r="M2766" s="203"/>
      <c r="N2766" s="203"/>
      <c r="O2766" s="204">
        <f t="shared" si="564"/>
        <v>0</v>
      </c>
      <c r="P2766" s="80" t="str">
        <f>IFERROR(R2766+'4. Gegevens leiding'!$I$26,"")</f>
        <v/>
      </c>
      <c r="Q2766" s="155" t="str">
        <f>IFERROR(R2767+'4. Gegevens leiding'!$I$26,"")</f>
        <v/>
      </c>
      <c r="R2766" s="155" t="str">
        <f t="shared" si="576"/>
        <v/>
      </c>
      <c r="S2766" s="43" t="str">
        <f t="shared" si="569"/>
        <v/>
      </c>
      <c r="T2766" s="42" t="str">
        <f t="shared" si="565"/>
        <v>Diameter (mm, uitwendig)=;Wanddikte (mm)=;Druk (barg)=;Rekgrens (N/mm^2)=;Charpy energie (J)=</v>
      </c>
      <c r="U2766" s="44" t="e">
        <f>INDEX('bijlage A. Frequentie Tabel'!G:G,MATCH(T2766,'bijlage A. Frequentie Tabel'!A:A,0))</f>
        <v>#N/A</v>
      </c>
      <c r="V2766" s="43">
        <f t="shared" si="566"/>
        <v>0</v>
      </c>
      <c r="W2766" s="80">
        <f t="shared" si="570"/>
        <v>23.196467403779828</v>
      </c>
      <c r="X2766" t="e">
        <f t="shared" si="567"/>
        <v>#N/A</v>
      </c>
      <c r="Y2766"/>
      <c r="Z2766">
        <f t="shared" si="571"/>
        <v>0.4</v>
      </c>
      <c r="AA2766">
        <f t="shared" si="572"/>
        <v>1</v>
      </c>
      <c r="AB2766">
        <f t="shared" si="572"/>
        <v>1</v>
      </c>
      <c r="AC2766">
        <f t="shared" si="573"/>
        <v>0.4</v>
      </c>
      <c r="AD2766" t="e">
        <f>INDEX('bijlage C. Cluster maatregelen'!C:C,MATCH('5.Bepalen Faalfreq'!K2766,'bijlage C. Cluster maatregelen'!A:A,0))</f>
        <v>#N/A</v>
      </c>
      <c r="AE2766" t="e">
        <f>INDEX('bijlage C. Cluster maatregelen'!C:C,MATCH('5.Bepalen Faalfreq'!L2766,'bijlage C. Cluster maatregelen'!A:A,0))</f>
        <v>#N/A</v>
      </c>
      <c r="AF2766" t="e">
        <f>INDEX('bijlage C. Cluster maatregelen'!C:C,MATCH('5.Bepalen Faalfreq'!M2766,'bijlage C. Cluster maatregelen'!A:A,0))</f>
        <v>#N/A</v>
      </c>
      <c r="AG2766" t="e">
        <f>INDEX('bijlage C. Cluster maatregelen'!C:C,MATCH('5.Bepalen Faalfreq'!N2766,'bijlage C. Cluster maatregelen'!A:A,0))</f>
        <v>#N/A</v>
      </c>
      <c r="AH2766" t="e">
        <f t="shared" si="574"/>
        <v>#N/A</v>
      </c>
      <c r="AI2766" t="e">
        <f t="shared" si="575"/>
        <v>#N/A</v>
      </c>
      <c r="AJ2766" t="e">
        <f t="shared" si="568"/>
        <v>#N/A</v>
      </c>
    </row>
    <row r="2767" spans="1:36" x14ac:dyDescent="0.25">
      <c r="A2767" s="203"/>
      <c r="B2767" s="203"/>
      <c r="C2767" s="203"/>
      <c r="D2767" s="203"/>
      <c r="E2767" s="203"/>
      <c r="F2767" s="203"/>
      <c r="G2767" s="203"/>
      <c r="H2767" s="203"/>
      <c r="I2767" s="203"/>
      <c r="J2767" s="203"/>
      <c r="K2767" s="203"/>
      <c r="L2767" s="203"/>
      <c r="M2767" s="203"/>
      <c r="N2767" s="203"/>
      <c r="O2767" s="204">
        <f t="shared" si="564"/>
        <v>0</v>
      </c>
      <c r="P2767" s="80" t="str">
        <f>IFERROR(R2767+'4. Gegevens leiding'!$I$26,"")</f>
        <v/>
      </c>
      <c r="Q2767" s="155" t="str">
        <f>IFERROR(R2768+'4. Gegevens leiding'!$I$26,"")</f>
        <v/>
      </c>
      <c r="R2767" s="155" t="str">
        <f t="shared" si="576"/>
        <v/>
      </c>
      <c r="S2767" s="43" t="str">
        <f t="shared" si="569"/>
        <v/>
      </c>
      <c r="T2767" s="42" t="str">
        <f t="shared" si="565"/>
        <v>Diameter (mm, uitwendig)=;Wanddikte (mm)=;Druk (barg)=;Rekgrens (N/mm^2)=;Charpy energie (J)=</v>
      </c>
      <c r="U2767" s="44" t="e">
        <f>INDEX('bijlage A. Frequentie Tabel'!G:G,MATCH(T2767,'bijlage A. Frequentie Tabel'!A:A,0))</f>
        <v>#N/A</v>
      </c>
      <c r="V2767" s="43">
        <f t="shared" si="566"/>
        <v>0</v>
      </c>
      <c r="W2767" s="80">
        <f t="shared" si="570"/>
        <v>23.196467403779828</v>
      </c>
      <c r="X2767" t="e">
        <f t="shared" si="567"/>
        <v>#N/A</v>
      </c>
      <c r="Y2767"/>
      <c r="Z2767">
        <f t="shared" si="571"/>
        <v>0.4</v>
      </c>
      <c r="AA2767">
        <f t="shared" si="572"/>
        <v>1</v>
      </c>
      <c r="AB2767">
        <f t="shared" si="572"/>
        <v>1</v>
      </c>
      <c r="AC2767">
        <f t="shared" si="573"/>
        <v>0.4</v>
      </c>
      <c r="AD2767" t="e">
        <f>INDEX('bijlage C. Cluster maatregelen'!C:C,MATCH('5.Bepalen Faalfreq'!K2767,'bijlage C. Cluster maatregelen'!A:A,0))</f>
        <v>#N/A</v>
      </c>
      <c r="AE2767" t="e">
        <f>INDEX('bijlage C. Cluster maatregelen'!C:C,MATCH('5.Bepalen Faalfreq'!L2767,'bijlage C. Cluster maatregelen'!A:A,0))</f>
        <v>#N/A</v>
      </c>
      <c r="AF2767" t="e">
        <f>INDEX('bijlage C. Cluster maatregelen'!C:C,MATCH('5.Bepalen Faalfreq'!M2767,'bijlage C. Cluster maatregelen'!A:A,0))</f>
        <v>#N/A</v>
      </c>
      <c r="AG2767" t="e">
        <f>INDEX('bijlage C. Cluster maatregelen'!C:C,MATCH('5.Bepalen Faalfreq'!N2767,'bijlage C. Cluster maatregelen'!A:A,0))</f>
        <v>#N/A</v>
      </c>
      <c r="AH2767" t="e">
        <f t="shared" si="574"/>
        <v>#N/A</v>
      </c>
      <c r="AI2767" t="e">
        <f t="shared" si="575"/>
        <v>#N/A</v>
      </c>
      <c r="AJ2767" t="e">
        <f t="shared" si="568"/>
        <v>#N/A</v>
      </c>
    </row>
    <row r="2768" spans="1:36" x14ac:dyDescent="0.25">
      <c r="A2768" s="203"/>
      <c r="B2768" s="203"/>
      <c r="C2768" s="203"/>
      <c r="D2768" s="203"/>
      <c r="E2768" s="203"/>
      <c r="F2768" s="203"/>
      <c r="G2768" s="203"/>
      <c r="H2768" s="203"/>
      <c r="I2768" s="203"/>
      <c r="J2768" s="203"/>
      <c r="K2768" s="203"/>
      <c r="L2768" s="203"/>
      <c r="M2768" s="203"/>
      <c r="N2768" s="203"/>
      <c r="O2768" s="204">
        <f t="shared" si="564"/>
        <v>0</v>
      </c>
      <c r="P2768" s="80" t="str">
        <f>IFERROR(R2768+'4. Gegevens leiding'!$I$26,"")</f>
        <v/>
      </c>
      <c r="Q2768" s="155" t="str">
        <f>IFERROR(R2769+'4. Gegevens leiding'!$I$26,"")</f>
        <v/>
      </c>
      <c r="R2768" s="155" t="str">
        <f t="shared" si="576"/>
        <v/>
      </c>
      <c r="S2768" s="43" t="str">
        <f t="shared" si="569"/>
        <v/>
      </c>
      <c r="T2768" s="42" t="str">
        <f t="shared" si="565"/>
        <v>Diameter (mm, uitwendig)=;Wanddikte (mm)=;Druk (barg)=;Rekgrens (N/mm^2)=;Charpy energie (J)=</v>
      </c>
      <c r="U2768" s="44" t="e">
        <f>INDEX('bijlage A. Frequentie Tabel'!G:G,MATCH(T2768,'bijlage A. Frequentie Tabel'!A:A,0))</f>
        <v>#N/A</v>
      </c>
      <c r="V2768" s="43">
        <f t="shared" si="566"/>
        <v>0</v>
      </c>
      <c r="W2768" s="80">
        <f t="shared" si="570"/>
        <v>23.196467403779828</v>
      </c>
      <c r="X2768" t="e">
        <f t="shared" si="567"/>
        <v>#N/A</v>
      </c>
      <c r="Y2768"/>
      <c r="Z2768">
        <f t="shared" si="571"/>
        <v>0.4</v>
      </c>
      <c r="AA2768">
        <f t="shared" si="572"/>
        <v>1</v>
      </c>
      <c r="AB2768">
        <f t="shared" si="572"/>
        <v>1</v>
      </c>
      <c r="AC2768">
        <f t="shared" si="573"/>
        <v>0.4</v>
      </c>
      <c r="AD2768" t="e">
        <f>INDEX('bijlage C. Cluster maatregelen'!C:C,MATCH('5.Bepalen Faalfreq'!K2768,'bijlage C. Cluster maatregelen'!A:A,0))</f>
        <v>#N/A</v>
      </c>
      <c r="AE2768" t="e">
        <f>INDEX('bijlage C. Cluster maatregelen'!C:C,MATCH('5.Bepalen Faalfreq'!L2768,'bijlage C. Cluster maatregelen'!A:A,0))</f>
        <v>#N/A</v>
      </c>
      <c r="AF2768" t="e">
        <f>INDEX('bijlage C. Cluster maatregelen'!C:C,MATCH('5.Bepalen Faalfreq'!M2768,'bijlage C. Cluster maatregelen'!A:A,0))</f>
        <v>#N/A</v>
      </c>
      <c r="AG2768" t="e">
        <f>INDEX('bijlage C. Cluster maatregelen'!C:C,MATCH('5.Bepalen Faalfreq'!N2768,'bijlage C. Cluster maatregelen'!A:A,0))</f>
        <v>#N/A</v>
      </c>
      <c r="AH2768" t="e">
        <f t="shared" si="574"/>
        <v>#N/A</v>
      </c>
      <c r="AI2768" t="e">
        <f t="shared" si="575"/>
        <v>#N/A</v>
      </c>
      <c r="AJ2768" t="e">
        <f t="shared" si="568"/>
        <v>#N/A</v>
      </c>
    </row>
    <row r="2769" spans="1:36" x14ac:dyDescent="0.25">
      <c r="A2769" s="203"/>
      <c r="B2769" s="203"/>
      <c r="C2769" s="203"/>
      <c r="D2769" s="203"/>
      <c r="E2769" s="203"/>
      <c r="F2769" s="203"/>
      <c r="G2769" s="203"/>
      <c r="H2769" s="203"/>
      <c r="I2769" s="203"/>
      <c r="J2769" s="203"/>
      <c r="K2769" s="203"/>
      <c r="L2769" s="203"/>
      <c r="M2769" s="203"/>
      <c r="N2769" s="203"/>
      <c r="O2769" s="204">
        <f t="shared" si="564"/>
        <v>0</v>
      </c>
      <c r="P2769" s="80" t="str">
        <f>IFERROR(R2769+'4. Gegevens leiding'!$I$26,"")</f>
        <v/>
      </c>
      <c r="Q2769" s="155" t="str">
        <f>IFERROR(R2770+'4. Gegevens leiding'!$I$26,"")</f>
        <v/>
      </c>
      <c r="R2769" s="155" t="str">
        <f t="shared" si="576"/>
        <v/>
      </c>
      <c r="S2769" s="43" t="str">
        <f t="shared" si="569"/>
        <v/>
      </c>
      <c r="T2769" s="42" t="str">
        <f t="shared" si="565"/>
        <v>Diameter (mm, uitwendig)=;Wanddikte (mm)=;Druk (barg)=;Rekgrens (N/mm^2)=;Charpy energie (J)=</v>
      </c>
      <c r="U2769" s="44" t="e">
        <f>INDEX('bijlage A. Frequentie Tabel'!G:G,MATCH(T2769,'bijlage A. Frequentie Tabel'!A:A,0))</f>
        <v>#N/A</v>
      </c>
      <c r="V2769" s="43">
        <f t="shared" si="566"/>
        <v>0</v>
      </c>
      <c r="W2769" s="80">
        <f t="shared" si="570"/>
        <v>23.196467403779828</v>
      </c>
      <c r="X2769" t="e">
        <f t="shared" si="567"/>
        <v>#N/A</v>
      </c>
      <c r="Y2769"/>
      <c r="Z2769">
        <f t="shared" si="571"/>
        <v>0.4</v>
      </c>
      <c r="AA2769">
        <f t="shared" si="572"/>
        <v>1</v>
      </c>
      <c r="AB2769">
        <f t="shared" si="572"/>
        <v>1</v>
      </c>
      <c r="AC2769">
        <f t="shared" si="573"/>
        <v>0.4</v>
      </c>
      <c r="AD2769" t="e">
        <f>INDEX('bijlage C. Cluster maatregelen'!C:C,MATCH('5.Bepalen Faalfreq'!K2769,'bijlage C. Cluster maatregelen'!A:A,0))</f>
        <v>#N/A</v>
      </c>
      <c r="AE2769" t="e">
        <f>INDEX('bijlage C. Cluster maatregelen'!C:C,MATCH('5.Bepalen Faalfreq'!L2769,'bijlage C. Cluster maatregelen'!A:A,0))</f>
        <v>#N/A</v>
      </c>
      <c r="AF2769" t="e">
        <f>INDEX('bijlage C. Cluster maatregelen'!C:C,MATCH('5.Bepalen Faalfreq'!M2769,'bijlage C. Cluster maatregelen'!A:A,0))</f>
        <v>#N/A</v>
      </c>
      <c r="AG2769" t="e">
        <f>INDEX('bijlage C. Cluster maatregelen'!C:C,MATCH('5.Bepalen Faalfreq'!N2769,'bijlage C. Cluster maatregelen'!A:A,0))</f>
        <v>#N/A</v>
      </c>
      <c r="AH2769" t="e">
        <f t="shared" si="574"/>
        <v>#N/A</v>
      </c>
      <c r="AI2769" t="e">
        <f t="shared" si="575"/>
        <v>#N/A</v>
      </c>
      <c r="AJ2769" t="e">
        <f t="shared" si="568"/>
        <v>#N/A</v>
      </c>
    </row>
    <row r="2770" spans="1:36" x14ac:dyDescent="0.25">
      <c r="A2770" s="203"/>
      <c r="B2770" s="203"/>
      <c r="C2770" s="203"/>
      <c r="D2770" s="203"/>
      <c r="E2770" s="203"/>
      <c r="F2770" s="203"/>
      <c r="G2770" s="203"/>
      <c r="H2770" s="203"/>
      <c r="I2770" s="203"/>
      <c r="J2770" s="203"/>
      <c r="K2770" s="203"/>
      <c r="L2770" s="203"/>
      <c r="M2770" s="203"/>
      <c r="N2770" s="203"/>
      <c r="O2770" s="204">
        <f t="shared" si="564"/>
        <v>0</v>
      </c>
      <c r="P2770" s="80" t="str">
        <f>IFERROR(R2770+'4. Gegevens leiding'!$I$26,"")</f>
        <v/>
      </c>
      <c r="Q2770" s="155" t="str">
        <f>IFERROR(R2771+'4. Gegevens leiding'!$I$26,"")</f>
        <v/>
      </c>
      <c r="R2770" s="155" t="str">
        <f t="shared" si="576"/>
        <v/>
      </c>
      <c r="S2770" s="43" t="str">
        <f t="shared" si="569"/>
        <v/>
      </c>
      <c r="T2770" s="42" t="str">
        <f t="shared" si="565"/>
        <v>Diameter (mm, uitwendig)=;Wanddikte (mm)=;Druk (barg)=;Rekgrens (N/mm^2)=;Charpy energie (J)=</v>
      </c>
      <c r="U2770" s="44" t="e">
        <f>INDEX('bijlage A. Frequentie Tabel'!G:G,MATCH(T2770,'bijlage A. Frequentie Tabel'!A:A,0))</f>
        <v>#N/A</v>
      </c>
      <c r="V2770" s="43">
        <f t="shared" si="566"/>
        <v>0</v>
      </c>
      <c r="W2770" s="80">
        <f t="shared" si="570"/>
        <v>23.196467403779828</v>
      </c>
      <c r="X2770" t="e">
        <f t="shared" si="567"/>
        <v>#N/A</v>
      </c>
      <c r="Y2770"/>
      <c r="Z2770">
        <f t="shared" si="571"/>
        <v>0.4</v>
      </c>
      <c r="AA2770">
        <f t="shared" si="572"/>
        <v>1</v>
      </c>
      <c r="AB2770">
        <f t="shared" si="572"/>
        <v>1</v>
      </c>
      <c r="AC2770">
        <f t="shared" si="573"/>
        <v>0.4</v>
      </c>
      <c r="AD2770" t="e">
        <f>INDEX('bijlage C. Cluster maatregelen'!C:C,MATCH('5.Bepalen Faalfreq'!K2770,'bijlage C. Cluster maatregelen'!A:A,0))</f>
        <v>#N/A</v>
      </c>
      <c r="AE2770" t="e">
        <f>INDEX('bijlage C. Cluster maatregelen'!C:C,MATCH('5.Bepalen Faalfreq'!L2770,'bijlage C. Cluster maatregelen'!A:A,0))</f>
        <v>#N/A</v>
      </c>
      <c r="AF2770" t="e">
        <f>INDEX('bijlage C. Cluster maatregelen'!C:C,MATCH('5.Bepalen Faalfreq'!M2770,'bijlage C. Cluster maatregelen'!A:A,0))</f>
        <v>#N/A</v>
      </c>
      <c r="AG2770" t="e">
        <f>INDEX('bijlage C. Cluster maatregelen'!C:C,MATCH('5.Bepalen Faalfreq'!N2770,'bijlage C. Cluster maatregelen'!A:A,0))</f>
        <v>#N/A</v>
      </c>
      <c r="AH2770" t="e">
        <f t="shared" si="574"/>
        <v>#N/A</v>
      </c>
      <c r="AI2770" t="e">
        <f t="shared" si="575"/>
        <v>#N/A</v>
      </c>
      <c r="AJ2770" t="e">
        <f t="shared" si="568"/>
        <v>#N/A</v>
      </c>
    </row>
    <row r="2771" spans="1:36" x14ac:dyDescent="0.25">
      <c r="A2771" s="203"/>
      <c r="B2771" s="203"/>
      <c r="C2771" s="203"/>
      <c r="D2771" s="203"/>
      <c r="E2771" s="203"/>
      <c r="F2771" s="203"/>
      <c r="G2771" s="203"/>
      <c r="H2771" s="203"/>
      <c r="I2771" s="203"/>
      <c r="J2771" s="203"/>
      <c r="K2771" s="203"/>
      <c r="L2771" s="203"/>
      <c r="M2771" s="203"/>
      <c r="N2771" s="203"/>
      <c r="O2771" s="204">
        <f t="shared" si="564"/>
        <v>0</v>
      </c>
      <c r="P2771" s="80" t="str">
        <f>IFERROR(R2771+'4. Gegevens leiding'!$I$26,"")</f>
        <v/>
      </c>
      <c r="Q2771" s="155" t="str">
        <f>IFERROR(R2772+'4. Gegevens leiding'!$I$26,"")</f>
        <v/>
      </c>
      <c r="R2771" s="155" t="str">
        <f t="shared" si="576"/>
        <v/>
      </c>
      <c r="S2771" s="43" t="str">
        <f t="shared" si="569"/>
        <v/>
      </c>
      <c r="T2771" s="42" t="str">
        <f t="shared" si="565"/>
        <v>Diameter (mm, uitwendig)=;Wanddikte (mm)=;Druk (barg)=;Rekgrens (N/mm^2)=;Charpy energie (J)=</v>
      </c>
      <c r="U2771" s="44" t="e">
        <f>INDEX('bijlage A. Frequentie Tabel'!G:G,MATCH(T2771,'bijlage A. Frequentie Tabel'!A:A,0))</f>
        <v>#N/A</v>
      </c>
      <c r="V2771" s="43">
        <f t="shared" si="566"/>
        <v>0</v>
      </c>
      <c r="W2771" s="80">
        <f t="shared" si="570"/>
        <v>23.196467403779828</v>
      </c>
      <c r="X2771" t="e">
        <f t="shared" si="567"/>
        <v>#N/A</v>
      </c>
      <c r="Y2771"/>
      <c r="Z2771">
        <f t="shared" si="571"/>
        <v>0.4</v>
      </c>
      <c r="AA2771">
        <f t="shared" si="572"/>
        <v>1</v>
      </c>
      <c r="AB2771">
        <f t="shared" si="572"/>
        <v>1</v>
      </c>
      <c r="AC2771">
        <f t="shared" si="573"/>
        <v>0.4</v>
      </c>
      <c r="AD2771" t="e">
        <f>INDEX('bijlage C. Cluster maatregelen'!C:C,MATCH('5.Bepalen Faalfreq'!K2771,'bijlage C. Cluster maatregelen'!A:A,0))</f>
        <v>#N/A</v>
      </c>
      <c r="AE2771" t="e">
        <f>INDEX('bijlage C. Cluster maatregelen'!C:C,MATCH('5.Bepalen Faalfreq'!L2771,'bijlage C. Cluster maatregelen'!A:A,0))</f>
        <v>#N/A</v>
      </c>
      <c r="AF2771" t="e">
        <f>INDEX('bijlage C. Cluster maatregelen'!C:C,MATCH('5.Bepalen Faalfreq'!M2771,'bijlage C. Cluster maatregelen'!A:A,0))</f>
        <v>#N/A</v>
      </c>
      <c r="AG2771" t="e">
        <f>INDEX('bijlage C. Cluster maatregelen'!C:C,MATCH('5.Bepalen Faalfreq'!N2771,'bijlage C. Cluster maatregelen'!A:A,0))</f>
        <v>#N/A</v>
      </c>
      <c r="AH2771" t="e">
        <f t="shared" si="574"/>
        <v>#N/A</v>
      </c>
      <c r="AI2771" t="e">
        <f t="shared" si="575"/>
        <v>#N/A</v>
      </c>
      <c r="AJ2771" t="e">
        <f t="shared" si="568"/>
        <v>#N/A</v>
      </c>
    </row>
    <row r="2772" spans="1:36" x14ac:dyDescent="0.25">
      <c r="A2772" s="203"/>
      <c r="B2772" s="203"/>
      <c r="C2772" s="203"/>
      <c r="D2772" s="203"/>
      <c r="E2772" s="203"/>
      <c r="F2772" s="203"/>
      <c r="G2772" s="203"/>
      <c r="H2772" s="203"/>
      <c r="I2772" s="203"/>
      <c r="J2772" s="203"/>
      <c r="K2772" s="203"/>
      <c r="L2772" s="203"/>
      <c r="M2772" s="203"/>
      <c r="N2772" s="203"/>
      <c r="O2772" s="204">
        <f t="shared" si="564"/>
        <v>0</v>
      </c>
      <c r="P2772" s="80" t="str">
        <f>IFERROR(R2772+'4. Gegevens leiding'!$I$26,"")</f>
        <v/>
      </c>
      <c r="Q2772" s="155" t="str">
        <f>IFERROR(R2773+'4. Gegevens leiding'!$I$26,"")</f>
        <v/>
      </c>
      <c r="R2772" s="155" t="str">
        <f t="shared" si="576"/>
        <v/>
      </c>
      <c r="S2772" s="43" t="str">
        <f t="shared" si="569"/>
        <v/>
      </c>
      <c r="T2772" s="42" t="str">
        <f t="shared" si="565"/>
        <v>Diameter (mm, uitwendig)=;Wanddikte (mm)=;Druk (barg)=;Rekgrens (N/mm^2)=;Charpy energie (J)=</v>
      </c>
      <c r="U2772" s="44" t="e">
        <f>INDEX('bijlage A. Frequentie Tabel'!G:G,MATCH(T2772,'bijlage A. Frequentie Tabel'!A:A,0))</f>
        <v>#N/A</v>
      </c>
      <c r="V2772" s="43">
        <f t="shared" si="566"/>
        <v>0</v>
      </c>
      <c r="W2772" s="80">
        <f t="shared" si="570"/>
        <v>23.196467403779828</v>
      </c>
      <c r="X2772" t="e">
        <f t="shared" si="567"/>
        <v>#N/A</v>
      </c>
      <c r="Y2772"/>
      <c r="Z2772">
        <f t="shared" si="571"/>
        <v>0.4</v>
      </c>
      <c r="AA2772">
        <f t="shared" si="572"/>
        <v>1</v>
      </c>
      <c r="AB2772">
        <f t="shared" si="572"/>
        <v>1</v>
      </c>
      <c r="AC2772">
        <f t="shared" si="573"/>
        <v>0.4</v>
      </c>
      <c r="AD2772" t="e">
        <f>INDEX('bijlage C. Cluster maatregelen'!C:C,MATCH('5.Bepalen Faalfreq'!K2772,'bijlage C. Cluster maatregelen'!A:A,0))</f>
        <v>#N/A</v>
      </c>
      <c r="AE2772" t="e">
        <f>INDEX('bijlage C. Cluster maatregelen'!C:C,MATCH('5.Bepalen Faalfreq'!L2772,'bijlage C. Cluster maatregelen'!A:A,0))</f>
        <v>#N/A</v>
      </c>
      <c r="AF2772" t="e">
        <f>INDEX('bijlage C. Cluster maatregelen'!C:C,MATCH('5.Bepalen Faalfreq'!M2772,'bijlage C. Cluster maatregelen'!A:A,0))</f>
        <v>#N/A</v>
      </c>
      <c r="AG2772" t="e">
        <f>INDEX('bijlage C. Cluster maatregelen'!C:C,MATCH('5.Bepalen Faalfreq'!N2772,'bijlage C. Cluster maatregelen'!A:A,0))</f>
        <v>#N/A</v>
      </c>
      <c r="AH2772" t="e">
        <f t="shared" si="574"/>
        <v>#N/A</v>
      </c>
      <c r="AI2772" t="e">
        <f t="shared" si="575"/>
        <v>#N/A</v>
      </c>
      <c r="AJ2772" t="e">
        <f t="shared" si="568"/>
        <v>#N/A</v>
      </c>
    </row>
    <row r="2773" spans="1:36" x14ac:dyDescent="0.25">
      <c r="A2773" s="203"/>
      <c r="B2773" s="203"/>
      <c r="C2773" s="203"/>
      <c r="D2773" s="203"/>
      <c r="E2773" s="203"/>
      <c r="F2773" s="203"/>
      <c r="G2773" s="203"/>
      <c r="H2773" s="203"/>
      <c r="I2773" s="203"/>
      <c r="J2773" s="203"/>
      <c r="K2773" s="203"/>
      <c r="L2773" s="203"/>
      <c r="M2773" s="203"/>
      <c r="N2773" s="203"/>
      <c r="O2773" s="204">
        <f t="shared" si="564"/>
        <v>0</v>
      </c>
      <c r="P2773" s="80" t="str">
        <f>IFERROR(R2773+'4. Gegevens leiding'!$I$26,"")</f>
        <v/>
      </c>
      <c r="Q2773" s="155" t="str">
        <f>IFERROR(R2774+'4. Gegevens leiding'!$I$26,"")</f>
        <v/>
      </c>
      <c r="R2773" s="155" t="str">
        <f t="shared" si="576"/>
        <v/>
      </c>
      <c r="S2773" s="43" t="str">
        <f t="shared" si="569"/>
        <v/>
      </c>
      <c r="T2773" s="42" t="str">
        <f t="shared" si="565"/>
        <v>Diameter (mm, uitwendig)=;Wanddikte (mm)=;Druk (barg)=;Rekgrens (N/mm^2)=;Charpy energie (J)=</v>
      </c>
      <c r="U2773" s="44" t="e">
        <f>INDEX('bijlage A. Frequentie Tabel'!G:G,MATCH(T2773,'bijlage A. Frequentie Tabel'!A:A,0))</f>
        <v>#N/A</v>
      </c>
      <c r="V2773" s="43">
        <f t="shared" si="566"/>
        <v>0</v>
      </c>
      <c r="W2773" s="80">
        <f t="shared" si="570"/>
        <v>23.196467403779828</v>
      </c>
      <c r="X2773" t="e">
        <f t="shared" si="567"/>
        <v>#N/A</v>
      </c>
      <c r="Y2773"/>
      <c r="Z2773">
        <f t="shared" si="571"/>
        <v>0.4</v>
      </c>
      <c r="AA2773">
        <f t="shared" si="572"/>
        <v>1</v>
      </c>
      <c r="AB2773">
        <f t="shared" si="572"/>
        <v>1</v>
      </c>
      <c r="AC2773">
        <f t="shared" si="573"/>
        <v>0.4</v>
      </c>
      <c r="AD2773" t="e">
        <f>INDEX('bijlage C. Cluster maatregelen'!C:C,MATCH('5.Bepalen Faalfreq'!K2773,'bijlage C. Cluster maatregelen'!A:A,0))</f>
        <v>#N/A</v>
      </c>
      <c r="AE2773" t="e">
        <f>INDEX('bijlage C. Cluster maatregelen'!C:C,MATCH('5.Bepalen Faalfreq'!L2773,'bijlage C. Cluster maatregelen'!A:A,0))</f>
        <v>#N/A</v>
      </c>
      <c r="AF2773" t="e">
        <f>INDEX('bijlage C. Cluster maatregelen'!C:C,MATCH('5.Bepalen Faalfreq'!M2773,'bijlage C. Cluster maatregelen'!A:A,0))</f>
        <v>#N/A</v>
      </c>
      <c r="AG2773" t="e">
        <f>INDEX('bijlage C. Cluster maatregelen'!C:C,MATCH('5.Bepalen Faalfreq'!N2773,'bijlage C. Cluster maatregelen'!A:A,0))</f>
        <v>#N/A</v>
      </c>
      <c r="AH2773" t="e">
        <f t="shared" si="574"/>
        <v>#N/A</v>
      </c>
      <c r="AI2773" t="e">
        <f t="shared" si="575"/>
        <v>#N/A</v>
      </c>
      <c r="AJ2773" t="e">
        <f t="shared" si="568"/>
        <v>#N/A</v>
      </c>
    </row>
    <row r="2774" spans="1:36" x14ac:dyDescent="0.25">
      <c r="A2774" s="203"/>
      <c r="B2774" s="203"/>
      <c r="C2774" s="203"/>
      <c r="D2774" s="203"/>
      <c r="E2774" s="203"/>
      <c r="F2774" s="203"/>
      <c r="G2774" s="203"/>
      <c r="H2774" s="203"/>
      <c r="I2774" s="203"/>
      <c r="J2774" s="203"/>
      <c r="K2774" s="203"/>
      <c r="L2774" s="203"/>
      <c r="M2774" s="203"/>
      <c r="N2774" s="203"/>
      <c r="O2774" s="204">
        <f t="shared" si="564"/>
        <v>0</v>
      </c>
      <c r="P2774" s="80" t="str">
        <f>IFERROR(R2774+'4. Gegevens leiding'!$I$26,"")</f>
        <v/>
      </c>
      <c r="Q2774" s="155" t="str">
        <f>IFERROR(R2775+'4. Gegevens leiding'!$I$26,"")</f>
        <v/>
      </c>
      <c r="R2774" s="155" t="str">
        <f t="shared" si="576"/>
        <v/>
      </c>
      <c r="S2774" s="43" t="str">
        <f t="shared" si="569"/>
        <v/>
      </c>
      <c r="T2774" s="42" t="str">
        <f t="shared" si="565"/>
        <v>Diameter (mm, uitwendig)=;Wanddikte (mm)=;Druk (barg)=;Rekgrens (N/mm^2)=;Charpy energie (J)=</v>
      </c>
      <c r="U2774" s="44" t="e">
        <f>INDEX('bijlage A. Frequentie Tabel'!G:G,MATCH(T2774,'bijlage A. Frequentie Tabel'!A:A,0))</f>
        <v>#N/A</v>
      </c>
      <c r="V2774" s="43">
        <f t="shared" si="566"/>
        <v>0</v>
      </c>
      <c r="W2774" s="80">
        <f t="shared" si="570"/>
        <v>23.196467403779828</v>
      </c>
      <c r="X2774" t="e">
        <f t="shared" si="567"/>
        <v>#N/A</v>
      </c>
      <c r="Y2774"/>
      <c r="Z2774">
        <f t="shared" si="571"/>
        <v>0.4</v>
      </c>
      <c r="AA2774">
        <f t="shared" si="572"/>
        <v>1</v>
      </c>
      <c r="AB2774">
        <f t="shared" si="572"/>
        <v>1</v>
      </c>
      <c r="AC2774">
        <f t="shared" si="573"/>
        <v>0.4</v>
      </c>
      <c r="AD2774" t="e">
        <f>INDEX('bijlage C. Cluster maatregelen'!C:C,MATCH('5.Bepalen Faalfreq'!K2774,'bijlage C. Cluster maatregelen'!A:A,0))</f>
        <v>#N/A</v>
      </c>
      <c r="AE2774" t="e">
        <f>INDEX('bijlage C. Cluster maatregelen'!C:C,MATCH('5.Bepalen Faalfreq'!L2774,'bijlage C. Cluster maatregelen'!A:A,0))</f>
        <v>#N/A</v>
      </c>
      <c r="AF2774" t="e">
        <f>INDEX('bijlage C. Cluster maatregelen'!C:C,MATCH('5.Bepalen Faalfreq'!M2774,'bijlage C. Cluster maatregelen'!A:A,0))</f>
        <v>#N/A</v>
      </c>
      <c r="AG2774" t="e">
        <f>INDEX('bijlage C. Cluster maatregelen'!C:C,MATCH('5.Bepalen Faalfreq'!N2774,'bijlage C. Cluster maatregelen'!A:A,0))</f>
        <v>#N/A</v>
      </c>
      <c r="AH2774" t="e">
        <f t="shared" si="574"/>
        <v>#N/A</v>
      </c>
      <c r="AI2774" t="e">
        <f t="shared" si="575"/>
        <v>#N/A</v>
      </c>
      <c r="AJ2774" t="e">
        <f t="shared" si="568"/>
        <v>#N/A</v>
      </c>
    </row>
    <row r="2775" spans="1:36" x14ac:dyDescent="0.25">
      <c r="A2775" s="203"/>
      <c r="B2775" s="203"/>
      <c r="C2775" s="203"/>
      <c r="D2775" s="203"/>
      <c r="E2775" s="203"/>
      <c r="F2775" s="203"/>
      <c r="G2775" s="203"/>
      <c r="H2775" s="203"/>
      <c r="I2775" s="203"/>
      <c r="J2775" s="203"/>
      <c r="K2775" s="203"/>
      <c r="L2775" s="203"/>
      <c r="M2775" s="203"/>
      <c r="N2775" s="203"/>
      <c r="O2775" s="204">
        <f t="shared" si="564"/>
        <v>0</v>
      </c>
      <c r="P2775" s="80" t="str">
        <f>IFERROR(R2775+'4. Gegevens leiding'!$I$26,"")</f>
        <v/>
      </c>
      <c r="Q2775" s="155" t="str">
        <f>IFERROR(R2776+'4. Gegevens leiding'!$I$26,"")</f>
        <v/>
      </c>
      <c r="R2775" s="155" t="str">
        <f t="shared" si="576"/>
        <v/>
      </c>
      <c r="S2775" s="43" t="str">
        <f t="shared" si="569"/>
        <v/>
      </c>
      <c r="T2775" s="42" t="str">
        <f t="shared" si="565"/>
        <v>Diameter (mm, uitwendig)=;Wanddikte (mm)=;Druk (barg)=;Rekgrens (N/mm^2)=;Charpy energie (J)=</v>
      </c>
      <c r="U2775" s="44" t="e">
        <f>INDEX('bijlage A. Frequentie Tabel'!G:G,MATCH(T2775,'bijlage A. Frequentie Tabel'!A:A,0))</f>
        <v>#N/A</v>
      </c>
      <c r="V2775" s="43">
        <f t="shared" si="566"/>
        <v>0</v>
      </c>
      <c r="W2775" s="80">
        <f t="shared" si="570"/>
        <v>23.196467403779828</v>
      </c>
      <c r="X2775" t="e">
        <f t="shared" si="567"/>
        <v>#N/A</v>
      </c>
      <c r="Y2775"/>
      <c r="Z2775">
        <f t="shared" si="571"/>
        <v>0.4</v>
      </c>
      <c r="AA2775">
        <f t="shared" si="572"/>
        <v>1</v>
      </c>
      <c r="AB2775">
        <f t="shared" si="572"/>
        <v>1</v>
      </c>
      <c r="AC2775">
        <f t="shared" si="573"/>
        <v>0.4</v>
      </c>
      <c r="AD2775" t="e">
        <f>INDEX('bijlage C. Cluster maatregelen'!C:C,MATCH('5.Bepalen Faalfreq'!K2775,'bijlage C. Cluster maatregelen'!A:A,0))</f>
        <v>#N/A</v>
      </c>
      <c r="AE2775" t="e">
        <f>INDEX('bijlage C. Cluster maatregelen'!C:C,MATCH('5.Bepalen Faalfreq'!L2775,'bijlage C. Cluster maatregelen'!A:A,0))</f>
        <v>#N/A</v>
      </c>
      <c r="AF2775" t="e">
        <f>INDEX('bijlage C. Cluster maatregelen'!C:C,MATCH('5.Bepalen Faalfreq'!M2775,'bijlage C. Cluster maatregelen'!A:A,0))</f>
        <v>#N/A</v>
      </c>
      <c r="AG2775" t="e">
        <f>INDEX('bijlage C. Cluster maatregelen'!C:C,MATCH('5.Bepalen Faalfreq'!N2775,'bijlage C. Cluster maatregelen'!A:A,0))</f>
        <v>#N/A</v>
      </c>
      <c r="AH2775" t="e">
        <f t="shared" si="574"/>
        <v>#N/A</v>
      </c>
      <c r="AI2775" t="e">
        <f t="shared" si="575"/>
        <v>#N/A</v>
      </c>
      <c r="AJ2775" t="e">
        <f t="shared" si="568"/>
        <v>#N/A</v>
      </c>
    </row>
    <row r="2776" spans="1:36" x14ac:dyDescent="0.25">
      <c r="A2776" s="203"/>
      <c r="B2776" s="203"/>
      <c r="C2776" s="203"/>
      <c r="D2776" s="203"/>
      <c r="E2776" s="203"/>
      <c r="F2776" s="203"/>
      <c r="G2776" s="203"/>
      <c r="H2776" s="203"/>
      <c r="I2776" s="203"/>
      <c r="J2776" s="203"/>
      <c r="K2776" s="203"/>
      <c r="L2776" s="203"/>
      <c r="M2776" s="203"/>
      <c r="N2776" s="203"/>
      <c r="O2776" s="204">
        <f t="shared" si="564"/>
        <v>0</v>
      </c>
      <c r="P2776" s="80" t="str">
        <f>IFERROR(R2776+'4. Gegevens leiding'!$I$26,"")</f>
        <v/>
      </c>
      <c r="Q2776" s="155" t="str">
        <f>IFERROR(R2777+'4. Gegevens leiding'!$I$26,"")</f>
        <v/>
      </c>
      <c r="R2776" s="155" t="str">
        <f t="shared" si="576"/>
        <v/>
      </c>
      <c r="S2776" s="43" t="str">
        <f t="shared" si="569"/>
        <v/>
      </c>
      <c r="T2776" s="42" t="str">
        <f t="shared" si="565"/>
        <v>Diameter (mm, uitwendig)=;Wanddikte (mm)=;Druk (barg)=;Rekgrens (N/mm^2)=;Charpy energie (J)=</v>
      </c>
      <c r="U2776" s="44" t="e">
        <f>INDEX('bijlage A. Frequentie Tabel'!G:G,MATCH(T2776,'bijlage A. Frequentie Tabel'!A:A,0))</f>
        <v>#N/A</v>
      </c>
      <c r="V2776" s="43">
        <f t="shared" si="566"/>
        <v>0</v>
      </c>
      <c r="W2776" s="80">
        <f t="shared" si="570"/>
        <v>23.196467403779828</v>
      </c>
      <c r="X2776" t="e">
        <f t="shared" si="567"/>
        <v>#N/A</v>
      </c>
      <c r="Y2776"/>
      <c r="Z2776">
        <f t="shared" si="571"/>
        <v>0.4</v>
      </c>
      <c r="AA2776">
        <f t="shared" si="572"/>
        <v>1</v>
      </c>
      <c r="AB2776">
        <f t="shared" si="572"/>
        <v>1</v>
      </c>
      <c r="AC2776">
        <f t="shared" si="573"/>
        <v>0.4</v>
      </c>
      <c r="AD2776" t="e">
        <f>INDEX('bijlage C. Cluster maatregelen'!C:C,MATCH('5.Bepalen Faalfreq'!K2776,'bijlage C. Cluster maatregelen'!A:A,0))</f>
        <v>#N/A</v>
      </c>
      <c r="AE2776" t="e">
        <f>INDEX('bijlage C. Cluster maatregelen'!C:C,MATCH('5.Bepalen Faalfreq'!L2776,'bijlage C. Cluster maatregelen'!A:A,0))</f>
        <v>#N/A</v>
      </c>
      <c r="AF2776" t="e">
        <f>INDEX('bijlage C. Cluster maatregelen'!C:C,MATCH('5.Bepalen Faalfreq'!M2776,'bijlage C. Cluster maatregelen'!A:A,0))</f>
        <v>#N/A</v>
      </c>
      <c r="AG2776" t="e">
        <f>INDEX('bijlage C. Cluster maatregelen'!C:C,MATCH('5.Bepalen Faalfreq'!N2776,'bijlage C. Cluster maatregelen'!A:A,0))</f>
        <v>#N/A</v>
      </c>
      <c r="AH2776" t="e">
        <f t="shared" si="574"/>
        <v>#N/A</v>
      </c>
      <c r="AI2776" t="e">
        <f t="shared" si="575"/>
        <v>#N/A</v>
      </c>
      <c r="AJ2776" t="e">
        <f t="shared" si="568"/>
        <v>#N/A</v>
      </c>
    </row>
    <row r="2777" spans="1:36" x14ac:dyDescent="0.25">
      <c r="A2777" s="203"/>
      <c r="B2777" s="203"/>
      <c r="C2777" s="203"/>
      <c r="D2777" s="203"/>
      <c r="E2777" s="203"/>
      <c r="F2777" s="203"/>
      <c r="G2777" s="203"/>
      <c r="H2777" s="203"/>
      <c r="I2777" s="203"/>
      <c r="J2777" s="203"/>
      <c r="K2777" s="203"/>
      <c r="L2777" s="203"/>
      <c r="M2777" s="203"/>
      <c r="N2777" s="203"/>
      <c r="O2777" s="204">
        <f t="shared" si="564"/>
        <v>0</v>
      </c>
      <c r="P2777" s="80" t="str">
        <f>IFERROR(R2777+'4. Gegevens leiding'!$I$26,"")</f>
        <v/>
      </c>
      <c r="Q2777" s="155" t="str">
        <f>IFERROR(R2778+'4. Gegevens leiding'!$I$26,"")</f>
        <v/>
      </c>
      <c r="R2777" s="155" t="str">
        <f t="shared" si="576"/>
        <v/>
      </c>
      <c r="S2777" s="43" t="str">
        <f t="shared" si="569"/>
        <v/>
      </c>
      <c r="T2777" s="42" t="str">
        <f t="shared" si="565"/>
        <v>Diameter (mm, uitwendig)=;Wanddikte (mm)=;Druk (barg)=;Rekgrens (N/mm^2)=;Charpy energie (J)=</v>
      </c>
      <c r="U2777" s="44" t="e">
        <f>INDEX('bijlage A. Frequentie Tabel'!G:G,MATCH(T2777,'bijlage A. Frequentie Tabel'!A:A,0))</f>
        <v>#N/A</v>
      </c>
      <c r="V2777" s="43">
        <f t="shared" si="566"/>
        <v>0</v>
      </c>
      <c r="W2777" s="80">
        <f t="shared" si="570"/>
        <v>23.196467403779828</v>
      </c>
      <c r="X2777" t="e">
        <f t="shared" si="567"/>
        <v>#N/A</v>
      </c>
      <c r="Y2777"/>
      <c r="Z2777">
        <f t="shared" si="571"/>
        <v>0.4</v>
      </c>
      <c r="AA2777">
        <f t="shared" si="572"/>
        <v>1</v>
      </c>
      <c r="AB2777">
        <f t="shared" si="572"/>
        <v>1</v>
      </c>
      <c r="AC2777">
        <f t="shared" si="573"/>
        <v>0.4</v>
      </c>
      <c r="AD2777" t="e">
        <f>INDEX('bijlage C. Cluster maatregelen'!C:C,MATCH('5.Bepalen Faalfreq'!K2777,'bijlage C. Cluster maatregelen'!A:A,0))</f>
        <v>#N/A</v>
      </c>
      <c r="AE2777" t="e">
        <f>INDEX('bijlage C. Cluster maatregelen'!C:C,MATCH('5.Bepalen Faalfreq'!L2777,'bijlage C. Cluster maatregelen'!A:A,0))</f>
        <v>#N/A</v>
      </c>
      <c r="AF2777" t="e">
        <f>INDEX('bijlage C. Cluster maatregelen'!C:C,MATCH('5.Bepalen Faalfreq'!M2777,'bijlage C. Cluster maatregelen'!A:A,0))</f>
        <v>#N/A</v>
      </c>
      <c r="AG2777" t="e">
        <f>INDEX('bijlage C. Cluster maatregelen'!C:C,MATCH('5.Bepalen Faalfreq'!N2777,'bijlage C. Cluster maatregelen'!A:A,0))</f>
        <v>#N/A</v>
      </c>
      <c r="AH2777" t="e">
        <f t="shared" si="574"/>
        <v>#N/A</v>
      </c>
      <c r="AI2777" t="e">
        <f t="shared" si="575"/>
        <v>#N/A</v>
      </c>
      <c r="AJ2777" t="e">
        <f t="shared" si="568"/>
        <v>#N/A</v>
      </c>
    </row>
    <row r="2778" spans="1:36" x14ac:dyDescent="0.25">
      <c r="A2778" s="203"/>
      <c r="B2778" s="203"/>
      <c r="C2778" s="203"/>
      <c r="D2778" s="203"/>
      <c r="E2778" s="203"/>
      <c r="F2778" s="203"/>
      <c r="G2778" s="203"/>
      <c r="H2778" s="203"/>
      <c r="I2778" s="203"/>
      <c r="J2778" s="203"/>
      <c r="K2778" s="203"/>
      <c r="L2778" s="203"/>
      <c r="M2778" s="203"/>
      <c r="N2778" s="203"/>
      <c r="O2778" s="204">
        <f t="shared" si="564"/>
        <v>0</v>
      </c>
      <c r="P2778" s="80" t="str">
        <f>IFERROR(R2778+'4. Gegevens leiding'!$I$26,"")</f>
        <v/>
      </c>
      <c r="Q2778" s="155" t="str">
        <f>IFERROR(R2779+'4. Gegevens leiding'!$I$26,"")</f>
        <v/>
      </c>
      <c r="R2778" s="155" t="str">
        <f t="shared" si="576"/>
        <v/>
      </c>
      <c r="S2778" s="43" t="str">
        <f t="shared" si="569"/>
        <v/>
      </c>
      <c r="T2778" s="42" t="str">
        <f t="shared" si="565"/>
        <v>Diameter (mm, uitwendig)=;Wanddikte (mm)=;Druk (barg)=;Rekgrens (N/mm^2)=;Charpy energie (J)=</v>
      </c>
      <c r="U2778" s="44" t="e">
        <f>INDEX('bijlage A. Frequentie Tabel'!G:G,MATCH(T2778,'bijlage A. Frequentie Tabel'!A:A,0))</f>
        <v>#N/A</v>
      </c>
      <c r="V2778" s="43">
        <f t="shared" si="566"/>
        <v>0</v>
      </c>
      <c r="W2778" s="80">
        <f t="shared" si="570"/>
        <v>23.196467403779828</v>
      </c>
      <c r="X2778" t="e">
        <f t="shared" si="567"/>
        <v>#N/A</v>
      </c>
      <c r="Y2778"/>
      <c r="Z2778">
        <f t="shared" si="571"/>
        <v>0.4</v>
      </c>
      <c r="AA2778">
        <f t="shared" si="572"/>
        <v>1</v>
      </c>
      <c r="AB2778">
        <f t="shared" si="572"/>
        <v>1</v>
      </c>
      <c r="AC2778">
        <f t="shared" si="573"/>
        <v>0.4</v>
      </c>
      <c r="AD2778" t="e">
        <f>INDEX('bijlage C. Cluster maatregelen'!C:C,MATCH('5.Bepalen Faalfreq'!K2778,'bijlage C. Cluster maatregelen'!A:A,0))</f>
        <v>#N/A</v>
      </c>
      <c r="AE2778" t="e">
        <f>INDEX('bijlage C. Cluster maatregelen'!C:C,MATCH('5.Bepalen Faalfreq'!L2778,'bijlage C. Cluster maatregelen'!A:A,0))</f>
        <v>#N/A</v>
      </c>
      <c r="AF2778" t="e">
        <f>INDEX('bijlage C. Cluster maatregelen'!C:C,MATCH('5.Bepalen Faalfreq'!M2778,'bijlage C. Cluster maatregelen'!A:A,0))</f>
        <v>#N/A</v>
      </c>
      <c r="AG2778" t="e">
        <f>INDEX('bijlage C. Cluster maatregelen'!C:C,MATCH('5.Bepalen Faalfreq'!N2778,'bijlage C. Cluster maatregelen'!A:A,0))</f>
        <v>#N/A</v>
      </c>
      <c r="AH2778" t="e">
        <f t="shared" si="574"/>
        <v>#N/A</v>
      </c>
      <c r="AI2778" t="e">
        <f t="shared" si="575"/>
        <v>#N/A</v>
      </c>
      <c r="AJ2778" t="e">
        <f t="shared" si="568"/>
        <v>#N/A</v>
      </c>
    </row>
    <row r="2779" spans="1:36" x14ac:dyDescent="0.25">
      <c r="A2779" s="203"/>
      <c r="B2779" s="203"/>
      <c r="C2779" s="203"/>
      <c r="D2779" s="203"/>
      <c r="E2779" s="203"/>
      <c r="F2779" s="203"/>
      <c r="G2779" s="203"/>
      <c r="H2779" s="203"/>
      <c r="I2779" s="203"/>
      <c r="J2779" s="203"/>
      <c r="K2779" s="203"/>
      <c r="L2779" s="203"/>
      <c r="M2779" s="203"/>
      <c r="N2779" s="203"/>
      <c r="O2779" s="204">
        <f t="shared" si="564"/>
        <v>0</v>
      </c>
      <c r="P2779" s="80" t="str">
        <f>IFERROR(R2779+'4. Gegevens leiding'!$I$26,"")</f>
        <v/>
      </c>
      <c r="Q2779" s="155" t="str">
        <f>IFERROR(R2780+'4. Gegevens leiding'!$I$26,"")</f>
        <v/>
      </c>
      <c r="R2779" s="155" t="str">
        <f t="shared" si="576"/>
        <v/>
      </c>
      <c r="S2779" s="43" t="str">
        <f t="shared" si="569"/>
        <v/>
      </c>
      <c r="T2779" s="42" t="str">
        <f t="shared" si="565"/>
        <v>Diameter (mm, uitwendig)=;Wanddikte (mm)=;Druk (barg)=;Rekgrens (N/mm^2)=;Charpy energie (J)=</v>
      </c>
      <c r="U2779" s="44" t="e">
        <f>INDEX('bijlage A. Frequentie Tabel'!G:G,MATCH(T2779,'bijlage A. Frequentie Tabel'!A:A,0))</f>
        <v>#N/A</v>
      </c>
      <c r="V2779" s="43">
        <f t="shared" si="566"/>
        <v>0</v>
      </c>
      <c r="W2779" s="80">
        <f t="shared" si="570"/>
        <v>23.196467403779828</v>
      </c>
      <c r="X2779" t="e">
        <f t="shared" si="567"/>
        <v>#N/A</v>
      </c>
      <c r="Y2779"/>
      <c r="Z2779">
        <f t="shared" si="571"/>
        <v>0.4</v>
      </c>
      <c r="AA2779">
        <f t="shared" si="572"/>
        <v>1</v>
      </c>
      <c r="AB2779">
        <f t="shared" si="572"/>
        <v>1</v>
      </c>
      <c r="AC2779">
        <f t="shared" si="573"/>
        <v>0.4</v>
      </c>
      <c r="AD2779" t="e">
        <f>INDEX('bijlage C. Cluster maatregelen'!C:C,MATCH('5.Bepalen Faalfreq'!K2779,'bijlage C. Cluster maatregelen'!A:A,0))</f>
        <v>#N/A</v>
      </c>
      <c r="AE2779" t="e">
        <f>INDEX('bijlage C. Cluster maatregelen'!C:C,MATCH('5.Bepalen Faalfreq'!L2779,'bijlage C. Cluster maatregelen'!A:A,0))</f>
        <v>#N/A</v>
      </c>
      <c r="AF2779" t="e">
        <f>INDEX('bijlage C. Cluster maatregelen'!C:C,MATCH('5.Bepalen Faalfreq'!M2779,'bijlage C. Cluster maatregelen'!A:A,0))</f>
        <v>#N/A</v>
      </c>
      <c r="AG2779" t="e">
        <f>INDEX('bijlage C. Cluster maatregelen'!C:C,MATCH('5.Bepalen Faalfreq'!N2779,'bijlage C. Cluster maatregelen'!A:A,0))</f>
        <v>#N/A</v>
      </c>
      <c r="AH2779" t="e">
        <f t="shared" si="574"/>
        <v>#N/A</v>
      </c>
      <c r="AI2779" t="e">
        <f t="shared" si="575"/>
        <v>#N/A</v>
      </c>
      <c r="AJ2779" t="e">
        <f t="shared" si="568"/>
        <v>#N/A</v>
      </c>
    </row>
    <row r="2780" spans="1:36" x14ac:dyDescent="0.25">
      <c r="A2780" s="203"/>
      <c r="B2780" s="203"/>
      <c r="C2780" s="203"/>
      <c r="D2780" s="203"/>
      <c r="E2780" s="203"/>
      <c r="F2780" s="203"/>
      <c r="G2780" s="203"/>
      <c r="H2780" s="203"/>
      <c r="I2780" s="203"/>
      <c r="J2780" s="203"/>
      <c r="K2780" s="203"/>
      <c r="L2780" s="203"/>
      <c r="M2780" s="203"/>
      <c r="N2780" s="203"/>
      <c r="O2780" s="204">
        <f t="shared" si="564"/>
        <v>0</v>
      </c>
      <c r="P2780" s="80" t="str">
        <f>IFERROR(R2780+'4. Gegevens leiding'!$I$26,"")</f>
        <v/>
      </c>
      <c r="Q2780" s="155" t="str">
        <f>IFERROR(R2781+'4. Gegevens leiding'!$I$26,"")</f>
        <v/>
      </c>
      <c r="R2780" s="155" t="str">
        <f t="shared" si="576"/>
        <v/>
      </c>
      <c r="S2780" s="43" t="str">
        <f t="shared" si="569"/>
        <v/>
      </c>
      <c r="T2780" s="42" t="str">
        <f t="shared" si="565"/>
        <v>Diameter (mm, uitwendig)=;Wanddikte (mm)=;Druk (barg)=;Rekgrens (N/mm^2)=;Charpy energie (J)=</v>
      </c>
      <c r="U2780" s="44" t="e">
        <f>INDEX('bijlage A. Frequentie Tabel'!G:G,MATCH(T2780,'bijlage A. Frequentie Tabel'!A:A,0))</f>
        <v>#N/A</v>
      </c>
      <c r="V2780" s="43">
        <f t="shared" si="566"/>
        <v>0</v>
      </c>
      <c r="W2780" s="80">
        <f t="shared" si="570"/>
        <v>23.196467403779828</v>
      </c>
      <c r="X2780" t="e">
        <f t="shared" si="567"/>
        <v>#N/A</v>
      </c>
      <c r="Y2780"/>
      <c r="Z2780">
        <f t="shared" si="571"/>
        <v>0.4</v>
      </c>
      <c r="AA2780">
        <f t="shared" si="572"/>
        <v>1</v>
      </c>
      <c r="AB2780">
        <f t="shared" si="572"/>
        <v>1</v>
      </c>
      <c r="AC2780">
        <f t="shared" si="573"/>
        <v>0.4</v>
      </c>
      <c r="AD2780" t="e">
        <f>INDEX('bijlage C. Cluster maatregelen'!C:C,MATCH('5.Bepalen Faalfreq'!K2780,'bijlage C. Cluster maatregelen'!A:A,0))</f>
        <v>#N/A</v>
      </c>
      <c r="AE2780" t="e">
        <f>INDEX('bijlage C. Cluster maatregelen'!C:C,MATCH('5.Bepalen Faalfreq'!L2780,'bijlage C. Cluster maatregelen'!A:A,0))</f>
        <v>#N/A</v>
      </c>
      <c r="AF2780" t="e">
        <f>INDEX('bijlage C. Cluster maatregelen'!C:C,MATCH('5.Bepalen Faalfreq'!M2780,'bijlage C. Cluster maatregelen'!A:A,0))</f>
        <v>#N/A</v>
      </c>
      <c r="AG2780" t="e">
        <f>INDEX('bijlage C. Cluster maatregelen'!C:C,MATCH('5.Bepalen Faalfreq'!N2780,'bijlage C. Cluster maatregelen'!A:A,0))</f>
        <v>#N/A</v>
      </c>
      <c r="AH2780" t="e">
        <f t="shared" si="574"/>
        <v>#N/A</v>
      </c>
      <c r="AI2780" t="e">
        <f t="shared" si="575"/>
        <v>#N/A</v>
      </c>
      <c r="AJ2780" t="e">
        <f t="shared" si="568"/>
        <v>#N/A</v>
      </c>
    </row>
    <row r="2781" spans="1:36" x14ac:dyDescent="0.25">
      <c r="A2781" s="203"/>
      <c r="B2781" s="203"/>
      <c r="C2781" s="203"/>
      <c r="D2781" s="203"/>
      <c r="E2781" s="203"/>
      <c r="F2781" s="203"/>
      <c r="G2781" s="203"/>
      <c r="H2781" s="203"/>
      <c r="I2781" s="203"/>
      <c r="J2781" s="203"/>
      <c r="K2781" s="203"/>
      <c r="L2781" s="203"/>
      <c r="M2781" s="203"/>
      <c r="N2781" s="203"/>
      <c r="O2781" s="204">
        <f t="shared" si="564"/>
        <v>0</v>
      </c>
      <c r="P2781" s="80" t="str">
        <f>IFERROR(R2781+'4. Gegevens leiding'!$I$26,"")</f>
        <v/>
      </c>
      <c r="Q2781" s="155" t="str">
        <f>IFERROR(R2782+'4. Gegevens leiding'!$I$26,"")</f>
        <v/>
      </c>
      <c r="R2781" s="155" t="str">
        <f t="shared" si="576"/>
        <v/>
      </c>
      <c r="S2781" s="43" t="str">
        <f t="shared" si="569"/>
        <v/>
      </c>
      <c r="T2781" s="42" t="str">
        <f t="shared" si="565"/>
        <v>Diameter (mm, uitwendig)=;Wanddikte (mm)=;Druk (barg)=;Rekgrens (N/mm^2)=;Charpy energie (J)=</v>
      </c>
      <c r="U2781" s="44" t="e">
        <f>INDEX('bijlage A. Frequentie Tabel'!G:G,MATCH(T2781,'bijlage A. Frequentie Tabel'!A:A,0))</f>
        <v>#N/A</v>
      </c>
      <c r="V2781" s="43">
        <f t="shared" si="566"/>
        <v>0</v>
      </c>
      <c r="W2781" s="80">
        <f t="shared" si="570"/>
        <v>23.196467403779828</v>
      </c>
      <c r="X2781" t="e">
        <f t="shared" si="567"/>
        <v>#N/A</v>
      </c>
      <c r="Y2781"/>
      <c r="Z2781">
        <f t="shared" si="571"/>
        <v>0.4</v>
      </c>
      <c r="AA2781">
        <f t="shared" si="572"/>
        <v>1</v>
      </c>
      <c r="AB2781">
        <f t="shared" si="572"/>
        <v>1</v>
      </c>
      <c r="AC2781">
        <f t="shared" si="573"/>
        <v>0.4</v>
      </c>
      <c r="AD2781" t="e">
        <f>INDEX('bijlage C. Cluster maatregelen'!C:C,MATCH('5.Bepalen Faalfreq'!K2781,'bijlage C. Cluster maatregelen'!A:A,0))</f>
        <v>#N/A</v>
      </c>
      <c r="AE2781" t="e">
        <f>INDEX('bijlage C. Cluster maatregelen'!C:C,MATCH('5.Bepalen Faalfreq'!L2781,'bijlage C. Cluster maatregelen'!A:A,0))</f>
        <v>#N/A</v>
      </c>
      <c r="AF2781" t="e">
        <f>INDEX('bijlage C. Cluster maatregelen'!C:C,MATCH('5.Bepalen Faalfreq'!M2781,'bijlage C. Cluster maatregelen'!A:A,0))</f>
        <v>#N/A</v>
      </c>
      <c r="AG2781" t="e">
        <f>INDEX('bijlage C. Cluster maatregelen'!C:C,MATCH('5.Bepalen Faalfreq'!N2781,'bijlage C. Cluster maatregelen'!A:A,0))</f>
        <v>#N/A</v>
      </c>
      <c r="AH2781" t="e">
        <f t="shared" si="574"/>
        <v>#N/A</v>
      </c>
      <c r="AI2781" t="e">
        <f t="shared" si="575"/>
        <v>#N/A</v>
      </c>
      <c r="AJ2781" t="e">
        <f t="shared" si="568"/>
        <v>#N/A</v>
      </c>
    </row>
    <row r="2782" spans="1:36" x14ac:dyDescent="0.25">
      <c r="A2782" s="203"/>
      <c r="B2782" s="203"/>
      <c r="C2782" s="203"/>
      <c r="D2782" s="203"/>
      <c r="E2782" s="203"/>
      <c r="F2782" s="203"/>
      <c r="G2782" s="203"/>
      <c r="H2782" s="203"/>
      <c r="I2782" s="203"/>
      <c r="J2782" s="203"/>
      <c r="K2782" s="203"/>
      <c r="L2782" s="203"/>
      <c r="M2782" s="203"/>
      <c r="N2782" s="203"/>
      <c r="O2782" s="204">
        <f t="shared" si="564"/>
        <v>0</v>
      </c>
      <c r="P2782" s="80" t="str">
        <f>IFERROR(R2782+'4. Gegevens leiding'!$I$26,"")</f>
        <v/>
      </c>
      <c r="Q2782" s="155" t="str">
        <f>IFERROR(R2783+'4. Gegevens leiding'!$I$26,"")</f>
        <v/>
      </c>
      <c r="R2782" s="155" t="str">
        <f t="shared" si="576"/>
        <v/>
      </c>
      <c r="S2782" s="43" t="str">
        <f t="shared" si="569"/>
        <v/>
      </c>
      <c r="T2782" s="42" t="str">
        <f t="shared" si="565"/>
        <v>Diameter (mm, uitwendig)=;Wanddikte (mm)=;Druk (barg)=;Rekgrens (N/mm^2)=;Charpy energie (J)=</v>
      </c>
      <c r="U2782" s="44" t="e">
        <f>INDEX('bijlage A. Frequentie Tabel'!G:G,MATCH(T2782,'bijlage A. Frequentie Tabel'!A:A,0))</f>
        <v>#N/A</v>
      </c>
      <c r="V2782" s="43">
        <f t="shared" si="566"/>
        <v>0</v>
      </c>
      <c r="W2782" s="80">
        <f t="shared" si="570"/>
        <v>23.196467403779828</v>
      </c>
      <c r="X2782" t="e">
        <f t="shared" si="567"/>
        <v>#N/A</v>
      </c>
      <c r="Y2782"/>
      <c r="Z2782">
        <f t="shared" si="571"/>
        <v>0.4</v>
      </c>
      <c r="AA2782">
        <f t="shared" si="572"/>
        <v>1</v>
      </c>
      <c r="AB2782">
        <f t="shared" si="572"/>
        <v>1</v>
      </c>
      <c r="AC2782">
        <f t="shared" si="573"/>
        <v>0.4</v>
      </c>
      <c r="AD2782" t="e">
        <f>INDEX('bijlage C. Cluster maatregelen'!C:C,MATCH('5.Bepalen Faalfreq'!K2782,'bijlage C. Cluster maatregelen'!A:A,0))</f>
        <v>#N/A</v>
      </c>
      <c r="AE2782" t="e">
        <f>INDEX('bijlage C. Cluster maatregelen'!C:C,MATCH('5.Bepalen Faalfreq'!L2782,'bijlage C. Cluster maatregelen'!A:A,0))</f>
        <v>#N/A</v>
      </c>
      <c r="AF2782" t="e">
        <f>INDEX('bijlage C. Cluster maatregelen'!C:C,MATCH('5.Bepalen Faalfreq'!M2782,'bijlage C. Cluster maatregelen'!A:A,0))</f>
        <v>#N/A</v>
      </c>
      <c r="AG2782" t="e">
        <f>INDEX('bijlage C. Cluster maatregelen'!C:C,MATCH('5.Bepalen Faalfreq'!N2782,'bijlage C. Cluster maatregelen'!A:A,0))</f>
        <v>#N/A</v>
      </c>
      <c r="AH2782" t="e">
        <f t="shared" si="574"/>
        <v>#N/A</v>
      </c>
      <c r="AI2782" t="e">
        <f t="shared" si="575"/>
        <v>#N/A</v>
      </c>
      <c r="AJ2782" t="e">
        <f t="shared" si="568"/>
        <v>#N/A</v>
      </c>
    </row>
    <row r="2783" spans="1:36" x14ac:dyDescent="0.25">
      <c r="A2783" s="203"/>
      <c r="B2783" s="203"/>
      <c r="C2783" s="203"/>
      <c r="D2783" s="203"/>
      <c r="E2783" s="203"/>
      <c r="F2783" s="203"/>
      <c r="G2783" s="203"/>
      <c r="H2783" s="203"/>
      <c r="I2783" s="203"/>
      <c r="J2783" s="203"/>
      <c r="K2783" s="203"/>
      <c r="L2783" s="203"/>
      <c r="M2783" s="203"/>
      <c r="N2783" s="203"/>
      <c r="O2783" s="204">
        <f t="shared" si="564"/>
        <v>0</v>
      </c>
      <c r="P2783" s="80" t="str">
        <f>IFERROR(R2783+'4. Gegevens leiding'!$I$26,"")</f>
        <v/>
      </c>
      <c r="Q2783" s="155" t="str">
        <f>IFERROR(R2784+'4. Gegevens leiding'!$I$26,"")</f>
        <v/>
      </c>
      <c r="R2783" s="155" t="str">
        <f t="shared" si="576"/>
        <v/>
      </c>
      <c r="S2783" s="43" t="str">
        <f t="shared" si="569"/>
        <v/>
      </c>
      <c r="T2783" s="42" t="str">
        <f t="shared" si="565"/>
        <v>Diameter (mm, uitwendig)=;Wanddikte (mm)=;Druk (barg)=;Rekgrens (N/mm^2)=;Charpy energie (J)=</v>
      </c>
      <c r="U2783" s="44" t="e">
        <f>INDEX('bijlage A. Frequentie Tabel'!G:G,MATCH(T2783,'bijlage A. Frequentie Tabel'!A:A,0))</f>
        <v>#N/A</v>
      </c>
      <c r="V2783" s="43">
        <f t="shared" si="566"/>
        <v>0</v>
      </c>
      <c r="W2783" s="80">
        <f t="shared" si="570"/>
        <v>23.196467403779828</v>
      </c>
      <c r="X2783" t="e">
        <f t="shared" si="567"/>
        <v>#N/A</v>
      </c>
      <c r="Y2783"/>
      <c r="Z2783">
        <f t="shared" si="571"/>
        <v>0.4</v>
      </c>
      <c r="AA2783">
        <f t="shared" si="572"/>
        <v>1</v>
      </c>
      <c r="AB2783">
        <f t="shared" si="572"/>
        <v>1</v>
      </c>
      <c r="AC2783">
        <f t="shared" si="573"/>
        <v>0.4</v>
      </c>
      <c r="AD2783" t="e">
        <f>INDEX('bijlage C. Cluster maatregelen'!C:C,MATCH('5.Bepalen Faalfreq'!K2783,'bijlage C. Cluster maatregelen'!A:A,0))</f>
        <v>#N/A</v>
      </c>
      <c r="AE2783" t="e">
        <f>INDEX('bijlage C. Cluster maatregelen'!C:C,MATCH('5.Bepalen Faalfreq'!L2783,'bijlage C. Cluster maatregelen'!A:A,0))</f>
        <v>#N/A</v>
      </c>
      <c r="AF2783" t="e">
        <f>INDEX('bijlage C. Cluster maatregelen'!C:C,MATCH('5.Bepalen Faalfreq'!M2783,'bijlage C. Cluster maatregelen'!A:A,0))</f>
        <v>#N/A</v>
      </c>
      <c r="AG2783" t="e">
        <f>INDEX('bijlage C. Cluster maatregelen'!C:C,MATCH('5.Bepalen Faalfreq'!N2783,'bijlage C. Cluster maatregelen'!A:A,0))</f>
        <v>#N/A</v>
      </c>
      <c r="AH2783" t="e">
        <f t="shared" si="574"/>
        <v>#N/A</v>
      </c>
      <c r="AI2783" t="e">
        <f t="shared" si="575"/>
        <v>#N/A</v>
      </c>
      <c r="AJ2783" t="e">
        <f t="shared" si="568"/>
        <v>#N/A</v>
      </c>
    </row>
    <row r="2784" spans="1:36" x14ac:dyDescent="0.25">
      <c r="A2784" s="203"/>
      <c r="B2784" s="203"/>
      <c r="C2784" s="203"/>
      <c r="D2784" s="203"/>
      <c r="E2784" s="203"/>
      <c r="F2784" s="203"/>
      <c r="G2784" s="203"/>
      <c r="H2784" s="203"/>
      <c r="I2784" s="203"/>
      <c r="J2784" s="203"/>
      <c r="K2784" s="203"/>
      <c r="L2784" s="203"/>
      <c r="M2784" s="203"/>
      <c r="N2784" s="203"/>
      <c r="O2784" s="204">
        <f t="shared" si="564"/>
        <v>0</v>
      </c>
      <c r="P2784" s="80" t="str">
        <f>IFERROR(R2784+'4. Gegevens leiding'!$I$26,"")</f>
        <v/>
      </c>
      <c r="Q2784" s="155" t="str">
        <f>IFERROR(R2785+'4. Gegevens leiding'!$I$26,"")</f>
        <v/>
      </c>
      <c r="R2784" s="155" t="str">
        <f t="shared" si="576"/>
        <v/>
      </c>
      <c r="S2784" s="43" t="str">
        <f t="shared" si="569"/>
        <v/>
      </c>
      <c r="T2784" s="42" t="str">
        <f t="shared" si="565"/>
        <v>Diameter (mm, uitwendig)=;Wanddikte (mm)=;Druk (barg)=;Rekgrens (N/mm^2)=;Charpy energie (J)=</v>
      </c>
      <c r="U2784" s="44" t="e">
        <f>INDEX('bijlage A. Frequentie Tabel'!G:G,MATCH(T2784,'bijlage A. Frequentie Tabel'!A:A,0))</f>
        <v>#N/A</v>
      </c>
      <c r="V2784" s="43">
        <f t="shared" si="566"/>
        <v>0</v>
      </c>
      <c r="W2784" s="80">
        <f t="shared" si="570"/>
        <v>23.196467403779828</v>
      </c>
      <c r="X2784" t="e">
        <f t="shared" si="567"/>
        <v>#N/A</v>
      </c>
      <c r="Y2784"/>
      <c r="Z2784">
        <f t="shared" si="571"/>
        <v>0.4</v>
      </c>
      <c r="AA2784">
        <f t="shared" si="572"/>
        <v>1</v>
      </c>
      <c r="AB2784">
        <f t="shared" si="572"/>
        <v>1</v>
      </c>
      <c r="AC2784">
        <f t="shared" si="573"/>
        <v>0.4</v>
      </c>
      <c r="AD2784" t="e">
        <f>INDEX('bijlage C. Cluster maatregelen'!C:C,MATCH('5.Bepalen Faalfreq'!K2784,'bijlage C. Cluster maatregelen'!A:A,0))</f>
        <v>#N/A</v>
      </c>
      <c r="AE2784" t="e">
        <f>INDEX('bijlage C. Cluster maatregelen'!C:C,MATCH('5.Bepalen Faalfreq'!L2784,'bijlage C. Cluster maatregelen'!A:A,0))</f>
        <v>#N/A</v>
      </c>
      <c r="AF2784" t="e">
        <f>INDEX('bijlage C. Cluster maatregelen'!C:C,MATCH('5.Bepalen Faalfreq'!M2784,'bijlage C. Cluster maatregelen'!A:A,0))</f>
        <v>#N/A</v>
      </c>
      <c r="AG2784" t="e">
        <f>INDEX('bijlage C. Cluster maatregelen'!C:C,MATCH('5.Bepalen Faalfreq'!N2784,'bijlage C. Cluster maatregelen'!A:A,0))</f>
        <v>#N/A</v>
      </c>
      <c r="AH2784" t="e">
        <f t="shared" si="574"/>
        <v>#N/A</v>
      </c>
      <c r="AI2784" t="e">
        <f t="shared" si="575"/>
        <v>#N/A</v>
      </c>
      <c r="AJ2784" t="e">
        <f t="shared" si="568"/>
        <v>#N/A</v>
      </c>
    </row>
    <row r="2785" spans="1:36" x14ac:dyDescent="0.25">
      <c r="A2785" s="203"/>
      <c r="B2785" s="203"/>
      <c r="C2785" s="203"/>
      <c r="D2785" s="203"/>
      <c r="E2785" s="203"/>
      <c r="F2785" s="203"/>
      <c r="G2785" s="203"/>
      <c r="H2785" s="203"/>
      <c r="I2785" s="203"/>
      <c r="J2785" s="203"/>
      <c r="K2785" s="203"/>
      <c r="L2785" s="203"/>
      <c r="M2785" s="203"/>
      <c r="N2785" s="203"/>
      <c r="O2785" s="204">
        <f t="shared" si="564"/>
        <v>0</v>
      </c>
      <c r="P2785" s="80" t="str">
        <f>IFERROR(R2785+'4. Gegevens leiding'!$I$26,"")</f>
        <v/>
      </c>
      <c r="Q2785" s="155" t="str">
        <f>IFERROR(R2786+'4. Gegevens leiding'!$I$26,"")</f>
        <v/>
      </c>
      <c r="R2785" s="155" t="str">
        <f t="shared" si="576"/>
        <v/>
      </c>
      <c r="S2785" s="43" t="str">
        <f t="shared" si="569"/>
        <v/>
      </c>
      <c r="T2785" s="42" t="str">
        <f t="shared" si="565"/>
        <v>Diameter (mm, uitwendig)=;Wanddikte (mm)=;Druk (barg)=;Rekgrens (N/mm^2)=;Charpy energie (J)=</v>
      </c>
      <c r="U2785" s="44" t="e">
        <f>INDEX('bijlage A. Frequentie Tabel'!G:G,MATCH(T2785,'bijlage A. Frequentie Tabel'!A:A,0))</f>
        <v>#N/A</v>
      </c>
      <c r="V2785" s="43">
        <f t="shared" si="566"/>
        <v>0</v>
      </c>
      <c r="W2785" s="80">
        <f t="shared" si="570"/>
        <v>23.196467403779828</v>
      </c>
      <c r="X2785" t="e">
        <f t="shared" si="567"/>
        <v>#N/A</v>
      </c>
      <c r="Y2785"/>
      <c r="Z2785">
        <f t="shared" si="571"/>
        <v>0.4</v>
      </c>
      <c r="AA2785">
        <f t="shared" si="572"/>
        <v>1</v>
      </c>
      <c r="AB2785">
        <f t="shared" si="572"/>
        <v>1</v>
      </c>
      <c r="AC2785">
        <f t="shared" si="573"/>
        <v>0.4</v>
      </c>
      <c r="AD2785" t="e">
        <f>INDEX('bijlage C. Cluster maatregelen'!C:C,MATCH('5.Bepalen Faalfreq'!K2785,'bijlage C. Cluster maatregelen'!A:A,0))</f>
        <v>#N/A</v>
      </c>
      <c r="AE2785" t="e">
        <f>INDEX('bijlage C. Cluster maatregelen'!C:C,MATCH('5.Bepalen Faalfreq'!L2785,'bijlage C. Cluster maatregelen'!A:A,0))</f>
        <v>#N/A</v>
      </c>
      <c r="AF2785" t="e">
        <f>INDEX('bijlage C. Cluster maatregelen'!C:C,MATCH('5.Bepalen Faalfreq'!M2785,'bijlage C. Cluster maatregelen'!A:A,0))</f>
        <v>#N/A</v>
      </c>
      <c r="AG2785" t="e">
        <f>INDEX('bijlage C. Cluster maatregelen'!C:C,MATCH('5.Bepalen Faalfreq'!N2785,'bijlage C. Cluster maatregelen'!A:A,0))</f>
        <v>#N/A</v>
      </c>
      <c r="AH2785" t="e">
        <f t="shared" si="574"/>
        <v>#N/A</v>
      </c>
      <c r="AI2785" t="e">
        <f t="shared" si="575"/>
        <v>#N/A</v>
      </c>
      <c r="AJ2785" t="e">
        <f t="shared" si="568"/>
        <v>#N/A</v>
      </c>
    </row>
    <row r="2786" spans="1:36" x14ac:dyDescent="0.25">
      <c r="A2786" s="203"/>
      <c r="B2786" s="203"/>
      <c r="C2786" s="203"/>
      <c r="D2786" s="203"/>
      <c r="E2786" s="203"/>
      <c r="F2786" s="203"/>
      <c r="G2786" s="203"/>
      <c r="H2786" s="203"/>
      <c r="I2786" s="203"/>
      <c r="J2786" s="203"/>
      <c r="K2786" s="203"/>
      <c r="L2786" s="203"/>
      <c r="M2786" s="203"/>
      <c r="N2786" s="203"/>
      <c r="O2786" s="204">
        <f t="shared" si="564"/>
        <v>0</v>
      </c>
      <c r="P2786" s="80" t="str">
        <f>IFERROR(R2786+'4. Gegevens leiding'!$I$26,"")</f>
        <v/>
      </c>
      <c r="Q2786" s="155" t="str">
        <f>IFERROR(R2787+'4. Gegevens leiding'!$I$26,"")</f>
        <v/>
      </c>
      <c r="R2786" s="155" t="str">
        <f t="shared" si="576"/>
        <v/>
      </c>
      <c r="S2786" s="43" t="str">
        <f t="shared" si="569"/>
        <v/>
      </c>
      <c r="T2786" s="42" t="str">
        <f t="shared" si="565"/>
        <v>Diameter (mm, uitwendig)=;Wanddikte (mm)=;Druk (barg)=;Rekgrens (N/mm^2)=;Charpy energie (J)=</v>
      </c>
      <c r="U2786" s="44" t="e">
        <f>INDEX('bijlage A. Frequentie Tabel'!G:G,MATCH(T2786,'bijlage A. Frequentie Tabel'!A:A,0))</f>
        <v>#N/A</v>
      </c>
      <c r="V2786" s="43">
        <f t="shared" si="566"/>
        <v>0</v>
      </c>
      <c r="W2786" s="80">
        <f t="shared" si="570"/>
        <v>23.196467403779828</v>
      </c>
      <c r="X2786" t="e">
        <f t="shared" si="567"/>
        <v>#N/A</v>
      </c>
      <c r="Y2786"/>
      <c r="Z2786">
        <f t="shared" si="571"/>
        <v>0.4</v>
      </c>
      <c r="AA2786">
        <f t="shared" si="572"/>
        <v>1</v>
      </c>
      <c r="AB2786">
        <f t="shared" si="572"/>
        <v>1</v>
      </c>
      <c r="AC2786">
        <f t="shared" si="573"/>
        <v>0.4</v>
      </c>
      <c r="AD2786" t="e">
        <f>INDEX('bijlage C. Cluster maatregelen'!C:C,MATCH('5.Bepalen Faalfreq'!K2786,'bijlage C. Cluster maatregelen'!A:A,0))</f>
        <v>#N/A</v>
      </c>
      <c r="AE2786" t="e">
        <f>INDEX('bijlage C. Cluster maatregelen'!C:C,MATCH('5.Bepalen Faalfreq'!L2786,'bijlage C. Cluster maatregelen'!A:A,0))</f>
        <v>#N/A</v>
      </c>
      <c r="AF2786" t="e">
        <f>INDEX('bijlage C. Cluster maatregelen'!C:C,MATCH('5.Bepalen Faalfreq'!M2786,'bijlage C. Cluster maatregelen'!A:A,0))</f>
        <v>#N/A</v>
      </c>
      <c r="AG2786" t="e">
        <f>INDEX('bijlage C. Cluster maatregelen'!C:C,MATCH('5.Bepalen Faalfreq'!N2786,'bijlage C. Cluster maatregelen'!A:A,0))</f>
        <v>#N/A</v>
      </c>
      <c r="AH2786" t="e">
        <f t="shared" si="574"/>
        <v>#N/A</v>
      </c>
      <c r="AI2786" t="e">
        <f t="shared" si="575"/>
        <v>#N/A</v>
      </c>
      <c r="AJ2786" t="e">
        <f t="shared" si="568"/>
        <v>#N/A</v>
      </c>
    </row>
    <row r="2787" spans="1:36" x14ac:dyDescent="0.25">
      <c r="A2787" s="203"/>
      <c r="B2787" s="203"/>
      <c r="C2787" s="203"/>
      <c r="D2787" s="203"/>
      <c r="E2787" s="203"/>
      <c r="F2787" s="203"/>
      <c r="G2787" s="203"/>
      <c r="H2787" s="203"/>
      <c r="I2787" s="203"/>
      <c r="J2787" s="203"/>
      <c r="K2787" s="203"/>
      <c r="L2787" s="203"/>
      <c r="M2787" s="203"/>
      <c r="N2787" s="203"/>
      <c r="O2787" s="204">
        <f t="shared" si="564"/>
        <v>0</v>
      </c>
      <c r="P2787" s="80" t="str">
        <f>IFERROR(R2787+'4. Gegevens leiding'!$I$26,"")</f>
        <v/>
      </c>
      <c r="Q2787" s="155" t="str">
        <f>IFERROR(R2788+'4. Gegevens leiding'!$I$26,"")</f>
        <v/>
      </c>
      <c r="R2787" s="155" t="str">
        <f t="shared" si="576"/>
        <v/>
      </c>
      <c r="S2787" s="43" t="str">
        <f t="shared" si="569"/>
        <v/>
      </c>
      <c r="T2787" s="42" t="str">
        <f t="shared" si="565"/>
        <v>Diameter (mm, uitwendig)=;Wanddikte (mm)=;Druk (barg)=;Rekgrens (N/mm^2)=;Charpy energie (J)=</v>
      </c>
      <c r="U2787" s="44" t="e">
        <f>INDEX('bijlage A. Frequentie Tabel'!G:G,MATCH(T2787,'bijlage A. Frequentie Tabel'!A:A,0))</f>
        <v>#N/A</v>
      </c>
      <c r="V2787" s="43">
        <f t="shared" si="566"/>
        <v>0</v>
      </c>
      <c r="W2787" s="80">
        <f t="shared" si="570"/>
        <v>23.196467403779828</v>
      </c>
      <c r="X2787" t="e">
        <f t="shared" si="567"/>
        <v>#N/A</v>
      </c>
      <c r="Y2787"/>
      <c r="Z2787">
        <f t="shared" si="571"/>
        <v>0.4</v>
      </c>
      <c r="AA2787">
        <f t="shared" si="572"/>
        <v>1</v>
      </c>
      <c r="AB2787">
        <f t="shared" si="572"/>
        <v>1</v>
      </c>
      <c r="AC2787">
        <f t="shared" si="573"/>
        <v>0.4</v>
      </c>
      <c r="AD2787" t="e">
        <f>INDEX('bijlage C. Cluster maatregelen'!C:C,MATCH('5.Bepalen Faalfreq'!K2787,'bijlage C. Cluster maatregelen'!A:A,0))</f>
        <v>#N/A</v>
      </c>
      <c r="AE2787" t="e">
        <f>INDEX('bijlage C. Cluster maatregelen'!C:C,MATCH('5.Bepalen Faalfreq'!L2787,'bijlage C. Cluster maatregelen'!A:A,0))</f>
        <v>#N/A</v>
      </c>
      <c r="AF2787" t="e">
        <f>INDEX('bijlage C. Cluster maatregelen'!C:C,MATCH('5.Bepalen Faalfreq'!M2787,'bijlage C. Cluster maatregelen'!A:A,0))</f>
        <v>#N/A</v>
      </c>
      <c r="AG2787" t="e">
        <f>INDEX('bijlage C. Cluster maatregelen'!C:C,MATCH('5.Bepalen Faalfreq'!N2787,'bijlage C. Cluster maatregelen'!A:A,0))</f>
        <v>#N/A</v>
      </c>
      <c r="AH2787" t="e">
        <f t="shared" si="574"/>
        <v>#N/A</v>
      </c>
      <c r="AI2787" t="e">
        <f t="shared" si="575"/>
        <v>#N/A</v>
      </c>
      <c r="AJ2787" t="e">
        <f t="shared" si="568"/>
        <v>#N/A</v>
      </c>
    </row>
    <row r="2788" spans="1:36" x14ac:dyDescent="0.25">
      <c r="A2788" s="203"/>
      <c r="B2788" s="203"/>
      <c r="C2788" s="203"/>
      <c r="D2788" s="203"/>
      <c r="E2788" s="203"/>
      <c r="F2788" s="203"/>
      <c r="G2788" s="203"/>
      <c r="H2788" s="203"/>
      <c r="I2788" s="203"/>
      <c r="J2788" s="203"/>
      <c r="K2788" s="203"/>
      <c r="L2788" s="203"/>
      <c r="M2788" s="203"/>
      <c r="N2788" s="203"/>
      <c r="O2788" s="204">
        <f t="shared" si="564"/>
        <v>0</v>
      </c>
      <c r="P2788" s="80" t="str">
        <f>IFERROR(R2788+'4. Gegevens leiding'!$I$26,"")</f>
        <v/>
      </c>
      <c r="Q2788" s="155" t="str">
        <f>IFERROR(R2789+'4. Gegevens leiding'!$I$26,"")</f>
        <v/>
      </c>
      <c r="R2788" s="155" t="str">
        <f t="shared" si="576"/>
        <v/>
      </c>
      <c r="S2788" s="43" t="str">
        <f t="shared" si="569"/>
        <v/>
      </c>
      <c r="T2788" s="42" t="str">
        <f t="shared" si="565"/>
        <v>Diameter (mm, uitwendig)=;Wanddikte (mm)=;Druk (barg)=;Rekgrens (N/mm^2)=;Charpy energie (J)=</v>
      </c>
      <c r="U2788" s="44" t="e">
        <f>INDEX('bijlage A. Frequentie Tabel'!G:G,MATCH(T2788,'bijlage A. Frequentie Tabel'!A:A,0))</f>
        <v>#N/A</v>
      </c>
      <c r="V2788" s="43">
        <f t="shared" si="566"/>
        <v>0</v>
      </c>
      <c r="W2788" s="80">
        <f t="shared" si="570"/>
        <v>23.196467403779828</v>
      </c>
      <c r="X2788" t="e">
        <f t="shared" si="567"/>
        <v>#N/A</v>
      </c>
      <c r="Y2788"/>
      <c r="Z2788">
        <f t="shared" si="571"/>
        <v>0.4</v>
      </c>
      <c r="AA2788">
        <f t="shared" si="572"/>
        <v>1</v>
      </c>
      <c r="AB2788">
        <f t="shared" si="572"/>
        <v>1</v>
      </c>
      <c r="AC2788">
        <f t="shared" si="573"/>
        <v>0.4</v>
      </c>
      <c r="AD2788" t="e">
        <f>INDEX('bijlage C. Cluster maatregelen'!C:C,MATCH('5.Bepalen Faalfreq'!K2788,'bijlage C. Cluster maatregelen'!A:A,0))</f>
        <v>#N/A</v>
      </c>
      <c r="AE2788" t="e">
        <f>INDEX('bijlage C. Cluster maatregelen'!C:C,MATCH('5.Bepalen Faalfreq'!L2788,'bijlage C. Cluster maatregelen'!A:A,0))</f>
        <v>#N/A</v>
      </c>
      <c r="AF2788" t="e">
        <f>INDEX('bijlage C. Cluster maatregelen'!C:C,MATCH('5.Bepalen Faalfreq'!M2788,'bijlage C. Cluster maatregelen'!A:A,0))</f>
        <v>#N/A</v>
      </c>
      <c r="AG2788" t="e">
        <f>INDEX('bijlage C. Cluster maatregelen'!C:C,MATCH('5.Bepalen Faalfreq'!N2788,'bijlage C. Cluster maatregelen'!A:A,0))</f>
        <v>#N/A</v>
      </c>
      <c r="AH2788" t="e">
        <f t="shared" si="574"/>
        <v>#N/A</v>
      </c>
      <c r="AI2788" t="e">
        <f t="shared" si="575"/>
        <v>#N/A</v>
      </c>
      <c r="AJ2788" t="e">
        <f t="shared" si="568"/>
        <v>#N/A</v>
      </c>
    </row>
    <row r="2789" spans="1:36" x14ac:dyDescent="0.25">
      <c r="A2789" s="203"/>
      <c r="B2789" s="203"/>
      <c r="C2789" s="203"/>
      <c r="D2789" s="203"/>
      <c r="E2789" s="203"/>
      <c r="F2789" s="203"/>
      <c r="G2789" s="203"/>
      <c r="H2789" s="203"/>
      <c r="I2789" s="203"/>
      <c r="J2789" s="203"/>
      <c r="K2789" s="203"/>
      <c r="L2789" s="203"/>
      <c r="M2789" s="203"/>
      <c r="N2789" s="203"/>
      <c r="O2789" s="204">
        <f t="shared" si="564"/>
        <v>0</v>
      </c>
      <c r="P2789" s="80" t="str">
        <f>IFERROR(R2789+'4. Gegevens leiding'!$I$26,"")</f>
        <v/>
      </c>
      <c r="Q2789" s="155" t="str">
        <f>IFERROR(R2790+'4. Gegevens leiding'!$I$26,"")</f>
        <v/>
      </c>
      <c r="R2789" s="155" t="str">
        <f t="shared" si="576"/>
        <v/>
      </c>
      <c r="S2789" s="43" t="str">
        <f t="shared" si="569"/>
        <v/>
      </c>
      <c r="T2789" s="42" t="str">
        <f t="shared" si="565"/>
        <v>Diameter (mm, uitwendig)=;Wanddikte (mm)=;Druk (barg)=;Rekgrens (N/mm^2)=;Charpy energie (J)=</v>
      </c>
      <c r="U2789" s="44" t="e">
        <f>INDEX('bijlage A. Frequentie Tabel'!G:G,MATCH(T2789,'bijlage A. Frequentie Tabel'!A:A,0))</f>
        <v>#N/A</v>
      </c>
      <c r="V2789" s="43">
        <f t="shared" si="566"/>
        <v>0</v>
      </c>
      <c r="W2789" s="80">
        <f t="shared" si="570"/>
        <v>23.196467403779828</v>
      </c>
      <c r="X2789" t="e">
        <f t="shared" si="567"/>
        <v>#N/A</v>
      </c>
      <c r="Y2789"/>
      <c r="Z2789">
        <f t="shared" si="571"/>
        <v>0.4</v>
      </c>
      <c r="AA2789">
        <f t="shared" si="572"/>
        <v>1</v>
      </c>
      <c r="AB2789">
        <f t="shared" si="572"/>
        <v>1</v>
      </c>
      <c r="AC2789">
        <f t="shared" si="573"/>
        <v>0.4</v>
      </c>
      <c r="AD2789" t="e">
        <f>INDEX('bijlage C. Cluster maatregelen'!C:C,MATCH('5.Bepalen Faalfreq'!K2789,'bijlage C. Cluster maatregelen'!A:A,0))</f>
        <v>#N/A</v>
      </c>
      <c r="AE2789" t="e">
        <f>INDEX('bijlage C. Cluster maatregelen'!C:C,MATCH('5.Bepalen Faalfreq'!L2789,'bijlage C. Cluster maatregelen'!A:A,0))</f>
        <v>#N/A</v>
      </c>
      <c r="AF2789" t="e">
        <f>INDEX('bijlage C. Cluster maatregelen'!C:C,MATCH('5.Bepalen Faalfreq'!M2789,'bijlage C. Cluster maatregelen'!A:A,0))</f>
        <v>#N/A</v>
      </c>
      <c r="AG2789" t="e">
        <f>INDEX('bijlage C. Cluster maatregelen'!C:C,MATCH('5.Bepalen Faalfreq'!N2789,'bijlage C. Cluster maatregelen'!A:A,0))</f>
        <v>#N/A</v>
      </c>
      <c r="AH2789" t="e">
        <f t="shared" si="574"/>
        <v>#N/A</v>
      </c>
      <c r="AI2789" t="e">
        <f t="shared" si="575"/>
        <v>#N/A</v>
      </c>
      <c r="AJ2789" t="e">
        <f t="shared" si="568"/>
        <v>#N/A</v>
      </c>
    </row>
    <row r="2790" spans="1:36" x14ac:dyDescent="0.25">
      <c r="A2790" s="203"/>
      <c r="B2790" s="203"/>
      <c r="C2790" s="203"/>
      <c r="D2790" s="203"/>
      <c r="E2790" s="203"/>
      <c r="F2790" s="203"/>
      <c r="G2790" s="203"/>
      <c r="H2790" s="203"/>
      <c r="I2790" s="203"/>
      <c r="J2790" s="203"/>
      <c r="K2790" s="203"/>
      <c r="L2790" s="203"/>
      <c r="M2790" s="203"/>
      <c r="N2790" s="203"/>
      <c r="O2790" s="204">
        <f t="shared" si="564"/>
        <v>0</v>
      </c>
      <c r="P2790" s="80" t="str">
        <f>IFERROR(R2790+'4. Gegevens leiding'!$I$26,"")</f>
        <v/>
      </c>
      <c r="Q2790" s="155" t="str">
        <f>IFERROR(R2791+'4. Gegevens leiding'!$I$26,"")</f>
        <v/>
      </c>
      <c r="R2790" s="155" t="str">
        <f t="shared" si="576"/>
        <v/>
      </c>
      <c r="S2790" s="43" t="str">
        <f t="shared" si="569"/>
        <v/>
      </c>
      <c r="T2790" s="42" t="str">
        <f t="shared" si="565"/>
        <v>Diameter (mm, uitwendig)=;Wanddikte (mm)=;Druk (barg)=;Rekgrens (N/mm^2)=;Charpy energie (J)=</v>
      </c>
      <c r="U2790" s="44" t="e">
        <f>INDEX('bijlage A. Frequentie Tabel'!G:G,MATCH(T2790,'bijlage A. Frequentie Tabel'!A:A,0))</f>
        <v>#N/A</v>
      </c>
      <c r="V2790" s="43">
        <f t="shared" si="566"/>
        <v>0</v>
      </c>
      <c r="W2790" s="80">
        <f t="shared" si="570"/>
        <v>23.196467403779828</v>
      </c>
      <c r="X2790" t="e">
        <f t="shared" si="567"/>
        <v>#N/A</v>
      </c>
      <c r="Y2790"/>
      <c r="Z2790">
        <f t="shared" si="571"/>
        <v>0.4</v>
      </c>
      <c r="AA2790">
        <f t="shared" si="572"/>
        <v>1</v>
      </c>
      <c r="AB2790">
        <f t="shared" si="572"/>
        <v>1</v>
      </c>
      <c r="AC2790">
        <f t="shared" si="573"/>
        <v>0.4</v>
      </c>
      <c r="AD2790" t="e">
        <f>INDEX('bijlage C. Cluster maatregelen'!C:C,MATCH('5.Bepalen Faalfreq'!K2790,'bijlage C. Cluster maatregelen'!A:A,0))</f>
        <v>#N/A</v>
      </c>
      <c r="AE2790" t="e">
        <f>INDEX('bijlage C. Cluster maatregelen'!C:C,MATCH('5.Bepalen Faalfreq'!L2790,'bijlage C. Cluster maatregelen'!A:A,0))</f>
        <v>#N/A</v>
      </c>
      <c r="AF2790" t="e">
        <f>INDEX('bijlage C. Cluster maatregelen'!C:C,MATCH('5.Bepalen Faalfreq'!M2790,'bijlage C. Cluster maatregelen'!A:A,0))</f>
        <v>#N/A</v>
      </c>
      <c r="AG2790" t="e">
        <f>INDEX('bijlage C. Cluster maatregelen'!C:C,MATCH('5.Bepalen Faalfreq'!N2790,'bijlage C. Cluster maatregelen'!A:A,0))</f>
        <v>#N/A</v>
      </c>
      <c r="AH2790" t="e">
        <f t="shared" si="574"/>
        <v>#N/A</v>
      </c>
      <c r="AI2790" t="e">
        <f t="shared" si="575"/>
        <v>#N/A</v>
      </c>
      <c r="AJ2790" t="e">
        <f t="shared" si="568"/>
        <v>#N/A</v>
      </c>
    </row>
    <row r="2791" spans="1:36" x14ac:dyDescent="0.25">
      <c r="A2791" s="203"/>
      <c r="B2791" s="203"/>
      <c r="C2791" s="203"/>
      <c r="D2791" s="203"/>
      <c r="E2791" s="203"/>
      <c r="F2791" s="203"/>
      <c r="G2791" s="203"/>
      <c r="H2791" s="203"/>
      <c r="I2791" s="203"/>
      <c r="J2791" s="203"/>
      <c r="K2791" s="203"/>
      <c r="L2791" s="203"/>
      <c r="M2791" s="203"/>
      <c r="N2791" s="203"/>
      <c r="O2791" s="204">
        <f t="shared" si="564"/>
        <v>0</v>
      </c>
      <c r="P2791" s="80" t="str">
        <f>IFERROR(R2791+'4. Gegevens leiding'!$I$26,"")</f>
        <v/>
      </c>
      <c r="Q2791" s="155" t="str">
        <f>IFERROR(R2792+'4. Gegevens leiding'!$I$26,"")</f>
        <v/>
      </c>
      <c r="R2791" s="155" t="str">
        <f t="shared" si="576"/>
        <v/>
      </c>
      <c r="S2791" s="43" t="str">
        <f t="shared" si="569"/>
        <v/>
      </c>
      <c r="T2791" s="42" t="str">
        <f t="shared" si="565"/>
        <v>Diameter (mm, uitwendig)=;Wanddikte (mm)=;Druk (barg)=;Rekgrens (N/mm^2)=;Charpy energie (J)=</v>
      </c>
      <c r="U2791" s="44" t="e">
        <f>INDEX('bijlage A. Frequentie Tabel'!G:G,MATCH(T2791,'bijlage A. Frequentie Tabel'!A:A,0))</f>
        <v>#N/A</v>
      </c>
      <c r="V2791" s="43">
        <f t="shared" si="566"/>
        <v>0</v>
      </c>
      <c r="W2791" s="80">
        <f t="shared" si="570"/>
        <v>23.196467403779828</v>
      </c>
      <c r="X2791" t="e">
        <f t="shared" si="567"/>
        <v>#N/A</v>
      </c>
      <c r="Y2791"/>
      <c r="Z2791">
        <f t="shared" si="571"/>
        <v>0.4</v>
      </c>
      <c r="AA2791">
        <f t="shared" si="572"/>
        <v>1</v>
      </c>
      <c r="AB2791">
        <f t="shared" si="572"/>
        <v>1</v>
      </c>
      <c r="AC2791">
        <f t="shared" si="573"/>
        <v>0.4</v>
      </c>
      <c r="AD2791" t="e">
        <f>INDEX('bijlage C. Cluster maatregelen'!C:C,MATCH('5.Bepalen Faalfreq'!K2791,'bijlage C. Cluster maatregelen'!A:A,0))</f>
        <v>#N/A</v>
      </c>
      <c r="AE2791" t="e">
        <f>INDEX('bijlage C. Cluster maatregelen'!C:C,MATCH('5.Bepalen Faalfreq'!L2791,'bijlage C. Cluster maatregelen'!A:A,0))</f>
        <v>#N/A</v>
      </c>
      <c r="AF2791" t="e">
        <f>INDEX('bijlage C. Cluster maatregelen'!C:C,MATCH('5.Bepalen Faalfreq'!M2791,'bijlage C. Cluster maatregelen'!A:A,0))</f>
        <v>#N/A</v>
      </c>
      <c r="AG2791" t="e">
        <f>INDEX('bijlage C. Cluster maatregelen'!C:C,MATCH('5.Bepalen Faalfreq'!N2791,'bijlage C. Cluster maatregelen'!A:A,0))</f>
        <v>#N/A</v>
      </c>
      <c r="AH2791" t="e">
        <f t="shared" si="574"/>
        <v>#N/A</v>
      </c>
      <c r="AI2791" t="e">
        <f t="shared" si="575"/>
        <v>#N/A</v>
      </c>
      <c r="AJ2791" t="e">
        <f t="shared" si="568"/>
        <v>#N/A</v>
      </c>
    </row>
    <row r="2792" spans="1:36" x14ac:dyDescent="0.25">
      <c r="A2792" s="203"/>
      <c r="B2792" s="203"/>
      <c r="C2792" s="203"/>
      <c r="D2792" s="203"/>
      <c r="E2792" s="203"/>
      <c r="F2792" s="203"/>
      <c r="G2792" s="203"/>
      <c r="H2792" s="203"/>
      <c r="I2792" s="203"/>
      <c r="J2792" s="203"/>
      <c r="K2792" s="203"/>
      <c r="L2792" s="203"/>
      <c r="M2792" s="203"/>
      <c r="N2792" s="203"/>
      <c r="O2792" s="204">
        <f t="shared" si="564"/>
        <v>0</v>
      </c>
      <c r="P2792" s="80" t="str">
        <f>IFERROR(R2792+'4. Gegevens leiding'!$I$26,"")</f>
        <v/>
      </c>
      <c r="Q2792" s="155" t="str">
        <f>IFERROR(R2793+'4. Gegevens leiding'!$I$26,"")</f>
        <v/>
      </c>
      <c r="R2792" s="155" t="str">
        <f t="shared" si="576"/>
        <v/>
      </c>
      <c r="S2792" s="43" t="str">
        <f t="shared" si="569"/>
        <v/>
      </c>
      <c r="T2792" s="42" t="str">
        <f t="shared" si="565"/>
        <v>Diameter (mm, uitwendig)=;Wanddikte (mm)=;Druk (barg)=;Rekgrens (N/mm^2)=;Charpy energie (J)=</v>
      </c>
      <c r="U2792" s="44" t="e">
        <f>INDEX('bijlage A. Frequentie Tabel'!G:G,MATCH(T2792,'bijlage A. Frequentie Tabel'!A:A,0))</f>
        <v>#N/A</v>
      </c>
      <c r="V2792" s="43">
        <f t="shared" si="566"/>
        <v>0</v>
      </c>
      <c r="W2792" s="80">
        <f t="shared" si="570"/>
        <v>23.196467403779828</v>
      </c>
      <c r="X2792" t="e">
        <f t="shared" si="567"/>
        <v>#N/A</v>
      </c>
      <c r="Y2792"/>
      <c r="Z2792">
        <f t="shared" si="571"/>
        <v>0.4</v>
      </c>
      <c r="AA2792">
        <f t="shared" si="572"/>
        <v>1</v>
      </c>
      <c r="AB2792">
        <f t="shared" si="572"/>
        <v>1</v>
      </c>
      <c r="AC2792">
        <f t="shared" si="573"/>
        <v>0.4</v>
      </c>
      <c r="AD2792" t="e">
        <f>INDEX('bijlage C. Cluster maatregelen'!C:C,MATCH('5.Bepalen Faalfreq'!K2792,'bijlage C. Cluster maatregelen'!A:A,0))</f>
        <v>#N/A</v>
      </c>
      <c r="AE2792" t="e">
        <f>INDEX('bijlage C. Cluster maatregelen'!C:C,MATCH('5.Bepalen Faalfreq'!L2792,'bijlage C. Cluster maatregelen'!A:A,0))</f>
        <v>#N/A</v>
      </c>
      <c r="AF2792" t="e">
        <f>INDEX('bijlage C. Cluster maatregelen'!C:C,MATCH('5.Bepalen Faalfreq'!M2792,'bijlage C. Cluster maatregelen'!A:A,0))</f>
        <v>#N/A</v>
      </c>
      <c r="AG2792" t="e">
        <f>INDEX('bijlage C. Cluster maatregelen'!C:C,MATCH('5.Bepalen Faalfreq'!N2792,'bijlage C. Cluster maatregelen'!A:A,0))</f>
        <v>#N/A</v>
      </c>
      <c r="AH2792" t="e">
        <f t="shared" si="574"/>
        <v>#N/A</v>
      </c>
      <c r="AI2792" t="e">
        <f t="shared" si="575"/>
        <v>#N/A</v>
      </c>
      <c r="AJ2792" t="e">
        <f t="shared" si="568"/>
        <v>#N/A</v>
      </c>
    </row>
    <row r="2793" spans="1:36" x14ac:dyDescent="0.25">
      <c r="A2793" s="203"/>
      <c r="B2793" s="203"/>
      <c r="C2793" s="203"/>
      <c r="D2793" s="203"/>
      <c r="E2793" s="203"/>
      <c r="F2793" s="203"/>
      <c r="G2793" s="203"/>
      <c r="H2793" s="203"/>
      <c r="I2793" s="203"/>
      <c r="J2793" s="203"/>
      <c r="K2793" s="203"/>
      <c r="L2793" s="203"/>
      <c r="M2793" s="203"/>
      <c r="N2793" s="203"/>
      <c r="O2793" s="204">
        <f t="shared" si="564"/>
        <v>0</v>
      </c>
      <c r="P2793" s="80" t="str">
        <f>IFERROR(R2793+'4. Gegevens leiding'!$I$26,"")</f>
        <v/>
      </c>
      <c r="Q2793" s="155" t="str">
        <f>IFERROR(R2794+'4. Gegevens leiding'!$I$26,"")</f>
        <v/>
      </c>
      <c r="R2793" s="155" t="str">
        <f t="shared" si="576"/>
        <v/>
      </c>
      <c r="S2793" s="43" t="str">
        <f t="shared" si="569"/>
        <v/>
      </c>
      <c r="T2793" s="42" t="str">
        <f t="shared" si="565"/>
        <v>Diameter (mm, uitwendig)=;Wanddikte (mm)=;Druk (barg)=;Rekgrens (N/mm^2)=;Charpy energie (J)=</v>
      </c>
      <c r="U2793" s="44" t="e">
        <f>INDEX('bijlage A. Frequentie Tabel'!G:G,MATCH(T2793,'bijlage A. Frequentie Tabel'!A:A,0))</f>
        <v>#N/A</v>
      </c>
      <c r="V2793" s="43">
        <f t="shared" si="566"/>
        <v>0</v>
      </c>
      <c r="W2793" s="80">
        <f t="shared" si="570"/>
        <v>23.196467403779828</v>
      </c>
      <c r="X2793" t="e">
        <f t="shared" si="567"/>
        <v>#N/A</v>
      </c>
      <c r="Y2793"/>
      <c r="Z2793">
        <f t="shared" si="571"/>
        <v>0.4</v>
      </c>
      <c r="AA2793">
        <f t="shared" si="572"/>
        <v>1</v>
      </c>
      <c r="AB2793">
        <f t="shared" si="572"/>
        <v>1</v>
      </c>
      <c r="AC2793">
        <f t="shared" si="573"/>
        <v>0.4</v>
      </c>
      <c r="AD2793" t="e">
        <f>INDEX('bijlage C. Cluster maatregelen'!C:C,MATCH('5.Bepalen Faalfreq'!K2793,'bijlage C. Cluster maatregelen'!A:A,0))</f>
        <v>#N/A</v>
      </c>
      <c r="AE2793" t="e">
        <f>INDEX('bijlage C. Cluster maatregelen'!C:C,MATCH('5.Bepalen Faalfreq'!L2793,'bijlage C. Cluster maatregelen'!A:A,0))</f>
        <v>#N/A</v>
      </c>
      <c r="AF2793" t="e">
        <f>INDEX('bijlage C. Cluster maatregelen'!C:C,MATCH('5.Bepalen Faalfreq'!M2793,'bijlage C. Cluster maatregelen'!A:A,0))</f>
        <v>#N/A</v>
      </c>
      <c r="AG2793" t="e">
        <f>INDEX('bijlage C. Cluster maatregelen'!C:C,MATCH('5.Bepalen Faalfreq'!N2793,'bijlage C. Cluster maatregelen'!A:A,0))</f>
        <v>#N/A</v>
      </c>
      <c r="AH2793" t="e">
        <f t="shared" si="574"/>
        <v>#N/A</v>
      </c>
      <c r="AI2793" t="e">
        <f t="shared" si="575"/>
        <v>#N/A</v>
      </c>
      <c r="AJ2793" t="e">
        <f t="shared" si="568"/>
        <v>#N/A</v>
      </c>
    </row>
    <row r="2794" spans="1:36" x14ac:dyDescent="0.25">
      <c r="A2794" s="203"/>
      <c r="B2794" s="203"/>
      <c r="C2794" s="203"/>
      <c r="D2794" s="203"/>
      <c r="E2794" s="203"/>
      <c r="F2794" s="203"/>
      <c r="G2794" s="203"/>
      <c r="H2794" s="203"/>
      <c r="I2794" s="203"/>
      <c r="J2794" s="203"/>
      <c r="K2794" s="203"/>
      <c r="L2794" s="203"/>
      <c r="M2794" s="203"/>
      <c r="N2794" s="203"/>
      <c r="O2794" s="204">
        <f t="shared" si="564"/>
        <v>0</v>
      </c>
      <c r="P2794" s="80" t="str">
        <f>IFERROR(R2794+'4. Gegevens leiding'!$I$26,"")</f>
        <v/>
      </c>
      <c r="Q2794" s="155" t="str">
        <f>IFERROR(R2795+'4. Gegevens leiding'!$I$26,"")</f>
        <v/>
      </c>
      <c r="R2794" s="155" t="str">
        <f t="shared" si="576"/>
        <v/>
      </c>
      <c r="S2794" s="43" t="str">
        <f t="shared" si="569"/>
        <v/>
      </c>
      <c r="T2794" s="42" t="str">
        <f t="shared" si="565"/>
        <v>Diameter (mm, uitwendig)=;Wanddikte (mm)=;Druk (barg)=;Rekgrens (N/mm^2)=;Charpy energie (J)=</v>
      </c>
      <c r="U2794" s="44" t="e">
        <f>INDEX('bijlage A. Frequentie Tabel'!G:G,MATCH(T2794,'bijlage A. Frequentie Tabel'!A:A,0))</f>
        <v>#N/A</v>
      </c>
      <c r="V2794" s="43">
        <f t="shared" si="566"/>
        <v>0</v>
      </c>
      <c r="W2794" s="80">
        <f t="shared" si="570"/>
        <v>23.196467403779828</v>
      </c>
      <c r="X2794" t="e">
        <f t="shared" si="567"/>
        <v>#N/A</v>
      </c>
      <c r="Y2794"/>
      <c r="Z2794">
        <f t="shared" si="571"/>
        <v>0.4</v>
      </c>
      <c r="AA2794">
        <f t="shared" si="572"/>
        <v>1</v>
      </c>
      <c r="AB2794">
        <f t="shared" si="572"/>
        <v>1</v>
      </c>
      <c r="AC2794">
        <f t="shared" si="573"/>
        <v>0.4</v>
      </c>
      <c r="AD2794" t="e">
        <f>INDEX('bijlage C. Cluster maatregelen'!C:C,MATCH('5.Bepalen Faalfreq'!K2794,'bijlage C. Cluster maatregelen'!A:A,0))</f>
        <v>#N/A</v>
      </c>
      <c r="AE2794" t="e">
        <f>INDEX('bijlage C. Cluster maatregelen'!C:C,MATCH('5.Bepalen Faalfreq'!L2794,'bijlage C. Cluster maatregelen'!A:A,0))</f>
        <v>#N/A</v>
      </c>
      <c r="AF2794" t="e">
        <f>INDEX('bijlage C. Cluster maatregelen'!C:C,MATCH('5.Bepalen Faalfreq'!M2794,'bijlage C. Cluster maatregelen'!A:A,0))</f>
        <v>#N/A</v>
      </c>
      <c r="AG2794" t="e">
        <f>INDEX('bijlage C. Cluster maatregelen'!C:C,MATCH('5.Bepalen Faalfreq'!N2794,'bijlage C. Cluster maatregelen'!A:A,0))</f>
        <v>#N/A</v>
      </c>
      <c r="AH2794" t="e">
        <f t="shared" si="574"/>
        <v>#N/A</v>
      </c>
      <c r="AI2794" t="e">
        <f t="shared" si="575"/>
        <v>#N/A</v>
      </c>
      <c r="AJ2794" t="e">
        <f t="shared" si="568"/>
        <v>#N/A</v>
      </c>
    </row>
    <row r="2795" spans="1:36" x14ac:dyDescent="0.25">
      <c r="A2795" s="203"/>
      <c r="B2795" s="203"/>
      <c r="C2795" s="203"/>
      <c r="D2795" s="203"/>
      <c r="E2795" s="203"/>
      <c r="F2795" s="203"/>
      <c r="G2795" s="203"/>
      <c r="H2795" s="203"/>
      <c r="I2795" s="203"/>
      <c r="J2795" s="203"/>
      <c r="K2795" s="203"/>
      <c r="L2795" s="203"/>
      <c r="M2795" s="203"/>
      <c r="N2795" s="203"/>
      <c r="O2795" s="204">
        <f t="shared" si="564"/>
        <v>0</v>
      </c>
      <c r="P2795" s="80" t="str">
        <f>IFERROR(R2795+'4. Gegevens leiding'!$I$26,"")</f>
        <v/>
      </c>
      <c r="Q2795" s="155" t="str">
        <f>IFERROR(R2796+'4. Gegevens leiding'!$I$26,"")</f>
        <v/>
      </c>
      <c r="R2795" s="155" t="str">
        <f t="shared" si="576"/>
        <v/>
      </c>
      <c r="S2795" s="43" t="str">
        <f t="shared" si="569"/>
        <v/>
      </c>
      <c r="T2795" s="42" t="str">
        <f t="shared" si="565"/>
        <v>Diameter (mm, uitwendig)=;Wanddikte (mm)=;Druk (barg)=;Rekgrens (N/mm^2)=;Charpy energie (J)=</v>
      </c>
      <c r="U2795" s="44" t="e">
        <f>INDEX('bijlage A. Frequentie Tabel'!G:G,MATCH(T2795,'bijlage A. Frequentie Tabel'!A:A,0))</f>
        <v>#N/A</v>
      </c>
      <c r="V2795" s="43">
        <f t="shared" si="566"/>
        <v>0</v>
      </c>
      <c r="W2795" s="80">
        <f t="shared" si="570"/>
        <v>23.196467403779828</v>
      </c>
      <c r="X2795" t="e">
        <f t="shared" si="567"/>
        <v>#N/A</v>
      </c>
      <c r="Y2795"/>
      <c r="Z2795">
        <f t="shared" si="571"/>
        <v>0.4</v>
      </c>
      <c r="AA2795">
        <f t="shared" si="572"/>
        <v>1</v>
      </c>
      <c r="AB2795">
        <f t="shared" si="572"/>
        <v>1</v>
      </c>
      <c r="AC2795">
        <f t="shared" si="573"/>
        <v>0.4</v>
      </c>
      <c r="AD2795" t="e">
        <f>INDEX('bijlage C. Cluster maatregelen'!C:C,MATCH('5.Bepalen Faalfreq'!K2795,'bijlage C. Cluster maatregelen'!A:A,0))</f>
        <v>#N/A</v>
      </c>
      <c r="AE2795" t="e">
        <f>INDEX('bijlage C. Cluster maatregelen'!C:C,MATCH('5.Bepalen Faalfreq'!L2795,'bijlage C. Cluster maatregelen'!A:A,0))</f>
        <v>#N/A</v>
      </c>
      <c r="AF2795" t="e">
        <f>INDEX('bijlage C. Cluster maatregelen'!C:C,MATCH('5.Bepalen Faalfreq'!M2795,'bijlage C. Cluster maatregelen'!A:A,0))</f>
        <v>#N/A</v>
      </c>
      <c r="AG2795" t="e">
        <f>INDEX('bijlage C. Cluster maatregelen'!C:C,MATCH('5.Bepalen Faalfreq'!N2795,'bijlage C. Cluster maatregelen'!A:A,0))</f>
        <v>#N/A</v>
      </c>
      <c r="AH2795" t="e">
        <f t="shared" si="574"/>
        <v>#N/A</v>
      </c>
      <c r="AI2795" t="e">
        <f t="shared" si="575"/>
        <v>#N/A</v>
      </c>
      <c r="AJ2795" t="e">
        <f t="shared" si="568"/>
        <v>#N/A</v>
      </c>
    </row>
    <row r="2796" spans="1:36" x14ac:dyDescent="0.25">
      <c r="A2796" s="203"/>
      <c r="B2796" s="203"/>
      <c r="C2796" s="203"/>
      <c r="D2796" s="203"/>
      <c r="E2796" s="203"/>
      <c r="F2796" s="203"/>
      <c r="G2796" s="203"/>
      <c r="H2796" s="203"/>
      <c r="I2796" s="203"/>
      <c r="J2796" s="203"/>
      <c r="K2796" s="203"/>
      <c r="L2796" s="203"/>
      <c r="M2796" s="203"/>
      <c r="N2796" s="203"/>
      <c r="O2796" s="204">
        <f t="shared" si="564"/>
        <v>0</v>
      </c>
      <c r="P2796" s="80" t="str">
        <f>IFERROR(R2796+'4. Gegevens leiding'!$I$26,"")</f>
        <v/>
      </c>
      <c r="Q2796" s="155" t="str">
        <f>IFERROR(R2797+'4. Gegevens leiding'!$I$26,"")</f>
        <v/>
      </c>
      <c r="R2796" s="155" t="str">
        <f t="shared" si="576"/>
        <v/>
      </c>
      <c r="S2796" s="43" t="str">
        <f t="shared" si="569"/>
        <v/>
      </c>
      <c r="T2796" s="42" t="str">
        <f t="shared" si="565"/>
        <v>Diameter (mm, uitwendig)=;Wanddikte (mm)=;Druk (barg)=;Rekgrens (N/mm^2)=;Charpy energie (J)=</v>
      </c>
      <c r="U2796" s="44" t="e">
        <f>INDEX('bijlage A. Frequentie Tabel'!G:G,MATCH(T2796,'bijlage A. Frequentie Tabel'!A:A,0))</f>
        <v>#N/A</v>
      </c>
      <c r="V2796" s="43">
        <f t="shared" si="566"/>
        <v>0</v>
      </c>
      <c r="W2796" s="80">
        <f t="shared" si="570"/>
        <v>23.196467403779828</v>
      </c>
      <c r="X2796" t="e">
        <f t="shared" si="567"/>
        <v>#N/A</v>
      </c>
      <c r="Y2796"/>
      <c r="Z2796">
        <f t="shared" si="571"/>
        <v>0.4</v>
      </c>
      <c r="AA2796">
        <f t="shared" si="572"/>
        <v>1</v>
      </c>
      <c r="AB2796">
        <f t="shared" si="572"/>
        <v>1</v>
      </c>
      <c r="AC2796">
        <f t="shared" si="573"/>
        <v>0.4</v>
      </c>
      <c r="AD2796" t="e">
        <f>INDEX('bijlage C. Cluster maatregelen'!C:C,MATCH('5.Bepalen Faalfreq'!K2796,'bijlage C. Cluster maatregelen'!A:A,0))</f>
        <v>#N/A</v>
      </c>
      <c r="AE2796" t="e">
        <f>INDEX('bijlage C. Cluster maatregelen'!C:C,MATCH('5.Bepalen Faalfreq'!L2796,'bijlage C. Cluster maatregelen'!A:A,0))</f>
        <v>#N/A</v>
      </c>
      <c r="AF2796" t="e">
        <f>INDEX('bijlage C. Cluster maatregelen'!C:C,MATCH('5.Bepalen Faalfreq'!M2796,'bijlage C. Cluster maatregelen'!A:A,0))</f>
        <v>#N/A</v>
      </c>
      <c r="AG2796" t="e">
        <f>INDEX('bijlage C. Cluster maatregelen'!C:C,MATCH('5.Bepalen Faalfreq'!N2796,'bijlage C. Cluster maatregelen'!A:A,0))</f>
        <v>#N/A</v>
      </c>
      <c r="AH2796" t="e">
        <f t="shared" si="574"/>
        <v>#N/A</v>
      </c>
      <c r="AI2796" t="e">
        <f t="shared" si="575"/>
        <v>#N/A</v>
      </c>
      <c r="AJ2796" t="e">
        <f t="shared" si="568"/>
        <v>#N/A</v>
      </c>
    </row>
    <row r="2797" spans="1:36" x14ac:dyDescent="0.25">
      <c r="A2797" s="203"/>
      <c r="B2797" s="203"/>
      <c r="C2797" s="203"/>
      <c r="D2797" s="203"/>
      <c r="E2797" s="203"/>
      <c r="F2797" s="203"/>
      <c r="G2797" s="203"/>
      <c r="H2797" s="203"/>
      <c r="I2797" s="203"/>
      <c r="J2797" s="203"/>
      <c r="K2797" s="203"/>
      <c r="L2797" s="203"/>
      <c r="M2797" s="203"/>
      <c r="N2797" s="203"/>
      <c r="O2797" s="204">
        <f t="shared" si="564"/>
        <v>0</v>
      </c>
      <c r="P2797" s="80" t="str">
        <f>IFERROR(R2797+'4. Gegevens leiding'!$I$26,"")</f>
        <v/>
      </c>
      <c r="Q2797" s="155" t="str">
        <f>IFERROR(R2798+'4. Gegevens leiding'!$I$26,"")</f>
        <v/>
      </c>
      <c r="R2797" s="155" t="str">
        <f t="shared" si="576"/>
        <v/>
      </c>
      <c r="S2797" s="43" t="str">
        <f t="shared" si="569"/>
        <v/>
      </c>
      <c r="T2797" s="42" t="str">
        <f t="shared" si="565"/>
        <v>Diameter (mm, uitwendig)=;Wanddikte (mm)=;Druk (barg)=;Rekgrens (N/mm^2)=;Charpy energie (J)=</v>
      </c>
      <c r="U2797" s="44" t="e">
        <f>INDEX('bijlage A. Frequentie Tabel'!G:G,MATCH(T2797,'bijlage A. Frequentie Tabel'!A:A,0))</f>
        <v>#N/A</v>
      </c>
      <c r="V2797" s="43">
        <f t="shared" si="566"/>
        <v>0</v>
      </c>
      <c r="W2797" s="80">
        <f t="shared" si="570"/>
        <v>23.196467403779828</v>
      </c>
      <c r="X2797" t="e">
        <f t="shared" si="567"/>
        <v>#N/A</v>
      </c>
      <c r="Y2797"/>
      <c r="Z2797">
        <f t="shared" si="571"/>
        <v>0.4</v>
      </c>
      <c r="AA2797">
        <f t="shared" si="572"/>
        <v>1</v>
      </c>
      <c r="AB2797">
        <f t="shared" si="572"/>
        <v>1</v>
      </c>
      <c r="AC2797">
        <f t="shared" si="573"/>
        <v>0.4</v>
      </c>
      <c r="AD2797" t="e">
        <f>INDEX('bijlage C. Cluster maatregelen'!C:C,MATCH('5.Bepalen Faalfreq'!K2797,'bijlage C. Cluster maatregelen'!A:A,0))</f>
        <v>#N/A</v>
      </c>
      <c r="AE2797" t="e">
        <f>INDEX('bijlage C. Cluster maatregelen'!C:C,MATCH('5.Bepalen Faalfreq'!L2797,'bijlage C. Cluster maatregelen'!A:A,0))</f>
        <v>#N/A</v>
      </c>
      <c r="AF2797" t="e">
        <f>INDEX('bijlage C. Cluster maatregelen'!C:C,MATCH('5.Bepalen Faalfreq'!M2797,'bijlage C. Cluster maatregelen'!A:A,0))</f>
        <v>#N/A</v>
      </c>
      <c r="AG2797" t="e">
        <f>INDEX('bijlage C. Cluster maatregelen'!C:C,MATCH('5.Bepalen Faalfreq'!N2797,'bijlage C. Cluster maatregelen'!A:A,0))</f>
        <v>#N/A</v>
      </c>
      <c r="AH2797" t="e">
        <f t="shared" si="574"/>
        <v>#N/A</v>
      </c>
      <c r="AI2797" t="e">
        <f t="shared" si="575"/>
        <v>#N/A</v>
      </c>
      <c r="AJ2797" t="e">
        <f t="shared" si="568"/>
        <v>#N/A</v>
      </c>
    </row>
    <row r="2798" spans="1:36" x14ac:dyDescent="0.25">
      <c r="A2798" s="203"/>
      <c r="B2798" s="203"/>
      <c r="C2798" s="203"/>
      <c r="D2798" s="203"/>
      <c r="E2798" s="203"/>
      <c r="F2798" s="203"/>
      <c r="G2798" s="203"/>
      <c r="H2798" s="203"/>
      <c r="I2798" s="203"/>
      <c r="J2798" s="203"/>
      <c r="K2798" s="203"/>
      <c r="L2798" s="203"/>
      <c r="M2798" s="203"/>
      <c r="N2798" s="203"/>
      <c r="O2798" s="204">
        <f t="shared" si="564"/>
        <v>0</v>
      </c>
      <c r="P2798" s="80" t="str">
        <f>IFERROR(R2798+'4. Gegevens leiding'!$I$26,"")</f>
        <v/>
      </c>
      <c r="Q2798" s="155" t="str">
        <f>IFERROR(R2799+'4. Gegevens leiding'!$I$26,"")</f>
        <v/>
      </c>
      <c r="R2798" s="155" t="str">
        <f t="shared" si="576"/>
        <v/>
      </c>
      <c r="S2798" s="43" t="str">
        <f t="shared" si="569"/>
        <v/>
      </c>
      <c r="T2798" s="42" t="str">
        <f t="shared" si="565"/>
        <v>Diameter (mm, uitwendig)=;Wanddikte (mm)=;Druk (barg)=;Rekgrens (N/mm^2)=;Charpy energie (J)=</v>
      </c>
      <c r="U2798" s="44" t="e">
        <f>INDEX('bijlage A. Frequentie Tabel'!G:G,MATCH(T2798,'bijlage A. Frequentie Tabel'!A:A,0))</f>
        <v>#N/A</v>
      </c>
      <c r="V2798" s="43">
        <f t="shared" si="566"/>
        <v>0</v>
      </c>
      <c r="W2798" s="80">
        <f t="shared" si="570"/>
        <v>23.196467403779828</v>
      </c>
      <c r="X2798" t="e">
        <f t="shared" si="567"/>
        <v>#N/A</v>
      </c>
      <c r="Y2798"/>
      <c r="Z2798">
        <f t="shared" si="571"/>
        <v>0.4</v>
      </c>
      <c r="AA2798">
        <f t="shared" si="572"/>
        <v>1</v>
      </c>
      <c r="AB2798">
        <f t="shared" si="572"/>
        <v>1</v>
      </c>
      <c r="AC2798">
        <f t="shared" si="573"/>
        <v>0.4</v>
      </c>
      <c r="AD2798" t="e">
        <f>INDEX('bijlage C. Cluster maatregelen'!C:C,MATCH('5.Bepalen Faalfreq'!K2798,'bijlage C. Cluster maatregelen'!A:A,0))</f>
        <v>#N/A</v>
      </c>
      <c r="AE2798" t="e">
        <f>INDEX('bijlage C. Cluster maatregelen'!C:C,MATCH('5.Bepalen Faalfreq'!L2798,'bijlage C. Cluster maatregelen'!A:A,0))</f>
        <v>#N/A</v>
      </c>
      <c r="AF2798" t="e">
        <f>INDEX('bijlage C. Cluster maatregelen'!C:C,MATCH('5.Bepalen Faalfreq'!M2798,'bijlage C. Cluster maatregelen'!A:A,0))</f>
        <v>#N/A</v>
      </c>
      <c r="AG2798" t="e">
        <f>INDEX('bijlage C. Cluster maatregelen'!C:C,MATCH('5.Bepalen Faalfreq'!N2798,'bijlage C. Cluster maatregelen'!A:A,0))</f>
        <v>#N/A</v>
      </c>
      <c r="AH2798" t="e">
        <f t="shared" si="574"/>
        <v>#N/A</v>
      </c>
      <c r="AI2798" t="e">
        <f t="shared" si="575"/>
        <v>#N/A</v>
      </c>
      <c r="AJ2798" t="e">
        <f t="shared" si="568"/>
        <v>#N/A</v>
      </c>
    </row>
    <row r="2799" spans="1:36" x14ac:dyDescent="0.25">
      <c r="A2799" s="203"/>
      <c r="B2799" s="203"/>
      <c r="C2799" s="203"/>
      <c r="D2799" s="203"/>
      <c r="E2799" s="203"/>
      <c r="F2799" s="203"/>
      <c r="G2799" s="203"/>
      <c r="H2799" s="203"/>
      <c r="I2799" s="203"/>
      <c r="J2799" s="203"/>
      <c r="K2799" s="203"/>
      <c r="L2799" s="203"/>
      <c r="M2799" s="203"/>
      <c r="N2799" s="203"/>
      <c r="O2799" s="204">
        <f t="shared" si="564"/>
        <v>0</v>
      </c>
      <c r="P2799" s="80" t="str">
        <f>IFERROR(R2799+'4. Gegevens leiding'!$I$26,"")</f>
        <v/>
      </c>
      <c r="Q2799" s="155" t="str">
        <f>IFERROR(R2800+'4. Gegevens leiding'!$I$26,"")</f>
        <v/>
      </c>
      <c r="R2799" s="155" t="str">
        <f t="shared" si="576"/>
        <v/>
      </c>
      <c r="S2799" s="43" t="str">
        <f t="shared" si="569"/>
        <v/>
      </c>
      <c r="T2799" s="42" t="str">
        <f t="shared" si="565"/>
        <v>Diameter (mm, uitwendig)=;Wanddikte (mm)=;Druk (barg)=;Rekgrens (N/mm^2)=;Charpy energie (J)=</v>
      </c>
      <c r="U2799" s="44" t="e">
        <f>INDEX('bijlage A. Frequentie Tabel'!G:G,MATCH(T2799,'bijlage A. Frequentie Tabel'!A:A,0))</f>
        <v>#N/A</v>
      </c>
      <c r="V2799" s="43">
        <f t="shared" si="566"/>
        <v>0</v>
      </c>
      <c r="W2799" s="80">
        <f t="shared" si="570"/>
        <v>23.196467403779828</v>
      </c>
      <c r="X2799" t="e">
        <f t="shared" si="567"/>
        <v>#N/A</v>
      </c>
      <c r="Y2799"/>
      <c r="Z2799">
        <f t="shared" si="571"/>
        <v>0.4</v>
      </c>
      <c r="AA2799">
        <f t="shared" si="572"/>
        <v>1</v>
      </c>
      <c r="AB2799">
        <f t="shared" si="572"/>
        <v>1</v>
      </c>
      <c r="AC2799">
        <f t="shared" si="573"/>
        <v>0.4</v>
      </c>
      <c r="AD2799" t="e">
        <f>INDEX('bijlage C. Cluster maatregelen'!C:C,MATCH('5.Bepalen Faalfreq'!K2799,'bijlage C. Cluster maatregelen'!A:A,0))</f>
        <v>#N/A</v>
      </c>
      <c r="AE2799" t="e">
        <f>INDEX('bijlage C. Cluster maatregelen'!C:C,MATCH('5.Bepalen Faalfreq'!L2799,'bijlage C. Cluster maatregelen'!A:A,0))</f>
        <v>#N/A</v>
      </c>
      <c r="AF2799" t="e">
        <f>INDEX('bijlage C. Cluster maatregelen'!C:C,MATCH('5.Bepalen Faalfreq'!M2799,'bijlage C. Cluster maatregelen'!A:A,0))</f>
        <v>#N/A</v>
      </c>
      <c r="AG2799" t="e">
        <f>INDEX('bijlage C. Cluster maatregelen'!C:C,MATCH('5.Bepalen Faalfreq'!N2799,'bijlage C. Cluster maatregelen'!A:A,0))</f>
        <v>#N/A</v>
      </c>
      <c r="AH2799" t="e">
        <f t="shared" si="574"/>
        <v>#N/A</v>
      </c>
      <c r="AI2799" t="e">
        <f t="shared" si="575"/>
        <v>#N/A</v>
      </c>
      <c r="AJ2799" t="e">
        <f t="shared" si="568"/>
        <v>#N/A</v>
      </c>
    </row>
    <row r="2800" spans="1:36" x14ac:dyDescent="0.25">
      <c r="A2800" s="203"/>
      <c r="B2800" s="203"/>
      <c r="C2800" s="203"/>
      <c r="D2800" s="203"/>
      <c r="E2800" s="203"/>
      <c r="F2800" s="203"/>
      <c r="G2800" s="203"/>
      <c r="H2800" s="203"/>
      <c r="I2800" s="203"/>
      <c r="J2800" s="203"/>
      <c r="K2800" s="203"/>
      <c r="L2800" s="203"/>
      <c r="M2800" s="203"/>
      <c r="N2800" s="203"/>
      <c r="O2800" s="204">
        <f t="shared" si="564"/>
        <v>0</v>
      </c>
      <c r="P2800" s="80" t="str">
        <f>IFERROR(R2800+'4. Gegevens leiding'!$I$26,"")</f>
        <v/>
      </c>
      <c r="Q2800" s="155" t="str">
        <f>IFERROR(R2801+'4. Gegevens leiding'!$I$26,"")</f>
        <v/>
      </c>
      <c r="R2800" s="155" t="str">
        <f t="shared" si="576"/>
        <v/>
      </c>
      <c r="S2800" s="43" t="str">
        <f t="shared" si="569"/>
        <v/>
      </c>
      <c r="T2800" s="42" t="str">
        <f t="shared" si="565"/>
        <v>Diameter (mm, uitwendig)=;Wanddikte (mm)=;Druk (barg)=;Rekgrens (N/mm^2)=;Charpy energie (J)=</v>
      </c>
      <c r="U2800" s="44" t="e">
        <f>INDEX('bijlage A. Frequentie Tabel'!G:G,MATCH(T2800,'bijlage A. Frequentie Tabel'!A:A,0))</f>
        <v>#N/A</v>
      </c>
      <c r="V2800" s="43">
        <f t="shared" si="566"/>
        <v>0</v>
      </c>
      <c r="W2800" s="80">
        <f t="shared" si="570"/>
        <v>23.196467403779828</v>
      </c>
      <c r="X2800" t="e">
        <f t="shared" si="567"/>
        <v>#N/A</v>
      </c>
      <c r="Y2800"/>
      <c r="Z2800">
        <f t="shared" si="571"/>
        <v>0.4</v>
      </c>
      <c r="AA2800">
        <f t="shared" si="572"/>
        <v>1</v>
      </c>
      <c r="AB2800">
        <f t="shared" si="572"/>
        <v>1</v>
      </c>
      <c r="AC2800">
        <f t="shared" si="573"/>
        <v>0.4</v>
      </c>
      <c r="AD2800" t="e">
        <f>INDEX('bijlage C. Cluster maatregelen'!C:C,MATCH('5.Bepalen Faalfreq'!K2800,'bijlage C. Cluster maatregelen'!A:A,0))</f>
        <v>#N/A</v>
      </c>
      <c r="AE2800" t="e">
        <f>INDEX('bijlage C. Cluster maatregelen'!C:C,MATCH('5.Bepalen Faalfreq'!L2800,'bijlage C. Cluster maatregelen'!A:A,0))</f>
        <v>#N/A</v>
      </c>
      <c r="AF2800" t="e">
        <f>INDEX('bijlage C. Cluster maatregelen'!C:C,MATCH('5.Bepalen Faalfreq'!M2800,'bijlage C. Cluster maatregelen'!A:A,0))</f>
        <v>#N/A</v>
      </c>
      <c r="AG2800" t="e">
        <f>INDEX('bijlage C. Cluster maatregelen'!C:C,MATCH('5.Bepalen Faalfreq'!N2800,'bijlage C. Cluster maatregelen'!A:A,0))</f>
        <v>#N/A</v>
      </c>
      <c r="AH2800" t="e">
        <f t="shared" si="574"/>
        <v>#N/A</v>
      </c>
      <c r="AI2800" t="e">
        <f t="shared" si="575"/>
        <v>#N/A</v>
      </c>
      <c r="AJ2800" t="e">
        <f t="shared" si="568"/>
        <v>#N/A</v>
      </c>
    </row>
    <row r="2801" spans="1:36" x14ac:dyDescent="0.25">
      <c r="A2801" s="203"/>
      <c r="B2801" s="203"/>
      <c r="C2801" s="203"/>
      <c r="D2801" s="203"/>
      <c r="E2801" s="203"/>
      <c r="F2801" s="203"/>
      <c r="G2801" s="203"/>
      <c r="H2801" s="203"/>
      <c r="I2801" s="203"/>
      <c r="J2801" s="203"/>
      <c r="K2801" s="203"/>
      <c r="L2801" s="203"/>
      <c r="M2801" s="203"/>
      <c r="N2801" s="203"/>
      <c r="O2801" s="204">
        <f t="shared" si="564"/>
        <v>0</v>
      </c>
      <c r="P2801" s="80" t="str">
        <f>IFERROR(R2801+'4. Gegevens leiding'!$I$26,"")</f>
        <v/>
      </c>
      <c r="Q2801" s="155" t="str">
        <f>IFERROR(R2802+'4. Gegevens leiding'!$I$26,"")</f>
        <v/>
      </c>
      <c r="R2801" s="155" t="str">
        <f t="shared" si="576"/>
        <v/>
      </c>
      <c r="S2801" s="43" t="str">
        <f t="shared" si="569"/>
        <v/>
      </c>
      <c r="T2801" s="42" t="str">
        <f t="shared" si="565"/>
        <v>Diameter (mm, uitwendig)=;Wanddikte (mm)=;Druk (barg)=;Rekgrens (N/mm^2)=;Charpy energie (J)=</v>
      </c>
      <c r="U2801" s="44" t="e">
        <f>INDEX('bijlage A. Frequentie Tabel'!G:G,MATCH(T2801,'bijlage A. Frequentie Tabel'!A:A,0))</f>
        <v>#N/A</v>
      </c>
      <c r="V2801" s="43">
        <f t="shared" si="566"/>
        <v>0</v>
      </c>
      <c r="W2801" s="80">
        <f t="shared" si="570"/>
        <v>23.196467403779828</v>
      </c>
      <c r="X2801" t="e">
        <f t="shared" si="567"/>
        <v>#N/A</v>
      </c>
      <c r="Y2801"/>
      <c r="Z2801">
        <f t="shared" si="571"/>
        <v>0.4</v>
      </c>
      <c r="AA2801">
        <f t="shared" si="572"/>
        <v>1</v>
      </c>
      <c r="AB2801">
        <f t="shared" si="572"/>
        <v>1</v>
      </c>
      <c r="AC2801">
        <f t="shared" si="573"/>
        <v>0.4</v>
      </c>
      <c r="AD2801" t="e">
        <f>INDEX('bijlage C. Cluster maatregelen'!C:C,MATCH('5.Bepalen Faalfreq'!K2801,'bijlage C. Cluster maatregelen'!A:A,0))</f>
        <v>#N/A</v>
      </c>
      <c r="AE2801" t="e">
        <f>INDEX('bijlage C. Cluster maatregelen'!C:C,MATCH('5.Bepalen Faalfreq'!L2801,'bijlage C. Cluster maatregelen'!A:A,0))</f>
        <v>#N/A</v>
      </c>
      <c r="AF2801" t="e">
        <f>INDEX('bijlage C. Cluster maatregelen'!C:C,MATCH('5.Bepalen Faalfreq'!M2801,'bijlage C. Cluster maatregelen'!A:A,0))</f>
        <v>#N/A</v>
      </c>
      <c r="AG2801" t="e">
        <f>INDEX('bijlage C. Cluster maatregelen'!C:C,MATCH('5.Bepalen Faalfreq'!N2801,'bijlage C. Cluster maatregelen'!A:A,0))</f>
        <v>#N/A</v>
      </c>
      <c r="AH2801" t="e">
        <f t="shared" si="574"/>
        <v>#N/A</v>
      </c>
      <c r="AI2801" t="e">
        <f t="shared" si="575"/>
        <v>#N/A</v>
      </c>
      <c r="AJ2801" t="e">
        <f t="shared" si="568"/>
        <v>#N/A</v>
      </c>
    </row>
    <row r="2802" spans="1:36" x14ac:dyDescent="0.25">
      <c r="A2802" s="203"/>
      <c r="B2802" s="203"/>
      <c r="C2802" s="203"/>
      <c r="D2802" s="203"/>
      <c r="E2802" s="203"/>
      <c r="F2802" s="203"/>
      <c r="G2802" s="203"/>
      <c r="H2802" s="203"/>
      <c r="I2802" s="203"/>
      <c r="J2802" s="203"/>
      <c r="K2802" s="203"/>
      <c r="L2802" s="203"/>
      <c r="M2802" s="203"/>
      <c r="N2802" s="203"/>
      <c r="O2802" s="204">
        <f t="shared" si="564"/>
        <v>0</v>
      </c>
      <c r="P2802" s="80" t="str">
        <f>IFERROR(R2802+'4. Gegevens leiding'!$I$26,"")</f>
        <v/>
      </c>
      <c r="Q2802" s="155" t="str">
        <f>IFERROR(R2803+'4. Gegevens leiding'!$I$26,"")</f>
        <v/>
      </c>
      <c r="R2802" s="155" t="str">
        <f t="shared" si="576"/>
        <v/>
      </c>
      <c r="S2802" s="43" t="str">
        <f t="shared" si="569"/>
        <v/>
      </c>
      <c r="T2802" s="42" t="str">
        <f t="shared" si="565"/>
        <v>Diameter (mm, uitwendig)=;Wanddikte (mm)=;Druk (barg)=;Rekgrens (N/mm^2)=;Charpy energie (J)=</v>
      </c>
      <c r="U2802" s="44" t="e">
        <f>INDEX('bijlage A. Frequentie Tabel'!G:G,MATCH(T2802,'bijlage A. Frequentie Tabel'!A:A,0))</f>
        <v>#N/A</v>
      </c>
      <c r="V2802" s="43">
        <f t="shared" si="566"/>
        <v>0</v>
      </c>
      <c r="W2802" s="80">
        <f t="shared" si="570"/>
        <v>23.196467403779828</v>
      </c>
      <c r="X2802" t="e">
        <f t="shared" si="567"/>
        <v>#N/A</v>
      </c>
      <c r="Y2802"/>
      <c r="Z2802">
        <f t="shared" si="571"/>
        <v>0.4</v>
      </c>
      <c r="AA2802">
        <f t="shared" si="572"/>
        <v>1</v>
      </c>
      <c r="AB2802">
        <f t="shared" si="572"/>
        <v>1</v>
      </c>
      <c r="AC2802">
        <f t="shared" si="573"/>
        <v>0.4</v>
      </c>
      <c r="AD2802" t="e">
        <f>INDEX('bijlage C. Cluster maatregelen'!C:C,MATCH('5.Bepalen Faalfreq'!K2802,'bijlage C. Cluster maatregelen'!A:A,0))</f>
        <v>#N/A</v>
      </c>
      <c r="AE2802" t="e">
        <f>INDEX('bijlage C. Cluster maatregelen'!C:C,MATCH('5.Bepalen Faalfreq'!L2802,'bijlage C. Cluster maatregelen'!A:A,0))</f>
        <v>#N/A</v>
      </c>
      <c r="AF2802" t="e">
        <f>INDEX('bijlage C. Cluster maatregelen'!C:C,MATCH('5.Bepalen Faalfreq'!M2802,'bijlage C. Cluster maatregelen'!A:A,0))</f>
        <v>#N/A</v>
      </c>
      <c r="AG2802" t="e">
        <f>INDEX('bijlage C. Cluster maatregelen'!C:C,MATCH('5.Bepalen Faalfreq'!N2802,'bijlage C. Cluster maatregelen'!A:A,0))</f>
        <v>#N/A</v>
      </c>
      <c r="AH2802" t="e">
        <f t="shared" si="574"/>
        <v>#N/A</v>
      </c>
      <c r="AI2802" t="e">
        <f t="shared" si="575"/>
        <v>#N/A</v>
      </c>
      <c r="AJ2802" t="e">
        <f t="shared" si="568"/>
        <v>#N/A</v>
      </c>
    </row>
    <row r="2803" spans="1:36" x14ac:dyDescent="0.25">
      <c r="A2803" s="203"/>
      <c r="B2803" s="203"/>
      <c r="C2803" s="203"/>
      <c r="D2803" s="203"/>
      <c r="E2803" s="203"/>
      <c r="F2803" s="203"/>
      <c r="G2803" s="203"/>
      <c r="H2803" s="203"/>
      <c r="I2803" s="203"/>
      <c r="J2803" s="203"/>
      <c r="K2803" s="203"/>
      <c r="L2803" s="203"/>
      <c r="M2803" s="203"/>
      <c r="N2803" s="203"/>
      <c r="O2803" s="204">
        <f t="shared" si="564"/>
        <v>0</v>
      </c>
      <c r="P2803" s="80" t="str">
        <f>IFERROR(R2803+'4. Gegevens leiding'!$I$26,"")</f>
        <v/>
      </c>
      <c r="Q2803" s="155" t="str">
        <f>IFERROR(R2804+'4. Gegevens leiding'!$I$26,"")</f>
        <v/>
      </c>
      <c r="R2803" s="155" t="str">
        <f t="shared" si="576"/>
        <v/>
      </c>
      <c r="S2803" s="43" t="str">
        <f t="shared" si="569"/>
        <v/>
      </c>
      <c r="T2803" s="42" t="str">
        <f t="shared" si="565"/>
        <v>Diameter (mm, uitwendig)=;Wanddikte (mm)=;Druk (barg)=;Rekgrens (N/mm^2)=;Charpy energie (J)=</v>
      </c>
      <c r="U2803" s="44" t="e">
        <f>INDEX('bijlage A. Frequentie Tabel'!G:G,MATCH(T2803,'bijlage A. Frequentie Tabel'!A:A,0))</f>
        <v>#N/A</v>
      </c>
      <c r="V2803" s="43">
        <f t="shared" si="566"/>
        <v>0</v>
      </c>
      <c r="W2803" s="80">
        <f t="shared" si="570"/>
        <v>23.196467403779828</v>
      </c>
      <c r="X2803" t="e">
        <f t="shared" si="567"/>
        <v>#N/A</v>
      </c>
      <c r="Y2803"/>
      <c r="Z2803">
        <f t="shared" si="571"/>
        <v>0.4</v>
      </c>
      <c r="AA2803">
        <f t="shared" si="572"/>
        <v>1</v>
      </c>
      <c r="AB2803">
        <f t="shared" si="572"/>
        <v>1</v>
      </c>
      <c r="AC2803">
        <f t="shared" si="573"/>
        <v>0.4</v>
      </c>
      <c r="AD2803" t="e">
        <f>INDEX('bijlage C. Cluster maatregelen'!C:C,MATCH('5.Bepalen Faalfreq'!K2803,'bijlage C. Cluster maatregelen'!A:A,0))</f>
        <v>#N/A</v>
      </c>
      <c r="AE2803" t="e">
        <f>INDEX('bijlage C. Cluster maatregelen'!C:C,MATCH('5.Bepalen Faalfreq'!L2803,'bijlage C. Cluster maatregelen'!A:A,0))</f>
        <v>#N/A</v>
      </c>
      <c r="AF2803" t="e">
        <f>INDEX('bijlage C. Cluster maatregelen'!C:C,MATCH('5.Bepalen Faalfreq'!M2803,'bijlage C. Cluster maatregelen'!A:A,0))</f>
        <v>#N/A</v>
      </c>
      <c r="AG2803" t="e">
        <f>INDEX('bijlage C. Cluster maatregelen'!C:C,MATCH('5.Bepalen Faalfreq'!N2803,'bijlage C. Cluster maatregelen'!A:A,0))</f>
        <v>#N/A</v>
      </c>
      <c r="AH2803" t="e">
        <f t="shared" si="574"/>
        <v>#N/A</v>
      </c>
      <c r="AI2803" t="e">
        <f t="shared" si="575"/>
        <v>#N/A</v>
      </c>
      <c r="AJ2803" t="e">
        <f t="shared" si="568"/>
        <v>#N/A</v>
      </c>
    </row>
    <row r="2804" spans="1:36" x14ac:dyDescent="0.25">
      <c r="A2804" s="203"/>
      <c r="B2804" s="203"/>
      <c r="C2804" s="203"/>
      <c r="D2804" s="203"/>
      <c r="E2804" s="203"/>
      <c r="F2804" s="203"/>
      <c r="G2804" s="203"/>
      <c r="H2804" s="203"/>
      <c r="I2804" s="203"/>
      <c r="J2804" s="203"/>
      <c r="K2804" s="203"/>
      <c r="L2804" s="203"/>
      <c r="M2804" s="203"/>
      <c r="N2804" s="203"/>
      <c r="O2804" s="204">
        <f t="shared" si="564"/>
        <v>0</v>
      </c>
      <c r="P2804" s="80" t="str">
        <f>IFERROR(R2804+'4. Gegevens leiding'!$I$26,"")</f>
        <v/>
      </c>
      <c r="Q2804" s="155" t="str">
        <f>IFERROR(R2805+'4. Gegevens leiding'!$I$26,"")</f>
        <v/>
      </c>
      <c r="R2804" s="155" t="str">
        <f t="shared" si="576"/>
        <v/>
      </c>
      <c r="S2804" s="43" t="str">
        <f t="shared" si="569"/>
        <v/>
      </c>
      <c r="T2804" s="42" t="str">
        <f t="shared" si="565"/>
        <v>Diameter (mm, uitwendig)=;Wanddikte (mm)=;Druk (barg)=;Rekgrens (N/mm^2)=;Charpy energie (J)=</v>
      </c>
      <c r="U2804" s="44" t="e">
        <f>INDEX('bijlage A. Frequentie Tabel'!G:G,MATCH(T2804,'bijlage A. Frequentie Tabel'!A:A,0))</f>
        <v>#N/A</v>
      </c>
      <c r="V2804" s="43">
        <f t="shared" si="566"/>
        <v>0</v>
      </c>
      <c r="W2804" s="80">
        <f t="shared" si="570"/>
        <v>23.196467403779828</v>
      </c>
      <c r="X2804" t="e">
        <f t="shared" si="567"/>
        <v>#N/A</v>
      </c>
      <c r="Y2804"/>
      <c r="Z2804">
        <f t="shared" si="571"/>
        <v>0.4</v>
      </c>
      <c r="AA2804">
        <f t="shared" si="572"/>
        <v>1</v>
      </c>
      <c r="AB2804">
        <f t="shared" si="572"/>
        <v>1</v>
      </c>
      <c r="AC2804">
        <f t="shared" si="573"/>
        <v>0.4</v>
      </c>
      <c r="AD2804" t="e">
        <f>INDEX('bijlage C. Cluster maatregelen'!C:C,MATCH('5.Bepalen Faalfreq'!K2804,'bijlage C. Cluster maatregelen'!A:A,0))</f>
        <v>#N/A</v>
      </c>
      <c r="AE2804" t="e">
        <f>INDEX('bijlage C. Cluster maatregelen'!C:C,MATCH('5.Bepalen Faalfreq'!L2804,'bijlage C. Cluster maatregelen'!A:A,0))</f>
        <v>#N/A</v>
      </c>
      <c r="AF2804" t="e">
        <f>INDEX('bijlage C. Cluster maatregelen'!C:C,MATCH('5.Bepalen Faalfreq'!M2804,'bijlage C. Cluster maatregelen'!A:A,0))</f>
        <v>#N/A</v>
      </c>
      <c r="AG2804" t="e">
        <f>INDEX('bijlage C. Cluster maatregelen'!C:C,MATCH('5.Bepalen Faalfreq'!N2804,'bijlage C. Cluster maatregelen'!A:A,0))</f>
        <v>#N/A</v>
      </c>
      <c r="AH2804" t="e">
        <f t="shared" si="574"/>
        <v>#N/A</v>
      </c>
      <c r="AI2804" t="e">
        <f t="shared" si="575"/>
        <v>#N/A</v>
      </c>
      <c r="AJ2804" t="e">
        <f t="shared" si="568"/>
        <v>#N/A</v>
      </c>
    </row>
    <row r="2805" spans="1:36" x14ac:dyDescent="0.25">
      <c r="A2805" s="203"/>
      <c r="B2805" s="203"/>
      <c r="C2805" s="203"/>
      <c r="D2805" s="203"/>
      <c r="E2805" s="203"/>
      <c r="F2805" s="203"/>
      <c r="G2805" s="203"/>
      <c r="H2805" s="203"/>
      <c r="I2805" s="203"/>
      <c r="J2805" s="203"/>
      <c r="K2805" s="203"/>
      <c r="L2805" s="203"/>
      <c r="M2805" s="203"/>
      <c r="N2805" s="203"/>
      <c r="O2805" s="204">
        <f t="shared" si="564"/>
        <v>0</v>
      </c>
      <c r="P2805" s="80" t="str">
        <f>IFERROR(R2805+'4. Gegevens leiding'!$I$26,"")</f>
        <v/>
      </c>
      <c r="Q2805" s="155" t="str">
        <f>IFERROR(R2806+'4. Gegevens leiding'!$I$26,"")</f>
        <v/>
      </c>
      <c r="R2805" s="155" t="str">
        <f t="shared" si="576"/>
        <v/>
      </c>
      <c r="S2805" s="43" t="str">
        <f t="shared" si="569"/>
        <v/>
      </c>
      <c r="T2805" s="42" t="str">
        <f t="shared" si="565"/>
        <v>Diameter (mm, uitwendig)=;Wanddikte (mm)=;Druk (barg)=;Rekgrens (N/mm^2)=;Charpy energie (J)=</v>
      </c>
      <c r="U2805" s="44" t="e">
        <f>INDEX('bijlage A. Frequentie Tabel'!G:G,MATCH(T2805,'bijlage A. Frequentie Tabel'!A:A,0))</f>
        <v>#N/A</v>
      </c>
      <c r="V2805" s="43">
        <f t="shared" si="566"/>
        <v>0</v>
      </c>
      <c r="W2805" s="80">
        <f t="shared" si="570"/>
        <v>23.196467403779828</v>
      </c>
      <c r="X2805" t="e">
        <f t="shared" si="567"/>
        <v>#N/A</v>
      </c>
      <c r="Y2805"/>
      <c r="Z2805">
        <f t="shared" si="571"/>
        <v>0.4</v>
      </c>
      <c r="AA2805">
        <f t="shared" si="572"/>
        <v>1</v>
      </c>
      <c r="AB2805">
        <f t="shared" si="572"/>
        <v>1</v>
      </c>
      <c r="AC2805">
        <f t="shared" si="573"/>
        <v>0.4</v>
      </c>
      <c r="AD2805" t="e">
        <f>INDEX('bijlage C. Cluster maatregelen'!C:C,MATCH('5.Bepalen Faalfreq'!K2805,'bijlage C. Cluster maatregelen'!A:A,0))</f>
        <v>#N/A</v>
      </c>
      <c r="AE2805" t="e">
        <f>INDEX('bijlage C. Cluster maatregelen'!C:C,MATCH('5.Bepalen Faalfreq'!L2805,'bijlage C. Cluster maatregelen'!A:A,0))</f>
        <v>#N/A</v>
      </c>
      <c r="AF2805" t="e">
        <f>INDEX('bijlage C. Cluster maatregelen'!C:C,MATCH('5.Bepalen Faalfreq'!M2805,'bijlage C. Cluster maatregelen'!A:A,0))</f>
        <v>#N/A</v>
      </c>
      <c r="AG2805" t="e">
        <f>INDEX('bijlage C. Cluster maatregelen'!C:C,MATCH('5.Bepalen Faalfreq'!N2805,'bijlage C. Cluster maatregelen'!A:A,0))</f>
        <v>#N/A</v>
      </c>
      <c r="AH2805" t="e">
        <f t="shared" si="574"/>
        <v>#N/A</v>
      </c>
      <c r="AI2805" t="e">
        <f t="shared" si="575"/>
        <v>#N/A</v>
      </c>
      <c r="AJ2805" t="e">
        <f t="shared" si="568"/>
        <v>#N/A</v>
      </c>
    </row>
    <row r="2806" spans="1:36" x14ac:dyDescent="0.25">
      <c r="A2806" s="203"/>
      <c r="B2806" s="203"/>
      <c r="C2806" s="203"/>
      <c r="D2806" s="203"/>
      <c r="E2806" s="203"/>
      <c r="F2806" s="203"/>
      <c r="G2806" s="203"/>
      <c r="H2806" s="203"/>
      <c r="I2806" s="203"/>
      <c r="J2806" s="203"/>
      <c r="K2806" s="203"/>
      <c r="L2806" s="203"/>
      <c r="M2806" s="203"/>
      <c r="N2806" s="203"/>
      <c r="O2806" s="204">
        <f t="shared" si="564"/>
        <v>0</v>
      </c>
      <c r="P2806" s="80" t="str">
        <f>IFERROR(R2806+'4. Gegevens leiding'!$I$26,"")</f>
        <v/>
      </c>
      <c r="Q2806" s="155" t="str">
        <f>IFERROR(R2807+'4. Gegevens leiding'!$I$26,"")</f>
        <v/>
      </c>
      <c r="R2806" s="155" t="str">
        <f t="shared" si="576"/>
        <v/>
      </c>
      <c r="S2806" s="43" t="str">
        <f t="shared" si="569"/>
        <v/>
      </c>
      <c r="T2806" s="42" t="str">
        <f t="shared" si="565"/>
        <v>Diameter (mm, uitwendig)=;Wanddikte (mm)=;Druk (barg)=;Rekgrens (N/mm^2)=;Charpy energie (J)=</v>
      </c>
      <c r="U2806" s="44" t="e">
        <f>INDEX('bijlage A. Frequentie Tabel'!G:G,MATCH(T2806,'bijlage A. Frequentie Tabel'!A:A,0))</f>
        <v>#N/A</v>
      </c>
      <c r="V2806" s="43">
        <f t="shared" si="566"/>
        <v>0</v>
      </c>
      <c r="W2806" s="80">
        <f t="shared" si="570"/>
        <v>23.196467403779828</v>
      </c>
      <c r="X2806" t="e">
        <f t="shared" si="567"/>
        <v>#N/A</v>
      </c>
      <c r="Y2806"/>
      <c r="Z2806">
        <f t="shared" si="571"/>
        <v>0.4</v>
      </c>
      <c r="AA2806">
        <f t="shared" si="572"/>
        <v>1</v>
      </c>
      <c r="AB2806">
        <f t="shared" si="572"/>
        <v>1</v>
      </c>
      <c r="AC2806">
        <f t="shared" si="573"/>
        <v>0.4</v>
      </c>
      <c r="AD2806" t="e">
        <f>INDEX('bijlage C. Cluster maatregelen'!C:C,MATCH('5.Bepalen Faalfreq'!K2806,'bijlage C. Cluster maatregelen'!A:A,0))</f>
        <v>#N/A</v>
      </c>
      <c r="AE2806" t="e">
        <f>INDEX('bijlage C. Cluster maatregelen'!C:C,MATCH('5.Bepalen Faalfreq'!L2806,'bijlage C. Cluster maatregelen'!A:A,0))</f>
        <v>#N/A</v>
      </c>
      <c r="AF2806" t="e">
        <f>INDEX('bijlage C. Cluster maatregelen'!C:C,MATCH('5.Bepalen Faalfreq'!M2806,'bijlage C. Cluster maatregelen'!A:A,0))</f>
        <v>#N/A</v>
      </c>
      <c r="AG2806" t="e">
        <f>INDEX('bijlage C. Cluster maatregelen'!C:C,MATCH('5.Bepalen Faalfreq'!N2806,'bijlage C. Cluster maatregelen'!A:A,0))</f>
        <v>#N/A</v>
      </c>
      <c r="AH2806" t="e">
        <f t="shared" si="574"/>
        <v>#N/A</v>
      </c>
      <c r="AI2806" t="e">
        <f t="shared" si="575"/>
        <v>#N/A</v>
      </c>
      <c r="AJ2806" t="e">
        <f t="shared" si="568"/>
        <v>#N/A</v>
      </c>
    </row>
    <row r="2807" spans="1:36" x14ac:dyDescent="0.25">
      <c r="A2807" s="203"/>
      <c r="B2807" s="203"/>
      <c r="C2807" s="203"/>
      <c r="D2807" s="203"/>
      <c r="E2807" s="203"/>
      <c r="F2807" s="203"/>
      <c r="G2807" s="203"/>
      <c r="H2807" s="203"/>
      <c r="I2807" s="203"/>
      <c r="J2807" s="203"/>
      <c r="K2807" s="203"/>
      <c r="L2807" s="203"/>
      <c r="M2807" s="203"/>
      <c r="N2807" s="203"/>
      <c r="O2807" s="204">
        <f t="shared" si="564"/>
        <v>0</v>
      </c>
      <c r="P2807" s="80" t="str">
        <f>IFERROR(R2807+'4. Gegevens leiding'!$I$26,"")</f>
        <v/>
      </c>
      <c r="Q2807" s="155" t="str">
        <f>IFERROR(R2808+'4. Gegevens leiding'!$I$26,"")</f>
        <v/>
      </c>
      <c r="R2807" s="155" t="str">
        <f t="shared" si="576"/>
        <v/>
      </c>
      <c r="S2807" s="43" t="str">
        <f t="shared" si="569"/>
        <v/>
      </c>
      <c r="T2807" s="42" t="str">
        <f t="shared" si="565"/>
        <v>Diameter (mm, uitwendig)=;Wanddikte (mm)=;Druk (barg)=;Rekgrens (N/mm^2)=;Charpy energie (J)=</v>
      </c>
      <c r="U2807" s="44" t="e">
        <f>INDEX('bijlage A. Frequentie Tabel'!G:G,MATCH(T2807,'bijlage A. Frequentie Tabel'!A:A,0))</f>
        <v>#N/A</v>
      </c>
      <c r="V2807" s="43">
        <f t="shared" si="566"/>
        <v>0</v>
      </c>
      <c r="W2807" s="80">
        <f t="shared" si="570"/>
        <v>23.196467403779828</v>
      </c>
      <c r="X2807" t="e">
        <f t="shared" si="567"/>
        <v>#N/A</v>
      </c>
      <c r="Y2807"/>
      <c r="Z2807">
        <f t="shared" si="571"/>
        <v>0.4</v>
      </c>
      <c r="AA2807">
        <f t="shared" si="572"/>
        <v>1</v>
      </c>
      <c r="AB2807">
        <f t="shared" si="572"/>
        <v>1</v>
      </c>
      <c r="AC2807">
        <f t="shared" si="573"/>
        <v>0.4</v>
      </c>
      <c r="AD2807" t="e">
        <f>INDEX('bijlage C. Cluster maatregelen'!C:C,MATCH('5.Bepalen Faalfreq'!K2807,'bijlage C. Cluster maatregelen'!A:A,0))</f>
        <v>#N/A</v>
      </c>
      <c r="AE2807" t="e">
        <f>INDEX('bijlage C. Cluster maatregelen'!C:C,MATCH('5.Bepalen Faalfreq'!L2807,'bijlage C. Cluster maatregelen'!A:A,0))</f>
        <v>#N/A</v>
      </c>
      <c r="AF2807" t="e">
        <f>INDEX('bijlage C. Cluster maatregelen'!C:C,MATCH('5.Bepalen Faalfreq'!M2807,'bijlage C. Cluster maatregelen'!A:A,0))</f>
        <v>#N/A</v>
      </c>
      <c r="AG2807" t="e">
        <f>INDEX('bijlage C. Cluster maatregelen'!C:C,MATCH('5.Bepalen Faalfreq'!N2807,'bijlage C. Cluster maatregelen'!A:A,0))</f>
        <v>#N/A</v>
      </c>
      <c r="AH2807" t="e">
        <f t="shared" si="574"/>
        <v>#N/A</v>
      </c>
      <c r="AI2807" t="e">
        <f t="shared" si="575"/>
        <v>#N/A</v>
      </c>
      <c r="AJ2807" t="e">
        <f t="shared" si="568"/>
        <v>#N/A</v>
      </c>
    </row>
    <row r="2808" spans="1:36" x14ac:dyDescent="0.25">
      <c r="A2808" s="203"/>
      <c r="B2808" s="203"/>
      <c r="C2808" s="203"/>
      <c r="D2808" s="203"/>
      <c r="E2808" s="203"/>
      <c r="F2808" s="203"/>
      <c r="G2808" s="203"/>
      <c r="H2808" s="203"/>
      <c r="I2808" s="203"/>
      <c r="J2808" s="203"/>
      <c r="K2808" s="203"/>
      <c r="L2808" s="203"/>
      <c r="M2808" s="203"/>
      <c r="N2808" s="203"/>
      <c r="O2808" s="204">
        <f t="shared" si="564"/>
        <v>0</v>
      </c>
      <c r="P2808" s="80" t="str">
        <f>IFERROR(R2808+'4. Gegevens leiding'!$I$26,"")</f>
        <v/>
      </c>
      <c r="Q2808" s="155" t="str">
        <f>IFERROR(R2809+'4. Gegevens leiding'!$I$26,"")</f>
        <v/>
      </c>
      <c r="R2808" s="155" t="str">
        <f t="shared" si="576"/>
        <v/>
      </c>
      <c r="S2808" s="43" t="str">
        <f t="shared" si="569"/>
        <v/>
      </c>
      <c r="T2808" s="42" t="str">
        <f t="shared" si="565"/>
        <v>Diameter (mm, uitwendig)=;Wanddikte (mm)=;Druk (barg)=;Rekgrens (N/mm^2)=;Charpy energie (J)=</v>
      </c>
      <c r="U2808" s="44" t="e">
        <f>INDEX('bijlage A. Frequentie Tabel'!G:G,MATCH(T2808,'bijlage A. Frequentie Tabel'!A:A,0))</f>
        <v>#N/A</v>
      </c>
      <c r="V2808" s="43">
        <f t="shared" si="566"/>
        <v>0</v>
      </c>
      <c r="W2808" s="80">
        <f t="shared" si="570"/>
        <v>23.196467403779828</v>
      </c>
      <c r="X2808" t="e">
        <f t="shared" si="567"/>
        <v>#N/A</v>
      </c>
      <c r="Y2808"/>
      <c r="Z2808">
        <f t="shared" si="571"/>
        <v>0.4</v>
      </c>
      <c r="AA2808">
        <f t="shared" si="572"/>
        <v>1</v>
      </c>
      <c r="AB2808">
        <f t="shared" si="572"/>
        <v>1</v>
      </c>
      <c r="AC2808">
        <f t="shared" si="573"/>
        <v>0.4</v>
      </c>
      <c r="AD2808" t="e">
        <f>INDEX('bijlage C. Cluster maatregelen'!C:C,MATCH('5.Bepalen Faalfreq'!K2808,'bijlage C. Cluster maatregelen'!A:A,0))</f>
        <v>#N/A</v>
      </c>
      <c r="AE2808" t="e">
        <f>INDEX('bijlage C. Cluster maatregelen'!C:C,MATCH('5.Bepalen Faalfreq'!L2808,'bijlage C. Cluster maatregelen'!A:A,0))</f>
        <v>#N/A</v>
      </c>
      <c r="AF2808" t="e">
        <f>INDEX('bijlage C. Cluster maatregelen'!C:C,MATCH('5.Bepalen Faalfreq'!M2808,'bijlage C. Cluster maatregelen'!A:A,0))</f>
        <v>#N/A</v>
      </c>
      <c r="AG2808" t="e">
        <f>INDEX('bijlage C. Cluster maatregelen'!C:C,MATCH('5.Bepalen Faalfreq'!N2808,'bijlage C. Cluster maatregelen'!A:A,0))</f>
        <v>#N/A</v>
      </c>
      <c r="AH2808" t="e">
        <f t="shared" si="574"/>
        <v>#N/A</v>
      </c>
      <c r="AI2808" t="e">
        <f t="shared" si="575"/>
        <v>#N/A</v>
      </c>
      <c r="AJ2808" t="e">
        <f t="shared" si="568"/>
        <v>#N/A</v>
      </c>
    </row>
    <row r="2809" spans="1:36" x14ac:dyDescent="0.25">
      <c r="A2809" s="203"/>
      <c r="B2809" s="203"/>
      <c r="C2809" s="203"/>
      <c r="D2809" s="203"/>
      <c r="E2809" s="203"/>
      <c r="F2809" s="203"/>
      <c r="G2809" s="203"/>
      <c r="H2809" s="203"/>
      <c r="I2809" s="203"/>
      <c r="J2809" s="203"/>
      <c r="K2809" s="203"/>
      <c r="L2809" s="203"/>
      <c r="M2809" s="203"/>
      <c r="N2809" s="203"/>
      <c r="O2809" s="204">
        <f t="shared" si="564"/>
        <v>0</v>
      </c>
      <c r="P2809" s="80" t="str">
        <f>IFERROR(R2809+'4. Gegevens leiding'!$I$26,"")</f>
        <v/>
      </c>
      <c r="Q2809" s="155" t="str">
        <f>IFERROR(R2810+'4. Gegevens leiding'!$I$26,"")</f>
        <v/>
      </c>
      <c r="R2809" s="155" t="str">
        <f t="shared" si="576"/>
        <v/>
      </c>
      <c r="S2809" s="43" t="str">
        <f t="shared" si="569"/>
        <v/>
      </c>
      <c r="T2809" s="42" t="str">
        <f t="shared" si="565"/>
        <v>Diameter (mm, uitwendig)=;Wanddikte (mm)=;Druk (barg)=;Rekgrens (N/mm^2)=;Charpy energie (J)=</v>
      </c>
      <c r="U2809" s="44" t="e">
        <f>INDEX('bijlage A. Frequentie Tabel'!G:G,MATCH(T2809,'bijlage A. Frequentie Tabel'!A:A,0))</f>
        <v>#N/A</v>
      </c>
      <c r="V2809" s="43">
        <f t="shared" si="566"/>
        <v>0</v>
      </c>
      <c r="W2809" s="80">
        <f t="shared" si="570"/>
        <v>23.196467403779828</v>
      </c>
      <c r="X2809" t="e">
        <f t="shared" si="567"/>
        <v>#N/A</v>
      </c>
      <c r="Y2809"/>
      <c r="Z2809">
        <f t="shared" si="571"/>
        <v>0.4</v>
      </c>
      <c r="AA2809">
        <f t="shared" si="572"/>
        <v>1</v>
      </c>
      <c r="AB2809">
        <f t="shared" si="572"/>
        <v>1</v>
      </c>
      <c r="AC2809">
        <f t="shared" si="573"/>
        <v>0.4</v>
      </c>
      <c r="AD2809" t="e">
        <f>INDEX('bijlage C. Cluster maatregelen'!C:C,MATCH('5.Bepalen Faalfreq'!K2809,'bijlage C. Cluster maatregelen'!A:A,0))</f>
        <v>#N/A</v>
      </c>
      <c r="AE2809" t="e">
        <f>INDEX('bijlage C. Cluster maatregelen'!C:C,MATCH('5.Bepalen Faalfreq'!L2809,'bijlage C. Cluster maatregelen'!A:A,0))</f>
        <v>#N/A</v>
      </c>
      <c r="AF2809" t="e">
        <f>INDEX('bijlage C. Cluster maatregelen'!C:C,MATCH('5.Bepalen Faalfreq'!M2809,'bijlage C. Cluster maatregelen'!A:A,0))</f>
        <v>#N/A</v>
      </c>
      <c r="AG2809" t="e">
        <f>INDEX('bijlage C. Cluster maatregelen'!C:C,MATCH('5.Bepalen Faalfreq'!N2809,'bijlage C. Cluster maatregelen'!A:A,0))</f>
        <v>#N/A</v>
      </c>
      <c r="AH2809" t="e">
        <f t="shared" si="574"/>
        <v>#N/A</v>
      </c>
      <c r="AI2809" t="e">
        <f t="shared" si="575"/>
        <v>#N/A</v>
      </c>
      <c r="AJ2809" t="e">
        <f t="shared" si="568"/>
        <v>#N/A</v>
      </c>
    </row>
    <row r="2810" spans="1:36" x14ac:dyDescent="0.25">
      <c r="A2810" s="203"/>
      <c r="B2810" s="203"/>
      <c r="C2810" s="203"/>
      <c r="D2810" s="203"/>
      <c r="E2810" s="203"/>
      <c r="F2810" s="203"/>
      <c r="G2810" s="203"/>
      <c r="H2810" s="203"/>
      <c r="I2810" s="203"/>
      <c r="J2810" s="203"/>
      <c r="K2810" s="203"/>
      <c r="L2810" s="203"/>
      <c r="M2810" s="203"/>
      <c r="N2810" s="203"/>
      <c r="O2810" s="204">
        <f t="shared" si="564"/>
        <v>0</v>
      </c>
      <c r="P2810" s="80" t="str">
        <f>IFERROR(R2810+'4. Gegevens leiding'!$I$26,"")</f>
        <v/>
      </c>
      <c r="Q2810" s="155" t="str">
        <f>IFERROR(R2811+'4. Gegevens leiding'!$I$26,"")</f>
        <v/>
      </c>
      <c r="R2810" s="155" t="str">
        <f t="shared" si="576"/>
        <v/>
      </c>
      <c r="S2810" s="43" t="str">
        <f t="shared" si="569"/>
        <v/>
      </c>
      <c r="T2810" s="42" t="str">
        <f t="shared" si="565"/>
        <v>Diameter (mm, uitwendig)=;Wanddikte (mm)=;Druk (barg)=;Rekgrens (N/mm^2)=;Charpy energie (J)=</v>
      </c>
      <c r="U2810" s="44" t="e">
        <f>INDEX('bijlage A. Frequentie Tabel'!G:G,MATCH(T2810,'bijlage A. Frequentie Tabel'!A:A,0))</f>
        <v>#N/A</v>
      </c>
      <c r="V2810" s="43">
        <f t="shared" si="566"/>
        <v>0</v>
      </c>
      <c r="W2810" s="80">
        <f t="shared" si="570"/>
        <v>23.196467403779828</v>
      </c>
      <c r="X2810" t="e">
        <f t="shared" si="567"/>
        <v>#N/A</v>
      </c>
      <c r="Y2810"/>
      <c r="Z2810">
        <f t="shared" si="571"/>
        <v>0.4</v>
      </c>
      <c r="AA2810">
        <f t="shared" si="572"/>
        <v>1</v>
      </c>
      <c r="AB2810">
        <f t="shared" si="572"/>
        <v>1</v>
      </c>
      <c r="AC2810">
        <f t="shared" si="573"/>
        <v>0.4</v>
      </c>
      <c r="AD2810" t="e">
        <f>INDEX('bijlage C. Cluster maatregelen'!C:C,MATCH('5.Bepalen Faalfreq'!K2810,'bijlage C. Cluster maatregelen'!A:A,0))</f>
        <v>#N/A</v>
      </c>
      <c r="AE2810" t="e">
        <f>INDEX('bijlage C. Cluster maatregelen'!C:C,MATCH('5.Bepalen Faalfreq'!L2810,'bijlage C. Cluster maatregelen'!A:A,0))</f>
        <v>#N/A</v>
      </c>
      <c r="AF2810" t="e">
        <f>INDEX('bijlage C. Cluster maatregelen'!C:C,MATCH('5.Bepalen Faalfreq'!M2810,'bijlage C. Cluster maatregelen'!A:A,0))</f>
        <v>#N/A</v>
      </c>
      <c r="AG2810" t="e">
        <f>INDEX('bijlage C. Cluster maatregelen'!C:C,MATCH('5.Bepalen Faalfreq'!N2810,'bijlage C. Cluster maatregelen'!A:A,0))</f>
        <v>#N/A</v>
      </c>
      <c r="AH2810" t="e">
        <f t="shared" si="574"/>
        <v>#N/A</v>
      </c>
      <c r="AI2810" t="e">
        <f t="shared" si="575"/>
        <v>#N/A</v>
      </c>
      <c r="AJ2810" t="e">
        <f t="shared" si="568"/>
        <v>#N/A</v>
      </c>
    </row>
    <row r="2811" spans="1:36" x14ac:dyDescent="0.25">
      <c r="A2811" s="203"/>
      <c r="B2811" s="203"/>
      <c r="C2811" s="203"/>
      <c r="D2811" s="203"/>
      <c r="E2811" s="203"/>
      <c r="F2811" s="203"/>
      <c r="G2811" s="203"/>
      <c r="H2811" s="203"/>
      <c r="I2811" s="203"/>
      <c r="J2811" s="203"/>
      <c r="K2811" s="203"/>
      <c r="L2811" s="203"/>
      <c r="M2811" s="203"/>
      <c r="N2811" s="203"/>
      <c r="O2811" s="204">
        <f t="shared" si="564"/>
        <v>0</v>
      </c>
      <c r="P2811" s="80" t="str">
        <f>IFERROR(R2811+'4. Gegevens leiding'!$I$26,"")</f>
        <v/>
      </c>
      <c r="Q2811" s="155" t="str">
        <f>IFERROR(R2812+'4. Gegevens leiding'!$I$26,"")</f>
        <v/>
      </c>
      <c r="R2811" s="155" t="str">
        <f t="shared" si="576"/>
        <v/>
      </c>
      <c r="S2811" s="43" t="str">
        <f t="shared" si="569"/>
        <v/>
      </c>
      <c r="T2811" s="42" t="str">
        <f t="shared" si="565"/>
        <v>Diameter (mm, uitwendig)=;Wanddikte (mm)=;Druk (barg)=;Rekgrens (N/mm^2)=;Charpy energie (J)=</v>
      </c>
      <c r="U2811" s="44" t="e">
        <f>INDEX('bijlage A. Frequentie Tabel'!G:G,MATCH(T2811,'bijlage A. Frequentie Tabel'!A:A,0))</f>
        <v>#N/A</v>
      </c>
      <c r="V2811" s="43">
        <f t="shared" si="566"/>
        <v>0</v>
      </c>
      <c r="W2811" s="80">
        <f t="shared" si="570"/>
        <v>23.196467403779828</v>
      </c>
      <c r="X2811" t="e">
        <f t="shared" si="567"/>
        <v>#N/A</v>
      </c>
      <c r="Y2811"/>
      <c r="Z2811">
        <f t="shared" si="571"/>
        <v>0.4</v>
      </c>
      <c r="AA2811">
        <f t="shared" si="572"/>
        <v>1</v>
      </c>
      <c r="AB2811">
        <f t="shared" si="572"/>
        <v>1</v>
      </c>
      <c r="AC2811">
        <f t="shared" si="573"/>
        <v>0.4</v>
      </c>
      <c r="AD2811" t="e">
        <f>INDEX('bijlage C. Cluster maatregelen'!C:C,MATCH('5.Bepalen Faalfreq'!K2811,'bijlage C. Cluster maatregelen'!A:A,0))</f>
        <v>#N/A</v>
      </c>
      <c r="AE2811" t="e">
        <f>INDEX('bijlage C. Cluster maatregelen'!C:C,MATCH('5.Bepalen Faalfreq'!L2811,'bijlage C. Cluster maatregelen'!A:A,0))</f>
        <v>#N/A</v>
      </c>
      <c r="AF2811" t="e">
        <f>INDEX('bijlage C. Cluster maatregelen'!C:C,MATCH('5.Bepalen Faalfreq'!M2811,'bijlage C. Cluster maatregelen'!A:A,0))</f>
        <v>#N/A</v>
      </c>
      <c r="AG2811" t="e">
        <f>INDEX('bijlage C. Cluster maatregelen'!C:C,MATCH('5.Bepalen Faalfreq'!N2811,'bijlage C. Cluster maatregelen'!A:A,0))</f>
        <v>#N/A</v>
      </c>
      <c r="AH2811" t="e">
        <f t="shared" si="574"/>
        <v>#N/A</v>
      </c>
      <c r="AI2811" t="e">
        <f t="shared" si="575"/>
        <v>#N/A</v>
      </c>
      <c r="AJ2811" t="e">
        <f t="shared" si="568"/>
        <v>#N/A</v>
      </c>
    </row>
    <row r="2812" spans="1:36" x14ac:dyDescent="0.25">
      <c r="A2812" s="203"/>
      <c r="B2812" s="203"/>
      <c r="C2812" s="203"/>
      <c r="D2812" s="203"/>
      <c r="E2812" s="203"/>
      <c r="F2812" s="203"/>
      <c r="G2812" s="203"/>
      <c r="H2812" s="203"/>
      <c r="I2812" s="203"/>
      <c r="J2812" s="203"/>
      <c r="K2812" s="203"/>
      <c r="L2812" s="203"/>
      <c r="M2812" s="203"/>
      <c r="N2812" s="203"/>
      <c r="O2812" s="204">
        <f t="shared" si="564"/>
        <v>0</v>
      </c>
      <c r="P2812" s="80" t="str">
        <f>IFERROR(R2812+'4. Gegevens leiding'!$I$26,"")</f>
        <v/>
      </c>
      <c r="Q2812" s="155" t="str">
        <f>IFERROR(R2813+'4. Gegevens leiding'!$I$26,"")</f>
        <v/>
      </c>
      <c r="R2812" s="155" t="str">
        <f t="shared" si="576"/>
        <v/>
      </c>
      <c r="S2812" s="43" t="str">
        <f t="shared" si="569"/>
        <v/>
      </c>
      <c r="T2812" s="42" t="str">
        <f t="shared" si="565"/>
        <v>Diameter (mm, uitwendig)=;Wanddikte (mm)=;Druk (barg)=;Rekgrens (N/mm^2)=;Charpy energie (J)=</v>
      </c>
      <c r="U2812" s="44" t="e">
        <f>INDEX('bijlage A. Frequentie Tabel'!G:G,MATCH(T2812,'bijlage A. Frequentie Tabel'!A:A,0))</f>
        <v>#N/A</v>
      </c>
      <c r="V2812" s="43">
        <f t="shared" si="566"/>
        <v>0</v>
      </c>
      <c r="W2812" s="80">
        <f t="shared" si="570"/>
        <v>23.196467403779828</v>
      </c>
      <c r="X2812" t="e">
        <f t="shared" si="567"/>
        <v>#N/A</v>
      </c>
      <c r="Y2812"/>
      <c r="Z2812">
        <f t="shared" si="571"/>
        <v>0.4</v>
      </c>
      <c r="AA2812">
        <f t="shared" si="572"/>
        <v>1</v>
      </c>
      <c r="AB2812">
        <f t="shared" si="572"/>
        <v>1</v>
      </c>
      <c r="AC2812">
        <f t="shared" si="573"/>
        <v>0.4</v>
      </c>
      <c r="AD2812" t="e">
        <f>INDEX('bijlage C. Cluster maatregelen'!C:C,MATCH('5.Bepalen Faalfreq'!K2812,'bijlage C. Cluster maatregelen'!A:A,0))</f>
        <v>#N/A</v>
      </c>
      <c r="AE2812" t="e">
        <f>INDEX('bijlage C. Cluster maatregelen'!C:C,MATCH('5.Bepalen Faalfreq'!L2812,'bijlage C. Cluster maatregelen'!A:A,0))</f>
        <v>#N/A</v>
      </c>
      <c r="AF2812" t="e">
        <f>INDEX('bijlage C. Cluster maatregelen'!C:C,MATCH('5.Bepalen Faalfreq'!M2812,'bijlage C. Cluster maatregelen'!A:A,0))</f>
        <v>#N/A</v>
      </c>
      <c r="AG2812" t="e">
        <f>INDEX('bijlage C. Cluster maatregelen'!C:C,MATCH('5.Bepalen Faalfreq'!N2812,'bijlage C. Cluster maatregelen'!A:A,0))</f>
        <v>#N/A</v>
      </c>
      <c r="AH2812" t="e">
        <f t="shared" si="574"/>
        <v>#N/A</v>
      </c>
      <c r="AI2812" t="e">
        <f t="shared" si="575"/>
        <v>#N/A</v>
      </c>
      <c r="AJ2812" t="e">
        <f t="shared" si="568"/>
        <v>#N/A</v>
      </c>
    </row>
    <row r="2813" spans="1:36" x14ac:dyDescent="0.25">
      <c r="A2813" s="203"/>
      <c r="B2813" s="203"/>
      <c r="C2813" s="203"/>
      <c r="D2813" s="203"/>
      <c r="E2813" s="203"/>
      <c r="F2813" s="203"/>
      <c r="G2813" s="203"/>
      <c r="H2813" s="203"/>
      <c r="I2813" s="203"/>
      <c r="J2813" s="203"/>
      <c r="K2813" s="203"/>
      <c r="L2813" s="203"/>
      <c r="M2813" s="203"/>
      <c r="N2813" s="203"/>
      <c r="O2813" s="204">
        <f t="shared" si="564"/>
        <v>0</v>
      </c>
      <c r="P2813" s="80" t="str">
        <f>IFERROR(R2813+'4. Gegevens leiding'!$I$26,"")</f>
        <v/>
      </c>
      <c r="Q2813" s="155" t="str">
        <f>IFERROR(R2814+'4. Gegevens leiding'!$I$26,"")</f>
        <v/>
      </c>
      <c r="R2813" s="155" t="str">
        <f t="shared" si="576"/>
        <v/>
      </c>
      <c r="S2813" s="43" t="str">
        <f t="shared" si="569"/>
        <v/>
      </c>
      <c r="T2813" s="42" t="str">
        <f t="shared" si="565"/>
        <v>Diameter (mm, uitwendig)=;Wanddikte (mm)=;Druk (barg)=;Rekgrens (N/mm^2)=;Charpy energie (J)=</v>
      </c>
      <c r="U2813" s="44" t="e">
        <f>INDEX('bijlage A. Frequentie Tabel'!G:G,MATCH(T2813,'bijlage A. Frequentie Tabel'!A:A,0))</f>
        <v>#N/A</v>
      </c>
      <c r="V2813" s="43">
        <f t="shared" si="566"/>
        <v>0</v>
      </c>
      <c r="W2813" s="80">
        <f t="shared" si="570"/>
        <v>23.196467403779828</v>
      </c>
      <c r="X2813" t="e">
        <f t="shared" si="567"/>
        <v>#N/A</v>
      </c>
      <c r="Y2813"/>
      <c r="Z2813">
        <f t="shared" si="571"/>
        <v>0.4</v>
      </c>
      <c r="AA2813">
        <f t="shared" si="572"/>
        <v>1</v>
      </c>
      <c r="AB2813">
        <f t="shared" si="572"/>
        <v>1</v>
      </c>
      <c r="AC2813">
        <f t="shared" si="573"/>
        <v>0.4</v>
      </c>
      <c r="AD2813" t="e">
        <f>INDEX('bijlage C. Cluster maatregelen'!C:C,MATCH('5.Bepalen Faalfreq'!K2813,'bijlage C. Cluster maatregelen'!A:A,0))</f>
        <v>#N/A</v>
      </c>
      <c r="AE2813" t="e">
        <f>INDEX('bijlage C. Cluster maatregelen'!C:C,MATCH('5.Bepalen Faalfreq'!L2813,'bijlage C. Cluster maatregelen'!A:A,0))</f>
        <v>#N/A</v>
      </c>
      <c r="AF2813" t="e">
        <f>INDEX('bijlage C. Cluster maatregelen'!C:C,MATCH('5.Bepalen Faalfreq'!M2813,'bijlage C. Cluster maatregelen'!A:A,0))</f>
        <v>#N/A</v>
      </c>
      <c r="AG2813" t="e">
        <f>INDEX('bijlage C. Cluster maatregelen'!C:C,MATCH('5.Bepalen Faalfreq'!N2813,'bijlage C. Cluster maatregelen'!A:A,0))</f>
        <v>#N/A</v>
      </c>
      <c r="AH2813" t="e">
        <f t="shared" si="574"/>
        <v>#N/A</v>
      </c>
      <c r="AI2813" t="e">
        <f t="shared" si="575"/>
        <v>#N/A</v>
      </c>
      <c r="AJ2813" t="e">
        <f t="shared" si="568"/>
        <v>#N/A</v>
      </c>
    </row>
    <row r="2814" spans="1:36" x14ac:dyDescent="0.25">
      <c r="A2814" s="203"/>
      <c r="B2814" s="203"/>
      <c r="C2814" s="203"/>
      <c r="D2814" s="203"/>
      <c r="E2814" s="203"/>
      <c r="F2814" s="203"/>
      <c r="G2814" s="203"/>
      <c r="H2814" s="203"/>
      <c r="I2814" s="203"/>
      <c r="J2814" s="203"/>
      <c r="K2814" s="203"/>
      <c r="L2814" s="203"/>
      <c r="M2814" s="203"/>
      <c r="N2814" s="203"/>
      <c r="O2814" s="204">
        <f t="shared" si="564"/>
        <v>0</v>
      </c>
      <c r="P2814" s="80" t="str">
        <f>IFERROR(R2814+'4. Gegevens leiding'!$I$26,"")</f>
        <v/>
      </c>
      <c r="Q2814" s="155" t="str">
        <f>IFERROR(R2815+'4. Gegevens leiding'!$I$26,"")</f>
        <v/>
      </c>
      <c r="R2814" s="155" t="str">
        <f t="shared" si="576"/>
        <v/>
      </c>
      <c r="S2814" s="43" t="str">
        <f t="shared" si="569"/>
        <v/>
      </c>
      <c r="T2814" s="42" t="str">
        <f t="shared" si="565"/>
        <v>Diameter (mm, uitwendig)=;Wanddikte (mm)=;Druk (barg)=;Rekgrens (N/mm^2)=;Charpy energie (J)=</v>
      </c>
      <c r="U2814" s="44" t="e">
        <f>INDEX('bijlage A. Frequentie Tabel'!G:G,MATCH(T2814,'bijlage A. Frequentie Tabel'!A:A,0))</f>
        <v>#N/A</v>
      </c>
      <c r="V2814" s="43">
        <f t="shared" si="566"/>
        <v>0</v>
      </c>
      <c r="W2814" s="80">
        <f t="shared" si="570"/>
        <v>23.196467403779828</v>
      </c>
      <c r="X2814" t="e">
        <f t="shared" si="567"/>
        <v>#N/A</v>
      </c>
      <c r="Y2814"/>
      <c r="Z2814">
        <f t="shared" si="571"/>
        <v>0.4</v>
      </c>
      <c r="AA2814">
        <f t="shared" si="572"/>
        <v>1</v>
      </c>
      <c r="AB2814">
        <f t="shared" si="572"/>
        <v>1</v>
      </c>
      <c r="AC2814">
        <f t="shared" si="573"/>
        <v>0.4</v>
      </c>
      <c r="AD2814" t="e">
        <f>INDEX('bijlage C. Cluster maatregelen'!C:C,MATCH('5.Bepalen Faalfreq'!K2814,'bijlage C. Cluster maatregelen'!A:A,0))</f>
        <v>#N/A</v>
      </c>
      <c r="AE2814" t="e">
        <f>INDEX('bijlage C. Cluster maatregelen'!C:C,MATCH('5.Bepalen Faalfreq'!L2814,'bijlage C. Cluster maatregelen'!A:A,0))</f>
        <v>#N/A</v>
      </c>
      <c r="AF2814" t="e">
        <f>INDEX('bijlage C. Cluster maatregelen'!C:C,MATCH('5.Bepalen Faalfreq'!M2814,'bijlage C. Cluster maatregelen'!A:A,0))</f>
        <v>#N/A</v>
      </c>
      <c r="AG2814" t="e">
        <f>INDEX('bijlage C. Cluster maatregelen'!C:C,MATCH('5.Bepalen Faalfreq'!N2814,'bijlage C. Cluster maatregelen'!A:A,0))</f>
        <v>#N/A</v>
      </c>
      <c r="AH2814" t="e">
        <f t="shared" si="574"/>
        <v>#N/A</v>
      </c>
      <c r="AI2814" t="e">
        <f t="shared" si="575"/>
        <v>#N/A</v>
      </c>
      <c r="AJ2814" t="e">
        <f t="shared" si="568"/>
        <v>#N/A</v>
      </c>
    </row>
    <row r="2815" spans="1:36" x14ac:dyDescent="0.25">
      <c r="A2815" s="203"/>
      <c r="B2815" s="203"/>
      <c r="C2815" s="203"/>
      <c r="D2815" s="203"/>
      <c r="E2815" s="203"/>
      <c r="F2815" s="203"/>
      <c r="G2815" s="203"/>
      <c r="H2815" s="203"/>
      <c r="I2815" s="203"/>
      <c r="J2815" s="203"/>
      <c r="K2815" s="203"/>
      <c r="L2815" s="203"/>
      <c r="M2815" s="203"/>
      <c r="N2815" s="203"/>
      <c r="O2815" s="204">
        <f t="shared" si="564"/>
        <v>0</v>
      </c>
      <c r="P2815" s="80" t="str">
        <f>IFERROR(R2815+'4. Gegevens leiding'!$I$26,"")</f>
        <v/>
      </c>
      <c r="Q2815" s="155" t="str">
        <f>IFERROR(R2816+'4. Gegevens leiding'!$I$26,"")</f>
        <v/>
      </c>
      <c r="R2815" s="155" t="str">
        <f t="shared" si="576"/>
        <v/>
      </c>
      <c r="S2815" s="43" t="str">
        <f t="shared" si="569"/>
        <v/>
      </c>
      <c r="T2815" s="42" t="str">
        <f t="shared" si="565"/>
        <v>Diameter (mm, uitwendig)=;Wanddikte (mm)=;Druk (barg)=;Rekgrens (N/mm^2)=;Charpy energie (J)=</v>
      </c>
      <c r="U2815" s="44" t="e">
        <f>INDEX('bijlage A. Frequentie Tabel'!G:G,MATCH(T2815,'bijlage A. Frequentie Tabel'!A:A,0))</f>
        <v>#N/A</v>
      </c>
      <c r="V2815" s="43">
        <f t="shared" si="566"/>
        <v>0</v>
      </c>
      <c r="W2815" s="80">
        <f t="shared" si="570"/>
        <v>23.196467403779828</v>
      </c>
      <c r="X2815" t="e">
        <f t="shared" si="567"/>
        <v>#N/A</v>
      </c>
      <c r="Y2815"/>
      <c r="Z2815">
        <f t="shared" si="571"/>
        <v>0.4</v>
      </c>
      <c r="AA2815">
        <f t="shared" si="572"/>
        <v>1</v>
      </c>
      <c r="AB2815">
        <f t="shared" si="572"/>
        <v>1</v>
      </c>
      <c r="AC2815">
        <f t="shared" si="573"/>
        <v>0.4</v>
      </c>
      <c r="AD2815" t="e">
        <f>INDEX('bijlage C. Cluster maatregelen'!C:C,MATCH('5.Bepalen Faalfreq'!K2815,'bijlage C. Cluster maatregelen'!A:A,0))</f>
        <v>#N/A</v>
      </c>
      <c r="AE2815" t="e">
        <f>INDEX('bijlage C. Cluster maatregelen'!C:C,MATCH('5.Bepalen Faalfreq'!L2815,'bijlage C. Cluster maatregelen'!A:A,0))</f>
        <v>#N/A</v>
      </c>
      <c r="AF2815" t="e">
        <f>INDEX('bijlage C. Cluster maatregelen'!C:C,MATCH('5.Bepalen Faalfreq'!M2815,'bijlage C. Cluster maatregelen'!A:A,0))</f>
        <v>#N/A</v>
      </c>
      <c r="AG2815" t="e">
        <f>INDEX('bijlage C. Cluster maatregelen'!C:C,MATCH('5.Bepalen Faalfreq'!N2815,'bijlage C. Cluster maatregelen'!A:A,0))</f>
        <v>#N/A</v>
      </c>
      <c r="AH2815" t="e">
        <f t="shared" si="574"/>
        <v>#N/A</v>
      </c>
      <c r="AI2815" t="e">
        <f t="shared" si="575"/>
        <v>#N/A</v>
      </c>
      <c r="AJ2815" t="e">
        <f t="shared" si="568"/>
        <v>#N/A</v>
      </c>
    </row>
    <row r="2816" spans="1:36" x14ac:dyDescent="0.25">
      <c r="A2816" s="203"/>
      <c r="B2816" s="203"/>
      <c r="C2816" s="203"/>
      <c r="D2816" s="203"/>
      <c r="E2816" s="203"/>
      <c r="F2816" s="203"/>
      <c r="G2816" s="203"/>
      <c r="H2816" s="203"/>
      <c r="I2816" s="203"/>
      <c r="J2816" s="203"/>
      <c r="K2816" s="203"/>
      <c r="L2816" s="203"/>
      <c r="M2816" s="203"/>
      <c r="N2816" s="203"/>
      <c r="O2816" s="204">
        <f t="shared" si="564"/>
        <v>0</v>
      </c>
      <c r="P2816" s="80" t="str">
        <f>IFERROR(R2816+'4. Gegevens leiding'!$I$26,"")</f>
        <v/>
      </c>
      <c r="Q2816" s="155" t="str">
        <f>IFERROR(R2817+'4. Gegevens leiding'!$I$26,"")</f>
        <v/>
      </c>
      <c r="R2816" s="155" t="str">
        <f t="shared" si="576"/>
        <v/>
      </c>
      <c r="S2816" s="43" t="str">
        <f t="shared" si="569"/>
        <v/>
      </c>
      <c r="T2816" s="42" t="str">
        <f t="shared" si="565"/>
        <v>Diameter (mm, uitwendig)=;Wanddikte (mm)=;Druk (barg)=;Rekgrens (N/mm^2)=;Charpy energie (J)=</v>
      </c>
      <c r="U2816" s="44" t="e">
        <f>INDEX('bijlage A. Frequentie Tabel'!G:G,MATCH(T2816,'bijlage A. Frequentie Tabel'!A:A,0))</f>
        <v>#N/A</v>
      </c>
      <c r="V2816" s="43">
        <f t="shared" si="566"/>
        <v>0</v>
      </c>
      <c r="W2816" s="80">
        <f t="shared" si="570"/>
        <v>23.196467403779828</v>
      </c>
      <c r="X2816" t="e">
        <f t="shared" si="567"/>
        <v>#N/A</v>
      </c>
      <c r="Y2816"/>
      <c r="Z2816">
        <f t="shared" si="571"/>
        <v>0.4</v>
      </c>
      <c r="AA2816">
        <f t="shared" si="572"/>
        <v>1</v>
      </c>
      <c r="AB2816">
        <f t="shared" si="572"/>
        <v>1</v>
      </c>
      <c r="AC2816">
        <f t="shared" si="573"/>
        <v>0.4</v>
      </c>
      <c r="AD2816" t="e">
        <f>INDEX('bijlage C. Cluster maatregelen'!C:C,MATCH('5.Bepalen Faalfreq'!K2816,'bijlage C. Cluster maatregelen'!A:A,0))</f>
        <v>#N/A</v>
      </c>
      <c r="AE2816" t="e">
        <f>INDEX('bijlage C. Cluster maatregelen'!C:C,MATCH('5.Bepalen Faalfreq'!L2816,'bijlage C. Cluster maatregelen'!A:A,0))</f>
        <v>#N/A</v>
      </c>
      <c r="AF2816" t="e">
        <f>INDEX('bijlage C. Cluster maatregelen'!C:C,MATCH('5.Bepalen Faalfreq'!M2816,'bijlage C. Cluster maatregelen'!A:A,0))</f>
        <v>#N/A</v>
      </c>
      <c r="AG2816" t="e">
        <f>INDEX('bijlage C. Cluster maatregelen'!C:C,MATCH('5.Bepalen Faalfreq'!N2816,'bijlage C. Cluster maatregelen'!A:A,0))</f>
        <v>#N/A</v>
      </c>
      <c r="AH2816" t="e">
        <f t="shared" si="574"/>
        <v>#N/A</v>
      </c>
      <c r="AI2816" t="e">
        <f t="shared" si="575"/>
        <v>#N/A</v>
      </c>
      <c r="AJ2816" t="e">
        <f t="shared" si="568"/>
        <v>#N/A</v>
      </c>
    </row>
    <row r="2817" spans="1:36" x14ac:dyDescent="0.25">
      <c r="A2817" s="203"/>
      <c r="B2817" s="203"/>
      <c r="C2817" s="203"/>
      <c r="D2817" s="203"/>
      <c r="E2817" s="203"/>
      <c r="F2817" s="203"/>
      <c r="G2817" s="203"/>
      <c r="H2817" s="203"/>
      <c r="I2817" s="203"/>
      <c r="J2817" s="203"/>
      <c r="K2817" s="203"/>
      <c r="L2817" s="203"/>
      <c r="M2817" s="203"/>
      <c r="N2817" s="203"/>
      <c r="O2817" s="204">
        <f t="shared" si="564"/>
        <v>0</v>
      </c>
      <c r="P2817" s="80" t="str">
        <f>IFERROR(R2817+'4. Gegevens leiding'!$I$26,"")</f>
        <v/>
      </c>
      <c r="Q2817" s="155" t="str">
        <f>IFERROR(R2818+'4. Gegevens leiding'!$I$26,"")</f>
        <v/>
      </c>
      <c r="R2817" s="155" t="str">
        <f t="shared" si="576"/>
        <v/>
      </c>
      <c r="S2817" s="43" t="str">
        <f t="shared" si="569"/>
        <v/>
      </c>
      <c r="T2817" s="42" t="str">
        <f t="shared" si="565"/>
        <v>Diameter (mm, uitwendig)=;Wanddikte (mm)=;Druk (barg)=;Rekgrens (N/mm^2)=;Charpy energie (J)=</v>
      </c>
      <c r="U2817" s="44" t="e">
        <f>INDEX('bijlage A. Frequentie Tabel'!G:G,MATCH(T2817,'bijlage A. Frequentie Tabel'!A:A,0))</f>
        <v>#N/A</v>
      </c>
      <c r="V2817" s="43">
        <f t="shared" si="566"/>
        <v>0</v>
      </c>
      <c r="W2817" s="80">
        <f t="shared" si="570"/>
        <v>23.196467403779828</v>
      </c>
      <c r="X2817" t="e">
        <f t="shared" si="567"/>
        <v>#N/A</v>
      </c>
      <c r="Y2817"/>
      <c r="Z2817">
        <f t="shared" si="571"/>
        <v>0.4</v>
      </c>
      <c r="AA2817">
        <f t="shared" si="572"/>
        <v>1</v>
      </c>
      <c r="AB2817">
        <f t="shared" si="572"/>
        <v>1</v>
      </c>
      <c r="AC2817">
        <f t="shared" si="573"/>
        <v>0.4</v>
      </c>
      <c r="AD2817" t="e">
        <f>INDEX('bijlage C. Cluster maatregelen'!C:C,MATCH('5.Bepalen Faalfreq'!K2817,'bijlage C. Cluster maatregelen'!A:A,0))</f>
        <v>#N/A</v>
      </c>
      <c r="AE2817" t="e">
        <f>INDEX('bijlage C. Cluster maatregelen'!C:C,MATCH('5.Bepalen Faalfreq'!L2817,'bijlage C. Cluster maatregelen'!A:A,0))</f>
        <v>#N/A</v>
      </c>
      <c r="AF2817" t="e">
        <f>INDEX('bijlage C. Cluster maatregelen'!C:C,MATCH('5.Bepalen Faalfreq'!M2817,'bijlage C. Cluster maatregelen'!A:A,0))</f>
        <v>#N/A</v>
      </c>
      <c r="AG2817" t="e">
        <f>INDEX('bijlage C. Cluster maatregelen'!C:C,MATCH('5.Bepalen Faalfreq'!N2817,'bijlage C. Cluster maatregelen'!A:A,0))</f>
        <v>#N/A</v>
      </c>
      <c r="AH2817" t="e">
        <f t="shared" si="574"/>
        <v>#N/A</v>
      </c>
      <c r="AI2817" t="e">
        <f t="shared" si="575"/>
        <v>#N/A</v>
      </c>
      <c r="AJ2817" t="e">
        <f t="shared" si="568"/>
        <v>#N/A</v>
      </c>
    </row>
    <row r="2818" spans="1:36" x14ac:dyDescent="0.25">
      <c r="A2818" s="203"/>
      <c r="B2818" s="203"/>
      <c r="C2818" s="203"/>
      <c r="D2818" s="203"/>
      <c r="E2818" s="203"/>
      <c r="F2818" s="203"/>
      <c r="G2818" s="203"/>
      <c r="H2818" s="203"/>
      <c r="I2818" s="203"/>
      <c r="J2818" s="203"/>
      <c r="K2818" s="203"/>
      <c r="L2818" s="203"/>
      <c r="M2818" s="203"/>
      <c r="N2818" s="203"/>
      <c r="O2818" s="204">
        <f t="shared" si="564"/>
        <v>0</v>
      </c>
      <c r="P2818" s="80" t="str">
        <f>IFERROR(R2818+'4. Gegevens leiding'!$I$26,"")</f>
        <v/>
      </c>
      <c r="Q2818" s="155" t="str">
        <f>IFERROR(R2819+'4. Gegevens leiding'!$I$26,"")</f>
        <v/>
      </c>
      <c r="R2818" s="155" t="str">
        <f t="shared" si="576"/>
        <v/>
      </c>
      <c r="S2818" s="43" t="str">
        <f t="shared" si="569"/>
        <v/>
      </c>
      <c r="T2818" s="42" t="str">
        <f t="shared" si="565"/>
        <v>Diameter (mm, uitwendig)=;Wanddikte (mm)=;Druk (barg)=;Rekgrens (N/mm^2)=;Charpy energie (J)=</v>
      </c>
      <c r="U2818" s="44" t="e">
        <f>INDEX('bijlage A. Frequentie Tabel'!G:G,MATCH(T2818,'bijlage A. Frequentie Tabel'!A:A,0))</f>
        <v>#N/A</v>
      </c>
      <c r="V2818" s="43">
        <f t="shared" si="566"/>
        <v>0</v>
      </c>
      <c r="W2818" s="80">
        <f t="shared" si="570"/>
        <v>23.196467403779828</v>
      </c>
      <c r="X2818" t="e">
        <f t="shared" si="567"/>
        <v>#N/A</v>
      </c>
      <c r="Y2818"/>
      <c r="Z2818">
        <f t="shared" si="571"/>
        <v>0.4</v>
      </c>
      <c r="AA2818">
        <f t="shared" si="572"/>
        <v>1</v>
      </c>
      <c r="AB2818">
        <f t="shared" si="572"/>
        <v>1</v>
      </c>
      <c r="AC2818">
        <f t="shared" si="573"/>
        <v>0.4</v>
      </c>
      <c r="AD2818" t="e">
        <f>INDEX('bijlage C. Cluster maatregelen'!C:C,MATCH('5.Bepalen Faalfreq'!K2818,'bijlage C. Cluster maatregelen'!A:A,0))</f>
        <v>#N/A</v>
      </c>
      <c r="AE2818" t="e">
        <f>INDEX('bijlage C. Cluster maatregelen'!C:C,MATCH('5.Bepalen Faalfreq'!L2818,'bijlage C. Cluster maatregelen'!A:A,0))</f>
        <v>#N/A</v>
      </c>
      <c r="AF2818" t="e">
        <f>INDEX('bijlage C. Cluster maatregelen'!C:C,MATCH('5.Bepalen Faalfreq'!M2818,'bijlage C. Cluster maatregelen'!A:A,0))</f>
        <v>#N/A</v>
      </c>
      <c r="AG2818" t="e">
        <f>INDEX('bijlage C. Cluster maatregelen'!C:C,MATCH('5.Bepalen Faalfreq'!N2818,'bijlage C. Cluster maatregelen'!A:A,0))</f>
        <v>#N/A</v>
      </c>
      <c r="AH2818" t="e">
        <f t="shared" si="574"/>
        <v>#N/A</v>
      </c>
      <c r="AI2818" t="e">
        <f t="shared" si="575"/>
        <v>#N/A</v>
      </c>
      <c r="AJ2818" t="e">
        <f t="shared" si="568"/>
        <v>#N/A</v>
      </c>
    </row>
    <row r="2819" spans="1:36" x14ac:dyDescent="0.25">
      <c r="A2819" s="203"/>
      <c r="B2819" s="203"/>
      <c r="C2819" s="203"/>
      <c r="D2819" s="203"/>
      <c r="E2819" s="203"/>
      <c r="F2819" s="203"/>
      <c r="G2819" s="203"/>
      <c r="H2819" s="203"/>
      <c r="I2819" s="203"/>
      <c r="J2819" s="203"/>
      <c r="K2819" s="203"/>
      <c r="L2819" s="203"/>
      <c r="M2819" s="203"/>
      <c r="N2819" s="203"/>
      <c r="O2819" s="204">
        <f t="shared" si="564"/>
        <v>0</v>
      </c>
      <c r="P2819" s="80" t="str">
        <f>IFERROR(R2819+'4. Gegevens leiding'!$I$26,"")</f>
        <v/>
      </c>
      <c r="Q2819" s="155" t="str">
        <f>IFERROR(R2820+'4. Gegevens leiding'!$I$26,"")</f>
        <v/>
      </c>
      <c r="R2819" s="155" t="str">
        <f t="shared" si="576"/>
        <v/>
      </c>
      <c r="S2819" s="43" t="str">
        <f t="shared" si="569"/>
        <v/>
      </c>
      <c r="T2819" s="42" t="str">
        <f t="shared" si="565"/>
        <v>Diameter (mm, uitwendig)=;Wanddikte (mm)=;Druk (barg)=;Rekgrens (N/mm^2)=;Charpy energie (J)=</v>
      </c>
      <c r="U2819" s="44" t="e">
        <f>INDEX('bijlage A. Frequentie Tabel'!G:G,MATCH(T2819,'bijlage A. Frequentie Tabel'!A:A,0))</f>
        <v>#N/A</v>
      </c>
      <c r="V2819" s="43">
        <f t="shared" si="566"/>
        <v>0</v>
      </c>
      <c r="W2819" s="80">
        <f t="shared" si="570"/>
        <v>23.196467403779828</v>
      </c>
      <c r="X2819" t="e">
        <f t="shared" si="567"/>
        <v>#N/A</v>
      </c>
      <c r="Y2819"/>
      <c r="Z2819">
        <f t="shared" si="571"/>
        <v>0.4</v>
      </c>
      <c r="AA2819">
        <f t="shared" si="572"/>
        <v>1</v>
      </c>
      <c r="AB2819">
        <f t="shared" si="572"/>
        <v>1</v>
      </c>
      <c r="AC2819">
        <f t="shared" si="573"/>
        <v>0.4</v>
      </c>
      <c r="AD2819" t="e">
        <f>INDEX('bijlage C. Cluster maatregelen'!C:C,MATCH('5.Bepalen Faalfreq'!K2819,'bijlage C. Cluster maatregelen'!A:A,0))</f>
        <v>#N/A</v>
      </c>
      <c r="AE2819" t="e">
        <f>INDEX('bijlage C. Cluster maatregelen'!C:C,MATCH('5.Bepalen Faalfreq'!L2819,'bijlage C. Cluster maatregelen'!A:A,0))</f>
        <v>#N/A</v>
      </c>
      <c r="AF2819" t="e">
        <f>INDEX('bijlage C. Cluster maatregelen'!C:C,MATCH('5.Bepalen Faalfreq'!M2819,'bijlage C. Cluster maatregelen'!A:A,0))</f>
        <v>#N/A</v>
      </c>
      <c r="AG2819" t="e">
        <f>INDEX('bijlage C. Cluster maatregelen'!C:C,MATCH('5.Bepalen Faalfreq'!N2819,'bijlage C. Cluster maatregelen'!A:A,0))</f>
        <v>#N/A</v>
      </c>
      <c r="AH2819" t="e">
        <f t="shared" si="574"/>
        <v>#N/A</v>
      </c>
      <c r="AI2819" t="e">
        <f t="shared" si="575"/>
        <v>#N/A</v>
      </c>
      <c r="AJ2819" t="e">
        <f t="shared" si="568"/>
        <v>#N/A</v>
      </c>
    </row>
    <row r="2820" spans="1:36" x14ac:dyDescent="0.25">
      <c r="A2820" s="203"/>
      <c r="B2820" s="203"/>
      <c r="C2820" s="203"/>
      <c r="D2820" s="203"/>
      <c r="E2820" s="203"/>
      <c r="F2820" s="203"/>
      <c r="G2820" s="203"/>
      <c r="H2820" s="203"/>
      <c r="I2820" s="203"/>
      <c r="J2820" s="203"/>
      <c r="K2820" s="203"/>
      <c r="L2820" s="203"/>
      <c r="M2820" s="203"/>
      <c r="N2820" s="203"/>
      <c r="O2820" s="204">
        <f t="shared" si="564"/>
        <v>0</v>
      </c>
      <c r="P2820" s="80" t="str">
        <f>IFERROR(R2820+'4. Gegevens leiding'!$I$26,"")</f>
        <v/>
      </c>
      <c r="Q2820" s="155" t="str">
        <f>IFERROR(R2821+'4. Gegevens leiding'!$I$26,"")</f>
        <v/>
      </c>
      <c r="R2820" s="155" t="str">
        <f t="shared" si="576"/>
        <v/>
      </c>
      <c r="S2820" s="43" t="str">
        <f t="shared" si="569"/>
        <v/>
      </c>
      <c r="T2820" s="42" t="str">
        <f t="shared" si="565"/>
        <v>Diameter (mm, uitwendig)=;Wanddikte (mm)=;Druk (barg)=;Rekgrens (N/mm^2)=;Charpy energie (J)=</v>
      </c>
      <c r="U2820" s="44" t="e">
        <f>INDEX('bijlage A. Frequentie Tabel'!G:G,MATCH(T2820,'bijlage A. Frequentie Tabel'!A:A,0))</f>
        <v>#N/A</v>
      </c>
      <c r="V2820" s="43">
        <f t="shared" si="566"/>
        <v>0</v>
      </c>
      <c r="W2820" s="80">
        <f t="shared" si="570"/>
        <v>23.196467403779828</v>
      </c>
      <c r="X2820" t="e">
        <f t="shared" si="567"/>
        <v>#N/A</v>
      </c>
      <c r="Y2820"/>
      <c r="Z2820">
        <f t="shared" si="571"/>
        <v>0.4</v>
      </c>
      <c r="AA2820">
        <f t="shared" si="572"/>
        <v>1</v>
      </c>
      <c r="AB2820">
        <f t="shared" si="572"/>
        <v>1</v>
      </c>
      <c r="AC2820">
        <f t="shared" si="573"/>
        <v>0.4</v>
      </c>
      <c r="AD2820" t="e">
        <f>INDEX('bijlage C. Cluster maatregelen'!C:C,MATCH('5.Bepalen Faalfreq'!K2820,'bijlage C. Cluster maatregelen'!A:A,0))</f>
        <v>#N/A</v>
      </c>
      <c r="AE2820" t="e">
        <f>INDEX('bijlage C. Cluster maatregelen'!C:C,MATCH('5.Bepalen Faalfreq'!L2820,'bijlage C. Cluster maatregelen'!A:A,0))</f>
        <v>#N/A</v>
      </c>
      <c r="AF2820" t="e">
        <f>INDEX('bijlage C. Cluster maatregelen'!C:C,MATCH('5.Bepalen Faalfreq'!M2820,'bijlage C. Cluster maatregelen'!A:A,0))</f>
        <v>#N/A</v>
      </c>
      <c r="AG2820" t="e">
        <f>INDEX('bijlage C. Cluster maatregelen'!C:C,MATCH('5.Bepalen Faalfreq'!N2820,'bijlage C. Cluster maatregelen'!A:A,0))</f>
        <v>#N/A</v>
      </c>
      <c r="AH2820" t="e">
        <f t="shared" si="574"/>
        <v>#N/A</v>
      </c>
      <c r="AI2820" t="e">
        <f t="shared" si="575"/>
        <v>#N/A</v>
      </c>
      <c r="AJ2820" t="e">
        <f t="shared" si="568"/>
        <v>#N/A</v>
      </c>
    </row>
    <row r="2821" spans="1:36" x14ac:dyDescent="0.25">
      <c r="A2821" s="203"/>
      <c r="B2821" s="203"/>
      <c r="C2821" s="203"/>
      <c r="D2821" s="203"/>
      <c r="E2821" s="203"/>
      <c r="F2821" s="203"/>
      <c r="G2821" s="203"/>
      <c r="H2821" s="203"/>
      <c r="I2821" s="203"/>
      <c r="J2821" s="203"/>
      <c r="K2821" s="203"/>
      <c r="L2821" s="203"/>
      <c r="M2821" s="203"/>
      <c r="N2821" s="203"/>
      <c r="O2821" s="204">
        <f t="shared" ref="O2821:O2884" si="577">D2821-(2*F2821)</f>
        <v>0</v>
      </c>
      <c r="P2821" s="80" t="str">
        <f>IFERROR(R2821+'4. Gegevens leiding'!$I$26,"")</f>
        <v/>
      </c>
      <c r="Q2821" s="155" t="str">
        <f>IFERROR(R2822+'4. Gegevens leiding'!$I$26,"")</f>
        <v/>
      </c>
      <c r="R2821" s="155" t="str">
        <f t="shared" si="576"/>
        <v/>
      </c>
      <c r="S2821" s="43" t="str">
        <f t="shared" si="569"/>
        <v/>
      </c>
      <c r="T2821" s="42" t="str">
        <f t="shared" ref="T2821:T2884" si="578">CONCATENATE($D$1,"=",D2821,";",$F$1,"=",F2821,";",$E$1,"=",E2821,";",$G$1,"=",G2821,";",$I$1,"=",I2821)</f>
        <v>Diameter (mm, uitwendig)=;Wanddikte (mm)=;Druk (barg)=;Rekgrens (N/mm^2)=;Charpy energie (J)=</v>
      </c>
      <c r="U2821" s="44" t="e">
        <f>INDEX('bijlage A. Frequentie Tabel'!G:G,MATCH(T2821,'bijlage A. Frequentie Tabel'!A:A,0))</f>
        <v>#N/A</v>
      </c>
      <c r="V2821" s="43">
        <f t="shared" ref="V2821:V2884" si="579">IF((H2821+J2821)&gt;2,2,(H2821+J2821))</f>
        <v>0</v>
      </c>
      <c r="W2821" s="80">
        <f t="shared" si="570"/>
        <v>23.196467403779828</v>
      </c>
      <c r="X2821" t="e">
        <f t="shared" ref="X2821:X2884" si="580">U2821*W2821</f>
        <v>#N/A</v>
      </c>
      <c r="Y2821"/>
      <c r="Z2821">
        <f t="shared" si="571"/>
        <v>0.4</v>
      </c>
      <c r="AA2821">
        <f t="shared" si="572"/>
        <v>1</v>
      </c>
      <c r="AB2821">
        <f t="shared" si="572"/>
        <v>1</v>
      </c>
      <c r="AC2821">
        <f t="shared" si="573"/>
        <v>0.4</v>
      </c>
      <c r="AD2821" t="e">
        <f>INDEX('bijlage C. Cluster maatregelen'!C:C,MATCH('5.Bepalen Faalfreq'!K2821,'bijlage C. Cluster maatregelen'!A:A,0))</f>
        <v>#N/A</v>
      </c>
      <c r="AE2821" t="e">
        <f>INDEX('bijlage C. Cluster maatregelen'!C:C,MATCH('5.Bepalen Faalfreq'!L2821,'bijlage C. Cluster maatregelen'!A:A,0))</f>
        <v>#N/A</v>
      </c>
      <c r="AF2821" t="e">
        <f>INDEX('bijlage C. Cluster maatregelen'!C:C,MATCH('5.Bepalen Faalfreq'!M2821,'bijlage C. Cluster maatregelen'!A:A,0))</f>
        <v>#N/A</v>
      </c>
      <c r="AG2821" t="e">
        <f>INDEX('bijlage C. Cluster maatregelen'!C:C,MATCH('5.Bepalen Faalfreq'!N2821,'bijlage C. Cluster maatregelen'!A:A,0))</f>
        <v>#N/A</v>
      </c>
      <c r="AH2821" t="e">
        <f t="shared" si="574"/>
        <v>#N/A</v>
      </c>
      <c r="AI2821" t="e">
        <f t="shared" si="575"/>
        <v>#N/A</v>
      </c>
      <c r="AJ2821" t="e">
        <f t="shared" ref="AJ2821:AJ2884" si="581">AI2821*X2821</f>
        <v>#N/A</v>
      </c>
    </row>
    <row r="2822" spans="1:36" x14ac:dyDescent="0.25">
      <c r="A2822" s="203"/>
      <c r="B2822" s="203"/>
      <c r="C2822" s="203"/>
      <c r="D2822" s="203"/>
      <c r="E2822" s="203"/>
      <c r="F2822" s="203"/>
      <c r="G2822" s="203"/>
      <c r="H2822" s="203"/>
      <c r="I2822" s="203"/>
      <c r="J2822" s="203"/>
      <c r="K2822" s="203"/>
      <c r="L2822" s="203"/>
      <c r="M2822" s="203"/>
      <c r="N2822" s="203"/>
      <c r="O2822" s="204">
        <f t="shared" si="577"/>
        <v>0</v>
      </c>
      <c r="P2822" s="80" t="str">
        <f>IFERROR(R2822+'4. Gegevens leiding'!$I$26,"")</f>
        <v/>
      </c>
      <c r="Q2822" s="155" t="str">
        <f>IFERROR(R2823+'4. Gegevens leiding'!$I$26,"")</f>
        <v/>
      </c>
      <c r="R2822" s="155" t="str">
        <f t="shared" si="576"/>
        <v/>
      </c>
      <c r="S2822" s="43" t="str">
        <f t="shared" ref="S2822:S2885" si="582">IFERROR(Q2822-P2822, "")</f>
        <v/>
      </c>
      <c r="T2822" s="42" t="str">
        <f t="shared" si="578"/>
        <v>Diameter (mm, uitwendig)=;Wanddikte (mm)=;Druk (barg)=;Rekgrens (N/mm^2)=;Charpy energie (J)=</v>
      </c>
      <c r="U2822" s="44" t="e">
        <f>INDEX('bijlage A. Frequentie Tabel'!G:G,MATCH(T2822,'bijlage A. Frequentie Tabel'!A:A,0))</f>
        <v>#N/A</v>
      </c>
      <c r="V2822" s="43">
        <f t="shared" si="579"/>
        <v>0</v>
      </c>
      <c r="W2822" s="80">
        <f t="shared" ref="W2822:W2885" si="583">EXP(2.4*(1.31-V2822))</f>
        <v>23.196467403779828</v>
      </c>
      <c r="X2822" t="e">
        <f t="shared" si="580"/>
        <v>#N/A</v>
      </c>
      <c r="Y2822"/>
      <c r="Z2822">
        <f t="shared" ref="Z2822:Z2885" si="584">Z$3</f>
        <v>0.4</v>
      </c>
      <c r="AA2822">
        <f t="shared" ref="AA2822:AB2853" si="585">AA$3</f>
        <v>1</v>
      </c>
      <c r="AB2822">
        <f t="shared" si="585"/>
        <v>1</v>
      </c>
      <c r="AC2822">
        <f t="shared" ref="AC2822:AC2885" si="586">Z2822*AA2822*AB2822</f>
        <v>0.4</v>
      </c>
      <c r="AD2822" t="e">
        <f>INDEX('bijlage C. Cluster maatregelen'!C:C,MATCH('5.Bepalen Faalfreq'!K2822,'bijlage C. Cluster maatregelen'!A:A,0))</f>
        <v>#N/A</v>
      </c>
      <c r="AE2822" t="e">
        <f>INDEX('bijlage C. Cluster maatregelen'!C:C,MATCH('5.Bepalen Faalfreq'!L2822,'bijlage C. Cluster maatregelen'!A:A,0))</f>
        <v>#N/A</v>
      </c>
      <c r="AF2822" t="e">
        <f>INDEX('bijlage C. Cluster maatregelen'!C:C,MATCH('5.Bepalen Faalfreq'!M2822,'bijlage C. Cluster maatregelen'!A:A,0))</f>
        <v>#N/A</v>
      </c>
      <c r="AG2822" t="e">
        <f>INDEX('bijlage C. Cluster maatregelen'!C:C,MATCH('5.Bepalen Faalfreq'!N2822,'bijlage C. Cluster maatregelen'!A:A,0))</f>
        <v>#N/A</v>
      </c>
      <c r="AH2822" t="e">
        <f t="shared" ref="AH2822:AH2885" si="587">IF(AG2822=1,1,((Z2822*AB2822)^-1)/AG2822)</f>
        <v>#N/A</v>
      </c>
      <c r="AI2822" t="e">
        <f t="shared" ref="AI2822:AI2885" si="588">AC2822*AD2822*AE2822*AF2822*AH2822</f>
        <v>#N/A</v>
      </c>
      <c r="AJ2822" t="e">
        <f t="shared" si="581"/>
        <v>#N/A</v>
      </c>
    </row>
    <row r="2823" spans="1:36" x14ac:dyDescent="0.25">
      <c r="A2823" s="203"/>
      <c r="B2823" s="203"/>
      <c r="C2823" s="203"/>
      <c r="D2823" s="203"/>
      <c r="E2823" s="203"/>
      <c r="F2823" s="203"/>
      <c r="G2823" s="203"/>
      <c r="H2823" s="203"/>
      <c r="I2823" s="203"/>
      <c r="J2823" s="203"/>
      <c r="K2823" s="203"/>
      <c r="L2823" s="203"/>
      <c r="M2823" s="203"/>
      <c r="N2823" s="203"/>
      <c r="O2823" s="204">
        <f t="shared" si="577"/>
        <v>0</v>
      </c>
      <c r="P2823" s="80" t="str">
        <f>IFERROR(R2823+'4. Gegevens leiding'!$I$26,"")</f>
        <v/>
      </c>
      <c r="Q2823" s="155" t="str">
        <f>IFERROR(R2824+'4. Gegevens leiding'!$I$26,"")</f>
        <v/>
      </c>
      <c r="R2823" s="155" t="str">
        <f t="shared" ref="R2823:R2886" si="589">IF(ISBLANK(A2823),"",R2822+SQRT((A2823-A2822)^2+(B2823-B2822)^2))</f>
        <v/>
      </c>
      <c r="S2823" s="43" t="str">
        <f t="shared" si="582"/>
        <v/>
      </c>
      <c r="T2823" s="42" t="str">
        <f t="shared" si="578"/>
        <v>Diameter (mm, uitwendig)=;Wanddikte (mm)=;Druk (barg)=;Rekgrens (N/mm^2)=;Charpy energie (J)=</v>
      </c>
      <c r="U2823" s="44" t="e">
        <f>INDEX('bijlage A. Frequentie Tabel'!G:G,MATCH(T2823,'bijlage A. Frequentie Tabel'!A:A,0))</f>
        <v>#N/A</v>
      </c>
      <c r="V2823" s="43">
        <f t="shared" si="579"/>
        <v>0</v>
      </c>
      <c r="W2823" s="80">
        <f t="shared" si="583"/>
        <v>23.196467403779828</v>
      </c>
      <c r="X2823" t="e">
        <f t="shared" si="580"/>
        <v>#N/A</v>
      </c>
      <c r="Y2823"/>
      <c r="Z2823">
        <f t="shared" si="584"/>
        <v>0.4</v>
      </c>
      <c r="AA2823">
        <f t="shared" si="585"/>
        <v>1</v>
      </c>
      <c r="AB2823">
        <f t="shared" si="585"/>
        <v>1</v>
      </c>
      <c r="AC2823">
        <f t="shared" si="586"/>
        <v>0.4</v>
      </c>
      <c r="AD2823" t="e">
        <f>INDEX('bijlage C. Cluster maatregelen'!C:C,MATCH('5.Bepalen Faalfreq'!K2823,'bijlage C. Cluster maatregelen'!A:A,0))</f>
        <v>#N/A</v>
      </c>
      <c r="AE2823" t="e">
        <f>INDEX('bijlage C. Cluster maatregelen'!C:C,MATCH('5.Bepalen Faalfreq'!L2823,'bijlage C. Cluster maatregelen'!A:A,0))</f>
        <v>#N/A</v>
      </c>
      <c r="AF2823" t="e">
        <f>INDEX('bijlage C. Cluster maatregelen'!C:C,MATCH('5.Bepalen Faalfreq'!M2823,'bijlage C. Cluster maatregelen'!A:A,0))</f>
        <v>#N/A</v>
      </c>
      <c r="AG2823" t="e">
        <f>INDEX('bijlage C. Cluster maatregelen'!C:C,MATCH('5.Bepalen Faalfreq'!N2823,'bijlage C. Cluster maatregelen'!A:A,0))</f>
        <v>#N/A</v>
      </c>
      <c r="AH2823" t="e">
        <f t="shared" si="587"/>
        <v>#N/A</v>
      </c>
      <c r="AI2823" t="e">
        <f t="shared" si="588"/>
        <v>#N/A</v>
      </c>
      <c r="AJ2823" t="e">
        <f t="shared" si="581"/>
        <v>#N/A</v>
      </c>
    </row>
    <row r="2824" spans="1:36" x14ac:dyDescent="0.25">
      <c r="A2824" s="203"/>
      <c r="B2824" s="203"/>
      <c r="C2824" s="203"/>
      <c r="D2824" s="203"/>
      <c r="E2824" s="203"/>
      <c r="F2824" s="203"/>
      <c r="G2824" s="203"/>
      <c r="H2824" s="203"/>
      <c r="I2824" s="203"/>
      <c r="J2824" s="203"/>
      <c r="K2824" s="203"/>
      <c r="L2824" s="203"/>
      <c r="M2824" s="203"/>
      <c r="N2824" s="203"/>
      <c r="O2824" s="204">
        <f t="shared" si="577"/>
        <v>0</v>
      </c>
      <c r="P2824" s="80" t="str">
        <f>IFERROR(R2824+'4. Gegevens leiding'!$I$26,"")</f>
        <v/>
      </c>
      <c r="Q2824" s="155" t="str">
        <f>IFERROR(R2825+'4. Gegevens leiding'!$I$26,"")</f>
        <v/>
      </c>
      <c r="R2824" s="155" t="str">
        <f t="shared" si="589"/>
        <v/>
      </c>
      <c r="S2824" s="43" t="str">
        <f t="shared" si="582"/>
        <v/>
      </c>
      <c r="T2824" s="42" t="str">
        <f t="shared" si="578"/>
        <v>Diameter (mm, uitwendig)=;Wanddikte (mm)=;Druk (barg)=;Rekgrens (N/mm^2)=;Charpy energie (J)=</v>
      </c>
      <c r="U2824" s="44" t="e">
        <f>INDEX('bijlage A. Frequentie Tabel'!G:G,MATCH(T2824,'bijlage A. Frequentie Tabel'!A:A,0))</f>
        <v>#N/A</v>
      </c>
      <c r="V2824" s="43">
        <f t="shared" si="579"/>
        <v>0</v>
      </c>
      <c r="W2824" s="80">
        <f t="shared" si="583"/>
        <v>23.196467403779828</v>
      </c>
      <c r="X2824" t="e">
        <f t="shared" si="580"/>
        <v>#N/A</v>
      </c>
      <c r="Y2824"/>
      <c r="Z2824">
        <f t="shared" si="584"/>
        <v>0.4</v>
      </c>
      <c r="AA2824">
        <f t="shared" si="585"/>
        <v>1</v>
      </c>
      <c r="AB2824">
        <f t="shared" si="585"/>
        <v>1</v>
      </c>
      <c r="AC2824">
        <f t="shared" si="586"/>
        <v>0.4</v>
      </c>
      <c r="AD2824" t="e">
        <f>INDEX('bijlage C. Cluster maatregelen'!C:C,MATCH('5.Bepalen Faalfreq'!K2824,'bijlage C. Cluster maatregelen'!A:A,0))</f>
        <v>#N/A</v>
      </c>
      <c r="AE2824" t="e">
        <f>INDEX('bijlage C. Cluster maatregelen'!C:C,MATCH('5.Bepalen Faalfreq'!L2824,'bijlage C. Cluster maatregelen'!A:A,0))</f>
        <v>#N/A</v>
      </c>
      <c r="AF2824" t="e">
        <f>INDEX('bijlage C. Cluster maatregelen'!C:C,MATCH('5.Bepalen Faalfreq'!M2824,'bijlage C. Cluster maatregelen'!A:A,0))</f>
        <v>#N/A</v>
      </c>
      <c r="AG2824" t="e">
        <f>INDEX('bijlage C. Cluster maatregelen'!C:C,MATCH('5.Bepalen Faalfreq'!N2824,'bijlage C. Cluster maatregelen'!A:A,0))</f>
        <v>#N/A</v>
      </c>
      <c r="AH2824" t="e">
        <f t="shared" si="587"/>
        <v>#N/A</v>
      </c>
      <c r="AI2824" t="e">
        <f t="shared" si="588"/>
        <v>#N/A</v>
      </c>
      <c r="AJ2824" t="e">
        <f t="shared" si="581"/>
        <v>#N/A</v>
      </c>
    </row>
    <row r="2825" spans="1:36" x14ac:dyDescent="0.25">
      <c r="A2825" s="203"/>
      <c r="B2825" s="203"/>
      <c r="C2825" s="203"/>
      <c r="D2825" s="203"/>
      <c r="E2825" s="203"/>
      <c r="F2825" s="203"/>
      <c r="G2825" s="203"/>
      <c r="H2825" s="203"/>
      <c r="I2825" s="203"/>
      <c r="J2825" s="203"/>
      <c r="K2825" s="203"/>
      <c r="L2825" s="203"/>
      <c r="M2825" s="203"/>
      <c r="N2825" s="203"/>
      <c r="O2825" s="204">
        <f t="shared" si="577"/>
        <v>0</v>
      </c>
      <c r="P2825" s="80" t="str">
        <f>IFERROR(R2825+'4. Gegevens leiding'!$I$26,"")</f>
        <v/>
      </c>
      <c r="Q2825" s="155" t="str">
        <f>IFERROR(R2826+'4. Gegevens leiding'!$I$26,"")</f>
        <v/>
      </c>
      <c r="R2825" s="155" t="str">
        <f t="shared" si="589"/>
        <v/>
      </c>
      <c r="S2825" s="43" t="str">
        <f t="shared" si="582"/>
        <v/>
      </c>
      <c r="T2825" s="42" t="str">
        <f t="shared" si="578"/>
        <v>Diameter (mm, uitwendig)=;Wanddikte (mm)=;Druk (barg)=;Rekgrens (N/mm^2)=;Charpy energie (J)=</v>
      </c>
      <c r="U2825" s="44" t="e">
        <f>INDEX('bijlage A. Frequentie Tabel'!G:G,MATCH(T2825,'bijlage A. Frequentie Tabel'!A:A,0))</f>
        <v>#N/A</v>
      </c>
      <c r="V2825" s="43">
        <f t="shared" si="579"/>
        <v>0</v>
      </c>
      <c r="W2825" s="80">
        <f t="shared" si="583"/>
        <v>23.196467403779828</v>
      </c>
      <c r="X2825" t="e">
        <f t="shared" si="580"/>
        <v>#N/A</v>
      </c>
      <c r="Y2825"/>
      <c r="Z2825">
        <f t="shared" si="584"/>
        <v>0.4</v>
      </c>
      <c r="AA2825">
        <f t="shared" si="585"/>
        <v>1</v>
      </c>
      <c r="AB2825">
        <f t="shared" si="585"/>
        <v>1</v>
      </c>
      <c r="AC2825">
        <f t="shared" si="586"/>
        <v>0.4</v>
      </c>
      <c r="AD2825" t="e">
        <f>INDEX('bijlage C. Cluster maatregelen'!C:C,MATCH('5.Bepalen Faalfreq'!K2825,'bijlage C. Cluster maatregelen'!A:A,0))</f>
        <v>#N/A</v>
      </c>
      <c r="AE2825" t="e">
        <f>INDEX('bijlage C. Cluster maatregelen'!C:C,MATCH('5.Bepalen Faalfreq'!L2825,'bijlage C. Cluster maatregelen'!A:A,0))</f>
        <v>#N/A</v>
      </c>
      <c r="AF2825" t="e">
        <f>INDEX('bijlage C. Cluster maatregelen'!C:C,MATCH('5.Bepalen Faalfreq'!M2825,'bijlage C. Cluster maatregelen'!A:A,0))</f>
        <v>#N/A</v>
      </c>
      <c r="AG2825" t="e">
        <f>INDEX('bijlage C. Cluster maatregelen'!C:C,MATCH('5.Bepalen Faalfreq'!N2825,'bijlage C. Cluster maatregelen'!A:A,0))</f>
        <v>#N/A</v>
      </c>
      <c r="AH2825" t="e">
        <f t="shared" si="587"/>
        <v>#N/A</v>
      </c>
      <c r="AI2825" t="e">
        <f t="shared" si="588"/>
        <v>#N/A</v>
      </c>
      <c r="AJ2825" t="e">
        <f t="shared" si="581"/>
        <v>#N/A</v>
      </c>
    </row>
    <row r="2826" spans="1:36" x14ac:dyDescent="0.25">
      <c r="A2826" s="203"/>
      <c r="B2826" s="203"/>
      <c r="C2826" s="203"/>
      <c r="D2826" s="203"/>
      <c r="E2826" s="203"/>
      <c r="F2826" s="203"/>
      <c r="G2826" s="203"/>
      <c r="H2826" s="203"/>
      <c r="I2826" s="203"/>
      <c r="J2826" s="203"/>
      <c r="K2826" s="203"/>
      <c r="L2826" s="203"/>
      <c r="M2826" s="203"/>
      <c r="N2826" s="203"/>
      <c r="O2826" s="204">
        <f t="shared" si="577"/>
        <v>0</v>
      </c>
      <c r="P2826" s="80" t="str">
        <f>IFERROR(R2826+'4. Gegevens leiding'!$I$26,"")</f>
        <v/>
      </c>
      <c r="Q2826" s="155" t="str">
        <f>IFERROR(R2827+'4. Gegevens leiding'!$I$26,"")</f>
        <v/>
      </c>
      <c r="R2826" s="155" t="str">
        <f t="shared" si="589"/>
        <v/>
      </c>
      <c r="S2826" s="43" t="str">
        <f t="shared" si="582"/>
        <v/>
      </c>
      <c r="T2826" s="42" t="str">
        <f t="shared" si="578"/>
        <v>Diameter (mm, uitwendig)=;Wanddikte (mm)=;Druk (barg)=;Rekgrens (N/mm^2)=;Charpy energie (J)=</v>
      </c>
      <c r="U2826" s="44" t="e">
        <f>INDEX('bijlage A. Frequentie Tabel'!G:G,MATCH(T2826,'bijlage A. Frequentie Tabel'!A:A,0))</f>
        <v>#N/A</v>
      </c>
      <c r="V2826" s="43">
        <f t="shared" si="579"/>
        <v>0</v>
      </c>
      <c r="W2826" s="80">
        <f t="shared" si="583"/>
        <v>23.196467403779828</v>
      </c>
      <c r="X2826" t="e">
        <f t="shared" si="580"/>
        <v>#N/A</v>
      </c>
      <c r="Y2826"/>
      <c r="Z2826">
        <f t="shared" si="584"/>
        <v>0.4</v>
      </c>
      <c r="AA2826">
        <f t="shared" si="585"/>
        <v>1</v>
      </c>
      <c r="AB2826">
        <f t="shared" si="585"/>
        <v>1</v>
      </c>
      <c r="AC2826">
        <f t="shared" si="586"/>
        <v>0.4</v>
      </c>
      <c r="AD2826" t="e">
        <f>INDEX('bijlage C. Cluster maatregelen'!C:C,MATCH('5.Bepalen Faalfreq'!K2826,'bijlage C. Cluster maatregelen'!A:A,0))</f>
        <v>#N/A</v>
      </c>
      <c r="AE2826" t="e">
        <f>INDEX('bijlage C. Cluster maatregelen'!C:C,MATCH('5.Bepalen Faalfreq'!L2826,'bijlage C. Cluster maatregelen'!A:A,0))</f>
        <v>#N/A</v>
      </c>
      <c r="AF2826" t="e">
        <f>INDEX('bijlage C. Cluster maatregelen'!C:C,MATCH('5.Bepalen Faalfreq'!M2826,'bijlage C. Cluster maatregelen'!A:A,0))</f>
        <v>#N/A</v>
      </c>
      <c r="AG2826" t="e">
        <f>INDEX('bijlage C. Cluster maatregelen'!C:C,MATCH('5.Bepalen Faalfreq'!N2826,'bijlage C. Cluster maatregelen'!A:A,0))</f>
        <v>#N/A</v>
      </c>
      <c r="AH2826" t="e">
        <f t="shared" si="587"/>
        <v>#N/A</v>
      </c>
      <c r="AI2826" t="e">
        <f t="shared" si="588"/>
        <v>#N/A</v>
      </c>
      <c r="AJ2826" t="e">
        <f t="shared" si="581"/>
        <v>#N/A</v>
      </c>
    </row>
    <row r="2827" spans="1:36" x14ac:dyDescent="0.25">
      <c r="A2827" s="203"/>
      <c r="B2827" s="203"/>
      <c r="C2827" s="203"/>
      <c r="D2827" s="203"/>
      <c r="E2827" s="203"/>
      <c r="F2827" s="203"/>
      <c r="G2827" s="203"/>
      <c r="H2827" s="203"/>
      <c r="I2827" s="203"/>
      <c r="J2827" s="203"/>
      <c r="K2827" s="203"/>
      <c r="L2827" s="203"/>
      <c r="M2827" s="203"/>
      <c r="N2827" s="203"/>
      <c r="O2827" s="204">
        <f t="shared" si="577"/>
        <v>0</v>
      </c>
      <c r="P2827" s="80" t="str">
        <f>IFERROR(R2827+'4. Gegevens leiding'!$I$26,"")</f>
        <v/>
      </c>
      <c r="Q2827" s="155" t="str">
        <f>IFERROR(R2828+'4. Gegevens leiding'!$I$26,"")</f>
        <v/>
      </c>
      <c r="R2827" s="155" t="str">
        <f t="shared" si="589"/>
        <v/>
      </c>
      <c r="S2827" s="43" t="str">
        <f t="shared" si="582"/>
        <v/>
      </c>
      <c r="T2827" s="42" t="str">
        <f t="shared" si="578"/>
        <v>Diameter (mm, uitwendig)=;Wanddikte (mm)=;Druk (barg)=;Rekgrens (N/mm^2)=;Charpy energie (J)=</v>
      </c>
      <c r="U2827" s="44" t="e">
        <f>INDEX('bijlage A. Frequentie Tabel'!G:G,MATCH(T2827,'bijlage A. Frequentie Tabel'!A:A,0))</f>
        <v>#N/A</v>
      </c>
      <c r="V2827" s="43">
        <f t="shared" si="579"/>
        <v>0</v>
      </c>
      <c r="W2827" s="80">
        <f t="shared" si="583"/>
        <v>23.196467403779828</v>
      </c>
      <c r="X2827" t="e">
        <f t="shared" si="580"/>
        <v>#N/A</v>
      </c>
      <c r="Y2827"/>
      <c r="Z2827">
        <f t="shared" si="584"/>
        <v>0.4</v>
      </c>
      <c r="AA2827">
        <f t="shared" si="585"/>
        <v>1</v>
      </c>
      <c r="AB2827">
        <f t="shared" si="585"/>
        <v>1</v>
      </c>
      <c r="AC2827">
        <f t="shared" si="586"/>
        <v>0.4</v>
      </c>
      <c r="AD2827" t="e">
        <f>INDEX('bijlage C. Cluster maatregelen'!C:C,MATCH('5.Bepalen Faalfreq'!K2827,'bijlage C. Cluster maatregelen'!A:A,0))</f>
        <v>#N/A</v>
      </c>
      <c r="AE2827" t="e">
        <f>INDEX('bijlage C. Cluster maatregelen'!C:C,MATCH('5.Bepalen Faalfreq'!L2827,'bijlage C. Cluster maatregelen'!A:A,0))</f>
        <v>#N/A</v>
      </c>
      <c r="AF2827" t="e">
        <f>INDEX('bijlage C. Cluster maatregelen'!C:C,MATCH('5.Bepalen Faalfreq'!M2827,'bijlage C. Cluster maatregelen'!A:A,0))</f>
        <v>#N/A</v>
      </c>
      <c r="AG2827" t="e">
        <f>INDEX('bijlage C. Cluster maatregelen'!C:C,MATCH('5.Bepalen Faalfreq'!N2827,'bijlage C. Cluster maatregelen'!A:A,0))</f>
        <v>#N/A</v>
      </c>
      <c r="AH2827" t="e">
        <f t="shared" si="587"/>
        <v>#N/A</v>
      </c>
      <c r="AI2827" t="e">
        <f t="shared" si="588"/>
        <v>#N/A</v>
      </c>
      <c r="AJ2827" t="e">
        <f t="shared" si="581"/>
        <v>#N/A</v>
      </c>
    </row>
    <row r="2828" spans="1:36" x14ac:dyDescent="0.25">
      <c r="A2828" s="203"/>
      <c r="B2828" s="203"/>
      <c r="C2828" s="203"/>
      <c r="D2828" s="203"/>
      <c r="E2828" s="203"/>
      <c r="F2828" s="203"/>
      <c r="G2828" s="203"/>
      <c r="H2828" s="203"/>
      <c r="I2828" s="203"/>
      <c r="J2828" s="203"/>
      <c r="K2828" s="203"/>
      <c r="L2828" s="203"/>
      <c r="M2828" s="203"/>
      <c r="N2828" s="203"/>
      <c r="O2828" s="204">
        <f t="shared" si="577"/>
        <v>0</v>
      </c>
      <c r="P2828" s="80" t="str">
        <f>IFERROR(R2828+'4. Gegevens leiding'!$I$26,"")</f>
        <v/>
      </c>
      <c r="Q2828" s="155" t="str">
        <f>IFERROR(R2829+'4. Gegevens leiding'!$I$26,"")</f>
        <v/>
      </c>
      <c r="R2828" s="155" t="str">
        <f t="shared" si="589"/>
        <v/>
      </c>
      <c r="S2828" s="43" t="str">
        <f t="shared" si="582"/>
        <v/>
      </c>
      <c r="T2828" s="42" t="str">
        <f t="shared" si="578"/>
        <v>Diameter (mm, uitwendig)=;Wanddikte (mm)=;Druk (barg)=;Rekgrens (N/mm^2)=;Charpy energie (J)=</v>
      </c>
      <c r="U2828" s="44" t="e">
        <f>INDEX('bijlage A. Frequentie Tabel'!G:G,MATCH(T2828,'bijlage A. Frequentie Tabel'!A:A,0))</f>
        <v>#N/A</v>
      </c>
      <c r="V2828" s="43">
        <f t="shared" si="579"/>
        <v>0</v>
      </c>
      <c r="W2828" s="80">
        <f t="shared" si="583"/>
        <v>23.196467403779828</v>
      </c>
      <c r="X2828" t="e">
        <f t="shared" si="580"/>
        <v>#N/A</v>
      </c>
      <c r="Y2828"/>
      <c r="Z2828">
        <f t="shared" si="584"/>
        <v>0.4</v>
      </c>
      <c r="AA2828">
        <f t="shared" si="585"/>
        <v>1</v>
      </c>
      <c r="AB2828">
        <f t="shared" si="585"/>
        <v>1</v>
      </c>
      <c r="AC2828">
        <f t="shared" si="586"/>
        <v>0.4</v>
      </c>
      <c r="AD2828" t="e">
        <f>INDEX('bijlage C. Cluster maatregelen'!C:C,MATCH('5.Bepalen Faalfreq'!K2828,'bijlage C. Cluster maatregelen'!A:A,0))</f>
        <v>#N/A</v>
      </c>
      <c r="AE2828" t="e">
        <f>INDEX('bijlage C. Cluster maatregelen'!C:C,MATCH('5.Bepalen Faalfreq'!L2828,'bijlage C. Cluster maatregelen'!A:A,0))</f>
        <v>#N/A</v>
      </c>
      <c r="AF2828" t="e">
        <f>INDEX('bijlage C. Cluster maatregelen'!C:C,MATCH('5.Bepalen Faalfreq'!M2828,'bijlage C. Cluster maatregelen'!A:A,0))</f>
        <v>#N/A</v>
      </c>
      <c r="AG2828" t="e">
        <f>INDEX('bijlage C. Cluster maatregelen'!C:C,MATCH('5.Bepalen Faalfreq'!N2828,'bijlage C. Cluster maatregelen'!A:A,0))</f>
        <v>#N/A</v>
      </c>
      <c r="AH2828" t="e">
        <f t="shared" si="587"/>
        <v>#N/A</v>
      </c>
      <c r="AI2828" t="e">
        <f t="shared" si="588"/>
        <v>#N/A</v>
      </c>
      <c r="AJ2828" t="e">
        <f t="shared" si="581"/>
        <v>#N/A</v>
      </c>
    </row>
    <row r="2829" spans="1:36" x14ac:dyDescent="0.25">
      <c r="A2829" s="203"/>
      <c r="B2829" s="203"/>
      <c r="C2829" s="203"/>
      <c r="D2829" s="203"/>
      <c r="E2829" s="203"/>
      <c r="F2829" s="203"/>
      <c r="G2829" s="203"/>
      <c r="H2829" s="203"/>
      <c r="I2829" s="203"/>
      <c r="J2829" s="203"/>
      <c r="K2829" s="203"/>
      <c r="L2829" s="203"/>
      <c r="M2829" s="203"/>
      <c r="N2829" s="203"/>
      <c r="O2829" s="204">
        <f t="shared" si="577"/>
        <v>0</v>
      </c>
      <c r="P2829" s="80" t="str">
        <f>IFERROR(R2829+'4. Gegevens leiding'!$I$26,"")</f>
        <v/>
      </c>
      <c r="Q2829" s="155" t="str">
        <f>IFERROR(R2830+'4. Gegevens leiding'!$I$26,"")</f>
        <v/>
      </c>
      <c r="R2829" s="155" t="str">
        <f t="shared" si="589"/>
        <v/>
      </c>
      <c r="S2829" s="43" t="str">
        <f t="shared" si="582"/>
        <v/>
      </c>
      <c r="T2829" s="42" t="str">
        <f t="shared" si="578"/>
        <v>Diameter (mm, uitwendig)=;Wanddikte (mm)=;Druk (barg)=;Rekgrens (N/mm^2)=;Charpy energie (J)=</v>
      </c>
      <c r="U2829" s="44" t="e">
        <f>INDEX('bijlage A. Frequentie Tabel'!G:G,MATCH(T2829,'bijlage A. Frequentie Tabel'!A:A,0))</f>
        <v>#N/A</v>
      </c>
      <c r="V2829" s="43">
        <f t="shared" si="579"/>
        <v>0</v>
      </c>
      <c r="W2829" s="80">
        <f t="shared" si="583"/>
        <v>23.196467403779828</v>
      </c>
      <c r="X2829" t="e">
        <f t="shared" si="580"/>
        <v>#N/A</v>
      </c>
      <c r="Y2829"/>
      <c r="Z2829">
        <f t="shared" si="584"/>
        <v>0.4</v>
      </c>
      <c r="AA2829">
        <f t="shared" si="585"/>
        <v>1</v>
      </c>
      <c r="AB2829">
        <f t="shared" si="585"/>
        <v>1</v>
      </c>
      <c r="AC2829">
        <f t="shared" si="586"/>
        <v>0.4</v>
      </c>
      <c r="AD2829" t="e">
        <f>INDEX('bijlage C. Cluster maatregelen'!C:C,MATCH('5.Bepalen Faalfreq'!K2829,'bijlage C. Cluster maatregelen'!A:A,0))</f>
        <v>#N/A</v>
      </c>
      <c r="AE2829" t="e">
        <f>INDEX('bijlage C. Cluster maatregelen'!C:C,MATCH('5.Bepalen Faalfreq'!L2829,'bijlage C. Cluster maatregelen'!A:A,0))</f>
        <v>#N/A</v>
      </c>
      <c r="AF2829" t="e">
        <f>INDEX('bijlage C. Cluster maatregelen'!C:C,MATCH('5.Bepalen Faalfreq'!M2829,'bijlage C. Cluster maatregelen'!A:A,0))</f>
        <v>#N/A</v>
      </c>
      <c r="AG2829" t="e">
        <f>INDEX('bijlage C. Cluster maatregelen'!C:C,MATCH('5.Bepalen Faalfreq'!N2829,'bijlage C. Cluster maatregelen'!A:A,0))</f>
        <v>#N/A</v>
      </c>
      <c r="AH2829" t="e">
        <f t="shared" si="587"/>
        <v>#N/A</v>
      </c>
      <c r="AI2829" t="e">
        <f t="shared" si="588"/>
        <v>#N/A</v>
      </c>
      <c r="AJ2829" t="e">
        <f t="shared" si="581"/>
        <v>#N/A</v>
      </c>
    </row>
    <row r="2830" spans="1:36" x14ac:dyDescent="0.25">
      <c r="A2830" s="203"/>
      <c r="B2830" s="203"/>
      <c r="C2830" s="203"/>
      <c r="D2830" s="203"/>
      <c r="E2830" s="203"/>
      <c r="F2830" s="203"/>
      <c r="G2830" s="203"/>
      <c r="H2830" s="203"/>
      <c r="I2830" s="203"/>
      <c r="J2830" s="203"/>
      <c r="K2830" s="203"/>
      <c r="L2830" s="203"/>
      <c r="M2830" s="203"/>
      <c r="N2830" s="203"/>
      <c r="O2830" s="204">
        <f t="shared" si="577"/>
        <v>0</v>
      </c>
      <c r="P2830" s="80" t="str">
        <f>IFERROR(R2830+'4. Gegevens leiding'!$I$26,"")</f>
        <v/>
      </c>
      <c r="Q2830" s="155" t="str">
        <f>IFERROR(R2831+'4. Gegevens leiding'!$I$26,"")</f>
        <v/>
      </c>
      <c r="R2830" s="155" t="str">
        <f t="shared" si="589"/>
        <v/>
      </c>
      <c r="S2830" s="43" t="str">
        <f t="shared" si="582"/>
        <v/>
      </c>
      <c r="T2830" s="42" t="str">
        <f t="shared" si="578"/>
        <v>Diameter (mm, uitwendig)=;Wanddikte (mm)=;Druk (barg)=;Rekgrens (N/mm^2)=;Charpy energie (J)=</v>
      </c>
      <c r="U2830" s="44" t="e">
        <f>INDEX('bijlage A. Frequentie Tabel'!G:G,MATCH(T2830,'bijlage A. Frequentie Tabel'!A:A,0))</f>
        <v>#N/A</v>
      </c>
      <c r="V2830" s="43">
        <f t="shared" si="579"/>
        <v>0</v>
      </c>
      <c r="W2830" s="80">
        <f t="shared" si="583"/>
        <v>23.196467403779828</v>
      </c>
      <c r="X2830" t="e">
        <f t="shared" si="580"/>
        <v>#N/A</v>
      </c>
      <c r="Y2830"/>
      <c r="Z2830">
        <f t="shared" si="584"/>
        <v>0.4</v>
      </c>
      <c r="AA2830">
        <f t="shared" si="585"/>
        <v>1</v>
      </c>
      <c r="AB2830">
        <f t="shared" si="585"/>
        <v>1</v>
      </c>
      <c r="AC2830">
        <f t="shared" si="586"/>
        <v>0.4</v>
      </c>
      <c r="AD2830" t="e">
        <f>INDEX('bijlage C. Cluster maatregelen'!C:C,MATCH('5.Bepalen Faalfreq'!K2830,'bijlage C. Cluster maatregelen'!A:A,0))</f>
        <v>#N/A</v>
      </c>
      <c r="AE2830" t="e">
        <f>INDEX('bijlage C. Cluster maatregelen'!C:C,MATCH('5.Bepalen Faalfreq'!L2830,'bijlage C. Cluster maatregelen'!A:A,0))</f>
        <v>#N/A</v>
      </c>
      <c r="AF2830" t="e">
        <f>INDEX('bijlage C. Cluster maatregelen'!C:C,MATCH('5.Bepalen Faalfreq'!M2830,'bijlage C. Cluster maatregelen'!A:A,0))</f>
        <v>#N/A</v>
      </c>
      <c r="AG2830" t="e">
        <f>INDEX('bijlage C. Cluster maatregelen'!C:C,MATCH('5.Bepalen Faalfreq'!N2830,'bijlage C. Cluster maatregelen'!A:A,0))</f>
        <v>#N/A</v>
      </c>
      <c r="AH2830" t="e">
        <f t="shared" si="587"/>
        <v>#N/A</v>
      </c>
      <c r="AI2830" t="e">
        <f t="shared" si="588"/>
        <v>#N/A</v>
      </c>
      <c r="AJ2830" t="e">
        <f t="shared" si="581"/>
        <v>#N/A</v>
      </c>
    </row>
    <row r="2831" spans="1:36" x14ac:dyDescent="0.25">
      <c r="A2831" s="203"/>
      <c r="B2831" s="203"/>
      <c r="C2831" s="203"/>
      <c r="D2831" s="203"/>
      <c r="E2831" s="203"/>
      <c r="F2831" s="203"/>
      <c r="G2831" s="203"/>
      <c r="H2831" s="203"/>
      <c r="I2831" s="203"/>
      <c r="J2831" s="203"/>
      <c r="K2831" s="203"/>
      <c r="L2831" s="203"/>
      <c r="M2831" s="203"/>
      <c r="N2831" s="203"/>
      <c r="O2831" s="204">
        <f t="shared" si="577"/>
        <v>0</v>
      </c>
      <c r="P2831" s="80" t="str">
        <f>IFERROR(R2831+'4. Gegevens leiding'!$I$26,"")</f>
        <v/>
      </c>
      <c r="Q2831" s="155" t="str">
        <f>IFERROR(R2832+'4. Gegevens leiding'!$I$26,"")</f>
        <v/>
      </c>
      <c r="R2831" s="155" t="str">
        <f t="shared" si="589"/>
        <v/>
      </c>
      <c r="S2831" s="43" t="str">
        <f t="shared" si="582"/>
        <v/>
      </c>
      <c r="T2831" s="42" t="str">
        <f t="shared" si="578"/>
        <v>Diameter (mm, uitwendig)=;Wanddikte (mm)=;Druk (barg)=;Rekgrens (N/mm^2)=;Charpy energie (J)=</v>
      </c>
      <c r="U2831" s="44" t="e">
        <f>INDEX('bijlage A. Frequentie Tabel'!G:G,MATCH(T2831,'bijlage A. Frequentie Tabel'!A:A,0))</f>
        <v>#N/A</v>
      </c>
      <c r="V2831" s="43">
        <f t="shared" si="579"/>
        <v>0</v>
      </c>
      <c r="W2831" s="80">
        <f t="shared" si="583"/>
        <v>23.196467403779828</v>
      </c>
      <c r="X2831" t="e">
        <f t="shared" si="580"/>
        <v>#N/A</v>
      </c>
      <c r="Y2831"/>
      <c r="Z2831">
        <f t="shared" si="584"/>
        <v>0.4</v>
      </c>
      <c r="AA2831">
        <f t="shared" si="585"/>
        <v>1</v>
      </c>
      <c r="AB2831">
        <f t="shared" si="585"/>
        <v>1</v>
      </c>
      <c r="AC2831">
        <f t="shared" si="586"/>
        <v>0.4</v>
      </c>
      <c r="AD2831" t="e">
        <f>INDEX('bijlage C. Cluster maatregelen'!C:C,MATCH('5.Bepalen Faalfreq'!K2831,'bijlage C. Cluster maatregelen'!A:A,0))</f>
        <v>#N/A</v>
      </c>
      <c r="AE2831" t="e">
        <f>INDEX('bijlage C. Cluster maatregelen'!C:C,MATCH('5.Bepalen Faalfreq'!L2831,'bijlage C. Cluster maatregelen'!A:A,0))</f>
        <v>#N/A</v>
      </c>
      <c r="AF2831" t="e">
        <f>INDEX('bijlage C. Cluster maatregelen'!C:C,MATCH('5.Bepalen Faalfreq'!M2831,'bijlage C. Cluster maatregelen'!A:A,0))</f>
        <v>#N/A</v>
      </c>
      <c r="AG2831" t="e">
        <f>INDEX('bijlage C. Cluster maatregelen'!C:C,MATCH('5.Bepalen Faalfreq'!N2831,'bijlage C. Cluster maatregelen'!A:A,0))</f>
        <v>#N/A</v>
      </c>
      <c r="AH2831" t="e">
        <f t="shared" si="587"/>
        <v>#N/A</v>
      </c>
      <c r="AI2831" t="e">
        <f t="shared" si="588"/>
        <v>#N/A</v>
      </c>
      <c r="AJ2831" t="e">
        <f t="shared" si="581"/>
        <v>#N/A</v>
      </c>
    </row>
    <row r="2832" spans="1:36" x14ac:dyDescent="0.25">
      <c r="A2832" s="203"/>
      <c r="B2832" s="203"/>
      <c r="C2832" s="203"/>
      <c r="D2832" s="203"/>
      <c r="E2832" s="203"/>
      <c r="F2832" s="203"/>
      <c r="G2832" s="203"/>
      <c r="H2832" s="203"/>
      <c r="I2832" s="203"/>
      <c r="J2832" s="203"/>
      <c r="K2832" s="203"/>
      <c r="L2832" s="203"/>
      <c r="M2832" s="203"/>
      <c r="N2832" s="203"/>
      <c r="O2832" s="204">
        <f t="shared" si="577"/>
        <v>0</v>
      </c>
      <c r="P2832" s="80" t="str">
        <f>IFERROR(R2832+'4. Gegevens leiding'!$I$26,"")</f>
        <v/>
      </c>
      <c r="Q2832" s="155" t="str">
        <f>IFERROR(R2833+'4. Gegevens leiding'!$I$26,"")</f>
        <v/>
      </c>
      <c r="R2832" s="155" t="str">
        <f t="shared" si="589"/>
        <v/>
      </c>
      <c r="S2832" s="43" t="str">
        <f t="shared" si="582"/>
        <v/>
      </c>
      <c r="T2832" s="42" t="str">
        <f t="shared" si="578"/>
        <v>Diameter (mm, uitwendig)=;Wanddikte (mm)=;Druk (barg)=;Rekgrens (N/mm^2)=;Charpy energie (J)=</v>
      </c>
      <c r="U2832" s="44" t="e">
        <f>INDEX('bijlage A. Frequentie Tabel'!G:G,MATCH(T2832,'bijlage A. Frequentie Tabel'!A:A,0))</f>
        <v>#N/A</v>
      </c>
      <c r="V2832" s="43">
        <f t="shared" si="579"/>
        <v>0</v>
      </c>
      <c r="W2832" s="80">
        <f t="shared" si="583"/>
        <v>23.196467403779828</v>
      </c>
      <c r="X2832" t="e">
        <f t="shared" si="580"/>
        <v>#N/A</v>
      </c>
      <c r="Y2832"/>
      <c r="Z2832">
        <f t="shared" si="584"/>
        <v>0.4</v>
      </c>
      <c r="AA2832">
        <f t="shared" si="585"/>
        <v>1</v>
      </c>
      <c r="AB2832">
        <f t="shared" si="585"/>
        <v>1</v>
      </c>
      <c r="AC2832">
        <f t="shared" si="586"/>
        <v>0.4</v>
      </c>
      <c r="AD2832" t="e">
        <f>INDEX('bijlage C. Cluster maatregelen'!C:C,MATCH('5.Bepalen Faalfreq'!K2832,'bijlage C. Cluster maatregelen'!A:A,0))</f>
        <v>#N/A</v>
      </c>
      <c r="AE2832" t="e">
        <f>INDEX('bijlage C. Cluster maatregelen'!C:C,MATCH('5.Bepalen Faalfreq'!L2832,'bijlage C. Cluster maatregelen'!A:A,0))</f>
        <v>#N/A</v>
      </c>
      <c r="AF2832" t="e">
        <f>INDEX('bijlage C. Cluster maatregelen'!C:C,MATCH('5.Bepalen Faalfreq'!M2832,'bijlage C. Cluster maatregelen'!A:A,0))</f>
        <v>#N/A</v>
      </c>
      <c r="AG2832" t="e">
        <f>INDEX('bijlage C. Cluster maatregelen'!C:C,MATCH('5.Bepalen Faalfreq'!N2832,'bijlage C. Cluster maatregelen'!A:A,0))</f>
        <v>#N/A</v>
      </c>
      <c r="AH2832" t="e">
        <f t="shared" si="587"/>
        <v>#N/A</v>
      </c>
      <c r="AI2832" t="e">
        <f t="shared" si="588"/>
        <v>#N/A</v>
      </c>
      <c r="AJ2832" t="e">
        <f t="shared" si="581"/>
        <v>#N/A</v>
      </c>
    </row>
    <row r="2833" spans="1:36" x14ac:dyDescent="0.25">
      <c r="A2833" s="203"/>
      <c r="B2833" s="203"/>
      <c r="C2833" s="203"/>
      <c r="D2833" s="203"/>
      <c r="E2833" s="203"/>
      <c r="F2833" s="203"/>
      <c r="G2833" s="203"/>
      <c r="H2833" s="203"/>
      <c r="I2833" s="203"/>
      <c r="J2833" s="203"/>
      <c r="K2833" s="203"/>
      <c r="L2833" s="203"/>
      <c r="M2833" s="203"/>
      <c r="N2833" s="203"/>
      <c r="O2833" s="204">
        <f t="shared" si="577"/>
        <v>0</v>
      </c>
      <c r="P2833" s="80" t="str">
        <f>IFERROR(R2833+'4. Gegevens leiding'!$I$26,"")</f>
        <v/>
      </c>
      <c r="Q2833" s="155" t="str">
        <f>IFERROR(R2834+'4. Gegevens leiding'!$I$26,"")</f>
        <v/>
      </c>
      <c r="R2833" s="155" t="str">
        <f t="shared" si="589"/>
        <v/>
      </c>
      <c r="S2833" s="43" t="str">
        <f t="shared" si="582"/>
        <v/>
      </c>
      <c r="T2833" s="42" t="str">
        <f t="shared" si="578"/>
        <v>Diameter (mm, uitwendig)=;Wanddikte (mm)=;Druk (barg)=;Rekgrens (N/mm^2)=;Charpy energie (J)=</v>
      </c>
      <c r="U2833" s="44" t="e">
        <f>INDEX('bijlage A. Frequentie Tabel'!G:G,MATCH(T2833,'bijlage A. Frequentie Tabel'!A:A,0))</f>
        <v>#N/A</v>
      </c>
      <c r="V2833" s="43">
        <f t="shared" si="579"/>
        <v>0</v>
      </c>
      <c r="W2833" s="80">
        <f t="shared" si="583"/>
        <v>23.196467403779828</v>
      </c>
      <c r="X2833" t="e">
        <f t="shared" si="580"/>
        <v>#N/A</v>
      </c>
      <c r="Y2833"/>
      <c r="Z2833">
        <f t="shared" si="584"/>
        <v>0.4</v>
      </c>
      <c r="AA2833">
        <f t="shared" si="585"/>
        <v>1</v>
      </c>
      <c r="AB2833">
        <f t="shared" si="585"/>
        <v>1</v>
      </c>
      <c r="AC2833">
        <f t="shared" si="586"/>
        <v>0.4</v>
      </c>
      <c r="AD2833" t="e">
        <f>INDEX('bijlage C. Cluster maatregelen'!C:C,MATCH('5.Bepalen Faalfreq'!K2833,'bijlage C. Cluster maatregelen'!A:A,0))</f>
        <v>#N/A</v>
      </c>
      <c r="AE2833" t="e">
        <f>INDEX('bijlage C. Cluster maatregelen'!C:C,MATCH('5.Bepalen Faalfreq'!L2833,'bijlage C. Cluster maatregelen'!A:A,0))</f>
        <v>#N/A</v>
      </c>
      <c r="AF2833" t="e">
        <f>INDEX('bijlage C. Cluster maatregelen'!C:C,MATCH('5.Bepalen Faalfreq'!M2833,'bijlage C. Cluster maatregelen'!A:A,0))</f>
        <v>#N/A</v>
      </c>
      <c r="AG2833" t="e">
        <f>INDEX('bijlage C. Cluster maatregelen'!C:C,MATCH('5.Bepalen Faalfreq'!N2833,'bijlage C. Cluster maatregelen'!A:A,0))</f>
        <v>#N/A</v>
      </c>
      <c r="AH2833" t="e">
        <f t="shared" si="587"/>
        <v>#N/A</v>
      </c>
      <c r="AI2833" t="e">
        <f t="shared" si="588"/>
        <v>#N/A</v>
      </c>
      <c r="AJ2833" t="e">
        <f t="shared" si="581"/>
        <v>#N/A</v>
      </c>
    </row>
    <row r="2834" spans="1:36" x14ac:dyDescent="0.25">
      <c r="A2834" s="203"/>
      <c r="B2834" s="203"/>
      <c r="C2834" s="203"/>
      <c r="D2834" s="203"/>
      <c r="E2834" s="203"/>
      <c r="F2834" s="203"/>
      <c r="G2834" s="203"/>
      <c r="H2834" s="203"/>
      <c r="I2834" s="203"/>
      <c r="J2834" s="203"/>
      <c r="K2834" s="203"/>
      <c r="L2834" s="203"/>
      <c r="M2834" s="203"/>
      <c r="N2834" s="203"/>
      <c r="O2834" s="204">
        <f t="shared" si="577"/>
        <v>0</v>
      </c>
      <c r="P2834" s="80" t="str">
        <f>IFERROR(R2834+'4. Gegevens leiding'!$I$26,"")</f>
        <v/>
      </c>
      <c r="Q2834" s="155" t="str">
        <f>IFERROR(R2835+'4. Gegevens leiding'!$I$26,"")</f>
        <v/>
      </c>
      <c r="R2834" s="155" t="str">
        <f t="shared" si="589"/>
        <v/>
      </c>
      <c r="S2834" s="43" t="str">
        <f t="shared" si="582"/>
        <v/>
      </c>
      <c r="T2834" s="42" t="str">
        <f t="shared" si="578"/>
        <v>Diameter (mm, uitwendig)=;Wanddikte (mm)=;Druk (barg)=;Rekgrens (N/mm^2)=;Charpy energie (J)=</v>
      </c>
      <c r="U2834" s="44" t="e">
        <f>INDEX('bijlage A. Frequentie Tabel'!G:G,MATCH(T2834,'bijlage A. Frequentie Tabel'!A:A,0))</f>
        <v>#N/A</v>
      </c>
      <c r="V2834" s="43">
        <f t="shared" si="579"/>
        <v>0</v>
      </c>
      <c r="W2834" s="80">
        <f t="shared" si="583"/>
        <v>23.196467403779828</v>
      </c>
      <c r="X2834" t="e">
        <f t="shared" si="580"/>
        <v>#N/A</v>
      </c>
      <c r="Y2834"/>
      <c r="Z2834">
        <f t="shared" si="584"/>
        <v>0.4</v>
      </c>
      <c r="AA2834">
        <f t="shared" si="585"/>
        <v>1</v>
      </c>
      <c r="AB2834">
        <f t="shared" si="585"/>
        <v>1</v>
      </c>
      <c r="AC2834">
        <f t="shared" si="586"/>
        <v>0.4</v>
      </c>
      <c r="AD2834" t="e">
        <f>INDEX('bijlage C. Cluster maatregelen'!C:C,MATCH('5.Bepalen Faalfreq'!K2834,'bijlage C. Cluster maatregelen'!A:A,0))</f>
        <v>#N/A</v>
      </c>
      <c r="AE2834" t="e">
        <f>INDEX('bijlage C. Cluster maatregelen'!C:C,MATCH('5.Bepalen Faalfreq'!L2834,'bijlage C. Cluster maatregelen'!A:A,0))</f>
        <v>#N/A</v>
      </c>
      <c r="AF2834" t="e">
        <f>INDEX('bijlage C. Cluster maatregelen'!C:C,MATCH('5.Bepalen Faalfreq'!M2834,'bijlage C. Cluster maatregelen'!A:A,0))</f>
        <v>#N/A</v>
      </c>
      <c r="AG2834" t="e">
        <f>INDEX('bijlage C. Cluster maatregelen'!C:C,MATCH('5.Bepalen Faalfreq'!N2834,'bijlage C. Cluster maatregelen'!A:A,0))</f>
        <v>#N/A</v>
      </c>
      <c r="AH2834" t="e">
        <f t="shared" si="587"/>
        <v>#N/A</v>
      </c>
      <c r="AI2834" t="e">
        <f t="shared" si="588"/>
        <v>#N/A</v>
      </c>
      <c r="AJ2834" t="e">
        <f t="shared" si="581"/>
        <v>#N/A</v>
      </c>
    </row>
    <row r="2835" spans="1:36" x14ac:dyDescent="0.25">
      <c r="A2835" s="203"/>
      <c r="B2835" s="203"/>
      <c r="C2835" s="203"/>
      <c r="D2835" s="203"/>
      <c r="E2835" s="203"/>
      <c r="F2835" s="203"/>
      <c r="G2835" s="203"/>
      <c r="H2835" s="203"/>
      <c r="I2835" s="203"/>
      <c r="J2835" s="203"/>
      <c r="K2835" s="203"/>
      <c r="L2835" s="203"/>
      <c r="M2835" s="203"/>
      <c r="N2835" s="203"/>
      <c r="O2835" s="204">
        <f t="shared" si="577"/>
        <v>0</v>
      </c>
      <c r="P2835" s="80" t="str">
        <f>IFERROR(R2835+'4. Gegevens leiding'!$I$26,"")</f>
        <v/>
      </c>
      <c r="Q2835" s="155" t="str">
        <f>IFERROR(R2836+'4. Gegevens leiding'!$I$26,"")</f>
        <v/>
      </c>
      <c r="R2835" s="155" t="str">
        <f t="shared" si="589"/>
        <v/>
      </c>
      <c r="S2835" s="43" t="str">
        <f t="shared" si="582"/>
        <v/>
      </c>
      <c r="T2835" s="42" t="str">
        <f t="shared" si="578"/>
        <v>Diameter (mm, uitwendig)=;Wanddikte (mm)=;Druk (barg)=;Rekgrens (N/mm^2)=;Charpy energie (J)=</v>
      </c>
      <c r="U2835" s="44" t="e">
        <f>INDEX('bijlage A. Frequentie Tabel'!G:G,MATCH(T2835,'bijlage A. Frequentie Tabel'!A:A,0))</f>
        <v>#N/A</v>
      </c>
      <c r="V2835" s="43">
        <f t="shared" si="579"/>
        <v>0</v>
      </c>
      <c r="W2835" s="80">
        <f t="shared" si="583"/>
        <v>23.196467403779828</v>
      </c>
      <c r="X2835" t="e">
        <f t="shared" si="580"/>
        <v>#N/A</v>
      </c>
      <c r="Y2835"/>
      <c r="Z2835">
        <f t="shared" si="584"/>
        <v>0.4</v>
      </c>
      <c r="AA2835">
        <f t="shared" si="585"/>
        <v>1</v>
      </c>
      <c r="AB2835">
        <f t="shared" si="585"/>
        <v>1</v>
      </c>
      <c r="AC2835">
        <f t="shared" si="586"/>
        <v>0.4</v>
      </c>
      <c r="AD2835" t="e">
        <f>INDEX('bijlage C. Cluster maatregelen'!C:C,MATCH('5.Bepalen Faalfreq'!K2835,'bijlage C. Cluster maatregelen'!A:A,0))</f>
        <v>#N/A</v>
      </c>
      <c r="AE2835" t="e">
        <f>INDEX('bijlage C. Cluster maatregelen'!C:C,MATCH('5.Bepalen Faalfreq'!L2835,'bijlage C. Cluster maatregelen'!A:A,0))</f>
        <v>#N/A</v>
      </c>
      <c r="AF2835" t="e">
        <f>INDEX('bijlage C. Cluster maatregelen'!C:C,MATCH('5.Bepalen Faalfreq'!M2835,'bijlage C. Cluster maatregelen'!A:A,0))</f>
        <v>#N/A</v>
      </c>
      <c r="AG2835" t="e">
        <f>INDEX('bijlage C. Cluster maatregelen'!C:C,MATCH('5.Bepalen Faalfreq'!N2835,'bijlage C. Cluster maatregelen'!A:A,0))</f>
        <v>#N/A</v>
      </c>
      <c r="AH2835" t="e">
        <f t="shared" si="587"/>
        <v>#N/A</v>
      </c>
      <c r="AI2835" t="e">
        <f t="shared" si="588"/>
        <v>#N/A</v>
      </c>
      <c r="AJ2835" t="e">
        <f t="shared" si="581"/>
        <v>#N/A</v>
      </c>
    </row>
    <row r="2836" spans="1:36" x14ac:dyDescent="0.25">
      <c r="A2836" s="203"/>
      <c r="B2836" s="203"/>
      <c r="C2836" s="203"/>
      <c r="D2836" s="203"/>
      <c r="E2836" s="203"/>
      <c r="F2836" s="203"/>
      <c r="G2836" s="203"/>
      <c r="H2836" s="203"/>
      <c r="I2836" s="203"/>
      <c r="J2836" s="203"/>
      <c r="K2836" s="203"/>
      <c r="L2836" s="203"/>
      <c r="M2836" s="203"/>
      <c r="N2836" s="203"/>
      <c r="O2836" s="204">
        <f t="shared" si="577"/>
        <v>0</v>
      </c>
      <c r="P2836" s="80" t="str">
        <f>IFERROR(R2836+'4. Gegevens leiding'!$I$26,"")</f>
        <v/>
      </c>
      <c r="Q2836" s="155" t="str">
        <f>IFERROR(R2837+'4. Gegevens leiding'!$I$26,"")</f>
        <v/>
      </c>
      <c r="R2836" s="155" t="str">
        <f t="shared" si="589"/>
        <v/>
      </c>
      <c r="S2836" s="43" t="str">
        <f t="shared" si="582"/>
        <v/>
      </c>
      <c r="T2836" s="42" t="str">
        <f t="shared" si="578"/>
        <v>Diameter (mm, uitwendig)=;Wanddikte (mm)=;Druk (barg)=;Rekgrens (N/mm^2)=;Charpy energie (J)=</v>
      </c>
      <c r="U2836" s="44" t="e">
        <f>INDEX('bijlage A. Frequentie Tabel'!G:G,MATCH(T2836,'bijlage A. Frequentie Tabel'!A:A,0))</f>
        <v>#N/A</v>
      </c>
      <c r="V2836" s="43">
        <f t="shared" si="579"/>
        <v>0</v>
      </c>
      <c r="W2836" s="80">
        <f t="shared" si="583"/>
        <v>23.196467403779828</v>
      </c>
      <c r="X2836" t="e">
        <f t="shared" si="580"/>
        <v>#N/A</v>
      </c>
      <c r="Y2836"/>
      <c r="Z2836">
        <f t="shared" si="584"/>
        <v>0.4</v>
      </c>
      <c r="AA2836">
        <f t="shared" si="585"/>
        <v>1</v>
      </c>
      <c r="AB2836">
        <f t="shared" si="585"/>
        <v>1</v>
      </c>
      <c r="AC2836">
        <f t="shared" si="586"/>
        <v>0.4</v>
      </c>
      <c r="AD2836" t="e">
        <f>INDEX('bijlage C. Cluster maatregelen'!C:C,MATCH('5.Bepalen Faalfreq'!K2836,'bijlage C. Cluster maatregelen'!A:A,0))</f>
        <v>#N/A</v>
      </c>
      <c r="AE2836" t="e">
        <f>INDEX('bijlage C. Cluster maatregelen'!C:C,MATCH('5.Bepalen Faalfreq'!L2836,'bijlage C. Cluster maatregelen'!A:A,0))</f>
        <v>#N/A</v>
      </c>
      <c r="AF2836" t="e">
        <f>INDEX('bijlage C. Cluster maatregelen'!C:C,MATCH('5.Bepalen Faalfreq'!M2836,'bijlage C. Cluster maatregelen'!A:A,0))</f>
        <v>#N/A</v>
      </c>
      <c r="AG2836" t="e">
        <f>INDEX('bijlage C. Cluster maatregelen'!C:C,MATCH('5.Bepalen Faalfreq'!N2836,'bijlage C. Cluster maatregelen'!A:A,0))</f>
        <v>#N/A</v>
      </c>
      <c r="AH2836" t="e">
        <f t="shared" si="587"/>
        <v>#N/A</v>
      </c>
      <c r="AI2836" t="e">
        <f t="shared" si="588"/>
        <v>#N/A</v>
      </c>
      <c r="AJ2836" t="e">
        <f t="shared" si="581"/>
        <v>#N/A</v>
      </c>
    </row>
    <row r="2837" spans="1:36" x14ac:dyDescent="0.25">
      <c r="A2837" s="203"/>
      <c r="B2837" s="203"/>
      <c r="C2837" s="203"/>
      <c r="D2837" s="203"/>
      <c r="E2837" s="203"/>
      <c r="F2837" s="203"/>
      <c r="G2837" s="203"/>
      <c r="H2837" s="203"/>
      <c r="I2837" s="203"/>
      <c r="J2837" s="203"/>
      <c r="K2837" s="203"/>
      <c r="L2837" s="203"/>
      <c r="M2837" s="203"/>
      <c r="N2837" s="203"/>
      <c r="O2837" s="204">
        <f t="shared" si="577"/>
        <v>0</v>
      </c>
      <c r="P2837" s="80" t="str">
        <f>IFERROR(R2837+'4. Gegevens leiding'!$I$26,"")</f>
        <v/>
      </c>
      <c r="Q2837" s="155" t="str">
        <f>IFERROR(R2838+'4. Gegevens leiding'!$I$26,"")</f>
        <v/>
      </c>
      <c r="R2837" s="155" t="str">
        <f t="shared" si="589"/>
        <v/>
      </c>
      <c r="S2837" s="43" t="str">
        <f t="shared" si="582"/>
        <v/>
      </c>
      <c r="T2837" s="42" t="str">
        <f t="shared" si="578"/>
        <v>Diameter (mm, uitwendig)=;Wanddikte (mm)=;Druk (barg)=;Rekgrens (N/mm^2)=;Charpy energie (J)=</v>
      </c>
      <c r="U2837" s="44" t="e">
        <f>INDEX('bijlage A. Frequentie Tabel'!G:G,MATCH(T2837,'bijlage A. Frequentie Tabel'!A:A,0))</f>
        <v>#N/A</v>
      </c>
      <c r="V2837" s="43">
        <f t="shared" si="579"/>
        <v>0</v>
      </c>
      <c r="W2837" s="80">
        <f t="shared" si="583"/>
        <v>23.196467403779828</v>
      </c>
      <c r="X2837" t="e">
        <f t="shared" si="580"/>
        <v>#N/A</v>
      </c>
      <c r="Y2837"/>
      <c r="Z2837">
        <f t="shared" si="584"/>
        <v>0.4</v>
      </c>
      <c r="AA2837">
        <f t="shared" si="585"/>
        <v>1</v>
      </c>
      <c r="AB2837">
        <f t="shared" si="585"/>
        <v>1</v>
      </c>
      <c r="AC2837">
        <f t="shared" si="586"/>
        <v>0.4</v>
      </c>
      <c r="AD2837" t="e">
        <f>INDEX('bijlage C. Cluster maatregelen'!C:C,MATCH('5.Bepalen Faalfreq'!K2837,'bijlage C. Cluster maatregelen'!A:A,0))</f>
        <v>#N/A</v>
      </c>
      <c r="AE2837" t="e">
        <f>INDEX('bijlage C. Cluster maatregelen'!C:C,MATCH('5.Bepalen Faalfreq'!L2837,'bijlage C. Cluster maatregelen'!A:A,0))</f>
        <v>#N/A</v>
      </c>
      <c r="AF2837" t="e">
        <f>INDEX('bijlage C. Cluster maatregelen'!C:C,MATCH('5.Bepalen Faalfreq'!M2837,'bijlage C. Cluster maatregelen'!A:A,0))</f>
        <v>#N/A</v>
      </c>
      <c r="AG2837" t="e">
        <f>INDEX('bijlage C. Cluster maatregelen'!C:C,MATCH('5.Bepalen Faalfreq'!N2837,'bijlage C. Cluster maatregelen'!A:A,0))</f>
        <v>#N/A</v>
      </c>
      <c r="AH2837" t="e">
        <f t="shared" si="587"/>
        <v>#N/A</v>
      </c>
      <c r="AI2837" t="e">
        <f t="shared" si="588"/>
        <v>#N/A</v>
      </c>
      <c r="AJ2837" t="e">
        <f t="shared" si="581"/>
        <v>#N/A</v>
      </c>
    </row>
    <row r="2838" spans="1:36" x14ac:dyDescent="0.25">
      <c r="A2838" s="203"/>
      <c r="B2838" s="203"/>
      <c r="C2838" s="203"/>
      <c r="D2838" s="203"/>
      <c r="E2838" s="203"/>
      <c r="F2838" s="203"/>
      <c r="G2838" s="203"/>
      <c r="H2838" s="203"/>
      <c r="I2838" s="203"/>
      <c r="J2838" s="203"/>
      <c r="K2838" s="203"/>
      <c r="L2838" s="203"/>
      <c r="M2838" s="203"/>
      <c r="N2838" s="203"/>
      <c r="O2838" s="204">
        <f t="shared" si="577"/>
        <v>0</v>
      </c>
      <c r="P2838" s="80" t="str">
        <f>IFERROR(R2838+'4. Gegevens leiding'!$I$26,"")</f>
        <v/>
      </c>
      <c r="Q2838" s="155" t="str">
        <f>IFERROR(R2839+'4. Gegevens leiding'!$I$26,"")</f>
        <v/>
      </c>
      <c r="R2838" s="155" t="str">
        <f t="shared" si="589"/>
        <v/>
      </c>
      <c r="S2838" s="43" t="str">
        <f t="shared" si="582"/>
        <v/>
      </c>
      <c r="T2838" s="42" t="str">
        <f t="shared" si="578"/>
        <v>Diameter (mm, uitwendig)=;Wanddikte (mm)=;Druk (barg)=;Rekgrens (N/mm^2)=;Charpy energie (J)=</v>
      </c>
      <c r="U2838" s="44" t="e">
        <f>INDEX('bijlage A. Frequentie Tabel'!G:G,MATCH(T2838,'bijlage A. Frequentie Tabel'!A:A,0))</f>
        <v>#N/A</v>
      </c>
      <c r="V2838" s="43">
        <f t="shared" si="579"/>
        <v>0</v>
      </c>
      <c r="W2838" s="80">
        <f t="shared" si="583"/>
        <v>23.196467403779828</v>
      </c>
      <c r="X2838" t="e">
        <f t="shared" si="580"/>
        <v>#N/A</v>
      </c>
      <c r="Y2838"/>
      <c r="Z2838">
        <f t="shared" si="584"/>
        <v>0.4</v>
      </c>
      <c r="AA2838">
        <f t="shared" si="585"/>
        <v>1</v>
      </c>
      <c r="AB2838">
        <f t="shared" si="585"/>
        <v>1</v>
      </c>
      <c r="AC2838">
        <f t="shared" si="586"/>
        <v>0.4</v>
      </c>
      <c r="AD2838" t="e">
        <f>INDEX('bijlage C. Cluster maatregelen'!C:C,MATCH('5.Bepalen Faalfreq'!K2838,'bijlage C. Cluster maatregelen'!A:A,0))</f>
        <v>#N/A</v>
      </c>
      <c r="AE2838" t="e">
        <f>INDEX('bijlage C. Cluster maatregelen'!C:C,MATCH('5.Bepalen Faalfreq'!L2838,'bijlage C. Cluster maatregelen'!A:A,0))</f>
        <v>#N/A</v>
      </c>
      <c r="AF2838" t="e">
        <f>INDEX('bijlage C. Cluster maatregelen'!C:C,MATCH('5.Bepalen Faalfreq'!M2838,'bijlage C. Cluster maatregelen'!A:A,0))</f>
        <v>#N/A</v>
      </c>
      <c r="AG2838" t="e">
        <f>INDEX('bijlage C. Cluster maatregelen'!C:C,MATCH('5.Bepalen Faalfreq'!N2838,'bijlage C. Cluster maatregelen'!A:A,0))</f>
        <v>#N/A</v>
      </c>
      <c r="AH2838" t="e">
        <f t="shared" si="587"/>
        <v>#N/A</v>
      </c>
      <c r="AI2838" t="e">
        <f t="shared" si="588"/>
        <v>#N/A</v>
      </c>
      <c r="AJ2838" t="e">
        <f t="shared" si="581"/>
        <v>#N/A</v>
      </c>
    </row>
    <row r="2839" spans="1:36" x14ac:dyDescent="0.25">
      <c r="A2839" s="203"/>
      <c r="B2839" s="203"/>
      <c r="C2839" s="203"/>
      <c r="D2839" s="203"/>
      <c r="E2839" s="203"/>
      <c r="F2839" s="203"/>
      <c r="G2839" s="203"/>
      <c r="H2839" s="203"/>
      <c r="I2839" s="203"/>
      <c r="J2839" s="203"/>
      <c r="K2839" s="203"/>
      <c r="L2839" s="203"/>
      <c r="M2839" s="203"/>
      <c r="N2839" s="203"/>
      <c r="O2839" s="204">
        <f t="shared" si="577"/>
        <v>0</v>
      </c>
      <c r="P2839" s="80" t="str">
        <f>IFERROR(R2839+'4. Gegevens leiding'!$I$26,"")</f>
        <v/>
      </c>
      <c r="Q2839" s="155" t="str">
        <f>IFERROR(R2840+'4. Gegevens leiding'!$I$26,"")</f>
        <v/>
      </c>
      <c r="R2839" s="155" t="str">
        <f t="shared" si="589"/>
        <v/>
      </c>
      <c r="S2839" s="43" t="str">
        <f t="shared" si="582"/>
        <v/>
      </c>
      <c r="T2839" s="42" t="str">
        <f t="shared" si="578"/>
        <v>Diameter (mm, uitwendig)=;Wanddikte (mm)=;Druk (barg)=;Rekgrens (N/mm^2)=;Charpy energie (J)=</v>
      </c>
      <c r="U2839" s="44" t="e">
        <f>INDEX('bijlage A. Frequentie Tabel'!G:G,MATCH(T2839,'bijlage A. Frequentie Tabel'!A:A,0))</f>
        <v>#N/A</v>
      </c>
      <c r="V2839" s="43">
        <f t="shared" si="579"/>
        <v>0</v>
      </c>
      <c r="W2839" s="80">
        <f t="shared" si="583"/>
        <v>23.196467403779828</v>
      </c>
      <c r="X2839" t="e">
        <f t="shared" si="580"/>
        <v>#N/A</v>
      </c>
      <c r="Y2839"/>
      <c r="Z2839">
        <f t="shared" si="584"/>
        <v>0.4</v>
      </c>
      <c r="AA2839">
        <f t="shared" si="585"/>
        <v>1</v>
      </c>
      <c r="AB2839">
        <f t="shared" si="585"/>
        <v>1</v>
      </c>
      <c r="AC2839">
        <f t="shared" si="586"/>
        <v>0.4</v>
      </c>
      <c r="AD2839" t="e">
        <f>INDEX('bijlage C. Cluster maatregelen'!C:C,MATCH('5.Bepalen Faalfreq'!K2839,'bijlage C. Cluster maatregelen'!A:A,0))</f>
        <v>#N/A</v>
      </c>
      <c r="AE2839" t="e">
        <f>INDEX('bijlage C. Cluster maatregelen'!C:C,MATCH('5.Bepalen Faalfreq'!L2839,'bijlage C. Cluster maatregelen'!A:A,0))</f>
        <v>#N/A</v>
      </c>
      <c r="AF2839" t="e">
        <f>INDEX('bijlage C. Cluster maatregelen'!C:C,MATCH('5.Bepalen Faalfreq'!M2839,'bijlage C. Cluster maatregelen'!A:A,0))</f>
        <v>#N/A</v>
      </c>
      <c r="AG2839" t="e">
        <f>INDEX('bijlage C. Cluster maatregelen'!C:C,MATCH('5.Bepalen Faalfreq'!N2839,'bijlage C. Cluster maatregelen'!A:A,0))</f>
        <v>#N/A</v>
      </c>
      <c r="AH2839" t="e">
        <f t="shared" si="587"/>
        <v>#N/A</v>
      </c>
      <c r="AI2839" t="e">
        <f t="shared" si="588"/>
        <v>#N/A</v>
      </c>
      <c r="AJ2839" t="e">
        <f t="shared" si="581"/>
        <v>#N/A</v>
      </c>
    </row>
    <row r="2840" spans="1:36" x14ac:dyDescent="0.25">
      <c r="A2840" s="203"/>
      <c r="B2840" s="203"/>
      <c r="C2840" s="203"/>
      <c r="D2840" s="203"/>
      <c r="E2840" s="203"/>
      <c r="F2840" s="203"/>
      <c r="G2840" s="203"/>
      <c r="H2840" s="203"/>
      <c r="I2840" s="203"/>
      <c r="J2840" s="203"/>
      <c r="K2840" s="203"/>
      <c r="L2840" s="203"/>
      <c r="M2840" s="203"/>
      <c r="N2840" s="203"/>
      <c r="O2840" s="204">
        <f t="shared" si="577"/>
        <v>0</v>
      </c>
      <c r="P2840" s="80" t="str">
        <f>IFERROR(R2840+'4. Gegevens leiding'!$I$26,"")</f>
        <v/>
      </c>
      <c r="Q2840" s="155" t="str">
        <f>IFERROR(R2841+'4. Gegevens leiding'!$I$26,"")</f>
        <v/>
      </c>
      <c r="R2840" s="155" t="str">
        <f t="shared" si="589"/>
        <v/>
      </c>
      <c r="S2840" s="43" t="str">
        <f t="shared" si="582"/>
        <v/>
      </c>
      <c r="T2840" s="42" t="str">
        <f t="shared" si="578"/>
        <v>Diameter (mm, uitwendig)=;Wanddikte (mm)=;Druk (barg)=;Rekgrens (N/mm^2)=;Charpy energie (J)=</v>
      </c>
      <c r="U2840" s="44" t="e">
        <f>INDEX('bijlage A. Frequentie Tabel'!G:G,MATCH(T2840,'bijlage A. Frequentie Tabel'!A:A,0))</f>
        <v>#N/A</v>
      </c>
      <c r="V2840" s="43">
        <f t="shared" si="579"/>
        <v>0</v>
      </c>
      <c r="W2840" s="80">
        <f t="shared" si="583"/>
        <v>23.196467403779828</v>
      </c>
      <c r="X2840" t="e">
        <f t="shared" si="580"/>
        <v>#N/A</v>
      </c>
      <c r="Y2840"/>
      <c r="Z2840">
        <f t="shared" si="584"/>
        <v>0.4</v>
      </c>
      <c r="AA2840">
        <f t="shared" si="585"/>
        <v>1</v>
      </c>
      <c r="AB2840">
        <f t="shared" si="585"/>
        <v>1</v>
      </c>
      <c r="AC2840">
        <f t="shared" si="586"/>
        <v>0.4</v>
      </c>
      <c r="AD2840" t="e">
        <f>INDEX('bijlage C. Cluster maatregelen'!C:C,MATCH('5.Bepalen Faalfreq'!K2840,'bijlage C. Cluster maatregelen'!A:A,0))</f>
        <v>#N/A</v>
      </c>
      <c r="AE2840" t="e">
        <f>INDEX('bijlage C. Cluster maatregelen'!C:C,MATCH('5.Bepalen Faalfreq'!L2840,'bijlage C. Cluster maatregelen'!A:A,0))</f>
        <v>#N/A</v>
      </c>
      <c r="AF2840" t="e">
        <f>INDEX('bijlage C. Cluster maatregelen'!C:C,MATCH('5.Bepalen Faalfreq'!M2840,'bijlage C. Cluster maatregelen'!A:A,0))</f>
        <v>#N/A</v>
      </c>
      <c r="AG2840" t="e">
        <f>INDEX('bijlage C. Cluster maatregelen'!C:C,MATCH('5.Bepalen Faalfreq'!N2840,'bijlage C. Cluster maatregelen'!A:A,0))</f>
        <v>#N/A</v>
      </c>
      <c r="AH2840" t="e">
        <f t="shared" si="587"/>
        <v>#N/A</v>
      </c>
      <c r="AI2840" t="e">
        <f t="shared" si="588"/>
        <v>#N/A</v>
      </c>
      <c r="AJ2840" t="e">
        <f t="shared" si="581"/>
        <v>#N/A</v>
      </c>
    </row>
    <row r="2841" spans="1:36" x14ac:dyDescent="0.25">
      <c r="A2841" s="203"/>
      <c r="B2841" s="203"/>
      <c r="C2841" s="203"/>
      <c r="D2841" s="203"/>
      <c r="E2841" s="203"/>
      <c r="F2841" s="203"/>
      <c r="G2841" s="203"/>
      <c r="H2841" s="203"/>
      <c r="I2841" s="203"/>
      <c r="J2841" s="203"/>
      <c r="K2841" s="203"/>
      <c r="L2841" s="203"/>
      <c r="M2841" s="203"/>
      <c r="N2841" s="203"/>
      <c r="O2841" s="204">
        <f t="shared" si="577"/>
        <v>0</v>
      </c>
      <c r="P2841" s="80" t="str">
        <f>IFERROR(R2841+'4. Gegevens leiding'!$I$26,"")</f>
        <v/>
      </c>
      <c r="Q2841" s="155" t="str">
        <f>IFERROR(R2842+'4. Gegevens leiding'!$I$26,"")</f>
        <v/>
      </c>
      <c r="R2841" s="155" t="str">
        <f t="shared" si="589"/>
        <v/>
      </c>
      <c r="S2841" s="43" t="str">
        <f t="shared" si="582"/>
        <v/>
      </c>
      <c r="T2841" s="42" t="str">
        <f t="shared" si="578"/>
        <v>Diameter (mm, uitwendig)=;Wanddikte (mm)=;Druk (barg)=;Rekgrens (N/mm^2)=;Charpy energie (J)=</v>
      </c>
      <c r="U2841" s="44" t="e">
        <f>INDEX('bijlage A. Frequentie Tabel'!G:G,MATCH(T2841,'bijlage A. Frequentie Tabel'!A:A,0))</f>
        <v>#N/A</v>
      </c>
      <c r="V2841" s="43">
        <f t="shared" si="579"/>
        <v>0</v>
      </c>
      <c r="W2841" s="80">
        <f t="shared" si="583"/>
        <v>23.196467403779828</v>
      </c>
      <c r="X2841" t="e">
        <f t="shared" si="580"/>
        <v>#N/A</v>
      </c>
      <c r="Y2841"/>
      <c r="Z2841">
        <f t="shared" si="584"/>
        <v>0.4</v>
      </c>
      <c r="AA2841">
        <f t="shared" si="585"/>
        <v>1</v>
      </c>
      <c r="AB2841">
        <f t="shared" si="585"/>
        <v>1</v>
      </c>
      <c r="AC2841">
        <f t="shared" si="586"/>
        <v>0.4</v>
      </c>
      <c r="AD2841" t="e">
        <f>INDEX('bijlage C. Cluster maatregelen'!C:C,MATCH('5.Bepalen Faalfreq'!K2841,'bijlage C. Cluster maatregelen'!A:A,0))</f>
        <v>#N/A</v>
      </c>
      <c r="AE2841" t="e">
        <f>INDEX('bijlage C. Cluster maatregelen'!C:C,MATCH('5.Bepalen Faalfreq'!L2841,'bijlage C. Cluster maatregelen'!A:A,0))</f>
        <v>#N/A</v>
      </c>
      <c r="AF2841" t="e">
        <f>INDEX('bijlage C. Cluster maatregelen'!C:C,MATCH('5.Bepalen Faalfreq'!M2841,'bijlage C. Cluster maatregelen'!A:A,0))</f>
        <v>#N/A</v>
      </c>
      <c r="AG2841" t="e">
        <f>INDEX('bijlage C. Cluster maatregelen'!C:C,MATCH('5.Bepalen Faalfreq'!N2841,'bijlage C. Cluster maatregelen'!A:A,0))</f>
        <v>#N/A</v>
      </c>
      <c r="AH2841" t="e">
        <f t="shared" si="587"/>
        <v>#N/A</v>
      </c>
      <c r="AI2841" t="e">
        <f t="shared" si="588"/>
        <v>#N/A</v>
      </c>
      <c r="AJ2841" t="e">
        <f t="shared" si="581"/>
        <v>#N/A</v>
      </c>
    </row>
    <row r="2842" spans="1:36" x14ac:dyDescent="0.25">
      <c r="A2842" s="203"/>
      <c r="B2842" s="203"/>
      <c r="C2842" s="203"/>
      <c r="D2842" s="203"/>
      <c r="E2842" s="203"/>
      <c r="F2842" s="203"/>
      <c r="G2842" s="203"/>
      <c r="H2842" s="203"/>
      <c r="I2842" s="203"/>
      <c r="J2842" s="203"/>
      <c r="K2842" s="203"/>
      <c r="L2842" s="203"/>
      <c r="M2842" s="203"/>
      <c r="N2842" s="203"/>
      <c r="O2842" s="204">
        <f t="shared" si="577"/>
        <v>0</v>
      </c>
      <c r="P2842" s="80" t="str">
        <f>IFERROR(R2842+'4. Gegevens leiding'!$I$26,"")</f>
        <v/>
      </c>
      <c r="Q2842" s="155" t="str">
        <f>IFERROR(R2843+'4. Gegevens leiding'!$I$26,"")</f>
        <v/>
      </c>
      <c r="R2842" s="155" t="str">
        <f t="shared" si="589"/>
        <v/>
      </c>
      <c r="S2842" s="43" t="str">
        <f t="shared" si="582"/>
        <v/>
      </c>
      <c r="T2842" s="42" t="str">
        <f t="shared" si="578"/>
        <v>Diameter (mm, uitwendig)=;Wanddikte (mm)=;Druk (barg)=;Rekgrens (N/mm^2)=;Charpy energie (J)=</v>
      </c>
      <c r="U2842" s="44" t="e">
        <f>INDEX('bijlage A. Frequentie Tabel'!G:G,MATCH(T2842,'bijlage A. Frequentie Tabel'!A:A,0))</f>
        <v>#N/A</v>
      </c>
      <c r="V2842" s="43">
        <f t="shared" si="579"/>
        <v>0</v>
      </c>
      <c r="W2842" s="80">
        <f t="shared" si="583"/>
        <v>23.196467403779828</v>
      </c>
      <c r="X2842" t="e">
        <f t="shared" si="580"/>
        <v>#N/A</v>
      </c>
      <c r="Y2842"/>
      <c r="Z2842">
        <f t="shared" si="584"/>
        <v>0.4</v>
      </c>
      <c r="AA2842">
        <f t="shared" si="585"/>
        <v>1</v>
      </c>
      <c r="AB2842">
        <f t="shared" si="585"/>
        <v>1</v>
      </c>
      <c r="AC2842">
        <f t="shared" si="586"/>
        <v>0.4</v>
      </c>
      <c r="AD2842" t="e">
        <f>INDEX('bijlage C. Cluster maatregelen'!C:C,MATCH('5.Bepalen Faalfreq'!K2842,'bijlage C. Cluster maatregelen'!A:A,0))</f>
        <v>#N/A</v>
      </c>
      <c r="AE2842" t="e">
        <f>INDEX('bijlage C. Cluster maatregelen'!C:C,MATCH('5.Bepalen Faalfreq'!L2842,'bijlage C. Cluster maatregelen'!A:A,0))</f>
        <v>#N/A</v>
      </c>
      <c r="AF2842" t="e">
        <f>INDEX('bijlage C. Cluster maatregelen'!C:C,MATCH('5.Bepalen Faalfreq'!M2842,'bijlage C. Cluster maatregelen'!A:A,0))</f>
        <v>#N/A</v>
      </c>
      <c r="AG2842" t="e">
        <f>INDEX('bijlage C. Cluster maatregelen'!C:C,MATCH('5.Bepalen Faalfreq'!N2842,'bijlage C. Cluster maatregelen'!A:A,0))</f>
        <v>#N/A</v>
      </c>
      <c r="AH2842" t="e">
        <f t="shared" si="587"/>
        <v>#N/A</v>
      </c>
      <c r="AI2842" t="e">
        <f t="shared" si="588"/>
        <v>#N/A</v>
      </c>
      <c r="AJ2842" t="e">
        <f t="shared" si="581"/>
        <v>#N/A</v>
      </c>
    </row>
    <row r="2843" spans="1:36" x14ac:dyDescent="0.25">
      <c r="A2843" s="203"/>
      <c r="B2843" s="203"/>
      <c r="C2843" s="203"/>
      <c r="D2843" s="203"/>
      <c r="E2843" s="203"/>
      <c r="F2843" s="203"/>
      <c r="G2843" s="203"/>
      <c r="H2843" s="203"/>
      <c r="I2843" s="203"/>
      <c r="J2843" s="203"/>
      <c r="K2843" s="203"/>
      <c r="L2843" s="203"/>
      <c r="M2843" s="203"/>
      <c r="N2843" s="203"/>
      <c r="O2843" s="204">
        <f t="shared" si="577"/>
        <v>0</v>
      </c>
      <c r="P2843" s="80" t="str">
        <f>IFERROR(R2843+'4. Gegevens leiding'!$I$26,"")</f>
        <v/>
      </c>
      <c r="Q2843" s="155" t="str">
        <f>IFERROR(R2844+'4. Gegevens leiding'!$I$26,"")</f>
        <v/>
      </c>
      <c r="R2843" s="155" t="str">
        <f t="shared" si="589"/>
        <v/>
      </c>
      <c r="S2843" s="43" t="str">
        <f t="shared" si="582"/>
        <v/>
      </c>
      <c r="T2843" s="42" t="str">
        <f t="shared" si="578"/>
        <v>Diameter (mm, uitwendig)=;Wanddikte (mm)=;Druk (barg)=;Rekgrens (N/mm^2)=;Charpy energie (J)=</v>
      </c>
      <c r="U2843" s="44" t="e">
        <f>INDEX('bijlage A. Frequentie Tabel'!G:G,MATCH(T2843,'bijlage A. Frequentie Tabel'!A:A,0))</f>
        <v>#N/A</v>
      </c>
      <c r="V2843" s="43">
        <f t="shared" si="579"/>
        <v>0</v>
      </c>
      <c r="W2843" s="80">
        <f t="shared" si="583"/>
        <v>23.196467403779828</v>
      </c>
      <c r="X2843" t="e">
        <f t="shared" si="580"/>
        <v>#N/A</v>
      </c>
      <c r="Y2843"/>
      <c r="Z2843">
        <f t="shared" si="584"/>
        <v>0.4</v>
      </c>
      <c r="AA2843">
        <f t="shared" si="585"/>
        <v>1</v>
      </c>
      <c r="AB2843">
        <f t="shared" si="585"/>
        <v>1</v>
      </c>
      <c r="AC2843">
        <f t="shared" si="586"/>
        <v>0.4</v>
      </c>
      <c r="AD2843" t="e">
        <f>INDEX('bijlage C. Cluster maatregelen'!C:C,MATCH('5.Bepalen Faalfreq'!K2843,'bijlage C. Cluster maatregelen'!A:A,0))</f>
        <v>#N/A</v>
      </c>
      <c r="AE2843" t="e">
        <f>INDEX('bijlage C. Cluster maatregelen'!C:C,MATCH('5.Bepalen Faalfreq'!L2843,'bijlage C. Cluster maatregelen'!A:A,0))</f>
        <v>#N/A</v>
      </c>
      <c r="AF2843" t="e">
        <f>INDEX('bijlage C. Cluster maatregelen'!C:C,MATCH('5.Bepalen Faalfreq'!M2843,'bijlage C. Cluster maatregelen'!A:A,0))</f>
        <v>#N/A</v>
      </c>
      <c r="AG2843" t="e">
        <f>INDEX('bijlage C. Cluster maatregelen'!C:C,MATCH('5.Bepalen Faalfreq'!N2843,'bijlage C. Cluster maatregelen'!A:A,0))</f>
        <v>#N/A</v>
      </c>
      <c r="AH2843" t="e">
        <f t="shared" si="587"/>
        <v>#N/A</v>
      </c>
      <c r="AI2843" t="e">
        <f t="shared" si="588"/>
        <v>#N/A</v>
      </c>
      <c r="AJ2843" t="e">
        <f t="shared" si="581"/>
        <v>#N/A</v>
      </c>
    </row>
    <row r="2844" spans="1:36" x14ac:dyDescent="0.25">
      <c r="A2844" s="203"/>
      <c r="B2844" s="203"/>
      <c r="C2844" s="203"/>
      <c r="D2844" s="203"/>
      <c r="E2844" s="203"/>
      <c r="F2844" s="203"/>
      <c r="G2844" s="203"/>
      <c r="H2844" s="203"/>
      <c r="I2844" s="203"/>
      <c r="J2844" s="203"/>
      <c r="K2844" s="203"/>
      <c r="L2844" s="203"/>
      <c r="M2844" s="203"/>
      <c r="N2844" s="203"/>
      <c r="O2844" s="204">
        <f t="shared" si="577"/>
        <v>0</v>
      </c>
      <c r="P2844" s="80" t="str">
        <f>IFERROR(R2844+'4. Gegevens leiding'!$I$26,"")</f>
        <v/>
      </c>
      <c r="Q2844" s="155" t="str">
        <f>IFERROR(R2845+'4. Gegevens leiding'!$I$26,"")</f>
        <v/>
      </c>
      <c r="R2844" s="155" t="str">
        <f t="shared" si="589"/>
        <v/>
      </c>
      <c r="S2844" s="43" t="str">
        <f t="shared" si="582"/>
        <v/>
      </c>
      <c r="T2844" s="42" t="str">
        <f t="shared" si="578"/>
        <v>Diameter (mm, uitwendig)=;Wanddikte (mm)=;Druk (barg)=;Rekgrens (N/mm^2)=;Charpy energie (J)=</v>
      </c>
      <c r="U2844" s="44" t="e">
        <f>INDEX('bijlage A. Frequentie Tabel'!G:G,MATCH(T2844,'bijlage A. Frequentie Tabel'!A:A,0))</f>
        <v>#N/A</v>
      </c>
      <c r="V2844" s="43">
        <f t="shared" si="579"/>
        <v>0</v>
      </c>
      <c r="W2844" s="80">
        <f t="shared" si="583"/>
        <v>23.196467403779828</v>
      </c>
      <c r="X2844" t="e">
        <f t="shared" si="580"/>
        <v>#N/A</v>
      </c>
      <c r="Y2844"/>
      <c r="Z2844">
        <f t="shared" si="584"/>
        <v>0.4</v>
      </c>
      <c r="AA2844">
        <f t="shared" si="585"/>
        <v>1</v>
      </c>
      <c r="AB2844">
        <f t="shared" si="585"/>
        <v>1</v>
      </c>
      <c r="AC2844">
        <f t="shared" si="586"/>
        <v>0.4</v>
      </c>
      <c r="AD2844" t="e">
        <f>INDEX('bijlage C. Cluster maatregelen'!C:C,MATCH('5.Bepalen Faalfreq'!K2844,'bijlage C. Cluster maatregelen'!A:A,0))</f>
        <v>#N/A</v>
      </c>
      <c r="AE2844" t="e">
        <f>INDEX('bijlage C. Cluster maatregelen'!C:C,MATCH('5.Bepalen Faalfreq'!L2844,'bijlage C. Cluster maatregelen'!A:A,0))</f>
        <v>#N/A</v>
      </c>
      <c r="AF2844" t="e">
        <f>INDEX('bijlage C. Cluster maatregelen'!C:C,MATCH('5.Bepalen Faalfreq'!M2844,'bijlage C. Cluster maatregelen'!A:A,0))</f>
        <v>#N/A</v>
      </c>
      <c r="AG2844" t="e">
        <f>INDEX('bijlage C. Cluster maatregelen'!C:C,MATCH('5.Bepalen Faalfreq'!N2844,'bijlage C. Cluster maatregelen'!A:A,0))</f>
        <v>#N/A</v>
      </c>
      <c r="AH2844" t="e">
        <f t="shared" si="587"/>
        <v>#N/A</v>
      </c>
      <c r="AI2844" t="e">
        <f t="shared" si="588"/>
        <v>#N/A</v>
      </c>
      <c r="AJ2844" t="e">
        <f t="shared" si="581"/>
        <v>#N/A</v>
      </c>
    </row>
    <row r="2845" spans="1:36" x14ac:dyDescent="0.25">
      <c r="A2845" s="203"/>
      <c r="B2845" s="203"/>
      <c r="C2845" s="203"/>
      <c r="D2845" s="203"/>
      <c r="E2845" s="203"/>
      <c r="F2845" s="203"/>
      <c r="G2845" s="203"/>
      <c r="H2845" s="203"/>
      <c r="I2845" s="203"/>
      <c r="J2845" s="203"/>
      <c r="K2845" s="203"/>
      <c r="L2845" s="203"/>
      <c r="M2845" s="203"/>
      <c r="N2845" s="203"/>
      <c r="O2845" s="204">
        <f t="shared" si="577"/>
        <v>0</v>
      </c>
      <c r="P2845" s="80" t="str">
        <f>IFERROR(R2845+'4. Gegevens leiding'!$I$26,"")</f>
        <v/>
      </c>
      <c r="Q2845" s="155" t="str">
        <f>IFERROR(R2846+'4. Gegevens leiding'!$I$26,"")</f>
        <v/>
      </c>
      <c r="R2845" s="155" t="str">
        <f t="shared" si="589"/>
        <v/>
      </c>
      <c r="S2845" s="43" t="str">
        <f t="shared" si="582"/>
        <v/>
      </c>
      <c r="T2845" s="42" t="str">
        <f t="shared" si="578"/>
        <v>Diameter (mm, uitwendig)=;Wanddikte (mm)=;Druk (barg)=;Rekgrens (N/mm^2)=;Charpy energie (J)=</v>
      </c>
      <c r="U2845" s="44" t="e">
        <f>INDEX('bijlage A. Frequentie Tabel'!G:G,MATCH(T2845,'bijlage A. Frequentie Tabel'!A:A,0))</f>
        <v>#N/A</v>
      </c>
      <c r="V2845" s="43">
        <f t="shared" si="579"/>
        <v>0</v>
      </c>
      <c r="W2845" s="80">
        <f t="shared" si="583"/>
        <v>23.196467403779828</v>
      </c>
      <c r="X2845" t="e">
        <f t="shared" si="580"/>
        <v>#N/A</v>
      </c>
      <c r="Y2845"/>
      <c r="Z2845">
        <f t="shared" si="584"/>
        <v>0.4</v>
      </c>
      <c r="AA2845">
        <f t="shared" si="585"/>
        <v>1</v>
      </c>
      <c r="AB2845">
        <f t="shared" si="585"/>
        <v>1</v>
      </c>
      <c r="AC2845">
        <f t="shared" si="586"/>
        <v>0.4</v>
      </c>
      <c r="AD2845" t="e">
        <f>INDEX('bijlage C. Cluster maatregelen'!C:C,MATCH('5.Bepalen Faalfreq'!K2845,'bijlage C. Cluster maatregelen'!A:A,0))</f>
        <v>#N/A</v>
      </c>
      <c r="AE2845" t="e">
        <f>INDEX('bijlage C. Cluster maatregelen'!C:C,MATCH('5.Bepalen Faalfreq'!L2845,'bijlage C. Cluster maatregelen'!A:A,0))</f>
        <v>#N/A</v>
      </c>
      <c r="AF2845" t="e">
        <f>INDEX('bijlage C. Cluster maatregelen'!C:C,MATCH('5.Bepalen Faalfreq'!M2845,'bijlage C. Cluster maatregelen'!A:A,0))</f>
        <v>#N/A</v>
      </c>
      <c r="AG2845" t="e">
        <f>INDEX('bijlage C. Cluster maatregelen'!C:C,MATCH('5.Bepalen Faalfreq'!N2845,'bijlage C. Cluster maatregelen'!A:A,0))</f>
        <v>#N/A</v>
      </c>
      <c r="AH2845" t="e">
        <f t="shared" si="587"/>
        <v>#N/A</v>
      </c>
      <c r="AI2845" t="e">
        <f t="shared" si="588"/>
        <v>#N/A</v>
      </c>
      <c r="AJ2845" t="e">
        <f t="shared" si="581"/>
        <v>#N/A</v>
      </c>
    </row>
    <row r="2846" spans="1:36" x14ac:dyDescent="0.25">
      <c r="A2846" s="203"/>
      <c r="B2846" s="203"/>
      <c r="C2846" s="203"/>
      <c r="D2846" s="203"/>
      <c r="E2846" s="203"/>
      <c r="F2846" s="203"/>
      <c r="G2846" s="203"/>
      <c r="H2846" s="203"/>
      <c r="I2846" s="203"/>
      <c r="J2846" s="203"/>
      <c r="K2846" s="203"/>
      <c r="L2846" s="203"/>
      <c r="M2846" s="203"/>
      <c r="N2846" s="203"/>
      <c r="O2846" s="204">
        <f t="shared" si="577"/>
        <v>0</v>
      </c>
      <c r="P2846" s="80" t="str">
        <f>IFERROR(R2846+'4. Gegevens leiding'!$I$26,"")</f>
        <v/>
      </c>
      <c r="Q2846" s="155" t="str">
        <f>IFERROR(R2847+'4. Gegevens leiding'!$I$26,"")</f>
        <v/>
      </c>
      <c r="R2846" s="155" t="str">
        <f t="shared" si="589"/>
        <v/>
      </c>
      <c r="S2846" s="43" t="str">
        <f t="shared" si="582"/>
        <v/>
      </c>
      <c r="T2846" s="42" t="str">
        <f t="shared" si="578"/>
        <v>Diameter (mm, uitwendig)=;Wanddikte (mm)=;Druk (barg)=;Rekgrens (N/mm^2)=;Charpy energie (J)=</v>
      </c>
      <c r="U2846" s="44" t="e">
        <f>INDEX('bijlage A. Frequentie Tabel'!G:G,MATCH(T2846,'bijlage A. Frequentie Tabel'!A:A,0))</f>
        <v>#N/A</v>
      </c>
      <c r="V2846" s="43">
        <f t="shared" si="579"/>
        <v>0</v>
      </c>
      <c r="W2846" s="80">
        <f t="shared" si="583"/>
        <v>23.196467403779828</v>
      </c>
      <c r="X2846" t="e">
        <f t="shared" si="580"/>
        <v>#N/A</v>
      </c>
      <c r="Y2846"/>
      <c r="Z2846">
        <f t="shared" si="584"/>
        <v>0.4</v>
      </c>
      <c r="AA2846">
        <f t="shared" si="585"/>
        <v>1</v>
      </c>
      <c r="AB2846">
        <f t="shared" si="585"/>
        <v>1</v>
      </c>
      <c r="AC2846">
        <f t="shared" si="586"/>
        <v>0.4</v>
      </c>
      <c r="AD2846" t="e">
        <f>INDEX('bijlage C. Cluster maatregelen'!C:C,MATCH('5.Bepalen Faalfreq'!K2846,'bijlage C. Cluster maatregelen'!A:A,0))</f>
        <v>#N/A</v>
      </c>
      <c r="AE2846" t="e">
        <f>INDEX('bijlage C. Cluster maatregelen'!C:C,MATCH('5.Bepalen Faalfreq'!L2846,'bijlage C. Cluster maatregelen'!A:A,0))</f>
        <v>#N/A</v>
      </c>
      <c r="AF2846" t="e">
        <f>INDEX('bijlage C. Cluster maatregelen'!C:C,MATCH('5.Bepalen Faalfreq'!M2846,'bijlage C. Cluster maatregelen'!A:A,0))</f>
        <v>#N/A</v>
      </c>
      <c r="AG2846" t="e">
        <f>INDEX('bijlage C. Cluster maatregelen'!C:C,MATCH('5.Bepalen Faalfreq'!N2846,'bijlage C. Cluster maatregelen'!A:A,0))</f>
        <v>#N/A</v>
      </c>
      <c r="AH2846" t="e">
        <f t="shared" si="587"/>
        <v>#N/A</v>
      </c>
      <c r="AI2846" t="e">
        <f t="shared" si="588"/>
        <v>#N/A</v>
      </c>
      <c r="AJ2846" t="e">
        <f t="shared" si="581"/>
        <v>#N/A</v>
      </c>
    </row>
    <row r="2847" spans="1:36" x14ac:dyDescent="0.25">
      <c r="A2847" s="203"/>
      <c r="B2847" s="203"/>
      <c r="C2847" s="203"/>
      <c r="D2847" s="203"/>
      <c r="E2847" s="203"/>
      <c r="F2847" s="203"/>
      <c r="G2847" s="203"/>
      <c r="H2847" s="203"/>
      <c r="I2847" s="203"/>
      <c r="J2847" s="203"/>
      <c r="K2847" s="203"/>
      <c r="L2847" s="203"/>
      <c r="M2847" s="203"/>
      <c r="N2847" s="203"/>
      <c r="O2847" s="204">
        <f t="shared" si="577"/>
        <v>0</v>
      </c>
      <c r="P2847" s="80" t="str">
        <f>IFERROR(R2847+'4. Gegevens leiding'!$I$26,"")</f>
        <v/>
      </c>
      <c r="Q2847" s="155" t="str">
        <f>IFERROR(R2848+'4. Gegevens leiding'!$I$26,"")</f>
        <v/>
      </c>
      <c r="R2847" s="155" t="str">
        <f t="shared" si="589"/>
        <v/>
      </c>
      <c r="S2847" s="43" t="str">
        <f t="shared" si="582"/>
        <v/>
      </c>
      <c r="T2847" s="42" t="str">
        <f t="shared" si="578"/>
        <v>Diameter (mm, uitwendig)=;Wanddikte (mm)=;Druk (barg)=;Rekgrens (N/mm^2)=;Charpy energie (J)=</v>
      </c>
      <c r="U2847" s="44" t="e">
        <f>INDEX('bijlage A. Frequentie Tabel'!G:G,MATCH(T2847,'bijlage A. Frequentie Tabel'!A:A,0))</f>
        <v>#N/A</v>
      </c>
      <c r="V2847" s="43">
        <f t="shared" si="579"/>
        <v>0</v>
      </c>
      <c r="W2847" s="80">
        <f t="shared" si="583"/>
        <v>23.196467403779828</v>
      </c>
      <c r="X2847" t="e">
        <f t="shared" si="580"/>
        <v>#N/A</v>
      </c>
      <c r="Y2847"/>
      <c r="Z2847">
        <f t="shared" si="584"/>
        <v>0.4</v>
      </c>
      <c r="AA2847">
        <f t="shared" si="585"/>
        <v>1</v>
      </c>
      <c r="AB2847">
        <f t="shared" si="585"/>
        <v>1</v>
      </c>
      <c r="AC2847">
        <f t="shared" si="586"/>
        <v>0.4</v>
      </c>
      <c r="AD2847" t="e">
        <f>INDEX('bijlage C. Cluster maatregelen'!C:C,MATCH('5.Bepalen Faalfreq'!K2847,'bijlage C. Cluster maatregelen'!A:A,0))</f>
        <v>#N/A</v>
      </c>
      <c r="AE2847" t="e">
        <f>INDEX('bijlage C. Cluster maatregelen'!C:C,MATCH('5.Bepalen Faalfreq'!L2847,'bijlage C. Cluster maatregelen'!A:A,0))</f>
        <v>#N/A</v>
      </c>
      <c r="AF2847" t="e">
        <f>INDEX('bijlage C. Cluster maatregelen'!C:C,MATCH('5.Bepalen Faalfreq'!M2847,'bijlage C. Cluster maatregelen'!A:A,0))</f>
        <v>#N/A</v>
      </c>
      <c r="AG2847" t="e">
        <f>INDEX('bijlage C. Cluster maatregelen'!C:C,MATCH('5.Bepalen Faalfreq'!N2847,'bijlage C. Cluster maatregelen'!A:A,0))</f>
        <v>#N/A</v>
      </c>
      <c r="AH2847" t="e">
        <f t="shared" si="587"/>
        <v>#N/A</v>
      </c>
      <c r="AI2847" t="e">
        <f t="shared" si="588"/>
        <v>#N/A</v>
      </c>
      <c r="AJ2847" t="e">
        <f t="shared" si="581"/>
        <v>#N/A</v>
      </c>
    </row>
    <row r="2848" spans="1:36" x14ac:dyDescent="0.25">
      <c r="A2848" s="203"/>
      <c r="B2848" s="203"/>
      <c r="C2848" s="203"/>
      <c r="D2848" s="203"/>
      <c r="E2848" s="203"/>
      <c r="F2848" s="203"/>
      <c r="G2848" s="203"/>
      <c r="H2848" s="203"/>
      <c r="I2848" s="203"/>
      <c r="J2848" s="203"/>
      <c r="K2848" s="203"/>
      <c r="L2848" s="203"/>
      <c r="M2848" s="203"/>
      <c r="N2848" s="203"/>
      <c r="O2848" s="204">
        <f t="shared" si="577"/>
        <v>0</v>
      </c>
      <c r="P2848" s="80" t="str">
        <f>IFERROR(R2848+'4. Gegevens leiding'!$I$26,"")</f>
        <v/>
      </c>
      <c r="Q2848" s="155" t="str">
        <f>IFERROR(R2849+'4. Gegevens leiding'!$I$26,"")</f>
        <v/>
      </c>
      <c r="R2848" s="155" t="str">
        <f t="shared" si="589"/>
        <v/>
      </c>
      <c r="S2848" s="43" t="str">
        <f t="shared" si="582"/>
        <v/>
      </c>
      <c r="T2848" s="42" t="str">
        <f t="shared" si="578"/>
        <v>Diameter (mm, uitwendig)=;Wanddikte (mm)=;Druk (barg)=;Rekgrens (N/mm^2)=;Charpy energie (J)=</v>
      </c>
      <c r="U2848" s="44" t="e">
        <f>INDEX('bijlage A. Frequentie Tabel'!G:G,MATCH(T2848,'bijlage A. Frequentie Tabel'!A:A,0))</f>
        <v>#N/A</v>
      </c>
      <c r="V2848" s="43">
        <f t="shared" si="579"/>
        <v>0</v>
      </c>
      <c r="W2848" s="80">
        <f t="shared" si="583"/>
        <v>23.196467403779828</v>
      </c>
      <c r="X2848" t="e">
        <f t="shared" si="580"/>
        <v>#N/A</v>
      </c>
      <c r="Y2848"/>
      <c r="Z2848">
        <f t="shared" si="584"/>
        <v>0.4</v>
      </c>
      <c r="AA2848">
        <f t="shared" si="585"/>
        <v>1</v>
      </c>
      <c r="AB2848">
        <f t="shared" si="585"/>
        <v>1</v>
      </c>
      <c r="AC2848">
        <f t="shared" si="586"/>
        <v>0.4</v>
      </c>
      <c r="AD2848" t="e">
        <f>INDEX('bijlage C. Cluster maatregelen'!C:C,MATCH('5.Bepalen Faalfreq'!K2848,'bijlage C. Cluster maatregelen'!A:A,0))</f>
        <v>#N/A</v>
      </c>
      <c r="AE2848" t="e">
        <f>INDEX('bijlage C. Cluster maatregelen'!C:C,MATCH('5.Bepalen Faalfreq'!L2848,'bijlage C. Cluster maatregelen'!A:A,0))</f>
        <v>#N/A</v>
      </c>
      <c r="AF2848" t="e">
        <f>INDEX('bijlage C. Cluster maatregelen'!C:C,MATCH('5.Bepalen Faalfreq'!M2848,'bijlage C. Cluster maatregelen'!A:A,0))</f>
        <v>#N/A</v>
      </c>
      <c r="AG2848" t="e">
        <f>INDEX('bijlage C. Cluster maatregelen'!C:C,MATCH('5.Bepalen Faalfreq'!N2848,'bijlage C. Cluster maatregelen'!A:A,0))</f>
        <v>#N/A</v>
      </c>
      <c r="AH2848" t="e">
        <f t="shared" si="587"/>
        <v>#N/A</v>
      </c>
      <c r="AI2848" t="e">
        <f t="shared" si="588"/>
        <v>#N/A</v>
      </c>
      <c r="AJ2848" t="e">
        <f t="shared" si="581"/>
        <v>#N/A</v>
      </c>
    </row>
    <row r="2849" spans="1:36" x14ac:dyDescent="0.25">
      <c r="A2849" s="203"/>
      <c r="B2849" s="203"/>
      <c r="C2849" s="203"/>
      <c r="D2849" s="203"/>
      <c r="E2849" s="203"/>
      <c r="F2849" s="203"/>
      <c r="G2849" s="203"/>
      <c r="H2849" s="203"/>
      <c r="I2849" s="203"/>
      <c r="J2849" s="203"/>
      <c r="K2849" s="203"/>
      <c r="L2849" s="203"/>
      <c r="M2849" s="203"/>
      <c r="N2849" s="203"/>
      <c r="O2849" s="204">
        <f t="shared" si="577"/>
        <v>0</v>
      </c>
      <c r="P2849" s="80" t="str">
        <f>IFERROR(R2849+'4. Gegevens leiding'!$I$26,"")</f>
        <v/>
      </c>
      <c r="Q2849" s="155" t="str">
        <f>IFERROR(R2850+'4. Gegevens leiding'!$I$26,"")</f>
        <v/>
      </c>
      <c r="R2849" s="155" t="str">
        <f t="shared" si="589"/>
        <v/>
      </c>
      <c r="S2849" s="43" t="str">
        <f t="shared" si="582"/>
        <v/>
      </c>
      <c r="T2849" s="42" t="str">
        <f t="shared" si="578"/>
        <v>Diameter (mm, uitwendig)=;Wanddikte (mm)=;Druk (barg)=;Rekgrens (N/mm^2)=;Charpy energie (J)=</v>
      </c>
      <c r="U2849" s="44" t="e">
        <f>INDEX('bijlage A. Frequentie Tabel'!G:G,MATCH(T2849,'bijlage A. Frequentie Tabel'!A:A,0))</f>
        <v>#N/A</v>
      </c>
      <c r="V2849" s="43">
        <f t="shared" si="579"/>
        <v>0</v>
      </c>
      <c r="W2849" s="80">
        <f t="shared" si="583"/>
        <v>23.196467403779828</v>
      </c>
      <c r="X2849" t="e">
        <f t="shared" si="580"/>
        <v>#N/A</v>
      </c>
      <c r="Y2849"/>
      <c r="Z2849">
        <f t="shared" si="584"/>
        <v>0.4</v>
      </c>
      <c r="AA2849">
        <f t="shared" si="585"/>
        <v>1</v>
      </c>
      <c r="AB2849">
        <f t="shared" si="585"/>
        <v>1</v>
      </c>
      <c r="AC2849">
        <f t="shared" si="586"/>
        <v>0.4</v>
      </c>
      <c r="AD2849" t="e">
        <f>INDEX('bijlage C. Cluster maatregelen'!C:C,MATCH('5.Bepalen Faalfreq'!K2849,'bijlage C. Cluster maatregelen'!A:A,0))</f>
        <v>#N/A</v>
      </c>
      <c r="AE2849" t="e">
        <f>INDEX('bijlage C. Cluster maatregelen'!C:C,MATCH('5.Bepalen Faalfreq'!L2849,'bijlage C. Cluster maatregelen'!A:A,0))</f>
        <v>#N/A</v>
      </c>
      <c r="AF2849" t="e">
        <f>INDEX('bijlage C. Cluster maatregelen'!C:C,MATCH('5.Bepalen Faalfreq'!M2849,'bijlage C. Cluster maatregelen'!A:A,0))</f>
        <v>#N/A</v>
      </c>
      <c r="AG2849" t="e">
        <f>INDEX('bijlage C. Cluster maatregelen'!C:C,MATCH('5.Bepalen Faalfreq'!N2849,'bijlage C. Cluster maatregelen'!A:A,0))</f>
        <v>#N/A</v>
      </c>
      <c r="AH2849" t="e">
        <f t="shared" si="587"/>
        <v>#N/A</v>
      </c>
      <c r="AI2849" t="e">
        <f t="shared" si="588"/>
        <v>#N/A</v>
      </c>
      <c r="AJ2849" t="e">
        <f t="shared" si="581"/>
        <v>#N/A</v>
      </c>
    </row>
    <row r="2850" spans="1:36" x14ac:dyDescent="0.25">
      <c r="A2850" s="203"/>
      <c r="B2850" s="203"/>
      <c r="C2850" s="203"/>
      <c r="D2850" s="203"/>
      <c r="E2850" s="203"/>
      <c r="F2850" s="203"/>
      <c r="G2850" s="203"/>
      <c r="H2850" s="203"/>
      <c r="I2850" s="203"/>
      <c r="J2850" s="203"/>
      <c r="K2850" s="203"/>
      <c r="L2850" s="203"/>
      <c r="M2850" s="203"/>
      <c r="N2850" s="203"/>
      <c r="O2850" s="204">
        <f t="shared" si="577"/>
        <v>0</v>
      </c>
      <c r="P2850" s="80" t="str">
        <f>IFERROR(R2850+'4. Gegevens leiding'!$I$26,"")</f>
        <v/>
      </c>
      <c r="Q2850" s="155" t="str">
        <f>IFERROR(R2851+'4. Gegevens leiding'!$I$26,"")</f>
        <v/>
      </c>
      <c r="R2850" s="155" t="str">
        <f t="shared" si="589"/>
        <v/>
      </c>
      <c r="S2850" s="43" t="str">
        <f t="shared" si="582"/>
        <v/>
      </c>
      <c r="T2850" s="42" t="str">
        <f t="shared" si="578"/>
        <v>Diameter (mm, uitwendig)=;Wanddikte (mm)=;Druk (barg)=;Rekgrens (N/mm^2)=;Charpy energie (J)=</v>
      </c>
      <c r="U2850" s="44" t="e">
        <f>INDEX('bijlage A. Frequentie Tabel'!G:G,MATCH(T2850,'bijlage A. Frequentie Tabel'!A:A,0))</f>
        <v>#N/A</v>
      </c>
      <c r="V2850" s="43">
        <f t="shared" si="579"/>
        <v>0</v>
      </c>
      <c r="W2850" s="80">
        <f t="shared" si="583"/>
        <v>23.196467403779828</v>
      </c>
      <c r="X2850" t="e">
        <f t="shared" si="580"/>
        <v>#N/A</v>
      </c>
      <c r="Y2850"/>
      <c r="Z2850">
        <f t="shared" si="584"/>
        <v>0.4</v>
      </c>
      <c r="AA2850">
        <f t="shared" si="585"/>
        <v>1</v>
      </c>
      <c r="AB2850">
        <f t="shared" si="585"/>
        <v>1</v>
      </c>
      <c r="AC2850">
        <f t="shared" si="586"/>
        <v>0.4</v>
      </c>
      <c r="AD2850" t="e">
        <f>INDEX('bijlage C. Cluster maatregelen'!C:C,MATCH('5.Bepalen Faalfreq'!K2850,'bijlage C. Cluster maatregelen'!A:A,0))</f>
        <v>#N/A</v>
      </c>
      <c r="AE2850" t="e">
        <f>INDEX('bijlage C. Cluster maatregelen'!C:C,MATCH('5.Bepalen Faalfreq'!L2850,'bijlage C. Cluster maatregelen'!A:A,0))</f>
        <v>#N/A</v>
      </c>
      <c r="AF2850" t="e">
        <f>INDEX('bijlage C. Cluster maatregelen'!C:C,MATCH('5.Bepalen Faalfreq'!M2850,'bijlage C. Cluster maatregelen'!A:A,0))</f>
        <v>#N/A</v>
      </c>
      <c r="AG2850" t="e">
        <f>INDEX('bijlage C. Cluster maatregelen'!C:C,MATCH('5.Bepalen Faalfreq'!N2850,'bijlage C. Cluster maatregelen'!A:A,0))</f>
        <v>#N/A</v>
      </c>
      <c r="AH2850" t="e">
        <f t="shared" si="587"/>
        <v>#N/A</v>
      </c>
      <c r="AI2850" t="e">
        <f t="shared" si="588"/>
        <v>#N/A</v>
      </c>
      <c r="AJ2850" t="e">
        <f t="shared" si="581"/>
        <v>#N/A</v>
      </c>
    </row>
    <row r="2851" spans="1:36" x14ac:dyDescent="0.25">
      <c r="A2851" s="203"/>
      <c r="B2851" s="203"/>
      <c r="C2851" s="203"/>
      <c r="D2851" s="203"/>
      <c r="E2851" s="203"/>
      <c r="F2851" s="203"/>
      <c r="G2851" s="203"/>
      <c r="H2851" s="203"/>
      <c r="I2851" s="203"/>
      <c r="J2851" s="203"/>
      <c r="K2851" s="203"/>
      <c r="L2851" s="203"/>
      <c r="M2851" s="203"/>
      <c r="N2851" s="203"/>
      <c r="O2851" s="204">
        <f t="shared" si="577"/>
        <v>0</v>
      </c>
      <c r="P2851" s="80" t="str">
        <f>IFERROR(R2851+'4. Gegevens leiding'!$I$26,"")</f>
        <v/>
      </c>
      <c r="Q2851" s="155" t="str">
        <f>IFERROR(R2852+'4. Gegevens leiding'!$I$26,"")</f>
        <v/>
      </c>
      <c r="R2851" s="155" t="str">
        <f t="shared" si="589"/>
        <v/>
      </c>
      <c r="S2851" s="43" t="str">
        <f t="shared" si="582"/>
        <v/>
      </c>
      <c r="T2851" s="42" t="str">
        <f t="shared" si="578"/>
        <v>Diameter (mm, uitwendig)=;Wanddikte (mm)=;Druk (barg)=;Rekgrens (N/mm^2)=;Charpy energie (J)=</v>
      </c>
      <c r="U2851" s="44" t="e">
        <f>INDEX('bijlage A. Frequentie Tabel'!G:G,MATCH(T2851,'bijlage A. Frequentie Tabel'!A:A,0))</f>
        <v>#N/A</v>
      </c>
      <c r="V2851" s="43">
        <f t="shared" si="579"/>
        <v>0</v>
      </c>
      <c r="W2851" s="80">
        <f t="shared" si="583"/>
        <v>23.196467403779828</v>
      </c>
      <c r="X2851" t="e">
        <f t="shared" si="580"/>
        <v>#N/A</v>
      </c>
      <c r="Y2851"/>
      <c r="Z2851">
        <f t="shared" si="584"/>
        <v>0.4</v>
      </c>
      <c r="AA2851">
        <f t="shared" si="585"/>
        <v>1</v>
      </c>
      <c r="AB2851">
        <f t="shared" si="585"/>
        <v>1</v>
      </c>
      <c r="AC2851">
        <f t="shared" si="586"/>
        <v>0.4</v>
      </c>
      <c r="AD2851" t="e">
        <f>INDEX('bijlage C. Cluster maatregelen'!C:C,MATCH('5.Bepalen Faalfreq'!K2851,'bijlage C. Cluster maatregelen'!A:A,0))</f>
        <v>#N/A</v>
      </c>
      <c r="AE2851" t="e">
        <f>INDEX('bijlage C. Cluster maatregelen'!C:C,MATCH('5.Bepalen Faalfreq'!L2851,'bijlage C. Cluster maatregelen'!A:A,0))</f>
        <v>#N/A</v>
      </c>
      <c r="AF2851" t="e">
        <f>INDEX('bijlage C. Cluster maatregelen'!C:C,MATCH('5.Bepalen Faalfreq'!M2851,'bijlage C. Cluster maatregelen'!A:A,0))</f>
        <v>#N/A</v>
      </c>
      <c r="AG2851" t="e">
        <f>INDEX('bijlage C. Cluster maatregelen'!C:C,MATCH('5.Bepalen Faalfreq'!N2851,'bijlage C. Cluster maatregelen'!A:A,0))</f>
        <v>#N/A</v>
      </c>
      <c r="AH2851" t="e">
        <f t="shared" si="587"/>
        <v>#N/A</v>
      </c>
      <c r="AI2851" t="e">
        <f t="shared" si="588"/>
        <v>#N/A</v>
      </c>
      <c r="AJ2851" t="e">
        <f t="shared" si="581"/>
        <v>#N/A</v>
      </c>
    </row>
    <row r="2852" spans="1:36" x14ac:dyDescent="0.25">
      <c r="A2852" s="203"/>
      <c r="B2852" s="203"/>
      <c r="C2852" s="203"/>
      <c r="D2852" s="203"/>
      <c r="E2852" s="203"/>
      <c r="F2852" s="203"/>
      <c r="G2852" s="203"/>
      <c r="H2852" s="203"/>
      <c r="I2852" s="203"/>
      <c r="J2852" s="203"/>
      <c r="K2852" s="203"/>
      <c r="L2852" s="203"/>
      <c r="M2852" s="203"/>
      <c r="N2852" s="203"/>
      <c r="O2852" s="204">
        <f t="shared" si="577"/>
        <v>0</v>
      </c>
      <c r="P2852" s="80" t="str">
        <f>IFERROR(R2852+'4. Gegevens leiding'!$I$26,"")</f>
        <v/>
      </c>
      <c r="Q2852" s="155" t="str">
        <f>IFERROR(R2853+'4. Gegevens leiding'!$I$26,"")</f>
        <v/>
      </c>
      <c r="R2852" s="155" t="str">
        <f t="shared" si="589"/>
        <v/>
      </c>
      <c r="S2852" s="43" t="str">
        <f t="shared" si="582"/>
        <v/>
      </c>
      <c r="T2852" s="42" t="str">
        <f t="shared" si="578"/>
        <v>Diameter (mm, uitwendig)=;Wanddikte (mm)=;Druk (barg)=;Rekgrens (N/mm^2)=;Charpy energie (J)=</v>
      </c>
      <c r="U2852" s="44" t="e">
        <f>INDEX('bijlage A. Frequentie Tabel'!G:G,MATCH(T2852,'bijlage A. Frequentie Tabel'!A:A,0))</f>
        <v>#N/A</v>
      </c>
      <c r="V2852" s="43">
        <f t="shared" si="579"/>
        <v>0</v>
      </c>
      <c r="W2852" s="80">
        <f t="shared" si="583"/>
        <v>23.196467403779828</v>
      </c>
      <c r="X2852" t="e">
        <f t="shared" si="580"/>
        <v>#N/A</v>
      </c>
      <c r="Y2852"/>
      <c r="Z2852">
        <f t="shared" si="584"/>
        <v>0.4</v>
      </c>
      <c r="AA2852">
        <f t="shared" si="585"/>
        <v>1</v>
      </c>
      <c r="AB2852">
        <f t="shared" si="585"/>
        <v>1</v>
      </c>
      <c r="AC2852">
        <f t="shared" si="586"/>
        <v>0.4</v>
      </c>
      <c r="AD2852" t="e">
        <f>INDEX('bijlage C. Cluster maatregelen'!C:C,MATCH('5.Bepalen Faalfreq'!K2852,'bijlage C. Cluster maatregelen'!A:A,0))</f>
        <v>#N/A</v>
      </c>
      <c r="AE2852" t="e">
        <f>INDEX('bijlage C. Cluster maatregelen'!C:C,MATCH('5.Bepalen Faalfreq'!L2852,'bijlage C. Cluster maatregelen'!A:A,0))</f>
        <v>#N/A</v>
      </c>
      <c r="AF2852" t="e">
        <f>INDEX('bijlage C. Cluster maatregelen'!C:C,MATCH('5.Bepalen Faalfreq'!M2852,'bijlage C. Cluster maatregelen'!A:A,0))</f>
        <v>#N/A</v>
      </c>
      <c r="AG2852" t="e">
        <f>INDEX('bijlage C. Cluster maatregelen'!C:C,MATCH('5.Bepalen Faalfreq'!N2852,'bijlage C. Cluster maatregelen'!A:A,0))</f>
        <v>#N/A</v>
      </c>
      <c r="AH2852" t="e">
        <f t="shared" si="587"/>
        <v>#N/A</v>
      </c>
      <c r="AI2852" t="e">
        <f t="shared" si="588"/>
        <v>#N/A</v>
      </c>
      <c r="AJ2852" t="e">
        <f t="shared" si="581"/>
        <v>#N/A</v>
      </c>
    </row>
    <row r="2853" spans="1:36" x14ac:dyDescent="0.25">
      <c r="A2853" s="203"/>
      <c r="B2853" s="203"/>
      <c r="C2853" s="203"/>
      <c r="D2853" s="203"/>
      <c r="E2853" s="203"/>
      <c r="F2853" s="203"/>
      <c r="G2853" s="203"/>
      <c r="H2853" s="203"/>
      <c r="I2853" s="203"/>
      <c r="J2853" s="203"/>
      <c r="K2853" s="203"/>
      <c r="L2853" s="203"/>
      <c r="M2853" s="203"/>
      <c r="N2853" s="203"/>
      <c r="O2853" s="204">
        <f t="shared" si="577"/>
        <v>0</v>
      </c>
      <c r="P2853" s="80" t="str">
        <f>IFERROR(R2853+'4. Gegevens leiding'!$I$26,"")</f>
        <v/>
      </c>
      <c r="Q2853" s="155" t="str">
        <f>IFERROR(R2854+'4. Gegevens leiding'!$I$26,"")</f>
        <v/>
      </c>
      <c r="R2853" s="155" t="str">
        <f t="shared" si="589"/>
        <v/>
      </c>
      <c r="S2853" s="43" t="str">
        <f t="shared" si="582"/>
        <v/>
      </c>
      <c r="T2853" s="42" t="str">
        <f t="shared" si="578"/>
        <v>Diameter (mm, uitwendig)=;Wanddikte (mm)=;Druk (barg)=;Rekgrens (N/mm^2)=;Charpy energie (J)=</v>
      </c>
      <c r="U2853" s="44" t="e">
        <f>INDEX('bijlage A. Frequentie Tabel'!G:G,MATCH(T2853,'bijlage A. Frequentie Tabel'!A:A,0))</f>
        <v>#N/A</v>
      </c>
      <c r="V2853" s="43">
        <f t="shared" si="579"/>
        <v>0</v>
      </c>
      <c r="W2853" s="80">
        <f t="shared" si="583"/>
        <v>23.196467403779828</v>
      </c>
      <c r="X2853" t="e">
        <f t="shared" si="580"/>
        <v>#N/A</v>
      </c>
      <c r="Y2853"/>
      <c r="Z2853">
        <f t="shared" si="584"/>
        <v>0.4</v>
      </c>
      <c r="AA2853">
        <f t="shared" si="585"/>
        <v>1</v>
      </c>
      <c r="AB2853">
        <f t="shared" si="585"/>
        <v>1</v>
      </c>
      <c r="AC2853">
        <f t="shared" si="586"/>
        <v>0.4</v>
      </c>
      <c r="AD2853" t="e">
        <f>INDEX('bijlage C. Cluster maatregelen'!C:C,MATCH('5.Bepalen Faalfreq'!K2853,'bijlage C. Cluster maatregelen'!A:A,0))</f>
        <v>#N/A</v>
      </c>
      <c r="AE2853" t="e">
        <f>INDEX('bijlage C. Cluster maatregelen'!C:C,MATCH('5.Bepalen Faalfreq'!L2853,'bijlage C. Cluster maatregelen'!A:A,0))</f>
        <v>#N/A</v>
      </c>
      <c r="AF2853" t="e">
        <f>INDEX('bijlage C. Cluster maatregelen'!C:C,MATCH('5.Bepalen Faalfreq'!M2853,'bijlage C. Cluster maatregelen'!A:A,0))</f>
        <v>#N/A</v>
      </c>
      <c r="AG2853" t="e">
        <f>INDEX('bijlage C. Cluster maatregelen'!C:C,MATCH('5.Bepalen Faalfreq'!N2853,'bijlage C. Cluster maatregelen'!A:A,0))</f>
        <v>#N/A</v>
      </c>
      <c r="AH2853" t="e">
        <f t="shared" si="587"/>
        <v>#N/A</v>
      </c>
      <c r="AI2853" t="e">
        <f t="shared" si="588"/>
        <v>#N/A</v>
      </c>
      <c r="AJ2853" t="e">
        <f t="shared" si="581"/>
        <v>#N/A</v>
      </c>
    </row>
    <row r="2854" spans="1:36" x14ac:dyDescent="0.25">
      <c r="A2854" s="203"/>
      <c r="B2854" s="203"/>
      <c r="C2854" s="203"/>
      <c r="D2854" s="203"/>
      <c r="E2854" s="203"/>
      <c r="F2854" s="203"/>
      <c r="G2854" s="203"/>
      <c r="H2854" s="203"/>
      <c r="I2854" s="203"/>
      <c r="J2854" s="203"/>
      <c r="K2854" s="203"/>
      <c r="L2854" s="203"/>
      <c r="M2854" s="203"/>
      <c r="N2854" s="203"/>
      <c r="O2854" s="204">
        <f t="shared" si="577"/>
        <v>0</v>
      </c>
      <c r="P2854" s="80" t="str">
        <f>IFERROR(R2854+'4. Gegevens leiding'!$I$26,"")</f>
        <v/>
      </c>
      <c r="Q2854" s="155" t="str">
        <f>IFERROR(R2855+'4. Gegevens leiding'!$I$26,"")</f>
        <v/>
      </c>
      <c r="R2854" s="155" t="str">
        <f t="shared" si="589"/>
        <v/>
      </c>
      <c r="S2854" s="43" t="str">
        <f t="shared" si="582"/>
        <v/>
      </c>
      <c r="T2854" s="42" t="str">
        <f t="shared" si="578"/>
        <v>Diameter (mm, uitwendig)=;Wanddikte (mm)=;Druk (barg)=;Rekgrens (N/mm^2)=;Charpy energie (J)=</v>
      </c>
      <c r="U2854" s="44" t="e">
        <f>INDEX('bijlage A. Frequentie Tabel'!G:G,MATCH(T2854,'bijlage A. Frequentie Tabel'!A:A,0))</f>
        <v>#N/A</v>
      </c>
      <c r="V2854" s="43">
        <f t="shared" si="579"/>
        <v>0</v>
      </c>
      <c r="W2854" s="80">
        <f t="shared" si="583"/>
        <v>23.196467403779828</v>
      </c>
      <c r="X2854" t="e">
        <f t="shared" si="580"/>
        <v>#N/A</v>
      </c>
      <c r="Y2854"/>
      <c r="Z2854">
        <f t="shared" si="584"/>
        <v>0.4</v>
      </c>
      <c r="AA2854">
        <f t="shared" ref="AA2854:AB2885" si="590">AA$3</f>
        <v>1</v>
      </c>
      <c r="AB2854">
        <f t="shared" si="590"/>
        <v>1</v>
      </c>
      <c r="AC2854">
        <f t="shared" si="586"/>
        <v>0.4</v>
      </c>
      <c r="AD2854" t="e">
        <f>INDEX('bijlage C. Cluster maatregelen'!C:C,MATCH('5.Bepalen Faalfreq'!K2854,'bijlage C. Cluster maatregelen'!A:A,0))</f>
        <v>#N/A</v>
      </c>
      <c r="AE2854" t="e">
        <f>INDEX('bijlage C. Cluster maatregelen'!C:C,MATCH('5.Bepalen Faalfreq'!L2854,'bijlage C. Cluster maatregelen'!A:A,0))</f>
        <v>#N/A</v>
      </c>
      <c r="AF2854" t="e">
        <f>INDEX('bijlage C. Cluster maatregelen'!C:C,MATCH('5.Bepalen Faalfreq'!M2854,'bijlage C. Cluster maatregelen'!A:A,0))</f>
        <v>#N/A</v>
      </c>
      <c r="AG2854" t="e">
        <f>INDEX('bijlage C. Cluster maatregelen'!C:C,MATCH('5.Bepalen Faalfreq'!N2854,'bijlage C. Cluster maatregelen'!A:A,0))</f>
        <v>#N/A</v>
      </c>
      <c r="AH2854" t="e">
        <f t="shared" si="587"/>
        <v>#N/A</v>
      </c>
      <c r="AI2854" t="e">
        <f t="shared" si="588"/>
        <v>#N/A</v>
      </c>
      <c r="AJ2854" t="e">
        <f t="shared" si="581"/>
        <v>#N/A</v>
      </c>
    </row>
    <row r="2855" spans="1:36" x14ac:dyDescent="0.25">
      <c r="A2855" s="203"/>
      <c r="B2855" s="203"/>
      <c r="C2855" s="203"/>
      <c r="D2855" s="203"/>
      <c r="E2855" s="203"/>
      <c r="F2855" s="203"/>
      <c r="G2855" s="203"/>
      <c r="H2855" s="203"/>
      <c r="I2855" s="203"/>
      <c r="J2855" s="203"/>
      <c r="K2855" s="203"/>
      <c r="L2855" s="203"/>
      <c r="M2855" s="203"/>
      <c r="N2855" s="203"/>
      <c r="O2855" s="204">
        <f t="shared" si="577"/>
        <v>0</v>
      </c>
      <c r="P2855" s="80" t="str">
        <f>IFERROR(R2855+'4. Gegevens leiding'!$I$26,"")</f>
        <v/>
      </c>
      <c r="Q2855" s="155" t="str">
        <f>IFERROR(R2856+'4. Gegevens leiding'!$I$26,"")</f>
        <v/>
      </c>
      <c r="R2855" s="155" t="str">
        <f t="shared" si="589"/>
        <v/>
      </c>
      <c r="S2855" s="43" t="str">
        <f t="shared" si="582"/>
        <v/>
      </c>
      <c r="T2855" s="42" t="str">
        <f t="shared" si="578"/>
        <v>Diameter (mm, uitwendig)=;Wanddikte (mm)=;Druk (barg)=;Rekgrens (N/mm^2)=;Charpy energie (J)=</v>
      </c>
      <c r="U2855" s="44" t="e">
        <f>INDEX('bijlage A. Frequentie Tabel'!G:G,MATCH(T2855,'bijlage A. Frequentie Tabel'!A:A,0))</f>
        <v>#N/A</v>
      </c>
      <c r="V2855" s="43">
        <f t="shared" si="579"/>
        <v>0</v>
      </c>
      <c r="W2855" s="80">
        <f t="shared" si="583"/>
        <v>23.196467403779828</v>
      </c>
      <c r="X2855" t="e">
        <f t="shared" si="580"/>
        <v>#N/A</v>
      </c>
      <c r="Y2855"/>
      <c r="Z2855">
        <f t="shared" si="584"/>
        <v>0.4</v>
      </c>
      <c r="AA2855">
        <f t="shared" si="590"/>
        <v>1</v>
      </c>
      <c r="AB2855">
        <f t="shared" si="590"/>
        <v>1</v>
      </c>
      <c r="AC2855">
        <f t="shared" si="586"/>
        <v>0.4</v>
      </c>
      <c r="AD2855" t="e">
        <f>INDEX('bijlage C. Cluster maatregelen'!C:C,MATCH('5.Bepalen Faalfreq'!K2855,'bijlage C. Cluster maatregelen'!A:A,0))</f>
        <v>#N/A</v>
      </c>
      <c r="AE2855" t="e">
        <f>INDEX('bijlage C. Cluster maatregelen'!C:C,MATCH('5.Bepalen Faalfreq'!L2855,'bijlage C. Cluster maatregelen'!A:A,0))</f>
        <v>#N/A</v>
      </c>
      <c r="AF2855" t="e">
        <f>INDEX('bijlage C. Cluster maatregelen'!C:C,MATCH('5.Bepalen Faalfreq'!M2855,'bijlage C. Cluster maatregelen'!A:A,0))</f>
        <v>#N/A</v>
      </c>
      <c r="AG2855" t="e">
        <f>INDEX('bijlage C. Cluster maatregelen'!C:C,MATCH('5.Bepalen Faalfreq'!N2855,'bijlage C. Cluster maatregelen'!A:A,0))</f>
        <v>#N/A</v>
      </c>
      <c r="AH2855" t="e">
        <f t="shared" si="587"/>
        <v>#N/A</v>
      </c>
      <c r="AI2855" t="e">
        <f t="shared" si="588"/>
        <v>#N/A</v>
      </c>
      <c r="AJ2855" t="e">
        <f t="shared" si="581"/>
        <v>#N/A</v>
      </c>
    </row>
    <row r="2856" spans="1:36" x14ac:dyDescent="0.25">
      <c r="A2856" s="203"/>
      <c r="B2856" s="203"/>
      <c r="C2856" s="203"/>
      <c r="D2856" s="203"/>
      <c r="E2856" s="203"/>
      <c r="F2856" s="203"/>
      <c r="G2856" s="203"/>
      <c r="H2856" s="203"/>
      <c r="I2856" s="203"/>
      <c r="J2856" s="203"/>
      <c r="K2856" s="203"/>
      <c r="L2856" s="203"/>
      <c r="M2856" s="203"/>
      <c r="N2856" s="203"/>
      <c r="O2856" s="204">
        <f t="shared" si="577"/>
        <v>0</v>
      </c>
      <c r="P2856" s="80" t="str">
        <f>IFERROR(R2856+'4. Gegevens leiding'!$I$26,"")</f>
        <v/>
      </c>
      <c r="Q2856" s="155" t="str">
        <f>IFERROR(R2857+'4. Gegevens leiding'!$I$26,"")</f>
        <v/>
      </c>
      <c r="R2856" s="155" t="str">
        <f t="shared" si="589"/>
        <v/>
      </c>
      <c r="S2856" s="43" t="str">
        <f t="shared" si="582"/>
        <v/>
      </c>
      <c r="T2856" s="42" t="str">
        <f t="shared" si="578"/>
        <v>Diameter (mm, uitwendig)=;Wanddikte (mm)=;Druk (barg)=;Rekgrens (N/mm^2)=;Charpy energie (J)=</v>
      </c>
      <c r="U2856" s="44" t="e">
        <f>INDEX('bijlage A. Frequentie Tabel'!G:G,MATCH(T2856,'bijlage A. Frequentie Tabel'!A:A,0))</f>
        <v>#N/A</v>
      </c>
      <c r="V2856" s="43">
        <f t="shared" si="579"/>
        <v>0</v>
      </c>
      <c r="W2856" s="80">
        <f t="shared" si="583"/>
        <v>23.196467403779828</v>
      </c>
      <c r="X2856" t="e">
        <f t="shared" si="580"/>
        <v>#N/A</v>
      </c>
      <c r="Y2856"/>
      <c r="Z2856">
        <f t="shared" si="584"/>
        <v>0.4</v>
      </c>
      <c r="AA2856">
        <f t="shared" si="590"/>
        <v>1</v>
      </c>
      <c r="AB2856">
        <f t="shared" si="590"/>
        <v>1</v>
      </c>
      <c r="AC2856">
        <f t="shared" si="586"/>
        <v>0.4</v>
      </c>
      <c r="AD2856" t="e">
        <f>INDEX('bijlage C. Cluster maatregelen'!C:C,MATCH('5.Bepalen Faalfreq'!K2856,'bijlage C. Cluster maatregelen'!A:A,0))</f>
        <v>#N/A</v>
      </c>
      <c r="AE2856" t="e">
        <f>INDEX('bijlage C. Cluster maatregelen'!C:C,MATCH('5.Bepalen Faalfreq'!L2856,'bijlage C. Cluster maatregelen'!A:A,0))</f>
        <v>#N/A</v>
      </c>
      <c r="AF2856" t="e">
        <f>INDEX('bijlage C. Cluster maatregelen'!C:C,MATCH('5.Bepalen Faalfreq'!M2856,'bijlage C. Cluster maatregelen'!A:A,0))</f>
        <v>#N/A</v>
      </c>
      <c r="AG2856" t="e">
        <f>INDEX('bijlage C. Cluster maatregelen'!C:C,MATCH('5.Bepalen Faalfreq'!N2856,'bijlage C. Cluster maatregelen'!A:A,0))</f>
        <v>#N/A</v>
      </c>
      <c r="AH2856" t="e">
        <f t="shared" si="587"/>
        <v>#N/A</v>
      </c>
      <c r="AI2856" t="e">
        <f t="shared" si="588"/>
        <v>#N/A</v>
      </c>
      <c r="AJ2856" t="e">
        <f t="shared" si="581"/>
        <v>#N/A</v>
      </c>
    </row>
    <row r="2857" spans="1:36" x14ac:dyDescent="0.25">
      <c r="A2857" s="203"/>
      <c r="B2857" s="203"/>
      <c r="C2857" s="203"/>
      <c r="D2857" s="203"/>
      <c r="E2857" s="203"/>
      <c r="F2857" s="203"/>
      <c r="G2857" s="203"/>
      <c r="H2857" s="203"/>
      <c r="I2857" s="203"/>
      <c r="J2857" s="203"/>
      <c r="K2857" s="203"/>
      <c r="L2857" s="203"/>
      <c r="M2857" s="203"/>
      <c r="N2857" s="203"/>
      <c r="O2857" s="204">
        <f t="shared" si="577"/>
        <v>0</v>
      </c>
      <c r="P2857" s="80" t="str">
        <f>IFERROR(R2857+'4. Gegevens leiding'!$I$26,"")</f>
        <v/>
      </c>
      <c r="Q2857" s="155" t="str">
        <f>IFERROR(R2858+'4. Gegevens leiding'!$I$26,"")</f>
        <v/>
      </c>
      <c r="R2857" s="155" t="str">
        <f t="shared" si="589"/>
        <v/>
      </c>
      <c r="S2857" s="43" t="str">
        <f t="shared" si="582"/>
        <v/>
      </c>
      <c r="T2857" s="42" t="str">
        <f t="shared" si="578"/>
        <v>Diameter (mm, uitwendig)=;Wanddikte (mm)=;Druk (barg)=;Rekgrens (N/mm^2)=;Charpy energie (J)=</v>
      </c>
      <c r="U2857" s="44" t="e">
        <f>INDEX('bijlage A. Frequentie Tabel'!G:G,MATCH(T2857,'bijlage A. Frequentie Tabel'!A:A,0))</f>
        <v>#N/A</v>
      </c>
      <c r="V2857" s="43">
        <f t="shared" si="579"/>
        <v>0</v>
      </c>
      <c r="W2857" s="80">
        <f t="shared" si="583"/>
        <v>23.196467403779828</v>
      </c>
      <c r="X2857" t="e">
        <f t="shared" si="580"/>
        <v>#N/A</v>
      </c>
      <c r="Y2857"/>
      <c r="Z2857">
        <f t="shared" si="584"/>
        <v>0.4</v>
      </c>
      <c r="AA2857">
        <f t="shared" si="590"/>
        <v>1</v>
      </c>
      <c r="AB2857">
        <f t="shared" si="590"/>
        <v>1</v>
      </c>
      <c r="AC2857">
        <f t="shared" si="586"/>
        <v>0.4</v>
      </c>
      <c r="AD2857" t="e">
        <f>INDEX('bijlage C. Cluster maatregelen'!C:C,MATCH('5.Bepalen Faalfreq'!K2857,'bijlage C. Cluster maatregelen'!A:A,0))</f>
        <v>#N/A</v>
      </c>
      <c r="AE2857" t="e">
        <f>INDEX('bijlage C. Cluster maatregelen'!C:C,MATCH('5.Bepalen Faalfreq'!L2857,'bijlage C. Cluster maatregelen'!A:A,0))</f>
        <v>#N/A</v>
      </c>
      <c r="AF2857" t="e">
        <f>INDEX('bijlage C. Cluster maatregelen'!C:C,MATCH('5.Bepalen Faalfreq'!M2857,'bijlage C. Cluster maatregelen'!A:A,0))</f>
        <v>#N/A</v>
      </c>
      <c r="AG2857" t="e">
        <f>INDEX('bijlage C. Cluster maatregelen'!C:C,MATCH('5.Bepalen Faalfreq'!N2857,'bijlage C. Cluster maatregelen'!A:A,0))</f>
        <v>#N/A</v>
      </c>
      <c r="AH2857" t="e">
        <f t="shared" si="587"/>
        <v>#N/A</v>
      </c>
      <c r="AI2857" t="e">
        <f t="shared" si="588"/>
        <v>#N/A</v>
      </c>
      <c r="AJ2857" t="e">
        <f t="shared" si="581"/>
        <v>#N/A</v>
      </c>
    </row>
    <row r="2858" spans="1:36" x14ac:dyDescent="0.25">
      <c r="A2858" s="203"/>
      <c r="B2858" s="203"/>
      <c r="C2858" s="203"/>
      <c r="D2858" s="203"/>
      <c r="E2858" s="203"/>
      <c r="F2858" s="203"/>
      <c r="G2858" s="203"/>
      <c r="H2858" s="203"/>
      <c r="I2858" s="203"/>
      <c r="J2858" s="203"/>
      <c r="K2858" s="203"/>
      <c r="L2858" s="203"/>
      <c r="M2858" s="203"/>
      <c r="N2858" s="203"/>
      <c r="O2858" s="204">
        <f t="shared" si="577"/>
        <v>0</v>
      </c>
      <c r="P2858" s="80" t="str">
        <f>IFERROR(R2858+'4. Gegevens leiding'!$I$26,"")</f>
        <v/>
      </c>
      <c r="Q2858" s="155" t="str">
        <f>IFERROR(R2859+'4. Gegevens leiding'!$I$26,"")</f>
        <v/>
      </c>
      <c r="R2858" s="155" t="str">
        <f t="shared" si="589"/>
        <v/>
      </c>
      <c r="S2858" s="43" t="str">
        <f t="shared" si="582"/>
        <v/>
      </c>
      <c r="T2858" s="42" t="str">
        <f t="shared" si="578"/>
        <v>Diameter (mm, uitwendig)=;Wanddikte (mm)=;Druk (barg)=;Rekgrens (N/mm^2)=;Charpy energie (J)=</v>
      </c>
      <c r="U2858" s="44" t="e">
        <f>INDEX('bijlage A. Frequentie Tabel'!G:G,MATCH(T2858,'bijlage A. Frequentie Tabel'!A:A,0))</f>
        <v>#N/A</v>
      </c>
      <c r="V2858" s="43">
        <f t="shared" si="579"/>
        <v>0</v>
      </c>
      <c r="W2858" s="80">
        <f t="shared" si="583"/>
        <v>23.196467403779828</v>
      </c>
      <c r="X2858" t="e">
        <f t="shared" si="580"/>
        <v>#N/A</v>
      </c>
      <c r="Y2858"/>
      <c r="Z2858">
        <f t="shared" si="584"/>
        <v>0.4</v>
      </c>
      <c r="AA2858">
        <f t="shared" si="590"/>
        <v>1</v>
      </c>
      <c r="AB2858">
        <f t="shared" si="590"/>
        <v>1</v>
      </c>
      <c r="AC2858">
        <f t="shared" si="586"/>
        <v>0.4</v>
      </c>
      <c r="AD2858" t="e">
        <f>INDEX('bijlage C. Cluster maatregelen'!C:C,MATCH('5.Bepalen Faalfreq'!K2858,'bijlage C. Cluster maatregelen'!A:A,0))</f>
        <v>#N/A</v>
      </c>
      <c r="AE2858" t="e">
        <f>INDEX('bijlage C. Cluster maatregelen'!C:C,MATCH('5.Bepalen Faalfreq'!L2858,'bijlage C. Cluster maatregelen'!A:A,0))</f>
        <v>#N/A</v>
      </c>
      <c r="AF2858" t="e">
        <f>INDEX('bijlage C. Cluster maatregelen'!C:C,MATCH('5.Bepalen Faalfreq'!M2858,'bijlage C. Cluster maatregelen'!A:A,0))</f>
        <v>#N/A</v>
      </c>
      <c r="AG2858" t="e">
        <f>INDEX('bijlage C. Cluster maatregelen'!C:C,MATCH('5.Bepalen Faalfreq'!N2858,'bijlage C. Cluster maatregelen'!A:A,0))</f>
        <v>#N/A</v>
      </c>
      <c r="AH2858" t="e">
        <f t="shared" si="587"/>
        <v>#N/A</v>
      </c>
      <c r="AI2858" t="e">
        <f t="shared" si="588"/>
        <v>#N/A</v>
      </c>
      <c r="AJ2858" t="e">
        <f t="shared" si="581"/>
        <v>#N/A</v>
      </c>
    </row>
    <row r="2859" spans="1:36" x14ac:dyDescent="0.25">
      <c r="A2859" s="203"/>
      <c r="B2859" s="203"/>
      <c r="C2859" s="203"/>
      <c r="D2859" s="203"/>
      <c r="E2859" s="203"/>
      <c r="F2859" s="203"/>
      <c r="G2859" s="203"/>
      <c r="H2859" s="203"/>
      <c r="I2859" s="203"/>
      <c r="J2859" s="203"/>
      <c r="K2859" s="203"/>
      <c r="L2859" s="203"/>
      <c r="M2859" s="203"/>
      <c r="N2859" s="203"/>
      <c r="O2859" s="204">
        <f t="shared" si="577"/>
        <v>0</v>
      </c>
      <c r="P2859" s="80" t="str">
        <f>IFERROR(R2859+'4. Gegevens leiding'!$I$26,"")</f>
        <v/>
      </c>
      <c r="Q2859" s="155" t="str">
        <f>IFERROR(R2860+'4. Gegevens leiding'!$I$26,"")</f>
        <v/>
      </c>
      <c r="R2859" s="155" t="str">
        <f t="shared" si="589"/>
        <v/>
      </c>
      <c r="S2859" s="43" t="str">
        <f t="shared" si="582"/>
        <v/>
      </c>
      <c r="T2859" s="42" t="str">
        <f t="shared" si="578"/>
        <v>Diameter (mm, uitwendig)=;Wanddikte (mm)=;Druk (barg)=;Rekgrens (N/mm^2)=;Charpy energie (J)=</v>
      </c>
      <c r="U2859" s="44" t="e">
        <f>INDEX('bijlage A. Frequentie Tabel'!G:G,MATCH(T2859,'bijlage A. Frequentie Tabel'!A:A,0))</f>
        <v>#N/A</v>
      </c>
      <c r="V2859" s="43">
        <f t="shared" si="579"/>
        <v>0</v>
      </c>
      <c r="W2859" s="80">
        <f t="shared" si="583"/>
        <v>23.196467403779828</v>
      </c>
      <c r="X2859" t="e">
        <f t="shared" si="580"/>
        <v>#N/A</v>
      </c>
      <c r="Y2859"/>
      <c r="Z2859">
        <f t="shared" si="584"/>
        <v>0.4</v>
      </c>
      <c r="AA2859">
        <f t="shared" si="590"/>
        <v>1</v>
      </c>
      <c r="AB2859">
        <f t="shared" si="590"/>
        <v>1</v>
      </c>
      <c r="AC2859">
        <f t="shared" si="586"/>
        <v>0.4</v>
      </c>
      <c r="AD2859" t="e">
        <f>INDEX('bijlage C. Cluster maatregelen'!C:C,MATCH('5.Bepalen Faalfreq'!K2859,'bijlage C. Cluster maatregelen'!A:A,0))</f>
        <v>#N/A</v>
      </c>
      <c r="AE2859" t="e">
        <f>INDEX('bijlage C. Cluster maatregelen'!C:C,MATCH('5.Bepalen Faalfreq'!L2859,'bijlage C. Cluster maatregelen'!A:A,0))</f>
        <v>#N/A</v>
      </c>
      <c r="AF2859" t="e">
        <f>INDEX('bijlage C. Cluster maatregelen'!C:C,MATCH('5.Bepalen Faalfreq'!M2859,'bijlage C. Cluster maatregelen'!A:A,0))</f>
        <v>#N/A</v>
      </c>
      <c r="AG2859" t="e">
        <f>INDEX('bijlage C. Cluster maatregelen'!C:C,MATCH('5.Bepalen Faalfreq'!N2859,'bijlage C. Cluster maatregelen'!A:A,0))</f>
        <v>#N/A</v>
      </c>
      <c r="AH2859" t="e">
        <f t="shared" si="587"/>
        <v>#N/A</v>
      </c>
      <c r="AI2859" t="e">
        <f t="shared" si="588"/>
        <v>#N/A</v>
      </c>
      <c r="AJ2859" t="e">
        <f t="shared" si="581"/>
        <v>#N/A</v>
      </c>
    </row>
    <row r="2860" spans="1:36" x14ac:dyDescent="0.25">
      <c r="A2860" s="203"/>
      <c r="B2860" s="203"/>
      <c r="C2860" s="203"/>
      <c r="D2860" s="203"/>
      <c r="E2860" s="203"/>
      <c r="F2860" s="203"/>
      <c r="G2860" s="203"/>
      <c r="H2860" s="203"/>
      <c r="I2860" s="203"/>
      <c r="J2860" s="203"/>
      <c r="K2860" s="203"/>
      <c r="L2860" s="203"/>
      <c r="M2860" s="203"/>
      <c r="N2860" s="203"/>
      <c r="O2860" s="204">
        <f t="shared" si="577"/>
        <v>0</v>
      </c>
      <c r="P2860" s="80" t="str">
        <f>IFERROR(R2860+'4. Gegevens leiding'!$I$26,"")</f>
        <v/>
      </c>
      <c r="Q2860" s="155" t="str">
        <f>IFERROR(R2861+'4. Gegevens leiding'!$I$26,"")</f>
        <v/>
      </c>
      <c r="R2860" s="155" t="str">
        <f t="shared" si="589"/>
        <v/>
      </c>
      <c r="S2860" s="43" t="str">
        <f t="shared" si="582"/>
        <v/>
      </c>
      <c r="T2860" s="42" t="str">
        <f t="shared" si="578"/>
        <v>Diameter (mm, uitwendig)=;Wanddikte (mm)=;Druk (barg)=;Rekgrens (N/mm^2)=;Charpy energie (J)=</v>
      </c>
      <c r="U2860" s="44" t="e">
        <f>INDEX('bijlage A. Frequentie Tabel'!G:G,MATCH(T2860,'bijlage A. Frequentie Tabel'!A:A,0))</f>
        <v>#N/A</v>
      </c>
      <c r="V2860" s="43">
        <f t="shared" si="579"/>
        <v>0</v>
      </c>
      <c r="W2860" s="80">
        <f t="shared" si="583"/>
        <v>23.196467403779828</v>
      </c>
      <c r="X2860" t="e">
        <f t="shared" si="580"/>
        <v>#N/A</v>
      </c>
      <c r="Y2860"/>
      <c r="Z2860">
        <f t="shared" si="584"/>
        <v>0.4</v>
      </c>
      <c r="AA2860">
        <f t="shared" si="590"/>
        <v>1</v>
      </c>
      <c r="AB2860">
        <f t="shared" si="590"/>
        <v>1</v>
      </c>
      <c r="AC2860">
        <f t="shared" si="586"/>
        <v>0.4</v>
      </c>
      <c r="AD2860" t="e">
        <f>INDEX('bijlage C. Cluster maatregelen'!C:C,MATCH('5.Bepalen Faalfreq'!K2860,'bijlage C. Cluster maatregelen'!A:A,0))</f>
        <v>#N/A</v>
      </c>
      <c r="AE2860" t="e">
        <f>INDEX('bijlage C. Cluster maatregelen'!C:C,MATCH('5.Bepalen Faalfreq'!L2860,'bijlage C. Cluster maatregelen'!A:A,0))</f>
        <v>#N/A</v>
      </c>
      <c r="AF2860" t="e">
        <f>INDEX('bijlage C. Cluster maatregelen'!C:C,MATCH('5.Bepalen Faalfreq'!M2860,'bijlage C. Cluster maatregelen'!A:A,0))</f>
        <v>#N/A</v>
      </c>
      <c r="AG2860" t="e">
        <f>INDEX('bijlage C. Cluster maatregelen'!C:C,MATCH('5.Bepalen Faalfreq'!N2860,'bijlage C. Cluster maatregelen'!A:A,0))</f>
        <v>#N/A</v>
      </c>
      <c r="AH2860" t="e">
        <f t="shared" si="587"/>
        <v>#N/A</v>
      </c>
      <c r="AI2860" t="e">
        <f t="shared" si="588"/>
        <v>#N/A</v>
      </c>
      <c r="AJ2860" t="e">
        <f t="shared" si="581"/>
        <v>#N/A</v>
      </c>
    </row>
    <row r="2861" spans="1:36" x14ac:dyDescent="0.25">
      <c r="A2861" s="203"/>
      <c r="B2861" s="203"/>
      <c r="C2861" s="203"/>
      <c r="D2861" s="203"/>
      <c r="E2861" s="203"/>
      <c r="F2861" s="203"/>
      <c r="G2861" s="203"/>
      <c r="H2861" s="203"/>
      <c r="I2861" s="203"/>
      <c r="J2861" s="203"/>
      <c r="K2861" s="203"/>
      <c r="L2861" s="203"/>
      <c r="M2861" s="203"/>
      <c r="N2861" s="203"/>
      <c r="O2861" s="204">
        <f t="shared" si="577"/>
        <v>0</v>
      </c>
      <c r="P2861" s="80" t="str">
        <f>IFERROR(R2861+'4. Gegevens leiding'!$I$26,"")</f>
        <v/>
      </c>
      <c r="Q2861" s="155" t="str">
        <f>IFERROR(R2862+'4. Gegevens leiding'!$I$26,"")</f>
        <v/>
      </c>
      <c r="R2861" s="155" t="str">
        <f t="shared" si="589"/>
        <v/>
      </c>
      <c r="S2861" s="43" t="str">
        <f t="shared" si="582"/>
        <v/>
      </c>
      <c r="T2861" s="42" t="str">
        <f t="shared" si="578"/>
        <v>Diameter (mm, uitwendig)=;Wanddikte (mm)=;Druk (barg)=;Rekgrens (N/mm^2)=;Charpy energie (J)=</v>
      </c>
      <c r="U2861" s="44" t="e">
        <f>INDEX('bijlage A. Frequentie Tabel'!G:G,MATCH(T2861,'bijlage A. Frequentie Tabel'!A:A,0))</f>
        <v>#N/A</v>
      </c>
      <c r="V2861" s="43">
        <f t="shared" si="579"/>
        <v>0</v>
      </c>
      <c r="W2861" s="80">
        <f t="shared" si="583"/>
        <v>23.196467403779828</v>
      </c>
      <c r="X2861" t="e">
        <f t="shared" si="580"/>
        <v>#N/A</v>
      </c>
      <c r="Y2861"/>
      <c r="Z2861">
        <f t="shared" si="584"/>
        <v>0.4</v>
      </c>
      <c r="AA2861">
        <f t="shared" si="590"/>
        <v>1</v>
      </c>
      <c r="AB2861">
        <f t="shared" si="590"/>
        <v>1</v>
      </c>
      <c r="AC2861">
        <f t="shared" si="586"/>
        <v>0.4</v>
      </c>
      <c r="AD2861" t="e">
        <f>INDEX('bijlage C. Cluster maatregelen'!C:C,MATCH('5.Bepalen Faalfreq'!K2861,'bijlage C. Cluster maatregelen'!A:A,0))</f>
        <v>#N/A</v>
      </c>
      <c r="AE2861" t="e">
        <f>INDEX('bijlage C. Cluster maatregelen'!C:C,MATCH('5.Bepalen Faalfreq'!L2861,'bijlage C. Cluster maatregelen'!A:A,0))</f>
        <v>#N/A</v>
      </c>
      <c r="AF2861" t="e">
        <f>INDEX('bijlage C. Cluster maatregelen'!C:C,MATCH('5.Bepalen Faalfreq'!M2861,'bijlage C. Cluster maatregelen'!A:A,0))</f>
        <v>#N/A</v>
      </c>
      <c r="AG2861" t="e">
        <f>INDEX('bijlage C. Cluster maatregelen'!C:C,MATCH('5.Bepalen Faalfreq'!N2861,'bijlage C. Cluster maatregelen'!A:A,0))</f>
        <v>#N/A</v>
      </c>
      <c r="AH2861" t="e">
        <f t="shared" si="587"/>
        <v>#N/A</v>
      </c>
      <c r="AI2861" t="e">
        <f t="shared" si="588"/>
        <v>#N/A</v>
      </c>
      <c r="AJ2861" t="e">
        <f t="shared" si="581"/>
        <v>#N/A</v>
      </c>
    </row>
    <row r="2862" spans="1:36" x14ac:dyDescent="0.25">
      <c r="A2862" s="203"/>
      <c r="B2862" s="203"/>
      <c r="C2862" s="203"/>
      <c r="D2862" s="203"/>
      <c r="E2862" s="203"/>
      <c r="F2862" s="203"/>
      <c r="G2862" s="203"/>
      <c r="H2862" s="203"/>
      <c r="I2862" s="203"/>
      <c r="J2862" s="203"/>
      <c r="K2862" s="203"/>
      <c r="L2862" s="203"/>
      <c r="M2862" s="203"/>
      <c r="N2862" s="203"/>
      <c r="O2862" s="204">
        <f t="shared" si="577"/>
        <v>0</v>
      </c>
      <c r="P2862" s="80" t="str">
        <f>IFERROR(R2862+'4. Gegevens leiding'!$I$26,"")</f>
        <v/>
      </c>
      <c r="Q2862" s="155" t="str">
        <f>IFERROR(R2863+'4. Gegevens leiding'!$I$26,"")</f>
        <v/>
      </c>
      <c r="R2862" s="155" t="str">
        <f t="shared" si="589"/>
        <v/>
      </c>
      <c r="S2862" s="43" t="str">
        <f t="shared" si="582"/>
        <v/>
      </c>
      <c r="T2862" s="42" t="str">
        <f t="shared" si="578"/>
        <v>Diameter (mm, uitwendig)=;Wanddikte (mm)=;Druk (barg)=;Rekgrens (N/mm^2)=;Charpy energie (J)=</v>
      </c>
      <c r="U2862" s="44" t="e">
        <f>INDEX('bijlage A. Frequentie Tabel'!G:G,MATCH(T2862,'bijlage A. Frequentie Tabel'!A:A,0))</f>
        <v>#N/A</v>
      </c>
      <c r="V2862" s="43">
        <f t="shared" si="579"/>
        <v>0</v>
      </c>
      <c r="W2862" s="80">
        <f t="shared" si="583"/>
        <v>23.196467403779828</v>
      </c>
      <c r="X2862" t="e">
        <f t="shared" si="580"/>
        <v>#N/A</v>
      </c>
      <c r="Y2862"/>
      <c r="Z2862">
        <f t="shared" si="584"/>
        <v>0.4</v>
      </c>
      <c r="AA2862">
        <f t="shared" si="590"/>
        <v>1</v>
      </c>
      <c r="AB2862">
        <f t="shared" si="590"/>
        <v>1</v>
      </c>
      <c r="AC2862">
        <f t="shared" si="586"/>
        <v>0.4</v>
      </c>
      <c r="AD2862" t="e">
        <f>INDEX('bijlage C. Cluster maatregelen'!C:C,MATCH('5.Bepalen Faalfreq'!K2862,'bijlage C. Cluster maatregelen'!A:A,0))</f>
        <v>#N/A</v>
      </c>
      <c r="AE2862" t="e">
        <f>INDEX('bijlage C. Cluster maatregelen'!C:C,MATCH('5.Bepalen Faalfreq'!L2862,'bijlage C. Cluster maatregelen'!A:A,0))</f>
        <v>#N/A</v>
      </c>
      <c r="AF2862" t="e">
        <f>INDEX('bijlage C. Cluster maatregelen'!C:C,MATCH('5.Bepalen Faalfreq'!M2862,'bijlage C. Cluster maatregelen'!A:A,0))</f>
        <v>#N/A</v>
      </c>
      <c r="AG2862" t="e">
        <f>INDEX('bijlage C. Cluster maatregelen'!C:C,MATCH('5.Bepalen Faalfreq'!N2862,'bijlage C. Cluster maatregelen'!A:A,0))</f>
        <v>#N/A</v>
      </c>
      <c r="AH2862" t="e">
        <f t="shared" si="587"/>
        <v>#N/A</v>
      </c>
      <c r="AI2862" t="e">
        <f t="shared" si="588"/>
        <v>#N/A</v>
      </c>
      <c r="AJ2862" t="e">
        <f t="shared" si="581"/>
        <v>#N/A</v>
      </c>
    </row>
    <row r="2863" spans="1:36" x14ac:dyDescent="0.25">
      <c r="A2863" s="203"/>
      <c r="B2863" s="203"/>
      <c r="C2863" s="203"/>
      <c r="D2863" s="203"/>
      <c r="E2863" s="203"/>
      <c r="F2863" s="203"/>
      <c r="G2863" s="203"/>
      <c r="H2863" s="203"/>
      <c r="I2863" s="203"/>
      <c r="J2863" s="203"/>
      <c r="K2863" s="203"/>
      <c r="L2863" s="203"/>
      <c r="M2863" s="203"/>
      <c r="N2863" s="203"/>
      <c r="O2863" s="204">
        <f t="shared" si="577"/>
        <v>0</v>
      </c>
      <c r="P2863" s="80" t="str">
        <f>IFERROR(R2863+'4. Gegevens leiding'!$I$26,"")</f>
        <v/>
      </c>
      <c r="Q2863" s="155" t="str">
        <f>IFERROR(R2864+'4. Gegevens leiding'!$I$26,"")</f>
        <v/>
      </c>
      <c r="R2863" s="155" t="str">
        <f t="shared" si="589"/>
        <v/>
      </c>
      <c r="S2863" s="43" t="str">
        <f t="shared" si="582"/>
        <v/>
      </c>
      <c r="T2863" s="42" t="str">
        <f t="shared" si="578"/>
        <v>Diameter (mm, uitwendig)=;Wanddikte (mm)=;Druk (barg)=;Rekgrens (N/mm^2)=;Charpy energie (J)=</v>
      </c>
      <c r="U2863" s="44" t="e">
        <f>INDEX('bijlage A. Frequentie Tabel'!G:G,MATCH(T2863,'bijlage A. Frequentie Tabel'!A:A,0))</f>
        <v>#N/A</v>
      </c>
      <c r="V2863" s="43">
        <f t="shared" si="579"/>
        <v>0</v>
      </c>
      <c r="W2863" s="80">
        <f t="shared" si="583"/>
        <v>23.196467403779828</v>
      </c>
      <c r="X2863" t="e">
        <f t="shared" si="580"/>
        <v>#N/A</v>
      </c>
      <c r="Y2863"/>
      <c r="Z2863">
        <f t="shared" si="584"/>
        <v>0.4</v>
      </c>
      <c r="AA2863">
        <f t="shared" si="590"/>
        <v>1</v>
      </c>
      <c r="AB2863">
        <f t="shared" si="590"/>
        <v>1</v>
      </c>
      <c r="AC2863">
        <f t="shared" si="586"/>
        <v>0.4</v>
      </c>
      <c r="AD2863" t="e">
        <f>INDEX('bijlage C. Cluster maatregelen'!C:C,MATCH('5.Bepalen Faalfreq'!K2863,'bijlage C. Cluster maatregelen'!A:A,0))</f>
        <v>#N/A</v>
      </c>
      <c r="AE2863" t="e">
        <f>INDEX('bijlage C. Cluster maatregelen'!C:C,MATCH('5.Bepalen Faalfreq'!L2863,'bijlage C. Cluster maatregelen'!A:A,0))</f>
        <v>#N/A</v>
      </c>
      <c r="AF2863" t="e">
        <f>INDEX('bijlage C. Cluster maatregelen'!C:C,MATCH('5.Bepalen Faalfreq'!M2863,'bijlage C. Cluster maatregelen'!A:A,0))</f>
        <v>#N/A</v>
      </c>
      <c r="AG2863" t="e">
        <f>INDEX('bijlage C. Cluster maatregelen'!C:C,MATCH('5.Bepalen Faalfreq'!N2863,'bijlage C. Cluster maatregelen'!A:A,0))</f>
        <v>#N/A</v>
      </c>
      <c r="AH2863" t="e">
        <f t="shared" si="587"/>
        <v>#N/A</v>
      </c>
      <c r="AI2863" t="e">
        <f t="shared" si="588"/>
        <v>#N/A</v>
      </c>
      <c r="AJ2863" t="e">
        <f t="shared" si="581"/>
        <v>#N/A</v>
      </c>
    </row>
    <row r="2864" spans="1:36" x14ac:dyDescent="0.25">
      <c r="A2864" s="203"/>
      <c r="B2864" s="203"/>
      <c r="C2864" s="203"/>
      <c r="D2864" s="203"/>
      <c r="E2864" s="203"/>
      <c r="F2864" s="203"/>
      <c r="G2864" s="203"/>
      <c r="H2864" s="203"/>
      <c r="I2864" s="203"/>
      <c r="J2864" s="203"/>
      <c r="K2864" s="203"/>
      <c r="L2864" s="203"/>
      <c r="M2864" s="203"/>
      <c r="N2864" s="203"/>
      <c r="O2864" s="204">
        <f t="shared" si="577"/>
        <v>0</v>
      </c>
      <c r="P2864" s="80" t="str">
        <f>IFERROR(R2864+'4. Gegevens leiding'!$I$26,"")</f>
        <v/>
      </c>
      <c r="Q2864" s="155" t="str">
        <f>IFERROR(R2865+'4. Gegevens leiding'!$I$26,"")</f>
        <v/>
      </c>
      <c r="R2864" s="155" t="str">
        <f t="shared" si="589"/>
        <v/>
      </c>
      <c r="S2864" s="43" t="str">
        <f t="shared" si="582"/>
        <v/>
      </c>
      <c r="T2864" s="42" t="str">
        <f t="shared" si="578"/>
        <v>Diameter (mm, uitwendig)=;Wanddikte (mm)=;Druk (barg)=;Rekgrens (N/mm^2)=;Charpy energie (J)=</v>
      </c>
      <c r="U2864" s="44" t="e">
        <f>INDEX('bijlage A. Frequentie Tabel'!G:G,MATCH(T2864,'bijlage A. Frequentie Tabel'!A:A,0))</f>
        <v>#N/A</v>
      </c>
      <c r="V2864" s="43">
        <f t="shared" si="579"/>
        <v>0</v>
      </c>
      <c r="W2864" s="80">
        <f t="shared" si="583"/>
        <v>23.196467403779828</v>
      </c>
      <c r="X2864" t="e">
        <f t="shared" si="580"/>
        <v>#N/A</v>
      </c>
      <c r="Y2864"/>
      <c r="Z2864">
        <f t="shared" si="584"/>
        <v>0.4</v>
      </c>
      <c r="AA2864">
        <f t="shared" si="590"/>
        <v>1</v>
      </c>
      <c r="AB2864">
        <f t="shared" si="590"/>
        <v>1</v>
      </c>
      <c r="AC2864">
        <f t="shared" si="586"/>
        <v>0.4</v>
      </c>
      <c r="AD2864" t="e">
        <f>INDEX('bijlage C. Cluster maatregelen'!C:C,MATCH('5.Bepalen Faalfreq'!K2864,'bijlage C. Cluster maatregelen'!A:A,0))</f>
        <v>#N/A</v>
      </c>
      <c r="AE2864" t="e">
        <f>INDEX('bijlage C. Cluster maatregelen'!C:C,MATCH('5.Bepalen Faalfreq'!L2864,'bijlage C. Cluster maatregelen'!A:A,0))</f>
        <v>#N/A</v>
      </c>
      <c r="AF2864" t="e">
        <f>INDEX('bijlage C. Cluster maatregelen'!C:C,MATCH('5.Bepalen Faalfreq'!M2864,'bijlage C. Cluster maatregelen'!A:A,0))</f>
        <v>#N/A</v>
      </c>
      <c r="AG2864" t="e">
        <f>INDEX('bijlage C. Cluster maatregelen'!C:C,MATCH('5.Bepalen Faalfreq'!N2864,'bijlage C. Cluster maatregelen'!A:A,0))</f>
        <v>#N/A</v>
      </c>
      <c r="AH2864" t="e">
        <f t="shared" si="587"/>
        <v>#N/A</v>
      </c>
      <c r="AI2864" t="e">
        <f t="shared" si="588"/>
        <v>#N/A</v>
      </c>
      <c r="AJ2864" t="e">
        <f t="shared" si="581"/>
        <v>#N/A</v>
      </c>
    </row>
    <row r="2865" spans="1:36" x14ac:dyDescent="0.25">
      <c r="A2865" s="203"/>
      <c r="B2865" s="203"/>
      <c r="C2865" s="203"/>
      <c r="D2865" s="203"/>
      <c r="E2865" s="203"/>
      <c r="F2865" s="203"/>
      <c r="G2865" s="203"/>
      <c r="H2865" s="203"/>
      <c r="I2865" s="203"/>
      <c r="J2865" s="203"/>
      <c r="K2865" s="203"/>
      <c r="L2865" s="203"/>
      <c r="M2865" s="203"/>
      <c r="N2865" s="203"/>
      <c r="O2865" s="204">
        <f t="shared" si="577"/>
        <v>0</v>
      </c>
      <c r="P2865" s="80" t="str">
        <f>IFERROR(R2865+'4. Gegevens leiding'!$I$26,"")</f>
        <v/>
      </c>
      <c r="Q2865" s="155" t="str">
        <f>IFERROR(R2866+'4. Gegevens leiding'!$I$26,"")</f>
        <v/>
      </c>
      <c r="R2865" s="155" t="str">
        <f t="shared" si="589"/>
        <v/>
      </c>
      <c r="S2865" s="43" t="str">
        <f t="shared" si="582"/>
        <v/>
      </c>
      <c r="T2865" s="42" t="str">
        <f t="shared" si="578"/>
        <v>Diameter (mm, uitwendig)=;Wanddikte (mm)=;Druk (barg)=;Rekgrens (N/mm^2)=;Charpy energie (J)=</v>
      </c>
      <c r="U2865" s="44" t="e">
        <f>INDEX('bijlage A. Frequentie Tabel'!G:G,MATCH(T2865,'bijlage A. Frequentie Tabel'!A:A,0))</f>
        <v>#N/A</v>
      </c>
      <c r="V2865" s="43">
        <f t="shared" si="579"/>
        <v>0</v>
      </c>
      <c r="W2865" s="80">
        <f t="shared" si="583"/>
        <v>23.196467403779828</v>
      </c>
      <c r="X2865" t="e">
        <f t="shared" si="580"/>
        <v>#N/A</v>
      </c>
      <c r="Y2865"/>
      <c r="Z2865">
        <f t="shared" si="584"/>
        <v>0.4</v>
      </c>
      <c r="AA2865">
        <f t="shared" si="590"/>
        <v>1</v>
      </c>
      <c r="AB2865">
        <f t="shared" si="590"/>
        <v>1</v>
      </c>
      <c r="AC2865">
        <f t="shared" si="586"/>
        <v>0.4</v>
      </c>
      <c r="AD2865" t="e">
        <f>INDEX('bijlage C. Cluster maatregelen'!C:C,MATCH('5.Bepalen Faalfreq'!K2865,'bijlage C. Cluster maatregelen'!A:A,0))</f>
        <v>#N/A</v>
      </c>
      <c r="AE2865" t="e">
        <f>INDEX('bijlage C. Cluster maatregelen'!C:C,MATCH('5.Bepalen Faalfreq'!L2865,'bijlage C. Cluster maatregelen'!A:A,0))</f>
        <v>#N/A</v>
      </c>
      <c r="AF2865" t="e">
        <f>INDEX('bijlage C. Cluster maatregelen'!C:C,MATCH('5.Bepalen Faalfreq'!M2865,'bijlage C. Cluster maatregelen'!A:A,0))</f>
        <v>#N/A</v>
      </c>
      <c r="AG2865" t="e">
        <f>INDEX('bijlage C. Cluster maatregelen'!C:C,MATCH('5.Bepalen Faalfreq'!N2865,'bijlage C. Cluster maatregelen'!A:A,0))</f>
        <v>#N/A</v>
      </c>
      <c r="AH2865" t="e">
        <f t="shared" si="587"/>
        <v>#N/A</v>
      </c>
      <c r="AI2865" t="e">
        <f t="shared" si="588"/>
        <v>#N/A</v>
      </c>
      <c r="AJ2865" t="e">
        <f t="shared" si="581"/>
        <v>#N/A</v>
      </c>
    </row>
    <row r="2866" spans="1:36" x14ac:dyDescent="0.25">
      <c r="A2866" s="203"/>
      <c r="B2866" s="203"/>
      <c r="C2866" s="203"/>
      <c r="D2866" s="203"/>
      <c r="E2866" s="203"/>
      <c r="F2866" s="203"/>
      <c r="G2866" s="203"/>
      <c r="H2866" s="203"/>
      <c r="I2866" s="203"/>
      <c r="J2866" s="203"/>
      <c r="K2866" s="203"/>
      <c r="L2866" s="203"/>
      <c r="M2866" s="203"/>
      <c r="N2866" s="203"/>
      <c r="O2866" s="204">
        <f t="shared" si="577"/>
        <v>0</v>
      </c>
      <c r="P2866" s="80" t="str">
        <f>IFERROR(R2866+'4. Gegevens leiding'!$I$26,"")</f>
        <v/>
      </c>
      <c r="Q2866" s="155" t="str">
        <f>IFERROR(R2867+'4. Gegevens leiding'!$I$26,"")</f>
        <v/>
      </c>
      <c r="R2866" s="155" t="str">
        <f t="shared" si="589"/>
        <v/>
      </c>
      <c r="S2866" s="43" t="str">
        <f t="shared" si="582"/>
        <v/>
      </c>
      <c r="T2866" s="42" t="str">
        <f t="shared" si="578"/>
        <v>Diameter (mm, uitwendig)=;Wanddikte (mm)=;Druk (barg)=;Rekgrens (N/mm^2)=;Charpy energie (J)=</v>
      </c>
      <c r="U2866" s="44" t="e">
        <f>INDEX('bijlage A. Frequentie Tabel'!G:G,MATCH(T2866,'bijlage A. Frequentie Tabel'!A:A,0))</f>
        <v>#N/A</v>
      </c>
      <c r="V2866" s="43">
        <f t="shared" si="579"/>
        <v>0</v>
      </c>
      <c r="W2866" s="80">
        <f t="shared" si="583"/>
        <v>23.196467403779828</v>
      </c>
      <c r="X2866" t="e">
        <f t="shared" si="580"/>
        <v>#N/A</v>
      </c>
      <c r="Y2866"/>
      <c r="Z2866">
        <f t="shared" si="584"/>
        <v>0.4</v>
      </c>
      <c r="AA2866">
        <f t="shared" si="590"/>
        <v>1</v>
      </c>
      <c r="AB2866">
        <f t="shared" si="590"/>
        <v>1</v>
      </c>
      <c r="AC2866">
        <f t="shared" si="586"/>
        <v>0.4</v>
      </c>
      <c r="AD2866" t="e">
        <f>INDEX('bijlage C. Cluster maatregelen'!C:C,MATCH('5.Bepalen Faalfreq'!K2866,'bijlage C. Cluster maatregelen'!A:A,0))</f>
        <v>#N/A</v>
      </c>
      <c r="AE2866" t="e">
        <f>INDEX('bijlage C. Cluster maatregelen'!C:C,MATCH('5.Bepalen Faalfreq'!L2866,'bijlage C. Cluster maatregelen'!A:A,0))</f>
        <v>#N/A</v>
      </c>
      <c r="AF2866" t="e">
        <f>INDEX('bijlage C. Cluster maatregelen'!C:C,MATCH('5.Bepalen Faalfreq'!M2866,'bijlage C. Cluster maatregelen'!A:A,0))</f>
        <v>#N/A</v>
      </c>
      <c r="AG2866" t="e">
        <f>INDEX('bijlage C. Cluster maatregelen'!C:C,MATCH('5.Bepalen Faalfreq'!N2866,'bijlage C. Cluster maatregelen'!A:A,0))</f>
        <v>#N/A</v>
      </c>
      <c r="AH2866" t="e">
        <f t="shared" si="587"/>
        <v>#N/A</v>
      </c>
      <c r="AI2866" t="e">
        <f t="shared" si="588"/>
        <v>#N/A</v>
      </c>
      <c r="AJ2866" t="e">
        <f t="shared" si="581"/>
        <v>#N/A</v>
      </c>
    </row>
    <row r="2867" spans="1:36" x14ac:dyDescent="0.25">
      <c r="A2867" s="203"/>
      <c r="B2867" s="203"/>
      <c r="C2867" s="203"/>
      <c r="D2867" s="203"/>
      <c r="E2867" s="203"/>
      <c r="F2867" s="203"/>
      <c r="G2867" s="203"/>
      <c r="H2867" s="203"/>
      <c r="I2867" s="203"/>
      <c r="J2867" s="203"/>
      <c r="K2867" s="203"/>
      <c r="L2867" s="203"/>
      <c r="M2867" s="203"/>
      <c r="N2867" s="203"/>
      <c r="O2867" s="204">
        <f t="shared" si="577"/>
        <v>0</v>
      </c>
      <c r="P2867" s="80" t="str">
        <f>IFERROR(R2867+'4. Gegevens leiding'!$I$26,"")</f>
        <v/>
      </c>
      <c r="Q2867" s="155" t="str">
        <f>IFERROR(R2868+'4. Gegevens leiding'!$I$26,"")</f>
        <v/>
      </c>
      <c r="R2867" s="155" t="str">
        <f t="shared" si="589"/>
        <v/>
      </c>
      <c r="S2867" s="43" t="str">
        <f t="shared" si="582"/>
        <v/>
      </c>
      <c r="T2867" s="42" t="str">
        <f t="shared" si="578"/>
        <v>Diameter (mm, uitwendig)=;Wanddikte (mm)=;Druk (barg)=;Rekgrens (N/mm^2)=;Charpy energie (J)=</v>
      </c>
      <c r="U2867" s="44" t="e">
        <f>INDEX('bijlage A. Frequentie Tabel'!G:G,MATCH(T2867,'bijlage A. Frequentie Tabel'!A:A,0))</f>
        <v>#N/A</v>
      </c>
      <c r="V2867" s="43">
        <f t="shared" si="579"/>
        <v>0</v>
      </c>
      <c r="W2867" s="80">
        <f t="shared" si="583"/>
        <v>23.196467403779828</v>
      </c>
      <c r="X2867" t="e">
        <f t="shared" si="580"/>
        <v>#N/A</v>
      </c>
      <c r="Y2867"/>
      <c r="Z2867">
        <f t="shared" si="584"/>
        <v>0.4</v>
      </c>
      <c r="AA2867">
        <f t="shared" si="590"/>
        <v>1</v>
      </c>
      <c r="AB2867">
        <f t="shared" si="590"/>
        <v>1</v>
      </c>
      <c r="AC2867">
        <f t="shared" si="586"/>
        <v>0.4</v>
      </c>
      <c r="AD2867" t="e">
        <f>INDEX('bijlage C. Cluster maatregelen'!C:C,MATCH('5.Bepalen Faalfreq'!K2867,'bijlage C. Cluster maatregelen'!A:A,0))</f>
        <v>#N/A</v>
      </c>
      <c r="AE2867" t="e">
        <f>INDEX('bijlage C. Cluster maatregelen'!C:C,MATCH('5.Bepalen Faalfreq'!L2867,'bijlage C. Cluster maatregelen'!A:A,0))</f>
        <v>#N/A</v>
      </c>
      <c r="AF2867" t="e">
        <f>INDEX('bijlage C. Cluster maatregelen'!C:C,MATCH('5.Bepalen Faalfreq'!M2867,'bijlage C. Cluster maatregelen'!A:A,0))</f>
        <v>#N/A</v>
      </c>
      <c r="AG2867" t="e">
        <f>INDEX('bijlage C. Cluster maatregelen'!C:C,MATCH('5.Bepalen Faalfreq'!N2867,'bijlage C. Cluster maatregelen'!A:A,0))</f>
        <v>#N/A</v>
      </c>
      <c r="AH2867" t="e">
        <f t="shared" si="587"/>
        <v>#N/A</v>
      </c>
      <c r="AI2867" t="e">
        <f t="shared" si="588"/>
        <v>#N/A</v>
      </c>
      <c r="AJ2867" t="e">
        <f t="shared" si="581"/>
        <v>#N/A</v>
      </c>
    </row>
    <row r="2868" spans="1:36" x14ac:dyDescent="0.25">
      <c r="A2868" s="203"/>
      <c r="B2868" s="203"/>
      <c r="C2868" s="203"/>
      <c r="D2868" s="203"/>
      <c r="E2868" s="203"/>
      <c r="F2868" s="203"/>
      <c r="G2868" s="203"/>
      <c r="H2868" s="203"/>
      <c r="I2868" s="203"/>
      <c r="J2868" s="203"/>
      <c r="K2868" s="203"/>
      <c r="L2868" s="203"/>
      <c r="M2868" s="203"/>
      <c r="N2868" s="203"/>
      <c r="O2868" s="204">
        <f t="shared" si="577"/>
        <v>0</v>
      </c>
      <c r="P2868" s="80" t="str">
        <f>IFERROR(R2868+'4. Gegevens leiding'!$I$26,"")</f>
        <v/>
      </c>
      <c r="Q2868" s="155" t="str">
        <f>IFERROR(R2869+'4. Gegevens leiding'!$I$26,"")</f>
        <v/>
      </c>
      <c r="R2868" s="155" t="str">
        <f t="shared" si="589"/>
        <v/>
      </c>
      <c r="S2868" s="43" t="str">
        <f t="shared" si="582"/>
        <v/>
      </c>
      <c r="T2868" s="42" t="str">
        <f t="shared" si="578"/>
        <v>Diameter (mm, uitwendig)=;Wanddikte (mm)=;Druk (barg)=;Rekgrens (N/mm^2)=;Charpy energie (J)=</v>
      </c>
      <c r="U2868" s="44" t="e">
        <f>INDEX('bijlage A. Frequentie Tabel'!G:G,MATCH(T2868,'bijlage A. Frequentie Tabel'!A:A,0))</f>
        <v>#N/A</v>
      </c>
      <c r="V2868" s="43">
        <f t="shared" si="579"/>
        <v>0</v>
      </c>
      <c r="W2868" s="80">
        <f t="shared" si="583"/>
        <v>23.196467403779828</v>
      </c>
      <c r="X2868" t="e">
        <f t="shared" si="580"/>
        <v>#N/A</v>
      </c>
      <c r="Y2868"/>
      <c r="Z2868">
        <f t="shared" si="584"/>
        <v>0.4</v>
      </c>
      <c r="AA2868">
        <f t="shared" si="590"/>
        <v>1</v>
      </c>
      <c r="AB2868">
        <f t="shared" si="590"/>
        <v>1</v>
      </c>
      <c r="AC2868">
        <f t="shared" si="586"/>
        <v>0.4</v>
      </c>
      <c r="AD2868" t="e">
        <f>INDEX('bijlage C. Cluster maatregelen'!C:C,MATCH('5.Bepalen Faalfreq'!K2868,'bijlage C. Cluster maatregelen'!A:A,0))</f>
        <v>#N/A</v>
      </c>
      <c r="AE2868" t="e">
        <f>INDEX('bijlage C. Cluster maatregelen'!C:C,MATCH('5.Bepalen Faalfreq'!L2868,'bijlage C. Cluster maatregelen'!A:A,0))</f>
        <v>#N/A</v>
      </c>
      <c r="AF2868" t="e">
        <f>INDEX('bijlage C. Cluster maatregelen'!C:C,MATCH('5.Bepalen Faalfreq'!M2868,'bijlage C. Cluster maatregelen'!A:A,0))</f>
        <v>#N/A</v>
      </c>
      <c r="AG2868" t="e">
        <f>INDEX('bijlage C. Cluster maatregelen'!C:C,MATCH('5.Bepalen Faalfreq'!N2868,'bijlage C. Cluster maatregelen'!A:A,0))</f>
        <v>#N/A</v>
      </c>
      <c r="AH2868" t="e">
        <f t="shared" si="587"/>
        <v>#N/A</v>
      </c>
      <c r="AI2868" t="e">
        <f t="shared" si="588"/>
        <v>#N/A</v>
      </c>
      <c r="AJ2868" t="e">
        <f t="shared" si="581"/>
        <v>#N/A</v>
      </c>
    </row>
    <row r="2869" spans="1:36" x14ac:dyDescent="0.25">
      <c r="A2869" s="203"/>
      <c r="B2869" s="203"/>
      <c r="C2869" s="203"/>
      <c r="D2869" s="203"/>
      <c r="E2869" s="203"/>
      <c r="F2869" s="203"/>
      <c r="G2869" s="203"/>
      <c r="H2869" s="203"/>
      <c r="I2869" s="203"/>
      <c r="J2869" s="203"/>
      <c r="K2869" s="203"/>
      <c r="L2869" s="203"/>
      <c r="M2869" s="203"/>
      <c r="N2869" s="203"/>
      <c r="O2869" s="204">
        <f t="shared" si="577"/>
        <v>0</v>
      </c>
      <c r="P2869" s="80" t="str">
        <f>IFERROR(R2869+'4. Gegevens leiding'!$I$26,"")</f>
        <v/>
      </c>
      <c r="Q2869" s="155" t="str">
        <f>IFERROR(R2870+'4. Gegevens leiding'!$I$26,"")</f>
        <v/>
      </c>
      <c r="R2869" s="155" t="str">
        <f t="shared" si="589"/>
        <v/>
      </c>
      <c r="S2869" s="43" t="str">
        <f t="shared" si="582"/>
        <v/>
      </c>
      <c r="T2869" s="42" t="str">
        <f t="shared" si="578"/>
        <v>Diameter (mm, uitwendig)=;Wanddikte (mm)=;Druk (barg)=;Rekgrens (N/mm^2)=;Charpy energie (J)=</v>
      </c>
      <c r="U2869" s="44" t="e">
        <f>INDEX('bijlage A. Frequentie Tabel'!G:G,MATCH(T2869,'bijlage A. Frequentie Tabel'!A:A,0))</f>
        <v>#N/A</v>
      </c>
      <c r="V2869" s="43">
        <f t="shared" si="579"/>
        <v>0</v>
      </c>
      <c r="W2869" s="80">
        <f t="shared" si="583"/>
        <v>23.196467403779828</v>
      </c>
      <c r="X2869" t="e">
        <f t="shared" si="580"/>
        <v>#N/A</v>
      </c>
      <c r="Y2869"/>
      <c r="Z2869">
        <f t="shared" si="584"/>
        <v>0.4</v>
      </c>
      <c r="AA2869">
        <f t="shared" si="590"/>
        <v>1</v>
      </c>
      <c r="AB2869">
        <f t="shared" si="590"/>
        <v>1</v>
      </c>
      <c r="AC2869">
        <f t="shared" si="586"/>
        <v>0.4</v>
      </c>
      <c r="AD2869" t="e">
        <f>INDEX('bijlage C. Cluster maatregelen'!C:C,MATCH('5.Bepalen Faalfreq'!K2869,'bijlage C. Cluster maatregelen'!A:A,0))</f>
        <v>#N/A</v>
      </c>
      <c r="AE2869" t="e">
        <f>INDEX('bijlage C. Cluster maatregelen'!C:C,MATCH('5.Bepalen Faalfreq'!L2869,'bijlage C. Cluster maatregelen'!A:A,0))</f>
        <v>#N/A</v>
      </c>
      <c r="AF2869" t="e">
        <f>INDEX('bijlage C. Cluster maatregelen'!C:C,MATCH('5.Bepalen Faalfreq'!M2869,'bijlage C. Cluster maatregelen'!A:A,0))</f>
        <v>#N/A</v>
      </c>
      <c r="AG2869" t="e">
        <f>INDEX('bijlage C. Cluster maatregelen'!C:C,MATCH('5.Bepalen Faalfreq'!N2869,'bijlage C. Cluster maatregelen'!A:A,0))</f>
        <v>#N/A</v>
      </c>
      <c r="AH2869" t="e">
        <f t="shared" si="587"/>
        <v>#N/A</v>
      </c>
      <c r="AI2869" t="e">
        <f t="shared" si="588"/>
        <v>#N/A</v>
      </c>
      <c r="AJ2869" t="e">
        <f t="shared" si="581"/>
        <v>#N/A</v>
      </c>
    </row>
    <row r="2870" spans="1:36" x14ac:dyDescent="0.25">
      <c r="A2870" s="203"/>
      <c r="B2870" s="203"/>
      <c r="C2870" s="203"/>
      <c r="D2870" s="203"/>
      <c r="E2870" s="203"/>
      <c r="F2870" s="203"/>
      <c r="G2870" s="203"/>
      <c r="H2870" s="203"/>
      <c r="I2870" s="203"/>
      <c r="J2870" s="203"/>
      <c r="K2870" s="203"/>
      <c r="L2870" s="203"/>
      <c r="M2870" s="203"/>
      <c r="N2870" s="203"/>
      <c r="O2870" s="204">
        <f t="shared" si="577"/>
        <v>0</v>
      </c>
      <c r="P2870" s="80" t="str">
        <f>IFERROR(R2870+'4. Gegevens leiding'!$I$26,"")</f>
        <v/>
      </c>
      <c r="Q2870" s="155" t="str">
        <f>IFERROR(R2871+'4. Gegevens leiding'!$I$26,"")</f>
        <v/>
      </c>
      <c r="R2870" s="155" t="str">
        <f t="shared" si="589"/>
        <v/>
      </c>
      <c r="S2870" s="43" t="str">
        <f t="shared" si="582"/>
        <v/>
      </c>
      <c r="T2870" s="42" t="str">
        <f t="shared" si="578"/>
        <v>Diameter (mm, uitwendig)=;Wanddikte (mm)=;Druk (barg)=;Rekgrens (N/mm^2)=;Charpy energie (J)=</v>
      </c>
      <c r="U2870" s="44" t="e">
        <f>INDEX('bijlage A. Frequentie Tabel'!G:G,MATCH(T2870,'bijlage A. Frequentie Tabel'!A:A,0))</f>
        <v>#N/A</v>
      </c>
      <c r="V2870" s="43">
        <f t="shared" si="579"/>
        <v>0</v>
      </c>
      <c r="W2870" s="80">
        <f t="shared" si="583"/>
        <v>23.196467403779828</v>
      </c>
      <c r="X2870" t="e">
        <f t="shared" si="580"/>
        <v>#N/A</v>
      </c>
      <c r="Y2870"/>
      <c r="Z2870">
        <f t="shared" si="584"/>
        <v>0.4</v>
      </c>
      <c r="AA2870">
        <f t="shared" si="590"/>
        <v>1</v>
      </c>
      <c r="AB2870">
        <f t="shared" si="590"/>
        <v>1</v>
      </c>
      <c r="AC2870">
        <f t="shared" si="586"/>
        <v>0.4</v>
      </c>
      <c r="AD2870" t="e">
        <f>INDEX('bijlage C. Cluster maatregelen'!C:C,MATCH('5.Bepalen Faalfreq'!K2870,'bijlage C. Cluster maatregelen'!A:A,0))</f>
        <v>#N/A</v>
      </c>
      <c r="AE2870" t="e">
        <f>INDEX('bijlage C. Cluster maatregelen'!C:C,MATCH('5.Bepalen Faalfreq'!L2870,'bijlage C. Cluster maatregelen'!A:A,0))</f>
        <v>#N/A</v>
      </c>
      <c r="AF2870" t="e">
        <f>INDEX('bijlage C. Cluster maatregelen'!C:C,MATCH('5.Bepalen Faalfreq'!M2870,'bijlage C. Cluster maatregelen'!A:A,0))</f>
        <v>#N/A</v>
      </c>
      <c r="AG2870" t="e">
        <f>INDEX('bijlage C. Cluster maatregelen'!C:C,MATCH('5.Bepalen Faalfreq'!N2870,'bijlage C. Cluster maatregelen'!A:A,0))</f>
        <v>#N/A</v>
      </c>
      <c r="AH2870" t="e">
        <f t="shared" si="587"/>
        <v>#N/A</v>
      </c>
      <c r="AI2870" t="e">
        <f t="shared" si="588"/>
        <v>#N/A</v>
      </c>
      <c r="AJ2870" t="e">
        <f t="shared" si="581"/>
        <v>#N/A</v>
      </c>
    </row>
    <row r="2871" spans="1:36" x14ac:dyDescent="0.25">
      <c r="A2871" s="203"/>
      <c r="B2871" s="203"/>
      <c r="C2871" s="203"/>
      <c r="D2871" s="203"/>
      <c r="E2871" s="203"/>
      <c r="F2871" s="203"/>
      <c r="G2871" s="203"/>
      <c r="H2871" s="203"/>
      <c r="I2871" s="203"/>
      <c r="J2871" s="203"/>
      <c r="K2871" s="203"/>
      <c r="L2871" s="203"/>
      <c r="M2871" s="203"/>
      <c r="N2871" s="203"/>
      <c r="O2871" s="204">
        <f t="shared" si="577"/>
        <v>0</v>
      </c>
      <c r="P2871" s="80" t="str">
        <f>IFERROR(R2871+'4. Gegevens leiding'!$I$26,"")</f>
        <v/>
      </c>
      <c r="Q2871" s="155" t="str">
        <f>IFERROR(R2872+'4. Gegevens leiding'!$I$26,"")</f>
        <v/>
      </c>
      <c r="R2871" s="155" t="str">
        <f t="shared" si="589"/>
        <v/>
      </c>
      <c r="S2871" s="43" t="str">
        <f t="shared" si="582"/>
        <v/>
      </c>
      <c r="T2871" s="42" t="str">
        <f t="shared" si="578"/>
        <v>Diameter (mm, uitwendig)=;Wanddikte (mm)=;Druk (barg)=;Rekgrens (N/mm^2)=;Charpy energie (J)=</v>
      </c>
      <c r="U2871" s="44" t="e">
        <f>INDEX('bijlage A. Frequentie Tabel'!G:G,MATCH(T2871,'bijlage A. Frequentie Tabel'!A:A,0))</f>
        <v>#N/A</v>
      </c>
      <c r="V2871" s="43">
        <f t="shared" si="579"/>
        <v>0</v>
      </c>
      <c r="W2871" s="80">
        <f t="shared" si="583"/>
        <v>23.196467403779828</v>
      </c>
      <c r="X2871" t="e">
        <f t="shared" si="580"/>
        <v>#N/A</v>
      </c>
      <c r="Y2871"/>
      <c r="Z2871">
        <f t="shared" si="584"/>
        <v>0.4</v>
      </c>
      <c r="AA2871">
        <f t="shared" si="590"/>
        <v>1</v>
      </c>
      <c r="AB2871">
        <f t="shared" si="590"/>
        <v>1</v>
      </c>
      <c r="AC2871">
        <f t="shared" si="586"/>
        <v>0.4</v>
      </c>
      <c r="AD2871" t="e">
        <f>INDEX('bijlage C. Cluster maatregelen'!C:C,MATCH('5.Bepalen Faalfreq'!K2871,'bijlage C. Cluster maatregelen'!A:A,0))</f>
        <v>#N/A</v>
      </c>
      <c r="AE2871" t="e">
        <f>INDEX('bijlage C. Cluster maatregelen'!C:C,MATCH('5.Bepalen Faalfreq'!L2871,'bijlage C. Cluster maatregelen'!A:A,0))</f>
        <v>#N/A</v>
      </c>
      <c r="AF2871" t="e">
        <f>INDEX('bijlage C. Cluster maatregelen'!C:C,MATCH('5.Bepalen Faalfreq'!M2871,'bijlage C. Cluster maatregelen'!A:A,0))</f>
        <v>#N/A</v>
      </c>
      <c r="AG2871" t="e">
        <f>INDEX('bijlage C. Cluster maatregelen'!C:C,MATCH('5.Bepalen Faalfreq'!N2871,'bijlage C. Cluster maatregelen'!A:A,0))</f>
        <v>#N/A</v>
      </c>
      <c r="AH2871" t="e">
        <f t="shared" si="587"/>
        <v>#N/A</v>
      </c>
      <c r="AI2871" t="e">
        <f t="shared" si="588"/>
        <v>#N/A</v>
      </c>
      <c r="AJ2871" t="e">
        <f t="shared" si="581"/>
        <v>#N/A</v>
      </c>
    </row>
    <row r="2872" spans="1:36" x14ac:dyDescent="0.25">
      <c r="A2872" s="203"/>
      <c r="B2872" s="203"/>
      <c r="C2872" s="203"/>
      <c r="D2872" s="203"/>
      <c r="E2872" s="203"/>
      <c r="F2872" s="203"/>
      <c r="G2872" s="203"/>
      <c r="H2872" s="203"/>
      <c r="I2872" s="203"/>
      <c r="J2872" s="203"/>
      <c r="K2872" s="203"/>
      <c r="L2872" s="203"/>
      <c r="M2872" s="203"/>
      <c r="N2872" s="203"/>
      <c r="O2872" s="204">
        <f t="shared" si="577"/>
        <v>0</v>
      </c>
      <c r="P2872" s="80" t="str">
        <f>IFERROR(R2872+'4. Gegevens leiding'!$I$26,"")</f>
        <v/>
      </c>
      <c r="Q2872" s="155" t="str">
        <f>IFERROR(R2873+'4. Gegevens leiding'!$I$26,"")</f>
        <v/>
      </c>
      <c r="R2872" s="155" t="str">
        <f t="shared" si="589"/>
        <v/>
      </c>
      <c r="S2872" s="43" t="str">
        <f t="shared" si="582"/>
        <v/>
      </c>
      <c r="T2872" s="42" t="str">
        <f t="shared" si="578"/>
        <v>Diameter (mm, uitwendig)=;Wanddikte (mm)=;Druk (barg)=;Rekgrens (N/mm^2)=;Charpy energie (J)=</v>
      </c>
      <c r="U2872" s="44" t="e">
        <f>INDEX('bijlage A. Frequentie Tabel'!G:G,MATCH(T2872,'bijlage A. Frequentie Tabel'!A:A,0))</f>
        <v>#N/A</v>
      </c>
      <c r="V2872" s="43">
        <f t="shared" si="579"/>
        <v>0</v>
      </c>
      <c r="W2872" s="80">
        <f t="shared" si="583"/>
        <v>23.196467403779828</v>
      </c>
      <c r="X2872" t="e">
        <f t="shared" si="580"/>
        <v>#N/A</v>
      </c>
      <c r="Y2872"/>
      <c r="Z2872">
        <f t="shared" si="584"/>
        <v>0.4</v>
      </c>
      <c r="AA2872">
        <f t="shared" si="590"/>
        <v>1</v>
      </c>
      <c r="AB2872">
        <f t="shared" si="590"/>
        <v>1</v>
      </c>
      <c r="AC2872">
        <f t="shared" si="586"/>
        <v>0.4</v>
      </c>
      <c r="AD2872" t="e">
        <f>INDEX('bijlage C. Cluster maatregelen'!C:C,MATCH('5.Bepalen Faalfreq'!K2872,'bijlage C. Cluster maatregelen'!A:A,0))</f>
        <v>#N/A</v>
      </c>
      <c r="AE2872" t="e">
        <f>INDEX('bijlage C. Cluster maatregelen'!C:C,MATCH('5.Bepalen Faalfreq'!L2872,'bijlage C. Cluster maatregelen'!A:A,0))</f>
        <v>#N/A</v>
      </c>
      <c r="AF2872" t="e">
        <f>INDEX('bijlage C. Cluster maatregelen'!C:C,MATCH('5.Bepalen Faalfreq'!M2872,'bijlage C. Cluster maatregelen'!A:A,0))</f>
        <v>#N/A</v>
      </c>
      <c r="AG2872" t="e">
        <f>INDEX('bijlage C. Cluster maatregelen'!C:C,MATCH('5.Bepalen Faalfreq'!N2872,'bijlage C. Cluster maatregelen'!A:A,0))</f>
        <v>#N/A</v>
      </c>
      <c r="AH2872" t="e">
        <f t="shared" si="587"/>
        <v>#N/A</v>
      </c>
      <c r="AI2872" t="e">
        <f t="shared" si="588"/>
        <v>#N/A</v>
      </c>
      <c r="AJ2872" t="e">
        <f t="shared" si="581"/>
        <v>#N/A</v>
      </c>
    </row>
    <row r="2873" spans="1:36" x14ac:dyDescent="0.25">
      <c r="A2873" s="203"/>
      <c r="B2873" s="203"/>
      <c r="C2873" s="203"/>
      <c r="D2873" s="203"/>
      <c r="E2873" s="203"/>
      <c r="F2873" s="203"/>
      <c r="G2873" s="203"/>
      <c r="H2873" s="203"/>
      <c r="I2873" s="203"/>
      <c r="J2873" s="203"/>
      <c r="K2873" s="203"/>
      <c r="L2873" s="203"/>
      <c r="M2873" s="203"/>
      <c r="N2873" s="203"/>
      <c r="O2873" s="204">
        <f t="shared" si="577"/>
        <v>0</v>
      </c>
      <c r="P2873" s="80" t="str">
        <f>IFERROR(R2873+'4. Gegevens leiding'!$I$26,"")</f>
        <v/>
      </c>
      <c r="Q2873" s="155" t="str">
        <f>IFERROR(R2874+'4. Gegevens leiding'!$I$26,"")</f>
        <v/>
      </c>
      <c r="R2873" s="155" t="str">
        <f t="shared" si="589"/>
        <v/>
      </c>
      <c r="S2873" s="43" t="str">
        <f t="shared" si="582"/>
        <v/>
      </c>
      <c r="T2873" s="42" t="str">
        <f t="shared" si="578"/>
        <v>Diameter (mm, uitwendig)=;Wanddikte (mm)=;Druk (barg)=;Rekgrens (N/mm^2)=;Charpy energie (J)=</v>
      </c>
      <c r="U2873" s="44" t="e">
        <f>INDEX('bijlage A. Frequentie Tabel'!G:G,MATCH(T2873,'bijlage A. Frequentie Tabel'!A:A,0))</f>
        <v>#N/A</v>
      </c>
      <c r="V2873" s="43">
        <f t="shared" si="579"/>
        <v>0</v>
      </c>
      <c r="W2873" s="80">
        <f t="shared" si="583"/>
        <v>23.196467403779828</v>
      </c>
      <c r="X2873" t="e">
        <f t="shared" si="580"/>
        <v>#N/A</v>
      </c>
      <c r="Y2873"/>
      <c r="Z2873">
        <f t="shared" si="584"/>
        <v>0.4</v>
      </c>
      <c r="AA2873">
        <f t="shared" si="590"/>
        <v>1</v>
      </c>
      <c r="AB2873">
        <f t="shared" si="590"/>
        <v>1</v>
      </c>
      <c r="AC2873">
        <f t="shared" si="586"/>
        <v>0.4</v>
      </c>
      <c r="AD2873" t="e">
        <f>INDEX('bijlage C. Cluster maatregelen'!C:C,MATCH('5.Bepalen Faalfreq'!K2873,'bijlage C. Cluster maatregelen'!A:A,0))</f>
        <v>#N/A</v>
      </c>
      <c r="AE2873" t="e">
        <f>INDEX('bijlage C. Cluster maatregelen'!C:C,MATCH('5.Bepalen Faalfreq'!L2873,'bijlage C. Cluster maatregelen'!A:A,0))</f>
        <v>#N/A</v>
      </c>
      <c r="AF2873" t="e">
        <f>INDEX('bijlage C. Cluster maatregelen'!C:C,MATCH('5.Bepalen Faalfreq'!M2873,'bijlage C. Cluster maatregelen'!A:A,0))</f>
        <v>#N/A</v>
      </c>
      <c r="AG2873" t="e">
        <f>INDEX('bijlage C. Cluster maatregelen'!C:C,MATCH('5.Bepalen Faalfreq'!N2873,'bijlage C. Cluster maatregelen'!A:A,0))</f>
        <v>#N/A</v>
      </c>
      <c r="AH2873" t="e">
        <f t="shared" si="587"/>
        <v>#N/A</v>
      </c>
      <c r="AI2873" t="e">
        <f t="shared" si="588"/>
        <v>#N/A</v>
      </c>
      <c r="AJ2873" t="e">
        <f t="shared" si="581"/>
        <v>#N/A</v>
      </c>
    </row>
    <row r="2874" spans="1:36" x14ac:dyDescent="0.25">
      <c r="A2874" s="203"/>
      <c r="B2874" s="203"/>
      <c r="C2874" s="203"/>
      <c r="D2874" s="203"/>
      <c r="E2874" s="203"/>
      <c r="F2874" s="203"/>
      <c r="G2874" s="203"/>
      <c r="H2874" s="203"/>
      <c r="I2874" s="203"/>
      <c r="J2874" s="203"/>
      <c r="K2874" s="203"/>
      <c r="L2874" s="203"/>
      <c r="M2874" s="203"/>
      <c r="N2874" s="203"/>
      <c r="O2874" s="204">
        <f t="shared" si="577"/>
        <v>0</v>
      </c>
      <c r="P2874" s="80" t="str">
        <f>IFERROR(R2874+'4. Gegevens leiding'!$I$26,"")</f>
        <v/>
      </c>
      <c r="Q2874" s="155" t="str">
        <f>IFERROR(R2875+'4. Gegevens leiding'!$I$26,"")</f>
        <v/>
      </c>
      <c r="R2874" s="155" t="str">
        <f t="shared" si="589"/>
        <v/>
      </c>
      <c r="S2874" s="43" t="str">
        <f t="shared" si="582"/>
        <v/>
      </c>
      <c r="T2874" s="42" t="str">
        <f t="shared" si="578"/>
        <v>Diameter (mm, uitwendig)=;Wanddikte (mm)=;Druk (barg)=;Rekgrens (N/mm^2)=;Charpy energie (J)=</v>
      </c>
      <c r="U2874" s="44" t="e">
        <f>INDEX('bijlage A. Frequentie Tabel'!G:G,MATCH(T2874,'bijlage A. Frequentie Tabel'!A:A,0))</f>
        <v>#N/A</v>
      </c>
      <c r="V2874" s="43">
        <f t="shared" si="579"/>
        <v>0</v>
      </c>
      <c r="W2874" s="80">
        <f t="shared" si="583"/>
        <v>23.196467403779828</v>
      </c>
      <c r="X2874" t="e">
        <f t="shared" si="580"/>
        <v>#N/A</v>
      </c>
      <c r="Y2874"/>
      <c r="Z2874">
        <f t="shared" si="584"/>
        <v>0.4</v>
      </c>
      <c r="AA2874">
        <f t="shared" si="590"/>
        <v>1</v>
      </c>
      <c r="AB2874">
        <f t="shared" si="590"/>
        <v>1</v>
      </c>
      <c r="AC2874">
        <f t="shared" si="586"/>
        <v>0.4</v>
      </c>
      <c r="AD2874" t="e">
        <f>INDEX('bijlage C. Cluster maatregelen'!C:C,MATCH('5.Bepalen Faalfreq'!K2874,'bijlage C. Cluster maatregelen'!A:A,0))</f>
        <v>#N/A</v>
      </c>
      <c r="AE2874" t="e">
        <f>INDEX('bijlage C. Cluster maatregelen'!C:C,MATCH('5.Bepalen Faalfreq'!L2874,'bijlage C. Cluster maatregelen'!A:A,0))</f>
        <v>#N/A</v>
      </c>
      <c r="AF2874" t="e">
        <f>INDEX('bijlage C. Cluster maatregelen'!C:C,MATCH('5.Bepalen Faalfreq'!M2874,'bijlage C. Cluster maatregelen'!A:A,0))</f>
        <v>#N/A</v>
      </c>
      <c r="AG2874" t="e">
        <f>INDEX('bijlage C. Cluster maatregelen'!C:C,MATCH('5.Bepalen Faalfreq'!N2874,'bijlage C. Cluster maatregelen'!A:A,0))</f>
        <v>#N/A</v>
      </c>
      <c r="AH2874" t="e">
        <f t="shared" si="587"/>
        <v>#N/A</v>
      </c>
      <c r="AI2874" t="e">
        <f t="shared" si="588"/>
        <v>#N/A</v>
      </c>
      <c r="AJ2874" t="e">
        <f t="shared" si="581"/>
        <v>#N/A</v>
      </c>
    </row>
    <row r="2875" spans="1:36" x14ac:dyDescent="0.25">
      <c r="A2875" s="203"/>
      <c r="B2875" s="203"/>
      <c r="C2875" s="203"/>
      <c r="D2875" s="203"/>
      <c r="E2875" s="203"/>
      <c r="F2875" s="203"/>
      <c r="G2875" s="203"/>
      <c r="H2875" s="203"/>
      <c r="I2875" s="203"/>
      <c r="J2875" s="203"/>
      <c r="K2875" s="203"/>
      <c r="L2875" s="203"/>
      <c r="M2875" s="203"/>
      <c r="N2875" s="203"/>
      <c r="O2875" s="204">
        <f t="shared" si="577"/>
        <v>0</v>
      </c>
      <c r="P2875" s="80" t="str">
        <f>IFERROR(R2875+'4. Gegevens leiding'!$I$26,"")</f>
        <v/>
      </c>
      <c r="Q2875" s="155" t="str">
        <f>IFERROR(R2876+'4. Gegevens leiding'!$I$26,"")</f>
        <v/>
      </c>
      <c r="R2875" s="155" t="str">
        <f t="shared" si="589"/>
        <v/>
      </c>
      <c r="S2875" s="43" t="str">
        <f t="shared" si="582"/>
        <v/>
      </c>
      <c r="T2875" s="42" t="str">
        <f t="shared" si="578"/>
        <v>Diameter (mm, uitwendig)=;Wanddikte (mm)=;Druk (barg)=;Rekgrens (N/mm^2)=;Charpy energie (J)=</v>
      </c>
      <c r="U2875" s="44" t="e">
        <f>INDEX('bijlage A. Frequentie Tabel'!G:G,MATCH(T2875,'bijlage A. Frequentie Tabel'!A:A,0))</f>
        <v>#N/A</v>
      </c>
      <c r="V2875" s="43">
        <f t="shared" si="579"/>
        <v>0</v>
      </c>
      <c r="W2875" s="80">
        <f t="shared" si="583"/>
        <v>23.196467403779828</v>
      </c>
      <c r="X2875" t="e">
        <f t="shared" si="580"/>
        <v>#N/A</v>
      </c>
      <c r="Y2875"/>
      <c r="Z2875">
        <f t="shared" si="584"/>
        <v>0.4</v>
      </c>
      <c r="AA2875">
        <f t="shared" si="590"/>
        <v>1</v>
      </c>
      <c r="AB2875">
        <f t="shared" si="590"/>
        <v>1</v>
      </c>
      <c r="AC2875">
        <f t="shared" si="586"/>
        <v>0.4</v>
      </c>
      <c r="AD2875" t="e">
        <f>INDEX('bijlage C. Cluster maatregelen'!C:C,MATCH('5.Bepalen Faalfreq'!K2875,'bijlage C. Cluster maatregelen'!A:A,0))</f>
        <v>#N/A</v>
      </c>
      <c r="AE2875" t="e">
        <f>INDEX('bijlage C. Cluster maatregelen'!C:C,MATCH('5.Bepalen Faalfreq'!L2875,'bijlage C. Cluster maatregelen'!A:A,0))</f>
        <v>#N/A</v>
      </c>
      <c r="AF2875" t="e">
        <f>INDEX('bijlage C. Cluster maatregelen'!C:C,MATCH('5.Bepalen Faalfreq'!M2875,'bijlage C. Cluster maatregelen'!A:A,0))</f>
        <v>#N/A</v>
      </c>
      <c r="AG2875" t="e">
        <f>INDEX('bijlage C. Cluster maatregelen'!C:C,MATCH('5.Bepalen Faalfreq'!N2875,'bijlage C. Cluster maatregelen'!A:A,0))</f>
        <v>#N/A</v>
      </c>
      <c r="AH2875" t="e">
        <f t="shared" si="587"/>
        <v>#N/A</v>
      </c>
      <c r="AI2875" t="e">
        <f t="shared" si="588"/>
        <v>#N/A</v>
      </c>
      <c r="AJ2875" t="e">
        <f t="shared" si="581"/>
        <v>#N/A</v>
      </c>
    </row>
    <row r="2876" spans="1:36" x14ac:dyDescent="0.25">
      <c r="A2876" s="203"/>
      <c r="B2876" s="203"/>
      <c r="C2876" s="203"/>
      <c r="D2876" s="203"/>
      <c r="E2876" s="203"/>
      <c r="F2876" s="203"/>
      <c r="G2876" s="203"/>
      <c r="H2876" s="203"/>
      <c r="I2876" s="203"/>
      <c r="J2876" s="203"/>
      <c r="K2876" s="203"/>
      <c r="L2876" s="203"/>
      <c r="M2876" s="203"/>
      <c r="N2876" s="203"/>
      <c r="O2876" s="204">
        <f t="shared" si="577"/>
        <v>0</v>
      </c>
      <c r="P2876" s="80" t="str">
        <f>IFERROR(R2876+'4. Gegevens leiding'!$I$26,"")</f>
        <v/>
      </c>
      <c r="Q2876" s="155" t="str">
        <f>IFERROR(R2877+'4. Gegevens leiding'!$I$26,"")</f>
        <v/>
      </c>
      <c r="R2876" s="155" t="str">
        <f t="shared" si="589"/>
        <v/>
      </c>
      <c r="S2876" s="43" t="str">
        <f t="shared" si="582"/>
        <v/>
      </c>
      <c r="T2876" s="42" t="str">
        <f t="shared" si="578"/>
        <v>Diameter (mm, uitwendig)=;Wanddikte (mm)=;Druk (barg)=;Rekgrens (N/mm^2)=;Charpy energie (J)=</v>
      </c>
      <c r="U2876" s="44" t="e">
        <f>INDEX('bijlage A. Frequentie Tabel'!G:G,MATCH(T2876,'bijlage A. Frequentie Tabel'!A:A,0))</f>
        <v>#N/A</v>
      </c>
      <c r="V2876" s="43">
        <f t="shared" si="579"/>
        <v>0</v>
      </c>
      <c r="W2876" s="80">
        <f t="shared" si="583"/>
        <v>23.196467403779828</v>
      </c>
      <c r="X2876" t="e">
        <f t="shared" si="580"/>
        <v>#N/A</v>
      </c>
      <c r="Y2876"/>
      <c r="Z2876">
        <f t="shared" si="584"/>
        <v>0.4</v>
      </c>
      <c r="AA2876">
        <f t="shared" si="590"/>
        <v>1</v>
      </c>
      <c r="AB2876">
        <f t="shared" si="590"/>
        <v>1</v>
      </c>
      <c r="AC2876">
        <f t="shared" si="586"/>
        <v>0.4</v>
      </c>
      <c r="AD2876" t="e">
        <f>INDEX('bijlage C. Cluster maatregelen'!C:C,MATCH('5.Bepalen Faalfreq'!K2876,'bijlage C. Cluster maatregelen'!A:A,0))</f>
        <v>#N/A</v>
      </c>
      <c r="AE2876" t="e">
        <f>INDEX('bijlage C. Cluster maatregelen'!C:C,MATCH('5.Bepalen Faalfreq'!L2876,'bijlage C. Cluster maatregelen'!A:A,0))</f>
        <v>#N/A</v>
      </c>
      <c r="AF2876" t="e">
        <f>INDEX('bijlage C. Cluster maatregelen'!C:C,MATCH('5.Bepalen Faalfreq'!M2876,'bijlage C. Cluster maatregelen'!A:A,0))</f>
        <v>#N/A</v>
      </c>
      <c r="AG2876" t="e">
        <f>INDEX('bijlage C. Cluster maatregelen'!C:C,MATCH('5.Bepalen Faalfreq'!N2876,'bijlage C. Cluster maatregelen'!A:A,0))</f>
        <v>#N/A</v>
      </c>
      <c r="AH2876" t="e">
        <f t="shared" si="587"/>
        <v>#N/A</v>
      </c>
      <c r="AI2876" t="e">
        <f t="shared" si="588"/>
        <v>#N/A</v>
      </c>
      <c r="AJ2876" t="e">
        <f t="shared" si="581"/>
        <v>#N/A</v>
      </c>
    </row>
    <row r="2877" spans="1:36" x14ac:dyDescent="0.25">
      <c r="A2877" s="203"/>
      <c r="B2877" s="203"/>
      <c r="C2877" s="203"/>
      <c r="D2877" s="203"/>
      <c r="E2877" s="203"/>
      <c r="F2877" s="203"/>
      <c r="G2877" s="203"/>
      <c r="H2877" s="203"/>
      <c r="I2877" s="203"/>
      <c r="J2877" s="203"/>
      <c r="K2877" s="203"/>
      <c r="L2877" s="203"/>
      <c r="M2877" s="203"/>
      <c r="N2877" s="203"/>
      <c r="O2877" s="204">
        <f t="shared" si="577"/>
        <v>0</v>
      </c>
      <c r="P2877" s="80" t="str">
        <f>IFERROR(R2877+'4. Gegevens leiding'!$I$26,"")</f>
        <v/>
      </c>
      <c r="Q2877" s="155" t="str">
        <f>IFERROR(R2878+'4. Gegevens leiding'!$I$26,"")</f>
        <v/>
      </c>
      <c r="R2877" s="155" t="str">
        <f t="shared" si="589"/>
        <v/>
      </c>
      <c r="S2877" s="43" t="str">
        <f t="shared" si="582"/>
        <v/>
      </c>
      <c r="T2877" s="42" t="str">
        <f t="shared" si="578"/>
        <v>Diameter (mm, uitwendig)=;Wanddikte (mm)=;Druk (barg)=;Rekgrens (N/mm^2)=;Charpy energie (J)=</v>
      </c>
      <c r="U2877" s="44" t="e">
        <f>INDEX('bijlage A. Frequentie Tabel'!G:G,MATCH(T2877,'bijlage A. Frequentie Tabel'!A:A,0))</f>
        <v>#N/A</v>
      </c>
      <c r="V2877" s="43">
        <f t="shared" si="579"/>
        <v>0</v>
      </c>
      <c r="W2877" s="80">
        <f t="shared" si="583"/>
        <v>23.196467403779828</v>
      </c>
      <c r="X2877" t="e">
        <f t="shared" si="580"/>
        <v>#N/A</v>
      </c>
      <c r="Y2877"/>
      <c r="Z2877">
        <f t="shared" si="584"/>
        <v>0.4</v>
      </c>
      <c r="AA2877">
        <f t="shared" si="590"/>
        <v>1</v>
      </c>
      <c r="AB2877">
        <f t="shared" si="590"/>
        <v>1</v>
      </c>
      <c r="AC2877">
        <f t="shared" si="586"/>
        <v>0.4</v>
      </c>
      <c r="AD2877" t="e">
        <f>INDEX('bijlage C. Cluster maatregelen'!C:C,MATCH('5.Bepalen Faalfreq'!K2877,'bijlage C. Cluster maatregelen'!A:A,0))</f>
        <v>#N/A</v>
      </c>
      <c r="AE2877" t="e">
        <f>INDEX('bijlage C. Cluster maatregelen'!C:C,MATCH('5.Bepalen Faalfreq'!L2877,'bijlage C. Cluster maatregelen'!A:A,0))</f>
        <v>#N/A</v>
      </c>
      <c r="AF2877" t="e">
        <f>INDEX('bijlage C. Cluster maatregelen'!C:C,MATCH('5.Bepalen Faalfreq'!M2877,'bijlage C. Cluster maatregelen'!A:A,0))</f>
        <v>#N/A</v>
      </c>
      <c r="AG2877" t="e">
        <f>INDEX('bijlage C. Cluster maatregelen'!C:C,MATCH('5.Bepalen Faalfreq'!N2877,'bijlage C. Cluster maatregelen'!A:A,0))</f>
        <v>#N/A</v>
      </c>
      <c r="AH2877" t="e">
        <f t="shared" si="587"/>
        <v>#N/A</v>
      </c>
      <c r="AI2877" t="e">
        <f t="shared" si="588"/>
        <v>#N/A</v>
      </c>
      <c r="AJ2877" t="e">
        <f t="shared" si="581"/>
        <v>#N/A</v>
      </c>
    </row>
    <row r="2878" spans="1:36" x14ac:dyDescent="0.25">
      <c r="A2878" s="203"/>
      <c r="B2878" s="203"/>
      <c r="C2878" s="203"/>
      <c r="D2878" s="203"/>
      <c r="E2878" s="203"/>
      <c r="F2878" s="203"/>
      <c r="G2878" s="203"/>
      <c r="H2878" s="203"/>
      <c r="I2878" s="203"/>
      <c r="J2878" s="203"/>
      <c r="K2878" s="203"/>
      <c r="L2878" s="203"/>
      <c r="M2878" s="203"/>
      <c r="N2878" s="203"/>
      <c r="O2878" s="204">
        <f t="shared" si="577"/>
        <v>0</v>
      </c>
      <c r="P2878" s="80" t="str">
        <f>IFERROR(R2878+'4. Gegevens leiding'!$I$26,"")</f>
        <v/>
      </c>
      <c r="Q2878" s="155" t="str">
        <f>IFERROR(R2879+'4. Gegevens leiding'!$I$26,"")</f>
        <v/>
      </c>
      <c r="R2878" s="155" t="str">
        <f t="shared" si="589"/>
        <v/>
      </c>
      <c r="S2878" s="43" t="str">
        <f t="shared" si="582"/>
        <v/>
      </c>
      <c r="T2878" s="42" t="str">
        <f t="shared" si="578"/>
        <v>Diameter (mm, uitwendig)=;Wanddikte (mm)=;Druk (barg)=;Rekgrens (N/mm^2)=;Charpy energie (J)=</v>
      </c>
      <c r="U2878" s="44" t="e">
        <f>INDEX('bijlage A. Frequentie Tabel'!G:G,MATCH(T2878,'bijlage A. Frequentie Tabel'!A:A,0))</f>
        <v>#N/A</v>
      </c>
      <c r="V2878" s="43">
        <f t="shared" si="579"/>
        <v>0</v>
      </c>
      <c r="W2878" s="80">
        <f t="shared" si="583"/>
        <v>23.196467403779828</v>
      </c>
      <c r="X2878" t="e">
        <f t="shared" si="580"/>
        <v>#N/A</v>
      </c>
      <c r="Y2878"/>
      <c r="Z2878">
        <f t="shared" si="584"/>
        <v>0.4</v>
      </c>
      <c r="AA2878">
        <f t="shared" si="590"/>
        <v>1</v>
      </c>
      <c r="AB2878">
        <f t="shared" si="590"/>
        <v>1</v>
      </c>
      <c r="AC2878">
        <f t="shared" si="586"/>
        <v>0.4</v>
      </c>
      <c r="AD2878" t="e">
        <f>INDEX('bijlage C. Cluster maatregelen'!C:C,MATCH('5.Bepalen Faalfreq'!K2878,'bijlage C. Cluster maatregelen'!A:A,0))</f>
        <v>#N/A</v>
      </c>
      <c r="AE2878" t="e">
        <f>INDEX('bijlage C. Cluster maatregelen'!C:C,MATCH('5.Bepalen Faalfreq'!L2878,'bijlage C. Cluster maatregelen'!A:A,0))</f>
        <v>#N/A</v>
      </c>
      <c r="AF2878" t="e">
        <f>INDEX('bijlage C. Cluster maatregelen'!C:C,MATCH('5.Bepalen Faalfreq'!M2878,'bijlage C. Cluster maatregelen'!A:A,0))</f>
        <v>#N/A</v>
      </c>
      <c r="AG2878" t="e">
        <f>INDEX('bijlage C. Cluster maatregelen'!C:C,MATCH('5.Bepalen Faalfreq'!N2878,'bijlage C. Cluster maatregelen'!A:A,0))</f>
        <v>#N/A</v>
      </c>
      <c r="AH2878" t="e">
        <f t="shared" si="587"/>
        <v>#N/A</v>
      </c>
      <c r="AI2878" t="e">
        <f t="shared" si="588"/>
        <v>#N/A</v>
      </c>
      <c r="AJ2878" t="e">
        <f t="shared" si="581"/>
        <v>#N/A</v>
      </c>
    </row>
    <row r="2879" spans="1:36" x14ac:dyDescent="0.25">
      <c r="A2879" s="203"/>
      <c r="B2879" s="203"/>
      <c r="C2879" s="203"/>
      <c r="D2879" s="203"/>
      <c r="E2879" s="203"/>
      <c r="F2879" s="203"/>
      <c r="G2879" s="203"/>
      <c r="H2879" s="203"/>
      <c r="I2879" s="203"/>
      <c r="J2879" s="203"/>
      <c r="K2879" s="203"/>
      <c r="L2879" s="203"/>
      <c r="M2879" s="203"/>
      <c r="N2879" s="203"/>
      <c r="O2879" s="204">
        <f t="shared" si="577"/>
        <v>0</v>
      </c>
      <c r="P2879" s="80" t="str">
        <f>IFERROR(R2879+'4. Gegevens leiding'!$I$26,"")</f>
        <v/>
      </c>
      <c r="Q2879" s="155" t="str">
        <f>IFERROR(R2880+'4. Gegevens leiding'!$I$26,"")</f>
        <v/>
      </c>
      <c r="R2879" s="155" t="str">
        <f t="shared" si="589"/>
        <v/>
      </c>
      <c r="S2879" s="43" t="str">
        <f t="shared" si="582"/>
        <v/>
      </c>
      <c r="T2879" s="42" t="str">
        <f t="shared" si="578"/>
        <v>Diameter (mm, uitwendig)=;Wanddikte (mm)=;Druk (barg)=;Rekgrens (N/mm^2)=;Charpy energie (J)=</v>
      </c>
      <c r="U2879" s="44" t="e">
        <f>INDEX('bijlage A. Frequentie Tabel'!G:G,MATCH(T2879,'bijlage A. Frequentie Tabel'!A:A,0))</f>
        <v>#N/A</v>
      </c>
      <c r="V2879" s="43">
        <f t="shared" si="579"/>
        <v>0</v>
      </c>
      <c r="W2879" s="80">
        <f t="shared" si="583"/>
        <v>23.196467403779828</v>
      </c>
      <c r="X2879" t="e">
        <f t="shared" si="580"/>
        <v>#N/A</v>
      </c>
      <c r="Y2879"/>
      <c r="Z2879">
        <f t="shared" si="584"/>
        <v>0.4</v>
      </c>
      <c r="AA2879">
        <f t="shared" si="590"/>
        <v>1</v>
      </c>
      <c r="AB2879">
        <f t="shared" si="590"/>
        <v>1</v>
      </c>
      <c r="AC2879">
        <f t="shared" si="586"/>
        <v>0.4</v>
      </c>
      <c r="AD2879" t="e">
        <f>INDEX('bijlage C. Cluster maatregelen'!C:C,MATCH('5.Bepalen Faalfreq'!K2879,'bijlage C. Cluster maatregelen'!A:A,0))</f>
        <v>#N/A</v>
      </c>
      <c r="AE2879" t="e">
        <f>INDEX('bijlage C. Cluster maatregelen'!C:C,MATCH('5.Bepalen Faalfreq'!L2879,'bijlage C. Cluster maatregelen'!A:A,0))</f>
        <v>#N/A</v>
      </c>
      <c r="AF2879" t="e">
        <f>INDEX('bijlage C. Cluster maatregelen'!C:C,MATCH('5.Bepalen Faalfreq'!M2879,'bijlage C. Cluster maatregelen'!A:A,0))</f>
        <v>#N/A</v>
      </c>
      <c r="AG2879" t="e">
        <f>INDEX('bijlage C. Cluster maatregelen'!C:C,MATCH('5.Bepalen Faalfreq'!N2879,'bijlage C. Cluster maatregelen'!A:A,0))</f>
        <v>#N/A</v>
      </c>
      <c r="AH2879" t="e">
        <f t="shared" si="587"/>
        <v>#N/A</v>
      </c>
      <c r="AI2879" t="e">
        <f t="shared" si="588"/>
        <v>#N/A</v>
      </c>
      <c r="AJ2879" t="e">
        <f t="shared" si="581"/>
        <v>#N/A</v>
      </c>
    </row>
    <row r="2880" spans="1:36" x14ac:dyDescent="0.25">
      <c r="A2880" s="203"/>
      <c r="B2880" s="203"/>
      <c r="C2880" s="203"/>
      <c r="D2880" s="203"/>
      <c r="E2880" s="203"/>
      <c r="F2880" s="203"/>
      <c r="G2880" s="203"/>
      <c r="H2880" s="203"/>
      <c r="I2880" s="203"/>
      <c r="J2880" s="203"/>
      <c r="K2880" s="203"/>
      <c r="L2880" s="203"/>
      <c r="M2880" s="203"/>
      <c r="N2880" s="203"/>
      <c r="O2880" s="204">
        <f t="shared" si="577"/>
        <v>0</v>
      </c>
      <c r="P2880" s="80" t="str">
        <f>IFERROR(R2880+'4. Gegevens leiding'!$I$26,"")</f>
        <v/>
      </c>
      <c r="Q2880" s="155" t="str">
        <f>IFERROR(R2881+'4. Gegevens leiding'!$I$26,"")</f>
        <v/>
      </c>
      <c r="R2880" s="155" t="str">
        <f t="shared" si="589"/>
        <v/>
      </c>
      <c r="S2880" s="43" t="str">
        <f t="shared" si="582"/>
        <v/>
      </c>
      <c r="T2880" s="42" t="str">
        <f t="shared" si="578"/>
        <v>Diameter (mm, uitwendig)=;Wanddikte (mm)=;Druk (barg)=;Rekgrens (N/mm^2)=;Charpy energie (J)=</v>
      </c>
      <c r="U2880" s="44" t="e">
        <f>INDEX('bijlage A. Frequentie Tabel'!G:G,MATCH(T2880,'bijlage A. Frequentie Tabel'!A:A,0))</f>
        <v>#N/A</v>
      </c>
      <c r="V2880" s="43">
        <f t="shared" si="579"/>
        <v>0</v>
      </c>
      <c r="W2880" s="80">
        <f t="shared" si="583"/>
        <v>23.196467403779828</v>
      </c>
      <c r="X2880" t="e">
        <f t="shared" si="580"/>
        <v>#N/A</v>
      </c>
      <c r="Y2880"/>
      <c r="Z2880">
        <f t="shared" si="584"/>
        <v>0.4</v>
      </c>
      <c r="AA2880">
        <f t="shared" si="590"/>
        <v>1</v>
      </c>
      <c r="AB2880">
        <f t="shared" si="590"/>
        <v>1</v>
      </c>
      <c r="AC2880">
        <f t="shared" si="586"/>
        <v>0.4</v>
      </c>
      <c r="AD2880" t="e">
        <f>INDEX('bijlage C. Cluster maatregelen'!C:C,MATCH('5.Bepalen Faalfreq'!K2880,'bijlage C. Cluster maatregelen'!A:A,0))</f>
        <v>#N/A</v>
      </c>
      <c r="AE2880" t="e">
        <f>INDEX('bijlage C. Cluster maatregelen'!C:C,MATCH('5.Bepalen Faalfreq'!L2880,'bijlage C. Cluster maatregelen'!A:A,0))</f>
        <v>#N/A</v>
      </c>
      <c r="AF2880" t="e">
        <f>INDEX('bijlage C. Cluster maatregelen'!C:C,MATCH('5.Bepalen Faalfreq'!M2880,'bijlage C. Cluster maatregelen'!A:A,0))</f>
        <v>#N/A</v>
      </c>
      <c r="AG2880" t="e">
        <f>INDEX('bijlage C. Cluster maatregelen'!C:C,MATCH('5.Bepalen Faalfreq'!N2880,'bijlage C. Cluster maatregelen'!A:A,0))</f>
        <v>#N/A</v>
      </c>
      <c r="AH2880" t="e">
        <f t="shared" si="587"/>
        <v>#N/A</v>
      </c>
      <c r="AI2880" t="e">
        <f t="shared" si="588"/>
        <v>#N/A</v>
      </c>
      <c r="AJ2880" t="e">
        <f t="shared" si="581"/>
        <v>#N/A</v>
      </c>
    </row>
    <row r="2881" spans="1:36" x14ac:dyDescent="0.25">
      <c r="A2881" s="203"/>
      <c r="B2881" s="203"/>
      <c r="C2881" s="203"/>
      <c r="D2881" s="203"/>
      <c r="E2881" s="203"/>
      <c r="F2881" s="203"/>
      <c r="G2881" s="203"/>
      <c r="H2881" s="203"/>
      <c r="I2881" s="203"/>
      <c r="J2881" s="203"/>
      <c r="K2881" s="203"/>
      <c r="L2881" s="203"/>
      <c r="M2881" s="203"/>
      <c r="N2881" s="203"/>
      <c r="O2881" s="204">
        <f t="shared" si="577"/>
        <v>0</v>
      </c>
      <c r="P2881" s="80" t="str">
        <f>IFERROR(R2881+'4. Gegevens leiding'!$I$26,"")</f>
        <v/>
      </c>
      <c r="Q2881" s="155" t="str">
        <f>IFERROR(R2882+'4. Gegevens leiding'!$I$26,"")</f>
        <v/>
      </c>
      <c r="R2881" s="155" t="str">
        <f t="shared" si="589"/>
        <v/>
      </c>
      <c r="S2881" s="43" t="str">
        <f t="shared" si="582"/>
        <v/>
      </c>
      <c r="T2881" s="42" t="str">
        <f t="shared" si="578"/>
        <v>Diameter (mm, uitwendig)=;Wanddikte (mm)=;Druk (barg)=;Rekgrens (N/mm^2)=;Charpy energie (J)=</v>
      </c>
      <c r="U2881" s="44" t="e">
        <f>INDEX('bijlage A. Frequentie Tabel'!G:G,MATCH(T2881,'bijlage A. Frequentie Tabel'!A:A,0))</f>
        <v>#N/A</v>
      </c>
      <c r="V2881" s="43">
        <f t="shared" si="579"/>
        <v>0</v>
      </c>
      <c r="W2881" s="80">
        <f t="shared" si="583"/>
        <v>23.196467403779828</v>
      </c>
      <c r="X2881" t="e">
        <f t="shared" si="580"/>
        <v>#N/A</v>
      </c>
      <c r="Y2881"/>
      <c r="Z2881">
        <f t="shared" si="584"/>
        <v>0.4</v>
      </c>
      <c r="AA2881">
        <f t="shared" si="590"/>
        <v>1</v>
      </c>
      <c r="AB2881">
        <f t="shared" si="590"/>
        <v>1</v>
      </c>
      <c r="AC2881">
        <f t="shared" si="586"/>
        <v>0.4</v>
      </c>
      <c r="AD2881" t="e">
        <f>INDEX('bijlage C. Cluster maatregelen'!C:C,MATCH('5.Bepalen Faalfreq'!K2881,'bijlage C. Cluster maatregelen'!A:A,0))</f>
        <v>#N/A</v>
      </c>
      <c r="AE2881" t="e">
        <f>INDEX('bijlage C. Cluster maatregelen'!C:C,MATCH('5.Bepalen Faalfreq'!L2881,'bijlage C. Cluster maatregelen'!A:A,0))</f>
        <v>#N/A</v>
      </c>
      <c r="AF2881" t="e">
        <f>INDEX('bijlage C. Cluster maatregelen'!C:C,MATCH('5.Bepalen Faalfreq'!M2881,'bijlage C. Cluster maatregelen'!A:A,0))</f>
        <v>#N/A</v>
      </c>
      <c r="AG2881" t="e">
        <f>INDEX('bijlage C. Cluster maatregelen'!C:C,MATCH('5.Bepalen Faalfreq'!N2881,'bijlage C. Cluster maatregelen'!A:A,0))</f>
        <v>#N/A</v>
      </c>
      <c r="AH2881" t="e">
        <f t="shared" si="587"/>
        <v>#N/A</v>
      </c>
      <c r="AI2881" t="e">
        <f t="shared" si="588"/>
        <v>#N/A</v>
      </c>
      <c r="AJ2881" t="e">
        <f t="shared" si="581"/>
        <v>#N/A</v>
      </c>
    </row>
    <row r="2882" spans="1:36" x14ac:dyDescent="0.25">
      <c r="A2882" s="203"/>
      <c r="B2882" s="203"/>
      <c r="C2882" s="203"/>
      <c r="D2882" s="203"/>
      <c r="E2882" s="203"/>
      <c r="F2882" s="203"/>
      <c r="G2882" s="203"/>
      <c r="H2882" s="203"/>
      <c r="I2882" s="203"/>
      <c r="J2882" s="203"/>
      <c r="K2882" s="203"/>
      <c r="L2882" s="203"/>
      <c r="M2882" s="203"/>
      <c r="N2882" s="203"/>
      <c r="O2882" s="204">
        <f t="shared" si="577"/>
        <v>0</v>
      </c>
      <c r="P2882" s="80" t="str">
        <f>IFERROR(R2882+'4. Gegevens leiding'!$I$26,"")</f>
        <v/>
      </c>
      <c r="Q2882" s="155" t="str">
        <f>IFERROR(R2883+'4. Gegevens leiding'!$I$26,"")</f>
        <v/>
      </c>
      <c r="R2882" s="155" t="str">
        <f t="shared" si="589"/>
        <v/>
      </c>
      <c r="S2882" s="43" t="str">
        <f t="shared" si="582"/>
        <v/>
      </c>
      <c r="T2882" s="42" t="str">
        <f t="shared" si="578"/>
        <v>Diameter (mm, uitwendig)=;Wanddikte (mm)=;Druk (barg)=;Rekgrens (N/mm^2)=;Charpy energie (J)=</v>
      </c>
      <c r="U2882" s="44" t="e">
        <f>INDEX('bijlage A. Frequentie Tabel'!G:G,MATCH(T2882,'bijlage A. Frequentie Tabel'!A:A,0))</f>
        <v>#N/A</v>
      </c>
      <c r="V2882" s="43">
        <f t="shared" si="579"/>
        <v>0</v>
      </c>
      <c r="W2882" s="80">
        <f t="shared" si="583"/>
        <v>23.196467403779828</v>
      </c>
      <c r="X2882" t="e">
        <f t="shared" si="580"/>
        <v>#N/A</v>
      </c>
      <c r="Y2882"/>
      <c r="Z2882">
        <f t="shared" si="584"/>
        <v>0.4</v>
      </c>
      <c r="AA2882">
        <f t="shared" si="590"/>
        <v>1</v>
      </c>
      <c r="AB2882">
        <f t="shared" si="590"/>
        <v>1</v>
      </c>
      <c r="AC2882">
        <f t="shared" si="586"/>
        <v>0.4</v>
      </c>
      <c r="AD2882" t="e">
        <f>INDEX('bijlage C. Cluster maatregelen'!C:C,MATCH('5.Bepalen Faalfreq'!K2882,'bijlage C. Cluster maatregelen'!A:A,0))</f>
        <v>#N/A</v>
      </c>
      <c r="AE2882" t="e">
        <f>INDEX('bijlage C. Cluster maatregelen'!C:C,MATCH('5.Bepalen Faalfreq'!L2882,'bijlage C. Cluster maatregelen'!A:A,0))</f>
        <v>#N/A</v>
      </c>
      <c r="AF2882" t="e">
        <f>INDEX('bijlage C. Cluster maatregelen'!C:C,MATCH('5.Bepalen Faalfreq'!M2882,'bijlage C. Cluster maatregelen'!A:A,0))</f>
        <v>#N/A</v>
      </c>
      <c r="AG2882" t="e">
        <f>INDEX('bijlage C. Cluster maatregelen'!C:C,MATCH('5.Bepalen Faalfreq'!N2882,'bijlage C. Cluster maatregelen'!A:A,0))</f>
        <v>#N/A</v>
      </c>
      <c r="AH2882" t="e">
        <f t="shared" si="587"/>
        <v>#N/A</v>
      </c>
      <c r="AI2882" t="e">
        <f t="shared" si="588"/>
        <v>#N/A</v>
      </c>
      <c r="AJ2882" t="e">
        <f t="shared" si="581"/>
        <v>#N/A</v>
      </c>
    </row>
    <row r="2883" spans="1:36" x14ac:dyDescent="0.25">
      <c r="A2883" s="203"/>
      <c r="B2883" s="203"/>
      <c r="C2883" s="203"/>
      <c r="D2883" s="203"/>
      <c r="E2883" s="203"/>
      <c r="F2883" s="203"/>
      <c r="G2883" s="203"/>
      <c r="H2883" s="203"/>
      <c r="I2883" s="203"/>
      <c r="J2883" s="203"/>
      <c r="K2883" s="203"/>
      <c r="L2883" s="203"/>
      <c r="M2883" s="203"/>
      <c r="N2883" s="203"/>
      <c r="O2883" s="204">
        <f t="shared" si="577"/>
        <v>0</v>
      </c>
      <c r="P2883" s="80" t="str">
        <f>IFERROR(R2883+'4. Gegevens leiding'!$I$26,"")</f>
        <v/>
      </c>
      <c r="Q2883" s="155" t="str">
        <f>IFERROR(R2884+'4. Gegevens leiding'!$I$26,"")</f>
        <v/>
      </c>
      <c r="R2883" s="155" t="str">
        <f t="shared" si="589"/>
        <v/>
      </c>
      <c r="S2883" s="43" t="str">
        <f t="shared" si="582"/>
        <v/>
      </c>
      <c r="T2883" s="42" t="str">
        <f t="shared" si="578"/>
        <v>Diameter (mm, uitwendig)=;Wanddikte (mm)=;Druk (barg)=;Rekgrens (N/mm^2)=;Charpy energie (J)=</v>
      </c>
      <c r="U2883" s="44" t="e">
        <f>INDEX('bijlage A. Frequentie Tabel'!G:G,MATCH(T2883,'bijlage A. Frequentie Tabel'!A:A,0))</f>
        <v>#N/A</v>
      </c>
      <c r="V2883" s="43">
        <f t="shared" si="579"/>
        <v>0</v>
      </c>
      <c r="W2883" s="80">
        <f t="shared" si="583"/>
        <v>23.196467403779828</v>
      </c>
      <c r="X2883" t="e">
        <f t="shared" si="580"/>
        <v>#N/A</v>
      </c>
      <c r="Y2883"/>
      <c r="Z2883">
        <f t="shared" si="584"/>
        <v>0.4</v>
      </c>
      <c r="AA2883">
        <f t="shared" si="590"/>
        <v>1</v>
      </c>
      <c r="AB2883">
        <f t="shared" si="590"/>
        <v>1</v>
      </c>
      <c r="AC2883">
        <f t="shared" si="586"/>
        <v>0.4</v>
      </c>
      <c r="AD2883" t="e">
        <f>INDEX('bijlage C. Cluster maatregelen'!C:C,MATCH('5.Bepalen Faalfreq'!K2883,'bijlage C. Cluster maatregelen'!A:A,0))</f>
        <v>#N/A</v>
      </c>
      <c r="AE2883" t="e">
        <f>INDEX('bijlage C. Cluster maatregelen'!C:C,MATCH('5.Bepalen Faalfreq'!L2883,'bijlage C. Cluster maatregelen'!A:A,0))</f>
        <v>#N/A</v>
      </c>
      <c r="AF2883" t="e">
        <f>INDEX('bijlage C. Cluster maatregelen'!C:C,MATCH('5.Bepalen Faalfreq'!M2883,'bijlage C. Cluster maatregelen'!A:A,0))</f>
        <v>#N/A</v>
      </c>
      <c r="AG2883" t="e">
        <f>INDEX('bijlage C. Cluster maatregelen'!C:C,MATCH('5.Bepalen Faalfreq'!N2883,'bijlage C. Cluster maatregelen'!A:A,0))</f>
        <v>#N/A</v>
      </c>
      <c r="AH2883" t="e">
        <f t="shared" si="587"/>
        <v>#N/A</v>
      </c>
      <c r="AI2883" t="e">
        <f t="shared" si="588"/>
        <v>#N/A</v>
      </c>
      <c r="AJ2883" t="e">
        <f t="shared" si="581"/>
        <v>#N/A</v>
      </c>
    </row>
    <row r="2884" spans="1:36" x14ac:dyDescent="0.25">
      <c r="A2884" s="203"/>
      <c r="B2884" s="203"/>
      <c r="C2884" s="203"/>
      <c r="D2884" s="203"/>
      <c r="E2884" s="203"/>
      <c r="F2884" s="203"/>
      <c r="G2884" s="203"/>
      <c r="H2884" s="203"/>
      <c r="I2884" s="203"/>
      <c r="J2884" s="203"/>
      <c r="K2884" s="203"/>
      <c r="L2884" s="203"/>
      <c r="M2884" s="203"/>
      <c r="N2884" s="203"/>
      <c r="O2884" s="204">
        <f t="shared" si="577"/>
        <v>0</v>
      </c>
      <c r="P2884" s="80" t="str">
        <f>IFERROR(R2884+'4. Gegevens leiding'!$I$26,"")</f>
        <v/>
      </c>
      <c r="Q2884" s="155" t="str">
        <f>IFERROR(R2885+'4. Gegevens leiding'!$I$26,"")</f>
        <v/>
      </c>
      <c r="R2884" s="155" t="str">
        <f t="shared" si="589"/>
        <v/>
      </c>
      <c r="S2884" s="43" t="str">
        <f t="shared" si="582"/>
        <v/>
      </c>
      <c r="T2884" s="42" t="str">
        <f t="shared" si="578"/>
        <v>Diameter (mm, uitwendig)=;Wanddikte (mm)=;Druk (barg)=;Rekgrens (N/mm^2)=;Charpy energie (J)=</v>
      </c>
      <c r="U2884" s="44" t="e">
        <f>INDEX('bijlage A. Frequentie Tabel'!G:G,MATCH(T2884,'bijlage A. Frequentie Tabel'!A:A,0))</f>
        <v>#N/A</v>
      </c>
      <c r="V2884" s="43">
        <f t="shared" si="579"/>
        <v>0</v>
      </c>
      <c r="W2884" s="80">
        <f t="shared" si="583"/>
        <v>23.196467403779828</v>
      </c>
      <c r="X2884" t="e">
        <f t="shared" si="580"/>
        <v>#N/A</v>
      </c>
      <c r="Y2884"/>
      <c r="Z2884">
        <f t="shared" si="584"/>
        <v>0.4</v>
      </c>
      <c r="AA2884">
        <f t="shared" si="590"/>
        <v>1</v>
      </c>
      <c r="AB2884">
        <f t="shared" si="590"/>
        <v>1</v>
      </c>
      <c r="AC2884">
        <f t="shared" si="586"/>
        <v>0.4</v>
      </c>
      <c r="AD2884" t="e">
        <f>INDEX('bijlage C. Cluster maatregelen'!C:C,MATCH('5.Bepalen Faalfreq'!K2884,'bijlage C. Cluster maatregelen'!A:A,0))</f>
        <v>#N/A</v>
      </c>
      <c r="AE2884" t="e">
        <f>INDEX('bijlage C. Cluster maatregelen'!C:C,MATCH('5.Bepalen Faalfreq'!L2884,'bijlage C. Cluster maatregelen'!A:A,0))</f>
        <v>#N/A</v>
      </c>
      <c r="AF2884" t="e">
        <f>INDEX('bijlage C. Cluster maatregelen'!C:C,MATCH('5.Bepalen Faalfreq'!M2884,'bijlage C. Cluster maatregelen'!A:A,0))</f>
        <v>#N/A</v>
      </c>
      <c r="AG2884" t="e">
        <f>INDEX('bijlage C. Cluster maatregelen'!C:C,MATCH('5.Bepalen Faalfreq'!N2884,'bijlage C. Cluster maatregelen'!A:A,0))</f>
        <v>#N/A</v>
      </c>
      <c r="AH2884" t="e">
        <f t="shared" si="587"/>
        <v>#N/A</v>
      </c>
      <c r="AI2884" t="e">
        <f t="shared" si="588"/>
        <v>#N/A</v>
      </c>
      <c r="AJ2884" t="e">
        <f t="shared" si="581"/>
        <v>#N/A</v>
      </c>
    </row>
    <row r="2885" spans="1:36" x14ac:dyDescent="0.25">
      <c r="A2885" s="203"/>
      <c r="B2885" s="203"/>
      <c r="C2885" s="203"/>
      <c r="D2885" s="203"/>
      <c r="E2885" s="203"/>
      <c r="F2885" s="203"/>
      <c r="G2885" s="203"/>
      <c r="H2885" s="203"/>
      <c r="I2885" s="203"/>
      <c r="J2885" s="203"/>
      <c r="K2885" s="203"/>
      <c r="L2885" s="203"/>
      <c r="M2885" s="203"/>
      <c r="N2885" s="203"/>
      <c r="O2885" s="204">
        <f t="shared" ref="O2885:O2948" si="591">D2885-(2*F2885)</f>
        <v>0</v>
      </c>
      <c r="P2885" s="80" t="str">
        <f>IFERROR(R2885+'4. Gegevens leiding'!$I$26,"")</f>
        <v/>
      </c>
      <c r="Q2885" s="155" t="str">
        <f>IFERROR(R2886+'4. Gegevens leiding'!$I$26,"")</f>
        <v/>
      </c>
      <c r="R2885" s="155" t="str">
        <f t="shared" si="589"/>
        <v/>
      </c>
      <c r="S2885" s="43" t="str">
        <f t="shared" si="582"/>
        <v/>
      </c>
      <c r="T2885" s="42" t="str">
        <f t="shared" ref="T2885:T2948" si="592">CONCATENATE($D$1,"=",D2885,";",$F$1,"=",F2885,";",$E$1,"=",E2885,";",$G$1,"=",G2885,";",$I$1,"=",I2885)</f>
        <v>Diameter (mm, uitwendig)=;Wanddikte (mm)=;Druk (barg)=;Rekgrens (N/mm^2)=;Charpy energie (J)=</v>
      </c>
      <c r="U2885" s="44" t="e">
        <f>INDEX('bijlage A. Frequentie Tabel'!G:G,MATCH(T2885,'bijlage A. Frequentie Tabel'!A:A,0))</f>
        <v>#N/A</v>
      </c>
      <c r="V2885" s="43">
        <f t="shared" ref="V2885:V2948" si="593">IF((H2885+J2885)&gt;2,2,(H2885+J2885))</f>
        <v>0</v>
      </c>
      <c r="W2885" s="80">
        <f t="shared" si="583"/>
        <v>23.196467403779828</v>
      </c>
      <c r="X2885" t="e">
        <f t="shared" ref="X2885:X2948" si="594">U2885*W2885</f>
        <v>#N/A</v>
      </c>
      <c r="Y2885"/>
      <c r="Z2885">
        <f t="shared" si="584"/>
        <v>0.4</v>
      </c>
      <c r="AA2885">
        <f t="shared" si="590"/>
        <v>1</v>
      </c>
      <c r="AB2885">
        <f t="shared" si="590"/>
        <v>1</v>
      </c>
      <c r="AC2885">
        <f t="shared" si="586"/>
        <v>0.4</v>
      </c>
      <c r="AD2885" t="e">
        <f>INDEX('bijlage C. Cluster maatregelen'!C:C,MATCH('5.Bepalen Faalfreq'!K2885,'bijlage C. Cluster maatregelen'!A:A,0))</f>
        <v>#N/A</v>
      </c>
      <c r="AE2885" t="e">
        <f>INDEX('bijlage C. Cluster maatregelen'!C:C,MATCH('5.Bepalen Faalfreq'!L2885,'bijlage C. Cluster maatregelen'!A:A,0))</f>
        <v>#N/A</v>
      </c>
      <c r="AF2885" t="e">
        <f>INDEX('bijlage C. Cluster maatregelen'!C:C,MATCH('5.Bepalen Faalfreq'!M2885,'bijlage C. Cluster maatregelen'!A:A,0))</f>
        <v>#N/A</v>
      </c>
      <c r="AG2885" t="e">
        <f>INDEX('bijlage C. Cluster maatregelen'!C:C,MATCH('5.Bepalen Faalfreq'!N2885,'bijlage C. Cluster maatregelen'!A:A,0))</f>
        <v>#N/A</v>
      </c>
      <c r="AH2885" t="e">
        <f t="shared" si="587"/>
        <v>#N/A</v>
      </c>
      <c r="AI2885" t="e">
        <f t="shared" si="588"/>
        <v>#N/A</v>
      </c>
      <c r="AJ2885" t="e">
        <f t="shared" ref="AJ2885:AJ2948" si="595">AI2885*X2885</f>
        <v>#N/A</v>
      </c>
    </row>
    <row r="2886" spans="1:36" x14ac:dyDescent="0.25">
      <c r="A2886" s="203"/>
      <c r="B2886" s="203"/>
      <c r="C2886" s="203"/>
      <c r="D2886" s="203"/>
      <c r="E2886" s="203"/>
      <c r="F2886" s="203"/>
      <c r="G2886" s="203"/>
      <c r="H2886" s="203"/>
      <c r="I2886" s="203"/>
      <c r="J2886" s="203"/>
      <c r="K2886" s="203"/>
      <c r="L2886" s="203"/>
      <c r="M2886" s="203"/>
      <c r="N2886" s="203"/>
      <c r="O2886" s="204">
        <f t="shared" si="591"/>
        <v>0</v>
      </c>
      <c r="P2886" s="80" t="str">
        <f>IFERROR(R2886+'4. Gegevens leiding'!$I$26,"")</f>
        <v/>
      </c>
      <c r="Q2886" s="155" t="str">
        <f>IFERROR(R2887+'4. Gegevens leiding'!$I$26,"")</f>
        <v/>
      </c>
      <c r="R2886" s="155" t="str">
        <f t="shared" si="589"/>
        <v/>
      </c>
      <c r="S2886" s="43" t="str">
        <f t="shared" ref="S2886:S2949" si="596">IFERROR(Q2886-P2886, "")</f>
        <v/>
      </c>
      <c r="T2886" s="42" t="str">
        <f t="shared" si="592"/>
        <v>Diameter (mm, uitwendig)=;Wanddikte (mm)=;Druk (barg)=;Rekgrens (N/mm^2)=;Charpy energie (J)=</v>
      </c>
      <c r="U2886" s="44" t="e">
        <f>INDEX('bijlage A. Frequentie Tabel'!G:G,MATCH(T2886,'bijlage A. Frequentie Tabel'!A:A,0))</f>
        <v>#N/A</v>
      </c>
      <c r="V2886" s="43">
        <f t="shared" si="593"/>
        <v>0</v>
      </c>
      <c r="W2886" s="80">
        <f t="shared" ref="W2886:W2949" si="597">EXP(2.4*(1.31-V2886))</f>
        <v>23.196467403779828</v>
      </c>
      <c r="X2886" t="e">
        <f t="shared" si="594"/>
        <v>#N/A</v>
      </c>
      <c r="Y2886"/>
      <c r="Z2886">
        <f t="shared" ref="Z2886:Z2949" si="598">Z$3</f>
        <v>0.4</v>
      </c>
      <c r="AA2886">
        <f t="shared" ref="AA2886:AB2917" si="599">AA$3</f>
        <v>1</v>
      </c>
      <c r="AB2886">
        <f t="shared" si="599"/>
        <v>1</v>
      </c>
      <c r="AC2886">
        <f t="shared" ref="AC2886:AC2949" si="600">Z2886*AA2886*AB2886</f>
        <v>0.4</v>
      </c>
      <c r="AD2886" t="e">
        <f>INDEX('bijlage C. Cluster maatregelen'!C:C,MATCH('5.Bepalen Faalfreq'!K2886,'bijlage C. Cluster maatregelen'!A:A,0))</f>
        <v>#N/A</v>
      </c>
      <c r="AE2886" t="e">
        <f>INDEX('bijlage C. Cluster maatregelen'!C:C,MATCH('5.Bepalen Faalfreq'!L2886,'bijlage C. Cluster maatregelen'!A:A,0))</f>
        <v>#N/A</v>
      </c>
      <c r="AF2886" t="e">
        <f>INDEX('bijlage C. Cluster maatregelen'!C:C,MATCH('5.Bepalen Faalfreq'!M2886,'bijlage C. Cluster maatregelen'!A:A,0))</f>
        <v>#N/A</v>
      </c>
      <c r="AG2886" t="e">
        <f>INDEX('bijlage C. Cluster maatregelen'!C:C,MATCH('5.Bepalen Faalfreq'!N2886,'bijlage C. Cluster maatregelen'!A:A,0))</f>
        <v>#N/A</v>
      </c>
      <c r="AH2886" t="e">
        <f t="shared" ref="AH2886:AH2949" si="601">IF(AG2886=1,1,((Z2886*AB2886)^-1)/AG2886)</f>
        <v>#N/A</v>
      </c>
      <c r="AI2886" t="e">
        <f t="shared" ref="AI2886:AI2949" si="602">AC2886*AD2886*AE2886*AF2886*AH2886</f>
        <v>#N/A</v>
      </c>
      <c r="AJ2886" t="e">
        <f t="shared" si="595"/>
        <v>#N/A</v>
      </c>
    </row>
    <row r="2887" spans="1:36" x14ac:dyDescent="0.25">
      <c r="A2887" s="203"/>
      <c r="B2887" s="203"/>
      <c r="C2887" s="203"/>
      <c r="D2887" s="203"/>
      <c r="E2887" s="203"/>
      <c r="F2887" s="203"/>
      <c r="G2887" s="203"/>
      <c r="H2887" s="203"/>
      <c r="I2887" s="203"/>
      <c r="J2887" s="203"/>
      <c r="K2887" s="203"/>
      <c r="L2887" s="203"/>
      <c r="M2887" s="203"/>
      <c r="N2887" s="203"/>
      <c r="O2887" s="204">
        <f t="shared" si="591"/>
        <v>0</v>
      </c>
      <c r="P2887" s="80" t="str">
        <f>IFERROR(R2887+'4. Gegevens leiding'!$I$26,"")</f>
        <v/>
      </c>
      <c r="Q2887" s="155" t="str">
        <f>IFERROR(R2888+'4. Gegevens leiding'!$I$26,"")</f>
        <v/>
      </c>
      <c r="R2887" s="155" t="str">
        <f t="shared" ref="R2887:R2950" si="603">IF(ISBLANK(A2887),"",R2886+SQRT((A2887-A2886)^2+(B2887-B2886)^2))</f>
        <v/>
      </c>
      <c r="S2887" s="43" t="str">
        <f t="shared" si="596"/>
        <v/>
      </c>
      <c r="T2887" s="42" t="str">
        <f t="shared" si="592"/>
        <v>Diameter (mm, uitwendig)=;Wanddikte (mm)=;Druk (barg)=;Rekgrens (N/mm^2)=;Charpy energie (J)=</v>
      </c>
      <c r="U2887" s="44" t="e">
        <f>INDEX('bijlage A. Frequentie Tabel'!G:G,MATCH(T2887,'bijlage A. Frequentie Tabel'!A:A,0))</f>
        <v>#N/A</v>
      </c>
      <c r="V2887" s="43">
        <f t="shared" si="593"/>
        <v>0</v>
      </c>
      <c r="W2887" s="80">
        <f t="shared" si="597"/>
        <v>23.196467403779828</v>
      </c>
      <c r="X2887" t="e">
        <f t="shared" si="594"/>
        <v>#N/A</v>
      </c>
      <c r="Y2887"/>
      <c r="Z2887">
        <f t="shared" si="598"/>
        <v>0.4</v>
      </c>
      <c r="AA2887">
        <f t="shared" si="599"/>
        <v>1</v>
      </c>
      <c r="AB2887">
        <f t="shared" si="599"/>
        <v>1</v>
      </c>
      <c r="AC2887">
        <f t="shared" si="600"/>
        <v>0.4</v>
      </c>
      <c r="AD2887" t="e">
        <f>INDEX('bijlage C. Cluster maatregelen'!C:C,MATCH('5.Bepalen Faalfreq'!K2887,'bijlage C. Cluster maatregelen'!A:A,0))</f>
        <v>#N/A</v>
      </c>
      <c r="AE2887" t="e">
        <f>INDEX('bijlage C. Cluster maatregelen'!C:C,MATCH('5.Bepalen Faalfreq'!L2887,'bijlage C. Cluster maatregelen'!A:A,0))</f>
        <v>#N/A</v>
      </c>
      <c r="AF2887" t="e">
        <f>INDEX('bijlage C. Cluster maatregelen'!C:C,MATCH('5.Bepalen Faalfreq'!M2887,'bijlage C. Cluster maatregelen'!A:A,0))</f>
        <v>#N/A</v>
      </c>
      <c r="AG2887" t="e">
        <f>INDEX('bijlage C. Cluster maatregelen'!C:C,MATCH('5.Bepalen Faalfreq'!N2887,'bijlage C. Cluster maatregelen'!A:A,0))</f>
        <v>#N/A</v>
      </c>
      <c r="AH2887" t="e">
        <f t="shared" si="601"/>
        <v>#N/A</v>
      </c>
      <c r="AI2887" t="e">
        <f t="shared" si="602"/>
        <v>#N/A</v>
      </c>
      <c r="AJ2887" t="e">
        <f t="shared" si="595"/>
        <v>#N/A</v>
      </c>
    </row>
    <row r="2888" spans="1:36" x14ac:dyDescent="0.25">
      <c r="A2888" s="203"/>
      <c r="B2888" s="203"/>
      <c r="C2888" s="203"/>
      <c r="D2888" s="203"/>
      <c r="E2888" s="203"/>
      <c r="F2888" s="203"/>
      <c r="G2888" s="203"/>
      <c r="H2888" s="203"/>
      <c r="I2888" s="203"/>
      <c r="J2888" s="203"/>
      <c r="K2888" s="203"/>
      <c r="L2888" s="203"/>
      <c r="M2888" s="203"/>
      <c r="N2888" s="203"/>
      <c r="O2888" s="204">
        <f t="shared" si="591"/>
        <v>0</v>
      </c>
      <c r="P2888" s="80" t="str">
        <f>IFERROR(R2888+'4. Gegevens leiding'!$I$26,"")</f>
        <v/>
      </c>
      <c r="Q2888" s="155" t="str">
        <f>IFERROR(R2889+'4. Gegevens leiding'!$I$26,"")</f>
        <v/>
      </c>
      <c r="R2888" s="155" t="str">
        <f t="shared" si="603"/>
        <v/>
      </c>
      <c r="S2888" s="43" t="str">
        <f t="shared" si="596"/>
        <v/>
      </c>
      <c r="T2888" s="42" t="str">
        <f t="shared" si="592"/>
        <v>Diameter (mm, uitwendig)=;Wanddikte (mm)=;Druk (barg)=;Rekgrens (N/mm^2)=;Charpy energie (J)=</v>
      </c>
      <c r="U2888" s="44" t="e">
        <f>INDEX('bijlage A. Frequentie Tabel'!G:G,MATCH(T2888,'bijlage A. Frequentie Tabel'!A:A,0))</f>
        <v>#N/A</v>
      </c>
      <c r="V2888" s="43">
        <f t="shared" si="593"/>
        <v>0</v>
      </c>
      <c r="W2888" s="80">
        <f t="shared" si="597"/>
        <v>23.196467403779828</v>
      </c>
      <c r="X2888" t="e">
        <f t="shared" si="594"/>
        <v>#N/A</v>
      </c>
      <c r="Y2888"/>
      <c r="Z2888">
        <f t="shared" si="598"/>
        <v>0.4</v>
      </c>
      <c r="AA2888">
        <f t="shared" si="599"/>
        <v>1</v>
      </c>
      <c r="AB2888">
        <f t="shared" si="599"/>
        <v>1</v>
      </c>
      <c r="AC2888">
        <f t="shared" si="600"/>
        <v>0.4</v>
      </c>
      <c r="AD2888" t="e">
        <f>INDEX('bijlage C. Cluster maatregelen'!C:C,MATCH('5.Bepalen Faalfreq'!K2888,'bijlage C. Cluster maatregelen'!A:A,0))</f>
        <v>#N/A</v>
      </c>
      <c r="AE2888" t="e">
        <f>INDEX('bijlage C. Cluster maatregelen'!C:C,MATCH('5.Bepalen Faalfreq'!L2888,'bijlage C. Cluster maatregelen'!A:A,0))</f>
        <v>#N/A</v>
      </c>
      <c r="AF2888" t="e">
        <f>INDEX('bijlage C. Cluster maatregelen'!C:C,MATCH('5.Bepalen Faalfreq'!M2888,'bijlage C. Cluster maatregelen'!A:A,0))</f>
        <v>#N/A</v>
      </c>
      <c r="AG2888" t="e">
        <f>INDEX('bijlage C. Cluster maatregelen'!C:C,MATCH('5.Bepalen Faalfreq'!N2888,'bijlage C. Cluster maatregelen'!A:A,0))</f>
        <v>#N/A</v>
      </c>
      <c r="AH2888" t="e">
        <f t="shared" si="601"/>
        <v>#N/A</v>
      </c>
      <c r="AI2888" t="e">
        <f t="shared" si="602"/>
        <v>#N/A</v>
      </c>
      <c r="AJ2888" t="e">
        <f t="shared" si="595"/>
        <v>#N/A</v>
      </c>
    </row>
    <row r="2889" spans="1:36" x14ac:dyDescent="0.25">
      <c r="A2889" s="203"/>
      <c r="B2889" s="203"/>
      <c r="C2889" s="203"/>
      <c r="D2889" s="203"/>
      <c r="E2889" s="203"/>
      <c r="F2889" s="203"/>
      <c r="G2889" s="203"/>
      <c r="H2889" s="203"/>
      <c r="I2889" s="203"/>
      <c r="J2889" s="203"/>
      <c r="K2889" s="203"/>
      <c r="L2889" s="203"/>
      <c r="M2889" s="203"/>
      <c r="N2889" s="203"/>
      <c r="O2889" s="204">
        <f t="shared" si="591"/>
        <v>0</v>
      </c>
      <c r="P2889" s="80" t="str">
        <f>IFERROR(R2889+'4. Gegevens leiding'!$I$26,"")</f>
        <v/>
      </c>
      <c r="Q2889" s="155" t="str">
        <f>IFERROR(R2890+'4. Gegevens leiding'!$I$26,"")</f>
        <v/>
      </c>
      <c r="R2889" s="155" t="str">
        <f t="shared" si="603"/>
        <v/>
      </c>
      <c r="S2889" s="43" t="str">
        <f t="shared" si="596"/>
        <v/>
      </c>
      <c r="T2889" s="42" t="str">
        <f t="shared" si="592"/>
        <v>Diameter (mm, uitwendig)=;Wanddikte (mm)=;Druk (barg)=;Rekgrens (N/mm^2)=;Charpy energie (J)=</v>
      </c>
      <c r="U2889" s="44" t="e">
        <f>INDEX('bijlage A. Frequentie Tabel'!G:G,MATCH(T2889,'bijlage A. Frequentie Tabel'!A:A,0))</f>
        <v>#N/A</v>
      </c>
      <c r="V2889" s="43">
        <f t="shared" si="593"/>
        <v>0</v>
      </c>
      <c r="W2889" s="80">
        <f t="shared" si="597"/>
        <v>23.196467403779828</v>
      </c>
      <c r="X2889" t="e">
        <f t="shared" si="594"/>
        <v>#N/A</v>
      </c>
      <c r="Y2889"/>
      <c r="Z2889">
        <f t="shared" si="598"/>
        <v>0.4</v>
      </c>
      <c r="AA2889">
        <f t="shared" si="599"/>
        <v>1</v>
      </c>
      <c r="AB2889">
        <f t="shared" si="599"/>
        <v>1</v>
      </c>
      <c r="AC2889">
        <f t="shared" si="600"/>
        <v>0.4</v>
      </c>
      <c r="AD2889" t="e">
        <f>INDEX('bijlage C. Cluster maatregelen'!C:C,MATCH('5.Bepalen Faalfreq'!K2889,'bijlage C. Cluster maatregelen'!A:A,0))</f>
        <v>#N/A</v>
      </c>
      <c r="AE2889" t="e">
        <f>INDEX('bijlage C. Cluster maatregelen'!C:C,MATCH('5.Bepalen Faalfreq'!L2889,'bijlage C. Cluster maatregelen'!A:A,0))</f>
        <v>#N/A</v>
      </c>
      <c r="AF2889" t="e">
        <f>INDEX('bijlage C. Cluster maatregelen'!C:C,MATCH('5.Bepalen Faalfreq'!M2889,'bijlage C. Cluster maatregelen'!A:A,0))</f>
        <v>#N/A</v>
      </c>
      <c r="AG2889" t="e">
        <f>INDEX('bijlage C. Cluster maatregelen'!C:C,MATCH('5.Bepalen Faalfreq'!N2889,'bijlage C. Cluster maatregelen'!A:A,0))</f>
        <v>#N/A</v>
      </c>
      <c r="AH2889" t="e">
        <f t="shared" si="601"/>
        <v>#N/A</v>
      </c>
      <c r="AI2889" t="e">
        <f t="shared" si="602"/>
        <v>#N/A</v>
      </c>
      <c r="AJ2889" t="e">
        <f t="shared" si="595"/>
        <v>#N/A</v>
      </c>
    </row>
    <row r="2890" spans="1:36" x14ac:dyDescent="0.25">
      <c r="A2890" s="203"/>
      <c r="B2890" s="203"/>
      <c r="C2890" s="203"/>
      <c r="D2890" s="203"/>
      <c r="E2890" s="203"/>
      <c r="F2890" s="203"/>
      <c r="G2890" s="203"/>
      <c r="H2890" s="203"/>
      <c r="I2890" s="203"/>
      <c r="J2890" s="203"/>
      <c r="K2890" s="203"/>
      <c r="L2890" s="203"/>
      <c r="M2890" s="203"/>
      <c r="N2890" s="203"/>
      <c r="O2890" s="204">
        <f t="shared" si="591"/>
        <v>0</v>
      </c>
      <c r="P2890" s="80" t="str">
        <f>IFERROR(R2890+'4. Gegevens leiding'!$I$26,"")</f>
        <v/>
      </c>
      <c r="Q2890" s="155" t="str">
        <f>IFERROR(R2891+'4. Gegevens leiding'!$I$26,"")</f>
        <v/>
      </c>
      <c r="R2890" s="155" t="str">
        <f t="shared" si="603"/>
        <v/>
      </c>
      <c r="S2890" s="43" t="str">
        <f t="shared" si="596"/>
        <v/>
      </c>
      <c r="T2890" s="42" t="str">
        <f t="shared" si="592"/>
        <v>Diameter (mm, uitwendig)=;Wanddikte (mm)=;Druk (barg)=;Rekgrens (N/mm^2)=;Charpy energie (J)=</v>
      </c>
      <c r="U2890" s="44" t="e">
        <f>INDEX('bijlage A. Frequentie Tabel'!G:G,MATCH(T2890,'bijlage A. Frequentie Tabel'!A:A,0))</f>
        <v>#N/A</v>
      </c>
      <c r="V2890" s="43">
        <f t="shared" si="593"/>
        <v>0</v>
      </c>
      <c r="W2890" s="80">
        <f t="shared" si="597"/>
        <v>23.196467403779828</v>
      </c>
      <c r="X2890" t="e">
        <f t="shared" si="594"/>
        <v>#N/A</v>
      </c>
      <c r="Y2890"/>
      <c r="Z2890">
        <f t="shared" si="598"/>
        <v>0.4</v>
      </c>
      <c r="AA2890">
        <f t="shared" si="599"/>
        <v>1</v>
      </c>
      <c r="AB2890">
        <f t="shared" si="599"/>
        <v>1</v>
      </c>
      <c r="AC2890">
        <f t="shared" si="600"/>
        <v>0.4</v>
      </c>
      <c r="AD2890" t="e">
        <f>INDEX('bijlage C. Cluster maatregelen'!C:C,MATCH('5.Bepalen Faalfreq'!K2890,'bijlage C. Cluster maatregelen'!A:A,0))</f>
        <v>#N/A</v>
      </c>
      <c r="AE2890" t="e">
        <f>INDEX('bijlage C. Cluster maatregelen'!C:C,MATCH('5.Bepalen Faalfreq'!L2890,'bijlage C. Cluster maatregelen'!A:A,0))</f>
        <v>#N/A</v>
      </c>
      <c r="AF2890" t="e">
        <f>INDEX('bijlage C. Cluster maatregelen'!C:C,MATCH('5.Bepalen Faalfreq'!M2890,'bijlage C. Cluster maatregelen'!A:A,0))</f>
        <v>#N/A</v>
      </c>
      <c r="AG2890" t="e">
        <f>INDEX('bijlage C. Cluster maatregelen'!C:C,MATCH('5.Bepalen Faalfreq'!N2890,'bijlage C. Cluster maatregelen'!A:A,0))</f>
        <v>#N/A</v>
      </c>
      <c r="AH2890" t="e">
        <f t="shared" si="601"/>
        <v>#N/A</v>
      </c>
      <c r="AI2890" t="e">
        <f t="shared" si="602"/>
        <v>#N/A</v>
      </c>
      <c r="AJ2890" t="e">
        <f t="shared" si="595"/>
        <v>#N/A</v>
      </c>
    </row>
    <row r="2891" spans="1:36" x14ac:dyDescent="0.25">
      <c r="A2891" s="203"/>
      <c r="B2891" s="203"/>
      <c r="C2891" s="203"/>
      <c r="D2891" s="203"/>
      <c r="E2891" s="203"/>
      <c r="F2891" s="203"/>
      <c r="G2891" s="203"/>
      <c r="H2891" s="203"/>
      <c r="I2891" s="203"/>
      <c r="J2891" s="203"/>
      <c r="K2891" s="203"/>
      <c r="L2891" s="203"/>
      <c r="M2891" s="203"/>
      <c r="N2891" s="203"/>
      <c r="O2891" s="204">
        <f t="shared" si="591"/>
        <v>0</v>
      </c>
      <c r="P2891" s="80" t="str">
        <f>IFERROR(R2891+'4. Gegevens leiding'!$I$26,"")</f>
        <v/>
      </c>
      <c r="Q2891" s="155" t="str">
        <f>IFERROR(R2892+'4. Gegevens leiding'!$I$26,"")</f>
        <v/>
      </c>
      <c r="R2891" s="155" t="str">
        <f t="shared" si="603"/>
        <v/>
      </c>
      <c r="S2891" s="43" t="str">
        <f t="shared" si="596"/>
        <v/>
      </c>
      <c r="T2891" s="42" t="str">
        <f t="shared" si="592"/>
        <v>Diameter (mm, uitwendig)=;Wanddikte (mm)=;Druk (barg)=;Rekgrens (N/mm^2)=;Charpy energie (J)=</v>
      </c>
      <c r="U2891" s="44" t="e">
        <f>INDEX('bijlage A. Frequentie Tabel'!G:G,MATCH(T2891,'bijlage A. Frequentie Tabel'!A:A,0))</f>
        <v>#N/A</v>
      </c>
      <c r="V2891" s="43">
        <f t="shared" si="593"/>
        <v>0</v>
      </c>
      <c r="W2891" s="80">
        <f t="shared" si="597"/>
        <v>23.196467403779828</v>
      </c>
      <c r="X2891" t="e">
        <f t="shared" si="594"/>
        <v>#N/A</v>
      </c>
      <c r="Y2891"/>
      <c r="Z2891">
        <f t="shared" si="598"/>
        <v>0.4</v>
      </c>
      <c r="AA2891">
        <f t="shared" si="599"/>
        <v>1</v>
      </c>
      <c r="AB2891">
        <f t="shared" si="599"/>
        <v>1</v>
      </c>
      <c r="AC2891">
        <f t="shared" si="600"/>
        <v>0.4</v>
      </c>
      <c r="AD2891" t="e">
        <f>INDEX('bijlage C. Cluster maatregelen'!C:C,MATCH('5.Bepalen Faalfreq'!K2891,'bijlage C. Cluster maatregelen'!A:A,0))</f>
        <v>#N/A</v>
      </c>
      <c r="AE2891" t="e">
        <f>INDEX('bijlage C. Cluster maatregelen'!C:C,MATCH('5.Bepalen Faalfreq'!L2891,'bijlage C. Cluster maatregelen'!A:A,0))</f>
        <v>#N/A</v>
      </c>
      <c r="AF2891" t="e">
        <f>INDEX('bijlage C. Cluster maatregelen'!C:C,MATCH('5.Bepalen Faalfreq'!M2891,'bijlage C. Cluster maatregelen'!A:A,0))</f>
        <v>#N/A</v>
      </c>
      <c r="AG2891" t="e">
        <f>INDEX('bijlage C. Cluster maatregelen'!C:C,MATCH('5.Bepalen Faalfreq'!N2891,'bijlage C. Cluster maatregelen'!A:A,0))</f>
        <v>#N/A</v>
      </c>
      <c r="AH2891" t="e">
        <f t="shared" si="601"/>
        <v>#N/A</v>
      </c>
      <c r="AI2891" t="e">
        <f t="shared" si="602"/>
        <v>#N/A</v>
      </c>
      <c r="AJ2891" t="e">
        <f t="shared" si="595"/>
        <v>#N/A</v>
      </c>
    </row>
    <row r="2892" spans="1:36" x14ac:dyDescent="0.25">
      <c r="A2892" s="203"/>
      <c r="B2892" s="203"/>
      <c r="C2892" s="203"/>
      <c r="D2892" s="203"/>
      <c r="E2892" s="203"/>
      <c r="F2892" s="203"/>
      <c r="G2892" s="203"/>
      <c r="H2892" s="203"/>
      <c r="I2892" s="203"/>
      <c r="J2892" s="203"/>
      <c r="K2892" s="203"/>
      <c r="L2892" s="203"/>
      <c r="M2892" s="203"/>
      <c r="N2892" s="203"/>
      <c r="O2892" s="204">
        <f t="shared" si="591"/>
        <v>0</v>
      </c>
      <c r="P2892" s="80" t="str">
        <f>IFERROR(R2892+'4. Gegevens leiding'!$I$26,"")</f>
        <v/>
      </c>
      <c r="Q2892" s="155" t="str">
        <f>IFERROR(R2893+'4. Gegevens leiding'!$I$26,"")</f>
        <v/>
      </c>
      <c r="R2892" s="155" t="str">
        <f t="shared" si="603"/>
        <v/>
      </c>
      <c r="S2892" s="43" t="str">
        <f t="shared" si="596"/>
        <v/>
      </c>
      <c r="T2892" s="42" t="str">
        <f t="shared" si="592"/>
        <v>Diameter (mm, uitwendig)=;Wanddikte (mm)=;Druk (barg)=;Rekgrens (N/mm^2)=;Charpy energie (J)=</v>
      </c>
      <c r="U2892" s="44" t="e">
        <f>INDEX('bijlage A. Frequentie Tabel'!G:G,MATCH(T2892,'bijlage A. Frequentie Tabel'!A:A,0))</f>
        <v>#N/A</v>
      </c>
      <c r="V2892" s="43">
        <f t="shared" si="593"/>
        <v>0</v>
      </c>
      <c r="W2892" s="80">
        <f t="shared" si="597"/>
        <v>23.196467403779828</v>
      </c>
      <c r="X2892" t="e">
        <f t="shared" si="594"/>
        <v>#N/A</v>
      </c>
      <c r="Y2892"/>
      <c r="Z2892">
        <f t="shared" si="598"/>
        <v>0.4</v>
      </c>
      <c r="AA2892">
        <f t="shared" si="599"/>
        <v>1</v>
      </c>
      <c r="AB2892">
        <f t="shared" si="599"/>
        <v>1</v>
      </c>
      <c r="AC2892">
        <f t="shared" si="600"/>
        <v>0.4</v>
      </c>
      <c r="AD2892" t="e">
        <f>INDEX('bijlage C. Cluster maatregelen'!C:C,MATCH('5.Bepalen Faalfreq'!K2892,'bijlage C. Cluster maatregelen'!A:A,0))</f>
        <v>#N/A</v>
      </c>
      <c r="AE2892" t="e">
        <f>INDEX('bijlage C. Cluster maatregelen'!C:C,MATCH('5.Bepalen Faalfreq'!L2892,'bijlage C. Cluster maatregelen'!A:A,0))</f>
        <v>#N/A</v>
      </c>
      <c r="AF2892" t="e">
        <f>INDEX('bijlage C. Cluster maatregelen'!C:C,MATCH('5.Bepalen Faalfreq'!M2892,'bijlage C. Cluster maatregelen'!A:A,0))</f>
        <v>#N/A</v>
      </c>
      <c r="AG2892" t="e">
        <f>INDEX('bijlage C. Cluster maatregelen'!C:C,MATCH('5.Bepalen Faalfreq'!N2892,'bijlage C. Cluster maatregelen'!A:A,0))</f>
        <v>#N/A</v>
      </c>
      <c r="AH2892" t="e">
        <f t="shared" si="601"/>
        <v>#N/A</v>
      </c>
      <c r="AI2892" t="e">
        <f t="shared" si="602"/>
        <v>#N/A</v>
      </c>
      <c r="AJ2892" t="e">
        <f t="shared" si="595"/>
        <v>#N/A</v>
      </c>
    </row>
    <row r="2893" spans="1:36" x14ac:dyDescent="0.25">
      <c r="A2893" s="203"/>
      <c r="B2893" s="203"/>
      <c r="C2893" s="203"/>
      <c r="D2893" s="203"/>
      <c r="E2893" s="203"/>
      <c r="F2893" s="203"/>
      <c r="G2893" s="203"/>
      <c r="H2893" s="203"/>
      <c r="I2893" s="203"/>
      <c r="J2893" s="203"/>
      <c r="K2893" s="203"/>
      <c r="L2893" s="203"/>
      <c r="M2893" s="203"/>
      <c r="N2893" s="203"/>
      <c r="O2893" s="204">
        <f t="shared" si="591"/>
        <v>0</v>
      </c>
      <c r="P2893" s="80" t="str">
        <f>IFERROR(R2893+'4. Gegevens leiding'!$I$26,"")</f>
        <v/>
      </c>
      <c r="Q2893" s="155" t="str">
        <f>IFERROR(R2894+'4. Gegevens leiding'!$I$26,"")</f>
        <v/>
      </c>
      <c r="R2893" s="155" t="str">
        <f t="shared" si="603"/>
        <v/>
      </c>
      <c r="S2893" s="43" t="str">
        <f t="shared" si="596"/>
        <v/>
      </c>
      <c r="T2893" s="42" t="str">
        <f t="shared" si="592"/>
        <v>Diameter (mm, uitwendig)=;Wanddikte (mm)=;Druk (barg)=;Rekgrens (N/mm^2)=;Charpy energie (J)=</v>
      </c>
      <c r="U2893" s="44" t="e">
        <f>INDEX('bijlage A. Frequentie Tabel'!G:G,MATCH(T2893,'bijlage A. Frequentie Tabel'!A:A,0))</f>
        <v>#N/A</v>
      </c>
      <c r="V2893" s="43">
        <f t="shared" si="593"/>
        <v>0</v>
      </c>
      <c r="W2893" s="80">
        <f t="shared" si="597"/>
        <v>23.196467403779828</v>
      </c>
      <c r="X2893" t="e">
        <f t="shared" si="594"/>
        <v>#N/A</v>
      </c>
      <c r="Y2893"/>
      <c r="Z2893">
        <f t="shared" si="598"/>
        <v>0.4</v>
      </c>
      <c r="AA2893">
        <f t="shared" si="599"/>
        <v>1</v>
      </c>
      <c r="AB2893">
        <f t="shared" si="599"/>
        <v>1</v>
      </c>
      <c r="AC2893">
        <f t="shared" si="600"/>
        <v>0.4</v>
      </c>
      <c r="AD2893" t="e">
        <f>INDEX('bijlage C. Cluster maatregelen'!C:C,MATCH('5.Bepalen Faalfreq'!K2893,'bijlage C. Cluster maatregelen'!A:A,0))</f>
        <v>#N/A</v>
      </c>
      <c r="AE2893" t="e">
        <f>INDEX('bijlage C. Cluster maatregelen'!C:C,MATCH('5.Bepalen Faalfreq'!L2893,'bijlage C. Cluster maatregelen'!A:A,0))</f>
        <v>#N/A</v>
      </c>
      <c r="AF2893" t="e">
        <f>INDEX('bijlage C. Cluster maatregelen'!C:C,MATCH('5.Bepalen Faalfreq'!M2893,'bijlage C. Cluster maatregelen'!A:A,0))</f>
        <v>#N/A</v>
      </c>
      <c r="AG2893" t="e">
        <f>INDEX('bijlage C. Cluster maatregelen'!C:C,MATCH('5.Bepalen Faalfreq'!N2893,'bijlage C. Cluster maatregelen'!A:A,0))</f>
        <v>#N/A</v>
      </c>
      <c r="AH2893" t="e">
        <f t="shared" si="601"/>
        <v>#N/A</v>
      </c>
      <c r="AI2893" t="e">
        <f t="shared" si="602"/>
        <v>#N/A</v>
      </c>
      <c r="AJ2893" t="e">
        <f t="shared" si="595"/>
        <v>#N/A</v>
      </c>
    </row>
    <row r="2894" spans="1:36" x14ac:dyDescent="0.25">
      <c r="A2894" s="203"/>
      <c r="B2894" s="203"/>
      <c r="C2894" s="203"/>
      <c r="D2894" s="203"/>
      <c r="E2894" s="203"/>
      <c r="F2894" s="203"/>
      <c r="G2894" s="203"/>
      <c r="H2894" s="203"/>
      <c r="I2894" s="203"/>
      <c r="J2894" s="203"/>
      <c r="K2894" s="203"/>
      <c r="L2894" s="203"/>
      <c r="M2894" s="203"/>
      <c r="N2894" s="203"/>
      <c r="O2894" s="204">
        <f t="shared" si="591"/>
        <v>0</v>
      </c>
      <c r="P2894" s="80" t="str">
        <f>IFERROR(R2894+'4. Gegevens leiding'!$I$26,"")</f>
        <v/>
      </c>
      <c r="Q2894" s="155" t="str">
        <f>IFERROR(R2895+'4. Gegevens leiding'!$I$26,"")</f>
        <v/>
      </c>
      <c r="R2894" s="155" t="str">
        <f t="shared" si="603"/>
        <v/>
      </c>
      <c r="S2894" s="43" t="str">
        <f t="shared" si="596"/>
        <v/>
      </c>
      <c r="T2894" s="42" t="str">
        <f t="shared" si="592"/>
        <v>Diameter (mm, uitwendig)=;Wanddikte (mm)=;Druk (barg)=;Rekgrens (N/mm^2)=;Charpy energie (J)=</v>
      </c>
      <c r="U2894" s="44" t="e">
        <f>INDEX('bijlage A. Frequentie Tabel'!G:G,MATCH(T2894,'bijlage A. Frequentie Tabel'!A:A,0))</f>
        <v>#N/A</v>
      </c>
      <c r="V2894" s="43">
        <f t="shared" si="593"/>
        <v>0</v>
      </c>
      <c r="W2894" s="80">
        <f t="shared" si="597"/>
        <v>23.196467403779828</v>
      </c>
      <c r="X2894" t="e">
        <f t="shared" si="594"/>
        <v>#N/A</v>
      </c>
      <c r="Y2894"/>
      <c r="Z2894">
        <f t="shared" si="598"/>
        <v>0.4</v>
      </c>
      <c r="AA2894">
        <f t="shared" si="599"/>
        <v>1</v>
      </c>
      <c r="AB2894">
        <f t="shared" si="599"/>
        <v>1</v>
      </c>
      <c r="AC2894">
        <f t="shared" si="600"/>
        <v>0.4</v>
      </c>
      <c r="AD2894" t="e">
        <f>INDEX('bijlage C. Cluster maatregelen'!C:C,MATCH('5.Bepalen Faalfreq'!K2894,'bijlage C. Cluster maatregelen'!A:A,0))</f>
        <v>#N/A</v>
      </c>
      <c r="AE2894" t="e">
        <f>INDEX('bijlage C. Cluster maatregelen'!C:C,MATCH('5.Bepalen Faalfreq'!L2894,'bijlage C. Cluster maatregelen'!A:A,0))</f>
        <v>#N/A</v>
      </c>
      <c r="AF2894" t="e">
        <f>INDEX('bijlage C. Cluster maatregelen'!C:C,MATCH('5.Bepalen Faalfreq'!M2894,'bijlage C. Cluster maatregelen'!A:A,0))</f>
        <v>#N/A</v>
      </c>
      <c r="AG2894" t="e">
        <f>INDEX('bijlage C. Cluster maatregelen'!C:C,MATCH('5.Bepalen Faalfreq'!N2894,'bijlage C. Cluster maatregelen'!A:A,0))</f>
        <v>#N/A</v>
      </c>
      <c r="AH2894" t="e">
        <f t="shared" si="601"/>
        <v>#N/A</v>
      </c>
      <c r="AI2894" t="e">
        <f t="shared" si="602"/>
        <v>#N/A</v>
      </c>
      <c r="AJ2894" t="e">
        <f t="shared" si="595"/>
        <v>#N/A</v>
      </c>
    </row>
    <row r="2895" spans="1:36" x14ac:dyDescent="0.25">
      <c r="A2895" s="203"/>
      <c r="B2895" s="203"/>
      <c r="C2895" s="203"/>
      <c r="D2895" s="203"/>
      <c r="E2895" s="203"/>
      <c r="F2895" s="203"/>
      <c r="G2895" s="203"/>
      <c r="H2895" s="203"/>
      <c r="I2895" s="203"/>
      <c r="J2895" s="203"/>
      <c r="K2895" s="203"/>
      <c r="L2895" s="203"/>
      <c r="M2895" s="203"/>
      <c r="N2895" s="203"/>
      <c r="O2895" s="204">
        <f t="shared" si="591"/>
        <v>0</v>
      </c>
      <c r="P2895" s="80" t="str">
        <f>IFERROR(R2895+'4. Gegevens leiding'!$I$26,"")</f>
        <v/>
      </c>
      <c r="Q2895" s="155" t="str">
        <f>IFERROR(R2896+'4. Gegevens leiding'!$I$26,"")</f>
        <v/>
      </c>
      <c r="R2895" s="155" t="str">
        <f t="shared" si="603"/>
        <v/>
      </c>
      <c r="S2895" s="43" t="str">
        <f t="shared" si="596"/>
        <v/>
      </c>
      <c r="T2895" s="42" t="str">
        <f t="shared" si="592"/>
        <v>Diameter (mm, uitwendig)=;Wanddikte (mm)=;Druk (barg)=;Rekgrens (N/mm^2)=;Charpy energie (J)=</v>
      </c>
      <c r="U2895" s="44" t="e">
        <f>INDEX('bijlage A. Frequentie Tabel'!G:G,MATCH(T2895,'bijlage A. Frequentie Tabel'!A:A,0))</f>
        <v>#N/A</v>
      </c>
      <c r="V2895" s="43">
        <f t="shared" si="593"/>
        <v>0</v>
      </c>
      <c r="W2895" s="80">
        <f t="shared" si="597"/>
        <v>23.196467403779828</v>
      </c>
      <c r="X2895" t="e">
        <f t="shared" si="594"/>
        <v>#N/A</v>
      </c>
      <c r="Y2895"/>
      <c r="Z2895">
        <f t="shared" si="598"/>
        <v>0.4</v>
      </c>
      <c r="AA2895">
        <f t="shared" si="599"/>
        <v>1</v>
      </c>
      <c r="AB2895">
        <f t="shared" si="599"/>
        <v>1</v>
      </c>
      <c r="AC2895">
        <f t="shared" si="600"/>
        <v>0.4</v>
      </c>
      <c r="AD2895" t="e">
        <f>INDEX('bijlage C. Cluster maatregelen'!C:C,MATCH('5.Bepalen Faalfreq'!K2895,'bijlage C. Cluster maatregelen'!A:A,0))</f>
        <v>#N/A</v>
      </c>
      <c r="AE2895" t="e">
        <f>INDEX('bijlage C. Cluster maatregelen'!C:C,MATCH('5.Bepalen Faalfreq'!L2895,'bijlage C. Cluster maatregelen'!A:A,0))</f>
        <v>#N/A</v>
      </c>
      <c r="AF2895" t="e">
        <f>INDEX('bijlage C. Cluster maatregelen'!C:C,MATCH('5.Bepalen Faalfreq'!M2895,'bijlage C. Cluster maatregelen'!A:A,0))</f>
        <v>#N/A</v>
      </c>
      <c r="AG2895" t="e">
        <f>INDEX('bijlage C. Cluster maatregelen'!C:C,MATCH('5.Bepalen Faalfreq'!N2895,'bijlage C. Cluster maatregelen'!A:A,0))</f>
        <v>#N/A</v>
      </c>
      <c r="AH2895" t="e">
        <f t="shared" si="601"/>
        <v>#N/A</v>
      </c>
      <c r="AI2895" t="e">
        <f t="shared" si="602"/>
        <v>#N/A</v>
      </c>
      <c r="AJ2895" t="e">
        <f t="shared" si="595"/>
        <v>#N/A</v>
      </c>
    </row>
    <row r="2896" spans="1:36" x14ac:dyDescent="0.25">
      <c r="A2896" s="203"/>
      <c r="B2896" s="203"/>
      <c r="C2896" s="203"/>
      <c r="D2896" s="203"/>
      <c r="E2896" s="203"/>
      <c r="F2896" s="203"/>
      <c r="G2896" s="203"/>
      <c r="H2896" s="203"/>
      <c r="I2896" s="203"/>
      <c r="J2896" s="203"/>
      <c r="K2896" s="203"/>
      <c r="L2896" s="203"/>
      <c r="M2896" s="203"/>
      <c r="N2896" s="203"/>
      <c r="O2896" s="204">
        <f t="shared" si="591"/>
        <v>0</v>
      </c>
      <c r="P2896" s="80" t="str">
        <f>IFERROR(R2896+'4. Gegevens leiding'!$I$26,"")</f>
        <v/>
      </c>
      <c r="Q2896" s="155" t="str">
        <f>IFERROR(R2897+'4. Gegevens leiding'!$I$26,"")</f>
        <v/>
      </c>
      <c r="R2896" s="155" t="str">
        <f t="shared" si="603"/>
        <v/>
      </c>
      <c r="S2896" s="43" t="str">
        <f t="shared" si="596"/>
        <v/>
      </c>
      <c r="T2896" s="42" t="str">
        <f t="shared" si="592"/>
        <v>Diameter (mm, uitwendig)=;Wanddikte (mm)=;Druk (barg)=;Rekgrens (N/mm^2)=;Charpy energie (J)=</v>
      </c>
      <c r="U2896" s="44" t="e">
        <f>INDEX('bijlage A. Frequentie Tabel'!G:G,MATCH(T2896,'bijlage A. Frequentie Tabel'!A:A,0))</f>
        <v>#N/A</v>
      </c>
      <c r="V2896" s="43">
        <f t="shared" si="593"/>
        <v>0</v>
      </c>
      <c r="W2896" s="80">
        <f t="shared" si="597"/>
        <v>23.196467403779828</v>
      </c>
      <c r="X2896" t="e">
        <f t="shared" si="594"/>
        <v>#N/A</v>
      </c>
      <c r="Y2896"/>
      <c r="Z2896">
        <f t="shared" si="598"/>
        <v>0.4</v>
      </c>
      <c r="AA2896">
        <f t="shared" si="599"/>
        <v>1</v>
      </c>
      <c r="AB2896">
        <f t="shared" si="599"/>
        <v>1</v>
      </c>
      <c r="AC2896">
        <f t="shared" si="600"/>
        <v>0.4</v>
      </c>
      <c r="AD2896" t="e">
        <f>INDEX('bijlage C. Cluster maatregelen'!C:C,MATCH('5.Bepalen Faalfreq'!K2896,'bijlage C. Cluster maatregelen'!A:A,0))</f>
        <v>#N/A</v>
      </c>
      <c r="AE2896" t="e">
        <f>INDEX('bijlage C. Cluster maatregelen'!C:C,MATCH('5.Bepalen Faalfreq'!L2896,'bijlage C. Cluster maatregelen'!A:A,0))</f>
        <v>#N/A</v>
      </c>
      <c r="AF2896" t="e">
        <f>INDEX('bijlage C. Cluster maatregelen'!C:C,MATCH('5.Bepalen Faalfreq'!M2896,'bijlage C. Cluster maatregelen'!A:A,0))</f>
        <v>#N/A</v>
      </c>
      <c r="AG2896" t="e">
        <f>INDEX('bijlage C. Cluster maatregelen'!C:C,MATCH('5.Bepalen Faalfreq'!N2896,'bijlage C. Cluster maatregelen'!A:A,0))</f>
        <v>#N/A</v>
      </c>
      <c r="AH2896" t="e">
        <f t="shared" si="601"/>
        <v>#N/A</v>
      </c>
      <c r="AI2896" t="e">
        <f t="shared" si="602"/>
        <v>#N/A</v>
      </c>
      <c r="AJ2896" t="e">
        <f t="shared" si="595"/>
        <v>#N/A</v>
      </c>
    </row>
    <row r="2897" spans="1:36" x14ac:dyDescent="0.25">
      <c r="A2897" s="203"/>
      <c r="B2897" s="203"/>
      <c r="C2897" s="203"/>
      <c r="D2897" s="203"/>
      <c r="E2897" s="203"/>
      <c r="F2897" s="203"/>
      <c r="G2897" s="203"/>
      <c r="H2897" s="203"/>
      <c r="I2897" s="203"/>
      <c r="J2897" s="203"/>
      <c r="K2897" s="203"/>
      <c r="L2897" s="203"/>
      <c r="M2897" s="203"/>
      <c r="N2897" s="203"/>
      <c r="O2897" s="204">
        <f t="shared" si="591"/>
        <v>0</v>
      </c>
      <c r="P2897" s="80" t="str">
        <f>IFERROR(R2897+'4. Gegevens leiding'!$I$26,"")</f>
        <v/>
      </c>
      <c r="Q2897" s="155" t="str">
        <f>IFERROR(R2898+'4. Gegevens leiding'!$I$26,"")</f>
        <v/>
      </c>
      <c r="R2897" s="155" t="str">
        <f t="shared" si="603"/>
        <v/>
      </c>
      <c r="S2897" s="43" t="str">
        <f t="shared" si="596"/>
        <v/>
      </c>
      <c r="T2897" s="42" t="str">
        <f t="shared" si="592"/>
        <v>Diameter (mm, uitwendig)=;Wanddikte (mm)=;Druk (barg)=;Rekgrens (N/mm^2)=;Charpy energie (J)=</v>
      </c>
      <c r="U2897" s="44" t="e">
        <f>INDEX('bijlage A. Frequentie Tabel'!G:G,MATCH(T2897,'bijlage A. Frequentie Tabel'!A:A,0))</f>
        <v>#N/A</v>
      </c>
      <c r="V2897" s="43">
        <f t="shared" si="593"/>
        <v>0</v>
      </c>
      <c r="W2897" s="80">
        <f t="shared" si="597"/>
        <v>23.196467403779828</v>
      </c>
      <c r="X2897" t="e">
        <f t="shared" si="594"/>
        <v>#N/A</v>
      </c>
      <c r="Y2897"/>
      <c r="Z2897">
        <f t="shared" si="598"/>
        <v>0.4</v>
      </c>
      <c r="AA2897">
        <f t="shared" si="599"/>
        <v>1</v>
      </c>
      <c r="AB2897">
        <f t="shared" si="599"/>
        <v>1</v>
      </c>
      <c r="AC2897">
        <f t="shared" si="600"/>
        <v>0.4</v>
      </c>
      <c r="AD2897" t="e">
        <f>INDEX('bijlage C. Cluster maatregelen'!C:C,MATCH('5.Bepalen Faalfreq'!K2897,'bijlage C. Cluster maatregelen'!A:A,0))</f>
        <v>#N/A</v>
      </c>
      <c r="AE2897" t="e">
        <f>INDEX('bijlage C. Cluster maatregelen'!C:C,MATCH('5.Bepalen Faalfreq'!L2897,'bijlage C. Cluster maatregelen'!A:A,0))</f>
        <v>#N/A</v>
      </c>
      <c r="AF2897" t="e">
        <f>INDEX('bijlage C. Cluster maatregelen'!C:C,MATCH('5.Bepalen Faalfreq'!M2897,'bijlage C. Cluster maatregelen'!A:A,0))</f>
        <v>#N/A</v>
      </c>
      <c r="AG2897" t="e">
        <f>INDEX('bijlage C. Cluster maatregelen'!C:C,MATCH('5.Bepalen Faalfreq'!N2897,'bijlage C. Cluster maatregelen'!A:A,0))</f>
        <v>#N/A</v>
      </c>
      <c r="AH2897" t="e">
        <f t="shared" si="601"/>
        <v>#N/A</v>
      </c>
      <c r="AI2897" t="e">
        <f t="shared" si="602"/>
        <v>#N/A</v>
      </c>
      <c r="AJ2897" t="e">
        <f t="shared" si="595"/>
        <v>#N/A</v>
      </c>
    </row>
    <row r="2898" spans="1:36" x14ac:dyDescent="0.25">
      <c r="A2898" s="203"/>
      <c r="B2898" s="203"/>
      <c r="C2898" s="203"/>
      <c r="D2898" s="203"/>
      <c r="E2898" s="203"/>
      <c r="F2898" s="203"/>
      <c r="G2898" s="203"/>
      <c r="H2898" s="203"/>
      <c r="I2898" s="203"/>
      <c r="J2898" s="203"/>
      <c r="K2898" s="203"/>
      <c r="L2898" s="203"/>
      <c r="M2898" s="203"/>
      <c r="N2898" s="203"/>
      <c r="O2898" s="204">
        <f t="shared" si="591"/>
        <v>0</v>
      </c>
      <c r="P2898" s="80" t="str">
        <f>IFERROR(R2898+'4. Gegevens leiding'!$I$26,"")</f>
        <v/>
      </c>
      <c r="Q2898" s="155" t="str">
        <f>IFERROR(R2899+'4. Gegevens leiding'!$I$26,"")</f>
        <v/>
      </c>
      <c r="R2898" s="155" t="str">
        <f t="shared" si="603"/>
        <v/>
      </c>
      <c r="S2898" s="43" t="str">
        <f t="shared" si="596"/>
        <v/>
      </c>
      <c r="T2898" s="42" t="str">
        <f t="shared" si="592"/>
        <v>Diameter (mm, uitwendig)=;Wanddikte (mm)=;Druk (barg)=;Rekgrens (N/mm^2)=;Charpy energie (J)=</v>
      </c>
      <c r="U2898" s="44" t="e">
        <f>INDEX('bijlage A. Frequentie Tabel'!G:G,MATCH(T2898,'bijlage A. Frequentie Tabel'!A:A,0))</f>
        <v>#N/A</v>
      </c>
      <c r="V2898" s="43">
        <f t="shared" si="593"/>
        <v>0</v>
      </c>
      <c r="W2898" s="80">
        <f t="shared" si="597"/>
        <v>23.196467403779828</v>
      </c>
      <c r="X2898" t="e">
        <f t="shared" si="594"/>
        <v>#N/A</v>
      </c>
      <c r="Y2898"/>
      <c r="Z2898">
        <f t="shared" si="598"/>
        <v>0.4</v>
      </c>
      <c r="AA2898">
        <f t="shared" si="599"/>
        <v>1</v>
      </c>
      <c r="AB2898">
        <f t="shared" si="599"/>
        <v>1</v>
      </c>
      <c r="AC2898">
        <f t="shared" si="600"/>
        <v>0.4</v>
      </c>
      <c r="AD2898" t="e">
        <f>INDEX('bijlage C. Cluster maatregelen'!C:C,MATCH('5.Bepalen Faalfreq'!K2898,'bijlage C. Cluster maatregelen'!A:A,0))</f>
        <v>#N/A</v>
      </c>
      <c r="AE2898" t="e">
        <f>INDEX('bijlage C. Cluster maatregelen'!C:C,MATCH('5.Bepalen Faalfreq'!L2898,'bijlage C. Cluster maatregelen'!A:A,0))</f>
        <v>#N/A</v>
      </c>
      <c r="AF2898" t="e">
        <f>INDEX('bijlage C. Cluster maatregelen'!C:C,MATCH('5.Bepalen Faalfreq'!M2898,'bijlage C. Cluster maatregelen'!A:A,0))</f>
        <v>#N/A</v>
      </c>
      <c r="AG2898" t="e">
        <f>INDEX('bijlage C. Cluster maatregelen'!C:C,MATCH('5.Bepalen Faalfreq'!N2898,'bijlage C. Cluster maatregelen'!A:A,0))</f>
        <v>#N/A</v>
      </c>
      <c r="AH2898" t="e">
        <f t="shared" si="601"/>
        <v>#N/A</v>
      </c>
      <c r="AI2898" t="e">
        <f t="shared" si="602"/>
        <v>#N/A</v>
      </c>
      <c r="AJ2898" t="e">
        <f t="shared" si="595"/>
        <v>#N/A</v>
      </c>
    </row>
    <row r="2899" spans="1:36" x14ac:dyDescent="0.25">
      <c r="A2899" s="203"/>
      <c r="B2899" s="203"/>
      <c r="C2899" s="203"/>
      <c r="D2899" s="203"/>
      <c r="E2899" s="203"/>
      <c r="F2899" s="203"/>
      <c r="G2899" s="203"/>
      <c r="H2899" s="203"/>
      <c r="I2899" s="203"/>
      <c r="J2899" s="203"/>
      <c r="K2899" s="203"/>
      <c r="L2899" s="203"/>
      <c r="M2899" s="203"/>
      <c r="N2899" s="203"/>
      <c r="O2899" s="204">
        <f t="shared" si="591"/>
        <v>0</v>
      </c>
      <c r="P2899" s="80" t="str">
        <f>IFERROR(R2899+'4. Gegevens leiding'!$I$26,"")</f>
        <v/>
      </c>
      <c r="Q2899" s="155" t="str">
        <f>IFERROR(R2900+'4. Gegevens leiding'!$I$26,"")</f>
        <v/>
      </c>
      <c r="R2899" s="155" t="str">
        <f t="shared" si="603"/>
        <v/>
      </c>
      <c r="S2899" s="43" t="str">
        <f t="shared" si="596"/>
        <v/>
      </c>
      <c r="T2899" s="42" t="str">
        <f t="shared" si="592"/>
        <v>Diameter (mm, uitwendig)=;Wanddikte (mm)=;Druk (barg)=;Rekgrens (N/mm^2)=;Charpy energie (J)=</v>
      </c>
      <c r="U2899" s="44" t="e">
        <f>INDEX('bijlage A. Frequentie Tabel'!G:G,MATCH(T2899,'bijlage A. Frequentie Tabel'!A:A,0))</f>
        <v>#N/A</v>
      </c>
      <c r="V2899" s="43">
        <f t="shared" si="593"/>
        <v>0</v>
      </c>
      <c r="W2899" s="80">
        <f t="shared" si="597"/>
        <v>23.196467403779828</v>
      </c>
      <c r="X2899" t="e">
        <f t="shared" si="594"/>
        <v>#N/A</v>
      </c>
      <c r="Y2899"/>
      <c r="Z2899">
        <f t="shared" si="598"/>
        <v>0.4</v>
      </c>
      <c r="AA2899">
        <f t="shared" si="599"/>
        <v>1</v>
      </c>
      <c r="AB2899">
        <f t="shared" si="599"/>
        <v>1</v>
      </c>
      <c r="AC2899">
        <f t="shared" si="600"/>
        <v>0.4</v>
      </c>
      <c r="AD2899" t="e">
        <f>INDEX('bijlage C. Cluster maatregelen'!C:C,MATCH('5.Bepalen Faalfreq'!K2899,'bijlage C. Cluster maatregelen'!A:A,0))</f>
        <v>#N/A</v>
      </c>
      <c r="AE2899" t="e">
        <f>INDEX('bijlage C. Cluster maatregelen'!C:C,MATCH('5.Bepalen Faalfreq'!L2899,'bijlage C. Cluster maatregelen'!A:A,0))</f>
        <v>#N/A</v>
      </c>
      <c r="AF2899" t="e">
        <f>INDEX('bijlage C. Cluster maatregelen'!C:C,MATCH('5.Bepalen Faalfreq'!M2899,'bijlage C. Cluster maatregelen'!A:A,0))</f>
        <v>#N/A</v>
      </c>
      <c r="AG2899" t="e">
        <f>INDEX('bijlage C. Cluster maatregelen'!C:C,MATCH('5.Bepalen Faalfreq'!N2899,'bijlage C. Cluster maatregelen'!A:A,0))</f>
        <v>#N/A</v>
      </c>
      <c r="AH2899" t="e">
        <f t="shared" si="601"/>
        <v>#N/A</v>
      </c>
      <c r="AI2899" t="e">
        <f t="shared" si="602"/>
        <v>#N/A</v>
      </c>
      <c r="AJ2899" t="e">
        <f t="shared" si="595"/>
        <v>#N/A</v>
      </c>
    </row>
    <row r="2900" spans="1:36" x14ac:dyDescent="0.25">
      <c r="A2900" s="203"/>
      <c r="B2900" s="203"/>
      <c r="C2900" s="203"/>
      <c r="D2900" s="203"/>
      <c r="E2900" s="203"/>
      <c r="F2900" s="203"/>
      <c r="G2900" s="203"/>
      <c r="H2900" s="203"/>
      <c r="I2900" s="203"/>
      <c r="J2900" s="203"/>
      <c r="K2900" s="203"/>
      <c r="L2900" s="203"/>
      <c r="M2900" s="203"/>
      <c r="N2900" s="203"/>
      <c r="O2900" s="204">
        <f t="shared" si="591"/>
        <v>0</v>
      </c>
      <c r="P2900" s="80" t="str">
        <f>IFERROR(R2900+'4. Gegevens leiding'!$I$26,"")</f>
        <v/>
      </c>
      <c r="Q2900" s="155" t="str">
        <f>IFERROR(R2901+'4. Gegevens leiding'!$I$26,"")</f>
        <v/>
      </c>
      <c r="R2900" s="155" t="str">
        <f t="shared" si="603"/>
        <v/>
      </c>
      <c r="S2900" s="43" t="str">
        <f t="shared" si="596"/>
        <v/>
      </c>
      <c r="T2900" s="42" t="str">
        <f t="shared" si="592"/>
        <v>Diameter (mm, uitwendig)=;Wanddikte (mm)=;Druk (barg)=;Rekgrens (N/mm^2)=;Charpy energie (J)=</v>
      </c>
      <c r="U2900" s="44" t="e">
        <f>INDEX('bijlage A. Frequentie Tabel'!G:G,MATCH(T2900,'bijlage A. Frequentie Tabel'!A:A,0))</f>
        <v>#N/A</v>
      </c>
      <c r="V2900" s="43">
        <f t="shared" si="593"/>
        <v>0</v>
      </c>
      <c r="W2900" s="80">
        <f t="shared" si="597"/>
        <v>23.196467403779828</v>
      </c>
      <c r="X2900" t="e">
        <f t="shared" si="594"/>
        <v>#N/A</v>
      </c>
      <c r="Y2900"/>
      <c r="Z2900">
        <f t="shared" si="598"/>
        <v>0.4</v>
      </c>
      <c r="AA2900">
        <f t="shared" si="599"/>
        <v>1</v>
      </c>
      <c r="AB2900">
        <f t="shared" si="599"/>
        <v>1</v>
      </c>
      <c r="AC2900">
        <f t="shared" si="600"/>
        <v>0.4</v>
      </c>
      <c r="AD2900" t="e">
        <f>INDEX('bijlage C. Cluster maatregelen'!C:C,MATCH('5.Bepalen Faalfreq'!K2900,'bijlage C. Cluster maatregelen'!A:A,0))</f>
        <v>#N/A</v>
      </c>
      <c r="AE2900" t="e">
        <f>INDEX('bijlage C. Cluster maatregelen'!C:C,MATCH('5.Bepalen Faalfreq'!L2900,'bijlage C. Cluster maatregelen'!A:A,0))</f>
        <v>#N/A</v>
      </c>
      <c r="AF2900" t="e">
        <f>INDEX('bijlage C. Cluster maatregelen'!C:C,MATCH('5.Bepalen Faalfreq'!M2900,'bijlage C. Cluster maatregelen'!A:A,0))</f>
        <v>#N/A</v>
      </c>
      <c r="AG2900" t="e">
        <f>INDEX('bijlage C. Cluster maatregelen'!C:C,MATCH('5.Bepalen Faalfreq'!N2900,'bijlage C. Cluster maatregelen'!A:A,0))</f>
        <v>#N/A</v>
      </c>
      <c r="AH2900" t="e">
        <f t="shared" si="601"/>
        <v>#N/A</v>
      </c>
      <c r="AI2900" t="e">
        <f t="shared" si="602"/>
        <v>#N/A</v>
      </c>
      <c r="AJ2900" t="e">
        <f t="shared" si="595"/>
        <v>#N/A</v>
      </c>
    </row>
    <row r="2901" spans="1:36" x14ac:dyDescent="0.25">
      <c r="A2901" s="203"/>
      <c r="B2901" s="203"/>
      <c r="C2901" s="203"/>
      <c r="D2901" s="203"/>
      <c r="E2901" s="203"/>
      <c r="F2901" s="203"/>
      <c r="G2901" s="203"/>
      <c r="H2901" s="203"/>
      <c r="I2901" s="203"/>
      <c r="J2901" s="203"/>
      <c r="K2901" s="203"/>
      <c r="L2901" s="203"/>
      <c r="M2901" s="203"/>
      <c r="N2901" s="203"/>
      <c r="O2901" s="204">
        <f t="shared" si="591"/>
        <v>0</v>
      </c>
      <c r="P2901" s="80" t="str">
        <f>IFERROR(R2901+'4. Gegevens leiding'!$I$26,"")</f>
        <v/>
      </c>
      <c r="Q2901" s="155" t="str">
        <f>IFERROR(R2902+'4. Gegevens leiding'!$I$26,"")</f>
        <v/>
      </c>
      <c r="R2901" s="155" t="str">
        <f t="shared" si="603"/>
        <v/>
      </c>
      <c r="S2901" s="43" t="str">
        <f t="shared" si="596"/>
        <v/>
      </c>
      <c r="T2901" s="42" t="str">
        <f t="shared" si="592"/>
        <v>Diameter (mm, uitwendig)=;Wanddikte (mm)=;Druk (barg)=;Rekgrens (N/mm^2)=;Charpy energie (J)=</v>
      </c>
      <c r="U2901" s="44" t="e">
        <f>INDEX('bijlage A. Frequentie Tabel'!G:G,MATCH(T2901,'bijlage A. Frequentie Tabel'!A:A,0))</f>
        <v>#N/A</v>
      </c>
      <c r="V2901" s="43">
        <f t="shared" si="593"/>
        <v>0</v>
      </c>
      <c r="W2901" s="80">
        <f t="shared" si="597"/>
        <v>23.196467403779828</v>
      </c>
      <c r="X2901" t="e">
        <f t="shared" si="594"/>
        <v>#N/A</v>
      </c>
      <c r="Y2901"/>
      <c r="Z2901">
        <f t="shared" si="598"/>
        <v>0.4</v>
      </c>
      <c r="AA2901">
        <f t="shared" si="599"/>
        <v>1</v>
      </c>
      <c r="AB2901">
        <f t="shared" si="599"/>
        <v>1</v>
      </c>
      <c r="AC2901">
        <f t="shared" si="600"/>
        <v>0.4</v>
      </c>
      <c r="AD2901" t="e">
        <f>INDEX('bijlage C. Cluster maatregelen'!C:C,MATCH('5.Bepalen Faalfreq'!K2901,'bijlage C. Cluster maatregelen'!A:A,0))</f>
        <v>#N/A</v>
      </c>
      <c r="AE2901" t="e">
        <f>INDEX('bijlage C. Cluster maatregelen'!C:C,MATCH('5.Bepalen Faalfreq'!L2901,'bijlage C. Cluster maatregelen'!A:A,0))</f>
        <v>#N/A</v>
      </c>
      <c r="AF2901" t="e">
        <f>INDEX('bijlage C. Cluster maatregelen'!C:C,MATCH('5.Bepalen Faalfreq'!M2901,'bijlage C. Cluster maatregelen'!A:A,0))</f>
        <v>#N/A</v>
      </c>
      <c r="AG2901" t="e">
        <f>INDEX('bijlage C. Cluster maatregelen'!C:C,MATCH('5.Bepalen Faalfreq'!N2901,'bijlage C. Cluster maatregelen'!A:A,0))</f>
        <v>#N/A</v>
      </c>
      <c r="AH2901" t="e">
        <f t="shared" si="601"/>
        <v>#N/A</v>
      </c>
      <c r="AI2901" t="e">
        <f t="shared" si="602"/>
        <v>#N/A</v>
      </c>
      <c r="AJ2901" t="e">
        <f t="shared" si="595"/>
        <v>#N/A</v>
      </c>
    </row>
    <row r="2902" spans="1:36" x14ac:dyDescent="0.25">
      <c r="A2902" s="203"/>
      <c r="B2902" s="203"/>
      <c r="C2902" s="203"/>
      <c r="D2902" s="203"/>
      <c r="E2902" s="203"/>
      <c r="F2902" s="203"/>
      <c r="G2902" s="203"/>
      <c r="H2902" s="203"/>
      <c r="I2902" s="203"/>
      <c r="J2902" s="203"/>
      <c r="K2902" s="203"/>
      <c r="L2902" s="203"/>
      <c r="M2902" s="203"/>
      <c r="N2902" s="203"/>
      <c r="O2902" s="204">
        <f t="shared" si="591"/>
        <v>0</v>
      </c>
      <c r="P2902" s="80" t="str">
        <f>IFERROR(R2902+'4. Gegevens leiding'!$I$26,"")</f>
        <v/>
      </c>
      <c r="Q2902" s="155" t="str">
        <f>IFERROR(R2903+'4. Gegevens leiding'!$I$26,"")</f>
        <v/>
      </c>
      <c r="R2902" s="155" t="str">
        <f t="shared" si="603"/>
        <v/>
      </c>
      <c r="S2902" s="43" t="str">
        <f t="shared" si="596"/>
        <v/>
      </c>
      <c r="T2902" s="42" t="str">
        <f t="shared" si="592"/>
        <v>Diameter (mm, uitwendig)=;Wanddikte (mm)=;Druk (barg)=;Rekgrens (N/mm^2)=;Charpy energie (J)=</v>
      </c>
      <c r="U2902" s="44" t="e">
        <f>INDEX('bijlage A. Frequentie Tabel'!G:G,MATCH(T2902,'bijlage A. Frequentie Tabel'!A:A,0))</f>
        <v>#N/A</v>
      </c>
      <c r="V2902" s="43">
        <f t="shared" si="593"/>
        <v>0</v>
      </c>
      <c r="W2902" s="80">
        <f t="shared" si="597"/>
        <v>23.196467403779828</v>
      </c>
      <c r="X2902" t="e">
        <f t="shared" si="594"/>
        <v>#N/A</v>
      </c>
      <c r="Y2902"/>
      <c r="Z2902">
        <f t="shared" si="598"/>
        <v>0.4</v>
      </c>
      <c r="AA2902">
        <f t="shared" si="599"/>
        <v>1</v>
      </c>
      <c r="AB2902">
        <f t="shared" si="599"/>
        <v>1</v>
      </c>
      <c r="AC2902">
        <f t="shared" si="600"/>
        <v>0.4</v>
      </c>
      <c r="AD2902" t="e">
        <f>INDEX('bijlage C. Cluster maatregelen'!C:C,MATCH('5.Bepalen Faalfreq'!K2902,'bijlage C. Cluster maatregelen'!A:A,0))</f>
        <v>#N/A</v>
      </c>
      <c r="AE2902" t="e">
        <f>INDEX('bijlage C. Cluster maatregelen'!C:C,MATCH('5.Bepalen Faalfreq'!L2902,'bijlage C. Cluster maatregelen'!A:A,0))</f>
        <v>#N/A</v>
      </c>
      <c r="AF2902" t="e">
        <f>INDEX('bijlage C. Cluster maatregelen'!C:C,MATCH('5.Bepalen Faalfreq'!M2902,'bijlage C. Cluster maatregelen'!A:A,0))</f>
        <v>#N/A</v>
      </c>
      <c r="AG2902" t="e">
        <f>INDEX('bijlage C. Cluster maatregelen'!C:C,MATCH('5.Bepalen Faalfreq'!N2902,'bijlage C. Cluster maatregelen'!A:A,0))</f>
        <v>#N/A</v>
      </c>
      <c r="AH2902" t="e">
        <f t="shared" si="601"/>
        <v>#N/A</v>
      </c>
      <c r="AI2902" t="e">
        <f t="shared" si="602"/>
        <v>#N/A</v>
      </c>
      <c r="AJ2902" t="e">
        <f t="shared" si="595"/>
        <v>#N/A</v>
      </c>
    </row>
    <row r="2903" spans="1:36" x14ac:dyDescent="0.25">
      <c r="A2903" s="203"/>
      <c r="B2903" s="203"/>
      <c r="C2903" s="203"/>
      <c r="D2903" s="203"/>
      <c r="E2903" s="203"/>
      <c r="F2903" s="203"/>
      <c r="G2903" s="203"/>
      <c r="H2903" s="203"/>
      <c r="I2903" s="203"/>
      <c r="J2903" s="203"/>
      <c r="K2903" s="203"/>
      <c r="L2903" s="203"/>
      <c r="M2903" s="203"/>
      <c r="N2903" s="203"/>
      <c r="O2903" s="204">
        <f t="shared" si="591"/>
        <v>0</v>
      </c>
      <c r="P2903" s="80" t="str">
        <f>IFERROR(R2903+'4. Gegevens leiding'!$I$26,"")</f>
        <v/>
      </c>
      <c r="Q2903" s="155" t="str">
        <f>IFERROR(R2904+'4. Gegevens leiding'!$I$26,"")</f>
        <v/>
      </c>
      <c r="R2903" s="155" t="str">
        <f t="shared" si="603"/>
        <v/>
      </c>
      <c r="S2903" s="43" t="str">
        <f t="shared" si="596"/>
        <v/>
      </c>
      <c r="T2903" s="42" t="str">
        <f t="shared" si="592"/>
        <v>Diameter (mm, uitwendig)=;Wanddikte (mm)=;Druk (barg)=;Rekgrens (N/mm^2)=;Charpy energie (J)=</v>
      </c>
      <c r="U2903" s="44" t="e">
        <f>INDEX('bijlage A. Frequentie Tabel'!G:G,MATCH(T2903,'bijlage A. Frequentie Tabel'!A:A,0))</f>
        <v>#N/A</v>
      </c>
      <c r="V2903" s="43">
        <f t="shared" si="593"/>
        <v>0</v>
      </c>
      <c r="W2903" s="80">
        <f t="shared" si="597"/>
        <v>23.196467403779828</v>
      </c>
      <c r="X2903" t="e">
        <f t="shared" si="594"/>
        <v>#N/A</v>
      </c>
      <c r="Y2903"/>
      <c r="Z2903">
        <f t="shared" si="598"/>
        <v>0.4</v>
      </c>
      <c r="AA2903">
        <f t="shared" si="599"/>
        <v>1</v>
      </c>
      <c r="AB2903">
        <f t="shared" si="599"/>
        <v>1</v>
      </c>
      <c r="AC2903">
        <f t="shared" si="600"/>
        <v>0.4</v>
      </c>
      <c r="AD2903" t="e">
        <f>INDEX('bijlage C. Cluster maatregelen'!C:C,MATCH('5.Bepalen Faalfreq'!K2903,'bijlage C. Cluster maatregelen'!A:A,0))</f>
        <v>#N/A</v>
      </c>
      <c r="AE2903" t="e">
        <f>INDEX('bijlage C. Cluster maatregelen'!C:C,MATCH('5.Bepalen Faalfreq'!L2903,'bijlage C. Cluster maatregelen'!A:A,0))</f>
        <v>#N/A</v>
      </c>
      <c r="AF2903" t="e">
        <f>INDEX('bijlage C. Cluster maatregelen'!C:C,MATCH('5.Bepalen Faalfreq'!M2903,'bijlage C. Cluster maatregelen'!A:A,0))</f>
        <v>#N/A</v>
      </c>
      <c r="AG2903" t="e">
        <f>INDEX('bijlage C. Cluster maatregelen'!C:C,MATCH('5.Bepalen Faalfreq'!N2903,'bijlage C. Cluster maatregelen'!A:A,0))</f>
        <v>#N/A</v>
      </c>
      <c r="AH2903" t="e">
        <f t="shared" si="601"/>
        <v>#N/A</v>
      </c>
      <c r="AI2903" t="e">
        <f t="shared" si="602"/>
        <v>#N/A</v>
      </c>
      <c r="AJ2903" t="e">
        <f t="shared" si="595"/>
        <v>#N/A</v>
      </c>
    </row>
    <row r="2904" spans="1:36" x14ac:dyDescent="0.25">
      <c r="A2904" s="203"/>
      <c r="B2904" s="203"/>
      <c r="C2904" s="203"/>
      <c r="D2904" s="203"/>
      <c r="E2904" s="203"/>
      <c r="F2904" s="203"/>
      <c r="G2904" s="203"/>
      <c r="H2904" s="203"/>
      <c r="I2904" s="203"/>
      <c r="J2904" s="203"/>
      <c r="K2904" s="203"/>
      <c r="L2904" s="203"/>
      <c r="M2904" s="203"/>
      <c r="N2904" s="203"/>
      <c r="O2904" s="204">
        <f t="shared" si="591"/>
        <v>0</v>
      </c>
      <c r="P2904" s="80" t="str">
        <f>IFERROR(R2904+'4. Gegevens leiding'!$I$26,"")</f>
        <v/>
      </c>
      <c r="Q2904" s="155" t="str">
        <f>IFERROR(R2905+'4. Gegevens leiding'!$I$26,"")</f>
        <v/>
      </c>
      <c r="R2904" s="155" t="str">
        <f t="shared" si="603"/>
        <v/>
      </c>
      <c r="S2904" s="43" t="str">
        <f t="shared" si="596"/>
        <v/>
      </c>
      <c r="T2904" s="42" t="str">
        <f t="shared" si="592"/>
        <v>Diameter (mm, uitwendig)=;Wanddikte (mm)=;Druk (barg)=;Rekgrens (N/mm^2)=;Charpy energie (J)=</v>
      </c>
      <c r="U2904" s="44" t="e">
        <f>INDEX('bijlage A. Frequentie Tabel'!G:G,MATCH(T2904,'bijlage A. Frequentie Tabel'!A:A,0))</f>
        <v>#N/A</v>
      </c>
      <c r="V2904" s="43">
        <f t="shared" si="593"/>
        <v>0</v>
      </c>
      <c r="W2904" s="80">
        <f t="shared" si="597"/>
        <v>23.196467403779828</v>
      </c>
      <c r="X2904" t="e">
        <f t="shared" si="594"/>
        <v>#N/A</v>
      </c>
      <c r="Y2904"/>
      <c r="Z2904">
        <f t="shared" si="598"/>
        <v>0.4</v>
      </c>
      <c r="AA2904">
        <f t="shared" si="599"/>
        <v>1</v>
      </c>
      <c r="AB2904">
        <f t="shared" si="599"/>
        <v>1</v>
      </c>
      <c r="AC2904">
        <f t="shared" si="600"/>
        <v>0.4</v>
      </c>
      <c r="AD2904" t="e">
        <f>INDEX('bijlage C. Cluster maatregelen'!C:C,MATCH('5.Bepalen Faalfreq'!K2904,'bijlage C. Cluster maatregelen'!A:A,0))</f>
        <v>#N/A</v>
      </c>
      <c r="AE2904" t="e">
        <f>INDEX('bijlage C. Cluster maatregelen'!C:C,MATCH('5.Bepalen Faalfreq'!L2904,'bijlage C. Cluster maatregelen'!A:A,0))</f>
        <v>#N/A</v>
      </c>
      <c r="AF2904" t="e">
        <f>INDEX('bijlage C. Cluster maatregelen'!C:C,MATCH('5.Bepalen Faalfreq'!M2904,'bijlage C. Cluster maatregelen'!A:A,0))</f>
        <v>#N/A</v>
      </c>
      <c r="AG2904" t="e">
        <f>INDEX('bijlage C. Cluster maatregelen'!C:C,MATCH('5.Bepalen Faalfreq'!N2904,'bijlage C. Cluster maatregelen'!A:A,0))</f>
        <v>#N/A</v>
      </c>
      <c r="AH2904" t="e">
        <f t="shared" si="601"/>
        <v>#N/A</v>
      </c>
      <c r="AI2904" t="e">
        <f t="shared" si="602"/>
        <v>#N/A</v>
      </c>
      <c r="AJ2904" t="e">
        <f t="shared" si="595"/>
        <v>#N/A</v>
      </c>
    </row>
    <row r="2905" spans="1:36" x14ac:dyDescent="0.25">
      <c r="A2905" s="203"/>
      <c r="B2905" s="203"/>
      <c r="C2905" s="203"/>
      <c r="D2905" s="203"/>
      <c r="E2905" s="203"/>
      <c r="F2905" s="203"/>
      <c r="G2905" s="203"/>
      <c r="H2905" s="203"/>
      <c r="I2905" s="203"/>
      <c r="J2905" s="203"/>
      <c r="K2905" s="203"/>
      <c r="L2905" s="203"/>
      <c r="M2905" s="203"/>
      <c r="N2905" s="203"/>
      <c r="O2905" s="204">
        <f t="shared" si="591"/>
        <v>0</v>
      </c>
      <c r="P2905" s="80" t="str">
        <f>IFERROR(R2905+'4. Gegevens leiding'!$I$26,"")</f>
        <v/>
      </c>
      <c r="Q2905" s="155" t="str">
        <f>IFERROR(R2906+'4. Gegevens leiding'!$I$26,"")</f>
        <v/>
      </c>
      <c r="R2905" s="155" t="str">
        <f t="shared" si="603"/>
        <v/>
      </c>
      <c r="S2905" s="43" t="str">
        <f t="shared" si="596"/>
        <v/>
      </c>
      <c r="T2905" s="42" t="str">
        <f t="shared" si="592"/>
        <v>Diameter (mm, uitwendig)=;Wanddikte (mm)=;Druk (barg)=;Rekgrens (N/mm^2)=;Charpy energie (J)=</v>
      </c>
      <c r="U2905" s="44" t="e">
        <f>INDEX('bijlage A. Frequentie Tabel'!G:G,MATCH(T2905,'bijlage A. Frequentie Tabel'!A:A,0))</f>
        <v>#N/A</v>
      </c>
      <c r="V2905" s="43">
        <f t="shared" si="593"/>
        <v>0</v>
      </c>
      <c r="W2905" s="80">
        <f t="shared" si="597"/>
        <v>23.196467403779828</v>
      </c>
      <c r="X2905" t="e">
        <f t="shared" si="594"/>
        <v>#N/A</v>
      </c>
      <c r="Y2905"/>
      <c r="Z2905">
        <f t="shared" si="598"/>
        <v>0.4</v>
      </c>
      <c r="AA2905">
        <f t="shared" si="599"/>
        <v>1</v>
      </c>
      <c r="AB2905">
        <f t="shared" si="599"/>
        <v>1</v>
      </c>
      <c r="AC2905">
        <f t="shared" si="600"/>
        <v>0.4</v>
      </c>
      <c r="AD2905" t="e">
        <f>INDEX('bijlage C. Cluster maatregelen'!C:C,MATCH('5.Bepalen Faalfreq'!K2905,'bijlage C. Cluster maatregelen'!A:A,0))</f>
        <v>#N/A</v>
      </c>
      <c r="AE2905" t="e">
        <f>INDEX('bijlage C. Cluster maatregelen'!C:C,MATCH('5.Bepalen Faalfreq'!L2905,'bijlage C. Cluster maatregelen'!A:A,0))</f>
        <v>#N/A</v>
      </c>
      <c r="AF2905" t="e">
        <f>INDEX('bijlage C. Cluster maatregelen'!C:C,MATCH('5.Bepalen Faalfreq'!M2905,'bijlage C. Cluster maatregelen'!A:A,0))</f>
        <v>#N/A</v>
      </c>
      <c r="AG2905" t="e">
        <f>INDEX('bijlage C. Cluster maatregelen'!C:C,MATCH('5.Bepalen Faalfreq'!N2905,'bijlage C. Cluster maatregelen'!A:A,0))</f>
        <v>#N/A</v>
      </c>
      <c r="AH2905" t="e">
        <f t="shared" si="601"/>
        <v>#N/A</v>
      </c>
      <c r="AI2905" t="e">
        <f t="shared" si="602"/>
        <v>#N/A</v>
      </c>
      <c r="AJ2905" t="e">
        <f t="shared" si="595"/>
        <v>#N/A</v>
      </c>
    </row>
    <row r="2906" spans="1:36" x14ac:dyDescent="0.25">
      <c r="A2906" s="203"/>
      <c r="B2906" s="203"/>
      <c r="C2906" s="203"/>
      <c r="D2906" s="203"/>
      <c r="E2906" s="203"/>
      <c r="F2906" s="203"/>
      <c r="G2906" s="203"/>
      <c r="H2906" s="203"/>
      <c r="I2906" s="203"/>
      <c r="J2906" s="203"/>
      <c r="K2906" s="203"/>
      <c r="L2906" s="203"/>
      <c r="M2906" s="203"/>
      <c r="N2906" s="203"/>
      <c r="O2906" s="204">
        <f t="shared" si="591"/>
        <v>0</v>
      </c>
      <c r="P2906" s="80" t="str">
        <f>IFERROR(R2906+'4. Gegevens leiding'!$I$26,"")</f>
        <v/>
      </c>
      <c r="Q2906" s="155" t="str">
        <f>IFERROR(R2907+'4. Gegevens leiding'!$I$26,"")</f>
        <v/>
      </c>
      <c r="R2906" s="155" t="str">
        <f t="shared" si="603"/>
        <v/>
      </c>
      <c r="S2906" s="43" t="str">
        <f t="shared" si="596"/>
        <v/>
      </c>
      <c r="T2906" s="42" t="str">
        <f t="shared" si="592"/>
        <v>Diameter (mm, uitwendig)=;Wanddikte (mm)=;Druk (barg)=;Rekgrens (N/mm^2)=;Charpy energie (J)=</v>
      </c>
      <c r="U2906" s="44" t="e">
        <f>INDEX('bijlage A. Frequentie Tabel'!G:G,MATCH(T2906,'bijlage A. Frequentie Tabel'!A:A,0))</f>
        <v>#N/A</v>
      </c>
      <c r="V2906" s="43">
        <f t="shared" si="593"/>
        <v>0</v>
      </c>
      <c r="W2906" s="80">
        <f t="shared" si="597"/>
        <v>23.196467403779828</v>
      </c>
      <c r="X2906" t="e">
        <f t="shared" si="594"/>
        <v>#N/A</v>
      </c>
      <c r="Y2906"/>
      <c r="Z2906">
        <f t="shared" si="598"/>
        <v>0.4</v>
      </c>
      <c r="AA2906">
        <f t="shared" si="599"/>
        <v>1</v>
      </c>
      <c r="AB2906">
        <f t="shared" si="599"/>
        <v>1</v>
      </c>
      <c r="AC2906">
        <f t="shared" si="600"/>
        <v>0.4</v>
      </c>
      <c r="AD2906" t="e">
        <f>INDEX('bijlage C. Cluster maatregelen'!C:C,MATCH('5.Bepalen Faalfreq'!K2906,'bijlage C. Cluster maatregelen'!A:A,0))</f>
        <v>#N/A</v>
      </c>
      <c r="AE2906" t="e">
        <f>INDEX('bijlage C. Cluster maatregelen'!C:C,MATCH('5.Bepalen Faalfreq'!L2906,'bijlage C. Cluster maatregelen'!A:A,0))</f>
        <v>#N/A</v>
      </c>
      <c r="AF2906" t="e">
        <f>INDEX('bijlage C. Cluster maatregelen'!C:C,MATCH('5.Bepalen Faalfreq'!M2906,'bijlage C. Cluster maatregelen'!A:A,0))</f>
        <v>#N/A</v>
      </c>
      <c r="AG2906" t="e">
        <f>INDEX('bijlage C. Cluster maatregelen'!C:C,MATCH('5.Bepalen Faalfreq'!N2906,'bijlage C. Cluster maatregelen'!A:A,0))</f>
        <v>#N/A</v>
      </c>
      <c r="AH2906" t="e">
        <f t="shared" si="601"/>
        <v>#N/A</v>
      </c>
      <c r="AI2906" t="e">
        <f t="shared" si="602"/>
        <v>#N/A</v>
      </c>
      <c r="AJ2906" t="e">
        <f t="shared" si="595"/>
        <v>#N/A</v>
      </c>
    </row>
    <row r="2907" spans="1:36" x14ac:dyDescent="0.25">
      <c r="A2907" s="203"/>
      <c r="B2907" s="203"/>
      <c r="C2907" s="203"/>
      <c r="D2907" s="203"/>
      <c r="E2907" s="203"/>
      <c r="F2907" s="203"/>
      <c r="G2907" s="203"/>
      <c r="H2907" s="203"/>
      <c r="I2907" s="203"/>
      <c r="J2907" s="203"/>
      <c r="K2907" s="203"/>
      <c r="L2907" s="203"/>
      <c r="M2907" s="203"/>
      <c r="N2907" s="203"/>
      <c r="O2907" s="204">
        <f t="shared" si="591"/>
        <v>0</v>
      </c>
      <c r="P2907" s="80" t="str">
        <f>IFERROR(R2907+'4. Gegevens leiding'!$I$26,"")</f>
        <v/>
      </c>
      <c r="Q2907" s="155" t="str">
        <f>IFERROR(R2908+'4. Gegevens leiding'!$I$26,"")</f>
        <v/>
      </c>
      <c r="R2907" s="155" t="str">
        <f t="shared" si="603"/>
        <v/>
      </c>
      <c r="S2907" s="43" t="str">
        <f t="shared" si="596"/>
        <v/>
      </c>
      <c r="T2907" s="42" t="str">
        <f t="shared" si="592"/>
        <v>Diameter (mm, uitwendig)=;Wanddikte (mm)=;Druk (barg)=;Rekgrens (N/mm^2)=;Charpy energie (J)=</v>
      </c>
      <c r="U2907" s="44" t="e">
        <f>INDEX('bijlage A. Frequentie Tabel'!G:G,MATCH(T2907,'bijlage A. Frequentie Tabel'!A:A,0))</f>
        <v>#N/A</v>
      </c>
      <c r="V2907" s="43">
        <f t="shared" si="593"/>
        <v>0</v>
      </c>
      <c r="W2907" s="80">
        <f t="shared" si="597"/>
        <v>23.196467403779828</v>
      </c>
      <c r="X2907" t="e">
        <f t="shared" si="594"/>
        <v>#N/A</v>
      </c>
      <c r="Y2907"/>
      <c r="Z2907">
        <f t="shared" si="598"/>
        <v>0.4</v>
      </c>
      <c r="AA2907">
        <f t="shared" si="599"/>
        <v>1</v>
      </c>
      <c r="AB2907">
        <f t="shared" si="599"/>
        <v>1</v>
      </c>
      <c r="AC2907">
        <f t="shared" si="600"/>
        <v>0.4</v>
      </c>
      <c r="AD2907" t="e">
        <f>INDEX('bijlage C. Cluster maatregelen'!C:C,MATCH('5.Bepalen Faalfreq'!K2907,'bijlage C. Cluster maatregelen'!A:A,0))</f>
        <v>#N/A</v>
      </c>
      <c r="AE2907" t="e">
        <f>INDEX('bijlage C. Cluster maatregelen'!C:C,MATCH('5.Bepalen Faalfreq'!L2907,'bijlage C. Cluster maatregelen'!A:A,0))</f>
        <v>#N/A</v>
      </c>
      <c r="AF2907" t="e">
        <f>INDEX('bijlage C. Cluster maatregelen'!C:C,MATCH('5.Bepalen Faalfreq'!M2907,'bijlage C. Cluster maatregelen'!A:A,0))</f>
        <v>#N/A</v>
      </c>
      <c r="AG2907" t="e">
        <f>INDEX('bijlage C. Cluster maatregelen'!C:C,MATCH('5.Bepalen Faalfreq'!N2907,'bijlage C. Cluster maatregelen'!A:A,0))</f>
        <v>#N/A</v>
      </c>
      <c r="AH2907" t="e">
        <f t="shared" si="601"/>
        <v>#N/A</v>
      </c>
      <c r="AI2907" t="e">
        <f t="shared" si="602"/>
        <v>#N/A</v>
      </c>
      <c r="AJ2907" t="e">
        <f t="shared" si="595"/>
        <v>#N/A</v>
      </c>
    </row>
    <row r="2908" spans="1:36" x14ac:dyDescent="0.25">
      <c r="A2908" s="203"/>
      <c r="B2908" s="203"/>
      <c r="C2908" s="203"/>
      <c r="D2908" s="203"/>
      <c r="E2908" s="203"/>
      <c r="F2908" s="203"/>
      <c r="G2908" s="203"/>
      <c r="H2908" s="203"/>
      <c r="I2908" s="203"/>
      <c r="J2908" s="203"/>
      <c r="K2908" s="203"/>
      <c r="L2908" s="203"/>
      <c r="M2908" s="203"/>
      <c r="N2908" s="203"/>
      <c r="O2908" s="204">
        <f t="shared" si="591"/>
        <v>0</v>
      </c>
      <c r="P2908" s="80" t="str">
        <f>IFERROR(R2908+'4. Gegevens leiding'!$I$26,"")</f>
        <v/>
      </c>
      <c r="Q2908" s="155" t="str">
        <f>IFERROR(R2909+'4. Gegevens leiding'!$I$26,"")</f>
        <v/>
      </c>
      <c r="R2908" s="155" t="str">
        <f t="shared" si="603"/>
        <v/>
      </c>
      <c r="S2908" s="43" t="str">
        <f t="shared" si="596"/>
        <v/>
      </c>
      <c r="T2908" s="42" t="str">
        <f t="shared" si="592"/>
        <v>Diameter (mm, uitwendig)=;Wanddikte (mm)=;Druk (barg)=;Rekgrens (N/mm^2)=;Charpy energie (J)=</v>
      </c>
      <c r="U2908" s="44" t="e">
        <f>INDEX('bijlage A. Frequentie Tabel'!G:G,MATCH(T2908,'bijlage A. Frequentie Tabel'!A:A,0))</f>
        <v>#N/A</v>
      </c>
      <c r="V2908" s="43">
        <f t="shared" si="593"/>
        <v>0</v>
      </c>
      <c r="W2908" s="80">
        <f t="shared" si="597"/>
        <v>23.196467403779828</v>
      </c>
      <c r="X2908" t="e">
        <f t="shared" si="594"/>
        <v>#N/A</v>
      </c>
      <c r="Y2908"/>
      <c r="Z2908">
        <f t="shared" si="598"/>
        <v>0.4</v>
      </c>
      <c r="AA2908">
        <f t="shared" si="599"/>
        <v>1</v>
      </c>
      <c r="AB2908">
        <f t="shared" si="599"/>
        <v>1</v>
      </c>
      <c r="AC2908">
        <f t="shared" si="600"/>
        <v>0.4</v>
      </c>
      <c r="AD2908" t="e">
        <f>INDEX('bijlage C. Cluster maatregelen'!C:C,MATCH('5.Bepalen Faalfreq'!K2908,'bijlage C. Cluster maatregelen'!A:A,0))</f>
        <v>#N/A</v>
      </c>
      <c r="AE2908" t="e">
        <f>INDEX('bijlage C. Cluster maatregelen'!C:C,MATCH('5.Bepalen Faalfreq'!L2908,'bijlage C. Cluster maatregelen'!A:A,0))</f>
        <v>#N/A</v>
      </c>
      <c r="AF2908" t="e">
        <f>INDEX('bijlage C. Cluster maatregelen'!C:C,MATCH('5.Bepalen Faalfreq'!M2908,'bijlage C. Cluster maatregelen'!A:A,0))</f>
        <v>#N/A</v>
      </c>
      <c r="AG2908" t="e">
        <f>INDEX('bijlage C. Cluster maatregelen'!C:C,MATCH('5.Bepalen Faalfreq'!N2908,'bijlage C. Cluster maatregelen'!A:A,0))</f>
        <v>#N/A</v>
      </c>
      <c r="AH2908" t="e">
        <f t="shared" si="601"/>
        <v>#N/A</v>
      </c>
      <c r="AI2908" t="e">
        <f t="shared" si="602"/>
        <v>#N/A</v>
      </c>
      <c r="AJ2908" t="e">
        <f t="shared" si="595"/>
        <v>#N/A</v>
      </c>
    </row>
    <row r="2909" spans="1:36" x14ac:dyDescent="0.25">
      <c r="A2909" s="203"/>
      <c r="B2909" s="203"/>
      <c r="C2909" s="203"/>
      <c r="D2909" s="203"/>
      <c r="E2909" s="203"/>
      <c r="F2909" s="203"/>
      <c r="G2909" s="203"/>
      <c r="H2909" s="203"/>
      <c r="I2909" s="203"/>
      <c r="J2909" s="203"/>
      <c r="K2909" s="203"/>
      <c r="L2909" s="203"/>
      <c r="M2909" s="203"/>
      <c r="N2909" s="203"/>
      <c r="O2909" s="204">
        <f t="shared" si="591"/>
        <v>0</v>
      </c>
      <c r="P2909" s="80" t="str">
        <f>IFERROR(R2909+'4. Gegevens leiding'!$I$26,"")</f>
        <v/>
      </c>
      <c r="Q2909" s="155" t="str">
        <f>IFERROR(R2910+'4. Gegevens leiding'!$I$26,"")</f>
        <v/>
      </c>
      <c r="R2909" s="155" t="str">
        <f t="shared" si="603"/>
        <v/>
      </c>
      <c r="S2909" s="43" t="str">
        <f t="shared" si="596"/>
        <v/>
      </c>
      <c r="T2909" s="42" t="str">
        <f t="shared" si="592"/>
        <v>Diameter (mm, uitwendig)=;Wanddikte (mm)=;Druk (barg)=;Rekgrens (N/mm^2)=;Charpy energie (J)=</v>
      </c>
      <c r="U2909" s="44" t="e">
        <f>INDEX('bijlage A. Frequentie Tabel'!G:G,MATCH(T2909,'bijlage A. Frequentie Tabel'!A:A,0))</f>
        <v>#N/A</v>
      </c>
      <c r="V2909" s="43">
        <f t="shared" si="593"/>
        <v>0</v>
      </c>
      <c r="W2909" s="80">
        <f t="shared" si="597"/>
        <v>23.196467403779828</v>
      </c>
      <c r="X2909" t="e">
        <f t="shared" si="594"/>
        <v>#N/A</v>
      </c>
      <c r="Y2909"/>
      <c r="Z2909">
        <f t="shared" si="598"/>
        <v>0.4</v>
      </c>
      <c r="AA2909">
        <f t="shared" si="599"/>
        <v>1</v>
      </c>
      <c r="AB2909">
        <f t="shared" si="599"/>
        <v>1</v>
      </c>
      <c r="AC2909">
        <f t="shared" si="600"/>
        <v>0.4</v>
      </c>
      <c r="AD2909" t="e">
        <f>INDEX('bijlage C. Cluster maatregelen'!C:C,MATCH('5.Bepalen Faalfreq'!K2909,'bijlage C. Cluster maatregelen'!A:A,0))</f>
        <v>#N/A</v>
      </c>
      <c r="AE2909" t="e">
        <f>INDEX('bijlage C. Cluster maatregelen'!C:C,MATCH('5.Bepalen Faalfreq'!L2909,'bijlage C. Cluster maatregelen'!A:A,0))</f>
        <v>#N/A</v>
      </c>
      <c r="AF2909" t="e">
        <f>INDEX('bijlage C. Cluster maatregelen'!C:C,MATCH('5.Bepalen Faalfreq'!M2909,'bijlage C. Cluster maatregelen'!A:A,0))</f>
        <v>#N/A</v>
      </c>
      <c r="AG2909" t="e">
        <f>INDEX('bijlage C. Cluster maatregelen'!C:C,MATCH('5.Bepalen Faalfreq'!N2909,'bijlage C. Cluster maatregelen'!A:A,0))</f>
        <v>#N/A</v>
      </c>
      <c r="AH2909" t="e">
        <f t="shared" si="601"/>
        <v>#N/A</v>
      </c>
      <c r="AI2909" t="e">
        <f t="shared" si="602"/>
        <v>#N/A</v>
      </c>
      <c r="AJ2909" t="e">
        <f t="shared" si="595"/>
        <v>#N/A</v>
      </c>
    </row>
    <row r="2910" spans="1:36" x14ac:dyDescent="0.25">
      <c r="A2910" s="203"/>
      <c r="B2910" s="203"/>
      <c r="C2910" s="203"/>
      <c r="D2910" s="203"/>
      <c r="E2910" s="203"/>
      <c r="F2910" s="203"/>
      <c r="G2910" s="203"/>
      <c r="H2910" s="203"/>
      <c r="I2910" s="203"/>
      <c r="J2910" s="203"/>
      <c r="K2910" s="203"/>
      <c r="L2910" s="203"/>
      <c r="M2910" s="203"/>
      <c r="N2910" s="203"/>
      <c r="O2910" s="204">
        <f t="shared" si="591"/>
        <v>0</v>
      </c>
      <c r="P2910" s="80" t="str">
        <f>IFERROR(R2910+'4. Gegevens leiding'!$I$26,"")</f>
        <v/>
      </c>
      <c r="Q2910" s="155" t="str">
        <f>IFERROR(R2911+'4. Gegevens leiding'!$I$26,"")</f>
        <v/>
      </c>
      <c r="R2910" s="155" t="str">
        <f t="shared" si="603"/>
        <v/>
      </c>
      <c r="S2910" s="43" t="str">
        <f t="shared" si="596"/>
        <v/>
      </c>
      <c r="T2910" s="42" t="str">
        <f t="shared" si="592"/>
        <v>Diameter (mm, uitwendig)=;Wanddikte (mm)=;Druk (barg)=;Rekgrens (N/mm^2)=;Charpy energie (J)=</v>
      </c>
      <c r="U2910" s="44" t="e">
        <f>INDEX('bijlage A. Frequentie Tabel'!G:G,MATCH(T2910,'bijlage A. Frequentie Tabel'!A:A,0))</f>
        <v>#N/A</v>
      </c>
      <c r="V2910" s="43">
        <f t="shared" si="593"/>
        <v>0</v>
      </c>
      <c r="W2910" s="80">
        <f t="shared" si="597"/>
        <v>23.196467403779828</v>
      </c>
      <c r="X2910" t="e">
        <f t="shared" si="594"/>
        <v>#N/A</v>
      </c>
      <c r="Y2910"/>
      <c r="Z2910">
        <f t="shared" si="598"/>
        <v>0.4</v>
      </c>
      <c r="AA2910">
        <f t="shared" si="599"/>
        <v>1</v>
      </c>
      <c r="AB2910">
        <f t="shared" si="599"/>
        <v>1</v>
      </c>
      <c r="AC2910">
        <f t="shared" si="600"/>
        <v>0.4</v>
      </c>
      <c r="AD2910" t="e">
        <f>INDEX('bijlage C. Cluster maatregelen'!C:C,MATCH('5.Bepalen Faalfreq'!K2910,'bijlage C. Cluster maatregelen'!A:A,0))</f>
        <v>#N/A</v>
      </c>
      <c r="AE2910" t="e">
        <f>INDEX('bijlage C. Cluster maatregelen'!C:C,MATCH('5.Bepalen Faalfreq'!L2910,'bijlage C. Cluster maatregelen'!A:A,0))</f>
        <v>#N/A</v>
      </c>
      <c r="AF2910" t="e">
        <f>INDEX('bijlage C. Cluster maatregelen'!C:C,MATCH('5.Bepalen Faalfreq'!M2910,'bijlage C. Cluster maatregelen'!A:A,0))</f>
        <v>#N/A</v>
      </c>
      <c r="AG2910" t="e">
        <f>INDEX('bijlage C. Cluster maatregelen'!C:C,MATCH('5.Bepalen Faalfreq'!N2910,'bijlage C. Cluster maatregelen'!A:A,0))</f>
        <v>#N/A</v>
      </c>
      <c r="AH2910" t="e">
        <f t="shared" si="601"/>
        <v>#N/A</v>
      </c>
      <c r="AI2910" t="e">
        <f t="shared" si="602"/>
        <v>#N/A</v>
      </c>
      <c r="AJ2910" t="e">
        <f t="shared" si="595"/>
        <v>#N/A</v>
      </c>
    </row>
    <row r="2911" spans="1:36" x14ac:dyDescent="0.25">
      <c r="A2911" s="203"/>
      <c r="B2911" s="203"/>
      <c r="C2911" s="203"/>
      <c r="D2911" s="203"/>
      <c r="E2911" s="203"/>
      <c r="F2911" s="203"/>
      <c r="G2911" s="203"/>
      <c r="H2911" s="203"/>
      <c r="I2911" s="203"/>
      <c r="J2911" s="203"/>
      <c r="K2911" s="203"/>
      <c r="L2911" s="203"/>
      <c r="M2911" s="203"/>
      <c r="N2911" s="203"/>
      <c r="O2911" s="204">
        <f t="shared" si="591"/>
        <v>0</v>
      </c>
      <c r="P2911" s="80" t="str">
        <f>IFERROR(R2911+'4. Gegevens leiding'!$I$26,"")</f>
        <v/>
      </c>
      <c r="Q2911" s="155" t="str">
        <f>IFERROR(R2912+'4. Gegevens leiding'!$I$26,"")</f>
        <v/>
      </c>
      <c r="R2911" s="155" t="str">
        <f t="shared" si="603"/>
        <v/>
      </c>
      <c r="S2911" s="43" t="str">
        <f t="shared" si="596"/>
        <v/>
      </c>
      <c r="T2911" s="42" t="str">
        <f t="shared" si="592"/>
        <v>Diameter (mm, uitwendig)=;Wanddikte (mm)=;Druk (barg)=;Rekgrens (N/mm^2)=;Charpy energie (J)=</v>
      </c>
      <c r="U2911" s="44" t="e">
        <f>INDEX('bijlage A. Frequentie Tabel'!G:G,MATCH(T2911,'bijlage A. Frequentie Tabel'!A:A,0))</f>
        <v>#N/A</v>
      </c>
      <c r="V2911" s="43">
        <f t="shared" si="593"/>
        <v>0</v>
      </c>
      <c r="W2911" s="80">
        <f t="shared" si="597"/>
        <v>23.196467403779828</v>
      </c>
      <c r="X2911" t="e">
        <f t="shared" si="594"/>
        <v>#N/A</v>
      </c>
      <c r="Y2911"/>
      <c r="Z2911">
        <f t="shared" si="598"/>
        <v>0.4</v>
      </c>
      <c r="AA2911">
        <f t="shared" si="599"/>
        <v>1</v>
      </c>
      <c r="AB2911">
        <f t="shared" si="599"/>
        <v>1</v>
      </c>
      <c r="AC2911">
        <f t="shared" si="600"/>
        <v>0.4</v>
      </c>
      <c r="AD2911" t="e">
        <f>INDEX('bijlage C. Cluster maatregelen'!C:C,MATCH('5.Bepalen Faalfreq'!K2911,'bijlage C. Cluster maatregelen'!A:A,0))</f>
        <v>#N/A</v>
      </c>
      <c r="AE2911" t="e">
        <f>INDEX('bijlage C. Cluster maatregelen'!C:C,MATCH('5.Bepalen Faalfreq'!L2911,'bijlage C. Cluster maatregelen'!A:A,0))</f>
        <v>#N/A</v>
      </c>
      <c r="AF2911" t="e">
        <f>INDEX('bijlage C. Cluster maatregelen'!C:C,MATCH('5.Bepalen Faalfreq'!M2911,'bijlage C. Cluster maatregelen'!A:A,0))</f>
        <v>#N/A</v>
      </c>
      <c r="AG2911" t="e">
        <f>INDEX('bijlage C. Cluster maatregelen'!C:C,MATCH('5.Bepalen Faalfreq'!N2911,'bijlage C. Cluster maatregelen'!A:A,0))</f>
        <v>#N/A</v>
      </c>
      <c r="AH2911" t="e">
        <f t="shared" si="601"/>
        <v>#N/A</v>
      </c>
      <c r="AI2911" t="e">
        <f t="shared" si="602"/>
        <v>#N/A</v>
      </c>
      <c r="AJ2911" t="e">
        <f t="shared" si="595"/>
        <v>#N/A</v>
      </c>
    </row>
    <row r="2912" spans="1:36" x14ac:dyDescent="0.25">
      <c r="A2912" s="203"/>
      <c r="B2912" s="203"/>
      <c r="C2912" s="203"/>
      <c r="D2912" s="203"/>
      <c r="E2912" s="203"/>
      <c r="F2912" s="203"/>
      <c r="G2912" s="203"/>
      <c r="H2912" s="203"/>
      <c r="I2912" s="203"/>
      <c r="J2912" s="203"/>
      <c r="K2912" s="203"/>
      <c r="L2912" s="203"/>
      <c r="M2912" s="203"/>
      <c r="N2912" s="203"/>
      <c r="O2912" s="204">
        <f t="shared" si="591"/>
        <v>0</v>
      </c>
      <c r="P2912" s="80" t="str">
        <f>IFERROR(R2912+'4. Gegevens leiding'!$I$26,"")</f>
        <v/>
      </c>
      <c r="Q2912" s="155" t="str">
        <f>IFERROR(R2913+'4. Gegevens leiding'!$I$26,"")</f>
        <v/>
      </c>
      <c r="R2912" s="155" t="str">
        <f t="shared" si="603"/>
        <v/>
      </c>
      <c r="S2912" s="43" t="str">
        <f t="shared" si="596"/>
        <v/>
      </c>
      <c r="T2912" s="42" t="str">
        <f t="shared" si="592"/>
        <v>Diameter (mm, uitwendig)=;Wanddikte (mm)=;Druk (barg)=;Rekgrens (N/mm^2)=;Charpy energie (J)=</v>
      </c>
      <c r="U2912" s="44" t="e">
        <f>INDEX('bijlage A. Frequentie Tabel'!G:G,MATCH(T2912,'bijlage A. Frequentie Tabel'!A:A,0))</f>
        <v>#N/A</v>
      </c>
      <c r="V2912" s="43">
        <f t="shared" si="593"/>
        <v>0</v>
      </c>
      <c r="W2912" s="80">
        <f t="shared" si="597"/>
        <v>23.196467403779828</v>
      </c>
      <c r="X2912" t="e">
        <f t="shared" si="594"/>
        <v>#N/A</v>
      </c>
      <c r="Y2912"/>
      <c r="Z2912">
        <f t="shared" si="598"/>
        <v>0.4</v>
      </c>
      <c r="AA2912">
        <f t="shared" si="599"/>
        <v>1</v>
      </c>
      <c r="AB2912">
        <f t="shared" si="599"/>
        <v>1</v>
      </c>
      <c r="AC2912">
        <f t="shared" si="600"/>
        <v>0.4</v>
      </c>
      <c r="AD2912" t="e">
        <f>INDEX('bijlage C. Cluster maatregelen'!C:C,MATCH('5.Bepalen Faalfreq'!K2912,'bijlage C. Cluster maatregelen'!A:A,0))</f>
        <v>#N/A</v>
      </c>
      <c r="AE2912" t="e">
        <f>INDEX('bijlage C. Cluster maatregelen'!C:C,MATCH('5.Bepalen Faalfreq'!L2912,'bijlage C. Cluster maatregelen'!A:A,0))</f>
        <v>#N/A</v>
      </c>
      <c r="AF2912" t="e">
        <f>INDEX('bijlage C. Cluster maatregelen'!C:C,MATCH('5.Bepalen Faalfreq'!M2912,'bijlage C. Cluster maatregelen'!A:A,0))</f>
        <v>#N/A</v>
      </c>
      <c r="AG2912" t="e">
        <f>INDEX('bijlage C. Cluster maatregelen'!C:C,MATCH('5.Bepalen Faalfreq'!N2912,'bijlage C. Cluster maatregelen'!A:A,0))</f>
        <v>#N/A</v>
      </c>
      <c r="AH2912" t="e">
        <f t="shared" si="601"/>
        <v>#N/A</v>
      </c>
      <c r="AI2912" t="e">
        <f t="shared" si="602"/>
        <v>#N/A</v>
      </c>
      <c r="AJ2912" t="e">
        <f t="shared" si="595"/>
        <v>#N/A</v>
      </c>
    </row>
    <row r="2913" spans="1:36" x14ac:dyDescent="0.25">
      <c r="A2913" s="203"/>
      <c r="B2913" s="203"/>
      <c r="C2913" s="203"/>
      <c r="D2913" s="203"/>
      <c r="E2913" s="203"/>
      <c r="F2913" s="203"/>
      <c r="G2913" s="203"/>
      <c r="H2913" s="203"/>
      <c r="I2913" s="203"/>
      <c r="J2913" s="203"/>
      <c r="K2913" s="203"/>
      <c r="L2913" s="203"/>
      <c r="M2913" s="203"/>
      <c r="N2913" s="203"/>
      <c r="O2913" s="204">
        <f t="shared" si="591"/>
        <v>0</v>
      </c>
      <c r="P2913" s="80" t="str">
        <f>IFERROR(R2913+'4. Gegevens leiding'!$I$26,"")</f>
        <v/>
      </c>
      <c r="Q2913" s="155" t="str">
        <f>IFERROR(R2914+'4. Gegevens leiding'!$I$26,"")</f>
        <v/>
      </c>
      <c r="R2913" s="155" t="str">
        <f t="shared" si="603"/>
        <v/>
      </c>
      <c r="S2913" s="43" t="str">
        <f t="shared" si="596"/>
        <v/>
      </c>
      <c r="T2913" s="42" t="str">
        <f t="shared" si="592"/>
        <v>Diameter (mm, uitwendig)=;Wanddikte (mm)=;Druk (barg)=;Rekgrens (N/mm^2)=;Charpy energie (J)=</v>
      </c>
      <c r="U2913" s="44" t="e">
        <f>INDEX('bijlage A. Frequentie Tabel'!G:G,MATCH(T2913,'bijlage A. Frequentie Tabel'!A:A,0))</f>
        <v>#N/A</v>
      </c>
      <c r="V2913" s="43">
        <f t="shared" si="593"/>
        <v>0</v>
      </c>
      <c r="W2913" s="80">
        <f t="shared" si="597"/>
        <v>23.196467403779828</v>
      </c>
      <c r="X2913" t="e">
        <f t="shared" si="594"/>
        <v>#N/A</v>
      </c>
      <c r="Y2913"/>
      <c r="Z2913">
        <f t="shared" si="598"/>
        <v>0.4</v>
      </c>
      <c r="AA2913">
        <f t="shared" si="599"/>
        <v>1</v>
      </c>
      <c r="AB2913">
        <f t="shared" si="599"/>
        <v>1</v>
      </c>
      <c r="AC2913">
        <f t="shared" si="600"/>
        <v>0.4</v>
      </c>
      <c r="AD2913" t="e">
        <f>INDEX('bijlage C. Cluster maatregelen'!C:C,MATCH('5.Bepalen Faalfreq'!K2913,'bijlage C. Cluster maatregelen'!A:A,0))</f>
        <v>#N/A</v>
      </c>
      <c r="AE2913" t="e">
        <f>INDEX('bijlage C. Cluster maatregelen'!C:C,MATCH('5.Bepalen Faalfreq'!L2913,'bijlage C. Cluster maatregelen'!A:A,0))</f>
        <v>#N/A</v>
      </c>
      <c r="AF2913" t="e">
        <f>INDEX('bijlage C. Cluster maatregelen'!C:C,MATCH('5.Bepalen Faalfreq'!M2913,'bijlage C. Cluster maatregelen'!A:A,0))</f>
        <v>#N/A</v>
      </c>
      <c r="AG2913" t="e">
        <f>INDEX('bijlage C. Cluster maatregelen'!C:C,MATCH('5.Bepalen Faalfreq'!N2913,'bijlage C. Cluster maatregelen'!A:A,0))</f>
        <v>#N/A</v>
      </c>
      <c r="AH2913" t="e">
        <f t="shared" si="601"/>
        <v>#N/A</v>
      </c>
      <c r="AI2913" t="e">
        <f t="shared" si="602"/>
        <v>#N/A</v>
      </c>
      <c r="AJ2913" t="e">
        <f t="shared" si="595"/>
        <v>#N/A</v>
      </c>
    </row>
    <row r="2914" spans="1:36" x14ac:dyDescent="0.25">
      <c r="A2914" s="203"/>
      <c r="B2914" s="203"/>
      <c r="C2914" s="203"/>
      <c r="D2914" s="203"/>
      <c r="E2914" s="203"/>
      <c r="F2914" s="203"/>
      <c r="G2914" s="203"/>
      <c r="H2914" s="203"/>
      <c r="I2914" s="203"/>
      <c r="J2914" s="203"/>
      <c r="K2914" s="203"/>
      <c r="L2914" s="203"/>
      <c r="M2914" s="203"/>
      <c r="N2914" s="203"/>
      <c r="O2914" s="204">
        <f t="shared" si="591"/>
        <v>0</v>
      </c>
      <c r="P2914" s="80" t="str">
        <f>IFERROR(R2914+'4. Gegevens leiding'!$I$26,"")</f>
        <v/>
      </c>
      <c r="Q2914" s="155" t="str">
        <f>IFERROR(R2915+'4. Gegevens leiding'!$I$26,"")</f>
        <v/>
      </c>
      <c r="R2914" s="155" t="str">
        <f t="shared" si="603"/>
        <v/>
      </c>
      <c r="S2914" s="43" t="str">
        <f t="shared" si="596"/>
        <v/>
      </c>
      <c r="T2914" s="42" t="str">
        <f t="shared" si="592"/>
        <v>Diameter (mm, uitwendig)=;Wanddikte (mm)=;Druk (barg)=;Rekgrens (N/mm^2)=;Charpy energie (J)=</v>
      </c>
      <c r="U2914" s="44" t="e">
        <f>INDEX('bijlage A. Frequentie Tabel'!G:G,MATCH(T2914,'bijlage A. Frequentie Tabel'!A:A,0))</f>
        <v>#N/A</v>
      </c>
      <c r="V2914" s="43">
        <f t="shared" si="593"/>
        <v>0</v>
      </c>
      <c r="W2914" s="80">
        <f t="shared" si="597"/>
        <v>23.196467403779828</v>
      </c>
      <c r="X2914" t="e">
        <f t="shared" si="594"/>
        <v>#N/A</v>
      </c>
      <c r="Y2914"/>
      <c r="Z2914">
        <f t="shared" si="598"/>
        <v>0.4</v>
      </c>
      <c r="AA2914">
        <f t="shared" si="599"/>
        <v>1</v>
      </c>
      <c r="AB2914">
        <f t="shared" si="599"/>
        <v>1</v>
      </c>
      <c r="AC2914">
        <f t="shared" si="600"/>
        <v>0.4</v>
      </c>
      <c r="AD2914" t="e">
        <f>INDEX('bijlage C. Cluster maatregelen'!C:C,MATCH('5.Bepalen Faalfreq'!K2914,'bijlage C. Cluster maatregelen'!A:A,0))</f>
        <v>#N/A</v>
      </c>
      <c r="AE2914" t="e">
        <f>INDEX('bijlage C. Cluster maatregelen'!C:C,MATCH('5.Bepalen Faalfreq'!L2914,'bijlage C. Cluster maatregelen'!A:A,0))</f>
        <v>#N/A</v>
      </c>
      <c r="AF2914" t="e">
        <f>INDEX('bijlage C. Cluster maatregelen'!C:C,MATCH('5.Bepalen Faalfreq'!M2914,'bijlage C. Cluster maatregelen'!A:A,0))</f>
        <v>#N/A</v>
      </c>
      <c r="AG2914" t="e">
        <f>INDEX('bijlage C. Cluster maatregelen'!C:C,MATCH('5.Bepalen Faalfreq'!N2914,'bijlage C. Cluster maatregelen'!A:A,0))</f>
        <v>#N/A</v>
      </c>
      <c r="AH2914" t="e">
        <f t="shared" si="601"/>
        <v>#N/A</v>
      </c>
      <c r="AI2914" t="e">
        <f t="shared" si="602"/>
        <v>#N/A</v>
      </c>
      <c r="AJ2914" t="e">
        <f t="shared" si="595"/>
        <v>#N/A</v>
      </c>
    </row>
    <row r="2915" spans="1:36" x14ac:dyDescent="0.25">
      <c r="A2915" s="203"/>
      <c r="B2915" s="203"/>
      <c r="C2915" s="203"/>
      <c r="D2915" s="203"/>
      <c r="E2915" s="203"/>
      <c r="F2915" s="203"/>
      <c r="G2915" s="203"/>
      <c r="H2915" s="203"/>
      <c r="I2915" s="203"/>
      <c r="J2915" s="203"/>
      <c r="K2915" s="203"/>
      <c r="L2915" s="203"/>
      <c r="M2915" s="203"/>
      <c r="N2915" s="203"/>
      <c r="O2915" s="204">
        <f t="shared" si="591"/>
        <v>0</v>
      </c>
      <c r="P2915" s="80" t="str">
        <f>IFERROR(R2915+'4. Gegevens leiding'!$I$26,"")</f>
        <v/>
      </c>
      <c r="Q2915" s="155" t="str">
        <f>IFERROR(R2916+'4. Gegevens leiding'!$I$26,"")</f>
        <v/>
      </c>
      <c r="R2915" s="155" t="str">
        <f t="shared" si="603"/>
        <v/>
      </c>
      <c r="S2915" s="43" t="str">
        <f t="shared" si="596"/>
        <v/>
      </c>
      <c r="T2915" s="42" t="str">
        <f t="shared" si="592"/>
        <v>Diameter (mm, uitwendig)=;Wanddikte (mm)=;Druk (barg)=;Rekgrens (N/mm^2)=;Charpy energie (J)=</v>
      </c>
      <c r="U2915" s="44" t="e">
        <f>INDEX('bijlage A. Frequentie Tabel'!G:G,MATCH(T2915,'bijlage A. Frequentie Tabel'!A:A,0))</f>
        <v>#N/A</v>
      </c>
      <c r="V2915" s="43">
        <f t="shared" si="593"/>
        <v>0</v>
      </c>
      <c r="W2915" s="80">
        <f t="shared" si="597"/>
        <v>23.196467403779828</v>
      </c>
      <c r="X2915" t="e">
        <f t="shared" si="594"/>
        <v>#N/A</v>
      </c>
      <c r="Y2915"/>
      <c r="Z2915">
        <f t="shared" si="598"/>
        <v>0.4</v>
      </c>
      <c r="AA2915">
        <f t="shared" si="599"/>
        <v>1</v>
      </c>
      <c r="AB2915">
        <f t="shared" si="599"/>
        <v>1</v>
      </c>
      <c r="AC2915">
        <f t="shared" si="600"/>
        <v>0.4</v>
      </c>
      <c r="AD2915" t="e">
        <f>INDEX('bijlage C. Cluster maatregelen'!C:C,MATCH('5.Bepalen Faalfreq'!K2915,'bijlage C. Cluster maatregelen'!A:A,0))</f>
        <v>#N/A</v>
      </c>
      <c r="AE2915" t="e">
        <f>INDEX('bijlage C. Cluster maatregelen'!C:C,MATCH('5.Bepalen Faalfreq'!L2915,'bijlage C. Cluster maatregelen'!A:A,0))</f>
        <v>#N/A</v>
      </c>
      <c r="AF2915" t="e">
        <f>INDEX('bijlage C. Cluster maatregelen'!C:C,MATCH('5.Bepalen Faalfreq'!M2915,'bijlage C. Cluster maatregelen'!A:A,0))</f>
        <v>#N/A</v>
      </c>
      <c r="AG2915" t="e">
        <f>INDEX('bijlage C. Cluster maatregelen'!C:C,MATCH('5.Bepalen Faalfreq'!N2915,'bijlage C. Cluster maatregelen'!A:A,0))</f>
        <v>#N/A</v>
      </c>
      <c r="AH2915" t="e">
        <f t="shared" si="601"/>
        <v>#N/A</v>
      </c>
      <c r="AI2915" t="e">
        <f t="shared" si="602"/>
        <v>#N/A</v>
      </c>
      <c r="AJ2915" t="e">
        <f t="shared" si="595"/>
        <v>#N/A</v>
      </c>
    </row>
    <row r="2916" spans="1:36" x14ac:dyDescent="0.25">
      <c r="A2916" s="203"/>
      <c r="B2916" s="203"/>
      <c r="C2916" s="203"/>
      <c r="D2916" s="203"/>
      <c r="E2916" s="203"/>
      <c r="F2916" s="203"/>
      <c r="G2916" s="203"/>
      <c r="H2916" s="203"/>
      <c r="I2916" s="203"/>
      <c r="J2916" s="203"/>
      <c r="K2916" s="203"/>
      <c r="L2916" s="203"/>
      <c r="M2916" s="203"/>
      <c r="N2916" s="203"/>
      <c r="O2916" s="204">
        <f t="shared" si="591"/>
        <v>0</v>
      </c>
      <c r="P2916" s="80" t="str">
        <f>IFERROR(R2916+'4. Gegevens leiding'!$I$26,"")</f>
        <v/>
      </c>
      <c r="Q2916" s="155" t="str">
        <f>IFERROR(R2917+'4. Gegevens leiding'!$I$26,"")</f>
        <v/>
      </c>
      <c r="R2916" s="155" t="str">
        <f t="shared" si="603"/>
        <v/>
      </c>
      <c r="S2916" s="43" t="str">
        <f t="shared" si="596"/>
        <v/>
      </c>
      <c r="T2916" s="42" t="str">
        <f t="shared" si="592"/>
        <v>Diameter (mm, uitwendig)=;Wanddikte (mm)=;Druk (barg)=;Rekgrens (N/mm^2)=;Charpy energie (J)=</v>
      </c>
      <c r="U2916" s="44" t="e">
        <f>INDEX('bijlage A. Frequentie Tabel'!G:G,MATCH(T2916,'bijlage A. Frequentie Tabel'!A:A,0))</f>
        <v>#N/A</v>
      </c>
      <c r="V2916" s="43">
        <f t="shared" si="593"/>
        <v>0</v>
      </c>
      <c r="W2916" s="80">
        <f t="shared" si="597"/>
        <v>23.196467403779828</v>
      </c>
      <c r="X2916" t="e">
        <f t="shared" si="594"/>
        <v>#N/A</v>
      </c>
      <c r="Y2916"/>
      <c r="Z2916">
        <f t="shared" si="598"/>
        <v>0.4</v>
      </c>
      <c r="AA2916">
        <f t="shared" si="599"/>
        <v>1</v>
      </c>
      <c r="AB2916">
        <f t="shared" si="599"/>
        <v>1</v>
      </c>
      <c r="AC2916">
        <f t="shared" si="600"/>
        <v>0.4</v>
      </c>
      <c r="AD2916" t="e">
        <f>INDEX('bijlage C. Cluster maatregelen'!C:C,MATCH('5.Bepalen Faalfreq'!K2916,'bijlage C. Cluster maatregelen'!A:A,0))</f>
        <v>#N/A</v>
      </c>
      <c r="AE2916" t="e">
        <f>INDEX('bijlage C. Cluster maatregelen'!C:C,MATCH('5.Bepalen Faalfreq'!L2916,'bijlage C. Cluster maatregelen'!A:A,0))</f>
        <v>#N/A</v>
      </c>
      <c r="AF2916" t="e">
        <f>INDEX('bijlage C. Cluster maatregelen'!C:C,MATCH('5.Bepalen Faalfreq'!M2916,'bijlage C. Cluster maatregelen'!A:A,0))</f>
        <v>#N/A</v>
      </c>
      <c r="AG2916" t="e">
        <f>INDEX('bijlage C. Cluster maatregelen'!C:C,MATCH('5.Bepalen Faalfreq'!N2916,'bijlage C. Cluster maatregelen'!A:A,0))</f>
        <v>#N/A</v>
      </c>
      <c r="AH2916" t="e">
        <f t="shared" si="601"/>
        <v>#N/A</v>
      </c>
      <c r="AI2916" t="e">
        <f t="shared" si="602"/>
        <v>#N/A</v>
      </c>
      <c r="AJ2916" t="e">
        <f t="shared" si="595"/>
        <v>#N/A</v>
      </c>
    </row>
    <row r="2917" spans="1:36" x14ac:dyDescent="0.25">
      <c r="A2917" s="203"/>
      <c r="B2917" s="203"/>
      <c r="C2917" s="203"/>
      <c r="D2917" s="203"/>
      <c r="E2917" s="203"/>
      <c r="F2917" s="203"/>
      <c r="G2917" s="203"/>
      <c r="H2917" s="203"/>
      <c r="I2917" s="203"/>
      <c r="J2917" s="203"/>
      <c r="K2917" s="203"/>
      <c r="L2917" s="203"/>
      <c r="M2917" s="203"/>
      <c r="N2917" s="203"/>
      <c r="O2917" s="204">
        <f t="shared" si="591"/>
        <v>0</v>
      </c>
      <c r="P2917" s="80" t="str">
        <f>IFERROR(R2917+'4. Gegevens leiding'!$I$26,"")</f>
        <v/>
      </c>
      <c r="Q2917" s="155" t="str">
        <f>IFERROR(R2918+'4. Gegevens leiding'!$I$26,"")</f>
        <v/>
      </c>
      <c r="R2917" s="155" t="str">
        <f t="shared" si="603"/>
        <v/>
      </c>
      <c r="S2917" s="43" t="str">
        <f t="shared" si="596"/>
        <v/>
      </c>
      <c r="T2917" s="42" t="str">
        <f t="shared" si="592"/>
        <v>Diameter (mm, uitwendig)=;Wanddikte (mm)=;Druk (barg)=;Rekgrens (N/mm^2)=;Charpy energie (J)=</v>
      </c>
      <c r="U2917" s="44" t="e">
        <f>INDEX('bijlage A. Frequentie Tabel'!G:G,MATCH(T2917,'bijlage A. Frequentie Tabel'!A:A,0))</f>
        <v>#N/A</v>
      </c>
      <c r="V2917" s="43">
        <f t="shared" si="593"/>
        <v>0</v>
      </c>
      <c r="W2917" s="80">
        <f t="shared" si="597"/>
        <v>23.196467403779828</v>
      </c>
      <c r="X2917" t="e">
        <f t="shared" si="594"/>
        <v>#N/A</v>
      </c>
      <c r="Y2917"/>
      <c r="Z2917">
        <f t="shared" si="598"/>
        <v>0.4</v>
      </c>
      <c r="AA2917">
        <f t="shared" si="599"/>
        <v>1</v>
      </c>
      <c r="AB2917">
        <f t="shared" si="599"/>
        <v>1</v>
      </c>
      <c r="AC2917">
        <f t="shared" si="600"/>
        <v>0.4</v>
      </c>
      <c r="AD2917" t="e">
        <f>INDEX('bijlage C. Cluster maatregelen'!C:C,MATCH('5.Bepalen Faalfreq'!K2917,'bijlage C. Cluster maatregelen'!A:A,0))</f>
        <v>#N/A</v>
      </c>
      <c r="AE2917" t="e">
        <f>INDEX('bijlage C. Cluster maatregelen'!C:C,MATCH('5.Bepalen Faalfreq'!L2917,'bijlage C. Cluster maatregelen'!A:A,0))</f>
        <v>#N/A</v>
      </c>
      <c r="AF2917" t="e">
        <f>INDEX('bijlage C. Cluster maatregelen'!C:C,MATCH('5.Bepalen Faalfreq'!M2917,'bijlage C. Cluster maatregelen'!A:A,0))</f>
        <v>#N/A</v>
      </c>
      <c r="AG2917" t="e">
        <f>INDEX('bijlage C. Cluster maatregelen'!C:C,MATCH('5.Bepalen Faalfreq'!N2917,'bijlage C. Cluster maatregelen'!A:A,0))</f>
        <v>#N/A</v>
      </c>
      <c r="AH2917" t="e">
        <f t="shared" si="601"/>
        <v>#N/A</v>
      </c>
      <c r="AI2917" t="e">
        <f t="shared" si="602"/>
        <v>#N/A</v>
      </c>
      <c r="AJ2917" t="e">
        <f t="shared" si="595"/>
        <v>#N/A</v>
      </c>
    </row>
    <row r="2918" spans="1:36" x14ac:dyDescent="0.25">
      <c r="A2918" s="203"/>
      <c r="B2918" s="203"/>
      <c r="C2918" s="203"/>
      <c r="D2918" s="203"/>
      <c r="E2918" s="203"/>
      <c r="F2918" s="203"/>
      <c r="G2918" s="203"/>
      <c r="H2918" s="203"/>
      <c r="I2918" s="203"/>
      <c r="J2918" s="203"/>
      <c r="K2918" s="203"/>
      <c r="L2918" s="203"/>
      <c r="M2918" s="203"/>
      <c r="N2918" s="203"/>
      <c r="O2918" s="204">
        <f t="shared" si="591"/>
        <v>0</v>
      </c>
      <c r="P2918" s="80" t="str">
        <f>IFERROR(R2918+'4. Gegevens leiding'!$I$26,"")</f>
        <v/>
      </c>
      <c r="Q2918" s="155" t="str">
        <f>IFERROR(R2919+'4. Gegevens leiding'!$I$26,"")</f>
        <v/>
      </c>
      <c r="R2918" s="155" t="str">
        <f t="shared" si="603"/>
        <v/>
      </c>
      <c r="S2918" s="43" t="str">
        <f t="shared" si="596"/>
        <v/>
      </c>
      <c r="T2918" s="42" t="str">
        <f t="shared" si="592"/>
        <v>Diameter (mm, uitwendig)=;Wanddikte (mm)=;Druk (barg)=;Rekgrens (N/mm^2)=;Charpy energie (J)=</v>
      </c>
      <c r="U2918" s="44" t="e">
        <f>INDEX('bijlage A. Frequentie Tabel'!G:G,MATCH(T2918,'bijlage A. Frequentie Tabel'!A:A,0))</f>
        <v>#N/A</v>
      </c>
      <c r="V2918" s="43">
        <f t="shared" si="593"/>
        <v>0</v>
      </c>
      <c r="W2918" s="80">
        <f t="shared" si="597"/>
        <v>23.196467403779828</v>
      </c>
      <c r="X2918" t="e">
        <f t="shared" si="594"/>
        <v>#N/A</v>
      </c>
      <c r="Y2918"/>
      <c r="Z2918">
        <f t="shared" si="598"/>
        <v>0.4</v>
      </c>
      <c r="AA2918">
        <f t="shared" ref="AA2918:AB2949" si="604">AA$3</f>
        <v>1</v>
      </c>
      <c r="AB2918">
        <f t="shared" si="604"/>
        <v>1</v>
      </c>
      <c r="AC2918">
        <f t="shared" si="600"/>
        <v>0.4</v>
      </c>
      <c r="AD2918" t="e">
        <f>INDEX('bijlage C. Cluster maatregelen'!C:C,MATCH('5.Bepalen Faalfreq'!K2918,'bijlage C. Cluster maatregelen'!A:A,0))</f>
        <v>#N/A</v>
      </c>
      <c r="AE2918" t="e">
        <f>INDEX('bijlage C. Cluster maatregelen'!C:C,MATCH('5.Bepalen Faalfreq'!L2918,'bijlage C. Cluster maatregelen'!A:A,0))</f>
        <v>#N/A</v>
      </c>
      <c r="AF2918" t="e">
        <f>INDEX('bijlage C. Cluster maatregelen'!C:C,MATCH('5.Bepalen Faalfreq'!M2918,'bijlage C. Cluster maatregelen'!A:A,0))</f>
        <v>#N/A</v>
      </c>
      <c r="AG2918" t="e">
        <f>INDEX('bijlage C. Cluster maatregelen'!C:C,MATCH('5.Bepalen Faalfreq'!N2918,'bijlage C. Cluster maatregelen'!A:A,0))</f>
        <v>#N/A</v>
      </c>
      <c r="AH2918" t="e">
        <f t="shared" si="601"/>
        <v>#N/A</v>
      </c>
      <c r="AI2918" t="e">
        <f t="shared" si="602"/>
        <v>#N/A</v>
      </c>
      <c r="AJ2918" t="e">
        <f t="shared" si="595"/>
        <v>#N/A</v>
      </c>
    </row>
    <row r="2919" spans="1:36" x14ac:dyDescent="0.25">
      <c r="A2919" s="203"/>
      <c r="B2919" s="203"/>
      <c r="C2919" s="203"/>
      <c r="D2919" s="203"/>
      <c r="E2919" s="203"/>
      <c r="F2919" s="203"/>
      <c r="G2919" s="203"/>
      <c r="H2919" s="203"/>
      <c r="I2919" s="203"/>
      <c r="J2919" s="203"/>
      <c r="K2919" s="203"/>
      <c r="L2919" s="203"/>
      <c r="M2919" s="203"/>
      <c r="N2919" s="203"/>
      <c r="O2919" s="204">
        <f t="shared" si="591"/>
        <v>0</v>
      </c>
      <c r="P2919" s="80" t="str">
        <f>IFERROR(R2919+'4. Gegevens leiding'!$I$26,"")</f>
        <v/>
      </c>
      <c r="Q2919" s="155" t="str">
        <f>IFERROR(R2920+'4. Gegevens leiding'!$I$26,"")</f>
        <v/>
      </c>
      <c r="R2919" s="155" t="str">
        <f t="shared" si="603"/>
        <v/>
      </c>
      <c r="S2919" s="43" t="str">
        <f t="shared" si="596"/>
        <v/>
      </c>
      <c r="T2919" s="42" t="str">
        <f t="shared" si="592"/>
        <v>Diameter (mm, uitwendig)=;Wanddikte (mm)=;Druk (barg)=;Rekgrens (N/mm^2)=;Charpy energie (J)=</v>
      </c>
      <c r="U2919" s="44" t="e">
        <f>INDEX('bijlage A. Frequentie Tabel'!G:G,MATCH(T2919,'bijlage A. Frequentie Tabel'!A:A,0))</f>
        <v>#N/A</v>
      </c>
      <c r="V2919" s="43">
        <f t="shared" si="593"/>
        <v>0</v>
      </c>
      <c r="W2919" s="80">
        <f t="shared" si="597"/>
        <v>23.196467403779828</v>
      </c>
      <c r="X2919" t="e">
        <f t="shared" si="594"/>
        <v>#N/A</v>
      </c>
      <c r="Y2919"/>
      <c r="Z2919">
        <f t="shared" si="598"/>
        <v>0.4</v>
      </c>
      <c r="AA2919">
        <f t="shared" si="604"/>
        <v>1</v>
      </c>
      <c r="AB2919">
        <f t="shared" si="604"/>
        <v>1</v>
      </c>
      <c r="AC2919">
        <f t="shared" si="600"/>
        <v>0.4</v>
      </c>
      <c r="AD2919" t="e">
        <f>INDEX('bijlage C. Cluster maatregelen'!C:C,MATCH('5.Bepalen Faalfreq'!K2919,'bijlage C. Cluster maatregelen'!A:A,0))</f>
        <v>#N/A</v>
      </c>
      <c r="AE2919" t="e">
        <f>INDEX('bijlage C. Cluster maatregelen'!C:C,MATCH('5.Bepalen Faalfreq'!L2919,'bijlage C. Cluster maatregelen'!A:A,0))</f>
        <v>#N/A</v>
      </c>
      <c r="AF2919" t="e">
        <f>INDEX('bijlage C. Cluster maatregelen'!C:C,MATCH('5.Bepalen Faalfreq'!M2919,'bijlage C. Cluster maatregelen'!A:A,0))</f>
        <v>#N/A</v>
      </c>
      <c r="AG2919" t="e">
        <f>INDEX('bijlage C. Cluster maatregelen'!C:C,MATCH('5.Bepalen Faalfreq'!N2919,'bijlage C. Cluster maatregelen'!A:A,0))</f>
        <v>#N/A</v>
      </c>
      <c r="AH2919" t="e">
        <f t="shared" si="601"/>
        <v>#N/A</v>
      </c>
      <c r="AI2919" t="e">
        <f t="shared" si="602"/>
        <v>#N/A</v>
      </c>
      <c r="AJ2919" t="e">
        <f t="shared" si="595"/>
        <v>#N/A</v>
      </c>
    </row>
    <row r="2920" spans="1:36" x14ac:dyDescent="0.25">
      <c r="A2920" s="203"/>
      <c r="B2920" s="203"/>
      <c r="C2920" s="203"/>
      <c r="D2920" s="203"/>
      <c r="E2920" s="203"/>
      <c r="F2920" s="203"/>
      <c r="G2920" s="203"/>
      <c r="H2920" s="203"/>
      <c r="I2920" s="203"/>
      <c r="J2920" s="203"/>
      <c r="K2920" s="203"/>
      <c r="L2920" s="203"/>
      <c r="M2920" s="203"/>
      <c r="N2920" s="203"/>
      <c r="O2920" s="204">
        <f t="shared" si="591"/>
        <v>0</v>
      </c>
      <c r="P2920" s="80" t="str">
        <f>IFERROR(R2920+'4. Gegevens leiding'!$I$26,"")</f>
        <v/>
      </c>
      <c r="Q2920" s="155" t="str">
        <f>IFERROR(R2921+'4. Gegevens leiding'!$I$26,"")</f>
        <v/>
      </c>
      <c r="R2920" s="155" t="str">
        <f t="shared" si="603"/>
        <v/>
      </c>
      <c r="S2920" s="43" t="str">
        <f t="shared" si="596"/>
        <v/>
      </c>
      <c r="T2920" s="42" t="str">
        <f t="shared" si="592"/>
        <v>Diameter (mm, uitwendig)=;Wanddikte (mm)=;Druk (barg)=;Rekgrens (N/mm^2)=;Charpy energie (J)=</v>
      </c>
      <c r="U2920" s="44" t="e">
        <f>INDEX('bijlage A. Frequentie Tabel'!G:G,MATCH(T2920,'bijlage A. Frequentie Tabel'!A:A,0))</f>
        <v>#N/A</v>
      </c>
      <c r="V2920" s="43">
        <f t="shared" si="593"/>
        <v>0</v>
      </c>
      <c r="W2920" s="80">
        <f t="shared" si="597"/>
        <v>23.196467403779828</v>
      </c>
      <c r="X2920" t="e">
        <f t="shared" si="594"/>
        <v>#N/A</v>
      </c>
      <c r="Y2920"/>
      <c r="Z2920">
        <f t="shared" si="598"/>
        <v>0.4</v>
      </c>
      <c r="AA2920">
        <f t="shared" si="604"/>
        <v>1</v>
      </c>
      <c r="AB2920">
        <f t="shared" si="604"/>
        <v>1</v>
      </c>
      <c r="AC2920">
        <f t="shared" si="600"/>
        <v>0.4</v>
      </c>
      <c r="AD2920" t="e">
        <f>INDEX('bijlage C. Cluster maatregelen'!C:C,MATCH('5.Bepalen Faalfreq'!K2920,'bijlage C. Cluster maatregelen'!A:A,0))</f>
        <v>#N/A</v>
      </c>
      <c r="AE2920" t="e">
        <f>INDEX('bijlage C. Cluster maatregelen'!C:C,MATCH('5.Bepalen Faalfreq'!L2920,'bijlage C. Cluster maatregelen'!A:A,0))</f>
        <v>#N/A</v>
      </c>
      <c r="AF2920" t="e">
        <f>INDEX('bijlage C. Cluster maatregelen'!C:C,MATCH('5.Bepalen Faalfreq'!M2920,'bijlage C. Cluster maatregelen'!A:A,0))</f>
        <v>#N/A</v>
      </c>
      <c r="AG2920" t="e">
        <f>INDEX('bijlage C. Cluster maatregelen'!C:C,MATCH('5.Bepalen Faalfreq'!N2920,'bijlage C. Cluster maatregelen'!A:A,0))</f>
        <v>#N/A</v>
      </c>
      <c r="AH2920" t="e">
        <f t="shared" si="601"/>
        <v>#N/A</v>
      </c>
      <c r="AI2920" t="e">
        <f t="shared" si="602"/>
        <v>#N/A</v>
      </c>
      <c r="AJ2920" t="e">
        <f t="shared" si="595"/>
        <v>#N/A</v>
      </c>
    </row>
    <row r="2921" spans="1:36" x14ac:dyDescent="0.25">
      <c r="A2921" s="203"/>
      <c r="B2921" s="203"/>
      <c r="C2921" s="203"/>
      <c r="D2921" s="203"/>
      <c r="E2921" s="203"/>
      <c r="F2921" s="203"/>
      <c r="G2921" s="203"/>
      <c r="H2921" s="203"/>
      <c r="I2921" s="203"/>
      <c r="J2921" s="203"/>
      <c r="K2921" s="203"/>
      <c r="L2921" s="203"/>
      <c r="M2921" s="203"/>
      <c r="N2921" s="203"/>
      <c r="O2921" s="204">
        <f t="shared" si="591"/>
        <v>0</v>
      </c>
      <c r="P2921" s="80" t="str">
        <f>IFERROR(R2921+'4. Gegevens leiding'!$I$26,"")</f>
        <v/>
      </c>
      <c r="Q2921" s="155" t="str">
        <f>IFERROR(R2922+'4. Gegevens leiding'!$I$26,"")</f>
        <v/>
      </c>
      <c r="R2921" s="155" t="str">
        <f t="shared" si="603"/>
        <v/>
      </c>
      <c r="S2921" s="43" t="str">
        <f t="shared" si="596"/>
        <v/>
      </c>
      <c r="T2921" s="42" t="str">
        <f t="shared" si="592"/>
        <v>Diameter (mm, uitwendig)=;Wanddikte (mm)=;Druk (barg)=;Rekgrens (N/mm^2)=;Charpy energie (J)=</v>
      </c>
      <c r="U2921" s="44" t="e">
        <f>INDEX('bijlage A. Frequentie Tabel'!G:G,MATCH(T2921,'bijlage A. Frequentie Tabel'!A:A,0))</f>
        <v>#N/A</v>
      </c>
      <c r="V2921" s="43">
        <f t="shared" si="593"/>
        <v>0</v>
      </c>
      <c r="W2921" s="80">
        <f t="shared" si="597"/>
        <v>23.196467403779828</v>
      </c>
      <c r="X2921" t="e">
        <f t="shared" si="594"/>
        <v>#N/A</v>
      </c>
      <c r="Y2921"/>
      <c r="Z2921">
        <f t="shared" si="598"/>
        <v>0.4</v>
      </c>
      <c r="AA2921">
        <f t="shared" si="604"/>
        <v>1</v>
      </c>
      <c r="AB2921">
        <f t="shared" si="604"/>
        <v>1</v>
      </c>
      <c r="AC2921">
        <f t="shared" si="600"/>
        <v>0.4</v>
      </c>
      <c r="AD2921" t="e">
        <f>INDEX('bijlage C. Cluster maatregelen'!C:C,MATCH('5.Bepalen Faalfreq'!K2921,'bijlage C. Cluster maatregelen'!A:A,0))</f>
        <v>#N/A</v>
      </c>
      <c r="AE2921" t="e">
        <f>INDEX('bijlage C. Cluster maatregelen'!C:C,MATCH('5.Bepalen Faalfreq'!L2921,'bijlage C. Cluster maatregelen'!A:A,0))</f>
        <v>#N/A</v>
      </c>
      <c r="AF2921" t="e">
        <f>INDEX('bijlage C. Cluster maatregelen'!C:C,MATCH('5.Bepalen Faalfreq'!M2921,'bijlage C. Cluster maatregelen'!A:A,0))</f>
        <v>#N/A</v>
      </c>
      <c r="AG2921" t="e">
        <f>INDEX('bijlage C. Cluster maatregelen'!C:C,MATCH('5.Bepalen Faalfreq'!N2921,'bijlage C. Cluster maatregelen'!A:A,0))</f>
        <v>#N/A</v>
      </c>
      <c r="AH2921" t="e">
        <f t="shared" si="601"/>
        <v>#N/A</v>
      </c>
      <c r="AI2921" t="e">
        <f t="shared" si="602"/>
        <v>#N/A</v>
      </c>
      <c r="AJ2921" t="e">
        <f t="shared" si="595"/>
        <v>#N/A</v>
      </c>
    </row>
    <row r="2922" spans="1:36" x14ac:dyDescent="0.25">
      <c r="A2922" s="203"/>
      <c r="B2922" s="203"/>
      <c r="C2922" s="203"/>
      <c r="D2922" s="203"/>
      <c r="E2922" s="203"/>
      <c r="F2922" s="203"/>
      <c r="G2922" s="203"/>
      <c r="H2922" s="203"/>
      <c r="I2922" s="203"/>
      <c r="J2922" s="203"/>
      <c r="K2922" s="203"/>
      <c r="L2922" s="203"/>
      <c r="M2922" s="203"/>
      <c r="N2922" s="203"/>
      <c r="O2922" s="204">
        <f t="shared" si="591"/>
        <v>0</v>
      </c>
      <c r="P2922" s="80" t="str">
        <f>IFERROR(R2922+'4. Gegevens leiding'!$I$26,"")</f>
        <v/>
      </c>
      <c r="Q2922" s="155" t="str">
        <f>IFERROR(R2923+'4. Gegevens leiding'!$I$26,"")</f>
        <v/>
      </c>
      <c r="R2922" s="155" t="str">
        <f t="shared" si="603"/>
        <v/>
      </c>
      <c r="S2922" s="43" t="str">
        <f t="shared" si="596"/>
        <v/>
      </c>
      <c r="T2922" s="42" t="str">
        <f t="shared" si="592"/>
        <v>Diameter (mm, uitwendig)=;Wanddikte (mm)=;Druk (barg)=;Rekgrens (N/mm^2)=;Charpy energie (J)=</v>
      </c>
      <c r="U2922" s="44" t="e">
        <f>INDEX('bijlage A. Frequentie Tabel'!G:G,MATCH(T2922,'bijlage A. Frequentie Tabel'!A:A,0))</f>
        <v>#N/A</v>
      </c>
      <c r="V2922" s="43">
        <f t="shared" si="593"/>
        <v>0</v>
      </c>
      <c r="W2922" s="80">
        <f t="shared" si="597"/>
        <v>23.196467403779828</v>
      </c>
      <c r="X2922" t="e">
        <f t="shared" si="594"/>
        <v>#N/A</v>
      </c>
      <c r="Y2922"/>
      <c r="Z2922">
        <f t="shared" si="598"/>
        <v>0.4</v>
      </c>
      <c r="AA2922">
        <f t="shared" si="604"/>
        <v>1</v>
      </c>
      <c r="AB2922">
        <f t="shared" si="604"/>
        <v>1</v>
      </c>
      <c r="AC2922">
        <f t="shared" si="600"/>
        <v>0.4</v>
      </c>
      <c r="AD2922" t="e">
        <f>INDEX('bijlage C. Cluster maatregelen'!C:C,MATCH('5.Bepalen Faalfreq'!K2922,'bijlage C. Cluster maatregelen'!A:A,0))</f>
        <v>#N/A</v>
      </c>
      <c r="AE2922" t="e">
        <f>INDEX('bijlage C. Cluster maatregelen'!C:C,MATCH('5.Bepalen Faalfreq'!L2922,'bijlage C. Cluster maatregelen'!A:A,0))</f>
        <v>#N/A</v>
      </c>
      <c r="AF2922" t="e">
        <f>INDEX('bijlage C. Cluster maatregelen'!C:C,MATCH('5.Bepalen Faalfreq'!M2922,'bijlage C. Cluster maatregelen'!A:A,0))</f>
        <v>#N/A</v>
      </c>
      <c r="AG2922" t="e">
        <f>INDEX('bijlage C. Cluster maatregelen'!C:C,MATCH('5.Bepalen Faalfreq'!N2922,'bijlage C. Cluster maatregelen'!A:A,0))</f>
        <v>#N/A</v>
      </c>
      <c r="AH2922" t="e">
        <f t="shared" si="601"/>
        <v>#N/A</v>
      </c>
      <c r="AI2922" t="e">
        <f t="shared" si="602"/>
        <v>#N/A</v>
      </c>
      <c r="AJ2922" t="e">
        <f t="shared" si="595"/>
        <v>#N/A</v>
      </c>
    </row>
    <row r="2923" spans="1:36" x14ac:dyDescent="0.25">
      <c r="A2923" s="203"/>
      <c r="B2923" s="203"/>
      <c r="C2923" s="203"/>
      <c r="D2923" s="203"/>
      <c r="E2923" s="203"/>
      <c r="F2923" s="203"/>
      <c r="G2923" s="203"/>
      <c r="H2923" s="203"/>
      <c r="I2923" s="203"/>
      <c r="J2923" s="203"/>
      <c r="K2923" s="203"/>
      <c r="L2923" s="203"/>
      <c r="M2923" s="203"/>
      <c r="N2923" s="203"/>
      <c r="O2923" s="204">
        <f t="shared" si="591"/>
        <v>0</v>
      </c>
      <c r="P2923" s="80" t="str">
        <f>IFERROR(R2923+'4. Gegevens leiding'!$I$26,"")</f>
        <v/>
      </c>
      <c r="Q2923" s="155" t="str">
        <f>IFERROR(R2924+'4. Gegevens leiding'!$I$26,"")</f>
        <v/>
      </c>
      <c r="R2923" s="155" t="str">
        <f t="shared" si="603"/>
        <v/>
      </c>
      <c r="S2923" s="43" t="str">
        <f t="shared" si="596"/>
        <v/>
      </c>
      <c r="T2923" s="42" t="str">
        <f t="shared" si="592"/>
        <v>Diameter (mm, uitwendig)=;Wanddikte (mm)=;Druk (barg)=;Rekgrens (N/mm^2)=;Charpy energie (J)=</v>
      </c>
      <c r="U2923" s="44" t="e">
        <f>INDEX('bijlage A. Frequentie Tabel'!G:G,MATCH(T2923,'bijlage A. Frequentie Tabel'!A:A,0))</f>
        <v>#N/A</v>
      </c>
      <c r="V2923" s="43">
        <f t="shared" si="593"/>
        <v>0</v>
      </c>
      <c r="W2923" s="80">
        <f t="shared" si="597"/>
        <v>23.196467403779828</v>
      </c>
      <c r="X2923" t="e">
        <f t="shared" si="594"/>
        <v>#N/A</v>
      </c>
      <c r="Y2923"/>
      <c r="Z2923">
        <f t="shared" si="598"/>
        <v>0.4</v>
      </c>
      <c r="AA2923">
        <f t="shared" si="604"/>
        <v>1</v>
      </c>
      <c r="AB2923">
        <f t="shared" si="604"/>
        <v>1</v>
      </c>
      <c r="AC2923">
        <f t="shared" si="600"/>
        <v>0.4</v>
      </c>
      <c r="AD2923" t="e">
        <f>INDEX('bijlage C. Cluster maatregelen'!C:C,MATCH('5.Bepalen Faalfreq'!K2923,'bijlage C. Cluster maatregelen'!A:A,0))</f>
        <v>#N/A</v>
      </c>
      <c r="AE2923" t="e">
        <f>INDEX('bijlage C. Cluster maatregelen'!C:C,MATCH('5.Bepalen Faalfreq'!L2923,'bijlage C. Cluster maatregelen'!A:A,0))</f>
        <v>#N/A</v>
      </c>
      <c r="AF2923" t="e">
        <f>INDEX('bijlage C. Cluster maatregelen'!C:C,MATCH('5.Bepalen Faalfreq'!M2923,'bijlage C. Cluster maatregelen'!A:A,0))</f>
        <v>#N/A</v>
      </c>
      <c r="AG2923" t="e">
        <f>INDEX('bijlage C. Cluster maatregelen'!C:C,MATCH('5.Bepalen Faalfreq'!N2923,'bijlage C. Cluster maatregelen'!A:A,0))</f>
        <v>#N/A</v>
      </c>
      <c r="AH2923" t="e">
        <f t="shared" si="601"/>
        <v>#N/A</v>
      </c>
      <c r="AI2923" t="e">
        <f t="shared" si="602"/>
        <v>#N/A</v>
      </c>
      <c r="AJ2923" t="e">
        <f t="shared" si="595"/>
        <v>#N/A</v>
      </c>
    </row>
    <row r="2924" spans="1:36" x14ac:dyDescent="0.25">
      <c r="A2924" s="203"/>
      <c r="B2924" s="203"/>
      <c r="C2924" s="203"/>
      <c r="D2924" s="203"/>
      <c r="E2924" s="203"/>
      <c r="F2924" s="203"/>
      <c r="G2924" s="203"/>
      <c r="H2924" s="203"/>
      <c r="I2924" s="203"/>
      <c r="J2924" s="203"/>
      <c r="K2924" s="203"/>
      <c r="L2924" s="203"/>
      <c r="M2924" s="203"/>
      <c r="N2924" s="203"/>
      <c r="O2924" s="204">
        <f t="shared" si="591"/>
        <v>0</v>
      </c>
      <c r="P2924" s="80" t="str">
        <f>IFERROR(R2924+'4. Gegevens leiding'!$I$26,"")</f>
        <v/>
      </c>
      <c r="Q2924" s="155" t="str">
        <f>IFERROR(R2925+'4. Gegevens leiding'!$I$26,"")</f>
        <v/>
      </c>
      <c r="R2924" s="155" t="str">
        <f t="shared" si="603"/>
        <v/>
      </c>
      <c r="S2924" s="43" t="str">
        <f t="shared" si="596"/>
        <v/>
      </c>
      <c r="T2924" s="42" t="str">
        <f t="shared" si="592"/>
        <v>Diameter (mm, uitwendig)=;Wanddikte (mm)=;Druk (barg)=;Rekgrens (N/mm^2)=;Charpy energie (J)=</v>
      </c>
      <c r="U2924" s="44" t="e">
        <f>INDEX('bijlage A. Frequentie Tabel'!G:G,MATCH(T2924,'bijlage A. Frequentie Tabel'!A:A,0))</f>
        <v>#N/A</v>
      </c>
      <c r="V2924" s="43">
        <f t="shared" si="593"/>
        <v>0</v>
      </c>
      <c r="W2924" s="80">
        <f t="shared" si="597"/>
        <v>23.196467403779828</v>
      </c>
      <c r="X2924" t="e">
        <f t="shared" si="594"/>
        <v>#N/A</v>
      </c>
      <c r="Y2924"/>
      <c r="Z2924">
        <f t="shared" si="598"/>
        <v>0.4</v>
      </c>
      <c r="AA2924">
        <f t="shared" si="604"/>
        <v>1</v>
      </c>
      <c r="AB2924">
        <f t="shared" si="604"/>
        <v>1</v>
      </c>
      <c r="AC2924">
        <f t="shared" si="600"/>
        <v>0.4</v>
      </c>
      <c r="AD2924" t="e">
        <f>INDEX('bijlage C. Cluster maatregelen'!C:C,MATCH('5.Bepalen Faalfreq'!K2924,'bijlage C. Cluster maatregelen'!A:A,0))</f>
        <v>#N/A</v>
      </c>
      <c r="AE2924" t="e">
        <f>INDEX('bijlage C. Cluster maatregelen'!C:C,MATCH('5.Bepalen Faalfreq'!L2924,'bijlage C. Cluster maatregelen'!A:A,0))</f>
        <v>#N/A</v>
      </c>
      <c r="AF2924" t="e">
        <f>INDEX('bijlage C. Cluster maatregelen'!C:C,MATCH('5.Bepalen Faalfreq'!M2924,'bijlage C. Cluster maatregelen'!A:A,0))</f>
        <v>#N/A</v>
      </c>
      <c r="AG2924" t="e">
        <f>INDEX('bijlage C. Cluster maatregelen'!C:C,MATCH('5.Bepalen Faalfreq'!N2924,'bijlage C. Cluster maatregelen'!A:A,0))</f>
        <v>#N/A</v>
      </c>
      <c r="AH2924" t="e">
        <f t="shared" si="601"/>
        <v>#N/A</v>
      </c>
      <c r="AI2924" t="e">
        <f t="shared" si="602"/>
        <v>#N/A</v>
      </c>
      <c r="AJ2924" t="e">
        <f t="shared" si="595"/>
        <v>#N/A</v>
      </c>
    </row>
    <row r="2925" spans="1:36" x14ac:dyDescent="0.25">
      <c r="A2925" s="203"/>
      <c r="B2925" s="203"/>
      <c r="C2925" s="203"/>
      <c r="D2925" s="203"/>
      <c r="E2925" s="203"/>
      <c r="F2925" s="203"/>
      <c r="G2925" s="203"/>
      <c r="H2925" s="203"/>
      <c r="I2925" s="203"/>
      <c r="J2925" s="203"/>
      <c r="K2925" s="203"/>
      <c r="L2925" s="203"/>
      <c r="M2925" s="203"/>
      <c r="N2925" s="203"/>
      <c r="O2925" s="204">
        <f t="shared" si="591"/>
        <v>0</v>
      </c>
      <c r="P2925" s="80" t="str">
        <f>IFERROR(R2925+'4. Gegevens leiding'!$I$26,"")</f>
        <v/>
      </c>
      <c r="Q2925" s="155" t="str">
        <f>IFERROR(R2926+'4. Gegevens leiding'!$I$26,"")</f>
        <v/>
      </c>
      <c r="R2925" s="155" t="str">
        <f t="shared" si="603"/>
        <v/>
      </c>
      <c r="S2925" s="43" t="str">
        <f t="shared" si="596"/>
        <v/>
      </c>
      <c r="T2925" s="42" t="str">
        <f t="shared" si="592"/>
        <v>Diameter (mm, uitwendig)=;Wanddikte (mm)=;Druk (barg)=;Rekgrens (N/mm^2)=;Charpy energie (J)=</v>
      </c>
      <c r="U2925" s="44" t="e">
        <f>INDEX('bijlage A. Frequentie Tabel'!G:G,MATCH(T2925,'bijlage A. Frequentie Tabel'!A:A,0))</f>
        <v>#N/A</v>
      </c>
      <c r="V2925" s="43">
        <f t="shared" si="593"/>
        <v>0</v>
      </c>
      <c r="W2925" s="80">
        <f t="shared" si="597"/>
        <v>23.196467403779828</v>
      </c>
      <c r="X2925" t="e">
        <f t="shared" si="594"/>
        <v>#N/A</v>
      </c>
      <c r="Y2925"/>
      <c r="Z2925">
        <f t="shared" si="598"/>
        <v>0.4</v>
      </c>
      <c r="AA2925">
        <f t="shared" si="604"/>
        <v>1</v>
      </c>
      <c r="AB2925">
        <f t="shared" si="604"/>
        <v>1</v>
      </c>
      <c r="AC2925">
        <f t="shared" si="600"/>
        <v>0.4</v>
      </c>
      <c r="AD2925" t="e">
        <f>INDEX('bijlage C. Cluster maatregelen'!C:C,MATCH('5.Bepalen Faalfreq'!K2925,'bijlage C. Cluster maatregelen'!A:A,0))</f>
        <v>#N/A</v>
      </c>
      <c r="AE2925" t="e">
        <f>INDEX('bijlage C. Cluster maatregelen'!C:C,MATCH('5.Bepalen Faalfreq'!L2925,'bijlage C. Cluster maatregelen'!A:A,0))</f>
        <v>#N/A</v>
      </c>
      <c r="AF2925" t="e">
        <f>INDEX('bijlage C. Cluster maatregelen'!C:C,MATCH('5.Bepalen Faalfreq'!M2925,'bijlage C. Cluster maatregelen'!A:A,0))</f>
        <v>#N/A</v>
      </c>
      <c r="AG2925" t="e">
        <f>INDEX('bijlage C. Cluster maatregelen'!C:C,MATCH('5.Bepalen Faalfreq'!N2925,'bijlage C. Cluster maatregelen'!A:A,0))</f>
        <v>#N/A</v>
      </c>
      <c r="AH2925" t="e">
        <f t="shared" si="601"/>
        <v>#N/A</v>
      </c>
      <c r="AI2925" t="e">
        <f t="shared" si="602"/>
        <v>#N/A</v>
      </c>
      <c r="AJ2925" t="e">
        <f t="shared" si="595"/>
        <v>#N/A</v>
      </c>
    </row>
    <row r="2926" spans="1:36" x14ac:dyDescent="0.25">
      <c r="A2926" s="203"/>
      <c r="B2926" s="203"/>
      <c r="C2926" s="203"/>
      <c r="D2926" s="203"/>
      <c r="E2926" s="203"/>
      <c r="F2926" s="203"/>
      <c r="G2926" s="203"/>
      <c r="H2926" s="203"/>
      <c r="I2926" s="203"/>
      <c r="J2926" s="203"/>
      <c r="K2926" s="203"/>
      <c r="L2926" s="203"/>
      <c r="M2926" s="203"/>
      <c r="N2926" s="203"/>
      <c r="O2926" s="204">
        <f t="shared" si="591"/>
        <v>0</v>
      </c>
      <c r="P2926" s="80" t="str">
        <f>IFERROR(R2926+'4. Gegevens leiding'!$I$26,"")</f>
        <v/>
      </c>
      <c r="Q2926" s="155" t="str">
        <f>IFERROR(R2927+'4. Gegevens leiding'!$I$26,"")</f>
        <v/>
      </c>
      <c r="R2926" s="155" t="str">
        <f t="shared" si="603"/>
        <v/>
      </c>
      <c r="S2926" s="43" t="str">
        <f t="shared" si="596"/>
        <v/>
      </c>
      <c r="T2926" s="42" t="str">
        <f t="shared" si="592"/>
        <v>Diameter (mm, uitwendig)=;Wanddikte (mm)=;Druk (barg)=;Rekgrens (N/mm^2)=;Charpy energie (J)=</v>
      </c>
      <c r="U2926" s="44" t="e">
        <f>INDEX('bijlage A. Frequentie Tabel'!G:G,MATCH(T2926,'bijlage A. Frequentie Tabel'!A:A,0))</f>
        <v>#N/A</v>
      </c>
      <c r="V2926" s="43">
        <f t="shared" si="593"/>
        <v>0</v>
      </c>
      <c r="W2926" s="80">
        <f t="shared" si="597"/>
        <v>23.196467403779828</v>
      </c>
      <c r="X2926" t="e">
        <f t="shared" si="594"/>
        <v>#N/A</v>
      </c>
      <c r="Y2926"/>
      <c r="Z2926">
        <f t="shared" si="598"/>
        <v>0.4</v>
      </c>
      <c r="AA2926">
        <f t="shared" si="604"/>
        <v>1</v>
      </c>
      <c r="AB2926">
        <f t="shared" si="604"/>
        <v>1</v>
      </c>
      <c r="AC2926">
        <f t="shared" si="600"/>
        <v>0.4</v>
      </c>
      <c r="AD2926" t="e">
        <f>INDEX('bijlage C. Cluster maatregelen'!C:C,MATCH('5.Bepalen Faalfreq'!K2926,'bijlage C. Cluster maatregelen'!A:A,0))</f>
        <v>#N/A</v>
      </c>
      <c r="AE2926" t="e">
        <f>INDEX('bijlage C. Cluster maatregelen'!C:C,MATCH('5.Bepalen Faalfreq'!L2926,'bijlage C. Cluster maatregelen'!A:A,0))</f>
        <v>#N/A</v>
      </c>
      <c r="AF2926" t="e">
        <f>INDEX('bijlage C. Cluster maatregelen'!C:C,MATCH('5.Bepalen Faalfreq'!M2926,'bijlage C. Cluster maatregelen'!A:A,0))</f>
        <v>#N/A</v>
      </c>
      <c r="AG2926" t="e">
        <f>INDEX('bijlage C. Cluster maatregelen'!C:C,MATCH('5.Bepalen Faalfreq'!N2926,'bijlage C. Cluster maatregelen'!A:A,0))</f>
        <v>#N/A</v>
      </c>
      <c r="AH2926" t="e">
        <f t="shared" si="601"/>
        <v>#N/A</v>
      </c>
      <c r="AI2926" t="e">
        <f t="shared" si="602"/>
        <v>#N/A</v>
      </c>
      <c r="AJ2926" t="e">
        <f t="shared" si="595"/>
        <v>#N/A</v>
      </c>
    </row>
    <row r="2927" spans="1:36" x14ac:dyDescent="0.25">
      <c r="A2927" s="203"/>
      <c r="B2927" s="203"/>
      <c r="C2927" s="203"/>
      <c r="D2927" s="203"/>
      <c r="E2927" s="203"/>
      <c r="F2927" s="203"/>
      <c r="G2927" s="203"/>
      <c r="H2927" s="203"/>
      <c r="I2927" s="203"/>
      <c r="J2927" s="203"/>
      <c r="K2927" s="203"/>
      <c r="L2927" s="203"/>
      <c r="M2927" s="203"/>
      <c r="N2927" s="203"/>
      <c r="O2927" s="204">
        <f t="shared" si="591"/>
        <v>0</v>
      </c>
      <c r="P2927" s="80" t="str">
        <f>IFERROR(R2927+'4. Gegevens leiding'!$I$26,"")</f>
        <v/>
      </c>
      <c r="Q2927" s="155" t="str">
        <f>IFERROR(R2928+'4. Gegevens leiding'!$I$26,"")</f>
        <v/>
      </c>
      <c r="R2927" s="155" t="str">
        <f t="shared" si="603"/>
        <v/>
      </c>
      <c r="S2927" s="43" t="str">
        <f t="shared" si="596"/>
        <v/>
      </c>
      <c r="T2927" s="42" t="str">
        <f t="shared" si="592"/>
        <v>Diameter (mm, uitwendig)=;Wanddikte (mm)=;Druk (barg)=;Rekgrens (N/mm^2)=;Charpy energie (J)=</v>
      </c>
      <c r="U2927" s="44" t="e">
        <f>INDEX('bijlage A. Frequentie Tabel'!G:G,MATCH(T2927,'bijlage A. Frequentie Tabel'!A:A,0))</f>
        <v>#N/A</v>
      </c>
      <c r="V2927" s="43">
        <f t="shared" si="593"/>
        <v>0</v>
      </c>
      <c r="W2927" s="80">
        <f t="shared" si="597"/>
        <v>23.196467403779828</v>
      </c>
      <c r="X2927" t="e">
        <f t="shared" si="594"/>
        <v>#N/A</v>
      </c>
      <c r="Y2927"/>
      <c r="Z2927">
        <f t="shared" si="598"/>
        <v>0.4</v>
      </c>
      <c r="AA2927">
        <f t="shared" si="604"/>
        <v>1</v>
      </c>
      <c r="AB2927">
        <f t="shared" si="604"/>
        <v>1</v>
      </c>
      <c r="AC2927">
        <f t="shared" si="600"/>
        <v>0.4</v>
      </c>
      <c r="AD2927" t="e">
        <f>INDEX('bijlage C. Cluster maatregelen'!C:C,MATCH('5.Bepalen Faalfreq'!K2927,'bijlage C. Cluster maatregelen'!A:A,0))</f>
        <v>#N/A</v>
      </c>
      <c r="AE2927" t="e">
        <f>INDEX('bijlage C. Cluster maatregelen'!C:C,MATCH('5.Bepalen Faalfreq'!L2927,'bijlage C. Cluster maatregelen'!A:A,0))</f>
        <v>#N/A</v>
      </c>
      <c r="AF2927" t="e">
        <f>INDEX('bijlage C. Cluster maatregelen'!C:C,MATCH('5.Bepalen Faalfreq'!M2927,'bijlage C. Cluster maatregelen'!A:A,0))</f>
        <v>#N/A</v>
      </c>
      <c r="AG2927" t="e">
        <f>INDEX('bijlage C. Cluster maatregelen'!C:C,MATCH('5.Bepalen Faalfreq'!N2927,'bijlage C. Cluster maatregelen'!A:A,0))</f>
        <v>#N/A</v>
      </c>
      <c r="AH2927" t="e">
        <f t="shared" si="601"/>
        <v>#N/A</v>
      </c>
      <c r="AI2927" t="e">
        <f t="shared" si="602"/>
        <v>#N/A</v>
      </c>
      <c r="AJ2927" t="e">
        <f t="shared" si="595"/>
        <v>#N/A</v>
      </c>
    </row>
    <row r="2928" spans="1:36" x14ac:dyDescent="0.25">
      <c r="A2928" s="203"/>
      <c r="B2928" s="203"/>
      <c r="C2928" s="203"/>
      <c r="D2928" s="203"/>
      <c r="E2928" s="203"/>
      <c r="F2928" s="203"/>
      <c r="G2928" s="203"/>
      <c r="H2928" s="203"/>
      <c r="I2928" s="203"/>
      <c r="J2928" s="203"/>
      <c r="K2928" s="203"/>
      <c r="L2928" s="203"/>
      <c r="M2928" s="203"/>
      <c r="N2928" s="203"/>
      <c r="O2928" s="204">
        <f t="shared" si="591"/>
        <v>0</v>
      </c>
      <c r="P2928" s="80" t="str">
        <f>IFERROR(R2928+'4. Gegevens leiding'!$I$26,"")</f>
        <v/>
      </c>
      <c r="Q2928" s="155" t="str">
        <f>IFERROR(R2929+'4. Gegevens leiding'!$I$26,"")</f>
        <v/>
      </c>
      <c r="R2928" s="155" t="str">
        <f t="shared" si="603"/>
        <v/>
      </c>
      <c r="S2928" s="43" t="str">
        <f t="shared" si="596"/>
        <v/>
      </c>
      <c r="T2928" s="42" t="str">
        <f t="shared" si="592"/>
        <v>Diameter (mm, uitwendig)=;Wanddikte (mm)=;Druk (barg)=;Rekgrens (N/mm^2)=;Charpy energie (J)=</v>
      </c>
      <c r="U2928" s="44" t="e">
        <f>INDEX('bijlage A. Frequentie Tabel'!G:G,MATCH(T2928,'bijlage A. Frequentie Tabel'!A:A,0))</f>
        <v>#N/A</v>
      </c>
      <c r="V2928" s="43">
        <f t="shared" si="593"/>
        <v>0</v>
      </c>
      <c r="W2928" s="80">
        <f t="shared" si="597"/>
        <v>23.196467403779828</v>
      </c>
      <c r="X2928" t="e">
        <f t="shared" si="594"/>
        <v>#N/A</v>
      </c>
      <c r="Y2928"/>
      <c r="Z2928">
        <f t="shared" si="598"/>
        <v>0.4</v>
      </c>
      <c r="AA2928">
        <f t="shared" si="604"/>
        <v>1</v>
      </c>
      <c r="AB2928">
        <f t="shared" si="604"/>
        <v>1</v>
      </c>
      <c r="AC2928">
        <f t="shared" si="600"/>
        <v>0.4</v>
      </c>
      <c r="AD2928" t="e">
        <f>INDEX('bijlage C. Cluster maatregelen'!C:C,MATCH('5.Bepalen Faalfreq'!K2928,'bijlage C. Cluster maatregelen'!A:A,0))</f>
        <v>#N/A</v>
      </c>
      <c r="AE2928" t="e">
        <f>INDEX('bijlage C. Cluster maatregelen'!C:C,MATCH('5.Bepalen Faalfreq'!L2928,'bijlage C. Cluster maatregelen'!A:A,0))</f>
        <v>#N/A</v>
      </c>
      <c r="AF2928" t="e">
        <f>INDEX('bijlage C. Cluster maatregelen'!C:C,MATCH('5.Bepalen Faalfreq'!M2928,'bijlage C. Cluster maatregelen'!A:A,0))</f>
        <v>#N/A</v>
      </c>
      <c r="AG2928" t="e">
        <f>INDEX('bijlage C. Cluster maatregelen'!C:C,MATCH('5.Bepalen Faalfreq'!N2928,'bijlage C. Cluster maatregelen'!A:A,0))</f>
        <v>#N/A</v>
      </c>
      <c r="AH2928" t="e">
        <f t="shared" si="601"/>
        <v>#N/A</v>
      </c>
      <c r="AI2928" t="e">
        <f t="shared" si="602"/>
        <v>#N/A</v>
      </c>
      <c r="AJ2928" t="e">
        <f t="shared" si="595"/>
        <v>#N/A</v>
      </c>
    </row>
    <row r="2929" spans="1:36" x14ac:dyDescent="0.25">
      <c r="A2929" s="203"/>
      <c r="B2929" s="203"/>
      <c r="C2929" s="203"/>
      <c r="D2929" s="203"/>
      <c r="E2929" s="203"/>
      <c r="F2929" s="203"/>
      <c r="G2929" s="203"/>
      <c r="H2929" s="203"/>
      <c r="I2929" s="203"/>
      <c r="J2929" s="203"/>
      <c r="K2929" s="203"/>
      <c r="L2929" s="203"/>
      <c r="M2929" s="203"/>
      <c r="N2929" s="203"/>
      <c r="O2929" s="204">
        <f t="shared" si="591"/>
        <v>0</v>
      </c>
      <c r="P2929" s="80" t="str">
        <f>IFERROR(R2929+'4. Gegevens leiding'!$I$26,"")</f>
        <v/>
      </c>
      <c r="Q2929" s="155" t="str">
        <f>IFERROR(R2930+'4. Gegevens leiding'!$I$26,"")</f>
        <v/>
      </c>
      <c r="R2929" s="155" t="str">
        <f t="shared" si="603"/>
        <v/>
      </c>
      <c r="S2929" s="43" t="str">
        <f t="shared" si="596"/>
        <v/>
      </c>
      <c r="T2929" s="42" t="str">
        <f t="shared" si="592"/>
        <v>Diameter (mm, uitwendig)=;Wanddikte (mm)=;Druk (barg)=;Rekgrens (N/mm^2)=;Charpy energie (J)=</v>
      </c>
      <c r="U2929" s="44" t="e">
        <f>INDEX('bijlage A. Frequentie Tabel'!G:G,MATCH(T2929,'bijlage A. Frequentie Tabel'!A:A,0))</f>
        <v>#N/A</v>
      </c>
      <c r="V2929" s="43">
        <f t="shared" si="593"/>
        <v>0</v>
      </c>
      <c r="W2929" s="80">
        <f t="shared" si="597"/>
        <v>23.196467403779828</v>
      </c>
      <c r="X2929" t="e">
        <f t="shared" si="594"/>
        <v>#N/A</v>
      </c>
      <c r="Y2929"/>
      <c r="Z2929">
        <f t="shared" si="598"/>
        <v>0.4</v>
      </c>
      <c r="AA2929">
        <f t="shared" si="604"/>
        <v>1</v>
      </c>
      <c r="AB2929">
        <f t="shared" si="604"/>
        <v>1</v>
      </c>
      <c r="AC2929">
        <f t="shared" si="600"/>
        <v>0.4</v>
      </c>
      <c r="AD2929" t="e">
        <f>INDEX('bijlage C. Cluster maatregelen'!C:C,MATCH('5.Bepalen Faalfreq'!K2929,'bijlage C. Cluster maatregelen'!A:A,0))</f>
        <v>#N/A</v>
      </c>
      <c r="AE2929" t="e">
        <f>INDEX('bijlage C. Cluster maatregelen'!C:C,MATCH('5.Bepalen Faalfreq'!L2929,'bijlage C. Cluster maatregelen'!A:A,0))</f>
        <v>#N/A</v>
      </c>
      <c r="AF2929" t="e">
        <f>INDEX('bijlage C. Cluster maatregelen'!C:C,MATCH('5.Bepalen Faalfreq'!M2929,'bijlage C. Cluster maatregelen'!A:A,0))</f>
        <v>#N/A</v>
      </c>
      <c r="AG2929" t="e">
        <f>INDEX('bijlage C. Cluster maatregelen'!C:C,MATCH('5.Bepalen Faalfreq'!N2929,'bijlage C. Cluster maatregelen'!A:A,0))</f>
        <v>#N/A</v>
      </c>
      <c r="AH2929" t="e">
        <f t="shared" si="601"/>
        <v>#N/A</v>
      </c>
      <c r="AI2929" t="e">
        <f t="shared" si="602"/>
        <v>#N/A</v>
      </c>
      <c r="AJ2929" t="e">
        <f t="shared" si="595"/>
        <v>#N/A</v>
      </c>
    </row>
    <row r="2930" spans="1:36" x14ac:dyDescent="0.25">
      <c r="A2930" s="203"/>
      <c r="B2930" s="203"/>
      <c r="C2930" s="203"/>
      <c r="D2930" s="203"/>
      <c r="E2930" s="203"/>
      <c r="F2930" s="203"/>
      <c r="G2930" s="203"/>
      <c r="H2930" s="203"/>
      <c r="I2930" s="203"/>
      <c r="J2930" s="203"/>
      <c r="K2930" s="203"/>
      <c r="L2930" s="203"/>
      <c r="M2930" s="203"/>
      <c r="N2930" s="203"/>
      <c r="O2930" s="204">
        <f t="shared" si="591"/>
        <v>0</v>
      </c>
      <c r="P2930" s="80" t="str">
        <f>IFERROR(R2930+'4. Gegevens leiding'!$I$26,"")</f>
        <v/>
      </c>
      <c r="Q2930" s="155" t="str">
        <f>IFERROR(R2931+'4. Gegevens leiding'!$I$26,"")</f>
        <v/>
      </c>
      <c r="R2930" s="155" t="str">
        <f t="shared" si="603"/>
        <v/>
      </c>
      <c r="S2930" s="43" t="str">
        <f t="shared" si="596"/>
        <v/>
      </c>
      <c r="T2930" s="42" t="str">
        <f t="shared" si="592"/>
        <v>Diameter (mm, uitwendig)=;Wanddikte (mm)=;Druk (barg)=;Rekgrens (N/mm^2)=;Charpy energie (J)=</v>
      </c>
      <c r="U2930" s="44" t="e">
        <f>INDEX('bijlage A. Frequentie Tabel'!G:G,MATCH(T2930,'bijlage A. Frequentie Tabel'!A:A,0))</f>
        <v>#N/A</v>
      </c>
      <c r="V2930" s="43">
        <f t="shared" si="593"/>
        <v>0</v>
      </c>
      <c r="W2930" s="80">
        <f t="shared" si="597"/>
        <v>23.196467403779828</v>
      </c>
      <c r="X2930" t="e">
        <f t="shared" si="594"/>
        <v>#N/A</v>
      </c>
      <c r="Y2930"/>
      <c r="Z2930">
        <f t="shared" si="598"/>
        <v>0.4</v>
      </c>
      <c r="AA2930">
        <f t="shared" si="604"/>
        <v>1</v>
      </c>
      <c r="AB2930">
        <f t="shared" si="604"/>
        <v>1</v>
      </c>
      <c r="AC2930">
        <f t="shared" si="600"/>
        <v>0.4</v>
      </c>
      <c r="AD2930" t="e">
        <f>INDEX('bijlage C. Cluster maatregelen'!C:C,MATCH('5.Bepalen Faalfreq'!K2930,'bijlage C. Cluster maatregelen'!A:A,0))</f>
        <v>#N/A</v>
      </c>
      <c r="AE2930" t="e">
        <f>INDEX('bijlage C. Cluster maatregelen'!C:C,MATCH('5.Bepalen Faalfreq'!L2930,'bijlage C. Cluster maatregelen'!A:A,0))</f>
        <v>#N/A</v>
      </c>
      <c r="AF2930" t="e">
        <f>INDEX('bijlage C. Cluster maatregelen'!C:C,MATCH('5.Bepalen Faalfreq'!M2930,'bijlage C. Cluster maatregelen'!A:A,0))</f>
        <v>#N/A</v>
      </c>
      <c r="AG2930" t="e">
        <f>INDEX('bijlage C. Cluster maatregelen'!C:C,MATCH('5.Bepalen Faalfreq'!N2930,'bijlage C. Cluster maatregelen'!A:A,0))</f>
        <v>#N/A</v>
      </c>
      <c r="AH2930" t="e">
        <f t="shared" si="601"/>
        <v>#N/A</v>
      </c>
      <c r="AI2930" t="e">
        <f t="shared" si="602"/>
        <v>#N/A</v>
      </c>
      <c r="AJ2930" t="e">
        <f t="shared" si="595"/>
        <v>#N/A</v>
      </c>
    </row>
    <row r="2931" spans="1:36" x14ac:dyDescent="0.25">
      <c r="A2931" s="203"/>
      <c r="B2931" s="203"/>
      <c r="C2931" s="203"/>
      <c r="D2931" s="203"/>
      <c r="E2931" s="203"/>
      <c r="F2931" s="203"/>
      <c r="G2931" s="203"/>
      <c r="H2931" s="203"/>
      <c r="I2931" s="203"/>
      <c r="J2931" s="203"/>
      <c r="K2931" s="203"/>
      <c r="L2931" s="203"/>
      <c r="M2931" s="203"/>
      <c r="N2931" s="203"/>
      <c r="O2931" s="204">
        <f t="shared" si="591"/>
        <v>0</v>
      </c>
      <c r="P2931" s="80" t="str">
        <f>IFERROR(R2931+'4. Gegevens leiding'!$I$26,"")</f>
        <v/>
      </c>
      <c r="Q2931" s="155" t="str">
        <f>IFERROR(R2932+'4. Gegevens leiding'!$I$26,"")</f>
        <v/>
      </c>
      <c r="R2931" s="155" t="str">
        <f t="shared" si="603"/>
        <v/>
      </c>
      <c r="S2931" s="43" t="str">
        <f t="shared" si="596"/>
        <v/>
      </c>
      <c r="T2931" s="42" t="str">
        <f t="shared" si="592"/>
        <v>Diameter (mm, uitwendig)=;Wanddikte (mm)=;Druk (barg)=;Rekgrens (N/mm^2)=;Charpy energie (J)=</v>
      </c>
      <c r="U2931" s="44" t="e">
        <f>INDEX('bijlage A. Frequentie Tabel'!G:G,MATCH(T2931,'bijlage A. Frequentie Tabel'!A:A,0))</f>
        <v>#N/A</v>
      </c>
      <c r="V2931" s="43">
        <f t="shared" si="593"/>
        <v>0</v>
      </c>
      <c r="W2931" s="80">
        <f t="shared" si="597"/>
        <v>23.196467403779828</v>
      </c>
      <c r="X2931" t="e">
        <f t="shared" si="594"/>
        <v>#N/A</v>
      </c>
      <c r="Y2931"/>
      <c r="Z2931">
        <f t="shared" si="598"/>
        <v>0.4</v>
      </c>
      <c r="AA2931">
        <f t="shared" si="604"/>
        <v>1</v>
      </c>
      <c r="AB2931">
        <f t="shared" si="604"/>
        <v>1</v>
      </c>
      <c r="AC2931">
        <f t="shared" si="600"/>
        <v>0.4</v>
      </c>
      <c r="AD2931" t="e">
        <f>INDEX('bijlage C. Cluster maatregelen'!C:C,MATCH('5.Bepalen Faalfreq'!K2931,'bijlage C. Cluster maatregelen'!A:A,0))</f>
        <v>#N/A</v>
      </c>
      <c r="AE2931" t="e">
        <f>INDEX('bijlage C. Cluster maatregelen'!C:C,MATCH('5.Bepalen Faalfreq'!L2931,'bijlage C. Cluster maatregelen'!A:A,0))</f>
        <v>#N/A</v>
      </c>
      <c r="AF2931" t="e">
        <f>INDEX('bijlage C. Cluster maatregelen'!C:C,MATCH('5.Bepalen Faalfreq'!M2931,'bijlage C. Cluster maatregelen'!A:A,0))</f>
        <v>#N/A</v>
      </c>
      <c r="AG2931" t="e">
        <f>INDEX('bijlage C. Cluster maatregelen'!C:C,MATCH('5.Bepalen Faalfreq'!N2931,'bijlage C. Cluster maatregelen'!A:A,0))</f>
        <v>#N/A</v>
      </c>
      <c r="AH2931" t="e">
        <f t="shared" si="601"/>
        <v>#N/A</v>
      </c>
      <c r="AI2931" t="e">
        <f t="shared" si="602"/>
        <v>#N/A</v>
      </c>
      <c r="AJ2931" t="e">
        <f t="shared" si="595"/>
        <v>#N/A</v>
      </c>
    </row>
    <row r="2932" spans="1:36" x14ac:dyDescent="0.25">
      <c r="A2932" s="203"/>
      <c r="B2932" s="203"/>
      <c r="C2932" s="203"/>
      <c r="D2932" s="203"/>
      <c r="E2932" s="203"/>
      <c r="F2932" s="203"/>
      <c r="G2932" s="203"/>
      <c r="H2932" s="203"/>
      <c r="I2932" s="203"/>
      <c r="J2932" s="203"/>
      <c r="K2932" s="203"/>
      <c r="L2932" s="203"/>
      <c r="M2932" s="203"/>
      <c r="N2932" s="203"/>
      <c r="O2932" s="204">
        <f t="shared" si="591"/>
        <v>0</v>
      </c>
      <c r="P2932" s="80" t="str">
        <f>IFERROR(R2932+'4. Gegevens leiding'!$I$26,"")</f>
        <v/>
      </c>
      <c r="Q2932" s="155" t="str">
        <f>IFERROR(R2933+'4. Gegevens leiding'!$I$26,"")</f>
        <v/>
      </c>
      <c r="R2932" s="155" t="str">
        <f t="shared" si="603"/>
        <v/>
      </c>
      <c r="S2932" s="43" t="str">
        <f t="shared" si="596"/>
        <v/>
      </c>
      <c r="T2932" s="42" t="str">
        <f t="shared" si="592"/>
        <v>Diameter (mm, uitwendig)=;Wanddikte (mm)=;Druk (barg)=;Rekgrens (N/mm^2)=;Charpy energie (J)=</v>
      </c>
      <c r="U2932" s="44" t="e">
        <f>INDEX('bijlage A. Frequentie Tabel'!G:G,MATCH(T2932,'bijlage A. Frequentie Tabel'!A:A,0))</f>
        <v>#N/A</v>
      </c>
      <c r="V2932" s="43">
        <f t="shared" si="593"/>
        <v>0</v>
      </c>
      <c r="W2932" s="80">
        <f t="shared" si="597"/>
        <v>23.196467403779828</v>
      </c>
      <c r="X2932" t="e">
        <f t="shared" si="594"/>
        <v>#N/A</v>
      </c>
      <c r="Y2932"/>
      <c r="Z2932">
        <f t="shared" si="598"/>
        <v>0.4</v>
      </c>
      <c r="AA2932">
        <f t="shared" si="604"/>
        <v>1</v>
      </c>
      <c r="AB2932">
        <f t="shared" si="604"/>
        <v>1</v>
      </c>
      <c r="AC2932">
        <f t="shared" si="600"/>
        <v>0.4</v>
      </c>
      <c r="AD2932" t="e">
        <f>INDEX('bijlage C. Cluster maatregelen'!C:C,MATCH('5.Bepalen Faalfreq'!K2932,'bijlage C. Cluster maatregelen'!A:A,0))</f>
        <v>#N/A</v>
      </c>
      <c r="AE2932" t="e">
        <f>INDEX('bijlage C. Cluster maatregelen'!C:C,MATCH('5.Bepalen Faalfreq'!L2932,'bijlage C. Cluster maatregelen'!A:A,0))</f>
        <v>#N/A</v>
      </c>
      <c r="AF2932" t="e">
        <f>INDEX('bijlage C. Cluster maatregelen'!C:C,MATCH('5.Bepalen Faalfreq'!M2932,'bijlage C. Cluster maatregelen'!A:A,0))</f>
        <v>#N/A</v>
      </c>
      <c r="AG2932" t="e">
        <f>INDEX('bijlage C. Cluster maatregelen'!C:C,MATCH('5.Bepalen Faalfreq'!N2932,'bijlage C. Cluster maatregelen'!A:A,0))</f>
        <v>#N/A</v>
      </c>
      <c r="AH2932" t="e">
        <f t="shared" si="601"/>
        <v>#N/A</v>
      </c>
      <c r="AI2932" t="e">
        <f t="shared" si="602"/>
        <v>#N/A</v>
      </c>
      <c r="AJ2932" t="e">
        <f t="shared" si="595"/>
        <v>#N/A</v>
      </c>
    </row>
    <row r="2933" spans="1:36" x14ac:dyDescent="0.25">
      <c r="A2933" s="203"/>
      <c r="B2933" s="203"/>
      <c r="C2933" s="203"/>
      <c r="D2933" s="203"/>
      <c r="E2933" s="203"/>
      <c r="F2933" s="203"/>
      <c r="G2933" s="203"/>
      <c r="H2933" s="203"/>
      <c r="I2933" s="203"/>
      <c r="J2933" s="203"/>
      <c r="K2933" s="203"/>
      <c r="L2933" s="203"/>
      <c r="M2933" s="203"/>
      <c r="N2933" s="203"/>
      <c r="O2933" s="204">
        <f t="shared" si="591"/>
        <v>0</v>
      </c>
      <c r="P2933" s="80" t="str">
        <f>IFERROR(R2933+'4. Gegevens leiding'!$I$26,"")</f>
        <v/>
      </c>
      <c r="Q2933" s="155" t="str">
        <f>IFERROR(R2934+'4. Gegevens leiding'!$I$26,"")</f>
        <v/>
      </c>
      <c r="R2933" s="155" t="str">
        <f t="shared" si="603"/>
        <v/>
      </c>
      <c r="S2933" s="43" t="str">
        <f t="shared" si="596"/>
        <v/>
      </c>
      <c r="T2933" s="42" t="str">
        <f t="shared" si="592"/>
        <v>Diameter (mm, uitwendig)=;Wanddikte (mm)=;Druk (barg)=;Rekgrens (N/mm^2)=;Charpy energie (J)=</v>
      </c>
      <c r="U2933" s="44" t="e">
        <f>INDEX('bijlage A. Frequentie Tabel'!G:G,MATCH(T2933,'bijlage A. Frequentie Tabel'!A:A,0))</f>
        <v>#N/A</v>
      </c>
      <c r="V2933" s="43">
        <f t="shared" si="593"/>
        <v>0</v>
      </c>
      <c r="W2933" s="80">
        <f t="shared" si="597"/>
        <v>23.196467403779828</v>
      </c>
      <c r="X2933" t="e">
        <f t="shared" si="594"/>
        <v>#N/A</v>
      </c>
      <c r="Y2933"/>
      <c r="Z2933">
        <f t="shared" si="598"/>
        <v>0.4</v>
      </c>
      <c r="AA2933">
        <f t="shared" si="604"/>
        <v>1</v>
      </c>
      <c r="AB2933">
        <f t="shared" si="604"/>
        <v>1</v>
      </c>
      <c r="AC2933">
        <f t="shared" si="600"/>
        <v>0.4</v>
      </c>
      <c r="AD2933" t="e">
        <f>INDEX('bijlage C. Cluster maatregelen'!C:C,MATCH('5.Bepalen Faalfreq'!K2933,'bijlage C. Cluster maatregelen'!A:A,0))</f>
        <v>#N/A</v>
      </c>
      <c r="AE2933" t="e">
        <f>INDEX('bijlage C. Cluster maatregelen'!C:C,MATCH('5.Bepalen Faalfreq'!L2933,'bijlage C. Cluster maatregelen'!A:A,0))</f>
        <v>#N/A</v>
      </c>
      <c r="AF2933" t="e">
        <f>INDEX('bijlage C. Cluster maatregelen'!C:C,MATCH('5.Bepalen Faalfreq'!M2933,'bijlage C. Cluster maatregelen'!A:A,0))</f>
        <v>#N/A</v>
      </c>
      <c r="AG2933" t="e">
        <f>INDEX('bijlage C. Cluster maatregelen'!C:C,MATCH('5.Bepalen Faalfreq'!N2933,'bijlage C. Cluster maatregelen'!A:A,0))</f>
        <v>#N/A</v>
      </c>
      <c r="AH2933" t="e">
        <f t="shared" si="601"/>
        <v>#N/A</v>
      </c>
      <c r="AI2933" t="e">
        <f t="shared" si="602"/>
        <v>#N/A</v>
      </c>
      <c r="AJ2933" t="e">
        <f t="shared" si="595"/>
        <v>#N/A</v>
      </c>
    </row>
    <row r="2934" spans="1:36" x14ac:dyDescent="0.25">
      <c r="A2934" s="203"/>
      <c r="B2934" s="203"/>
      <c r="C2934" s="203"/>
      <c r="D2934" s="203"/>
      <c r="E2934" s="203"/>
      <c r="F2934" s="203"/>
      <c r="G2934" s="203"/>
      <c r="H2934" s="203"/>
      <c r="I2934" s="203"/>
      <c r="J2934" s="203"/>
      <c r="K2934" s="203"/>
      <c r="L2934" s="203"/>
      <c r="M2934" s="203"/>
      <c r="N2934" s="203"/>
      <c r="O2934" s="204">
        <f t="shared" si="591"/>
        <v>0</v>
      </c>
      <c r="P2934" s="80" t="str">
        <f>IFERROR(R2934+'4. Gegevens leiding'!$I$26,"")</f>
        <v/>
      </c>
      <c r="Q2934" s="155" t="str">
        <f>IFERROR(R2935+'4. Gegevens leiding'!$I$26,"")</f>
        <v/>
      </c>
      <c r="R2934" s="155" t="str">
        <f t="shared" si="603"/>
        <v/>
      </c>
      <c r="S2934" s="43" t="str">
        <f t="shared" si="596"/>
        <v/>
      </c>
      <c r="T2934" s="42" t="str">
        <f t="shared" si="592"/>
        <v>Diameter (mm, uitwendig)=;Wanddikte (mm)=;Druk (barg)=;Rekgrens (N/mm^2)=;Charpy energie (J)=</v>
      </c>
      <c r="U2934" s="44" t="e">
        <f>INDEX('bijlage A. Frequentie Tabel'!G:G,MATCH(T2934,'bijlage A. Frequentie Tabel'!A:A,0))</f>
        <v>#N/A</v>
      </c>
      <c r="V2934" s="43">
        <f t="shared" si="593"/>
        <v>0</v>
      </c>
      <c r="W2934" s="80">
        <f t="shared" si="597"/>
        <v>23.196467403779828</v>
      </c>
      <c r="X2934" t="e">
        <f t="shared" si="594"/>
        <v>#N/A</v>
      </c>
      <c r="Y2934"/>
      <c r="Z2934">
        <f t="shared" si="598"/>
        <v>0.4</v>
      </c>
      <c r="AA2934">
        <f t="shared" si="604"/>
        <v>1</v>
      </c>
      <c r="AB2934">
        <f t="shared" si="604"/>
        <v>1</v>
      </c>
      <c r="AC2934">
        <f t="shared" si="600"/>
        <v>0.4</v>
      </c>
      <c r="AD2934" t="e">
        <f>INDEX('bijlage C. Cluster maatregelen'!C:C,MATCH('5.Bepalen Faalfreq'!K2934,'bijlage C. Cluster maatregelen'!A:A,0))</f>
        <v>#N/A</v>
      </c>
      <c r="AE2934" t="e">
        <f>INDEX('bijlage C. Cluster maatregelen'!C:C,MATCH('5.Bepalen Faalfreq'!L2934,'bijlage C. Cluster maatregelen'!A:A,0))</f>
        <v>#N/A</v>
      </c>
      <c r="AF2934" t="e">
        <f>INDEX('bijlage C. Cluster maatregelen'!C:C,MATCH('5.Bepalen Faalfreq'!M2934,'bijlage C. Cluster maatregelen'!A:A,0))</f>
        <v>#N/A</v>
      </c>
      <c r="AG2934" t="e">
        <f>INDEX('bijlage C. Cluster maatregelen'!C:C,MATCH('5.Bepalen Faalfreq'!N2934,'bijlage C. Cluster maatregelen'!A:A,0))</f>
        <v>#N/A</v>
      </c>
      <c r="AH2934" t="e">
        <f t="shared" si="601"/>
        <v>#N/A</v>
      </c>
      <c r="AI2934" t="e">
        <f t="shared" si="602"/>
        <v>#N/A</v>
      </c>
      <c r="AJ2934" t="e">
        <f t="shared" si="595"/>
        <v>#N/A</v>
      </c>
    </row>
    <row r="2935" spans="1:36" x14ac:dyDescent="0.25">
      <c r="A2935" s="203"/>
      <c r="B2935" s="203"/>
      <c r="C2935" s="203"/>
      <c r="D2935" s="203"/>
      <c r="E2935" s="203"/>
      <c r="F2935" s="203"/>
      <c r="G2935" s="203"/>
      <c r="H2935" s="203"/>
      <c r="I2935" s="203"/>
      <c r="J2935" s="203"/>
      <c r="K2935" s="203"/>
      <c r="L2935" s="203"/>
      <c r="M2935" s="203"/>
      <c r="N2935" s="203"/>
      <c r="O2935" s="204">
        <f t="shared" si="591"/>
        <v>0</v>
      </c>
      <c r="P2935" s="80" t="str">
        <f>IFERROR(R2935+'4. Gegevens leiding'!$I$26,"")</f>
        <v/>
      </c>
      <c r="Q2935" s="155" t="str">
        <f>IFERROR(R2936+'4. Gegevens leiding'!$I$26,"")</f>
        <v/>
      </c>
      <c r="R2935" s="155" t="str">
        <f t="shared" si="603"/>
        <v/>
      </c>
      <c r="S2935" s="43" t="str">
        <f t="shared" si="596"/>
        <v/>
      </c>
      <c r="T2935" s="42" t="str">
        <f t="shared" si="592"/>
        <v>Diameter (mm, uitwendig)=;Wanddikte (mm)=;Druk (barg)=;Rekgrens (N/mm^2)=;Charpy energie (J)=</v>
      </c>
      <c r="U2935" s="44" t="e">
        <f>INDEX('bijlage A. Frequentie Tabel'!G:G,MATCH(T2935,'bijlage A. Frequentie Tabel'!A:A,0))</f>
        <v>#N/A</v>
      </c>
      <c r="V2935" s="43">
        <f t="shared" si="593"/>
        <v>0</v>
      </c>
      <c r="W2935" s="80">
        <f t="shared" si="597"/>
        <v>23.196467403779828</v>
      </c>
      <c r="X2935" t="e">
        <f t="shared" si="594"/>
        <v>#N/A</v>
      </c>
      <c r="Y2935"/>
      <c r="Z2935">
        <f t="shared" si="598"/>
        <v>0.4</v>
      </c>
      <c r="AA2935">
        <f t="shared" si="604"/>
        <v>1</v>
      </c>
      <c r="AB2935">
        <f t="shared" si="604"/>
        <v>1</v>
      </c>
      <c r="AC2935">
        <f t="shared" si="600"/>
        <v>0.4</v>
      </c>
      <c r="AD2935" t="e">
        <f>INDEX('bijlage C. Cluster maatregelen'!C:C,MATCH('5.Bepalen Faalfreq'!K2935,'bijlage C. Cluster maatregelen'!A:A,0))</f>
        <v>#N/A</v>
      </c>
      <c r="AE2935" t="e">
        <f>INDEX('bijlage C. Cluster maatregelen'!C:C,MATCH('5.Bepalen Faalfreq'!L2935,'bijlage C. Cluster maatregelen'!A:A,0))</f>
        <v>#N/A</v>
      </c>
      <c r="AF2935" t="e">
        <f>INDEX('bijlage C. Cluster maatregelen'!C:C,MATCH('5.Bepalen Faalfreq'!M2935,'bijlage C. Cluster maatregelen'!A:A,0))</f>
        <v>#N/A</v>
      </c>
      <c r="AG2935" t="e">
        <f>INDEX('bijlage C. Cluster maatregelen'!C:C,MATCH('5.Bepalen Faalfreq'!N2935,'bijlage C. Cluster maatregelen'!A:A,0))</f>
        <v>#N/A</v>
      </c>
      <c r="AH2935" t="e">
        <f t="shared" si="601"/>
        <v>#N/A</v>
      </c>
      <c r="AI2935" t="e">
        <f t="shared" si="602"/>
        <v>#N/A</v>
      </c>
      <c r="AJ2935" t="e">
        <f t="shared" si="595"/>
        <v>#N/A</v>
      </c>
    </row>
    <row r="2936" spans="1:36" x14ac:dyDescent="0.25">
      <c r="A2936" s="203"/>
      <c r="B2936" s="203"/>
      <c r="C2936" s="203"/>
      <c r="D2936" s="203"/>
      <c r="E2936" s="203"/>
      <c r="F2936" s="203"/>
      <c r="G2936" s="203"/>
      <c r="H2936" s="203"/>
      <c r="I2936" s="203"/>
      <c r="J2936" s="203"/>
      <c r="K2936" s="203"/>
      <c r="L2936" s="203"/>
      <c r="M2936" s="203"/>
      <c r="N2936" s="203"/>
      <c r="O2936" s="204">
        <f t="shared" si="591"/>
        <v>0</v>
      </c>
      <c r="P2936" s="80" t="str">
        <f>IFERROR(R2936+'4. Gegevens leiding'!$I$26,"")</f>
        <v/>
      </c>
      <c r="Q2936" s="155" t="str">
        <f>IFERROR(R2937+'4. Gegevens leiding'!$I$26,"")</f>
        <v/>
      </c>
      <c r="R2936" s="155" t="str">
        <f t="shared" si="603"/>
        <v/>
      </c>
      <c r="S2936" s="43" t="str">
        <f t="shared" si="596"/>
        <v/>
      </c>
      <c r="T2936" s="42" t="str">
        <f t="shared" si="592"/>
        <v>Diameter (mm, uitwendig)=;Wanddikte (mm)=;Druk (barg)=;Rekgrens (N/mm^2)=;Charpy energie (J)=</v>
      </c>
      <c r="U2936" s="44" t="e">
        <f>INDEX('bijlage A. Frequentie Tabel'!G:G,MATCH(T2936,'bijlage A. Frequentie Tabel'!A:A,0))</f>
        <v>#N/A</v>
      </c>
      <c r="V2936" s="43">
        <f t="shared" si="593"/>
        <v>0</v>
      </c>
      <c r="W2936" s="80">
        <f t="shared" si="597"/>
        <v>23.196467403779828</v>
      </c>
      <c r="X2936" t="e">
        <f t="shared" si="594"/>
        <v>#N/A</v>
      </c>
      <c r="Y2936"/>
      <c r="Z2936">
        <f t="shared" si="598"/>
        <v>0.4</v>
      </c>
      <c r="AA2936">
        <f t="shared" si="604"/>
        <v>1</v>
      </c>
      <c r="AB2936">
        <f t="shared" si="604"/>
        <v>1</v>
      </c>
      <c r="AC2936">
        <f t="shared" si="600"/>
        <v>0.4</v>
      </c>
      <c r="AD2936" t="e">
        <f>INDEX('bijlage C. Cluster maatregelen'!C:C,MATCH('5.Bepalen Faalfreq'!K2936,'bijlage C. Cluster maatregelen'!A:A,0))</f>
        <v>#N/A</v>
      </c>
      <c r="AE2936" t="e">
        <f>INDEX('bijlage C. Cluster maatregelen'!C:C,MATCH('5.Bepalen Faalfreq'!L2936,'bijlage C. Cluster maatregelen'!A:A,0))</f>
        <v>#N/A</v>
      </c>
      <c r="AF2936" t="e">
        <f>INDEX('bijlage C. Cluster maatregelen'!C:C,MATCH('5.Bepalen Faalfreq'!M2936,'bijlage C. Cluster maatregelen'!A:A,0))</f>
        <v>#N/A</v>
      </c>
      <c r="AG2936" t="e">
        <f>INDEX('bijlage C. Cluster maatregelen'!C:C,MATCH('5.Bepalen Faalfreq'!N2936,'bijlage C. Cluster maatregelen'!A:A,0))</f>
        <v>#N/A</v>
      </c>
      <c r="AH2936" t="e">
        <f t="shared" si="601"/>
        <v>#N/A</v>
      </c>
      <c r="AI2936" t="e">
        <f t="shared" si="602"/>
        <v>#N/A</v>
      </c>
      <c r="AJ2936" t="e">
        <f t="shared" si="595"/>
        <v>#N/A</v>
      </c>
    </row>
    <row r="2937" spans="1:36" x14ac:dyDescent="0.25">
      <c r="A2937" s="203"/>
      <c r="B2937" s="203"/>
      <c r="C2937" s="203"/>
      <c r="D2937" s="203"/>
      <c r="E2937" s="203"/>
      <c r="F2937" s="203"/>
      <c r="G2937" s="203"/>
      <c r="H2937" s="203"/>
      <c r="I2937" s="203"/>
      <c r="J2937" s="203"/>
      <c r="K2937" s="203"/>
      <c r="L2937" s="203"/>
      <c r="M2937" s="203"/>
      <c r="N2937" s="203"/>
      <c r="O2937" s="204">
        <f t="shared" si="591"/>
        <v>0</v>
      </c>
      <c r="P2937" s="80" t="str">
        <f>IFERROR(R2937+'4. Gegevens leiding'!$I$26,"")</f>
        <v/>
      </c>
      <c r="Q2937" s="155" t="str">
        <f>IFERROR(R2938+'4. Gegevens leiding'!$I$26,"")</f>
        <v/>
      </c>
      <c r="R2937" s="155" t="str">
        <f t="shared" si="603"/>
        <v/>
      </c>
      <c r="S2937" s="43" t="str">
        <f t="shared" si="596"/>
        <v/>
      </c>
      <c r="T2937" s="42" t="str">
        <f t="shared" si="592"/>
        <v>Diameter (mm, uitwendig)=;Wanddikte (mm)=;Druk (barg)=;Rekgrens (N/mm^2)=;Charpy energie (J)=</v>
      </c>
      <c r="U2937" s="44" t="e">
        <f>INDEX('bijlage A. Frequentie Tabel'!G:G,MATCH(T2937,'bijlage A. Frequentie Tabel'!A:A,0))</f>
        <v>#N/A</v>
      </c>
      <c r="V2937" s="43">
        <f t="shared" si="593"/>
        <v>0</v>
      </c>
      <c r="W2937" s="80">
        <f t="shared" si="597"/>
        <v>23.196467403779828</v>
      </c>
      <c r="X2937" t="e">
        <f t="shared" si="594"/>
        <v>#N/A</v>
      </c>
      <c r="Y2937"/>
      <c r="Z2937">
        <f t="shared" si="598"/>
        <v>0.4</v>
      </c>
      <c r="AA2937">
        <f t="shared" si="604"/>
        <v>1</v>
      </c>
      <c r="AB2937">
        <f t="shared" si="604"/>
        <v>1</v>
      </c>
      <c r="AC2937">
        <f t="shared" si="600"/>
        <v>0.4</v>
      </c>
      <c r="AD2937" t="e">
        <f>INDEX('bijlage C. Cluster maatregelen'!C:C,MATCH('5.Bepalen Faalfreq'!K2937,'bijlage C. Cluster maatregelen'!A:A,0))</f>
        <v>#N/A</v>
      </c>
      <c r="AE2937" t="e">
        <f>INDEX('bijlage C. Cluster maatregelen'!C:C,MATCH('5.Bepalen Faalfreq'!L2937,'bijlage C. Cluster maatregelen'!A:A,0))</f>
        <v>#N/A</v>
      </c>
      <c r="AF2937" t="e">
        <f>INDEX('bijlage C. Cluster maatregelen'!C:C,MATCH('5.Bepalen Faalfreq'!M2937,'bijlage C. Cluster maatregelen'!A:A,0))</f>
        <v>#N/A</v>
      </c>
      <c r="AG2937" t="e">
        <f>INDEX('bijlage C. Cluster maatregelen'!C:C,MATCH('5.Bepalen Faalfreq'!N2937,'bijlage C. Cluster maatregelen'!A:A,0))</f>
        <v>#N/A</v>
      </c>
      <c r="AH2937" t="e">
        <f t="shared" si="601"/>
        <v>#N/A</v>
      </c>
      <c r="AI2937" t="e">
        <f t="shared" si="602"/>
        <v>#N/A</v>
      </c>
      <c r="AJ2937" t="e">
        <f t="shared" si="595"/>
        <v>#N/A</v>
      </c>
    </row>
    <row r="2938" spans="1:36" x14ac:dyDescent="0.25">
      <c r="A2938" s="203"/>
      <c r="B2938" s="203"/>
      <c r="C2938" s="203"/>
      <c r="D2938" s="203"/>
      <c r="E2938" s="203"/>
      <c r="F2938" s="203"/>
      <c r="G2938" s="203"/>
      <c r="H2938" s="203"/>
      <c r="I2938" s="203"/>
      <c r="J2938" s="203"/>
      <c r="K2938" s="203"/>
      <c r="L2938" s="203"/>
      <c r="M2938" s="203"/>
      <c r="N2938" s="203"/>
      <c r="O2938" s="204">
        <f t="shared" si="591"/>
        <v>0</v>
      </c>
      <c r="P2938" s="80" t="str">
        <f>IFERROR(R2938+'4. Gegevens leiding'!$I$26,"")</f>
        <v/>
      </c>
      <c r="Q2938" s="155" t="str">
        <f>IFERROR(R2939+'4. Gegevens leiding'!$I$26,"")</f>
        <v/>
      </c>
      <c r="R2938" s="155" t="str">
        <f t="shared" si="603"/>
        <v/>
      </c>
      <c r="S2938" s="43" t="str">
        <f t="shared" si="596"/>
        <v/>
      </c>
      <c r="T2938" s="42" t="str">
        <f t="shared" si="592"/>
        <v>Diameter (mm, uitwendig)=;Wanddikte (mm)=;Druk (barg)=;Rekgrens (N/mm^2)=;Charpy energie (J)=</v>
      </c>
      <c r="U2938" s="44" t="e">
        <f>INDEX('bijlage A. Frequentie Tabel'!G:G,MATCH(T2938,'bijlage A. Frequentie Tabel'!A:A,0))</f>
        <v>#N/A</v>
      </c>
      <c r="V2938" s="43">
        <f t="shared" si="593"/>
        <v>0</v>
      </c>
      <c r="W2938" s="80">
        <f t="shared" si="597"/>
        <v>23.196467403779828</v>
      </c>
      <c r="X2938" t="e">
        <f t="shared" si="594"/>
        <v>#N/A</v>
      </c>
      <c r="Y2938"/>
      <c r="Z2938">
        <f t="shared" si="598"/>
        <v>0.4</v>
      </c>
      <c r="AA2938">
        <f t="shared" si="604"/>
        <v>1</v>
      </c>
      <c r="AB2938">
        <f t="shared" si="604"/>
        <v>1</v>
      </c>
      <c r="AC2938">
        <f t="shared" si="600"/>
        <v>0.4</v>
      </c>
      <c r="AD2938" t="e">
        <f>INDEX('bijlage C. Cluster maatregelen'!C:C,MATCH('5.Bepalen Faalfreq'!K2938,'bijlage C. Cluster maatregelen'!A:A,0))</f>
        <v>#N/A</v>
      </c>
      <c r="AE2938" t="e">
        <f>INDEX('bijlage C. Cluster maatregelen'!C:C,MATCH('5.Bepalen Faalfreq'!L2938,'bijlage C. Cluster maatregelen'!A:A,0))</f>
        <v>#N/A</v>
      </c>
      <c r="AF2938" t="e">
        <f>INDEX('bijlage C. Cluster maatregelen'!C:C,MATCH('5.Bepalen Faalfreq'!M2938,'bijlage C. Cluster maatregelen'!A:A,0))</f>
        <v>#N/A</v>
      </c>
      <c r="AG2938" t="e">
        <f>INDEX('bijlage C. Cluster maatregelen'!C:C,MATCH('5.Bepalen Faalfreq'!N2938,'bijlage C. Cluster maatregelen'!A:A,0))</f>
        <v>#N/A</v>
      </c>
      <c r="AH2938" t="e">
        <f t="shared" si="601"/>
        <v>#N/A</v>
      </c>
      <c r="AI2938" t="e">
        <f t="shared" si="602"/>
        <v>#N/A</v>
      </c>
      <c r="AJ2938" t="e">
        <f t="shared" si="595"/>
        <v>#N/A</v>
      </c>
    </row>
    <row r="2939" spans="1:36" x14ac:dyDescent="0.25">
      <c r="A2939" s="203"/>
      <c r="B2939" s="203"/>
      <c r="C2939" s="203"/>
      <c r="D2939" s="203"/>
      <c r="E2939" s="203"/>
      <c r="F2939" s="203"/>
      <c r="G2939" s="203"/>
      <c r="H2939" s="203"/>
      <c r="I2939" s="203"/>
      <c r="J2939" s="203"/>
      <c r="K2939" s="203"/>
      <c r="L2939" s="203"/>
      <c r="M2939" s="203"/>
      <c r="N2939" s="203"/>
      <c r="O2939" s="204">
        <f t="shared" si="591"/>
        <v>0</v>
      </c>
      <c r="P2939" s="80" t="str">
        <f>IFERROR(R2939+'4. Gegevens leiding'!$I$26,"")</f>
        <v/>
      </c>
      <c r="Q2939" s="155" t="str">
        <f>IFERROR(R2940+'4. Gegevens leiding'!$I$26,"")</f>
        <v/>
      </c>
      <c r="R2939" s="155" t="str">
        <f t="shared" si="603"/>
        <v/>
      </c>
      <c r="S2939" s="43" t="str">
        <f t="shared" si="596"/>
        <v/>
      </c>
      <c r="T2939" s="42" t="str">
        <f t="shared" si="592"/>
        <v>Diameter (mm, uitwendig)=;Wanddikte (mm)=;Druk (barg)=;Rekgrens (N/mm^2)=;Charpy energie (J)=</v>
      </c>
      <c r="U2939" s="44" t="e">
        <f>INDEX('bijlage A. Frequentie Tabel'!G:G,MATCH(T2939,'bijlage A. Frequentie Tabel'!A:A,0))</f>
        <v>#N/A</v>
      </c>
      <c r="V2939" s="43">
        <f t="shared" si="593"/>
        <v>0</v>
      </c>
      <c r="W2939" s="80">
        <f t="shared" si="597"/>
        <v>23.196467403779828</v>
      </c>
      <c r="X2939" t="e">
        <f t="shared" si="594"/>
        <v>#N/A</v>
      </c>
      <c r="Y2939"/>
      <c r="Z2939">
        <f t="shared" si="598"/>
        <v>0.4</v>
      </c>
      <c r="AA2939">
        <f t="shared" si="604"/>
        <v>1</v>
      </c>
      <c r="AB2939">
        <f t="shared" si="604"/>
        <v>1</v>
      </c>
      <c r="AC2939">
        <f t="shared" si="600"/>
        <v>0.4</v>
      </c>
      <c r="AD2939" t="e">
        <f>INDEX('bijlage C. Cluster maatregelen'!C:C,MATCH('5.Bepalen Faalfreq'!K2939,'bijlage C. Cluster maatregelen'!A:A,0))</f>
        <v>#N/A</v>
      </c>
      <c r="AE2939" t="e">
        <f>INDEX('bijlage C. Cluster maatregelen'!C:C,MATCH('5.Bepalen Faalfreq'!L2939,'bijlage C. Cluster maatregelen'!A:A,0))</f>
        <v>#N/A</v>
      </c>
      <c r="AF2939" t="e">
        <f>INDEX('bijlage C. Cluster maatregelen'!C:C,MATCH('5.Bepalen Faalfreq'!M2939,'bijlage C. Cluster maatregelen'!A:A,0))</f>
        <v>#N/A</v>
      </c>
      <c r="AG2939" t="e">
        <f>INDEX('bijlage C. Cluster maatregelen'!C:C,MATCH('5.Bepalen Faalfreq'!N2939,'bijlage C. Cluster maatregelen'!A:A,0))</f>
        <v>#N/A</v>
      </c>
      <c r="AH2939" t="e">
        <f t="shared" si="601"/>
        <v>#N/A</v>
      </c>
      <c r="AI2939" t="e">
        <f t="shared" si="602"/>
        <v>#N/A</v>
      </c>
      <c r="AJ2939" t="e">
        <f t="shared" si="595"/>
        <v>#N/A</v>
      </c>
    </row>
    <row r="2940" spans="1:36" x14ac:dyDescent="0.25">
      <c r="A2940" s="203"/>
      <c r="B2940" s="203"/>
      <c r="C2940" s="203"/>
      <c r="D2940" s="203"/>
      <c r="E2940" s="203"/>
      <c r="F2940" s="203"/>
      <c r="G2940" s="203"/>
      <c r="H2940" s="203"/>
      <c r="I2940" s="203"/>
      <c r="J2940" s="203"/>
      <c r="K2940" s="203"/>
      <c r="L2940" s="203"/>
      <c r="M2940" s="203"/>
      <c r="N2940" s="203"/>
      <c r="O2940" s="204">
        <f t="shared" si="591"/>
        <v>0</v>
      </c>
      <c r="P2940" s="80" t="str">
        <f>IFERROR(R2940+'4. Gegevens leiding'!$I$26,"")</f>
        <v/>
      </c>
      <c r="Q2940" s="155" t="str">
        <f>IFERROR(R2941+'4. Gegevens leiding'!$I$26,"")</f>
        <v/>
      </c>
      <c r="R2940" s="155" t="str">
        <f t="shared" si="603"/>
        <v/>
      </c>
      <c r="S2940" s="43" t="str">
        <f t="shared" si="596"/>
        <v/>
      </c>
      <c r="T2940" s="42" t="str">
        <f t="shared" si="592"/>
        <v>Diameter (mm, uitwendig)=;Wanddikte (mm)=;Druk (barg)=;Rekgrens (N/mm^2)=;Charpy energie (J)=</v>
      </c>
      <c r="U2940" s="44" t="e">
        <f>INDEX('bijlage A. Frequentie Tabel'!G:G,MATCH(T2940,'bijlage A. Frequentie Tabel'!A:A,0))</f>
        <v>#N/A</v>
      </c>
      <c r="V2940" s="43">
        <f t="shared" si="593"/>
        <v>0</v>
      </c>
      <c r="W2940" s="80">
        <f t="shared" si="597"/>
        <v>23.196467403779828</v>
      </c>
      <c r="X2940" t="e">
        <f t="shared" si="594"/>
        <v>#N/A</v>
      </c>
      <c r="Y2940"/>
      <c r="Z2940">
        <f t="shared" si="598"/>
        <v>0.4</v>
      </c>
      <c r="AA2940">
        <f t="shared" si="604"/>
        <v>1</v>
      </c>
      <c r="AB2940">
        <f t="shared" si="604"/>
        <v>1</v>
      </c>
      <c r="AC2940">
        <f t="shared" si="600"/>
        <v>0.4</v>
      </c>
      <c r="AD2940" t="e">
        <f>INDEX('bijlage C. Cluster maatregelen'!C:C,MATCH('5.Bepalen Faalfreq'!K2940,'bijlage C. Cluster maatregelen'!A:A,0))</f>
        <v>#N/A</v>
      </c>
      <c r="AE2940" t="e">
        <f>INDEX('bijlage C. Cluster maatregelen'!C:C,MATCH('5.Bepalen Faalfreq'!L2940,'bijlage C. Cluster maatregelen'!A:A,0))</f>
        <v>#N/A</v>
      </c>
      <c r="AF2940" t="e">
        <f>INDEX('bijlage C. Cluster maatregelen'!C:C,MATCH('5.Bepalen Faalfreq'!M2940,'bijlage C. Cluster maatregelen'!A:A,0))</f>
        <v>#N/A</v>
      </c>
      <c r="AG2940" t="e">
        <f>INDEX('bijlage C. Cluster maatregelen'!C:C,MATCH('5.Bepalen Faalfreq'!N2940,'bijlage C. Cluster maatregelen'!A:A,0))</f>
        <v>#N/A</v>
      </c>
      <c r="AH2940" t="e">
        <f t="shared" si="601"/>
        <v>#N/A</v>
      </c>
      <c r="AI2940" t="e">
        <f t="shared" si="602"/>
        <v>#N/A</v>
      </c>
      <c r="AJ2940" t="e">
        <f t="shared" si="595"/>
        <v>#N/A</v>
      </c>
    </row>
    <row r="2941" spans="1:36" x14ac:dyDescent="0.25">
      <c r="A2941" s="203"/>
      <c r="B2941" s="203"/>
      <c r="C2941" s="203"/>
      <c r="D2941" s="203"/>
      <c r="E2941" s="203"/>
      <c r="F2941" s="203"/>
      <c r="G2941" s="203"/>
      <c r="H2941" s="203"/>
      <c r="I2941" s="203"/>
      <c r="J2941" s="203"/>
      <c r="K2941" s="203"/>
      <c r="L2941" s="203"/>
      <c r="M2941" s="203"/>
      <c r="N2941" s="203"/>
      <c r="O2941" s="204">
        <f t="shared" si="591"/>
        <v>0</v>
      </c>
      <c r="P2941" s="80" t="str">
        <f>IFERROR(R2941+'4. Gegevens leiding'!$I$26,"")</f>
        <v/>
      </c>
      <c r="Q2941" s="155" t="str">
        <f>IFERROR(R2942+'4. Gegevens leiding'!$I$26,"")</f>
        <v/>
      </c>
      <c r="R2941" s="155" t="str">
        <f t="shared" si="603"/>
        <v/>
      </c>
      <c r="S2941" s="43" t="str">
        <f t="shared" si="596"/>
        <v/>
      </c>
      <c r="T2941" s="42" t="str">
        <f t="shared" si="592"/>
        <v>Diameter (mm, uitwendig)=;Wanddikte (mm)=;Druk (barg)=;Rekgrens (N/mm^2)=;Charpy energie (J)=</v>
      </c>
      <c r="U2941" s="44" t="e">
        <f>INDEX('bijlage A. Frequentie Tabel'!G:G,MATCH(T2941,'bijlage A. Frequentie Tabel'!A:A,0))</f>
        <v>#N/A</v>
      </c>
      <c r="V2941" s="43">
        <f t="shared" si="593"/>
        <v>0</v>
      </c>
      <c r="W2941" s="80">
        <f t="shared" si="597"/>
        <v>23.196467403779828</v>
      </c>
      <c r="X2941" t="e">
        <f t="shared" si="594"/>
        <v>#N/A</v>
      </c>
      <c r="Y2941"/>
      <c r="Z2941">
        <f t="shared" si="598"/>
        <v>0.4</v>
      </c>
      <c r="AA2941">
        <f t="shared" si="604"/>
        <v>1</v>
      </c>
      <c r="AB2941">
        <f t="shared" si="604"/>
        <v>1</v>
      </c>
      <c r="AC2941">
        <f t="shared" si="600"/>
        <v>0.4</v>
      </c>
      <c r="AD2941" t="e">
        <f>INDEX('bijlage C. Cluster maatregelen'!C:C,MATCH('5.Bepalen Faalfreq'!K2941,'bijlage C. Cluster maatregelen'!A:A,0))</f>
        <v>#N/A</v>
      </c>
      <c r="AE2941" t="e">
        <f>INDEX('bijlage C. Cluster maatregelen'!C:C,MATCH('5.Bepalen Faalfreq'!L2941,'bijlage C. Cluster maatregelen'!A:A,0))</f>
        <v>#N/A</v>
      </c>
      <c r="AF2941" t="e">
        <f>INDEX('bijlage C. Cluster maatregelen'!C:C,MATCH('5.Bepalen Faalfreq'!M2941,'bijlage C. Cluster maatregelen'!A:A,0))</f>
        <v>#N/A</v>
      </c>
      <c r="AG2941" t="e">
        <f>INDEX('bijlage C. Cluster maatregelen'!C:C,MATCH('5.Bepalen Faalfreq'!N2941,'bijlage C. Cluster maatregelen'!A:A,0))</f>
        <v>#N/A</v>
      </c>
      <c r="AH2941" t="e">
        <f t="shared" si="601"/>
        <v>#N/A</v>
      </c>
      <c r="AI2941" t="e">
        <f t="shared" si="602"/>
        <v>#N/A</v>
      </c>
      <c r="AJ2941" t="e">
        <f t="shared" si="595"/>
        <v>#N/A</v>
      </c>
    </row>
    <row r="2942" spans="1:36" x14ac:dyDescent="0.25">
      <c r="A2942" s="203"/>
      <c r="B2942" s="203"/>
      <c r="C2942" s="203"/>
      <c r="D2942" s="203"/>
      <c r="E2942" s="203"/>
      <c r="F2942" s="203"/>
      <c r="G2942" s="203"/>
      <c r="H2942" s="203"/>
      <c r="I2942" s="203"/>
      <c r="J2942" s="203"/>
      <c r="K2942" s="203"/>
      <c r="L2942" s="203"/>
      <c r="M2942" s="203"/>
      <c r="N2942" s="203"/>
      <c r="O2942" s="204">
        <f t="shared" si="591"/>
        <v>0</v>
      </c>
      <c r="P2942" s="80" t="str">
        <f>IFERROR(R2942+'4. Gegevens leiding'!$I$26,"")</f>
        <v/>
      </c>
      <c r="Q2942" s="155" t="str">
        <f>IFERROR(R2943+'4. Gegevens leiding'!$I$26,"")</f>
        <v/>
      </c>
      <c r="R2942" s="155" t="str">
        <f t="shared" si="603"/>
        <v/>
      </c>
      <c r="S2942" s="43" t="str">
        <f t="shared" si="596"/>
        <v/>
      </c>
      <c r="T2942" s="42" t="str">
        <f t="shared" si="592"/>
        <v>Diameter (mm, uitwendig)=;Wanddikte (mm)=;Druk (barg)=;Rekgrens (N/mm^2)=;Charpy energie (J)=</v>
      </c>
      <c r="U2942" s="44" t="e">
        <f>INDEX('bijlage A. Frequentie Tabel'!G:G,MATCH(T2942,'bijlage A. Frequentie Tabel'!A:A,0))</f>
        <v>#N/A</v>
      </c>
      <c r="V2942" s="43">
        <f t="shared" si="593"/>
        <v>0</v>
      </c>
      <c r="W2942" s="80">
        <f t="shared" si="597"/>
        <v>23.196467403779828</v>
      </c>
      <c r="X2942" t="e">
        <f t="shared" si="594"/>
        <v>#N/A</v>
      </c>
      <c r="Y2942"/>
      <c r="Z2942">
        <f t="shared" si="598"/>
        <v>0.4</v>
      </c>
      <c r="AA2942">
        <f t="shared" si="604"/>
        <v>1</v>
      </c>
      <c r="AB2942">
        <f t="shared" si="604"/>
        <v>1</v>
      </c>
      <c r="AC2942">
        <f t="shared" si="600"/>
        <v>0.4</v>
      </c>
      <c r="AD2942" t="e">
        <f>INDEX('bijlage C. Cluster maatregelen'!C:C,MATCH('5.Bepalen Faalfreq'!K2942,'bijlage C. Cluster maatregelen'!A:A,0))</f>
        <v>#N/A</v>
      </c>
      <c r="AE2942" t="e">
        <f>INDEX('bijlage C. Cluster maatregelen'!C:C,MATCH('5.Bepalen Faalfreq'!L2942,'bijlage C. Cluster maatregelen'!A:A,0))</f>
        <v>#N/A</v>
      </c>
      <c r="AF2942" t="e">
        <f>INDEX('bijlage C. Cluster maatregelen'!C:C,MATCH('5.Bepalen Faalfreq'!M2942,'bijlage C. Cluster maatregelen'!A:A,0))</f>
        <v>#N/A</v>
      </c>
      <c r="AG2942" t="e">
        <f>INDEX('bijlage C. Cluster maatregelen'!C:C,MATCH('5.Bepalen Faalfreq'!N2942,'bijlage C. Cluster maatregelen'!A:A,0))</f>
        <v>#N/A</v>
      </c>
      <c r="AH2942" t="e">
        <f t="shared" si="601"/>
        <v>#N/A</v>
      </c>
      <c r="AI2942" t="e">
        <f t="shared" si="602"/>
        <v>#N/A</v>
      </c>
      <c r="AJ2942" t="e">
        <f t="shared" si="595"/>
        <v>#N/A</v>
      </c>
    </row>
    <row r="2943" spans="1:36" x14ac:dyDescent="0.25">
      <c r="A2943" s="203"/>
      <c r="B2943" s="203"/>
      <c r="C2943" s="203"/>
      <c r="D2943" s="203"/>
      <c r="E2943" s="203"/>
      <c r="F2943" s="203"/>
      <c r="G2943" s="203"/>
      <c r="H2943" s="203"/>
      <c r="I2943" s="203"/>
      <c r="J2943" s="203"/>
      <c r="K2943" s="203"/>
      <c r="L2943" s="203"/>
      <c r="M2943" s="203"/>
      <c r="N2943" s="203"/>
      <c r="O2943" s="204">
        <f t="shared" si="591"/>
        <v>0</v>
      </c>
      <c r="P2943" s="80" t="str">
        <f>IFERROR(R2943+'4. Gegevens leiding'!$I$26,"")</f>
        <v/>
      </c>
      <c r="Q2943" s="155" t="str">
        <f>IFERROR(R2944+'4. Gegevens leiding'!$I$26,"")</f>
        <v/>
      </c>
      <c r="R2943" s="155" t="str">
        <f t="shared" si="603"/>
        <v/>
      </c>
      <c r="S2943" s="43" t="str">
        <f t="shared" si="596"/>
        <v/>
      </c>
      <c r="T2943" s="42" t="str">
        <f t="shared" si="592"/>
        <v>Diameter (mm, uitwendig)=;Wanddikte (mm)=;Druk (barg)=;Rekgrens (N/mm^2)=;Charpy energie (J)=</v>
      </c>
      <c r="U2943" s="44" t="e">
        <f>INDEX('bijlage A. Frequentie Tabel'!G:G,MATCH(T2943,'bijlage A. Frequentie Tabel'!A:A,0))</f>
        <v>#N/A</v>
      </c>
      <c r="V2943" s="43">
        <f t="shared" si="593"/>
        <v>0</v>
      </c>
      <c r="W2943" s="80">
        <f t="shared" si="597"/>
        <v>23.196467403779828</v>
      </c>
      <c r="X2943" t="e">
        <f t="shared" si="594"/>
        <v>#N/A</v>
      </c>
      <c r="Y2943"/>
      <c r="Z2943">
        <f t="shared" si="598"/>
        <v>0.4</v>
      </c>
      <c r="AA2943">
        <f t="shared" si="604"/>
        <v>1</v>
      </c>
      <c r="AB2943">
        <f t="shared" si="604"/>
        <v>1</v>
      </c>
      <c r="AC2943">
        <f t="shared" si="600"/>
        <v>0.4</v>
      </c>
      <c r="AD2943" t="e">
        <f>INDEX('bijlage C. Cluster maatregelen'!C:C,MATCH('5.Bepalen Faalfreq'!K2943,'bijlage C. Cluster maatregelen'!A:A,0))</f>
        <v>#N/A</v>
      </c>
      <c r="AE2943" t="e">
        <f>INDEX('bijlage C. Cluster maatregelen'!C:C,MATCH('5.Bepalen Faalfreq'!L2943,'bijlage C. Cluster maatregelen'!A:A,0))</f>
        <v>#N/A</v>
      </c>
      <c r="AF2943" t="e">
        <f>INDEX('bijlage C. Cluster maatregelen'!C:C,MATCH('5.Bepalen Faalfreq'!M2943,'bijlage C. Cluster maatregelen'!A:A,0))</f>
        <v>#N/A</v>
      </c>
      <c r="AG2943" t="e">
        <f>INDEX('bijlage C. Cluster maatregelen'!C:C,MATCH('5.Bepalen Faalfreq'!N2943,'bijlage C. Cluster maatregelen'!A:A,0))</f>
        <v>#N/A</v>
      </c>
      <c r="AH2943" t="e">
        <f t="shared" si="601"/>
        <v>#N/A</v>
      </c>
      <c r="AI2943" t="e">
        <f t="shared" si="602"/>
        <v>#N/A</v>
      </c>
      <c r="AJ2943" t="e">
        <f t="shared" si="595"/>
        <v>#N/A</v>
      </c>
    </row>
    <row r="2944" spans="1:36" x14ac:dyDescent="0.25">
      <c r="A2944" s="203"/>
      <c r="B2944" s="203"/>
      <c r="C2944" s="203"/>
      <c r="D2944" s="203"/>
      <c r="E2944" s="203"/>
      <c r="F2944" s="203"/>
      <c r="G2944" s="203"/>
      <c r="H2944" s="203"/>
      <c r="I2944" s="203"/>
      <c r="J2944" s="203"/>
      <c r="K2944" s="203"/>
      <c r="L2944" s="203"/>
      <c r="M2944" s="203"/>
      <c r="N2944" s="203"/>
      <c r="O2944" s="204">
        <f t="shared" si="591"/>
        <v>0</v>
      </c>
      <c r="P2944" s="80" t="str">
        <f>IFERROR(R2944+'4. Gegevens leiding'!$I$26,"")</f>
        <v/>
      </c>
      <c r="Q2944" s="155" t="str">
        <f>IFERROR(R2945+'4. Gegevens leiding'!$I$26,"")</f>
        <v/>
      </c>
      <c r="R2944" s="155" t="str">
        <f t="shared" si="603"/>
        <v/>
      </c>
      <c r="S2944" s="43" t="str">
        <f t="shared" si="596"/>
        <v/>
      </c>
      <c r="T2944" s="42" t="str">
        <f t="shared" si="592"/>
        <v>Diameter (mm, uitwendig)=;Wanddikte (mm)=;Druk (barg)=;Rekgrens (N/mm^2)=;Charpy energie (J)=</v>
      </c>
      <c r="U2944" s="44" t="e">
        <f>INDEX('bijlage A. Frequentie Tabel'!G:G,MATCH(T2944,'bijlage A. Frequentie Tabel'!A:A,0))</f>
        <v>#N/A</v>
      </c>
      <c r="V2944" s="43">
        <f t="shared" si="593"/>
        <v>0</v>
      </c>
      <c r="W2944" s="80">
        <f t="shared" si="597"/>
        <v>23.196467403779828</v>
      </c>
      <c r="X2944" t="e">
        <f t="shared" si="594"/>
        <v>#N/A</v>
      </c>
      <c r="Y2944"/>
      <c r="Z2944">
        <f t="shared" si="598"/>
        <v>0.4</v>
      </c>
      <c r="AA2944">
        <f t="shared" si="604"/>
        <v>1</v>
      </c>
      <c r="AB2944">
        <f t="shared" si="604"/>
        <v>1</v>
      </c>
      <c r="AC2944">
        <f t="shared" si="600"/>
        <v>0.4</v>
      </c>
      <c r="AD2944" t="e">
        <f>INDEX('bijlage C. Cluster maatregelen'!C:C,MATCH('5.Bepalen Faalfreq'!K2944,'bijlage C. Cluster maatregelen'!A:A,0))</f>
        <v>#N/A</v>
      </c>
      <c r="AE2944" t="e">
        <f>INDEX('bijlage C. Cluster maatregelen'!C:C,MATCH('5.Bepalen Faalfreq'!L2944,'bijlage C. Cluster maatregelen'!A:A,0))</f>
        <v>#N/A</v>
      </c>
      <c r="AF2944" t="e">
        <f>INDEX('bijlage C. Cluster maatregelen'!C:C,MATCH('5.Bepalen Faalfreq'!M2944,'bijlage C. Cluster maatregelen'!A:A,0))</f>
        <v>#N/A</v>
      </c>
      <c r="AG2944" t="e">
        <f>INDEX('bijlage C. Cluster maatregelen'!C:C,MATCH('5.Bepalen Faalfreq'!N2944,'bijlage C. Cluster maatregelen'!A:A,0))</f>
        <v>#N/A</v>
      </c>
      <c r="AH2944" t="e">
        <f t="shared" si="601"/>
        <v>#N/A</v>
      </c>
      <c r="AI2944" t="e">
        <f t="shared" si="602"/>
        <v>#N/A</v>
      </c>
      <c r="AJ2944" t="e">
        <f t="shared" si="595"/>
        <v>#N/A</v>
      </c>
    </row>
    <row r="2945" spans="1:36" x14ac:dyDescent="0.25">
      <c r="A2945" s="203"/>
      <c r="B2945" s="203"/>
      <c r="C2945" s="203"/>
      <c r="D2945" s="203"/>
      <c r="E2945" s="203"/>
      <c r="F2945" s="203"/>
      <c r="G2945" s="203"/>
      <c r="H2945" s="203"/>
      <c r="I2945" s="203"/>
      <c r="J2945" s="203"/>
      <c r="K2945" s="203"/>
      <c r="L2945" s="203"/>
      <c r="M2945" s="203"/>
      <c r="N2945" s="203"/>
      <c r="O2945" s="204">
        <f t="shared" si="591"/>
        <v>0</v>
      </c>
      <c r="P2945" s="80" t="str">
        <f>IFERROR(R2945+'4. Gegevens leiding'!$I$26,"")</f>
        <v/>
      </c>
      <c r="Q2945" s="155" t="str">
        <f>IFERROR(R2946+'4. Gegevens leiding'!$I$26,"")</f>
        <v/>
      </c>
      <c r="R2945" s="155" t="str">
        <f t="shared" si="603"/>
        <v/>
      </c>
      <c r="S2945" s="43" t="str">
        <f t="shared" si="596"/>
        <v/>
      </c>
      <c r="T2945" s="42" t="str">
        <f t="shared" si="592"/>
        <v>Diameter (mm, uitwendig)=;Wanddikte (mm)=;Druk (barg)=;Rekgrens (N/mm^2)=;Charpy energie (J)=</v>
      </c>
      <c r="U2945" s="44" t="e">
        <f>INDEX('bijlage A. Frequentie Tabel'!G:G,MATCH(T2945,'bijlage A. Frequentie Tabel'!A:A,0))</f>
        <v>#N/A</v>
      </c>
      <c r="V2945" s="43">
        <f t="shared" si="593"/>
        <v>0</v>
      </c>
      <c r="W2945" s="80">
        <f t="shared" si="597"/>
        <v>23.196467403779828</v>
      </c>
      <c r="X2945" t="e">
        <f t="shared" si="594"/>
        <v>#N/A</v>
      </c>
      <c r="Y2945"/>
      <c r="Z2945">
        <f t="shared" si="598"/>
        <v>0.4</v>
      </c>
      <c r="AA2945">
        <f t="shared" si="604"/>
        <v>1</v>
      </c>
      <c r="AB2945">
        <f t="shared" si="604"/>
        <v>1</v>
      </c>
      <c r="AC2945">
        <f t="shared" si="600"/>
        <v>0.4</v>
      </c>
      <c r="AD2945" t="e">
        <f>INDEX('bijlage C. Cluster maatregelen'!C:C,MATCH('5.Bepalen Faalfreq'!K2945,'bijlage C. Cluster maatregelen'!A:A,0))</f>
        <v>#N/A</v>
      </c>
      <c r="AE2945" t="e">
        <f>INDEX('bijlage C. Cluster maatregelen'!C:C,MATCH('5.Bepalen Faalfreq'!L2945,'bijlage C. Cluster maatregelen'!A:A,0))</f>
        <v>#N/A</v>
      </c>
      <c r="AF2945" t="e">
        <f>INDEX('bijlage C. Cluster maatregelen'!C:C,MATCH('5.Bepalen Faalfreq'!M2945,'bijlage C. Cluster maatregelen'!A:A,0))</f>
        <v>#N/A</v>
      </c>
      <c r="AG2945" t="e">
        <f>INDEX('bijlage C. Cluster maatregelen'!C:C,MATCH('5.Bepalen Faalfreq'!N2945,'bijlage C. Cluster maatregelen'!A:A,0))</f>
        <v>#N/A</v>
      </c>
      <c r="AH2945" t="e">
        <f t="shared" si="601"/>
        <v>#N/A</v>
      </c>
      <c r="AI2945" t="e">
        <f t="shared" si="602"/>
        <v>#N/A</v>
      </c>
      <c r="AJ2945" t="e">
        <f t="shared" si="595"/>
        <v>#N/A</v>
      </c>
    </row>
    <row r="2946" spans="1:36" x14ac:dyDescent="0.25">
      <c r="A2946" s="203"/>
      <c r="B2946" s="203"/>
      <c r="C2946" s="203"/>
      <c r="D2946" s="203"/>
      <c r="E2946" s="203"/>
      <c r="F2946" s="203"/>
      <c r="G2946" s="203"/>
      <c r="H2946" s="203"/>
      <c r="I2946" s="203"/>
      <c r="J2946" s="203"/>
      <c r="K2946" s="203"/>
      <c r="L2946" s="203"/>
      <c r="M2946" s="203"/>
      <c r="N2946" s="203"/>
      <c r="O2946" s="204">
        <f t="shared" si="591"/>
        <v>0</v>
      </c>
      <c r="P2946" s="80" t="str">
        <f>IFERROR(R2946+'4. Gegevens leiding'!$I$26,"")</f>
        <v/>
      </c>
      <c r="Q2946" s="155" t="str">
        <f>IFERROR(R2947+'4. Gegevens leiding'!$I$26,"")</f>
        <v/>
      </c>
      <c r="R2946" s="155" t="str">
        <f t="shared" si="603"/>
        <v/>
      </c>
      <c r="S2946" s="43" t="str">
        <f t="shared" si="596"/>
        <v/>
      </c>
      <c r="T2946" s="42" t="str">
        <f t="shared" si="592"/>
        <v>Diameter (mm, uitwendig)=;Wanddikte (mm)=;Druk (barg)=;Rekgrens (N/mm^2)=;Charpy energie (J)=</v>
      </c>
      <c r="U2946" s="44" t="e">
        <f>INDEX('bijlage A. Frequentie Tabel'!G:G,MATCH(T2946,'bijlage A. Frequentie Tabel'!A:A,0))</f>
        <v>#N/A</v>
      </c>
      <c r="V2946" s="43">
        <f t="shared" si="593"/>
        <v>0</v>
      </c>
      <c r="W2946" s="80">
        <f t="shared" si="597"/>
        <v>23.196467403779828</v>
      </c>
      <c r="X2946" t="e">
        <f t="shared" si="594"/>
        <v>#N/A</v>
      </c>
      <c r="Y2946"/>
      <c r="Z2946">
        <f t="shared" si="598"/>
        <v>0.4</v>
      </c>
      <c r="AA2946">
        <f t="shared" si="604"/>
        <v>1</v>
      </c>
      <c r="AB2946">
        <f t="shared" si="604"/>
        <v>1</v>
      </c>
      <c r="AC2946">
        <f t="shared" si="600"/>
        <v>0.4</v>
      </c>
      <c r="AD2946" t="e">
        <f>INDEX('bijlage C. Cluster maatregelen'!C:C,MATCH('5.Bepalen Faalfreq'!K2946,'bijlage C. Cluster maatregelen'!A:A,0))</f>
        <v>#N/A</v>
      </c>
      <c r="AE2946" t="e">
        <f>INDEX('bijlage C. Cluster maatregelen'!C:C,MATCH('5.Bepalen Faalfreq'!L2946,'bijlage C. Cluster maatregelen'!A:A,0))</f>
        <v>#N/A</v>
      </c>
      <c r="AF2946" t="e">
        <f>INDEX('bijlage C. Cluster maatregelen'!C:C,MATCH('5.Bepalen Faalfreq'!M2946,'bijlage C. Cluster maatregelen'!A:A,0))</f>
        <v>#N/A</v>
      </c>
      <c r="AG2946" t="e">
        <f>INDEX('bijlage C. Cluster maatregelen'!C:C,MATCH('5.Bepalen Faalfreq'!N2946,'bijlage C. Cluster maatregelen'!A:A,0))</f>
        <v>#N/A</v>
      </c>
      <c r="AH2946" t="e">
        <f t="shared" si="601"/>
        <v>#N/A</v>
      </c>
      <c r="AI2946" t="e">
        <f t="shared" si="602"/>
        <v>#N/A</v>
      </c>
      <c r="AJ2946" t="e">
        <f t="shared" si="595"/>
        <v>#N/A</v>
      </c>
    </row>
    <row r="2947" spans="1:36" x14ac:dyDescent="0.25">
      <c r="A2947" s="203"/>
      <c r="B2947" s="203"/>
      <c r="C2947" s="203"/>
      <c r="D2947" s="203"/>
      <c r="E2947" s="203"/>
      <c r="F2947" s="203"/>
      <c r="G2947" s="203"/>
      <c r="H2947" s="203"/>
      <c r="I2947" s="203"/>
      <c r="J2947" s="203"/>
      <c r="K2947" s="203"/>
      <c r="L2947" s="203"/>
      <c r="M2947" s="203"/>
      <c r="N2947" s="203"/>
      <c r="O2947" s="204">
        <f t="shared" si="591"/>
        <v>0</v>
      </c>
      <c r="P2947" s="80" t="str">
        <f>IFERROR(R2947+'4. Gegevens leiding'!$I$26,"")</f>
        <v/>
      </c>
      <c r="Q2947" s="155" t="str">
        <f>IFERROR(R2948+'4. Gegevens leiding'!$I$26,"")</f>
        <v/>
      </c>
      <c r="R2947" s="155" t="str">
        <f t="shared" si="603"/>
        <v/>
      </c>
      <c r="S2947" s="43" t="str">
        <f t="shared" si="596"/>
        <v/>
      </c>
      <c r="T2947" s="42" t="str">
        <f t="shared" si="592"/>
        <v>Diameter (mm, uitwendig)=;Wanddikte (mm)=;Druk (barg)=;Rekgrens (N/mm^2)=;Charpy energie (J)=</v>
      </c>
      <c r="U2947" s="44" t="e">
        <f>INDEX('bijlage A. Frequentie Tabel'!G:G,MATCH(T2947,'bijlage A. Frequentie Tabel'!A:A,0))</f>
        <v>#N/A</v>
      </c>
      <c r="V2947" s="43">
        <f t="shared" si="593"/>
        <v>0</v>
      </c>
      <c r="W2947" s="80">
        <f t="shared" si="597"/>
        <v>23.196467403779828</v>
      </c>
      <c r="X2947" t="e">
        <f t="shared" si="594"/>
        <v>#N/A</v>
      </c>
      <c r="Y2947"/>
      <c r="Z2947">
        <f t="shared" si="598"/>
        <v>0.4</v>
      </c>
      <c r="AA2947">
        <f t="shared" si="604"/>
        <v>1</v>
      </c>
      <c r="AB2947">
        <f t="shared" si="604"/>
        <v>1</v>
      </c>
      <c r="AC2947">
        <f t="shared" si="600"/>
        <v>0.4</v>
      </c>
      <c r="AD2947" t="e">
        <f>INDEX('bijlage C. Cluster maatregelen'!C:C,MATCH('5.Bepalen Faalfreq'!K2947,'bijlage C. Cluster maatregelen'!A:A,0))</f>
        <v>#N/A</v>
      </c>
      <c r="AE2947" t="e">
        <f>INDEX('bijlage C. Cluster maatregelen'!C:C,MATCH('5.Bepalen Faalfreq'!L2947,'bijlage C. Cluster maatregelen'!A:A,0))</f>
        <v>#N/A</v>
      </c>
      <c r="AF2947" t="e">
        <f>INDEX('bijlage C. Cluster maatregelen'!C:C,MATCH('5.Bepalen Faalfreq'!M2947,'bijlage C. Cluster maatregelen'!A:A,0))</f>
        <v>#N/A</v>
      </c>
      <c r="AG2947" t="e">
        <f>INDEX('bijlage C. Cluster maatregelen'!C:C,MATCH('5.Bepalen Faalfreq'!N2947,'bijlage C. Cluster maatregelen'!A:A,0))</f>
        <v>#N/A</v>
      </c>
      <c r="AH2947" t="e">
        <f t="shared" si="601"/>
        <v>#N/A</v>
      </c>
      <c r="AI2947" t="e">
        <f t="shared" si="602"/>
        <v>#N/A</v>
      </c>
      <c r="AJ2947" t="e">
        <f t="shared" si="595"/>
        <v>#N/A</v>
      </c>
    </row>
    <row r="2948" spans="1:36" x14ac:dyDescent="0.25">
      <c r="A2948" s="203"/>
      <c r="B2948" s="203"/>
      <c r="C2948" s="203"/>
      <c r="D2948" s="203"/>
      <c r="E2948" s="203"/>
      <c r="F2948" s="203"/>
      <c r="G2948" s="203"/>
      <c r="H2948" s="203"/>
      <c r="I2948" s="203"/>
      <c r="J2948" s="203"/>
      <c r="K2948" s="203"/>
      <c r="L2948" s="203"/>
      <c r="M2948" s="203"/>
      <c r="N2948" s="203"/>
      <c r="O2948" s="204">
        <f t="shared" si="591"/>
        <v>0</v>
      </c>
      <c r="P2948" s="80" t="str">
        <f>IFERROR(R2948+'4. Gegevens leiding'!$I$26,"")</f>
        <v/>
      </c>
      <c r="Q2948" s="155" t="str">
        <f>IFERROR(R2949+'4. Gegevens leiding'!$I$26,"")</f>
        <v/>
      </c>
      <c r="R2948" s="155" t="str">
        <f t="shared" si="603"/>
        <v/>
      </c>
      <c r="S2948" s="43" t="str">
        <f t="shared" si="596"/>
        <v/>
      </c>
      <c r="T2948" s="42" t="str">
        <f t="shared" si="592"/>
        <v>Diameter (mm, uitwendig)=;Wanddikte (mm)=;Druk (barg)=;Rekgrens (N/mm^2)=;Charpy energie (J)=</v>
      </c>
      <c r="U2948" s="44" t="e">
        <f>INDEX('bijlage A. Frequentie Tabel'!G:G,MATCH(T2948,'bijlage A. Frequentie Tabel'!A:A,0))</f>
        <v>#N/A</v>
      </c>
      <c r="V2948" s="43">
        <f t="shared" si="593"/>
        <v>0</v>
      </c>
      <c r="W2948" s="80">
        <f t="shared" si="597"/>
        <v>23.196467403779828</v>
      </c>
      <c r="X2948" t="e">
        <f t="shared" si="594"/>
        <v>#N/A</v>
      </c>
      <c r="Y2948"/>
      <c r="Z2948">
        <f t="shared" si="598"/>
        <v>0.4</v>
      </c>
      <c r="AA2948">
        <f t="shared" si="604"/>
        <v>1</v>
      </c>
      <c r="AB2948">
        <f t="shared" si="604"/>
        <v>1</v>
      </c>
      <c r="AC2948">
        <f t="shared" si="600"/>
        <v>0.4</v>
      </c>
      <c r="AD2948" t="e">
        <f>INDEX('bijlage C. Cluster maatregelen'!C:C,MATCH('5.Bepalen Faalfreq'!K2948,'bijlage C. Cluster maatregelen'!A:A,0))</f>
        <v>#N/A</v>
      </c>
      <c r="AE2948" t="e">
        <f>INDEX('bijlage C. Cluster maatregelen'!C:C,MATCH('5.Bepalen Faalfreq'!L2948,'bijlage C. Cluster maatregelen'!A:A,0))</f>
        <v>#N/A</v>
      </c>
      <c r="AF2948" t="e">
        <f>INDEX('bijlage C. Cluster maatregelen'!C:C,MATCH('5.Bepalen Faalfreq'!M2948,'bijlage C. Cluster maatregelen'!A:A,0))</f>
        <v>#N/A</v>
      </c>
      <c r="AG2948" t="e">
        <f>INDEX('bijlage C. Cluster maatregelen'!C:C,MATCH('5.Bepalen Faalfreq'!N2948,'bijlage C. Cluster maatregelen'!A:A,0))</f>
        <v>#N/A</v>
      </c>
      <c r="AH2948" t="e">
        <f t="shared" si="601"/>
        <v>#N/A</v>
      </c>
      <c r="AI2948" t="e">
        <f t="shared" si="602"/>
        <v>#N/A</v>
      </c>
      <c r="AJ2948" t="e">
        <f t="shared" si="595"/>
        <v>#N/A</v>
      </c>
    </row>
    <row r="2949" spans="1:36" x14ac:dyDescent="0.25">
      <c r="A2949" s="203"/>
      <c r="B2949" s="203"/>
      <c r="C2949" s="203"/>
      <c r="D2949" s="203"/>
      <c r="E2949" s="203"/>
      <c r="F2949" s="203"/>
      <c r="G2949" s="203"/>
      <c r="H2949" s="203"/>
      <c r="I2949" s="203"/>
      <c r="J2949" s="203"/>
      <c r="K2949" s="203"/>
      <c r="L2949" s="203"/>
      <c r="M2949" s="203"/>
      <c r="N2949" s="203"/>
      <c r="O2949" s="204">
        <f t="shared" ref="O2949:O3005" si="605">D2949-(2*F2949)</f>
        <v>0</v>
      </c>
      <c r="P2949" s="80" t="str">
        <f>IFERROR(R2949+'4. Gegevens leiding'!$I$26,"")</f>
        <v/>
      </c>
      <c r="Q2949" s="155" t="str">
        <f>IFERROR(R2950+'4. Gegevens leiding'!$I$26,"")</f>
        <v/>
      </c>
      <c r="R2949" s="155" t="str">
        <f t="shared" si="603"/>
        <v/>
      </c>
      <c r="S2949" s="43" t="str">
        <f t="shared" si="596"/>
        <v/>
      </c>
      <c r="T2949" s="42" t="str">
        <f t="shared" ref="T2949:T3004" si="606">CONCATENATE($D$1,"=",D2949,";",$F$1,"=",F2949,";",$E$1,"=",E2949,";",$G$1,"=",G2949,";",$I$1,"=",I2949)</f>
        <v>Diameter (mm, uitwendig)=;Wanddikte (mm)=;Druk (barg)=;Rekgrens (N/mm^2)=;Charpy energie (J)=</v>
      </c>
      <c r="U2949" s="44" t="e">
        <f>INDEX('bijlage A. Frequentie Tabel'!G:G,MATCH(T2949,'bijlage A. Frequentie Tabel'!A:A,0))</f>
        <v>#N/A</v>
      </c>
      <c r="V2949" s="43">
        <f t="shared" ref="V2949:V3004" si="607">IF((H2949+J2949)&gt;2,2,(H2949+J2949))</f>
        <v>0</v>
      </c>
      <c r="W2949" s="80">
        <f t="shared" si="597"/>
        <v>23.196467403779828</v>
      </c>
      <c r="X2949" t="e">
        <f t="shared" ref="X2949:X3004" si="608">U2949*W2949</f>
        <v>#N/A</v>
      </c>
      <c r="Y2949"/>
      <c r="Z2949">
        <f t="shared" si="598"/>
        <v>0.4</v>
      </c>
      <c r="AA2949">
        <f t="shared" si="604"/>
        <v>1</v>
      </c>
      <c r="AB2949">
        <f t="shared" si="604"/>
        <v>1</v>
      </c>
      <c r="AC2949">
        <f t="shared" si="600"/>
        <v>0.4</v>
      </c>
      <c r="AD2949" t="e">
        <f>INDEX('bijlage C. Cluster maatregelen'!C:C,MATCH('5.Bepalen Faalfreq'!K2949,'bijlage C. Cluster maatregelen'!A:A,0))</f>
        <v>#N/A</v>
      </c>
      <c r="AE2949" t="e">
        <f>INDEX('bijlage C. Cluster maatregelen'!C:C,MATCH('5.Bepalen Faalfreq'!L2949,'bijlage C. Cluster maatregelen'!A:A,0))</f>
        <v>#N/A</v>
      </c>
      <c r="AF2949" t="e">
        <f>INDEX('bijlage C. Cluster maatregelen'!C:C,MATCH('5.Bepalen Faalfreq'!M2949,'bijlage C. Cluster maatregelen'!A:A,0))</f>
        <v>#N/A</v>
      </c>
      <c r="AG2949" t="e">
        <f>INDEX('bijlage C. Cluster maatregelen'!C:C,MATCH('5.Bepalen Faalfreq'!N2949,'bijlage C. Cluster maatregelen'!A:A,0))</f>
        <v>#N/A</v>
      </c>
      <c r="AH2949" t="e">
        <f t="shared" si="601"/>
        <v>#N/A</v>
      </c>
      <c r="AI2949" t="e">
        <f t="shared" si="602"/>
        <v>#N/A</v>
      </c>
      <c r="AJ2949" t="e">
        <f t="shared" ref="AJ2949:AJ3004" si="609">AI2949*X2949</f>
        <v>#N/A</v>
      </c>
    </row>
    <row r="2950" spans="1:36" x14ac:dyDescent="0.25">
      <c r="A2950" s="203"/>
      <c r="B2950" s="203"/>
      <c r="C2950" s="203"/>
      <c r="D2950" s="203"/>
      <c r="E2950" s="203"/>
      <c r="F2950" s="203"/>
      <c r="G2950" s="203"/>
      <c r="H2950" s="203"/>
      <c r="I2950" s="203"/>
      <c r="J2950" s="203"/>
      <c r="K2950" s="203"/>
      <c r="L2950" s="203"/>
      <c r="M2950" s="203"/>
      <c r="N2950" s="203"/>
      <c r="O2950" s="204">
        <f t="shared" si="605"/>
        <v>0</v>
      </c>
      <c r="P2950" s="80" t="str">
        <f>IFERROR(R2950+'4. Gegevens leiding'!$I$26,"")</f>
        <v/>
      </c>
      <c r="Q2950" s="155" t="str">
        <f>IFERROR(R2951+'4. Gegevens leiding'!$I$26,"")</f>
        <v/>
      </c>
      <c r="R2950" s="155" t="str">
        <f t="shared" si="603"/>
        <v/>
      </c>
      <c r="S2950" s="43" t="str">
        <f t="shared" ref="S2950:S3005" si="610">IFERROR(Q2950-P2950, "")</f>
        <v/>
      </c>
      <c r="T2950" s="42" t="str">
        <f t="shared" si="606"/>
        <v>Diameter (mm, uitwendig)=;Wanddikte (mm)=;Druk (barg)=;Rekgrens (N/mm^2)=;Charpy energie (J)=</v>
      </c>
      <c r="U2950" s="44" t="e">
        <f>INDEX('bijlage A. Frequentie Tabel'!G:G,MATCH(T2950,'bijlage A. Frequentie Tabel'!A:A,0))</f>
        <v>#N/A</v>
      </c>
      <c r="V2950" s="43">
        <f t="shared" si="607"/>
        <v>0</v>
      </c>
      <c r="W2950" s="80">
        <f t="shared" ref="W2950:W3004" si="611">EXP(2.4*(1.31-V2950))</f>
        <v>23.196467403779828</v>
      </c>
      <c r="X2950" t="e">
        <f t="shared" si="608"/>
        <v>#N/A</v>
      </c>
      <c r="Y2950"/>
      <c r="Z2950">
        <f t="shared" ref="Z2950:Z3004" si="612">Z$3</f>
        <v>0.4</v>
      </c>
      <c r="AA2950">
        <f t="shared" ref="AA2950:AB2981" si="613">AA$3</f>
        <v>1</v>
      </c>
      <c r="AB2950">
        <f t="shared" si="613"/>
        <v>1</v>
      </c>
      <c r="AC2950">
        <f t="shared" ref="AC2950:AC3004" si="614">Z2950*AA2950*AB2950</f>
        <v>0.4</v>
      </c>
      <c r="AD2950" t="e">
        <f>INDEX('bijlage C. Cluster maatregelen'!C:C,MATCH('5.Bepalen Faalfreq'!K2950,'bijlage C. Cluster maatregelen'!A:A,0))</f>
        <v>#N/A</v>
      </c>
      <c r="AE2950" t="e">
        <f>INDEX('bijlage C. Cluster maatregelen'!C:C,MATCH('5.Bepalen Faalfreq'!L2950,'bijlage C. Cluster maatregelen'!A:A,0))</f>
        <v>#N/A</v>
      </c>
      <c r="AF2950" t="e">
        <f>INDEX('bijlage C. Cluster maatregelen'!C:C,MATCH('5.Bepalen Faalfreq'!M2950,'bijlage C. Cluster maatregelen'!A:A,0))</f>
        <v>#N/A</v>
      </c>
      <c r="AG2950" t="e">
        <f>INDEX('bijlage C. Cluster maatregelen'!C:C,MATCH('5.Bepalen Faalfreq'!N2950,'bijlage C. Cluster maatregelen'!A:A,0))</f>
        <v>#N/A</v>
      </c>
      <c r="AH2950" t="e">
        <f t="shared" ref="AH2950:AH3004" si="615">IF(AG2950=1,1,((Z2950*AB2950)^-1)/AG2950)</f>
        <v>#N/A</v>
      </c>
      <c r="AI2950" t="e">
        <f t="shared" ref="AI2950:AI3004" si="616">AC2950*AD2950*AE2950*AF2950*AH2950</f>
        <v>#N/A</v>
      </c>
      <c r="AJ2950" t="e">
        <f t="shared" si="609"/>
        <v>#N/A</v>
      </c>
    </row>
    <row r="2951" spans="1:36" x14ac:dyDescent="0.25">
      <c r="A2951" s="203"/>
      <c r="B2951" s="203"/>
      <c r="C2951" s="203"/>
      <c r="D2951" s="203"/>
      <c r="E2951" s="203"/>
      <c r="F2951" s="203"/>
      <c r="G2951" s="203"/>
      <c r="H2951" s="203"/>
      <c r="I2951" s="203"/>
      <c r="J2951" s="203"/>
      <c r="K2951" s="203"/>
      <c r="L2951" s="203"/>
      <c r="M2951" s="203"/>
      <c r="N2951" s="203"/>
      <c r="O2951" s="204">
        <f t="shared" si="605"/>
        <v>0</v>
      </c>
      <c r="P2951" s="80" t="str">
        <f>IFERROR(R2951+'4. Gegevens leiding'!$I$26,"")</f>
        <v/>
      </c>
      <c r="Q2951" s="155" t="str">
        <f>IFERROR(R2952+'4. Gegevens leiding'!$I$26,"")</f>
        <v/>
      </c>
      <c r="R2951" s="155" t="str">
        <f t="shared" ref="R2951:R3008" si="617">IF(ISBLANK(A2951),"",R2950+SQRT((A2951-A2950)^2+(B2951-B2950)^2))</f>
        <v/>
      </c>
      <c r="S2951" s="43" t="str">
        <f t="shared" si="610"/>
        <v/>
      </c>
      <c r="T2951" s="42" t="str">
        <f t="shared" si="606"/>
        <v>Diameter (mm, uitwendig)=;Wanddikte (mm)=;Druk (barg)=;Rekgrens (N/mm^2)=;Charpy energie (J)=</v>
      </c>
      <c r="U2951" s="44" t="e">
        <f>INDEX('bijlage A. Frequentie Tabel'!G:G,MATCH(T2951,'bijlage A. Frequentie Tabel'!A:A,0))</f>
        <v>#N/A</v>
      </c>
      <c r="V2951" s="43">
        <f t="shared" si="607"/>
        <v>0</v>
      </c>
      <c r="W2951" s="80">
        <f t="shared" si="611"/>
        <v>23.196467403779828</v>
      </c>
      <c r="X2951" t="e">
        <f t="shared" si="608"/>
        <v>#N/A</v>
      </c>
      <c r="Y2951"/>
      <c r="Z2951">
        <f t="shared" si="612"/>
        <v>0.4</v>
      </c>
      <c r="AA2951">
        <f t="shared" si="613"/>
        <v>1</v>
      </c>
      <c r="AB2951">
        <f t="shared" si="613"/>
        <v>1</v>
      </c>
      <c r="AC2951">
        <f t="shared" si="614"/>
        <v>0.4</v>
      </c>
      <c r="AD2951" t="e">
        <f>INDEX('bijlage C. Cluster maatregelen'!C:C,MATCH('5.Bepalen Faalfreq'!K2951,'bijlage C. Cluster maatregelen'!A:A,0))</f>
        <v>#N/A</v>
      </c>
      <c r="AE2951" t="e">
        <f>INDEX('bijlage C. Cluster maatregelen'!C:C,MATCH('5.Bepalen Faalfreq'!L2951,'bijlage C. Cluster maatregelen'!A:A,0))</f>
        <v>#N/A</v>
      </c>
      <c r="AF2951" t="e">
        <f>INDEX('bijlage C. Cluster maatregelen'!C:C,MATCH('5.Bepalen Faalfreq'!M2951,'bijlage C. Cluster maatregelen'!A:A,0))</f>
        <v>#N/A</v>
      </c>
      <c r="AG2951" t="e">
        <f>INDEX('bijlage C. Cluster maatregelen'!C:C,MATCH('5.Bepalen Faalfreq'!N2951,'bijlage C. Cluster maatregelen'!A:A,0))</f>
        <v>#N/A</v>
      </c>
      <c r="AH2951" t="e">
        <f t="shared" si="615"/>
        <v>#N/A</v>
      </c>
      <c r="AI2951" t="e">
        <f t="shared" si="616"/>
        <v>#N/A</v>
      </c>
      <c r="AJ2951" t="e">
        <f t="shared" si="609"/>
        <v>#N/A</v>
      </c>
    </row>
    <row r="2952" spans="1:36" x14ac:dyDescent="0.25">
      <c r="A2952" s="203"/>
      <c r="B2952" s="203"/>
      <c r="C2952" s="203"/>
      <c r="D2952" s="203"/>
      <c r="E2952" s="203"/>
      <c r="F2952" s="203"/>
      <c r="G2952" s="203"/>
      <c r="H2952" s="203"/>
      <c r="I2952" s="203"/>
      <c r="J2952" s="203"/>
      <c r="K2952" s="203"/>
      <c r="L2952" s="203"/>
      <c r="M2952" s="203"/>
      <c r="N2952" s="203"/>
      <c r="O2952" s="204">
        <f t="shared" si="605"/>
        <v>0</v>
      </c>
      <c r="P2952" s="80" t="str">
        <f>IFERROR(R2952+'4. Gegevens leiding'!$I$26,"")</f>
        <v/>
      </c>
      <c r="Q2952" s="155" t="str">
        <f>IFERROR(R2953+'4. Gegevens leiding'!$I$26,"")</f>
        <v/>
      </c>
      <c r="R2952" s="155" t="str">
        <f t="shared" si="617"/>
        <v/>
      </c>
      <c r="S2952" s="43" t="str">
        <f t="shared" si="610"/>
        <v/>
      </c>
      <c r="T2952" s="42" t="str">
        <f t="shared" si="606"/>
        <v>Diameter (mm, uitwendig)=;Wanddikte (mm)=;Druk (barg)=;Rekgrens (N/mm^2)=;Charpy energie (J)=</v>
      </c>
      <c r="U2952" s="44" t="e">
        <f>INDEX('bijlage A. Frequentie Tabel'!G:G,MATCH(T2952,'bijlage A. Frequentie Tabel'!A:A,0))</f>
        <v>#N/A</v>
      </c>
      <c r="V2952" s="43">
        <f t="shared" si="607"/>
        <v>0</v>
      </c>
      <c r="W2952" s="80">
        <f t="shared" si="611"/>
        <v>23.196467403779828</v>
      </c>
      <c r="X2952" t="e">
        <f t="shared" si="608"/>
        <v>#N/A</v>
      </c>
      <c r="Y2952"/>
      <c r="Z2952">
        <f t="shared" si="612"/>
        <v>0.4</v>
      </c>
      <c r="AA2952">
        <f t="shared" si="613"/>
        <v>1</v>
      </c>
      <c r="AB2952">
        <f t="shared" si="613"/>
        <v>1</v>
      </c>
      <c r="AC2952">
        <f t="shared" si="614"/>
        <v>0.4</v>
      </c>
      <c r="AD2952" t="e">
        <f>INDEX('bijlage C. Cluster maatregelen'!C:C,MATCH('5.Bepalen Faalfreq'!K2952,'bijlage C. Cluster maatregelen'!A:A,0))</f>
        <v>#N/A</v>
      </c>
      <c r="AE2952" t="e">
        <f>INDEX('bijlage C. Cluster maatregelen'!C:C,MATCH('5.Bepalen Faalfreq'!L2952,'bijlage C. Cluster maatregelen'!A:A,0))</f>
        <v>#N/A</v>
      </c>
      <c r="AF2952" t="e">
        <f>INDEX('bijlage C. Cluster maatregelen'!C:C,MATCH('5.Bepalen Faalfreq'!M2952,'bijlage C. Cluster maatregelen'!A:A,0))</f>
        <v>#N/A</v>
      </c>
      <c r="AG2952" t="e">
        <f>INDEX('bijlage C. Cluster maatregelen'!C:C,MATCH('5.Bepalen Faalfreq'!N2952,'bijlage C. Cluster maatregelen'!A:A,0))</f>
        <v>#N/A</v>
      </c>
      <c r="AH2952" t="e">
        <f t="shared" si="615"/>
        <v>#N/A</v>
      </c>
      <c r="AI2952" t="e">
        <f t="shared" si="616"/>
        <v>#N/A</v>
      </c>
      <c r="AJ2952" t="e">
        <f t="shared" si="609"/>
        <v>#N/A</v>
      </c>
    </row>
    <row r="2953" spans="1:36" x14ac:dyDescent="0.25">
      <c r="A2953" s="203"/>
      <c r="B2953" s="203"/>
      <c r="C2953" s="203"/>
      <c r="D2953" s="203"/>
      <c r="E2953" s="203"/>
      <c r="F2953" s="203"/>
      <c r="G2953" s="203"/>
      <c r="H2953" s="203"/>
      <c r="I2953" s="203"/>
      <c r="J2953" s="203"/>
      <c r="K2953" s="203"/>
      <c r="L2953" s="203"/>
      <c r="M2953" s="203"/>
      <c r="N2953" s="203"/>
      <c r="O2953" s="204">
        <f t="shared" si="605"/>
        <v>0</v>
      </c>
      <c r="P2953" s="80" t="str">
        <f>IFERROR(R2953+'4. Gegevens leiding'!$I$26,"")</f>
        <v/>
      </c>
      <c r="Q2953" s="155" t="str">
        <f>IFERROR(R2954+'4. Gegevens leiding'!$I$26,"")</f>
        <v/>
      </c>
      <c r="R2953" s="155" t="str">
        <f t="shared" si="617"/>
        <v/>
      </c>
      <c r="S2953" s="43" t="str">
        <f t="shared" si="610"/>
        <v/>
      </c>
      <c r="T2953" s="42" t="str">
        <f t="shared" si="606"/>
        <v>Diameter (mm, uitwendig)=;Wanddikte (mm)=;Druk (barg)=;Rekgrens (N/mm^2)=;Charpy energie (J)=</v>
      </c>
      <c r="U2953" s="44" t="e">
        <f>INDEX('bijlage A. Frequentie Tabel'!G:G,MATCH(T2953,'bijlage A. Frequentie Tabel'!A:A,0))</f>
        <v>#N/A</v>
      </c>
      <c r="V2953" s="43">
        <f t="shared" si="607"/>
        <v>0</v>
      </c>
      <c r="W2953" s="80">
        <f t="shared" si="611"/>
        <v>23.196467403779828</v>
      </c>
      <c r="X2953" t="e">
        <f t="shared" si="608"/>
        <v>#N/A</v>
      </c>
      <c r="Y2953"/>
      <c r="Z2953">
        <f t="shared" si="612"/>
        <v>0.4</v>
      </c>
      <c r="AA2953">
        <f t="shared" si="613"/>
        <v>1</v>
      </c>
      <c r="AB2953">
        <f t="shared" si="613"/>
        <v>1</v>
      </c>
      <c r="AC2953">
        <f t="shared" si="614"/>
        <v>0.4</v>
      </c>
      <c r="AD2953" t="e">
        <f>INDEX('bijlage C. Cluster maatregelen'!C:C,MATCH('5.Bepalen Faalfreq'!K2953,'bijlage C. Cluster maatregelen'!A:A,0))</f>
        <v>#N/A</v>
      </c>
      <c r="AE2953" t="e">
        <f>INDEX('bijlage C. Cluster maatregelen'!C:C,MATCH('5.Bepalen Faalfreq'!L2953,'bijlage C. Cluster maatregelen'!A:A,0))</f>
        <v>#N/A</v>
      </c>
      <c r="AF2953" t="e">
        <f>INDEX('bijlage C. Cluster maatregelen'!C:C,MATCH('5.Bepalen Faalfreq'!M2953,'bijlage C. Cluster maatregelen'!A:A,0))</f>
        <v>#N/A</v>
      </c>
      <c r="AG2953" t="e">
        <f>INDEX('bijlage C. Cluster maatregelen'!C:C,MATCH('5.Bepalen Faalfreq'!N2953,'bijlage C. Cluster maatregelen'!A:A,0))</f>
        <v>#N/A</v>
      </c>
      <c r="AH2953" t="e">
        <f t="shared" si="615"/>
        <v>#N/A</v>
      </c>
      <c r="AI2953" t="e">
        <f t="shared" si="616"/>
        <v>#N/A</v>
      </c>
      <c r="AJ2953" t="e">
        <f t="shared" si="609"/>
        <v>#N/A</v>
      </c>
    </row>
    <row r="2954" spans="1:36" x14ac:dyDescent="0.25">
      <c r="A2954" s="203"/>
      <c r="B2954" s="203"/>
      <c r="C2954" s="203"/>
      <c r="D2954" s="203"/>
      <c r="E2954" s="203"/>
      <c r="F2954" s="203"/>
      <c r="G2954" s="203"/>
      <c r="H2954" s="203"/>
      <c r="I2954" s="203"/>
      <c r="J2954" s="203"/>
      <c r="K2954" s="203"/>
      <c r="L2954" s="203"/>
      <c r="M2954" s="203"/>
      <c r="N2954" s="203"/>
      <c r="O2954" s="204">
        <f t="shared" si="605"/>
        <v>0</v>
      </c>
      <c r="P2954" s="80" t="str">
        <f>IFERROR(R2954+'4. Gegevens leiding'!$I$26,"")</f>
        <v/>
      </c>
      <c r="Q2954" s="155" t="str">
        <f>IFERROR(R2955+'4. Gegevens leiding'!$I$26,"")</f>
        <v/>
      </c>
      <c r="R2954" s="155" t="str">
        <f t="shared" si="617"/>
        <v/>
      </c>
      <c r="S2954" s="43" t="str">
        <f t="shared" si="610"/>
        <v/>
      </c>
      <c r="T2954" s="42" t="str">
        <f t="shared" si="606"/>
        <v>Diameter (mm, uitwendig)=;Wanddikte (mm)=;Druk (barg)=;Rekgrens (N/mm^2)=;Charpy energie (J)=</v>
      </c>
      <c r="U2954" s="44" t="e">
        <f>INDEX('bijlage A. Frequentie Tabel'!G:G,MATCH(T2954,'bijlage A. Frequentie Tabel'!A:A,0))</f>
        <v>#N/A</v>
      </c>
      <c r="V2954" s="43">
        <f t="shared" si="607"/>
        <v>0</v>
      </c>
      <c r="W2954" s="80">
        <f t="shared" si="611"/>
        <v>23.196467403779828</v>
      </c>
      <c r="X2954" t="e">
        <f t="shared" si="608"/>
        <v>#N/A</v>
      </c>
      <c r="Y2954"/>
      <c r="Z2954">
        <f t="shared" si="612"/>
        <v>0.4</v>
      </c>
      <c r="AA2954">
        <f t="shared" si="613"/>
        <v>1</v>
      </c>
      <c r="AB2954">
        <f t="shared" si="613"/>
        <v>1</v>
      </c>
      <c r="AC2954">
        <f t="shared" si="614"/>
        <v>0.4</v>
      </c>
      <c r="AD2954" t="e">
        <f>INDEX('bijlage C. Cluster maatregelen'!C:C,MATCH('5.Bepalen Faalfreq'!K2954,'bijlage C. Cluster maatregelen'!A:A,0))</f>
        <v>#N/A</v>
      </c>
      <c r="AE2954" t="e">
        <f>INDEX('bijlage C. Cluster maatregelen'!C:C,MATCH('5.Bepalen Faalfreq'!L2954,'bijlage C. Cluster maatregelen'!A:A,0))</f>
        <v>#N/A</v>
      </c>
      <c r="AF2954" t="e">
        <f>INDEX('bijlage C. Cluster maatregelen'!C:C,MATCH('5.Bepalen Faalfreq'!M2954,'bijlage C. Cluster maatregelen'!A:A,0))</f>
        <v>#N/A</v>
      </c>
      <c r="AG2954" t="e">
        <f>INDEX('bijlage C. Cluster maatregelen'!C:C,MATCH('5.Bepalen Faalfreq'!N2954,'bijlage C. Cluster maatregelen'!A:A,0))</f>
        <v>#N/A</v>
      </c>
      <c r="AH2954" t="e">
        <f t="shared" si="615"/>
        <v>#N/A</v>
      </c>
      <c r="AI2954" t="e">
        <f t="shared" si="616"/>
        <v>#N/A</v>
      </c>
      <c r="AJ2954" t="e">
        <f t="shared" si="609"/>
        <v>#N/A</v>
      </c>
    </row>
    <row r="2955" spans="1:36" x14ac:dyDescent="0.25">
      <c r="A2955" s="203"/>
      <c r="B2955" s="203"/>
      <c r="C2955" s="203"/>
      <c r="D2955" s="203"/>
      <c r="E2955" s="203"/>
      <c r="F2955" s="203"/>
      <c r="G2955" s="203"/>
      <c r="H2955" s="203"/>
      <c r="I2955" s="203"/>
      <c r="J2955" s="203"/>
      <c r="K2955" s="203"/>
      <c r="L2955" s="203"/>
      <c r="M2955" s="203"/>
      <c r="N2955" s="203"/>
      <c r="O2955" s="204">
        <f t="shared" si="605"/>
        <v>0</v>
      </c>
      <c r="P2955" s="80" t="str">
        <f>IFERROR(R2955+'4. Gegevens leiding'!$I$26,"")</f>
        <v/>
      </c>
      <c r="Q2955" s="155" t="str">
        <f>IFERROR(R2956+'4. Gegevens leiding'!$I$26,"")</f>
        <v/>
      </c>
      <c r="R2955" s="155" t="str">
        <f t="shared" si="617"/>
        <v/>
      </c>
      <c r="S2955" s="43" t="str">
        <f t="shared" si="610"/>
        <v/>
      </c>
      <c r="T2955" s="42" t="str">
        <f t="shared" si="606"/>
        <v>Diameter (mm, uitwendig)=;Wanddikte (mm)=;Druk (barg)=;Rekgrens (N/mm^2)=;Charpy energie (J)=</v>
      </c>
      <c r="U2955" s="44" t="e">
        <f>INDEX('bijlage A. Frequentie Tabel'!G:G,MATCH(T2955,'bijlage A. Frequentie Tabel'!A:A,0))</f>
        <v>#N/A</v>
      </c>
      <c r="V2955" s="43">
        <f t="shared" si="607"/>
        <v>0</v>
      </c>
      <c r="W2955" s="80">
        <f t="shared" si="611"/>
        <v>23.196467403779828</v>
      </c>
      <c r="X2955" t="e">
        <f t="shared" si="608"/>
        <v>#N/A</v>
      </c>
      <c r="Y2955"/>
      <c r="Z2955">
        <f t="shared" si="612"/>
        <v>0.4</v>
      </c>
      <c r="AA2955">
        <f t="shared" si="613"/>
        <v>1</v>
      </c>
      <c r="AB2955">
        <f t="shared" si="613"/>
        <v>1</v>
      </c>
      <c r="AC2955">
        <f t="shared" si="614"/>
        <v>0.4</v>
      </c>
      <c r="AD2955" t="e">
        <f>INDEX('bijlage C. Cluster maatregelen'!C:C,MATCH('5.Bepalen Faalfreq'!K2955,'bijlage C. Cluster maatregelen'!A:A,0))</f>
        <v>#N/A</v>
      </c>
      <c r="AE2955" t="e">
        <f>INDEX('bijlage C. Cluster maatregelen'!C:C,MATCH('5.Bepalen Faalfreq'!L2955,'bijlage C. Cluster maatregelen'!A:A,0))</f>
        <v>#N/A</v>
      </c>
      <c r="AF2955" t="e">
        <f>INDEX('bijlage C. Cluster maatregelen'!C:C,MATCH('5.Bepalen Faalfreq'!M2955,'bijlage C. Cluster maatregelen'!A:A,0))</f>
        <v>#N/A</v>
      </c>
      <c r="AG2955" t="e">
        <f>INDEX('bijlage C. Cluster maatregelen'!C:C,MATCH('5.Bepalen Faalfreq'!N2955,'bijlage C. Cluster maatregelen'!A:A,0))</f>
        <v>#N/A</v>
      </c>
      <c r="AH2955" t="e">
        <f t="shared" si="615"/>
        <v>#N/A</v>
      </c>
      <c r="AI2955" t="e">
        <f t="shared" si="616"/>
        <v>#N/A</v>
      </c>
      <c r="AJ2955" t="e">
        <f t="shared" si="609"/>
        <v>#N/A</v>
      </c>
    </row>
    <row r="2956" spans="1:36" x14ac:dyDescent="0.25">
      <c r="A2956" s="203"/>
      <c r="B2956" s="203"/>
      <c r="C2956" s="203"/>
      <c r="D2956" s="203"/>
      <c r="E2956" s="203"/>
      <c r="F2956" s="203"/>
      <c r="G2956" s="203"/>
      <c r="H2956" s="203"/>
      <c r="I2956" s="203"/>
      <c r="J2956" s="203"/>
      <c r="K2956" s="203"/>
      <c r="L2956" s="203"/>
      <c r="M2956" s="203"/>
      <c r="N2956" s="203"/>
      <c r="O2956" s="204">
        <f t="shared" si="605"/>
        <v>0</v>
      </c>
      <c r="P2956" s="80" t="str">
        <f>IFERROR(R2956+'4. Gegevens leiding'!$I$26,"")</f>
        <v/>
      </c>
      <c r="Q2956" s="155" t="str">
        <f>IFERROR(R2957+'4. Gegevens leiding'!$I$26,"")</f>
        <v/>
      </c>
      <c r="R2956" s="155" t="str">
        <f t="shared" si="617"/>
        <v/>
      </c>
      <c r="S2956" s="43" t="str">
        <f t="shared" si="610"/>
        <v/>
      </c>
      <c r="T2956" s="42" t="str">
        <f t="shared" si="606"/>
        <v>Diameter (mm, uitwendig)=;Wanddikte (mm)=;Druk (barg)=;Rekgrens (N/mm^2)=;Charpy energie (J)=</v>
      </c>
      <c r="U2956" s="44" t="e">
        <f>INDEX('bijlage A. Frequentie Tabel'!G:G,MATCH(T2956,'bijlage A. Frequentie Tabel'!A:A,0))</f>
        <v>#N/A</v>
      </c>
      <c r="V2956" s="43">
        <f t="shared" si="607"/>
        <v>0</v>
      </c>
      <c r="W2956" s="80">
        <f t="shared" si="611"/>
        <v>23.196467403779828</v>
      </c>
      <c r="X2956" t="e">
        <f t="shared" si="608"/>
        <v>#N/A</v>
      </c>
      <c r="Y2956"/>
      <c r="Z2956">
        <f t="shared" si="612"/>
        <v>0.4</v>
      </c>
      <c r="AA2956">
        <f t="shared" si="613"/>
        <v>1</v>
      </c>
      <c r="AB2956">
        <f t="shared" si="613"/>
        <v>1</v>
      </c>
      <c r="AC2956">
        <f t="shared" si="614"/>
        <v>0.4</v>
      </c>
      <c r="AD2956" t="e">
        <f>INDEX('bijlage C. Cluster maatregelen'!C:C,MATCH('5.Bepalen Faalfreq'!K2956,'bijlage C. Cluster maatregelen'!A:A,0))</f>
        <v>#N/A</v>
      </c>
      <c r="AE2956" t="e">
        <f>INDEX('bijlage C. Cluster maatregelen'!C:C,MATCH('5.Bepalen Faalfreq'!L2956,'bijlage C. Cluster maatregelen'!A:A,0))</f>
        <v>#N/A</v>
      </c>
      <c r="AF2956" t="e">
        <f>INDEX('bijlage C. Cluster maatregelen'!C:C,MATCH('5.Bepalen Faalfreq'!M2956,'bijlage C. Cluster maatregelen'!A:A,0))</f>
        <v>#N/A</v>
      </c>
      <c r="AG2956" t="e">
        <f>INDEX('bijlage C. Cluster maatregelen'!C:C,MATCH('5.Bepalen Faalfreq'!N2956,'bijlage C. Cluster maatregelen'!A:A,0))</f>
        <v>#N/A</v>
      </c>
      <c r="AH2956" t="e">
        <f t="shared" si="615"/>
        <v>#N/A</v>
      </c>
      <c r="AI2956" t="e">
        <f t="shared" si="616"/>
        <v>#N/A</v>
      </c>
      <c r="AJ2956" t="e">
        <f t="shared" si="609"/>
        <v>#N/A</v>
      </c>
    </row>
    <row r="2957" spans="1:36" x14ac:dyDescent="0.25">
      <c r="A2957" s="203"/>
      <c r="B2957" s="203"/>
      <c r="C2957" s="203"/>
      <c r="D2957" s="203"/>
      <c r="E2957" s="203"/>
      <c r="F2957" s="203"/>
      <c r="G2957" s="203"/>
      <c r="H2957" s="203"/>
      <c r="I2957" s="203"/>
      <c r="J2957" s="203"/>
      <c r="K2957" s="203"/>
      <c r="L2957" s="203"/>
      <c r="M2957" s="203"/>
      <c r="N2957" s="203"/>
      <c r="O2957" s="204">
        <f t="shared" si="605"/>
        <v>0</v>
      </c>
      <c r="P2957" s="80" t="str">
        <f>IFERROR(R2957+'4. Gegevens leiding'!$I$26,"")</f>
        <v/>
      </c>
      <c r="Q2957" s="155" t="str">
        <f>IFERROR(R2958+'4. Gegevens leiding'!$I$26,"")</f>
        <v/>
      </c>
      <c r="R2957" s="155" t="str">
        <f t="shared" si="617"/>
        <v/>
      </c>
      <c r="S2957" s="43" t="str">
        <f t="shared" si="610"/>
        <v/>
      </c>
      <c r="T2957" s="42" t="str">
        <f t="shared" si="606"/>
        <v>Diameter (mm, uitwendig)=;Wanddikte (mm)=;Druk (barg)=;Rekgrens (N/mm^2)=;Charpy energie (J)=</v>
      </c>
      <c r="U2957" s="44" t="e">
        <f>INDEX('bijlage A. Frequentie Tabel'!G:G,MATCH(T2957,'bijlage A. Frequentie Tabel'!A:A,0))</f>
        <v>#N/A</v>
      </c>
      <c r="V2957" s="43">
        <f t="shared" si="607"/>
        <v>0</v>
      </c>
      <c r="W2957" s="80">
        <f t="shared" si="611"/>
        <v>23.196467403779828</v>
      </c>
      <c r="X2957" t="e">
        <f t="shared" si="608"/>
        <v>#N/A</v>
      </c>
      <c r="Y2957"/>
      <c r="Z2957">
        <f t="shared" si="612"/>
        <v>0.4</v>
      </c>
      <c r="AA2957">
        <f t="shared" si="613"/>
        <v>1</v>
      </c>
      <c r="AB2957">
        <f t="shared" si="613"/>
        <v>1</v>
      </c>
      <c r="AC2957">
        <f t="shared" si="614"/>
        <v>0.4</v>
      </c>
      <c r="AD2957" t="e">
        <f>INDEX('bijlage C. Cluster maatregelen'!C:C,MATCH('5.Bepalen Faalfreq'!K2957,'bijlage C. Cluster maatregelen'!A:A,0))</f>
        <v>#N/A</v>
      </c>
      <c r="AE2957" t="e">
        <f>INDEX('bijlage C. Cluster maatregelen'!C:C,MATCH('5.Bepalen Faalfreq'!L2957,'bijlage C. Cluster maatregelen'!A:A,0))</f>
        <v>#N/A</v>
      </c>
      <c r="AF2957" t="e">
        <f>INDEX('bijlage C. Cluster maatregelen'!C:C,MATCH('5.Bepalen Faalfreq'!M2957,'bijlage C. Cluster maatregelen'!A:A,0))</f>
        <v>#N/A</v>
      </c>
      <c r="AG2957" t="e">
        <f>INDEX('bijlage C. Cluster maatregelen'!C:C,MATCH('5.Bepalen Faalfreq'!N2957,'bijlage C. Cluster maatregelen'!A:A,0))</f>
        <v>#N/A</v>
      </c>
      <c r="AH2957" t="e">
        <f t="shared" si="615"/>
        <v>#N/A</v>
      </c>
      <c r="AI2957" t="e">
        <f t="shared" si="616"/>
        <v>#N/A</v>
      </c>
      <c r="AJ2957" t="e">
        <f t="shared" si="609"/>
        <v>#N/A</v>
      </c>
    </row>
    <row r="2958" spans="1:36" x14ac:dyDescent="0.25">
      <c r="A2958" s="203"/>
      <c r="B2958" s="203"/>
      <c r="C2958" s="203"/>
      <c r="D2958" s="203"/>
      <c r="E2958" s="203"/>
      <c r="F2958" s="203"/>
      <c r="G2958" s="203"/>
      <c r="H2958" s="203"/>
      <c r="I2958" s="203"/>
      <c r="J2958" s="203"/>
      <c r="K2958" s="203"/>
      <c r="L2958" s="203"/>
      <c r="M2958" s="203"/>
      <c r="N2958" s="203"/>
      <c r="O2958" s="204">
        <f t="shared" si="605"/>
        <v>0</v>
      </c>
      <c r="P2958" s="80" t="str">
        <f>IFERROR(R2958+'4. Gegevens leiding'!$I$26,"")</f>
        <v/>
      </c>
      <c r="Q2958" s="155" t="str">
        <f>IFERROR(R2959+'4. Gegevens leiding'!$I$26,"")</f>
        <v/>
      </c>
      <c r="R2958" s="155" t="str">
        <f t="shared" si="617"/>
        <v/>
      </c>
      <c r="S2958" s="43" t="str">
        <f t="shared" si="610"/>
        <v/>
      </c>
      <c r="T2958" s="42" t="str">
        <f t="shared" si="606"/>
        <v>Diameter (mm, uitwendig)=;Wanddikte (mm)=;Druk (barg)=;Rekgrens (N/mm^2)=;Charpy energie (J)=</v>
      </c>
      <c r="U2958" s="44" t="e">
        <f>INDEX('bijlage A. Frequentie Tabel'!G:G,MATCH(T2958,'bijlage A. Frequentie Tabel'!A:A,0))</f>
        <v>#N/A</v>
      </c>
      <c r="V2958" s="43">
        <f t="shared" si="607"/>
        <v>0</v>
      </c>
      <c r="W2958" s="80">
        <f t="shared" si="611"/>
        <v>23.196467403779828</v>
      </c>
      <c r="X2958" t="e">
        <f t="shared" si="608"/>
        <v>#N/A</v>
      </c>
      <c r="Y2958"/>
      <c r="Z2958">
        <f t="shared" si="612"/>
        <v>0.4</v>
      </c>
      <c r="AA2958">
        <f t="shared" si="613"/>
        <v>1</v>
      </c>
      <c r="AB2958">
        <f t="shared" si="613"/>
        <v>1</v>
      </c>
      <c r="AC2958">
        <f t="shared" si="614"/>
        <v>0.4</v>
      </c>
      <c r="AD2958" t="e">
        <f>INDEX('bijlage C. Cluster maatregelen'!C:C,MATCH('5.Bepalen Faalfreq'!K2958,'bijlage C. Cluster maatregelen'!A:A,0))</f>
        <v>#N/A</v>
      </c>
      <c r="AE2958" t="e">
        <f>INDEX('bijlage C. Cluster maatregelen'!C:C,MATCH('5.Bepalen Faalfreq'!L2958,'bijlage C. Cluster maatregelen'!A:A,0))</f>
        <v>#N/A</v>
      </c>
      <c r="AF2958" t="e">
        <f>INDEX('bijlage C. Cluster maatregelen'!C:C,MATCH('5.Bepalen Faalfreq'!M2958,'bijlage C. Cluster maatregelen'!A:A,0))</f>
        <v>#N/A</v>
      </c>
      <c r="AG2958" t="e">
        <f>INDEX('bijlage C. Cluster maatregelen'!C:C,MATCH('5.Bepalen Faalfreq'!N2958,'bijlage C. Cluster maatregelen'!A:A,0))</f>
        <v>#N/A</v>
      </c>
      <c r="AH2958" t="e">
        <f t="shared" si="615"/>
        <v>#N/A</v>
      </c>
      <c r="AI2958" t="e">
        <f t="shared" si="616"/>
        <v>#N/A</v>
      </c>
      <c r="AJ2958" t="e">
        <f t="shared" si="609"/>
        <v>#N/A</v>
      </c>
    </row>
    <row r="2959" spans="1:36" x14ac:dyDescent="0.25">
      <c r="A2959" s="203"/>
      <c r="B2959" s="203"/>
      <c r="C2959" s="203"/>
      <c r="D2959" s="203"/>
      <c r="E2959" s="203"/>
      <c r="F2959" s="203"/>
      <c r="G2959" s="203"/>
      <c r="H2959" s="203"/>
      <c r="I2959" s="203"/>
      <c r="J2959" s="203"/>
      <c r="K2959" s="203"/>
      <c r="L2959" s="203"/>
      <c r="M2959" s="203"/>
      <c r="N2959" s="203"/>
      <c r="O2959" s="204">
        <f t="shared" si="605"/>
        <v>0</v>
      </c>
      <c r="P2959" s="80" t="str">
        <f>IFERROR(R2959+'4. Gegevens leiding'!$I$26,"")</f>
        <v/>
      </c>
      <c r="Q2959" s="155" t="str">
        <f>IFERROR(R2960+'4. Gegevens leiding'!$I$26,"")</f>
        <v/>
      </c>
      <c r="R2959" s="155" t="str">
        <f t="shared" si="617"/>
        <v/>
      </c>
      <c r="S2959" s="43" t="str">
        <f t="shared" si="610"/>
        <v/>
      </c>
      <c r="T2959" s="42" t="str">
        <f t="shared" si="606"/>
        <v>Diameter (mm, uitwendig)=;Wanddikte (mm)=;Druk (barg)=;Rekgrens (N/mm^2)=;Charpy energie (J)=</v>
      </c>
      <c r="U2959" s="44" t="e">
        <f>INDEX('bijlage A. Frequentie Tabel'!G:G,MATCH(T2959,'bijlage A. Frequentie Tabel'!A:A,0))</f>
        <v>#N/A</v>
      </c>
      <c r="V2959" s="43">
        <f t="shared" si="607"/>
        <v>0</v>
      </c>
      <c r="W2959" s="80">
        <f t="shared" si="611"/>
        <v>23.196467403779828</v>
      </c>
      <c r="X2959" t="e">
        <f t="shared" si="608"/>
        <v>#N/A</v>
      </c>
      <c r="Y2959"/>
      <c r="Z2959">
        <f t="shared" si="612"/>
        <v>0.4</v>
      </c>
      <c r="AA2959">
        <f t="shared" si="613"/>
        <v>1</v>
      </c>
      <c r="AB2959">
        <f t="shared" si="613"/>
        <v>1</v>
      </c>
      <c r="AC2959">
        <f t="shared" si="614"/>
        <v>0.4</v>
      </c>
      <c r="AD2959" t="e">
        <f>INDEX('bijlage C. Cluster maatregelen'!C:C,MATCH('5.Bepalen Faalfreq'!K2959,'bijlage C. Cluster maatregelen'!A:A,0))</f>
        <v>#N/A</v>
      </c>
      <c r="AE2959" t="e">
        <f>INDEX('bijlage C. Cluster maatregelen'!C:C,MATCH('5.Bepalen Faalfreq'!L2959,'bijlage C. Cluster maatregelen'!A:A,0))</f>
        <v>#N/A</v>
      </c>
      <c r="AF2959" t="e">
        <f>INDEX('bijlage C. Cluster maatregelen'!C:C,MATCH('5.Bepalen Faalfreq'!M2959,'bijlage C. Cluster maatregelen'!A:A,0))</f>
        <v>#N/A</v>
      </c>
      <c r="AG2959" t="e">
        <f>INDEX('bijlage C. Cluster maatregelen'!C:C,MATCH('5.Bepalen Faalfreq'!N2959,'bijlage C. Cluster maatregelen'!A:A,0))</f>
        <v>#N/A</v>
      </c>
      <c r="AH2959" t="e">
        <f t="shared" si="615"/>
        <v>#N/A</v>
      </c>
      <c r="AI2959" t="e">
        <f t="shared" si="616"/>
        <v>#N/A</v>
      </c>
      <c r="AJ2959" t="e">
        <f t="shared" si="609"/>
        <v>#N/A</v>
      </c>
    </row>
    <row r="2960" spans="1:36" x14ac:dyDescent="0.25">
      <c r="A2960" s="203"/>
      <c r="B2960" s="203"/>
      <c r="C2960" s="203"/>
      <c r="D2960" s="203"/>
      <c r="E2960" s="203"/>
      <c r="F2960" s="203"/>
      <c r="G2960" s="203"/>
      <c r="H2960" s="203"/>
      <c r="I2960" s="203"/>
      <c r="J2960" s="203"/>
      <c r="K2960" s="203"/>
      <c r="L2960" s="203"/>
      <c r="M2960" s="203"/>
      <c r="N2960" s="203"/>
      <c r="O2960" s="204">
        <f t="shared" si="605"/>
        <v>0</v>
      </c>
      <c r="P2960" s="80" t="str">
        <f>IFERROR(R2960+'4. Gegevens leiding'!$I$26,"")</f>
        <v/>
      </c>
      <c r="Q2960" s="155" t="str">
        <f>IFERROR(R2961+'4. Gegevens leiding'!$I$26,"")</f>
        <v/>
      </c>
      <c r="R2960" s="155" t="str">
        <f t="shared" si="617"/>
        <v/>
      </c>
      <c r="S2960" s="43" t="str">
        <f t="shared" si="610"/>
        <v/>
      </c>
      <c r="T2960" s="42" t="str">
        <f t="shared" si="606"/>
        <v>Diameter (mm, uitwendig)=;Wanddikte (mm)=;Druk (barg)=;Rekgrens (N/mm^2)=;Charpy energie (J)=</v>
      </c>
      <c r="U2960" s="44" t="e">
        <f>INDEX('bijlage A. Frequentie Tabel'!G:G,MATCH(T2960,'bijlage A. Frequentie Tabel'!A:A,0))</f>
        <v>#N/A</v>
      </c>
      <c r="V2960" s="43">
        <f t="shared" si="607"/>
        <v>0</v>
      </c>
      <c r="W2960" s="80">
        <f t="shared" si="611"/>
        <v>23.196467403779828</v>
      </c>
      <c r="X2960" t="e">
        <f t="shared" si="608"/>
        <v>#N/A</v>
      </c>
      <c r="Y2960"/>
      <c r="Z2960">
        <f t="shared" si="612"/>
        <v>0.4</v>
      </c>
      <c r="AA2960">
        <f t="shared" si="613"/>
        <v>1</v>
      </c>
      <c r="AB2960">
        <f t="shared" si="613"/>
        <v>1</v>
      </c>
      <c r="AC2960">
        <f t="shared" si="614"/>
        <v>0.4</v>
      </c>
      <c r="AD2960" t="e">
        <f>INDEX('bijlage C. Cluster maatregelen'!C:C,MATCH('5.Bepalen Faalfreq'!K2960,'bijlage C. Cluster maatregelen'!A:A,0))</f>
        <v>#N/A</v>
      </c>
      <c r="AE2960" t="e">
        <f>INDEX('bijlage C. Cluster maatregelen'!C:C,MATCH('5.Bepalen Faalfreq'!L2960,'bijlage C. Cluster maatregelen'!A:A,0))</f>
        <v>#N/A</v>
      </c>
      <c r="AF2960" t="e">
        <f>INDEX('bijlage C. Cluster maatregelen'!C:C,MATCH('5.Bepalen Faalfreq'!M2960,'bijlage C. Cluster maatregelen'!A:A,0))</f>
        <v>#N/A</v>
      </c>
      <c r="AG2960" t="e">
        <f>INDEX('bijlage C. Cluster maatregelen'!C:C,MATCH('5.Bepalen Faalfreq'!N2960,'bijlage C. Cluster maatregelen'!A:A,0))</f>
        <v>#N/A</v>
      </c>
      <c r="AH2960" t="e">
        <f t="shared" si="615"/>
        <v>#N/A</v>
      </c>
      <c r="AI2960" t="e">
        <f t="shared" si="616"/>
        <v>#N/A</v>
      </c>
      <c r="AJ2960" t="e">
        <f t="shared" si="609"/>
        <v>#N/A</v>
      </c>
    </row>
    <row r="2961" spans="1:36" x14ac:dyDescent="0.25">
      <c r="A2961" s="203"/>
      <c r="B2961" s="203"/>
      <c r="C2961" s="203"/>
      <c r="D2961" s="203"/>
      <c r="E2961" s="203"/>
      <c r="F2961" s="203"/>
      <c r="G2961" s="203"/>
      <c r="H2961" s="203"/>
      <c r="I2961" s="203"/>
      <c r="J2961" s="203"/>
      <c r="K2961" s="203"/>
      <c r="L2961" s="203"/>
      <c r="M2961" s="203"/>
      <c r="N2961" s="203"/>
      <c r="O2961" s="204">
        <f t="shared" si="605"/>
        <v>0</v>
      </c>
      <c r="P2961" s="80" t="str">
        <f>IFERROR(R2961+'4. Gegevens leiding'!$I$26,"")</f>
        <v/>
      </c>
      <c r="Q2961" s="155" t="str">
        <f>IFERROR(R2962+'4. Gegevens leiding'!$I$26,"")</f>
        <v/>
      </c>
      <c r="R2961" s="155" t="str">
        <f t="shared" si="617"/>
        <v/>
      </c>
      <c r="S2961" s="43" t="str">
        <f t="shared" si="610"/>
        <v/>
      </c>
      <c r="T2961" s="42" t="str">
        <f t="shared" si="606"/>
        <v>Diameter (mm, uitwendig)=;Wanddikte (mm)=;Druk (barg)=;Rekgrens (N/mm^2)=;Charpy energie (J)=</v>
      </c>
      <c r="U2961" s="44" t="e">
        <f>INDEX('bijlage A. Frequentie Tabel'!G:G,MATCH(T2961,'bijlage A. Frequentie Tabel'!A:A,0))</f>
        <v>#N/A</v>
      </c>
      <c r="V2961" s="43">
        <f t="shared" si="607"/>
        <v>0</v>
      </c>
      <c r="W2961" s="80">
        <f t="shared" si="611"/>
        <v>23.196467403779828</v>
      </c>
      <c r="X2961" t="e">
        <f t="shared" si="608"/>
        <v>#N/A</v>
      </c>
      <c r="Y2961"/>
      <c r="Z2961">
        <f t="shared" si="612"/>
        <v>0.4</v>
      </c>
      <c r="AA2961">
        <f t="shared" si="613"/>
        <v>1</v>
      </c>
      <c r="AB2961">
        <f t="shared" si="613"/>
        <v>1</v>
      </c>
      <c r="AC2961">
        <f t="shared" si="614"/>
        <v>0.4</v>
      </c>
      <c r="AD2961" t="e">
        <f>INDEX('bijlage C. Cluster maatregelen'!C:C,MATCH('5.Bepalen Faalfreq'!K2961,'bijlage C. Cluster maatregelen'!A:A,0))</f>
        <v>#N/A</v>
      </c>
      <c r="AE2961" t="e">
        <f>INDEX('bijlage C. Cluster maatregelen'!C:C,MATCH('5.Bepalen Faalfreq'!L2961,'bijlage C. Cluster maatregelen'!A:A,0))</f>
        <v>#N/A</v>
      </c>
      <c r="AF2961" t="e">
        <f>INDEX('bijlage C. Cluster maatregelen'!C:C,MATCH('5.Bepalen Faalfreq'!M2961,'bijlage C. Cluster maatregelen'!A:A,0))</f>
        <v>#N/A</v>
      </c>
      <c r="AG2961" t="e">
        <f>INDEX('bijlage C. Cluster maatregelen'!C:C,MATCH('5.Bepalen Faalfreq'!N2961,'bijlage C. Cluster maatregelen'!A:A,0))</f>
        <v>#N/A</v>
      </c>
      <c r="AH2961" t="e">
        <f t="shared" si="615"/>
        <v>#N/A</v>
      </c>
      <c r="AI2961" t="e">
        <f t="shared" si="616"/>
        <v>#N/A</v>
      </c>
      <c r="AJ2961" t="e">
        <f t="shared" si="609"/>
        <v>#N/A</v>
      </c>
    </row>
    <row r="2962" spans="1:36" x14ac:dyDescent="0.25">
      <c r="A2962" s="203"/>
      <c r="B2962" s="203"/>
      <c r="C2962" s="203"/>
      <c r="D2962" s="203"/>
      <c r="E2962" s="203"/>
      <c r="F2962" s="203"/>
      <c r="G2962" s="203"/>
      <c r="H2962" s="203"/>
      <c r="I2962" s="203"/>
      <c r="J2962" s="203"/>
      <c r="K2962" s="203"/>
      <c r="L2962" s="203"/>
      <c r="M2962" s="203"/>
      <c r="N2962" s="203"/>
      <c r="O2962" s="204">
        <f t="shared" si="605"/>
        <v>0</v>
      </c>
      <c r="P2962" s="80" t="str">
        <f>IFERROR(R2962+'4. Gegevens leiding'!$I$26,"")</f>
        <v/>
      </c>
      <c r="Q2962" s="155" t="str">
        <f>IFERROR(R2963+'4. Gegevens leiding'!$I$26,"")</f>
        <v/>
      </c>
      <c r="R2962" s="155" t="str">
        <f t="shared" si="617"/>
        <v/>
      </c>
      <c r="S2962" s="43" t="str">
        <f t="shared" si="610"/>
        <v/>
      </c>
      <c r="T2962" s="42" t="str">
        <f t="shared" si="606"/>
        <v>Diameter (mm, uitwendig)=;Wanddikte (mm)=;Druk (barg)=;Rekgrens (N/mm^2)=;Charpy energie (J)=</v>
      </c>
      <c r="U2962" s="44" t="e">
        <f>INDEX('bijlage A. Frequentie Tabel'!G:G,MATCH(T2962,'bijlage A. Frequentie Tabel'!A:A,0))</f>
        <v>#N/A</v>
      </c>
      <c r="V2962" s="43">
        <f t="shared" si="607"/>
        <v>0</v>
      </c>
      <c r="W2962" s="80">
        <f t="shared" si="611"/>
        <v>23.196467403779828</v>
      </c>
      <c r="X2962" t="e">
        <f t="shared" si="608"/>
        <v>#N/A</v>
      </c>
      <c r="Y2962"/>
      <c r="Z2962">
        <f t="shared" si="612"/>
        <v>0.4</v>
      </c>
      <c r="AA2962">
        <f t="shared" si="613"/>
        <v>1</v>
      </c>
      <c r="AB2962">
        <f t="shared" si="613"/>
        <v>1</v>
      </c>
      <c r="AC2962">
        <f t="shared" si="614"/>
        <v>0.4</v>
      </c>
      <c r="AD2962" t="e">
        <f>INDEX('bijlage C. Cluster maatregelen'!C:C,MATCH('5.Bepalen Faalfreq'!K2962,'bijlage C. Cluster maatregelen'!A:A,0))</f>
        <v>#N/A</v>
      </c>
      <c r="AE2962" t="e">
        <f>INDEX('bijlage C. Cluster maatregelen'!C:C,MATCH('5.Bepalen Faalfreq'!L2962,'bijlage C. Cluster maatregelen'!A:A,0))</f>
        <v>#N/A</v>
      </c>
      <c r="AF2962" t="e">
        <f>INDEX('bijlage C. Cluster maatregelen'!C:C,MATCH('5.Bepalen Faalfreq'!M2962,'bijlage C. Cluster maatregelen'!A:A,0))</f>
        <v>#N/A</v>
      </c>
      <c r="AG2962" t="e">
        <f>INDEX('bijlage C. Cluster maatregelen'!C:C,MATCH('5.Bepalen Faalfreq'!N2962,'bijlage C. Cluster maatregelen'!A:A,0))</f>
        <v>#N/A</v>
      </c>
      <c r="AH2962" t="e">
        <f t="shared" si="615"/>
        <v>#N/A</v>
      </c>
      <c r="AI2962" t="e">
        <f t="shared" si="616"/>
        <v>#N/A</v>
      </c>
      <c r="AJ2962" t="e">
        <f t="shared" si="609"/>
        <v>#N/A</v>
      </c>
    </row>
    <row r="2963" spans="1:36" x14ac:dyDescent="0.25">
      <c r="A2963" s="203"/>
      <c r="B2963" s="203"/>
      <c r="C2963" s="203"/>
      <c r="D2963" s="203"/>
      <c r="E2963" s="203"/>
      <c r="F2963" s="203"/>
      <c r="G2963" s="203"/>
      <c r="H2963" s="203"/>
      <c r="I2963" s="203"/>
      <c r="J2963" s="203"/>
      <c r="K2963" s="203"/>
      <c r="L2963" s="203"/>
      <c r="M2963" s="203"/>
      <c r="N2963" s="203"/>
      <c r="O2963" s="204">
        <f t="shared" si="605"/>
        <v>0</v>
      </c>
      <c r="P2963" s="80" t="str">
        <f>IFERROR(R2963+'4. Gegevens leiding'!$I$26,"")</f>
        <v/>
      </c>
      <c r="Q2963" s="155" t="str">
        <f>IFERROR(R2964+'4. Gegevens leiding'!$I$26,"")</f>
        <v/>
      </c>
      <c r="R2963" s="155" t="str">
        <f t="shared" si="617"/>
        <v/>
      </c>
      <c r="S2963" s="43" t="str">
        <f t="shared" si="610"/>
        <v/>
      </c>
      <c r="T2963" s="42" t="str">
        <f t="shared" si="606"/>
        <v>Diameter (mm, uitwendig)=;Wanddikte (mm)=;Druk (barg)=;Rekgrens (N/mm^2)=;Charpy energie (J)=</v>
      </c>
      <c r="U2963" s="44" t="e">
        <f>INDEX('bijlage A. Frequentie Tabel'!G:G,MATCH(T2963,'bijlage A. Frequentie Tabel'!A:A,0))</f>
        <v>#N/A</v>
      </c>
      <c r="V2963" s="43">
        <f t="shared" si="607"/>
        <v>0</v>
      </c>
      <c r="W2963" s="80">
        <f t="shared" si="611"/>
        <v>23.196467403779828</v>
      </c>
      <c r="X2963" t="e">
        <f t="shared" si="608"/>
        <v>#N/A</v>
      </c>
      <c r="Y2963"/>
      <c r="Z2963">
        <f t="shared" si="612"/>
        <v>0.4</v>
      </c>
      <c r="AA2963">
        <f t="shared" si="613"/>
        <v>1</v>
      </c>
      <c r="AB2963">
        <f t="shared" si="613"/>
        <v>1</v>
      </c>
      <c r="AC2963">
        <f t="shared" si="614"/>
        <v>0.4</v>
      </c>
      <c r="AD2963" t="e">
        <f>INDEX('bijlage C. Cluster maatregelen'!C:C,MATCH('5.Bepalen Faalfreq'!K2963,'bijlage C. Cluster maatregelen'!A:A,0))</f>
        <v>#N/A</v>
      </c>
      <c r="AE2963" t="e">
        <f>INDEX('bijlage C. Cluster maatregelen'!C:C,MATCH('5.Bepalen Faalfreq'!L2963,'bijlage C. Cluster maatregelen'!A:A,0))</f>
        <v>#N/A</v>
      </c>
      <c r="AF2963" t="e">
        <f>INDEX('bijlage C. Cluster maatregelen'!C:C,MATCH('5.Bepalen Faalfreq'!M2963,'bijlage C. Cluster maatregelen'!A:A,0))</f>
        <v>#N/A</v>
      </c>
      <c r="AG2963" t="e">
        <f>INDEX('bijlage C. Cluster maatregelen'!C:C,MATCH('5.Bepalen Faalfreq'!N2963,'bijlage C. Cluster maatregelen'!A:A,0))</f>
        <v>#N/A</v>
      </c>
      <c r="AH2963" t="e">
        <f t="shared" si="615"/>
        <v>#N/A</v>
      </c>
      <c r="AI2963" t="e">
        <f t="shared" si="616"/>
        <v>#N/A</v>
      </c>
      <c r="AJ2963" t="e">
        <f t="shared" si="609"/>
        <v>#N/A</v>
      </c>
    </row>
    <row r="2964" spans="1:36" x14ac:dyDescent="0.25">
      <c r="A2964" s="203"/>
      <c r="B2964" s="203"/>
      <c r="C2964" s="203"/>
      <c r="D2964" s="203"/>
      <c r="E2964" s="203"/>
      <c r="F2964" s="203"/>
      <c r="G2964" s="203"/>
      <c r="H2964" s="203"/>
      <c r="I2964" s="203"/>
      <c r="J2964" s="203"/>
      <c r="K2964" s="203"/>
      <c r="L2964" s="203"/>
      <c r="M2964" s="203"/>
      <c r="N2964" s="203"/>
      <c r="O2964" s="204">
        <f t="shared" si="605"/>
        <v>0</v>
      </c>
      <c r="P2964" s="80" t="str">
        <f>IFERROR(R2964+'4. Gegevens leiding'!$I$26,"")</f>
        <v/>
      </c>
      <c r="Q2964" s="155" t="str">
        <f>IFERROR(R2965+'4. Gegevens leiding'!$I$26,"")</f>
        <v/>
      </c>
      <c r="R2964" s="155" t="str">
        <f t="shared" si="617"/>
        <v/>
      </c>
      <c r="S2964" s="43" t="str">
        <f t="shared" si="610"/>
        <v/>
      </c>
      <c r="T2964" s="42" t="str">
        <f t="shared" si="606"/>
        <v>Diameter (mm, uitwendig)=;Wanddikte (mm)=;Druk (barg)=;Rekgrens (N/mm^2)=;Charpy energie (J)=</v>
      </c>
      <c r="U2964" s="44" t="e">
        <f>INDEX('bijlage A. Frequentie Tabel'!G:G,MATCH(T2964,'bijlage A. Frequentie Tabel'!A:A,0))</f>
        <v>#N/A</v>
      </c>
      <c r="V2964" s="43">
        <f t="shared" si="607"/>
        <v>0</v>
      </c>
      <c r="W2964" s="80">
        <f t="shared" si="611"/>
        <v>23.196467403779828</v>
      </c>
      <c r="X2964" t="e">
        <f t="shared" si="608"/>
        <v>#N/A</v>
      </c>
      <c r="Y2964"/>
      <c r="Z2964">
        <f t="shared" si="612"/>
        <v>0.4</v>
      </c>
      <c r="AA2964">
        <f t="shared" si="613"/>
        <v>1</v>
      </c>
      <c r="AB2964">
        <f t="shared" si="613"/>
        <v>1</v>
      </c>
      <c r="AC2964">
        <f t="shared" si="614"/>
        <v>0.4</v>
      </c>
      <c r="AD2964" t="e">
        <f>INDEX('bijlage C. Cluster maatregelen'!C:C,MATCH('5.Bepalen Faalfreq'!K2964,'bijlage C. Cluster maatregelen'!A:A,0))</f>
        <v>#N/A</v>
      </c>
      <c r="AE2964" t="e">
        <f>INDEX('bijlage C. Cluster maatregelen'!C:C,MATCH('5.Bepalen Faalfreq'!L2964,'bijlage C. Cluster maatregelen'!A:A,0))</f>
        <v>#N/A</v>
      </c>
      <c r="AF2964" t="e">
        <f>INDEX('bijlage C. Cluster maatregelen'!C:C,MATCH('5.Bepalen Faalfreq'!M2964,'bijlage C. Cluster maatregelen'!A:A,0))</f>
        <v>#N/A</v>
      </c>
      <c r="AG2964" t="e">
        <f>INDEX('bijlage C. Cluster maatregelen'!C:C,MATCH('5.Bepalen Faalfreq'!N2964,'bijlage C. Cluster maatregelen'!A:A,0))</f>
        <v>#N/A</v>
      </c>
      <c r="AH2964" t="e">
        <f t="shared" si="615"/>
        <v>#N/A</v>
      </c>
      <c r="AI2964" t="e">
        <f t="shared" si="616"/>
        <v>#N/A</v>
      </c>
      <c r="AJ2964" t="e">
        <f t="shared" si="609"/>
        <v>#N/A</v>
      </c>
    </row>
    <row r="2965" spans="1:36" x14ac:dyDescent="0.25">
      <c r="A2965" s="203"/>
      <c r="B2965" s="203"/>
      <c r="C2965" s="203"/>
      <c r="D2965" s="203"/>
      <c r="E2965" s="203"/>
      <c r="F2965" s="203"/>
      <c r="G2965" s="203"/>
      <c r="H2965" s="203"/>
      <c r="I2965" s="203"/>
      <c r="J2965" s="203"/>
      <c r="K2965" s="203"/>
      <c r="L2965" s="203"/>
      <c r="M2965" s="203"/>
      <c r="N2965" s="203"/>
      <c r="O2965" s="204">
        <f t="shared" si="605"/>
        <v>0</v>
      </c>
      <c r="P2965" s="80" t="str">
        <f>IFERROR(R2965+'4. Gegevens leiding'!$I$26,"")</f>
        <v/>
      </c>
      <c r="Q2965" s="155" t="str">
        <f>IFERROR(R2966+'4. Gegevens leiding'!$I$26,"")</f>
        <v/>
      </c>
      <c r="R2965" s="155" t="str">
        <f t="shared" si="617"/>
        <v/>
      </c>
      <c r="S2965" s="43" t="str">
        <f t="shared" si="610"/>
        <v/>
      </c>
      <c r="T2965" s="42" t="str">
        <f t="shared" si="606"/>
        <v>Diameter (mm, uitwendig)=;Wanddikte (mm)=;Druk (barg)=;Rekgrens (N/mm^2)=;Charpy energie (J)=</v>
      </c>
      <c r="U2965" s="44" t="e">
        <f>INDEX('bijlage A. Frequentie Tabel'!G:G,MATCH(T2965,'bijlage A. Frequentie Tabel'!A:A,0))</f>
        <v>#N/A</v>
      </c>
      <c r="V2965" s="43">
        <f t="shared" si="607"/>
        <v>0</v>
      </c>
      <c r="W2965" s="80">
        <f t="shared" si="611"/>
        <v>23.196467403779828</v>
      </c>
      <c r="X2965" t="e">
        <f t="shared" si="608"/>
        <v>#N/A</v>
      </c>
      <c r="Y2965"/>
      <c r="Z2965">
        <f t="shared" si="612"/>
        <v>0.4</v>
      </c>
      <c r="AA2965">
        <f t="shared" si="613"/>
        <v>1</v>
      </c>
      <c r="AB2965">
        <f t="shared" si="613"/>
        <v>1</v>
      </c>
      <c r="AC2965">
        <f t="shared" si="614"/>
        <v>0.4</v>
      </c>
      <c r="AD2965" t="e">
        <f>INDEX('bijlage C. Cluster maatregelen'!C:C,MATCH('5.Bepalen Faalfreq'!K2965,'bijlage C. Cluster maatregelen'!A:A,0))</f>
        <v>#N/A</v>
      </c>
      <c r="AE2965" t="e">
        <f>INDEX('bijlage C. Cluster maatregelen'!C:C,MATCH('5.Bepalen Faalfreq'!L2965,'bijlage C. Cluster maatregelen'!A:A,0))</f>
        <v>#N/A</v>
      </c>
      <c r="AF2965" t="e">
        <f>INDEX('bijlage C. Cluster maatregelen'!C:C,MATCH('5.Bepalen Faalfreq'!M2965,'bijlage C. Cluster maatregelen'!A:A,0))</f>
        <v>#N/A</v>
      </c>
      <c r="AG2965" t="e">
        <f>INDEX('bijlage C. Cluster maatregelen'!C:C,MATCH('5.Bepalen Faalfreq'!N2965,'bijlage C. Cluster maatregelen'!A:A,0))</f>
        <v>#N/A</v>
      </c>
      <c r="AH2965" t="e">
        <f t="shared" si="615"/>
        <v>#N/A</v>
      </c>
      <c r="AI2965" t="e">
        <f t="shared" si="616"/>
        <v>#N/A</v>
      </c>
      <c r="AJ2965" t="e">
        <f t="shared" si="609"/>
        <v>#N/A</v>
      </c>
    </row>
    <row r="2966" spans="1:36" x14ac:dyDescent="0.25">
      <c r="A2966" s="203"/>
      <c r="B2966" s="203"/>
      <c r="C2966" s="203"/>
      <c r="D2966" s="203"/>
      <c r="E2966" s="203"/>
      <c r="F2966" s="203"/>
      <c r="G2966" s="203"/>
      <c r="H2966" s="203"/>
      <c r="I2966" s="203"/>
      <c r="J2966" s="203"/>
      <c r="K2966" s="203"/>
      <c r="L2966" s="203"/>
      <c r="M2966" s="203"/>
      <c r="N2966" s="203"/>
      <c r="O2966" s="204">
        <f t="shared" si="605"/>
        <v>0</v>
      </c>
      <c r="P2966" s="80" t="str">
        <f>IFERROR(R2966+'4. Gegevens leiding'!$I$26,"")</f>
        <v/>
      </c>
      <c r="Q2966" s="155" t="str">
        <f>IFERROR(R2967+'4. Gegevens leiding'!$I$26,"")</f>
        <v/>
      </c>
      <c r="R2966" s="155" t="str">
        <f t="shared" si="617"/>
        <v/>
      </c>
      <c r="S2966" s="43" t="str">
        <f t="shared" si="610"/>
        <v/>
      </c>
      <c r="T2966" s="42" t="str">
        <f t="shared" si="606"/>
        <v>Diameter (mm, uitwendig)=;Wanddikte (mm)=;Druk (barg)=;Rekgrens (N/mm^2)=;Charpy energie (J)=</v>
      </c>
      <c r="U2966" s="44" t="e">
        <f>INDEX('bijlage A. Frequentie Tabel'!G:G,MATCH(T2966,'bijlage A. Frequentie Tabel'!A:A,0))</f>
        <v>#N/A</v>
      </c>
      <c r="V2966" s="43">
        <f t="shared" si="607"/>
        <v>0</v>
      </c>
      <c r="W2966" s="80">
        <f t="shared" si="611"/>
        <v>23.196467403779828</v>
      </c>
      <c r="X2966" t="e">
        <f t="shared" si="608"/>
        <v>#N/A</v>
      </c>
      <c r="Y2966"/>
      <c r="Z2966">
        <f t="shared" si="612"/>
        <v>0.4</v>
      </c>
      <c r="AA2966">
        <f t="shared" si="613"/>
        <v>1</v>
      </c>
      <c r="AB2966">
        <f t="shared" si="613"/>
        <v>1</v>
      </c>
      <c r="AC2966">
        <f t="shared" si="614"/>
        <v>0.4</v>
      </c>
      <c r="AD2966" t="e">
        <f>INDEX('bijlage C. Cluster maatregelen'!C:C,MATCH('5.Bepalen Faalfreq'!K2966,'bijlage C. Cluster maatregelen'!A:A,0))</f>
        <v>#N/A</v>
      </c>
      <c r="AE2966" t="e">
        <f>INDEX('bijlage C. Cluster maatregelen'!C:C,MATCH('5.Bepalen Faalfreq'!L2966,'bijlage C. Cluster maatregelen'!A:A,0))</f>
        <v>#N/A</v>
      </c>
      <c r="AF2966" t="e">
        <f>INDEX('bijlage C. Cluster maatregelen'!C:C,MATCH('5.Bepalen Faalfreq'!M2966,'bijlage C. Cluster maatregelen'!A:A,0))</f>
        <v>#N/A</v>
      </c>
      <c r="AG2966" t="e">
        <f>INDEX('bijlage C. Cluster maatregelen'!C:C,MATCH('5.Bepalen Faalfreq'!N2966,'bijlage C. Cluster maatregelen'!A:A,0))</f>
        <v>#N/A</v>
      </c>
      <c r="AH2966" t="e">
        <f t="shared" si="615"/>
        <v>#N/A</v>
      </c>
      <c r="AI2966" t="e">
        <f t="shared" si="616"/>
        <v>#N/A</v>
      </c>
      <c r="AJ2966" t="e">
        <f t="shared" si="609"/>
        <v>#N/A</v>
      </c>
    </row>
    <row r="2967" spans="1:36" x14ac:dyDescent="0.25">
      <c r="A2967" s="203"/>
      <c r="B2967" s="203"/>
      <c r="C2967" s="203"/>
      <c r="D2967" s="203"/>
      <c r="E2967" s="203"/>
      <c r="F2967" s="203"/>
      <c r="G2967" s="203"/>
      <c r="H2967" s="203"/>
      <c r="I2967" s="203"/>
      <c r="J2967" s="203"/>
      <c r="K2967" s="203"/>
      <c r="L2967" s="203"/>
      <c r="M2967" s="203"/>
      <c r="N2967" s="203"/>
      <c r="O2967" s="204">
        <f t="shared" si="605"/>
        <v>0</v>
      </c>
      <c r="P2967" s="80" t="str">
        <f>IFERROR(R2967+'4. Gegevens leiding'!$I$26,"")</f>
        <v/>
      </c>
      <c r="Q2967" s="155" t="str">
        <f>IFERROR(R2968+'4. Gegevens leiding'!$I$26,"")</f>
        <v/>
      </c>
      <c r="R2967" s="155" t="str">
        <f t="shared" si="617"/>
        <v/>
      </c>
      <c r="S2967" s="43" t="str">
        <f t="shared" si="610"/>
        <v/>
      </c>
      <c r="T2967" s="42" t="str">
        <f t="shared" si="606"/>
        <v>Diameter (mm, uitwendig)=;Wanddikte (mm)=;Druk (barg)=;Rekgrens (N/mm^2)=;Charpy energie (J)=</v>
      </c>
      <c r="U2967" s="44" t="e">
        <f>INDEX('bijlage A. Frequentie Tabel'!G:G,MATCH(T2967,'bijlage A. Frequentie Tabel'!A:A,0))</f>
        <v>#N/A</v>
      </c>
      <c r="V2967" s="43">
        <f t="shared" si="607"/>
        <v>0</v>
      </c>
      <c r="W2967" s="80">
        <f t="shared" si="611"/>
        <v>23.196467403779828</v>
      </c>
      <c r="X2967" t="e">
        <f t="shared" si="608"/>
        <v>#N/A</v>
      </c>
      <c r="Y2967"/>
      <c r="Z2967">
        <f t="shared" si="612"/>
        <v>0.4</v>
      </c>
      <c r="AA2967">
        <f t="shared" si="613"/>
        <v>1</v>
      </c>
      <c r="AB2967">
        <f t="shared" si="613"/>
        <v>1</v>
      </c>
      <c r="AC2967">
        <f t="shared" si="614"/>
        <v>0.4</v>
      </c>
      <c r="AD2967" t="e">
        <f>INDEX('bijlage C. Cluster maatregelen'!C:C,MATCH('5.Bepalen Faalfreq'!K2967,'bijlage C. Cluster maatregelen'!A:A,0))</f>
        <v>#N/A</v>
      </c>
      <c r="AE2967" t="e">
        <f>INDEX('bijlage C. Cluster maatregelen'!C:C,MATCH('5.Bepalen Faalfreq'!L2967,'bijlage C. Cluster maatregelen'!A:A,0))</f>
        <v>#N/A</v>
      </c>
      <c r="AF2967" t="e">
        <f>INDEX('bijlage C. Cluster maatregelen'!C:C,MATCH('5.Bepalen Faalfreq'!M2967,'bijlage C. Cluster maatregelen'!A:A,0))</f>
        <v>#N/A</v>
      </c>
      <c r="AG2967" t="e">
        <f>INDEX('bijlage C. Cluster maatregelen'!C:C,MATCH('5.Bepalen Faalfreq'!N2967,'bijlage C. Cluster maatregelen'!A:A,0))</f>
        <v>#N/A</v>
      </c>
      <c r="AH2967" t="e">
        <f t="shared" si="615"/>
        <v>#N/A</v>
      </c>
      <c r="AI2967" t="e">
        <f t="shared" si="616"/>
        <v>#N/A</v>
      </c>
      <c r="AJ2967" t="e">
        <f t="shared" si="609"/>
        <v>#N/A</v>
      </c>
    </row>
    <row r="2968" spans="1:36" x14ac:dyDescent="0.25">
      <c r="A2968" s="203"/>
      <c r="B2968" s="203"/>
      <c r="C2968" s="203"/>
      <c r="D2968" s="203"/>
      <c r="E2968" s="203"/>
      <c r="F2968" s="203"/>
      <c r="G2968" s="203"/>
      <c r="H2968" s="203"/>
      <c r="I2968" s="203"/>
      <c r="J2968" s="203"/>
      <c r="K2968" s="203"/>
      <c r="L2968" s="203"/>
      <c r="M2968" s="203"/>
      <c r="N2968" s="203"/>
      <c r="O2968" s="204">
        <f t="shared" si="605"/>
        <v>0</v>
      </c>
      <c r="P2968" s="80" t="str">
        <f>IFERROR(R2968+'4. Gegevens leiding'!$I$26,"")</f>
        <v/>
      </c>
      <c r="Q2968" s="155" t="str">
        <f>IFERROR(R2969+'4. Gegevens leiding'!$I$26,"")</f>
        <v/>
      </c>
      <c r="R2968" s="155" t="str">
        <f t="shared" si="617"/>
        <v/>
      </c>
      <c r="S2968" s="43" t="str">
        <f t="shared" si="610"/>
        <v/>
      </c>
      <c r="T2968" s="42" t="str">
        <f t="shared" si="606"/>
        <v>Diameter (mm, uitwendig)=;Wanddikte (mm)=;Druk (barg)=;Rekgrens (N/mm^2)=;Charpy energie (J)=</v>
      </c>
      <c r="U2968" s="44" t="e">
        <f>INDEX('bijlage A. Frequentie Tabel'!G:G,MATCH(T2968,'bijlage A. Frequentie Tabel'!A:A,0))</f>
        <v>#N/A</v>
      </c>
      <c r="V2968" s="43">
        <f t="shared" si="607"/>
        <v>0</v>
      </c>
      <c r="W2968" s="80">
        <f t="shared" si="611"/>
        <v>23.196467403779828</v>
      </c>
      <c r="X2968" t="e">
        <f t="shared" si="608"/>
        <v>#N/A</v>
      </c>
      <c r="Y2968"/>
      <c r="Z2968">
        <f t="shared" si="612"/>
        <v>0.4</v>
      </c>
      <c r="AA2968">
        <f t="shared" si="613"/>
        <v>1</v>
      </c>
      <c r="AB2968">
        <f t="shared" si="613"/>
        <v>1</v>
      </c>
      <c r="AC2968">
        <f t="shared" si="614"/>
        <v>0.4</v>
      </c>
      <c r="AD2968" t="e">
        <f>INDEX('bijlage C. Cluster maatregelen'!C:C,MATCH('5.Bepalen Faalfreq'!K2968,'bijlage C. Cluster maatregelen'!A:A,0))</f>
        <v>#N/A</v>
      </c>
      <c r="AE2968" t="e">
        <f>INDEX('bijlage C. Cluster maatregelen'!C:C,MATCH('5.Bepalen Faalfreq'!L2968,'bijlage C. Cluster maatregelen'!A:A,0))</f>
        <v>#N/A</v>
      </c>
      <c r="AF2968" t="e">
        <f>INDEX('bijlage C. Cluster maatregelen'!C:C,MATCH('5.Bepalen Faalfreq'!M2968,'bijlage C. Cluster maatregelen'!A:A,0))</f>
        <v>#N/A</v>
      </c>
      <c r="AG2968" t="e">
        <f>INDEX('bijlage C. Cluster maatregelen'!C:C,MATCH('5.Bepalen Faalfreq'!N2968,'bijlage C. Cluster maatregelen'!A:A,0))</f>
        <v>#N/A</v>
      </c>
      <c r="AH2968" t="e">
        <f t="shared" si="615"/>
        <v>#N/A</v>
      </c>
      <c r="AI2968" t="e">
        <f t="shared" si="616"/>
        <v>#N/A</v>
      </c>
      <c r="AJ2968" t="e">
        <f t="shared" si="609"/>
        <v>#N/A</v>
      </c>
    </row>
    <row r="2969" spans="1:36" x14ac:dyDescent="0.25">
      <c r="A2969" s="203"/>
      <c r="B2969" s="203"/>
      <c r="C2969" s="203"/>
      <c r="D2969" s="203"/>
      <c r="E2969" s="203"/>
      <c r="F2969" s="203"/>
      <c r="G2969" s="203"/>
      <c r="H2969" s="203"/>
      <c r="I2969" s="203"/>
      <c r="J2969" s="203"/>
      <c r="K2969" s="203"/>
      <c r="L2969" s="203"/>
      <c r="M2969" s="203"/>
      <c r="N2969" s="203"/>
      <c r="O2969" s="204">
        <f t="shared" si="605"/>
        <v>0</v>
      </c>
      <c r="P2969" s="80" t="str">
        <f>IFERROR(R2969+'4. Gegevens leiding'!$I$26,"")</f>
        <v/>
      </c>
      <c r="Q2969" s="155" t="str">
        <f>IFERROR(R2970+'4. Gegevens leiding'!$I$26,"")</f>
        <v/>
      </c>
      <c r="R2969" s="155" t="str">
        <f t="shared" si="617"/>
        <v/>
      </c>
      <c r="S2969" s="43" t="str">
        <f t="shared" si="610"/>
        <v/>
      </c>
      <c r="T2969" s="42" t="str">
        <f t="shared" si="606"/>
        <v>Diameter (mm, uitwendig)=;Wanddikte (mm)=;Druk (barg)=;Rekgrens (N/mm^2)=;Charpy energie (J)=</v>
      </c>
      <c r="U2969" s="44" t="e">
        <f>INDEX('bijlage A. Frequentie Tabel'!G:G,MATCH(T2969,'bijlage A. Frequentie Tabel'!A:A,0))</f>
        <v>#N/A</v>
      </c>
      <c r="V2969" s="43">
        <f t="shared" si="607"/>
        <v>0</v>
      </c>
      <c r="W2969" s="80">
        <f t="shared" si="611"/>
        <v>23.196467403779828</v>
      </c>
      <c r="X2969" t="e">
        <f t="shared" si="608"/>
        <v>#N/A</v>
      </c>
      <c r="Y2969"/>
      <c r="Z2969">
        <f t="shared" si="612"/>
        <v>0.4</v>
      </c>
      <c r="AA2969">
        <f t="shared" si="613"/>
        <v>1</v>
      </c>
      <c r="AB2969">
        <f t="shared" si="613"/>
        <v>1</v>
      </c>
      <c r="AC2969">
        <f t="shared" si="614"/>
        <v>0.4</v>
      </c>
      <c r="AD2969" t="e">
        <f>INDEX('bijlage C. Cluster maatregelen'!C:C,MATCH('5.Bepalen Faalfreq'!K2969,'bijlage C. Cluster maatregelen'!A:A,0))</f>
        <v>#N/A</v>
      </c>
      <c r="AE2969" t="e">
        <f>INDEX('bijlage C. Cluster maatregelen'!C:C,MATCH('5.Bepalen Faalfreq'!L2969,'bijlage C. Cluster maatregelen'!A:A,0))</f>
        <v>#N/A</v>
      </c>
      <c r="AF2969" t="e">
        <f>INDEX('bijlage C. Cluster maatregelen'!C:C,MATCH('5.Bepalen Faalfreq'!M2969,'bijlage C. Cluster maatregelen'!A:A,0))</f>
        <v>#N/A</v>
      </c>
      <c r="AG2969" t="e">
        <f>INDEX('bijlage C. Cluster maatregelen'!C:C,MATCH('5.Bepalen Faalfreq'!N2969,'bijlage C. Cluster maatregelen'!A:A,0))</f>
        <v>#N/A</v>
      </c>
      <c r="AH2969" t="e">
        <f t="shared" si="615"/>
        <v>#N/A</v>
      </c>
      <c r="AI2969" t="e">
        <f t="shared" si="616"/>
        <v>#N/A</v>
      </c>
      <c r="AJ2969" t="e">
        <f t="shared" si="609"/>
        <v>#N/A</v>
      </c>
    </row>
    <row r="2970" spans="1:36" x14ac:dyDescent="0.25">
      <c r="A2970" s="203"/>
      <c r="B2970" s="203"/>
      <c r="C2970" s="203"/>
      <c r="D2970" s="203"/>
      <c r="E2970" s="203"/>
      <c r="F2970" s="203"/>
      <c r="G2970" s="203"/>
      <c r="H2970" s="203"/>
      <c r="I2970" s="203"/>
      <c r="J2970" s="203"/>
      <c r="K2970" s="203"/>
      <c r="L2970" s="203"/>
      <c r="M2970" s="203"/>
      <c r="N2970" s="203"/>
      <c r="O2970" s="204">
        <f t="shared" si="605"/>
        <v>0</v>
      </c>
      <c r="P2970" s="80" t="str">
        <f>IFERROR(R2970+'4. Gegevens leiding'!$I$26,"")</f>
        <v/>
      </c>
      <c r="Q2970" s="155" t="str">
        <f>IFERROR(R2971+'4. Gegevens leiding'!$I$26,"")</f>
        <v/>
      </c>
      <c r="R2970" s="155" t="str">
        <f t="shared" si="617"/>
        <v/>
      </c>
      <c r="S2970" s="43" t="str">
        <f t="shared" si="610"/>
        <v/>
      </c>
      <c r="T2970" s="42" t="str">
        <f t="shared" si="606"/>
        <v>Diameter (mm, uitwendig)=;Wanddikte (mm)=;Druk (barg)=;Rekgrens (N/mm^2)=;Charpy energie (J)=</v>
      </c>
      <c r="U2970" s="44" t="e">
        <f>INDEX('bijlage A. Frequentie Tabel'!G:G,MATCH(T2970,'bijlage A. Frequentie Tabel'!A:A,0))</f>
        <v>#N/A</v>
      </c>
      <c r="V2970" s="43">
        <f t="shared" si="607"/>
        <v>0</v>
      </c>
      <c r="W2970" s="80">
        <f t="shared" si="611"/>
        <v>23.196467403779828</v>
      </c>
      <c r="X2970" t="e">
        <f t="shared" si="608"/>
        <v>#N/A</v>
      </c>
      <c r="Y2970"/>
      <c r="Z2970">
        <f t="shared" si="612"/>
        <v>0.4</v>
      </c>
      <c r="AA2970">
        <f t="shared" si="613"/>
        <v>1</v>
      </c>
      <c r="AB2970">
        <f t="shared" si="613"/>
        <v>1</v>
      </c>
      <c r="AC2970">
        <f t="shared" si="614"/>
        <v>0.4</v>
      </c>
      <c r="AD2970" t="e">
        <f>INDEX('bijlage C. Cluster maatregelen'!C:C,MATCH('5.Bepalen Faalfreq'!K2970,'bijlage C. Cluster maatregelen'!A:A,0))</f>
        <v>#N/A</v>
      </c>
      <c r="AE2970" t="e">
        <f>INDEX('bijlage C. Cluster maatregelen'!C:C,MATCH('5.Bepalen Faalfreq'!L2970,'bijlage C. Cluster maatregelen'!A:A,0))</f>
        <v>#N/A</v>
      </c>
      <c r="AF2970" t="e">
        <f>INDEX('bijlage C. Cluster maatregelen'!C:C,MATCH('5.Bepalen Faalfreq'!M2970,'bijlage C. Cluster maatregelen'!A:A,0))</f>
        <v>#N/A</v>
      </c>
      <c r="AG2970" t="e">
        <f>INDEX('bijlage C. Cluster maatregelen'!C:C,MATCH('5.Bepalen Faalfreq'!N2970,'bijlage C. Cluster maatregelen'!A:A,0))</f>
        <v>#N/A</v>
      </c>
      <c r="AH2970" t="e">
        <f t="shared" si="615"/>
        <v>#N/A</v>
      </c>
      <c r="AI2970" t="e">
        <f t="shared" si="616"/>
        <v>#N/A</v>
      </c>
      <c r="AJ2970" t="e">
        <f t="shared" si="609"/>
        <v>#N/A</v>
      </c>
    </row>
    <row r="2971" spans="1:36" x14ac:dyDescent="0.25">
      <c r="A2971" s="203"/>
      <c r="B2971" s="203"/>
      <c r="C2971" s="203"/>
      <c r="D2971" s="203"/>
      <c r="E2971" s="203"/>
      <c r="F2971" s="203"/>
      <c r="G2971" s="203"/>
      <c r="H2971" s="203"/>
      <c r="I2971" s="203"/>
      <c r="J2971" s="203"/>
      <c r="K2971" s="203"/>
      <c r="L2971" s="203"/>
      <c r="M2971" s="203"/>
      <c r="N2971" s="203"/>
      <c r="O2971" s="204">
        <f t="shared" si="605"/>
        <v>0</v>
      </c>
      <c r="P2971" s="80" t="str">
        <f>IFERROR(R2971+'4. Gegevens leiding'!$I$26,"")</f>
        <v/>
      </c>
      <c r="Q2971" s="155" t="str">
        <f>IFERROR(R2972+'4. Gegevens leiding'!$I$26,"")</f>
        <v/>
      </c>
      <c r="R2971" s="155" t="str">
        <f t="shared" si="617"/>
        <v/>
      </c>
      <c r="S2971" s="43" t="str">
        <f t="shared" si="610"/>
        <v/>
      </c>
      <c r="T2971" s="42" t="str">
        <f t="shared" si="606"/>
        <v>Diameter (mm, uitwendig)=;Wanddikte (mm)=;Druk (barg)=;Rekgrens (N/mm^2)=;Charpy energie (J)=</v>
      </c>
      <c r="U2971" s="44" t="e">
        <f>INDEX('bijlage A. Frequentie Tabel'!G:G,MATCH(T2971,'bijlage A. Frequentie Tabel'!A:A,0))</f>
        <v>#N/A</v>
      </c>
      <c r="V2971" s="43">
        <f t="shared" si="607"/>
        <v>0</v>
      </c>
      <c r="W2971" s="80">
        <f t="shared" si="611"/>
        <v>23.196467403779828</v>
      </c>
      <c r="X2971" t="e">
        <f t="shared" si="608"/>
        <v>#N/A</v>
      </c>
      <c r="Y2971"/>
      <c r="Z2971">
        <f t="shared" si="612"/>
        <v>0.4</v>
      </c>
      <c r="AA2971">
        <f t="shared" si="613"/>
        <v>1</v>
      </c>
      <c r="AB2971">
        <f t="shared" si="613"/>
        <v>1</v>
      </c>
      <c r="AC2971">
        <f t="shared" si="614"/>
        <v>0.4</v>
      </c>
      <c r="AD2971" t="e">
        <f>INDEX('bijlage C. Cluster maatregelen'!C:C,MATCH('5.Bepalen Faalfreq'!K2971,'bijlage C. Cluster maatregelen'!A:A,0))</f>
        <v>#N/A</v>
      </c>
      <c r="AE2971" t="e">
        <f>INDEX('bijlage C. Cluster maatregelen'!C:C,MATCH('5.Bepalen Faalfreq'!L2971,'bijlage C. Cluster maatregelen'!A:A,0))</f>
        <v>#N/A</v>
      </c>
      <c r="AF2971" t="e">
        <f>INDEX('bijlage C. Cluster maatregelen'!C:C,MATCH('5.Bepalen Faalfreq'!M2971,'bijlage C. Cluster maatregelen'!A:A,0))</f>
        <v>#N/A</v>
      </c>
      <c r="AG2971" t="e">
        <f>INDEX('bijlage C. Cluster maatregelen'!C:C,MATCH('5.Bepalen Faalfreq'!N2971,'bijlage C. Cluster maatregelen'!A:A,0))</f>
        <v>#N/A</v>
      </c>
      <c r="AH2971" t="e">
        <f t="shared" si="615"/>
        <v>#N/A</v>
      </c>
      <c r="AI2971" t="e">
        <f t="shared" si="616"/>
        <v>#N/A</v>
      </c>
      <c r="AJ2971" t="e">
        <f t="shared" si="609"/>
        <v>#N/A</v>
      </c>
    </row>
    <row r="2972" spans="1:36" x14ac:dyDescent="0.25">
      <c r="A2972" s="203"/>
      <c r="B2972" s="203"/>
      <c r="C2972" s="203"/>
      <c r="D2972" s="203"/>
      <c r="E2972" s="203"/>
      <c r="F2972" s="203"/>
      <c r="G2972" s="203"/>
      <c r="H2972" s="203"/>
      <c r="I2972" s="203"/>
      <c r="J2972" s="203"/>
      <c r="K2972" s="203"/>
      <c r="L2972" s="203"/>
      <c r="M2972" s="203"/>
      <c r="N2972" s="203"/>
      <c r="O2972" s="204">
        <f t="shared" si="605"/>
        <v>0</v>
      </c>
      <c r="P2972" s="80" t="str">
        <f>IFERROR(R2972+'4. Gegevens leiding'!$I$26,"")</f>
        <v/>
      </c>
      <c r="Q2972" s="155" t="str">
        <f>IFERROR(R2973+'4. Gegevens leiding'!$I$26,"")</f>
        <v/>
      </c>
      <c r="R2972" s="155" t="str">
        <f t="shared" si="617"/>
        <v/>
      </c>
      <c r="S2972" s="43" t="str">
        <f t="shared" si="610"/>
        <v/>
      </c>
      <c r="T2972" s="42" t="str">
        <f t="shared" si="606"/>
        <v>Diameter (mm, uitwendig)=;Wanddikte (mm)=;Druk (barg)=;Rekgrens (N/mm^2)=;Charpy energie (J)=</v>
      </c>
      <c r="U2972" s="44" t="e">
        <f>INDEX('bijlage A. Frequentie Tabel'!G:G,MATCH(T2972,'bijlage A. Frequentie Tabel'!A:A,0))</f>
        <v>#N/A</v>
      </c>
      <c r="V2972" s="43">
        <f t="shared" si="607"/>
        <v>0</v>
      </c>
      <c r="W2972" s="80">
        <f t="shared" si="611"/>
        <v>23.196467403779828</v>
      </c>
      <c r="X2972" t="e">
        <f t="shared" si="608"/>
        <v>#N/A</v>
      </c>
      <c r="Y2972"/>
      <c r="Z2972">
        <f t="shared" si="612"/>
        <v>0.4</v>
      </c>
      <c r="AA2972">
        <f t="shared" si="613"/>
        <v>1</v>
      </c>
      <c r="AB2972">
        <f t="shared" si="613"/>
        <v>1</v>
      </c>
      <c r="AC2972">
        <f t="shared" si="614"/>
        <v>0.4</v>
      </c>
      <c r="AD2972" t="e">
        <f>INDEX('bijlage C. Cluster maatregelen'!C:C,MATCH('5.Bepalen Faalfreq'!K2972,'bijlage C. Cluster maatregelen'!A:A,0))</f>
        <v>#N/A</v>
      </c>
      <c r="AE2972" t="e">
        <f>INDEX('bijlage C. Cluster maatregelen'!C:C,MATCH('5.Bepalen Faalfreq'!L2972,'bijlage C. Cluster maatregelen'!A:A,0))</f>
        <v>#N/A</v>
      </c>
      <c r="AF2972" t="e">
        <f>INDEX('bijlage C. Cluster maatregelen'!C:C,MATCH('5.Bepalen Faalfreq'!M2972,'bijlage C. Cluster maatregelen'!A:A,0))</f>
        <v>#N/A</v>
      </c>
      <c r="AG2972" t="e">
        <f>INDEX('bijlage C. Cluster maatregelen'!C:C,MATCH('5.Bepalen Faalfreq'!N2972,'bijlage C. Cluster maatregelen'!A:A,0))</f>
        <v>#N/A</v>
      </c>
      <c r="AH2972" t="e">
        <f t="shared" si="615"/>
        <v>#N/A</v>
      </c>
      <c r="AI2972" t="e">
        <f t="shared" si="616"/>
        <v>#N/A</v>
      </c>
      <c r="AJ2972" t="e">
        <f t="shared" si="609"/>
        <v>#N/A</v>
      </c>
    </row>
    <row r="2973" spans="1:36" x14ac:dyDescent="0.25">
      <c r="A2973" s="203"/>
      <c r="B2973" s="203"/>
      <c r="C2973" s="203"/>
      <c r="D2973" s="203"/>
      <c r="E2973" s="203"/>
      <c r="F2973" s="203"/>
      <c r="G2973" s="203"/>
      <c r="H2973" s="203"/>
      <c r="I2973" s="203"/>
      <c r="J2973" s="203"/>
      <c r="K2973" s="203"/>
      <c r="L2973" s="203"/>
      <c r="M2973" s="203"/>
      <c r="N2973" s="203"/>
      <c r="O2973" s="204">
        <f t="shared" si="605"/>
        <v>0</v>
      </c>
      <c r="P2973" s="80" t="str">
        <f>IFERROR(R2973+'4. Gegevens leiding'!$I$26,"")</f>
        <v/>
      </c>
      <c r="Q2973" s="155" t="str">
        <f>IFERROR(R2974+'4. Gegevens leiding'!$I$26,"")</f>
        <v/>
      </c>
      <c r="R2973" s="155" t="str">
        <f t="shared" si="617"/>
        <v/>
      </c>
      <c r="S2973" s="43" t="str">
        <f t="shared" si="610"/>
        <v/>
      </c>
      <c r="T2973" s="42" t="str">
        <f t="shared" si="606"/>
        <v>Diameter (mm, uitwendig)=;Wanddikte (mm)=;Druk (barg)=;Rekgrens (N/mm^2)=;Charpy energie (J)=</v>
      </c>
      <c r="U2973" s="44" t="e">
        <f>INDEX('bijlage A. Frequentie Tabel'!G:G,MATCH(T2973,'bijlage A. Frequentie Tabel'!A:A,0))</f>
        <v>#N/A</v>
      </c>
      <c r="V2973" s="43">
        <f t="shared" si="607"/>
        <v>0</v>
      </c>
      <c r="W2973" s="80">
        <f t="shared" si="611"/>
        <v>23.196467403779828</v>
      </c>
      <c r="X2973" t="e">
        <f t="shared" si="608"/>
        <v>#N/A</v>
      </c>
      <c r="Y2973"/>
      <c r="Z2973">
        <f t="shared" si="612"/>
        <v>0.4</v>
      </c>
      <c r="AA2973">
        <f t="shared" si="613"/>
        <v>1</v>
      </c>
      <c r="AB2973">
        <f t="shared" si="613"/>
        <v>1</v>
      </c>
      <c r="AC2973">
        <f t="shared" si="614"/>
        <v>0.4</v>
      </c>
      <c r="AD2973" t="e">
        <f>INDEX('bijlage C. Cluster maatregelen'!C:C,MATCH('5.Bepalen Faalfreq'!K2973,'bijlage C. Cluster maatregelen'!A:A,0))</f>
        <v>#N/A</v>
      </c>
      <c r="AE2973" t="e">
        <f>INDEX('bijlage C. Cluster maatregelen'!C:C,MATCH('5.Bepalen Faalfreq'!L2973,'bijlage C. Cluster maatregelen'!A:A,0))</f>
        <v>#N/A</v>
      </c>
      <c r="AF2973" t="e">
        <f>INDEX('bijlage C. Cluster maatregelen'!C:C,MATCH('5.Bepalen Faalfreq'!M2973,'bijlage C. Cluster maatregelen'!A:A,0))</f>
        <v>#N/A</v>
      </c>
      <c r="AG2973" t="e">
        <f>INDEX('bijlage C. Cluster maatregelen'!C:C,MATCH('5.Bepalen Faalfreq'!N2973,'bijlage C. Cluster maatregelen'!A:A,0))</f>
        <v>#N/A</v>
      </c>
      <c r="AH2973" t="e">
        <f t="shared" si="615"/>
        <v>#N/A</v>
      </c>
      <c r="AI2973" t="e">
        <f t="shared" si="616"/>
        <v>#N/A</v>
      </c>
      <c r="AJ2973" t="e">
        <f t="shared" si="609"/>
        <v>#N/A</v>
      </c>
    </row>
    <row r="2974" spans="1:36" x14ac:dyDescent="0.25">
      <c r="A2974" s="203"/>
      <c r="B2974" s="203"/>
      <c r="C2974" s="203"/>
      <c r="D2974" s="203"/>
      <c r="E2974" s="203"/>
      <c r="F2974" s="203"/>
      <c r="G2974" s="203"/>
      <c r="H2974" s="203"/>
      <c r="I2974" s="203"/>
      <c r="J2974" s="203"/>
      <c r="K2974" s="203"/>
      <c r="L2974" s="203"/>
      <c r="M2974" s="203"/>
      <c r="N2974" s="203"/>
      <c r="O2974" s="204">
        <f t="shared" si="605"/>
        <v>0</v>
      </c>
      <c r="P2974" s="80" t="str">
        <f>IFERROR(R2974+'4. Gegevens leiding'!$I$26,"")</f>
        <v/>
      </c>
      <c r="Q2974" s="155" t="str">
        <f>IFERROR(R2975+'4. Gegevens leiding'!$I$26,"")</f>
        <v/>
      </c>
      <c r="R2974" s="155" t="str">
        <f t="shared" si="617"/>
        <v/>
      </c>
      <c r="S2974" s="43" t="str">
        <f t="shared" si="610"/>
        <v/>
      </c>
      <c r="T2974" s="42" t="str">
        <f t="shared" si="606"/>
        <v>Diameter (mm, uitwendig)=;Wanddikte (mm)=;Druk (barg)=;Rekgrens (N/mm^2)=;Charpy energie (J)=</v>
      </c>
      <c r="U2974" s="44" t="e">
        <f>INDEX('bijlage A. Frequentie Tabel'!G:G,MATCH(T2974,'bijlage A. Frequentie Tabel'!A:A,0))</f>
        <v>#N/A</v>
      </c>
      <c r="V2974" s="43">
        <f t="shared" si="607"/>
        <v>0</v>
      </c>
      <c r="W2974" s="80">
        <f t="shared" si="611"/>
        <v>23.196467403779828</v>
      </c>
      <c r="X2974" t="e">
        <f t="shared" si="608"/>
        <v>#N/A</v>
      </c>
      <c r="Y2974"/>
      <c r="Z2974">
        <f t="shared" si="612"/>
        <v>0.4</v>
      </c>
      <c r="AA2974">
        <f t="shared" si="613"/>
        <v>1</v>
      </c>
      <c r="AB2974">
        <f t="shared" si="613"/>
        <v>1</v>
      </c>
      <c r="AC2974">
        <f t="shared" si="614"/>
        <v>0.4</v>
      </c>
      <c r="AD2974" t="e">
        <f>INDEX('bijlage C. Cluster maatregelen'!C:C,MATCH('5.Bepalen Faalfreq'!K2974,'bijlage C. Cluster maatregelen'!A:A,0))</f>
        <v>#N/A</v>
      </c>
      <c r="AE2974" t="e">
        <f>INDEX('bijlage C. Cluster maatregelen'!C:C,MATCH('5.Bepalen Faalfreq'!L2974,'bijlage C. Cluster maatregelen'!A:A,0))</f>
        <v>#N/A</v>
      </c>
      <c r="AF2974" t="e">
        <f>INDEX('bijlage C. Cluster maatregelen'!C:C,MATCH('5.Bepalen Faalfreq'!M2974,'bijlage C. Cluster maatregelen'!A:A,0))</f>
        <v>#N/A</v>
      </c>
      <c r="AG2974" t="e">
        <f>INDEX('bijlage C. Cluster maatregelen'!C:C,MATCH('5.Bepalen Faalfreq'!N2974,'bijlage C. Cluster maatregelen'!A:A,0))</f>
        <v>#N/A</v>
      </c>
      <c r="AH2974" t="e">
        <f t="shared" si="615"/>
        <v>#N/A</v>
      </c>
      <c r="AI2974" t="e">
        <f t="shared" si="616"/>
        <v>#N/A</v>
      </c>
      <c r="AJ2974" t="e">
        <f t="shared" si="609"/>
        <v>#N/A</v>
      </c>
    </row>
    <row r="2975" spans="1:36" x14ac:dyDescent="0.25">
      <c r="A2975" s="203"/>
      <c r="B2975" s="203"/>
      <c r="C2975" s="203"/>
      <c r="D2975" s="203"/>
      <c r="E2975" s="203"/>
      <c r="F2975" s="203"/>
      <c r="G2975" s="203"/>
      <c r="H2975" s="203"/>
      <c r="I2975" s="203"/>
      <c r="J2975" s="203"/>
      <c r="K2975" s="203"/>
      <c r="L2975" s="203"/>
      <c r="M2975" s="203"/>
      <c r="N2975" s="203"/>
      <c r="O2975" s="204">
        <f t="shared" si="605"/>
        <v>0</v>
      </c>
      <c r="P2975" s="80" t="str">
        <f>IFERROR(R2975+'4. Gegevens leiding'!$I$26,"")</f>
        <v/>
      </c>
      <c r="Q2975" s="155" t="str">
        <f>IFERROR(R2976+'4. Gegevens leiding'!$I$26,"")</f>
        <v/>
      </c>
      <c r="R2975" s="155" t="str">
        <f t="shared" si="617"/>
        <v/>
      </c>
      <c r="S2975" s="43" t="str">
        <f t="shared" si="610"/>
        <v/>
      </c>
      <c r="T2975" s="42" t="str">
        <f t="shared" si="606"/>
        <v>Diameter (mm, uitwendig)=;Wanddikte (mm)=;Druk (barg)=;Rekgrens (N/mm^2)=;Charpy energie (J)=</v>
      </c>
      <c r="U2975" s="44" t="e">
        <f>INDEX('bijlage A. Frequentie Tabel'!G:G,MATCH(T2975,'bijlage A. Frequentie Tabel'!A:A,0))</f>
        <v>#N/A</v>
      </c>
      <c r="V2975" s="43">
        <f t="shared" si="607"/>
        <v>0</v>
      </c>
      <c r="W2975" s="80">
        <f t="shared" si="611"/>
        <v>23.196467403779828</v>
      </c>
      <c r="X2975" t="e">
        <f t="shared" si="608"/>
        <v>#N/A</v>
      </c>
      <c r="Y2975"/>
      <c r="Z2975">
        <f t="shared" si="612"/>
        <v>0.4</v>
      </c>
      <c r="AA2975">
        <f t="shared" si="613"/>
        <v>1</v>
      </c>
      <c r="AB2975">
        <f t="shared" si="613"/>
        <v>1</v>
      </c>
      <c r="AC2975">
        <f t="shared" si="614"/>
        <v>0.4</v>
      </c>
      <c r="AD2975" t="e">
        <f>INDEX('bijlage C. Cluster maatregelen'!C:C,MATCH('5.Bepalen Faalfreq'!K2975,'bijlage C. Cluster maatregelen'!A:A,0))</f>
        <v>#N/A</v>
      </c>
      <c r="AE2975" t="e">
        <f>INDEX('bijlage C. Cluster maatregelen'!C:C,MATCH('5.Bepalen Faalfreq'!L2975,'bijlage C. Cluster maatregelen'!A:A,0))</f>
        <v>#N/A</v>
      </c>
      <c r="AF2975" t="e">
        <f>INDEX('bijlage C. Cluster maatregelen'!C:C,MATCH('5.Bepalen Faalfreq'!M2975,'bijlage C. Cluster maatregelen'!A:A,0))</f>
        <v>#N/A</v>
      </c>
      <c r="AG2975" t="e">
        <f>INDEX('bijlage C. Cluster maatregelen'!C:C,MATCH('5.Bepalen Faalfreq'!N2975,'bijlage C. Cluster maatregelen'!A:A,0))</f>
        <v>#N/A</v>
      </c>
      <c r="AH2975" t="e">
        <f t="shared" si="615"/>
        <v>#N/A</v>
      </c>
      <c r="AI2975" t="e">
        <f t="shared" si="616"/>
        <v>#N/A</v>
      </c>
      <c r="AJ2975" t="e">
        <f t="shared" si="609"/>
        <v>#N/A</v>
      </c>
    </row>
    <row r="2976" spans="1:36" x14ac:dyDescent="0.25">
      <c r="A2976" s="203"/>
      <c r="B2976" s="203"/>
      <c r="C2976" s="203"/>
      <c r="D2976" s="203"/>
      <c r="E2976" s="203"/>
      <c r="F2976" s="203"/>
      <c r="G2976" s="203"/>
      <c r="H2976" s="203"/>
      <c r="I2976" s="203"/>
      <c r="J2976" s="203"/>
      <c r="K2976" s="203"/>
      <c r="L2976" s="203"/>
      <c r="M2976" s="203"/>
      <c r="N2976" s="203"/>
      <c r="O2976" s="204">
        <f t="shared" si="605"/>
        <v>0</v>
      </c>
      <c r="P2976" s="80" t="str">
        <f>IFERROR(R2976+'4. Gegevens leiding'!$I$26,"")</f>
        <v/>
      </c>
      <c r="Q2976" s="155" t="str">
        <f>IFERROR(R2977+'4. Gegevens leiding'!$I$26,"")</f>
        <v/>
      </c>
      <c r="R2976" s="155" t="str">
        <f t="shared" si="617"/>
        <v/>
      </c>
      <c r="S2976" s="43" t="str">
        <f t="shared" si="610"/>
        <v/>
      </c>
      <c r="T2976" s="42" t="str">
        <f t="shared" si="606"/>
        <v>Diameter (mm, uitwendig)=;Wanddikte (mm)=;Druk (barg)=;Rekgrens (N/mm^2)=;Charpy energie (J)=</v>
      </c>
      <c r="U2976" s="44" t="e">
        <f>INDEX('bijlage A. Frequentie Tabel'!G:G,MATCH(T2976,'bijlage A. Frequentie Tabel'!A:A,0))</f>
        <v>#N/A</v>
      </c>
      <c r="V2976" s="43">
        <f t="shared" si="607"/>
        <v>0</v>
      </c>
      <c r="W2976" s="80">
        <f t="shared" si="611"/>
        <v>23.196467403779828</v>
      </c>
      <c r="X2976" t="e">
        <f t="shared" si="608"/>
        <v>#N/A</v>
      </c>
      <c r="Y2976"/>
      <c r="Z2976">
        <f t="shared" si="612"/>
        <v>0.4</v>
      </c>
      <c r="AA2976">
        <f t="shared" si="613"/>
        <v>1</v>
      </c>
      <c r="AB2976">
        <f t="shared" si="613"/>
        <v>1</v>
      </c>
      <c r="AC2976">
        <f t="shared" si="614"/>
        <v>0.4</v>
      </c>
      <c r="AD2976" t="e">
        <f>INDEX('bijlage C. Cluster maatregelen'!C:C,MATCH('5.Bepalen Faalfreq'!K2976,'bijlage C. Cluster maatregelen'!A:A,0))</f>
        <v>#N/A</v>
      </c>
      <c r="AE2976" t="e">
        <f>INDEX('bijlage C. Cluster maatregelen'!C:C,MATCH('5.Bepalen Faalfreq'!L2976,'bijlage C. Cluster maatregelen'!A:A,0))</f>
        <v>#N/A</v>
      </c>
      <c r="AF2976" t="e">
        <f>INDEX('bijlage C. Cluster maatregelen'!C:C,MATCH('5.Bepalen Faalfreq'!M2976,'bijlage C. Cluster maatregelen'!A:A,0))</f>
        <v>#N/A</v>
      </c>
      <c r="AG2976" t="e">
        <f>INDEX('bijlage C. Cluster maatregelen'!C:C,MATCH('5.Bepalen Faalfreq'!N2976,'bijlage C. Cluster maatregelen'!A:A,0))</f>
        <v>#N/A</v>
      </c>
      <c r="AH2976" t="e">
        <f t="shared" si="615"/>
        <v>#N/A</v>
      </c>
      <c r="AI2976" t="e">
        <f t="shared" si="616"/>
        <v>#N/A</v>
      </c>
      <c r="AJ2976" t="e">
        <f t="shared" si="609"/>
        <v>#N/A</v>
      </c>
    </row>
    <row r="2977" spans="1:36" x14ac:dyDescent="0.25">
      <c r="A2977" s="203"/>
      <c r="B2977" s="203"/>
      <c r="C2977" s="203"/>
      <c r="D2977" s="203"/>
      <c r="E2977" s="203"/>
      <c r="F2977" s="203"/>
      <c r="G2977" s="203"/>
      <c r="H2977" s="203"/>
      <c r="I2977" s="203"/>
      <c r="J2977" s="203"/>
      <c r="K2977" s="203"/>
      <c r="L2977" s="203"/>
      <c r="M2977" s="203"/>
      <c r="N2977" s="203"/>
      <c r="O2977" s="204">
        <f t="shared" si="605"/>
        <v>0</v>
      </c>
      <c r="P2977" s="80" t="str">
        <f>IFERROR(R2977+'4. Gegevens leiding'!$I$26,"")</f>
        <v/>
      </c>
      <c r="Q2977" s="155" t="str">
        <f>IFERROR(R2978+'4. Gegevens leiding'!$I$26,"")</f>
        <v/>
      </c>
      <c r="R2977" s="155" t="str">
        <f t="shared" si="617"/>
        <v/>
      </c>
      <c r="S2977" s="43" t="str">
        <f t="shared" si="610"/>
        <v/>
      </c>
      <c r="T2977" s="42" t="str">
        <f t="shared" si="606"/>
        <v>Diameter (mm, uitwendig)=;Wanddikte (mm)=;Druk (barg)=;Rekgrens (N/mm^2)=;Charpy energie (J)=</v>
      </c>
      <c r="U2977" s="44" t="e">
        <f>INDEX('bijlage A. Frequentie Tabel'!G:G,MATCH(T2977,'bijlage A. Frequentie Tabel'!A:A,0))</f>
        <v>#N/A</v>
      </c>
      <c r="V2977" s="43">
        <f t="shared" si="607"/>
        <v>0</v>
      </c>
      <c r="W2977" s="80">
        <f t="shared" si="611"/>
        <v>23.196467403779828</v>
      </c>
      <c r="X2977" t="e">
        <f t="shared" si="608"/>
        <v>#N/A</v>
      </c>
      <c r="Y2977"/>
      <c r="Z2977">
        <f t="shared" si="612"/>
        <v>0.4</v>
      </c>
      <c r="AA2977">
        <f t="shared" si="613"/>
        <v>1</v>
      </c>
      <c r="AB2977">
        <f t="shared" si="613"/>
        <v>1</v>
      </c>
      <c r="AC2977">
        <f t="shared" si="614"/>
        <v>0.4</v>
      </c>
      <c r="AD2977" t="e">
        <f>INDEX('bijlage C. Cluster maatregelen'!C:C,MATCH('5.Bepalen Faalfreq'!K2977,'bijlage C. Cluster maatregelen'!A:A,0))</f>
        <v>#N/A</v>
      </c>
      <c r="AE2977" t="e">
        <f>INDEX('bijlage C. Cluster maatregelen'!C:C,MATCH('5.Bepalen Faalfreq'!L2977,'bijlage C. Cluster maatregelen'!A:A,0))</f>
        <v>#N/A</v>
      </c>
      <c r="AF2977" t="e">
        <f>INDEX('bijlage C. Cluster maatregelen'!C:C,MATCH('5.Bepalen Faalfreq'!M2977,'bijlage C. Cluster maatregelen'!A:A,0))</f>
        <v>#N/A</v>
      </c>
      <c r="AG2977" t="e">
        <f>INDEX('bijlage C. Cluster maatregelen'!C:C,MATCH('5.Bepalen Faalfreq'!N2977,'bijlage C. Cluster maatregelen'!A:A,0))</f>
        <v>#N/A</v>
      </c>
      <c r="AH2977" t="e">
        <f t="shared" si="615"/>
        <v>#N/A</v>
      </c>
      <c r="AI2977" t="e">
        <f t="shared" si="616"/>
        <v>#N/A</v>
      </c>
      <c r="AJ2977" t="e">
        <f t="shared" si="609"/>
        <v>#N/A</v>
      </c>
    </row>
    <row r="2978" spans="1:36" x14ac:dyDescent="0.25">
      <c r="A2978" s="203"/>
      <c r="B2978" s="203"/>
      <c r="C2978" s="203"/>
      <c r="D2978" s="203"/>
      <c r="E2978" s="203"/>
      <c r="F2978" s="203"/>
      <c r="G2978" s="203"/>
      <c r="H2978" s="203"/>
      <c r="I2978" s="203"/>
      <c r="J2978" s="203"/>
      <c r="K2978" s="203"/>
      <c r="L2978" s="203"/>
      <c r="M2978" s="203"/>
      <c r="N2978" s="203"/>
      <c r="O2978" s="204">
        <f t="shared" si="605"/>
        <v>0</v>
      </c>
      <c r="P2978" s="80" t="str">
        <f>IFERROR(R2978+'4. Gegevens leiding'!$I$26,"")</f>
        <v/>
      </c>
      <c r="Q2978" s="155" t="str">
        <f>IFERROR(R2979+'4. Gegevens leiding'!$I$26,"")</f>
        <v/>
      </c>
      <c r="R2978" s="155" t="str">
        <f t="shared" si="617"/>
        <v/>
      </c>
      <c r="S2978" s="43" t="str">
        <f t="shared" si="610"/>
        <v/>
      </c>
      <c r="T2978" s="42" t="str">
        <f t="shared" si="606"/>
        <v>Diameter (mm, uitwendig)=;Wanddikte (mm)=;Druk (barg)=;Rekgrens (N/mm^2)=;Charpy energie (J)=</v>
      </c>
      <c r="U2978" s="44" t="e">
        <f>INDEX('bijlage A. Frequentie Tabel'!G:G,MATCH(T2978,'bijlage A. Frequentie Tabel'!A:A,0))</f>
        <v>#N/A</v>
      </c>
      <c r="V2978" s="43">
        <f t="shared" si="607"/>
        <v>0</v>
      </c>
      <c r="W2978" s="80">
        <f t="shared" si="611"/>
        <v>23.196467403779828</v>
      </c>
      <c r="X2978" t="e">
        <f t="shared" si="608"/>
        <v>#N/A</v>
      </c>
      <c r="Y2978"/>
      <c r="Z2978">
        <f t="shared" si="612"/>
        <v>0.4</v>
      </c>
      <c r="AA2978">
        <f t="shared" si="613"/>
        <v>1</v>
      </c>
      <c r="AB2978">
        <f t="shared" si="613"/>
        <v>1</v>
      </c>
      <c r="AC2978">
        <f t="shared" si="614"/>
        <v>0.4</v>
      </c>
      <c r="AD2978" t="e">
        <f>INDEX('bijlage C. Cluster maatregelen'!C:C,MATCH('5.Bepalen Faalfreq'!K2978,'bijlage C. Cluster maatregelen'!A:A,0))</f>
        <v>#N/A</v>
      </c>
      <c r="AE2978" t="e">
        <f>INDEX('bijlage C. Cluster maatregelen'!C:C,MATCH('5.Bepalen Faalfreq'!L2978,'bijlage C. Cluster maatregelen'!A:A,0))</f>
        <v>#N/A</v>
      </c>
      <c r="AF2978" t="e">
        <f>INDEX('bijlage C. Cluster maatregelen'!C:C,MATCH('5.Bepalen Faalfreq'!M2978,'bijlage C. Cluster maatregelen'!A:A,0))</f>
        <v>#N/A</v>
      </c>
      <c r="AG2978" t="e">
        <f>INDEX('bijlage C. Cluster maatregelen'!C:C,MATCH('5.Bepalen Faalfreq'!N2978,'bijlage C. Cluster maatregelen'!A:A,0))</f>
        <v>#N/A</v>
      </c>
      <c r="AH2978" t="e">
        <f t="shared" si="615"/>
        <v>#N/A</v>
      </c>
      <c r="AI2978" t="e">
        <f t="shared" si="616"/>
        <v>#N/A</v>
      </c>
      <c r="AJ2978" t="e">
        <f t="shared" si="609"/>
        <v>#N/A</v>
      </c>
    </row>
    <row r="2979" spans="1:36" x14ac:dyDescent="0.25">
      <c r="A2979" s="203"/>
      <c r="B2979" s="203"/>
      <c r="C2979" s="203"/>
      <c r="D2979" s="203"/>
      <c r="E2979" s="203"/>
      <c r="F2979" s="203"/>
      <c r="G2979" s="203"/>
      <c r="H2979" s="203"/>
      <c r="I2979" s="203"/>
      <c r="J2979" s="203"/>
      <c r="K2979" s="203"/>
      <c r="L2979" s="203"/>
      <c r="M2979" s="203"/>
      <c r="N2979" s="203"/>
      <c r="O2979" s="204">
        <f t="shared" si="605"/>
        <v>0</v>
      </c>
      <c r="P2979" s="80" t="str">
        <f>IFERROR(R2979+'4. Gegevens leiding'!$I$26,"")</f>
        <v/>
      </c>
      <c r="Q2979" s="155" t="str">
        <f>IFERROR(R2980+'4. Gegevens leiding'!$I$26,"")</f>
        <v/>
      </c>
      <c r="R2979" s="155" t="str">
        <f t="shared" si="617"/>
        <v/>
      </c>
      <c r="S2979" s="43" t="str">
        <f t="shared" si="610"/>
        <v/>
      </c>
      <c r="T2979" s="42" t="str">
        <f t="shared" si="606"/>
        <v>Diameter (mm, uitwendig)=;Wanddikte (mm)=;Druk (barg)=;Rekgrens (N/mm^2)=;Charpy energie (J)=</v>
      </c>
      <c r="U2979" s="44" t="e">
        <f>INDEX('bijlage A. Frequentie Tabel'!G:G,MATCH(T2979,'bijlage A. Frequentie Tabel'!A:A,0))</f>
        <v>#N/A</v>
      </c>
      <c r="V2979" s="43">
        <f t="shared" si="607"/>
        <v>0</v>
      </c>
      <c r="W2979" s="80">
        <f t="shared" si="611"/>
        <v>23.196467403779828</v>
      </c>
      <c r="X2979" t="e">
        <f t="shared" si="608"/>
        <v>#N/A</v>
      </c>
      <c r="Y2979"/>
      <c r="Z2979">
        <f t="shared" si="612"/>
        <v>0.4</v>
      </c>
      <c r="AA2979">
        <f t="shared" si="613"/>
        <v>1</v>
      </c>
      <c r="AB2979">
        <f t="shared" si="613"/>
        <v>1</v>
      </c>
      <c r="AC2979">
        <f t="shared" si="614"/>
        <v>0.4</v>
      </c>
      <c r="AD2979" t="e">
        <f>INDEX('bijlage C. Cluster maatregelen'!C:C,MATCH('5.Bepalen Faalfreq'!K2979,'bijlage C. Cluster maatregelen'!A:A,0))</f>
        <v>#N/A</v>
      </c>
      <c r="AE2979" t="e">
        <f>INDEX('bijlage C. Cluster maatregelen'!C:C,MATCH('5.Bepalen Faalfreq'!L2979,'bijlage C. Cluster maatregelen'!A:A,0))</f>
        <v>#N/A</v>
      </c>
      <c r="AF2979" t="e">
        <f>INDEX('bijlage C. Cluster maatregelen'!C:C,MATCH('5.Bepalen Faalfreq'!M2979,'bijlage C. Cluster maatregelen'!A:A,0))</f>
        <v>#N/A</v>
      </c>
      <c r="AG2979" t="e">
        <f>INDEX('bijlage C. Cluster maatregelen'!C:C,MATCH('5.Bepalen Faalfreq'!N2979,'bijlage C. Cluster maatregelen'!A:A,0))</f>
        <v>#N/A</v>
      </c>
      <c r="AH2979" t="e">
        <f t="shared" si="615"/>
        <v>#N/A</v>
      </c>
      <c r="AI2979" t="e">
        <f t="shared" si="616"/>
        <v>#N/A</v>
      </c>
      <c r="AJ2979" t="e">
        <f t="shared" si="609"/>
        <v>#N/A</v>
      </c>
    </row>
    <row r="2980" spans="1:36" x14ac:dyDescent="0.25">
      <c r="A2980" s="203"/>
      <c r="B2980" s="203"/>
      <c r="C2980" s="203"/>
      <c r="D2980" s="203"/>
      <c r="E2980" s="203"/>
      <c r="F2980" s="203"/>
      <c r="G2980" s="203"/>
      <c r="H2980" s="203"/>
      <c r="I2980" s="203"/>
      <c r="J2980" s="203"/>
      <c r="K2980" s="203"/>
      <c r="L2980" s="203"/>
      <c r="M2980" s="203"/>
      <c r="N2980" s="203"/>
      <c r="O2980" s="204">
        <f t="shared" si="605"/>
        <v>0</v>
      </c>
      <c r="P2980" s="80" t="str">
        <f>IFERROR(R2980+'4. Gegevens leiding'!$I$26,"")</f>
        <v/>
      </c>
      <c r="Q2980" s="155" t="str">
        <f>IFERROR(R2981+'4. Gegevens leiding'!$I$26,"")</f>
        <v/>
      </c>
      <c r="R2980" s="155" t="str">
        <f t="shared" si="617"/>
        <v/>
      </c>
      <c r="S2980" s="43" t="str">
        <f t="shared" si="610"/>
        <v/>
      </c>
      <c r="T2980" s="42" t="str">
        <f t="shared" si="606"/>
        <v>Diameter (mm, uitwendig)=;Wanddikte (mm)=;Druk (barg)=;Rekgrens (N/mm^2)=;Charpy energie (J)=</v>
      </c>
      <c r="U2980" s="44" t="e">
        <f>INDEX('bijlage A. Frequentie Tabel'!G:G,MATCH(T2980,'bijlage A. Frequentie Tabel'!A:A,0))</f>
        <v>#N/A</v>
      </c>
      <c r="V2980" s="43">
        <f t="shared" si="607"/>
        <v>0</v>
      </c>
      <c r="W2980" s="80">
        <f t="shared" si="611"/>
        <v>23.196467403779828</v>
      </c>
      <c r="X2980" t="e">
        <f t="shared" si="608"/>
        <v>#N/A</v>
      </c>
      <c r="Y2980"/>
      <c r="Z2980">
        <f t="shared" si="612"/>
        <v>0.4</v>
      </c>
      <c r="AA2980">
        <f t="shared" si="613"/>
        <v>1</v>
      </c>
      <c r="AB2980">
        <f t="shared" si="613"/>
        <v>1</v>
      </c>
      <c r="AC2980">
        <f t="shared" si="614"/>
        <v>0.4</v>
      </c>
      <c r="AD2980" t="e">
        <f>INDEX('bijlage C. Cluster maatregelen'!C:C,MATCH('5.Bepalen Faalfreq'!K2980,'bijlage C. Cluster maatregelen'!A:A,0))</f>
        <v>#N/A</v>
      </c>
      <c r="AE2980" t="e">
        <f>INDEX('bijlage C. Cluster maatregelen'!C:C,MATCH('5.Bepalen Faalfreq'!L2980,'bijlage C. Cluster maatregelen'!A:A,0))</f>
        <v>#N/A</v>
      </c>
      <c r="AF2980" t="e">
        <f>INDEX('bijlage C. Cluster maatregelen'!C:C,MATCH('5.Bepalen Faalfreq'!M2980,'bijlage C. Cluster maatregelen'!A:A,0))</f>
        <v>#N/A</v>
      </c>
      <c r="AG2980" t="e">
        <f>INDEX('bijlage C. Cluster maatregelen'!C:C,MATCH('5.Bepalen Faalfreq'!N2980,'bijlage C. Cluster maatregelen'!A:A,0))</f>
        <v>#N/A</v>
      </c>
      <c r="AH2980" t="e">
        <f t="shared" si="615"/>
        <v>#N/A</v>
      </c>
      <c r="AI2980" t="e">
        <f t="shared" si="616"/>
        <v>#N/A</v>
      </c>
      <c r="AJ2980" t="e">
        <f t="shared" si="609"/>
        <v>#N/A</v>
      </c>
    </row>
    <row r="2981" spans="1:36" x14ac:dyDescent="0.25">
      <c r="A2981" s="203"/>
      <c r="B2981" s="203"/>
      <c r="C2981" s="203"/>
      <c r="D2981" s="203"/>
      <c r="E2981" s="203"/>
      <c r="F2981" s="203"/>
      <c r="G2981" s="203"/>
      <c r="H2981" s="203"/>
      <c r="I2981" s="203"/>
      <c r="J2981" s="203"/>
      <c r="K2981" s="203"/>
      <c r="L2981" s="203"/>
      <c r="M2981" s="203"/>
      <c r="N2981" s="203"/>
      <c r="O2981" s="204">
        <f t="shared" si="605"/>
        <v>0</v>
      </c>
      <c r="P2981" s="80" t="str">
        <f>IFERROR(R2981+'4. Gegevens leiding'!$I$26,"")</f>
        <v/>
      </c>
      <c r="Q2981" s="155" t="str">
        <f>IFERROR(R2982+'4. Gegevens leiding'!$I$26,"")</f>
        <v/>
      </c>
      <c r="R2981" s="155" t="str">
        <f t="shared" si="617"/>
        <v/>
      </c>
      <c r="S2981" s="43" t="str">
        <f t="shared" si="610"/>
        <v/>
      </c>
      <c r="T2981" s="42" t="str">
        <f t="shared" si="606"/>
        <v>Diameter (mm, uitwendig)=;Wanddikte (mm)=;Druk (barg)=;Rekgrens (N/mm^2)=;Charpy energie (J)=</v>
      </c>
      <c r="U2981" s="44" t="e">
        <f>INDEX('bijlage A. Frequentie Tabel'!G:G,MATCH(T2981,'bijlage A. Frequentie Tabel'!A:A,0))</f>
        <v>#N/A</v>
      </c>
      <c r="V2981" s="43">
        <f t="shared" si="607"/>
        <v>0</v>
      </c>
      <c r="W2981" s="80">
        <f t="shared" si="611"/>
        <v>23.196467403779828</v>
      </c>
      <c r="X2981" t="e">
        <f t="shared" si="608"/>
        <v>#N/A</v>
      </c>
      <c r="Y2981"/>
      <c r="Z2981">
        <f t="shared" si="612"/>
        <v>0.4</v>
      </c>
      <c r="AA2981">
        <f t="shared" si="613"/>
        <v>1</v>
      </c>
      <c r="AB2981">
        <f t="shared" si="613"/>
        <v>1</v>
      </c>
      <c r="AC2981">
        <f t="shared" si="614"/>
        <v>0.4</v>
      </c>
      <c r="AD2981" t="e">
        <f>INDEX('bijlage C. Cluster maatregelen'!C:C,MATCH('5.Bepalen Faalfreq'!K2981,'bijlage C. Cluster maatregelen'!A:A,0))</f>
        <v>#N/A</v>
      </c>
      <c r="AE2981" t="e">
        <f>INDEX('bijlage C. Cluster maatregelen'!C:C,MATCH('5.Bepalen Faalfreq'!L2981,'bijlage C. Cluster maatregelen'!A:A,0))</f>
        <v>#N/A</v>
      </c>
      <c r="AF2981" t="e">
        <f>INDEX('bijlage C. Cluster maatregelen'!C:C,MATCH('5.Bepalen Faalfreq'!M2981,'bijlage C. Cluster maatregelen'!A:A,0))</f>
        <v>#N/A</v>
      </c>
      <c r="AG2981" t="e">
        <f>INDEX('bijlage C. Cluster maatregelen'!C:C,MATCH('5.Bepalen Faalfreq'!N2981,'bijlage C. Cluster maatregelen'!A:A,0))</f>
        <v>#N/A</v>
      </c>
      <c r="AH2981" t="e">
        <f t="shared" si="615"/>
        <v>#N/A</v>
      </c>
      <c r="AI2981" t="e">
        <f t="shared" si="616"/>
        <v>#N/A</v>
      </c>
      <c r="AJ2981" t="e">
        <f t="shared" si="609"/>
        <v>#N/A</v>
      </c>
    </row>
    <row r="2982" spans="1:36" x14ac:dyDescent="0.25">
      <c r="A2982" s="203"/>
      <c r="B2982" s="203"/>
      <c r="C2982" s="203"/>
      <c r="D2982" s="203"/>
      <c r="E2982" s="203"/>
      <c r="F2982" s="203"/>
      <c r="G2982" s="203"/>
      <c r="H2982" s="203"/>
      <c r="I2982" s="203"/>
      <c r="J2982" s="203"/>
      <c r="K2982" s="203"/>
      <c r="L2982" s="203"/>
      <c r="M2982" s="203"/>
      <c r="N2982" s="203"/>
      <c r="O2982" s="204">
        <f t="shared" si="605"/>
        <v>0</v>
      </c>
      <c r="P2982" s="80" t="str">
        <f>IFERROR(R2982+'4. Gegevens leiding'!$I$26,"")</f>
        <v/>
      </c>
      <c r="Q2982" s="155" t="str">
        <f>IFERROR(R2983+'4. Gegevens leiding'!$I$26,"")</f>
        <v/>
      </c>
      <c r="R2982" s="155" t="str">
        <f t="shared" si="617"/>
        <v/>
      </c>
      <c r="S2982" s="43" t="str">
        <f t="shared" si="610"/>
        <v/>
      </c>
      <c r="T2982" s="42" t="str">
        <f t="shared" si="606"/>
        <v>Diameter (mm, uitwendig)=;Wanddikte (mm)=;Druk (barg)=;Rekgrens (N/mm^2)=;Charpy energie (J)=</v>
      </c>
      <c r="U2982" s="44" t="e">
        <f>INDEX('bijlage A. Frequentie Tabel'!G:G,MATCH(T2982,'bijlage A. Frequentie Tabel'!A:A,0))</f>
        <v>#N/A</v>
      </c>
      <c r="V2982" s="43">
        <f t="shared" si="607"/>
        <v>0</v>
      </c>
      <c r="W2982" s="80">
        <f t="shared" si="611"/>
        <v>23.196467403779828</v>
      </c>
      <c r="X2982" t="e">
        <f t="shared" si="608"/>
        <v>#N/A</v>
      </c>
      <c r="Y2982"/>
      <c r="Z2982">
        <f t="shared" si="612"/>
        <v>0.4</v>
      </c>
      <c r="AA2982">
        <f t="shared" ref="AA2982:AB3004" si="618">AA$3</f>
        <v>1</v>
      </c>
      <c r="AB2982">
        <f t="shared" si="618"/>
        <v>1</v>
      </c>
      <c r="AC2982">
        <f t="shared" si="614"/>
        <v>0.4</v>
      </c>
      <c r="AD2982" t="e">
        <f>INDEX('bijlage C. Cluster maatregelen'!C:C,MATCH('5.Bepalen Faalfreq'!K2982,'bijlage C. Cluster maatregelen'!A:A,0))</f>
        <v>#N/A</v>
      </c>
      <c r="AE2982" t="e">
        <f>INDEX('bijlage C. Cluster maatregelen'!C:C,MATCH('5.Bepalen Faalfreq'!L2982,'bijlage C. Cluster maatregelen'!A:A,0))</f>
        <v>#N/A</v>
      </c>
      <c r="AF2982" t="e">
        <f>INDEX('bijlage C. Cluster maatregelen'!C:C,MATCH('5.Bepalen Faalfreq'!M2982,'bijlage C. Cluster maatregelen'!A:A,0))</f>
        <v>#N/A</v>
      </c>
      <c r="AG2982" t="e">
        <f>INDEX('bijlage C. Cluster maatregelen'!C:C,MATCH('5.Bepalen Faalfreq'!N2982,'bijlage C. Cluster maatregelen'!A:A,0))</f>
        <v>#N/A</v>
      </c>
      <c r="AH2982" t="e">
        <f t="shared" si="615"/>
        <v>#N/A</v>
      </c>
      <c r="AI2982" t="e">
        <f t="shared" si="616"/>
        <v>#N/A</v>
      </c>
      <c r="AJ2982" t="e">
        <f t="shared" si="609"/>
        <v>#N/A</v>
      </c>
    </row>
    <row r="2983" spans="1:36" x14ac:dyDescent="0.25">
      <c r="A2983" s="203"/>
      <c r="B2983" s="203"/>
      <c r="C2983" s="203"/>
      <c r="D2983" s="203"/>
      <c r="E2983" s="203"/>
      <c r="F2983" s="203"/>
      <c r="G2983" s="203"/>
      <c r="H2983" s="203"/>
      <c r="I2983" s="203"/>
      <c r="J2983" s="203"/>
      <c r="K2983" s="203"/>
      <c r="L2983" s="203"/>
      <c r="M2983" s="203"/>
      <c r="N2983" s="203"/>
      <c r="O2983" s="204">
        <f t="shared" si="605"/>
        <v>0</v>
      </c>
      <c r="P2983" s="80" t="str">
        <f>IFERROR(R2983+'4. Gegevens leiding'!$I$26,"")</f>
        <v/>
      </c>
      <c r="Q2983" s="155" t="str">
        <f>IFERROR(R2984+'4. Gegevens leiding'!$I$26,"")</f>
        <v/>
      </c>
      <c r="R2983" s="155" t="str">
        <f t="shared" si="617"/>
        <v/>
      </c>
      <c r="S2983" s="43" t="str">
        <f t="shared" si="610"/>
        <v/>
      </c>
      <c r="T2983" s="42" t="str">
        <f t="shared" si="606"/>
        <v>Diameter (mm, uitwendig)=;Wanddikte (mm)=;Druk (barg)=;Rekgrens (N/mm^2)=;Charpy energie (J)=</v>
      </c>
      <c r="U2983" s="44" t="e">
        <f>INDEX('bijlage A. Frequentie Tabel'!G:G,MATCH(T2983,'bijlage A. Frequentie Tabel'!A:A,0))</f>
        <v>#N/A</v>
      </c>
      <c r="V2983" s="43">
        <f t="shared" si="607"/>
        <v>0</v>
      </c>
      <c r="W2983" s="80">
        <f t="shared" si="611"/>
        <v>23.196467403779828</v>
      </c>
      <c r="X2983" t="e">
        <f t="shared" si="608"/>
        <v>#N/A</v>
      </c>
      <c r="Y2983"/>
      <c r="Z2983">
        <f t="shared" si="612"/>
        <v>0.4</v>
      </c>
      <c r="AA2983">
        <f t="shared" si="618"/>
        <v>1</v>
      </c>
      <c r="AB2983">
        <f t="shared" si="618"/>
        <v>1</v>
      </c>
      <c r="AC2983">
        <f t="shared" si="614"/>
        <v>0.4</v>
      </c>
      <c r="AD2983" t="e">
        <f>INDEX('bijlage C. Cluster maatregelen'!C:C,MATCH('5.Bepalen Faalfreq'!K2983,'bijlage C. Cluster maatregelen'!A:A,0))</f>
        <v>#N/A</v>
      </c>
      <c r="AE2983" t="e">
        <f>INDEX('bijlage C. Cluster maatregelen'!C:C,MATCH('5.Bepalen Faalfreq'!L2983,'bijlage C. Cluster maatregelen'!A:A,0))</f>
        <v>#N/A</v>
      </c>
      <c r="AF2983" t="e">
        <f>INDEX('bijlage C. Cluster maatregelen'!C:C,MATCH('5.Bepalen Faalfreq'!M2983,'bijlage C. Cluster maatregelen'!A:A,0))</f>
        <v>#N/A</v>
      </c>
      <c r="AG2983" t="e">
        <f>INDEX('bijlage C. Cluster maatregelen'!C:C,MATCH('5.Bepalen Faalfreq'!N2983,'bijlage C. Cluster maatregelen'!A:A,0))</f>
        <v>#N/A</v>
      </c>
      <c r="AH2983" t="e">
        <f t="shared" si="615"/>
        <v>#N/A</v>
      </c>
      <c r="AI2983" t="e">
        <f t="shared" si="616"/>
        <v>#N/A</v>
      </c>
      <c r="AJ2983" t="e">
        <f t="shared" si="609"/>
        <v>#N/A</v>
      </c>
    </row>
    <row r="2984" spans="1:36" x14ac:dyDescent="0.25">
      <c r="A2984" s="203"/>
      <c r="B2984" s="203"/>
      <c r="C2984" s="203"/>
      <c r="D2984" s="203"/>
      <c r="E2984" s="203"/>
      <c r="F2984" s="203"/>
      <c r="G2984" s="203"/>
      <c r="H2984" s="203"/>
      <c r="I2984" s="203"/>
      <c r="J2984" s="203"/>
      <c r="K2984" s="203"/>
      <c r="L2984" s="203"/>
      <c r="M2984" s="203"/>
      <c r="N2984" s="203"/>
      <c r="O2984" s="204">
        <f t="shared" si="605"/>
        <v>0</v>
      </c>
      <c r="P2984" s="80" t="str">
        <f>IFERROR(R2984+'4. Gegevens leiding'!$I$26,"")</f>
        <v/>
      </c>
      <c r="Q2984" s="155" t="str">
        <f>IFERROR(R2985+'4. Gegevens leiding'!$I$26,"")</f>
        <v/>
      </c>
      <c r="R2984" s="155" t="str">
        <f t="shared" si="617"/>
        <v/>
      </c>
      <c r="S2984" s="43" t="str">
        <f t="shared" si="610"/>
        <v/>
      </c>
      <c r="T2984" s="42" t="str">
        <f t="shared" si="606"/>
        <v>Diameter (mm, uitwendig)=;Wanddikte (mm)=;Druk (barg)=;Rekgrens (N/mm^2)=;Charpy energie (J)=</v>
      </c>
      <c r="U2984" s="44" t="e">
        <f>INDEX('bijlage A. Frequentie Tabel'!G:G,MATCH(T2984,'bijlage A. Frequentie Tabel'!A:A,0))</f>
        <v>#N/A</v>
      </c>
      <c r="V2984" s="43">
        <f t="shared" si="607"/>
        <v>0</v>
      </c>
      <c r="W2984" s="80">
        <f t="shared" si="611"/>
        <v>23.196467403779828</v>
      </c>
      <c r="X2984" t="e">
        <f t="shared" si="608"/>
        <v>#N/A</v>
      </c>
      <c r="Y2984"/>
      <c r="Z2984">
        <f t="shared" si="612"/>
        <v>0.4</v>
      </c>
      <c r="AA2984">
        <f t="shared" si="618"/>
        <v>1</v>
      </c>
      <c r="AB2984">
        <f t="shared" si="618"/>
        <v>1</v>
      </c>
      <c r="AC2984">
        <f t="shared" si="614"/>
        <v>0.4</v>
      </c>
      <c r="AD2984" t="e">
        <f>INDEX('bijlage C. Cluster maatregelen'!C:C,MATCH('5.Bepalen Faalfreq'!K2984,'bijlage C. Cluster maatregelen'!A:A,0))</f>
        <v>#N/A</v>
      </c>
      <c r="AE2984" t="e">
        <f>INDEX('bijlage C. Cluster maatregelen'!C:C,MATCH('5.Bepalen Faalfreq'!L2984,'bijlage C. Cluster maatregelen'!A:A,0))</f>
        <v>#N/A</v>
      </c>
      <c r="AF2984" t="e">
        <f>INDEX('bijlage C. Cluster maatregelen'!C:C,MATCH('5.Bepalen Faalfreq'!M2984,'bijlage C. Cluster maatregelen'!A:A,0))</f>
        <v>#N/A</v>
      </c>
      <c r="AG2984" t="e">
        <f>INDEX('bijlage C. Cluster maatregelen'!C:C,MATCH('5.Bepalen Faalfreq'!N2984,'bijlage C. Cluster maatregelen'!A:A,0))</f>
        <v>#N/A</v>
      </c>
      <c r="AH2984" t="e">
        <f t="shared" si="615"/>
        <v>#N/A</v>
      </c>
      <c r="AI2984" t="e">
        <f t="shared" si="616"/>
        <v>#N/A</v>
      </c>
      <c r="AJ2984" t="e">
        <f t="shared" si="609"/>
        <v>#N/A</v>
      </c>
    </row>
    <row r="2985" spans="1:36" x14ac:dyDescent="0.25">
      <c r="A2985" s="203"/>
      <c r="B2985" s="203"/>
      <c r="C2985" s="203"/>
      <c r="D2985" s="203"/>
      <c r="E2985" s="203"/>
      <c r="F2985" s="203"/>
      <c r="G2985" s="203"/>
      <c r="H2985" s="203"/>
      <c r="I2985" s="203"/>
      <c r="J2985" s="203"/>
      <c r="K2985" s="203"/>
      <c r="L2985" s="203"/>
      <c r="M2985" s="203"/>
      <c r="N2985" s="203"/>
      <c r="O2985" s="204">
        <f t="shared" si="605"/>
        <v>0</v>
      </c>
      <c r="P2985" s="80" t="str">
        <f>IFERROR(R2985+'4. Gegevens leiding'!$I$26,"")</f>
        <v/>
      </c>
      <c r="Q2985" s="155" t="str">
        <f>IFERROR(R2986+'4. Gegevens leiding'!$I$26,"")</f>
        <v/>
      </c>
      <c r="R2985" s="155" t="str">
        <f t="shared" si="617"/>
        <v/>
      </c>
      <c r="S2985" s="43" t="str">
        <f t="shared" si="610"/>
        <v/>
      </c>
      <c r="T2985" s="42" t="str">
        <f t="shared" si="606"/>
        <v>Diameter (mm, uitwendig)=;Wanddikte (mm)=;Druk (barg)=;Rekgrens (N/mm^2)=;Charpy energie (J)=</v>
      </c>
      <c r="U2985" s="44" t="e">
        <f>INDEX('bijlage A. Frequentie Tabel'!G:G,MATCH(T2985,'bijlage A. Frequentie Tabel'!A:A,0))</f>
        <v>#N/A</v>
      </c>
      <c r="V2985" s="43">
        <f t="shared" si="607"/>
        <v>0</v>
      </c>
      <c r="W2985" s="80">
        <f t="shared" si="611"/>
        <v>23.196467403779828</v>
      </c>
      <c r="X2985" t="e">
        <f t="shared" si="608"/>
        <v>#N/A</v>
      </c>
      <c r="Y2985"/>
      <c r="Z2985">
        <f t="shared" si="612"/>
        <v>0.4</v>
      </c>
      <c r="AA2985">
        <f t="shared" si="618"/>
        <v>1</v>
      </c>
      <c r="AB2985">
        <f t="shared" si="618"/>
        <v>1</v>
      </c>
      <c r="AC2985">
        <f t="shared" si="614"/>
        <v>0.4</v>
      </c>
      <c r="AD2985" t="e">
        <f>INDEX('bijlage C. Cluster maatregelen'!C:C,MATCH('5.Bepalen Faalfreq'!K2985,'bijlage C. Cluster maatregelen'!A:A,0))</f>
        <v>#N/A</v>
      </c>
      <c r="AE2985" t="e">
        <f>INDEX('bijlage C. Cluster maatregelen'!C:C,MATCH('5.Bepalen Faalfreq'!L2985,'bijlage C. Cluster maatregelen'!A:A,0))</f>
        <v>#N/A</v>
      </c>
      <c r="AF2985" t="e">
        <f>INDEX('bijlage C. Cluster maatregelen'!C:C,MATCH('5.Bepalen Faalfreq'!M2985,'bijlage C. Cluster maatregelen'!A:A,0))</f>
        <v>#N/A</v>
      </c>
      <c r="AG2985" t="e">
        <f>INDEX('bijlage C. Cluster maatregelen'!C:C,MATCH('5.Bepalen Faalfreq'!N2985,'bijlage C. Cluster maatregelen'!A:A,0))</f>
        <v>#N/A</v>
      </c>
      <c r="AH2985" t="e">
        <f t="shared" si="615"/>
        <v>#N/A</v>
      </c>
      <c r="AI2985" t="e">
        <f t="shared" si="616"/>
        <v>#N/A</v>
      </c>
      <c r="AJ2985" t="e">
        <f t="shared" si="609"/>
        <v>#N/A</v>
      </c>
    </row>
    <row r="2986" spans="1:36" x14ac:dyDescent="0.25">
      <c r="A2986" s="203"/>
      <c r="B2986" s="203"/>
      <c r="C2986" s="203"/>
      <c r="D2986" s="203"/>
      <c r="E2986" s="203"/>
      <c r="F2986" s="203"/>
      <c r="G2986" s="203"/>
      <c r="H2986" s="203"/>
      <c r="I2986" s="203"/>
      <c r="J2986" s="203"/>
      <c r="K2986" s="203"/>
      <c r="L2986" s="203"/>
      <c r="M2986" s="203"/>
      <c r="N2986" s="203"/>
      <c r="O2986" s="204">
        <f t="shared" si="605"/>
        <v>0</v>
      </c>
      <c r="P2986" s="80" t="str">
        <f>IFERROR(R2986+'4. Gegevens leiding'!$I$26,"")</f>
        <v/>
      </c>
      <c r="Q2986" s="155" t="str">
        <f>IFERROR(R2987+'4. Gegevens leiding'!$I$26,"")</f>
        <v/>
      </c>
      <c r="R2986" s="155" t="str">
        <f t="shared" si="617"/>
        <v/>
      </c>
      <c r="S2986" s="43" t="str">
        <f t="shared" si="610"/>
        <v/>
      </c>
      <c r="T2986" s="42" t="str">
        <f t="shared" si="606"/>
        <v>Diameter (mm, uitwendig)=;Wanddikte (mm)=;Druk (barg)=;Rekgrens (N/mm^2)=;Charpy energie (J)=</v>
      </c>
      <c r="U2986" s="44" t="e">
        <f>INDEX('bijlage A. Frequentie Tabel'!G:G,MATCH(T2986,'bijlage A. Frequentie Tabel'!A:A,0))</f>
        <v>#N/A</v>
      </c>
      <c r="V2986" s="43">
        <f t="shared" si="607"/>
        <v>0</v>
      </c>
      <c r="W2986" s="80">
        <f t="shared" si="611"/>
        <v>23.196467403779828</v>
      </c>
      <c r="X2986" t="e">
        <f t="shared" si="608"/>
        <v>#N/A</v>
      </c>
      <c r="Y2986"/>
      <c r="Z2986">
        <f t="shared" si="612"/>
        <v>0.4</v>
      </c>
      <c r="AA2986">
        <f t="shared" si="618"/>
        <v>1</v>
      </c>
      <c r="AB2986">
        <f t="shared" si="618"/>
        <v>1</v>
      </c>
      <c r="AC2986">
        <f t="shared" si="614"/>
        <v>0.4</v>
      </c>
      <c r="AD2986" t="e">
        <f>INDEX('bijlage C. Cluster maatregelen'!C:C,MATCH('5.Bepalen Faalfreq'!K2986,'bijlage C. Cluster maatregelen'!A:A,0))</f>
        <v>#N/A</v>
      </c>
      <c r="AE2986" t="e">
        <f>INDEX('bijlage C. Cluster maatregelen'!C:C,MATCH('5.Bepalen Faalfreq'!L2986,'bijlage C. Cluster maatregelen'!A:A,0))</f>
        <v>#N/A</v>
      </c>
      <c r="AF2986" t="e">
        <f>INDEX('bijlage C. Cluster maatregelen'!C:C,MATCH('5.Bepalen Faalfreq'!M2986,'bijlage C. Cluster maatregelen'!A:A,0))</f>
        <v>#N/A</v>
      </c>
      <c r="AG2986" t="e">
        <f>INDEX('bijlage C. Cluster maatregelen'!C:C,MATCH('5.Bepalen Faalfreq'!N2986,'bijlage C. Cluster maatregelen'!A:A,0))</f>
        <v>#N/A</v>
      </c>
      <c r="AH2986" t="e">
        <f t="shared" si="615"/>
        <v>#N/A</v>
      </c>
      <c r="AI2986" t="e">
        <f t="shared" si="616"/>
        <v>#N/A</v>
      </c>
      <c r="AJ2986" t="e">
        <f t="shared" si="609"/>
        <v>#N/A</v>
      </c>
    </row>
    <row r="2987" spans="1:36" x14ac:dyDescent="0.25">
      <c r="A2987" s="203"/>
      <c r="B2987" s="203"/>
      <c r="C2987" s="203"/>
      <c r="D2987" s="203"/>
      <c r="E2987" s="203"/>
      <c r="F2987" s="203"/>
      <c r="G2987" s="203"/>
      <c r="H2987" s="203"/>
      <c r="I2987" s="203"/>
      <c r="J2987" s="203"/>
      <c r="K2987" s="203"/>
      <c r="L2987" s="203"/>
      <c r="M2987" s="203"/>
      <c r="N2987" s="203"/>
      <c r="O2987" s="204">
        <f t="shared" si="605"/>
        <v>0</v>
      </c>
      <c r="P2987" s="80" t="str">
        <f>IFERROR(R2987+'4. Gegevens leiding'!$I$26,"")</f>
        <v/>
      </c>
      <c r="Q2987" s="155" t="str">
        <f>IFERROR(R2988+'4. Gegevens leiding'!$I$26,"")</f>
        <v/>
      </c>
      <c r="R2987" s="155" t="str">
        <f t="shared" si="617"/>
        <v/>
      </c>
      <c r="S2987" s="43" t="str">
        <f t="shared" si="610"/>
        <v/>
      </c>
      <c r="T2987" s="42" t="str">
        <f t="shared" si="606"/>
        <v>Diameter (mm, uitwendig)=;Wanddikte (mm)=;Druk (barg)=;Rekgrens (N/mm^2)=;Charpy energie (J)=</v>
      </c>
      <c r="U2987" s="44" t="e">
        <f>INDEX('bijlage A. Frequentie Tabel'!G:G,MATCH(T2987,'bijlage A. Frequentie Tabel'!A:A,0))</f>
        <v>#N/A</v>
      </c>
      <c r="V2987" s="43">
        <f t="shared" si="607"/>
        <v>0</v>
      </c>
      <c r="W2987" s="80">
        <f t="shared" si="611"/>
        <v>23.196467403779828</v>
      </c>
      <c r="X2987" t="e">
        <f t="shared" si="608"/>
        <v>#N/A</v>
      </c>
      <c r="Y2987"/>
      <c r="Z2987">
        <f t="shared" si="612"/>
        <v>0.4</v>
      </c>
      <c r="AA2987">
        <f t="shared" si="618"/>
        <v>1</v>
      </c>
      <c r="AB2987">
        <f t="shared" si="618"/>
        <v>1</v>
      </c>
      <c r="AC2987">
        <f t="shared" si="614"/>
        <v>0.4</v>
      </c>
      <c r="AD2987" t="e">
        <f>INDEX('bijlage C. Cluster maatregelen'!C:C,MATCH('5.Bepalen Faalfreq'!K2987,'bijlage C. Cluster maatregelen'!A:A,0))</f>
        <v>#N/A</v>
      </c>
      <c r="AE2987" t="e">
        <f>INDEX('bijlage C. Cluster maatregelen'!C:C,MATCH('5.Bepalen Faalfreq'!L2987,'bijlage C. Cluster maatregelen'!A:A,0))</f>
        <v>#N/A</v>
      </c>
      <c r="AF2987" t="e">
        <f>INDEX('bijlage C. Cluster maatregelen'!C:C,MATCH('5.Bepalen Faalfreq'!M2987,'bijlage C. Cluster maatregelen'!A:A,0))</f>
        <v>#N/A</v>
      </c>
      <c r="AG2987" t="e">
        <f>INDEX('bijlage C. Cluster maatregelen'!C:C,MATCH('5.Bepalen Faalfreq'!N2987,'bijlage C. Cluster maatregelen'!A:A,0))</f>
        <v>#N/A</v>
      </c>
      <c r="AH2987" t="e">
        <f t="shared" si="615"/>
        <v>#N/A</v>
      </c>
      <c r="AI2987" t="e">
        <f t="shared" si="616"/>
        <v>#N/A</v>
      </c>
      <c r="AJ2987" t="e">
        <f t="shared" si="609"/>
        <v>#N/A</v>
      </c>
    </row>
    <row r="2988" spans="1:36" x14ac:dyDescent="0.25">
      <c r="A2988" s="203"/>
      <c r="B2988" s="203"/>
      <c r="C2988" s="203"/>
      <c r="D2988" s="203"/>
      <c r="E2988" s="203"/>
      <c r="F2988" s="203"/>
      <c r="G2988" s="203"/>
      <c r="H2988" s="203"/>
      <c r="I2988" s="203"/>
      <c r="J2988" s="203"/>
      <c r="K2988" s="203"/>
      <c r="L2988" s="203"/>
      <c r="M2988" s="203"/>
      <c r="N2988" s="203"/>
      <c r="O2988" s="204">
        <f t="shared" si="605"/>
        <v>0</v>
      </c>
      <c r="P2988" s="80" t="str">
        <f>IFERROR(R2988+'4. Gegevens leiding'!$I$26,"")</f>
        <v/>
      </c>
      <c r="Q2988" s="155" t="str">
        <f>IFERROR(R2989+'4. Gegevens leiding'!$I$26,"")</f>
        <v/>
      </c>
      <c r="R2988" s="155" t="str">
        <f t="shared" si="617"/>
        <v/>
      </c>
      <c r="S2988" s="43" t="str">
        <f t="shared" si="610"/>
        <v/>
      </c>
      <c r="T2988" s="42" t="str">
        <f t="shared" si="606"/>
        <v>Diameter (mm, uitwendig)=;Wanddikte (mm)=;Druk (barg)=;Rekgrens (N/mm^2)=;Charpy energie (J)=</v>
      </c>
      <c r="U2988" s="44" t="e">
        <f>INDEX('bijlage A. Frequentie Tabel'!G:G,MATCH(T2988,'bijlage A. Frequentie Tabel'!A:A,0))</f>
        <v>#N/A</v>
      </c>
      <c r="V2988" s="43">
        <f t="shared" si="607"/>
        <v>0</v>
      </c>
      <c r="W2988" s="80">
        <f t="shared" si="611"/>
        <v>23.196467403779828</v>
      </c>
      <c r="X2988" t="e">
        <f t="shared" si="608"/>
        <v>#N/A</v>
      </c>
      <c r="Y2988"/>
      <c r="Z2988">
        <f t="shared" si="612"/>
        <v>0.4</v>
      </c>
      <c r="AA2988">
        <f t="shared" si="618"/>
        <v>1</v>
      </c>
      <c r="AB2988">
        <f t="shared" si="618"/>
        <v>1</v>
      </c>
      <c r="AC2988">
        <f t="shared" si="614"/>
        <v>0.4</v>
      </c>
      <c r="AD2988" t="e">
        <f>INDEX('bijlage C. Cluster maatregelen'!C:C,MATCH('5.Bepalen Faalfreq'!K2988,'bijlage C. Cluster maatregelen'!A:A,0))</f>
        <v>#N/A</v>
      </c>
      <c r="AE2988" t="e">
        <f>INDEX('bijlage C. Cluster maatregelen'!C:C,MATCH('5.Bepalen Faalfreq'!L2988,'bijlage C. Cluster maatregelen'!A:A,0))</f>
        <v>#N/A</v>
      </c>
      <c r="AF2988" t="e">
        <f>INDEX('bijlage C. Cluster maatregelen'!C:C,MATCH('5.Bepalen Faalfreq'!M2988,'bijlage C. Cluster maatregelen'!A:A,0))</f>
        <v>#N/A</v>
      </c>
      <c r="AG2988" t="e">
        <f>INDEX('bijlage C. Cluster maatregelen'!C:C,MATCH('5.Bepalen Faalfreq'!N2988,'bijlage C. Cluster maatregelen'!A:A,0))</f>
        <v>#N/A</v>
      </c>
      <c r="AH2988" t="e">
        <f t="shared" si="615"/>
        <v>#N/A</v>
      </c>
      <c r="AI2988" t="e">
        <f t="shared" si="616"/>
        <v>#N/A</v>
      </c>
      <c r="AJ2988" t="e">
        <f t="shared" si="609"/>
        <v>#N/A</v>
      </c>
    </row>
    <row r="2989" spans="1:36" x14ac:dyDescent="0.25">
      <c r="A2989" s="203"/>
      <c r="B2989" s="203"/>
      <c r="C2989" s="203"/>
      <c r="D2989" s="203"/>
      <c r="E2989" s="203"/>
      <c r="F2989" s="203"/>
      <c r="G2989" s="203"/>
      <c r="H2989" s="203"/>
      <c r="I2989" s="203"/>
      <c r="J2989" s="203"/>
      <c r="K2989" s="203"/>
      <c r="L2989" s="203"/>
      <c r="M2989" s="203"/>
      <c r="N2989" s="203"/>
      <c r="O2989" s="204">
        <f t="shared" si="605"/>
        <v>0</v>
      </c>
      <c r="P2989" s="80" t="str">
        <f>IFERROR(R2989+'4. Gegevens leiding'!$I$26,"")</f>
        <v/>
      </c>
      <c r="Q2989" s="155" t="str">
        <f>IFERROR(R2990+'4. Gegevens leiding'!$I$26,"")</f>
        <v/>
      </c>
      <c r="R2989" s="155" t="str">
        <f t="shared" si="617"/>
        <v/>
      </c>
      <c r="S2989" s="43" t="str">
        <f t="shared" si="610"/>
        <v/>
      </c>
      <c r="T2989" s="42" t="str">
        <f t="shared" si="606"/>
        <v>Diameter (mm, uitwendig)=;Wanddikte (mm)=;Druk (barg)=;Rekgrens (N/mm^2)=;Charpy energie (J)=</v>
      </c>
      <c r="U2989" s="44" t="e">
        <f>INDEX('bijlage A. Frequentie Tabel'!G:G,MATCH(T2989,'bijlage A. Frequentie Tabel'!A:A,0))</f>
        <v>#N/A</v>
      </c>
      <c r="V2989" s="43">
        <f t="shared" si="607"/>
        <v>0</v>
      </c>
      <c r="W2989" s="80">
        <f t="shared" si="611"/>
        <v>23.196467403779828</v>
      </c>
      <c r="X2989" t="e">
        <f t="shared" si="608"/>
        <v>#N/A</v>
      </c>
      <c r="Y2989"/>
      <c r="Z2989">
        <f t="shared" si="612"/>
        <v>0.4</v>
      </c>
      <c r="AA2989">
        <f t="shared" si="618"/>
        <v>1</v>
      </c>
      <c r="AB2989">
        <f t="shared" si="618"/>
        <v>1</v>
      </c>
      <c r="AC2989">
        <f t="shared" si="614"/>
        <v>0.4</v>
      </c>
      <c r="AD2989" t="e">
        <f>INDEX('bijlage C. Cluster maatregelen'!C:C,MATCH('5.Bepalen Faalfreq'!K2989,'bijlage C. Cluster maatregelen'!A:A,0))</f>
        <v>#N/A</v>
      </c>
      <c r="AE2989" t="e">
        <f>INDEX('bijlage C. Cluster maatregelen'!C:C,MATCH('5.Bepalen Faalfreq'!L2989,'bijlage C. Cluster maatregelen'!A:A,0))</f>
        <v>#N/A</v>
      </c>
      <c r="AF2989" t="e">
        <f>INDEX('bijlage C. Cluster maatregelen'!C:C,MATCH('5.Bepalen Faalfreq'!M2989,'bijlage C. Cluster maatregelen'!A:A,0))</f>
        <v>#N/A</v>
      </c>
      <c r="AG2989" t="e">
        <f>INDEX('bijlage C. Cluster maatregelen'!C:C,MATCH('5.Bepalen Faalfreq'!N2989,'bijlage C. Cluster maatregelen'!A:A,0))</f>
        <v>#N/A</v>
      </c>
      <c r="AH2989" t="e">
        <f t="shared" si="615"/>
        <v>#N/A</v>
      </c>
      <c r="AI2989" t="e">
        <f t="shared" si="616"/>
        <v>#N/A</v>
      </c>
      <c r="AJ2989" t="e">
        <f t="shared" si="609"/>
        <v>#N/A</v>
      </c>
    </row>
    <row r="2990" spans="1:36" x14ac:dyDescent="0.25">
      <c r="A2990" s="203"/>
      <c r="B2990" s="203"/>
      <c r="C2990" s="203"/>
      <c r="D2990" s="203"/>
      <c r="E2990" s="203"/>
      <c r="F2990" s="203"/>
      <c r="G2990" s="203"/>
      <c r="H2990" s="203"/>
      <c r="I2990" s="203"/>
      <c r="J2990" s="203"/>
      <c r="K2990" s="203"/>
      <c r="L2990" s="203"/>
      <c r="M2990" s="203"/>
      <c r="N2990" s="203"/>
      <c r="O2990" s="204">
        <f t="shared" si="605"/>
        <v>0</v>
      </c>
      <c r="P2990" s="80" t="str">
        <f>IFERROR(R2990+'4. Gegevens leiding'!$I$26,"")</f>
        <v/>
      </c>
      <c r="Q2990" s="155" t="str">
        <f>IFERROR(R2991+'4. Gegevens leiding'!$I$26,"")</f>
        <v/>
      </c>
      <c r="R2990" s="155" t="str">
        <f t="shared" si="617"/>
        <v/>
      </c>
      <c r="S2990" s="43" t="str">
        <f t="shared" si="610"/>
        <v/>
      </c>
      <c r="T2990" s="42" t="str">
        <f t="shared" si="606"/>
        <v>Diameter (mm, uitwendig)=;Wanddikte (mm)=;Druk (barg)=;Rekgrens (N/mm^2)=;Charpy energie (J)=</v>
      </c>
      <c r="U2990" s="44" t="e">
        <f>INDEX('bijlage A. Frequentie Tabel'!G:G,MATCH(T2990,'bijlage A. Frequentie Tabel'!A:A,0))</f>
        <v>#N/A</v>
      </c>
      <c r="V2990" s="43">
        <f t="shared" si="607"/>
        <v>0</v>
      </c>
      <c r="W2990" s="80">
        <f t="shared" si="611"/>
        <v>23.196467403779828</v>
      </c>
      <c r="X2990" t="e">
        <f t="shared" si="608"/>
        <v>#N/A</v>
      </c>
      <c r="Y2990"/>
      <c r="Z2990">
        <f t="shared" si="612"/>
        <v>0.4</v>
      </c>
      <c r="AA2990">
        <f t="shared" si="618"/>
        <v>1</v>
      </c>
      <c r="AB2990">
        <f t="shared" si="618"/>
        <v>1</v>
      </c>
      <c r="AC2990">
        <f t="shared" si="614"/>
        <v>0.4</v>
      </c>
      <c r="AD2990" t="e">
        <f>INDEX('bijlage C. Cluster maatregelen'!C:C,MATCH('5.Bepalen Faalfreq'!K2990,'bijlage C. Cluster maatregelen'!A:A,0))</f>
        <v>#N/A</v>
      </c>
      <c r="AE2990" t="e">
        <f>INDEX('bijlage C. Cluster maatregelen'!C:C,MATCH('5.Bepalen Faalfreq'!L2990,'bijlage C. Cluster maatregelen'!A:A,0))</f>
        <v>#N/A</v>
      </c>
      <c r="AF2990" t="e">
        <f>INDEX('bijlage C. Cluster maatregelen'!C:C,MATCH('5.Bepalen Faalfreq'!M2990,'bijlage C. Cluster maatregelen'!A:A,0))</f>
        <v>#N/A</v>
      </c>
      <c r="AG2990" t="e">
        <f>INDEX('bijlage C. Cluster maatregelen'!C:C,MATCH('5.Bepalen Faalfreq'!N2990,'bijlage C. Cluster maatregelen'!A:A,0))</f>
        <v>#N/A</v>
      </c>
      <c r="AH2990" t="e">
        <f t="shared" si="615"/>
        <v>#N/A</v>
      </c>
      <c r="AI2990" t="e">
        <f t="shared" si="616"/>
        <v>#N/A</v>
      </c>
      <c r="AJ2990" t="e">
        <f t="shared" si="609"/>
        <v>#N/A</v>
      </c>
    </row>
    <row r="2991" spans="1:36" x14ac:dyDescent="0.25">
      <c r="A2991" s="203"/>
      <c r="B2991" s="203"/>
      <c r="C2991" s="203"/>
      <c r="D2991" s="203"/>
      <c r="E2991" s="203"/>
      <c r="F2991" s="203"/>
      <c r="G2991" s="203"/>
      <c r="H2991" s="203"/>
      <c r="I2991" s="203"/>
      <c r="J2991" s="203"/>
      <c r="K2991" s="203"/>
      <c r="L2991" s="203"/>
      <c r="M2991" s="203"/>
      <c r="N2991" s="203"/>
      <c r="O2991" s="204">
        <f t="shared" si="605"/>
        <v>0</v>
      </c>
      <c r="P2991" s="80" t="str">
        <f>IFERROR(R2991+'4. Gegevens leiding'!$I$26,"")</f>
        <v/>
      </c>
      <c r="Q2991" s="155" t="str">
        <f>IFERROR(R2992+'4. Gegevens leiding'!$I$26,"")</f>
        <v/>
      </c>
      <c r="R2991" s="155" t="str">
        <f t="shared" si="617"/>
        <v/>
      </c>
      <c r="S2991" s="43" t="str">
        <f t="shared" si="610"/>
        <v/>
      </c>
      <c r="T2991" s="42" t="str">
        <f t="shared" si="606"/>
        <v>Diameter (mm, uitwendig)=;Wanddikte (mm)=;Druk (barg)=;Rekgrens (N/mm^2)=;Charpy energie (J)=</v>
      </c>
      <c r="U2991" s="44" t="e">
        <f>INDEX('bijlage A. Frequentie Tabel'!G:G,MATCH(T2991,'bijlage A. Frequentie Tabel'!A:A,0))</f>
        <v>#N/A</v>
      </c>
      <c r="V2991" s="43">
        <f t="shared" si="607"/>
        <v>0</v>
      </c>
      <c r="W2991" s="80">
        <f t="shared" si="611"/>
        <v>23.196467403779828</v>
      </c>
      <c r="X2991" t="e">
        <f t="shared" si="608"/>
        <v>#N/A</v>
      </c>
      <c r="Y2991"/>
      <c r="Z2991">
        <f t="shared" si="612"/>
        <v>0.4</v>
      </c>
      <c r="AA2991">
        <f t="shared" si="618"/>
        <v>1</v>
      </c>
      <c r="AB2991">
        <f t="shared" si="618"/>
        <v>1</v>
      </c>
      <c r="AC2991">
        <f t="shared" si="614"/>
        <v>0.4</v>
      </c>
      <c r="AD2991" t="e">
        <f>INDEX('bijlage C. Cluster maatregelen'!C:C,MATCH('5.Bepalen Faalfreq'!K2991,'bijlage C. Cluster maatregelen'!A:A,0))</f>
        <v>#N/A</v>
      </c>
      <c r="AE2991" t="e">
        <f>INDEX('bijlage C. Cluster maatregelen'!C:C,MATCH('5.Bepalen Faalfreq'!L2991,'bijlage C. Cluster maatregelen'!A:A,0))</f>
        <v>#N/A</v>
      </c>
      <c r="AF2991" t="e">
        <f>INDEX('bijlage C. Cluster maatregelen'!C:C,MATCH('5.Bepalen Faalfreq'!M2991,'bijlage C. Cluster maatregelen'!A:A,0))</f>
        <v>#N/A</v>
      </c>
      <c r="AG2991" t="e">
        <f>INDEX('bijlage C. Cluster maatregelen'!C:C,MATCH('5.Bepalen Faalfreq'!N2991,'bijlage C. Cluster maatregelen'!A:A,0))</f>
        <v>#N/A</v>
      </c>
      <c r="AH2991" t="e">
        <f t="shared" si="615"/>
        <v>#N/A</v>
      </c>
      <c r="AI2991" t="e">
        <f t="shared" si="616"/>
        <v>#N/A</v>
      </c>
      <c r="AJ2991" t="e">
        <f t="shared" si="609"/>
        <v>#N/A</v>
      </c>
    </row>
    <row r="2992" spans="1:36" x14ac:dyDescent="0.25">
      <c r="A2992" s="203"/>
      <c r="B2992" s="203"/>
      <c r="C2992" s="203"/>
      <c r="D2992" s="203"/>
      <c r="E2992" s="203"/>
      <c r="F2992" s="203"/>
      <c r="G2992" s="203"/>
      <c r="H2992" s="203"/>
      <c r="I2992" s="203"/>
      <c r="J2992" s="203"/>
      <c r="K2992" s="203"/>
      <c r="L2992" s="203"/>
      <c r="M2992" s="203"/>
      <c r="N2992" s="203"/>
      <c r="O2992" s="204">
        <f t="shared" si="605"/>
        <v>0</v>
      </c>
      <c r="P2992" s="80" t="str">
        <f>IFERROR(R2992+'4. Gegevens leiding'!$I$26,"")</f>
        <v/>
      </c>
      <c r="Q2992" s="155" t="str">
        <f>IFERROR(R2993+'4. Gegevens leiding'!$I$26,"")</f>
        <v/>
      </c>
      <c r="R2992" s="155" t="str">
        <f t="shared" si="617"/>
        <v/>
      </c>
      <c r="S2992" s="43" t="str">
        <f t="shared" si="610"/>
        <v/>
      </c>
      <c r="T2992" s="42" t="str">
        <f t="shared" si="606"/>
        <v>Diameter (mm, uitwendig)=;Wanddikte (mm)=;Druk (barg)=;Rekgrens (N/mm^2)=;Charpy energie (J)=</v>
      </c>
      <c r="U2992" s="44" t="e">
        <f>INDEX('bijlage A. Frequentie Tabel'!G:G,MATCH(T2992,'bijlage A. Frequentie Tabel'!A:A,0))</f>
        <v>#N/A</v>
      </c>
      <c r="V2992" s="43">
        <f t="shared" si="607"/>
        <v>0</v>
      </c>
      <c r="W2992" s="80">
        <f t="shared" si="611"/>
        <v>23.196467403779828</v>
      </c>
      <c r="X2992" t="e">
        <f t="shared" si="608"/>
        <v>#N/A</v>
      </c>
      <c r="Y2992"/>
      <c r="Z2992">
        <f t="shared" si="612"/>
        <v>0.4</v>
      </c>
      <c r="AA2992">
        <f t="shared" si="618"/>
        <v>1</v>
      </c>
      <c r="AB2992">
        <f t="shared" si="618"/>
        <v>1</v>
      </c>
      <c r="AC2992">
        <f t="shared" si="614"/>
        <v>0.4</v>
      </c>
      <c r="AD2992" t="e">
        <f>INDEX('bijlage C. Cluster maatregelen'!C:C,MATCH('5.Bepalen Faalfreq'!K2992,'bijlage C. Cluster maatregelen'!A:A,0))</f>
        <v>#N/A</v>
      </c>
      <c r="AE2992" t="e">
        <f>INDEX('bijlage C. Cluster maatregelen'!C:C,MATCH('5.Bepalen Faalfreq'!L2992,'bijlage C. Cluster maatregelen'!A:A,0))</f>
        <v>#N/A</v>
      </c>
      <c r="AF2992" t="e">
        <f>INDEX('bijlage C. Cluster maatregelen'!C:C,MATCH('5.Bepalen Faalfreq'!M2992,'bijlage C. Cluster maatregelen'!A:A,0))</f>
        <v>#N/A</v>
      </c>
      <c r="AG2992" t="e">
        <f>INDEX('bijlage C. Cluster maatregelen'!C:C,MATCH('5.Bepalen Faalfreq'!N2992,'bijlage C. Cluster maatregelen'!A:A,0))</f>
        <v>#N/A</v>
      </c>
      <c r="AH2992" t="e">
        <f t="shared" si="615"/>
        <v>#N/A</v>
      </c>
      <c r="AI2992" t="e">
        <f t="shared" si="616"/>
        <v>#N/A</v>
      </c>
      <c r="AJ2992" t="e">
        <f t="shared" si="609"/>
        <v>#N/A</v>
      </c>
    </row>
    <row r="2993" spans="1:36" x14ac:dyDescent="0.25">
      <c r="A2993" s="203"/>
      <c r="B2993" s="203"/>
      <c r="C2993" s="203"/>
      <c r="D2993" s="203"/>
      <c r="E2993" s="203"/>
      <c r="F2993" s="203"/>
      <c r="G2993" s="203"/>
      <c r="H2993" s="203"/>
      <c r="I2993" s="203"/>
      <c r="J2993" s="203"/>
      <c r="K2993" s="203"/>
      <c r="L2993" s="203"/>
      <c r="M2993" s="203"/>
      <c r="N2993" s="203"/>
      <c r="O2993" s="204">
        <f t="shared" si="605"/>
        <v>0</v>
      </c>
      <c r="P2993" s="80" t="str">
        <f>IFERROR(R2993+'4. Gegevens leiding'!$I$26,"")</f>
        <v/>
      </c>
      <c r="Q2993" s="155" t="str">
        <f>IFERROR(R2994+'4. Gegevens leiding'!$I$26,"")</f>
        <v/>
      </c>
      <c r="R2993" s="155" t="str">
        <f t="shared" si="617"/>
        <v/>
      </c>
      <c r="S2993" s="43" t="str">
        <f t="shared" si="610"/>
        <v/>
      </c>
      <c r="T2993" s="42" t="str">
        <f t="shared" si="606"/>
        <v>Diameter (mm, uitwendig)=;Wanddikte (mm)=;Druk (barg)=;Rekgrens (N/mm^2)=;Charpy energie (J)=</v>
      </c>
      <c r="U2993" s="44" t="e">
        <f>INDEX('bijlage A. Frequentie Tabel'!G:G,MATCH(T2993,'bijlage A. Frequentie Tabel'!A:A,0))</f>
        <v>#N/A</v>
      </c>
      <c r="V2993" s="43">
        <f t="shared" si="607"/>
        <v>0</v>
      </c>
      <c r="W2993" s="80">
        <f t="shared" si="611"/>
        <v>23.196467403779828</v>
      </c>
      <c r="X2993" t="e">
        <f t="shared" si="608"/>
        <v>#N/A</v>
      </c>
      <c r="Y2993"/>
      <c r="Z2993">
        <f t="shared" si="612"/>
        <v>0.4</v>
      </c>
      <c r="AA2993">
        <f t="shared" si="618"/>
        <v>1</v>
      </c>
      <c r="AB2993">
        <f t="shared" si="618"/>
        <v>1</v>
      </c>
      <c r="AC2993">
        <f t="shared" si="614"/>
        <v>0.4</v>
      </c>
      <c r="AD2993" t="e">
        <f>INDEX('bijlage C. Cluster maatregelen'!C:C,MATCH('5.Bepalen Faalfreq'!K2993,'bijlage C. Cluster maatregelen'!A:A,0))</f>
        <v>#N/A</v>
      </c>
      <c r="AE2993" t="e">
        <f>INDEX('bijlage C. Cluster maatregelen'!C:C,MATCH('5.Bepalen Faalfreq'!L2993,'bijlage C. Cluster maatregelen'!A:A,0))</f>
        <v>#N/A</v>
      </c>
      <c r="AF2993" t="e">
        <f>INDEX('bijlage C. Cluster maatregelen'!C:C,MATCH('5.Bepalen Faalfreq'!M2993,'bijlage C. Cluster maatregelen'!A:A,0))</f>
        <v>#N/A</v>
      </c>
      <c r="AG2993" t="e">
        <f>INDEX('bijlage C. Cluster maatregelen'!C:C,MATCH('5.Bepalen Faalfreq'!N2993,'bijlage C. Cluster maatregelen'!A:A,0))</f>
        <v>#N/A</v>
      </c>
      <c r="AH2993" t="e">
        <f t="shared" si="615"/>
        <v>#N/A</v>
      </c>
      <c r="AI2993" t="e">
        <f t="shared" si="616"/>
        <v>#N/A</v>
      </c>
      <c r="AJ2993" t="e">
        <f t="shared" si="609"/>
        <v>#N/A</v>
      </c>
    </row>
    <row r="2994" spans="1:36" x14ac:dyDescent="0.25">
      <c r="A2994" s="203"/>
      <c r="B2994" s="203"/>
      <c r="C2994" s="203"/>
      <c r="D2994" s="203"/>
      <c r="E2994" s="203"/>
      <c r="F2994" s="203"/>
      <c r="G2994" s="203"/>
      <c r="H2994" s="203"/>
      <c r="I2994" s="203"/>
      <c r="J2994" s="203"/>
      <c r="K2994" s="203"/>
      <c r="L2994" s="203"/>
      <c r="M2994" s="203"/>
      <c r="N2994" s="203"/>
      <c r="O2994" s="204">
        <f t="shared" si="605"/>
        <v>0</v>
      </c>
      <c r="P2994" s="80" t="str">
        <f>IFERROR(R2994+'4. Gegevens leiding'!$I$26,"")</f>
        <v/>
      </c>
      <c r="Q2994" s="155" t="str">
        <f>IFERROR(R2995+'4. Gegevens leiding'!$I$26,"")</f>
        <v/>
      </c>
      <c r="R2994" s="155" t="str">
        <f t="shared" si="617"/>
        <v/>
      </c>
      <c r="S2994" s="43" t="str">
        <f t="shared" si="610"/>
        <v/>
      </c>
      <c r="T2994" s="42" t="str">
        <f t="shared" si="606"/>
        <v>Diameter (mm, uitwendig)=;Wanddikte (mm)=;Druk (barg)=;Rekgrens (N/mm^2)=;Charpy energie (J)=</v>
      </c>
      <c r="U2994" s="44" t="e">
        <f>INDEX('bijlage A. Frequentie Tabel'!G:G,MATCH(T2994,'bijlage A. Frequentie Tabel'!A:A,0))</f>
        <v>#N/A</v>
      </c>
      <c r="V2994" s="43">
        <f t="shared" si="607"/>
        <v>0</v>
      </c>
      <c r="W2994" s="80">
        <f t="shared" si="611"/>
        <v>23.196467403779828</v>
      </c>
      <c r="X2994" t="e">
        <f t="shared" si="608"/>
        <v>#N/A</v>
      </c>
      <c r="Y2994"/>
      <c r="Z2994">
        <f t="shared" si="612"/>
        <v>0.4</v>
      </c>
      <c r="AA2994">
        <f t="shared" si="618"/>
        <v>1</v>
      </c>
      <c r="AB2994">
        <f t="shared" si="618"/>
        <v>1</v>
      </c>
      <c r="AC2994">
        <f t="shared" si="614"/>
        <v>0.4</v>
      </c>
      <c r="AD2994" t="e">
        <f>INDEX('bijlage C. Cluster maatregelen'!C:C,MATCH('5.Bepalen Faalfreq'!K2994,'bijlage C. Cluster maatregelen'!A:A,0))</f>
        <v>#N/A</v>
      </c>
      <c r="AE2994" t="e">
        <f>INDEX('bijlage C. Cluster maatregelen'!C:C,MATCH('5.Bepalen Faalfreq'!L2994,'bijlage C. Cluster maatregelen'!A:A,0))</f>
        <v>#N/A</v>
      </c>
      <c r="AF2994" t="e">
        <f>INDEX('bijlage C. Cluster maatregelen'!C:C,MATCH('5.Bepalen Faalfreq'!M2994,'bijlage C. Cluster maatregelen'!A:A,0))</f>
        <v>#N/A</v>
      </c>
      <c r="AG2994" t="e">
        <f>INDEX('bijlage C. Cluster maatregelen'!C:C,MATCH('5.Bepalen Faalfreq'!N2994,'bijlage C. Cluster maatregelen'!A:A,0))</f>
        <v>#N/A</v>
      </c>
      <c r="AH2994" t="e">
        <f t="shared" si="615"/>
        <v>#N/A</v>
      </c>
      <c r="AI2994" t="e">
        <f t="shared" si="616"/>
        <v>#N/A</v>
      </c>
      <c r="AJ2994" t="e">
        <f t="shared" si="609"/>
        <v>#N/A</v>
      </c>
    </row>
    <row r="2995" spans="1:36" x14ac:dyDescent="0.25">
      <c r="A2995" s="203"/>
      <c r="B2995" s="203"/>
      <c r="C2995" s="203"/>
      <c r="D2995" s="203"/>
      <c r="E2995" s="203"/>
      <c r="F2995" s="203"/>
      <c r="G2995" s="203"/>
      <c r="H2995" s="203"/>
      <c r="I2995" s="203"/>
      <c r="J2995" s="203"/>
      <c r="K2995" s="203"/>
      <c r="L2995" s="203"/>
      <c r="M2995" s="203"/>
      <c r="N2995" s="203"/>
      <c r="O2995" s="204">
        <f t="shared" si="605"/>
        <v>0</v>
      </c>
      <c r="P2995" s="80" t="str">
        <f>IFERROR(R2995+'4. Gegevens leiding'!$I$26,"")</f>
        <v/>
      </c>
      <c r="Q2995" s="155" t="str">
        <f>IFERROR(R2996+'4. Gegevens leiding'!$I$26,"")</f>
        <v/>
      </c>
      <c r="R2995" s="155" t="str">
        <f t="shared" si="617"/>
        <v/>
      </c>
      <c r="S2995" s="43" t="str">
        <f t="shared" si="610"/>
        <v/>
      </c>
      <c r="T2995" s="42" t="str">
        <f t="shared" si="606"/>
        <v>Diameter (mm, uitwendig)=;Wanddikte (mm)=;Druk (barg)=;Rekgrens (N/mm^2)=;Charpy energie (J)=</v>
      </c>
      <c r="U2995" s="44" t="e">
        <f>INDEX('bijlage A. Frequentie Tabel'!G:G,MATCH(T2995,'bijlage A. Frequentie Tabel'!A:A,0))</f>
        <v>#N/A</v>
      </c>
      <c r="V2995" s="43">
        <f t="shared" si="607"/>
        <v>0</v>
      </c>
      <c r="W2995" s="80">
        <f t="shared" si="611"/>
        <v>23.196467403779828</v>
      </c>
      <c r="X2995" t="e">
        <f t="shared" si="608"/>
        <v>#N/A</v>
      </c>
      <c r="Y2995"/>
      <c r="Z2995">
        <f t="shared" si="612"/>
        <v>0.4</v>
      </c>
      <c r="AA2995">
        <f t="shared" si="618"/>
        <v>1</v>
      </c>
      <c r="AB2995">
        <f t="shared" si="618"/>
        <v>1</v>
      </c>
      <c r="AC2995">
        <f t="shared" si="614"/>
        <v>0.4</v>
      </c>
      <c r="AD2995" t="e">
        <f>INDEX('bijlage C. Cluster maatregelen'!C:C,MATCH('5.Bepalen Faalfreq'!K2995,'bijlage C. Cluster maatregelen'!A:A,0))</f>
        <v>#N/A</v>
      </c>
      <c r="AE2995" t="e">
        <f>INDEX('bijlage C. Cluster maatregelen'!C:C,MATCH('5.Bepalen Faalfreq'!L2995,'bijlage C. Cluster maatregelen'!A:A,0))</f>
        <v>#N/A</v>
      </c>
      <c r="AF2995" t="e">
        <f>INDEX('bijlage C. Cluster maatregelen'!C:C,MATCH('5.Bepalen Faalfreq'!M2995,'bijlage C. Cluster maatregelen'!A:A,0))</f>
        <v>#N/A</v>
      </c>
      <c r="AG2995" t="e">
        <f>INDEX('bijlage C. Cluster maatregelen'!C:C,MATCH('5.Bepalen Faalfreq'!N2995,'bijlage C. Cluster maatregelen'!A:A,0))</f>
        <v>#N/A</v>
      </c>
      <c r="AH2995" t="e">
        <f t="shared" si="615"/>
        <v>#N/A</v>
      </c>
      <c r="AI2995" t="e">
        <f t="shared" si="616"/>
        <v>#N/A</v>
      </c>
      <c r="AJ2995" t="e">
        <f t="shared" si="609"/>
        <v>#N/A</v>
      </c>
    </row>
    <row r="2996" spans="1:36" x14ac:dyDescent="0.25">
      <c r="A2996" s="203"/>
      <c r="B2996" s="203"/>
      <c r="C2996" s="203"/>
      <c r="D2996" s="203"/>
      <c r="E2996" s="203"/>
      <c r="F2996" s="203"/>
      <c r="G2996" s="203"/>
      <c r="H2996" s="203"/>
      <c r="I2996" s="203"/>
      <c r="J2996" s="203"/>
      <c r="K2996" s="203"/>
      <c r="L2996" s="203"/>
      <c r="M2996" s="203"/>
      <c r="N2996" s="203"/>
      <c r="O2996" s="204">
        <f t="shared" si="605"/>
        <v>0</v>
      </c>
      <c r="P2996" s="80" t="str">
        <f>IFERROR(R2996+'4. Gegevens leiding'!$I$26,"")</f>
        <v/>
      </c>
      <c r="Q2996" s="155" t="str">
        <f>IFERROR(R2997+'4. Gegevens leiding'!$I$26,"")</f>
        <v/>
      </c>
      <c r="R2996" s="155" t="str">
        <f t="shared" si="617"/>
        <v/>
      </c>
      <c r="S2996" s="43" t="str">
        <f t="shared" si="610"/>
        <v/>
      </c>
      <c r="T2996" s="42" t="str">
        <f t="shared" si="606"/>
        <v>Diameter (mm, uitwendig)=;Wanddikte (mm)=;Druk (barg)=;Rekgrens (N/mm^2)=;Charpy energie (J)=</v>
      </c>
      <c r="U2996" s="44" t="e">
        <f>INDEX('bijlage A. Frequentie Tabel'!G:G,MATCH(T2996,'bijlage A. Frequentie Tabel'!A:A,0))</f>
        <v>#N/A</v>
      </c>
      <c r="V2996" s="43">
        <f t="shared" si="607"/>
        <v>0</v>
      </c>
      <c r="W2996" s="80">
        <f t="shared" si="611"/>
        <v>23.196467403779828</v>
      </c>
      <c r="X2996" t="e">
        <f t="shared" si="608"/>
        <v>#N/A</v>
      </c>
      <c r="Y2996"/>
      <c r="Z2996">
        <f t="shared" si="612"/>
        <v>0.4</v>
      </c>
      <c r="AA2996">
        <f t="shared" si="618"/>
        <v>1</v>
      </c>
      <c r="AB2996">
        <f t="shared" si="618"/>
        <v>1</v>
      </c>
      <c r="AC2996">
        <f t="shared" si="614"/>
        <v>0.4</v>
      </c>
      <c r="AD2996" t="e">
        <f>INDEX('bijlage C. Cluster maatregelen'!C:C,MATCH('5.Bepalen Faalfreq'!K2996,'bijlage C. Cluster maatregelen'!A:A,0))</f>
        <v>#N/A</v>
      </c>
      <c r="AE2996" t="e">
        <f>INDEX('bijlage C. Cluster maatregelen'!C:C,MATCH('5.Bepalen Faalfreq'!L2996,'bijlage C. Cluster maatregelen'!A:A,0))</f>
        <v>#N/A</v>
      </c>
      <c r="AF2996" t="e">
        <f>INDEX('bijlage C. Cluster maatregelen'!C:C,MATCH('5.Bepalen Faalfreq'!M2996,'bijlage C. Cluster maatregelen'!A:A,0))</f>
        <v>#N/A</v>
      </c>
      <c r="AG2996" t="e">
        <f>INDEX('bijlage C. Cluster maatregelen'!C:C,MATCH('5.Bepalen Faalfreq'!N2996,'bijlage C. Cluster maatregelen'!A:A,0))</f>
        <v>#N/A</v>
      </c>
      <c r="AH2996" t="e">
        <f t="shared" si="615"/>
        <v>#N/A</v>
      </c>
      <c r="AI2996" t="e">
        <f t="shared" si="616"/>
        <v>#N/A</v>
      </c>
      <c r="AJ2996" t="e">
        <f t="shared" si="609"/>
        <v>#N/A</v>
      </c>
    </row>
    <row r="2997" spans="1:36" x14ac:dyDescent="0.25">
      <c r="A2997" s="203"/>
      <c r="B2997" s="203"/>
      <c r="C2997" s="203"/>
      <c r="D2997" s="203"/>
      <c r="E2997" s="203"/>
      <c r="F2997" s="203"/>
      <c r="G2997" s="203"/>
      <c r="H2997" s="203"/>
      <c r="I2997" s="203"/>
      <c r="J2997" s="203"/>
      <c r="K2997" s="203"/>
      <c r="L2997" s="203"/>
      <c r="M2997" s="203"/>
      <c r="N2997" s="203"/>
      <c r="O2997" s="204">
        <f t="shared" si="605"/>
        <v>0</v>
      </c>
      <c r="P2997" s="80" t="str">
        <f>IFERROR(R2997+'4. Gegevens leiding'!$I$26,"")</f>
        <v/>
      </c>
      <c r="Q2997" s="155" t="str">
        <f>IFERROR(R2998+'4. Gegevens leiding'!$I$26,"")</f>
        <v/>
      </c>
      <c r="R2997" s="155" t="str">
        <f t="shared" si="617"/>
        <v/>
      </c>
      <c r="S2997" s="43" t="str">
        <f t="shared" si="610"/>
        <v/>
      </c>
      <c r="T2997" s="42" t="str">
        <f t="shared" si="606"/>
        <v>Diameter (mm, uitwendig)=;Wanddikte (mm)=;Druk (barg)=;Rekgrens (N/mm^2)=;Charpy energie (J)=</v>
      </c>
      <c r="U2997" s="44" t="e">
        <f>INDEX('bijlage A. Frequentie Tabel'!G:G,MATCH(T2997,'bijlage A. Frequentie Tabel'!A:A,0))</f>
        <v>#N/A</v>
      </c>
      <c r="V2997" s="43">
        <f t="shared" si="607"/>
        <v>0</v>
      </c>
      <c r="W2997" s="80">
        <f t="shared" si="611"/>
        <v>23.196467403779828</v>
      </c>
      <c r="X2997" t="e">
        <f t="shared" si="608"/>
        <v>#N/A</v>
      </c>
      <c r="Y2997"/>
      <c r="Z2997">
        <f t="shared" si="612"/>
        <v>0.4</v>
      </c>
      <c r="AA2997">
        <f t="shared" si="618"/>
        <v>1</v>
      </c>
      <c r="AB2997">
        <f t="shared" si="618"/>
        <v>1</v>
      </c>
      <c r="AC2997">
        <f t="shared" si="614"/>
        <v>0.4</v>
      </c>
      <c r="AD2997" t="e">
        <f>INDEX('bijlage C. Cluster maatregelen'!C:C,MATCH('5.Bepalen Faalfreq'!K2997,'bijlage C. Cluster maatregelen'!A:A,0))</f>
        <v>#N/A</v>
      </c>
      <c r="AE2997" t="e">
        <f>INDEX('bijlage C. Cluster maatregelen'!C:C,MATCH('5.Bepalen Faalfreq'!L2997,'bijlage C. Cluster maatregelen'!A:A,0))</f>
        <v>#N/A</v>
      </c>
      <c r="AF2997" t="e">
        <f>INDEX('bijlage C. Cluster maatregelen'!C:C,MATCH('5.Bepalen Faalfreq'!M2997,'bijlage C. Cluster maatregelen'!A:A,0))</f>
        <v>#N/A</v>
      </c>
      <c r="AG2997" t="e">
        <f>INDEX('bijlage C. Cluster maatregelen'!C:C,MATCH('5.Bepalen Faalfreq'!N2997,'bijlage C. Cluster maatregelen'!A:A,0))</f>
        <v>#N/A</v>
      </c>
      <c r="AH2997" t="e">
        <f t="shared" si="615"/>
        <v>#N/A</v>
      </c>
      <c r="AI2997" t="e">
        <f t="shared" si="616"/>
        <v>#N/A</v>
      </c>
      <c r="AJ2997" t="e">
        <f t="shared" si="609"/>
        <v>#N/A</v>
      </c>
    </row>
    <row r="2998" spans="1:36" x14ac:dyDescent="0.25">
      <c r="A2998" s="203"/>
      <c r="B2998" s="203"/>
      <c r="C2998" s="203"/>
      <c r="D2998" s="203"/>
      <c r="E2998" s="203"/>
      <c r="F2998" s="203"/>
      <c r="G2998" s="203"/>
      <c r="H2998" s="203"/>
      <c r="I2998" s="203"/>
      <c r="J2998" s="203"/>
      <c r="K2998" s="203"/>
      <c r="L2998" s="203"/>
      <c r="M2998" s="203"/>
      <c r="N2998" s="203"/>
      <c r="O2998" s="204">
        <f t="shared" si="605"/>
        <v>0</v>
      </c>
      <c r="P2998" s="80" t="str">
        <f>IFERROR(R2998+'4. Gegevens leiding'!$I$26,"")</f>
        <v/>
      </c>
      <c r="Q2998" s="155" t="str">
        <f>IFERROR(R2999+'4. Gegevens leiding'!$I$26,"")</f>
        <v/>
      </c>
      <c r="R2998" s="155" t="str">
        <f t="shared" si="617"/>
        <v/>
      </c>
      <c r="S2998" s="43" t="str">
        <f t="shared" si="610"/>
        <v/>
      </c>
      <c r="T2998" s="42" t="str">
        <f t="shared" si="606"/>
        <v>Diameter (mm, uitwendig)=;Wanddikte (mm)=;Druk (barg)=;Rekgrens (N/mm^2)=;Charpy energie (J)=</v>
      </c>
      <c r="U2998" s="44" t="e">
        <f>INDEX('bijlage A. Frequentie Tabel'!G:G,MATCH(T2998,'bijlage A. Frequentie Tabel'!A:A,0))</f>
        <v>#N/A</v>
      </c>
      <c r="V2998" s="43">
        <f t="shared" si="607"/>
        <v>0</v>
      </c>
      <c r="W2998" s="80">
        <f t="shared" si="611"/>
        <v>23.196467403779828</v>
      </c>
      <c r="X2998" t="e">
        <f t="shared" si="608"/>
        <v>#N/A</v>
      </c>
      <c r="Y2998"/>
      <c r="Z2998">
        <f t="shared" si="612"/>
        <v>0.4</v>
      </c>
      <c r="AA2998">
        <f t="shared" si="618"/>
        <v>1</v>
      </c>
      <c r="AB2998">
        <f t="shared" si="618"/>
        <v>1</v>
      </c>
      <c r="AC2998">
        <f t="shared" si="614"/>
        <v>0.4</v>
      </c>
      <c r="AD2998" t="e">
        <f>INDEX('bijlage C. Cluster maatregelen'!C:C,MATCH('5.Bepalen Faalfreq'!K2998,'bijlage C. Cluster maatregelen'!A:A,0))</f>
        <v>#N/A</v>
      </c>
      <c r="AE2998" t="e">
        <f>INDEX('bijlage C. Cluster maatregelen'!C:C,MATCH('5.Bepalen Faalfreq'!L2998,'bijlage C. Cluster maatregelen'!A:A,0))</f>
        <v>#N/A</v>
      </c>
      <c r="AF2998" t="e">
        <f>INDEX('bijlage C. Cluster maatregelen'!C:C,MATCH('5.Bepalen Faalfreq'!M2998,'bijlage C. Cluster maatregelen'!A:A,0))</f>
        <v>#N/A</v>
      </c>
      <c r="AG2998" t="e">
        <f>INDEX('bijlage C. Cluster maatregelen'!C:C,MATCH('5.Bepalen Faalfreq'!N2998,'bijlage C. Cluster maatregelen'!A:A,0))</f>
        <v>#N/A</v>
      </c>
      <c r="AH2998" t="e">
        <f t="shared" si="615"/>
        <v>#N/A</v>
      </c>
      <c r="AI2998" t="e">
        <f t="shared" si="616"/>
        <v>#N/A</v>
      </c>
      <c r="AJ2998" t="e">
        <f t="shared" si="609"/>
        <v>#N/A</v>
      </c>
    </row>
    <row r="2999" spans="1:36" x14ac:dyDescent="0.25">
      <c r="A2999" s="203"/>
      <c r="B2999" s="203"/>
      <c r="C2999" s="203"/>
      <c r="D2999" s="203"/>
      <c r="E2999" s="203"/>
      <c r="F2999" s="203"/>
      <c r="G2999" s="203"/>
      <c r="H2999" s="203"/>
      <c r="I2999" s="203"/>
      <c r="J2999" s="203"/>
      <c r="K2999" s="203"/>
      <c r="L2999" s="203"/>
      <c r="M2999" s="203"/>
      <c r="N2999" s="203"/>
      <c r="O2999" s="204">
        <f t="shared" si="605"/>
        <v>0</v>
      </c>
      <c r="P2999" s="80" t="str">
        <f>IFERROR(R2999+'4. Gegevens leiding'!$I$26,"")</f>
        <v/>
      </c>
      <c r="Q2999" s="155" t="str">
        <f>IFERROR(R3000+'4. Gegevens leiding'!$I$26,"")</f>
        <v/>
      </c>
      <c r="R2999" s="155" t="str">
        <f t="shared" si="617"/>
        <v/>
      </c>
      <c r="S2999" s="43" t="str">
        <f t="shared" si="610"/>
        <v/>
      </c>
      <c r="T2999" s="42" t="str">
        <f t="shared" si="606"/>
        <v>Diameter (mm, uitwendig)=;Wanddikte (mm)=;Druk (barg)=;Rekgrens (N/mm^2)=;Charpy energie (J)=</v>
      </c>
      <c r="U2999" s="44" t="e">
        <f>INDEX('bijlage A. Frequentie Tabel'!G:G,MATCH(T2999,'bijlage A. Frequentie Tabel'!A:A,0))</f>
        <v>#N/A</v>
      </c>
      <c r="V2999" s="43">
        <f t="shared" si="607"/>
        <v>0</v>
      </c>
      <c r="W2999" s="80">
        <f t="shared" si="611"/>
        <v>23.196467403779828</v>
      </c>
      <c r="X2999" t="e">
        <f t="shared" si="608"/>
        <v>#N/A</v>
      </c>
      <c r="Y2999"/>
      <c r="Z2999">
        <f t="shared" si="612"/>
        <v>0.4</v>
      </c>
      <c r="AA2999">
        <f t="shared" si="618"/>
        <v>1</v>
      </c>
      <c r="AB2999">
        <f t="shared" si="618"/>
        <v>1</v>
      </c>
      <c r="AC2999">
        <f t="shared" si="614"/>
        <v>0.4</v>
      </c>
      <c r="AD2999" t="e">
        <f>INDEX('bijlage C. Cluster maatregelen'!C:C,MATCH('5.Bepalen Faalfreq'!K2999,'bijlage C. Cluster maatregelen'!A:A,0))</f>
        <v>#N/A</v>
      </c>
      <c r="AE2999" t="e">
        <f>INDEX('bijlage C. Cluster maatregelen'!C:C,MATCH('5.Bepalen Faalfreq'!L2999,'bijlage C. Cluster maatregelen'!A:A,0))</f>
        <v>#N/A</v>
      </c>
      <c r="AF2999" t="e">
        <f>INDEX('bijlage C. Cluster maatregelen'!C:C,MATCH('5.Bepalen Faalfreq'!M2999,'bijlage C. Cluster maatregelen'!A:A,0))</f>
        <v>#N/A</v>
      </c>
      <c r="AG2999" t="e">
        <f>INDEX('bijlage C. Cluster maatregelen'!C:C,MATCH('5.Bepalen Faalfreq'!N2999,'bijlage C. Cluster maatregelen'!A:A,0))</f>
        <v>#N/A</v>
      </c>
      <c r="AH2999" t="e">
        <f t="shared" si="615"/>
        <v>#N/A</v>
      </c>
      <c r="AI2999" t="e">
        <f t="shared" si="616"/>
        <v>#N/A</v>
      </c>
      <c r="AJ2999" t="e">
        <f t="shared" si="609"/>
        <v>#N/A</v>
      </c>
    </row>
    <row r="3000" spans="1:36" x14ac:dyDescent="0.25">
      <c r="A3000" s="203"/>
      <c r="B3000" s="203"/>
      <c r="C3000" s="203"/>
      <c r="D3000" s="203"/>
      <c r="E3000" s="203"/>
      <c r="F3000" s="203"/>
      <c r="G3000" s="203"/>
      <c r="H3000" s="203"/>
      <c r="I3000" s="203"/>
      <c r="J3000" s="203"/>
      <c r="K3000" s="203"/>
      <c r="L3000" s="203"/>
      <c r="M3000" s="203"/>
      <c r="N3000" s="203"/>
      <c r="O3000" s="204">
        <f t="shared" si="605"/>
        <v>0</v>
      </c>
      <c r="P3000" s="80" t="str">
        <f>IFERROR(R3000+'4. Gegevens leiding'!$I$26,"")</f>
        <v/>
      </c>
      <c r="Q3000" s="155" t="str">
        <f>IFERROR(R3001+'4. Gegevens leiding'!$I$26,"")</f>
        <v/>
      </c>
      <c r="R3000" s="155" t="str">
        <f t="shared" si="617"/>
        <v/>
      </c>
      <c r="S3000" s="43" t="str">
        <f t="shared" si="610"/>
        <v/>
      </c>
      <c r="T3000" s="42" t="str">
        <f t="shared" si="606"/>
        <v>Diameter (mm, uitwendig)=;Wanddikte (mm)=;Druk (barg)=;Rekgrens (N/mm^2)=;Charpy energie (J)=</v>
      </c>
      <c r="U3000" s="44" t="e">
        <f>INDEX('bijlage A. Frequentie Tabel'!G:G,MATCH(T3000,'bijlage A. Frequentie Tabel'!A:A,0))</f>
        <v>#N/A</v>
      </c>
      <c r="V3000" s="43">
        <f t="shared" si="607"/>
        <v>0</v>
      </c>
      <c r="W3000" s="80">
        <f t="shared" si="611"/>
        <v>23.196467403779828</v>
      </c>
      <c r="X3000" t="e">
        <f t="shared" si="608"/>
        <v>#N/A</v>
      </c>
      <c r="Y3000"/>
      <c r="Z3000">
        <f t="shared" si="612"/>
        <v>0.4</v>
      </c>
      <c r="AA3000">
        <f t="shared" si="618"/>
        <v>1</v>
      </c>
      <c r="AB3000">
        <f t="shared" si="618"/>
        <v>1</v>
      </c>
      <c r="AC3000">
        <f t="shared" si="614"/>
        <v>0.4</v>
      </c>
      <c r="AD3000" t="e">
        <f>INDEX('bijlage C. Cluster maatregelen'!C:C,MATCH('5.Bepalen Faalfreq'!K3000,'bijlage C. Cluster maatregelen'!A:A,0))</f>
        <v>#N/A</v>
      </c>
      <c r="AE3000" t="e">
        <f>INDEX('bijlage C. Cluster maatregelen'!C:C,MATCH('5.Bepalen Faalfreq'!L3000,'bijlage C. Cluster maatregelen'!A:A,0))</f>
        <v>#N/A</v>
      </c>
      <c r="AF3000" t="e">
        <f>INDEX('bijlage C. Cluster maatregelen'!C:C,MATCH('5.Bepalen Faalfreq'!M3000,'bijlage C. Cluster maatregelen'!A:A,0))</f>
        <v>#N/A</v>
      </c>
      <c r="AG3000" t="e">
        <f>INDEX('bijlage C. Cluster maatregelen'!C:C,MATCH('5.Bepalen Faalfreq'!N3000,'bijlage C. Cluster maatregelen'!A:A,0))</f>
        <v>#N/A</v>
      </c>
      <c r="AH3000" t="e">
        <f t="shared" si="615"/>
        <v>#N/A</v>
      </c>
      <c r="AI3000" t="e">
        <f t="shared" si="616"/>
        <v>#N/A</v>
      </c>
      <c r="AJ3000" t="e">
        <f t="shared" si="609"/>
        <v>#N/A</v>
      </c>
    </row>
    <row r="3001" spans="1:36" x14ac:dyDescent="0.25">
      <c r="A3001" s="203"/>
      <c r="B3001" s="203"/>
      <c r="C3001" s="203"/>
      <c r="D3001" s="203"/>
      <c r="E3001" s="203"/>
      <c r="F3001" s="203"/>
      <c r="G3001" s="203"/>
      <c r="H3001" s="203"/>
      <c r="I3001" s="203"/>
      <c r="J3001" s="203"/>
      <c r="K3001" s="203"/>
      <c r="L3001" s="203"/>
      <c r="M3001" s="203"/>
      <c r="N3001" s="203"/>
      <c r="O3001" s="204">
        <f t="shared" si="605"/>
        <v>0</v>
      </c>
      <c r="P3001" s="80" t="str">
        <f>IFERROR(R3001+'4. Gegevens leiding'!$I$26,"")</f>
        <v/>
      </c>
      <c r="Q3001" s="155" t="str">
        <f>IFERROR(R3002+'4. Gegevens leiding'!$I$26,"")</f>
        <v/>
      </c>
      <c r="R3001" s="155" t="str">
        <f t="shared" si="617"/>
        <v/>
      </c>
      <c r="S3001" s="43" t="str">
        <f t="shared" si="610"/>
        <v/>
      </c>
      <c r="T3001" s="42" t="str">
        <f t="shared" si="606"/>
        <v>Diameter (mm, uitwendig)=;Wanddikte (mm)=;Druk (barg)=;Rekgrens (N/mm^2)=;Charpy energie (J)=</v>
      </c>
      <c r="U3001" s="44" t="e">
        <f>INDEX('bijlage A. Frequentie Tabel'!G:G,MATCH(T3001,'bijlage A. Frequentie Tabel'!A:A,0))</f>
        <v>#N/A</v>
      </c>
      <c r="V3001" s="43">
        <f t="shared" si="607"/>
        <v>0</v>
      </c>
      <c r="W3001" s="80">
        <f t="shared" si="611"/>
        <v>23.196467403779828</v>
      </c>
      <c r="X3001" t="e">
        <f t="shared" si="608"/>
        <v>#N/A</v>
      </c>
      <c r="Y3001"/>
      <c r="Z3001">
        <f t="shared" si="612"/>
        <v>0.4</v>
      </c>
      <c r="AA3001">
        <f t="shared" si="618"/>
        <v>1</v>
      </c>
      <c r="AB3001">
        <f t="shared" si="618"/>
        <v>1</v>
      </c>
      <c r="AC3001">
        <f t="shared" si="614"/>
        <v>0.4</v>
      </c>
      <c r="AD3001" t="e">
        <f>INDEX('bijlage C. Cluster maatregelen'!C:C,MATCH('5.Bepalen Faalfreq'!K3001,'bijlage C. Cluster maatregelen'!A:A,0))</f>
        <v>#N/A</v>
      </c>
      <c r="AE3001" t="e">
        <f>INDEX('bijlage C. Cluster maatregelen'!C:C,MATCH('5.Bepalen Faalfreq'!L3001,'bijlage C. Cluster maatregelen'!A:A,0))</f>
        <v>#N/A</v>
      </c>
      <c r="AF3001" t="e">
        <f>INDEX('bijlage C. Cluster maatregelen'!C:C,MATCH('5.Bepalen Faalfreq'!M3001,'bijlage C. Cluster maatregelen'!A:A,0))</f>
        <v>#N/A</v>
      </c>
      <c r="AG3001" t="e">
        <f>INDEX('bijlage C. Cluster maatregelen'!C:C,MATCH('5.Bepalen Faalfreq'!N3001,'bijlage C. Cluster maatregelen'!A:A,0))</f>
        <v>#N/A</v>
      </c>
      <c r="AH3001" t="e">
        <f t="shared" si="615"/>
        <v>#N/A</v>
      </c>
      <c r="AI3001" t="e">
        <f t="shared" si="616"/>
        <v>#N/A</v>
      </c>
      <c r="AJ3001" t="e">
        <f t="shared" si="609"/>
        <v>#N/A</v>
      </c>
    </row>
    <row r="3002" spans="1:36" x14ac:dyDescent="0.25">
      <c r="A3002" s="203"/>
      <c r="B3002" s="203"/>
      <c r="C3002" s="203"/>
      <c r="D3002" s="203"/>
      <c r="E3002" s="203"/>
      <c r="F3002" s="203"/>
      <c r="G3002" s="203"/>
      <c r="H3002" s="203"/>
      <c r="I3002" s="203"/>
      <c r="J3002" s="203"/>
      <c r="K3002" s="203"/>
      <c r="L3002" s="203"/>
      <c r="M3002" s="203"/>
      <c r="N3002" s="203"/>
      <c r="O3002" s="204">
        <f t="shared" si="605"/>
        <v>0</v>
      </c>
      <c r="P3002" s="80" t="str">
        <f>IFERROR(R3002+'4. Gegevens leiding'!$I$26,"")</f>
        <v/>
      </c>
      <c r="Q3002" s="155" t="str">
        <f>IFERROR(R3003+'4. Gegevens leiding'!$I$26,"")</f>
        <v/>
      </c>
      <c r="R3002" s="155" t="str">
        <f t="shared" si="617"/>
        <v/>
      </c>
      <c r="S3002" s="43" t="str">
        <f t="shared" si="610"/>
        <v/>
      </c>
      <c r="T3002" s="42" t="str">
        <f t="shared" si="606"/>
        <v>Diameter (mm, uitwendig)=;Wanddikte (mm)=;Druk (barg)=;Rekgrens (N/mm^2)=;Charpy energie (J)=</v>
      </c>
      <c r="U3002" s="44" t="e">
        <f>INDEX('bijlage A. Frequentie Tabel'!G:G,MATCH(T3002,'bijlage A. Frequentie Tabel'!A:A,0))</f>
        <v>#N/A</v>
      </c>
      <c r="V3002" s="43">
        <f t="shared" si="607"/>
        <v>0</v>
      </c>
      <c r="W3002" s="80">
        <f t="shared" si="611"/>
        <v>23.196467403779828</v>
      </c>
      <c r="X3002" t="e">
        <f t="shared" si="608"/>
        <v>#N/A</v>
      </c>
      <c r="Y3002"/>
      <c r="Z3002">
        <f t="shared" si="612"/>
        <v>0.4</v>
      </c>
      <c r="AA3002">
        <f t="shared" si="618"/>
        <v>1</v>
      </c>
      <c r="AB3002">
        <f t="shared" si="618"/>
        <v>1</v>
      </c>
      <c r="AC3002">
        <f t="shared" si="614"/>
        <v>0.4</v>
      </c>
      <c r="AD3002" t="e">
        <f>INDEX('bijlage C. Cluster maatregelen'!C:C,MATCH('5.Bepalen Faalfreq'!K3002,'bijlage C. Cluster maatregelen'!A:A,0))</f>
        <v>#N/A</v>
      </c>
      <c r="AE3002" t="e">
        <f>INDEX('bijlage C. Cluster maatregelen'!C:C,MATCH('5.Bepalen Faalfreq'!L3002,'bijlage C. Cluster maatregelen'!A:A,0))</f>
        <v>#N/A</v>
      </c>
      <c r="AF3002" t="e">
        <f>INDEX('bijlage C. Cluster maatregelen'!C:C,MATCH('5.Bepalen Faalfreq'!M3002,'bijlage C. Cluster maatregelen'!A:A,0))</f>
        <v>#N/A</v>
      </c>
      <c r="AG3002" t="e">
        <f>INDEX('bijlage C. Cluster maatregelen'!C:C,MATCH('5.Bepalen Faalfreq'!N3002,'bijlage C. Cluster maatregelen'!A:A,0))</f>
        <v>#N/A</v>
      </c>
      <c r="AH3002" t="e">
        <f t="shared" si="615"/>
        <v>#N/A</v>
      </c>
      <c r="AI3002" t="e">
        <f t="shared" si="616"/>
        <v>#N/A</v>
      </c>
      <c r="AJ3002" t="e">
        <f t="shared" si="609"/>
        <v>#N/A</v>
      </c>
    </row>
    <row r="3003" spans="1:36" x14ac:dyDescent="0.25">
      <c r="A3003" s="203"/>
      <c r="B3003" s="203"/>
      <c r="C3003" s="203"/>
      <c r="D3003" s="203"/>
      <c r="E3003" s="203"/>
      <c r="F3003" s="203"/>
      <c r="G3003" s="203"/>
      <c r="H3003" s="203"/>
      <c r="I3003" s="203"/>
      <c r="J3003" s="203"/>
      <c r="K3003" s="203"/>
      <c r="L3003" s="203"/>
      <c r="M3003" s="203"/>
      <c r="N3003" s="203"/>
      <c r="O3003" s="204">
        <f t="shared" si="605"/>
        <v>0</v>
      </c>
      <c r="P3003" s="80" t="str">
        <f>IFERROR(R3003+'4. Gegevens leiding'!$I$26,"")</f>
        <v/>
      </c>
      <c r="Q3003" s="155" t="str">
        <f>IFERROR(R3004+'4. Gegevens leiding'!$I$26,"")</f>
        <v/>
      </c>
      <c r="R3003" s="155" t="str">
        <f t="shared" si="617"/>
        <v/>
      </c>
      <c r="S3003" s="43" t="str">
        <f t="shared" si="610"/>
        <v/>
      </c>
      <c r="T3003" s="42" t="str">
        <f t="shared" si="606"/>
        <v>Diameter (mm, uitwendig)=;Wanddikte (mm)=;Druk (barg)=;Rekgrens (N/mm^2)=;Charpy energie (J)=</v>
      </c>
      <c r="U3003" s="44" t="e">
        <f>INDEX('bijlage A. Frequentie Tabel'!G:G,MATCH(T3003,'bijlage A. Frequentie Tabel'!A:A,0))</f>
        <v>#N/A</v>
      </c>
      <c r="V3003" s="43">
        <f t="shared" si="607"/>
        <v>0</v>
      </c>
      <c r="W3003" s="80">
        <f t="shared" si="611"/>
        <v>23.196467403779828</v>
      </c>
      <c r="X3003" t="e">
        <f t="shared" si="608"/>
        <v>#N/A</v>
      </c>
      <c r="Y3003"/>
      <c r="Z3003">
        <f t="shared" si="612"/>
        <v>0.4</v>
      </c>
      <c r="AA3003">
        <f t="shared" si="618"/>
        <v>1</v>
      </c>
      <c r="AB3003">
        <f t="shared" si="618"/>
        <v>1</v>
      </c>
      <c r="AC3003">
        <f t="shared" si="614"/>
        <v>0.4</v>
      </c>
      <c r="AD3003" t="e">
        <f>INDEX('bijlage C. Cluster maatregelen'!C:C,MATCH('5.Bepalen Faalfreq'!K3003,'bijlage C. Cluster maatregelen'!A:A,0))</f>
        <v>#N/A</v>
      </c>
      <c r="AE3003" t="e">
        <f>INDEX('bijlage C. Cluster maatregelen'!C:C,MATCH('5.Bepalen Faalfreq'!L3003,'bijlage C. Cluster maatregelen'!A:A,0))</f>
        <v>#N/A</v>
      </c>
      <c r="AF3003" t="e">
        <f>INDEX('bijlage C. Cluster maatregelen'!C:C,MATCH('5.Bepalen Faalfreq'!M3003,'bijlage C. Cluster maatregelen'!A:A,0))</f>
        <v>#N/A</v>
      </c>
      <c r="AG3003" t="e">
        <f>INDEX('bijlage C. Cluster maatregelen'!C:C,MATCH('5.Bepalen Faalfreq'!N3003,'bijlage C. Cluster maatregelen'!A:A,0))</f>
        <v>#N/A</v>
      </c>
      <c r="AH3003" t="e">
        <f t="shared" si="615"/>
        <v>#N/A</v>
      </c>
      <c r="AI3003" t="e">
        <f t="shared" si="616"/>
        <v>#N/A</v>
      </c>
      <c r="AJ3003" t="e">
        <f t="shared" si="609"/>
        <v>#N/A</v>
      </c>
    </row>
    <row r="3004" spans="1:36" ht="15.75" thickBot="1" x14ac:dyDescent="0.3">
      <c r="A3004" s="205"/>
      <c r="B3004" s="205"/>
      <c r="C3004" s="205"/>
      <c r="D3004" s="205"/>
      <c r="E3004" s="205"/>
      <c r="F3004" s="205"/>
      <c r="G3004" s="205"/>
      <c r="H3004" s="205"/>
      <c r="I3004" s="205"/>
      <c r="J3004" s="205"/>
      <c r="K3004" s="205"/>
      <c r="L3004" s="205"/>
      <c r="M3004" s="205"/>
      <c r="N3004" s="205"/>
      <c r="O3004" s="206">
        <f t="shared" si="605"/>
        <v>0</v>
      </c>
      <c r="P3004" s="80" t="str">
        <f>IFERROR(R3004+'4. Gegevens leiding'!$I$26,"")</f>
        <v/>
      </c>
      <c r="Q3004" s="155" t="str">
        <f>IFERROR(R3005+'4. Gegevens leiding'!$I$26,"")</f>
        <v/>
      </c>
      <c r="R3004" s="155" t="str">
        <f t="shared" si="617"/>
        <v/>
      </c>
      <c r="S3004" s="43" t="str">
        <f t="shared" si="610"/>
        <v/>
      </c>
      <c r="T3004" s="159" t="str">
        <f t="shared" si="606"/>
        <v>Diameter (mm, uitwendig)=;Wanddikte (mm)=;Druk (barg)=;Rekgrens (N/mm^2)=;Charpy energie (J)=</v>
      </c>
      <c r="U3004" s="160" t="e">
        <f>INDEX('bijlage A. Frequentie Tabel'!G:G,MATCH(T3004,'bijlage A. Frequentie Tabel'!A:A,0))</f>
        <v>#N/A</v>
      </c>
      <c r="V3004" s="158">
        <f t="shared" si="607"/>
        <v>0</v>
      </c>
      <c r="W3004" s="157">
        <f t="shared" si="611"/>
        <v>23.196467403779828</v>
      </c>
      <c r="X3004" s="156" t="e">
        <f t="shared" si="608"/>
        <v>#N/A</v>
      </c>
      <c r="Y3004" s="156"/>
      <c r="Z3004" s="156">
        <f t="shared" si="612"/>
        <v>0.4</v>
      </c>
      <c r="AA3004" s="156">
        <f t="shared" si="618"/>
        <v>1</v>
      </c>
      <c r="AB3004" s="156">
        <f t="shared" si="618"/>
        <v>1</v>
      </c>
      <c r="AC3004" s="156">
        <f t="shared" si="614"/>
        <v>0.4</v>
      </c>
      <c r="AD3004" s="156" t="e">
        <f>INDEX('bijlage C. Cluster maatregelen'!C:C,MATCH('5.Bepalen Faalfreq'!K3004,'bijlage C. Cluster maatregelen'!A:A,0))</f>
        <v>#N/A</v>
      </c>
      <c r="AE3004" s="156" t="e">
        <f>INDEX('bijlage C. Cluster maatregelen'!C:C,MATCH('5.Bepalen Faalfreq'!L3004,'bijlage C. Cluster maatregelen'!A:A,0))</f>
        <v>#N/A</v>
      </c>
      <c r="AF3004" s="156" t="e">
        <f>INDEX('bijlage C. Cluster maatregelen'!C:C,MATCH('5.Bepalen Faalfreq'!M3004,'bijlage C. Cluster maatregelen'!A:A,0))</f>
        <v>#N/A</v>
      </c>
      <c r="AG3004" s="156" t="e">
        <f>INDEX('bijlage C. Cluster maatregelen'!C:C,MATCH('5.Bepalen Faalfreq'!N3004,'bijlage C. Cluster maatregelen'!A:A,0))</f>
        <v>#N/A</v>
      </c>
      <c r="AH3004" t="e">
        <f t="shared" si="615"/>
        <v>#N/A</v>
      </c>
      <c r="AI3004" s="156" t="e">
        <f t="shared" si="616"/>
        <v>#N/A</v>
      </c>
      <c r="AJ3004" s="156" t="e">
        <f t="shared" si="609"/>
        <v>#N/A</v>
      </c>
    </row>
    <row r="3005" spans="1:36" x14ac:dyDescent="0.25">
      <c r="A3005" s="203"/>
      <c r="B3005" s="203"/>
      <c r="C3005" s="203"/>
      <c r="D3005" s="203"/>
      <c r="E3005" s="203"/>
      <c r="F3005" s="203"/>
      <c r="G3005" s="203"/>
      <c r="H3005" s="203"/>
      <c r="I3005" s="203"/>
      <c r="J3005" s="203"/>
      <c r="K3005" s="203"/>
      <c r="L3005" s="203"/>
      <c r="M3005" s="203"/>
      <c r="N3005" s="203"/>
      <c r="O3005" s="207">
        <f t="shared" si="605"/>
        <v>0</v>
      </c>
      <c r="P3005" s="80" t="str">
        <f>IFERROR(R3005+'4. Gegevens leiding'!$I$26,"")</f>
        <v/>
      </c>
      <c r="Q3005" s="155" t="str">
        <f>IFERROR(R3006+'4. Gegevens leiding'!$I$26,"")</f>
        <v/>
      </c>
      <c r="R3005" s="155" t="str">
        <f t="shared" si="617"/>
        <v/>
      </c>
      <c r="S3005" s="43" t="str">
        <f t="shared" si="610"/>
        <v/>
      </c>
      <c r="W3005" s="80"/>
      <c r="Z3005"/>
      <c r="AA3005"/>
      <c r="AB3005"/>
      <c r="AD3005"/>
      <c r="AE3005"/>
      <c r="AF3005"/>
      <c r="AG3005"/>
    </row>
    <row r="3006" spans="1:36" x14ac:dyDescent="0.25">
      <c r="A3006" s="208"/>
      <c r="B3006" s="208"/>
      <c r="C3006" s="209"/>
      <c r="D3006" s="209"/>
      <c r="E3006" s="209"/>
      <c r="F3006" s="209"/>
      <c r="G3006" s="209"/>
      <c r="H3006" s="209"/>
      <c r="I3006" s="209"/>
      <c r="J3006" s="209"/>
      <c r="K3006" s="209"/>
      <c r="L3006" s="209"/>
      <c r="M3006" s="209"/>
      <c r="N3006" s="209"/>
      <c r="O3006" s="204"/>
      <c r="P3006" s="80" t="str">
        <f>IFERROR(R3006+'4. Gegevens leiding'!$I$26,"")</f>
        <v/>
      </c>
      <c r="Q3006" s="155" t="str">
        <f>IFERROR(R3007+'4. Gegevens leiding'!$I$26,"")</f>
        <v/>
      </c>
      <c r="R3006" s="155" t="str">
        <f t="shared" si="617"/>
        <v/>
      </c>
    </row>
    <row r="3007" spans="1:36" x14ac:dyDescent="0.25">
      <c r="A3007" s="208"/>
      <c r="B3007" s="208"/>
      <c r="C3007" s="209"/>
      <c r="D3007" s="209"/>
      <c r="E3007" s="209"/>
      <c r="F3007" s="209"/>
      <c r="G3007" s="209"/>
      <c r="H3007" s="209"/>
      <c r="I3007" s="209"/>
      <c r="J3007" s="209"/>
      <c r="K3007" s="209"/>
      <c r="L3007" s="209"/>
      <c r="M3007" s="209"/>
      <c r="N3007" s="209"/>
      <c r="O3007" s="204"/>
      <c r="P3007" s="80" t="str">
        <f>IFERROR(R3007+'4. Gegevens leiding'!$I$26,"")</f>
        <v/>
      </c>
      <c r="Q3007" s="155" t="str">
        <f>IFERROR(R3008+'4. Gegevens leiding'!$I$26,"")</f>
        <v/>
      </c>
      <c r="R3007" s="155" t="str">
        <f t="shared" si="617"/>
        <v/>
      </c>
    </row>
    <row r="3008" spans="1:36" x14ac:dyDescent="0.25">
      <c r="A3008" s="208"/>
      <c r="B3008" s="208"/>
      <c r="C3008" s="209"/>
      <c r="D3008" s="209"/>
      <c r="E3008" s="209"/>
      <c r="F3008" s="209"/>
      <c r="G3008" s="209"/>
      <c r="H3008" s="209"/>
      <c r="I3008" s="209"/>
      <c r="J3008" s="209"/>
      <c r="K3008" s="209"/>
      <c r="L3008" s="209"/>
      <c r="M3008" s="209"/>
      <c r="N3008" s="209"/>
      <c r="O3008" s="204"/>
      <c r="P3008" s="80" t="str">
        <f>IFERROR(R3008+'4. Gegevens leiding'!$I$26,"")</f>
        <v/>
      </c>
      <c r="R3008" s="155" t="str">
        <f t="shared" si="617"/>
        <v/>
      </c>
    </row>
    <row r="3009" spans="1:19" x14ac:dyDescent="0.25">
      <c r="A3009" s="208"/>
      <c r="B3009" s="208"/>
      <c r="C3009" s="209"/>
      <c r="D3009" s="209"/>
      <c r="E3009" s="209"/>
      <c r="F3009" s="209"/>
      <c r="G3009" s="209"/>
      <c r="H3009" s="209"/>
      <c r="I3009" s="209"/>
      <c r="J3009" s="209"/>
      <c r="K3009" s="209"/>
      <c r="L3009" s="209"/>
      <c r="M3009" s="209"/>
      <c r="N3009" s="209"/>
      <c r="O3009" s="204"/>
      <c r="S3009" s="43">
        <f t="shared" ref="S3009" si="619">Q3009-P3009</f>
        <v>0</v>
      </c>
    </row>
    <row r="3010" spans="1:19" x14ac:dyDescent="0.25">
      <c r="A3010" s="208"/>
      <c r="B3010" s="208"/>
      <c r="C3010" s="209"/>
      <c r="D3010" s="209"/>
      <c r="E3010" s="209"/>
      <c r="F3010" s="209"/>
      <c r="G3010" s="209"/>
      <c r="H3010" s="209"/>
      <c r="I3010" s="209"/>
      <c r="J3010" s="209"/>
      <c r="K3010" s="209"/>
      <c r="L3010" s="209"/>
      <c r="M3010" s="209"/>
      <c r="N3010" s="209"/>
      <c r="O3010" s="204"/>
    </row>
    <row r="3011" spans="1:19" x14ac:dyDescent="0.25">
      <c r="A3011" s="208"/>
      <c r="B3011" s="208"/>
      <c r="C3011" s="209"/>
      <c r="D3011" s="209"/>
      <c r="E3011" s="209"/>
      <c r="F3011" s="209"/>
      <c r="G3011" s="209"/>
      <c r="H3011" s="209"/>
      <c r="I3011" s="209"/>
      <c r="J3011" s="209"/>
      <c r="K3011" s="209"/>
      <c r="L3011" s="209"/>
      <c r="M3011" s="209"/>
      <c r="N3011" s="209"/>
      <c r="O3011" s="204"/>
    </row>
    <row r="3012" spans="1:19" x14ac:dyDescent="0.25">
      <c r="A3012" s="208"/>
      <c r="B3012" s="208"/>
      <c r="C3012" s="209"/>
      <c r="D3012" s="209"/>
      <c r="E3012" s="209"/>
      <c r="F3012" s="209"/>
      <c r="G3012" s="209"/>
      <c r="H3012" s="209"/>
      <c r="I3012" s="209"/>
      <c r="J3012" s="209"/>
      <c r="K3012" s="209"/>
      <c r="L3012" s="209"/>
      <c r="M3012" s="209"/>
      <c r="N3012" s="209"/>
      <c r="O3012" s="204"/>
    </row>
    <row r="3013" spans="1:19" x14ac:dyDescent="0.25">
      <c r="A3013" s="208"/>
      <c r="B3013" s="208"/>
      <c r="C3013" s="209"/>
      <c r="D3013" s="209"/>
      <c r="E3013" s="209"/>
      <c r="F3013" s="209"/>
      <c r="G3013" s="209"/>
      <c r="H3013" s="209"/>
      <c r="I3013" s="209"/>
      <c r="J3013" s="209"/>
      <c r="K3013" s="209"/>
      <c r="L3013" s="209"/>
      <c r="M3013" s="209"/>
      <c r="N3013" s="209"/>
      <c r="O3013" s="204"/>
    </row>
    <row r="3014" spans="1:19" x14ac:dyDescent="0.25">
      <c r="A3014" s="208"/>
      <c r="B3014" s="208"/>
      <c r="C3014" s="209"/>
      <c r="D3014" s="209"/>
      <c r="E3014" s="209"/>
      <c r="F3014" s="209"/>
      <c r="G3014" s="209"/>
      <c r="H3014" s="209"/>
      <c r="I3014" s="209"/>
      <c r="J3014" s="209"/>
      <c r="K3014" s="209"/>
      <c r="L3014" s="209"/>
      <c r="M3014" s="209"/>
      <c r="N3014" s="209"/>
      <c r="O3014" s="204"/>
    </row>
    <row r="3015" spans="1:19" x14ac:dyDescent="0.25">
      <c r="A3015" s="208"/>
      <c r="B3015" s="208"/>
      <c r="C3015" s="209"/>
      <c r="D3015" s="209"/>
      <c r="E3015" s="209"/>
      <c r="F3015" s="209"/>
      <c r="G3015" s="209"/>
      <c r="H3015" s="209"/>
      <c r="I3015" s="209"/>
      <c r="J3015" s="209"/>
      <c r="K3015" s="209"/>
      <c r="L3015" s="209"/>
      <c r="M3015" s="209"/>
      <c r="N3015" s="209"/>
      <c r="O3015" s="204"/>
    </row>
    <row r="3016" spans="1:19" x14ac:dyDescent="0.25">
      <c r="A3016" s="208"/>
      <c r="B3016" s="208"/>
      <c r="C3016" s="209"/>
      <c r="D3016" s="209"/>
      <c r="E3016" s="209"/>
      <c r="F3016" s="209"/>
      <c r="G3016" s="209"/>
      <c r="H3016" s="209"/>
      <c r="I3016" s="209"/>
      <c r="J3016" s="209"/>
      <c r="K3016" s="209"/>
      <c r="L3016" s="209"/>
      <c r="M3016" s="209"/>
      <c r="N3016" s="209"/>
      <c r="O3016" s="204"/>
    </row>
    <row r="3017" spans="1:19" x14ac:dyDescent="0.25">
      <c r="A3017" s="208"/>
      <c r="B3017" s="208"/>
      <c r="C3017" s="209"/>
      <c r="D3017" s="209"/>
      <c r="E3017" s="209"/>
      <c r="F3017" s="209"/>
      <c r="G3017" s="209"/>
      <c r="H3017" s="209"/>
      <c r="I3017" s="209"/>
      <c r="J3017" s="209"/>
      <c r="K3017" s="209"/>
      <c r="L3017" s="209"/>
      <c r="M3017" s="209"/>
      <c r="N3017" s="209"/>
      <c r="O3017" s="204"/>
    </row>
    <row r="3018" spans="1:19" x14ac:dyDescent="0.25">
      <c r="A3018" s="208"/>
      <c r="B3018" s="208"/>
      <c r="C3018" s="209"/>
      <c r="D3018" s="209"/>
      <c r="E3018" s="209"/>
      <c r="F3018" s="209"/>
      <c r="G3018" s="209"/>
      <c r="H3018" s="209"/>
      <c r="I3018" s="209"/>
      <c r="J3018" s="209"/>
      <c r="K3018" s="209"/>
      <c r="L3018" s="209"/>
      <c r="M3018" s="209"/>
      <c r="N3018" s="209"/>
      <c r="O3018" s="204"/>
    </row>
    <row r="3019" spans="1:19" x14ac:dyDescent="0.25">
      <c r="A3019" s="208"/>
      <c r="B3019" s="208"/>
      <c r="C3019" s="209"/>
      <c r="D3019" s="209"/>
      <c r="E3019" s="209"/>
      <c r="F3019" s="209"/>
      <c r="G3019" s="209"/>
      <c r="H3019" s="209"/>
      <c r="I3019" s="209"/>
      <c r="J3019" s="209"/>
      <c r="K3019" s="209"/>
      <c r="L3019" s="209"/>
      <c r="M3019" s="209"/>
      <c r="N3019" s="209"/>
      <c r="O3019" s="204"/>
    </row>
    <row r="3020" spans="1:19" x14ac:dyDescent="0.25">
      <c r="A3020" s="208"/>
      <c r="B3020" s="208"/>
      <c r="C3020" s="209"/>
      <c r="D3020" s="209"/>
      <c r="E3020" s="209"/>
      <c r="F3020" s="209"/>
      <c r="G3020" s="209"/>
      <c r="H3020" s="209"/>
      <c r="I3020" s="209"/>
      <c r="J3020" s="209"/>
      <c r="K3020" s="209"/>
      <c r="L3020" s="209"/>
      <c r="M3020" s="209"/>
      <c r="N3020" s="209"/>
      <c r="O3020" s="204"/>
    </row>
    <row r="3021" spans="1:19" x14ac:dyDescent="0.25">
      <c r="A3021" s="208"/>
      <c r="B3021" s="208"/>
      <c r="C3021" s="209"/>
      <c r="D3021" s="209"/>
      <c r="E3021" s="209"/>
      <c r="F3021" s="209"/>
      <c r="G3021" s="209"/>
      <c r="H3021" s="209"/>
      <c r="I3021" s="209"/>
      <c r="J3021" s="209"/>
      <c r="K3021" s="209"/>
      <c r="L3021" s="209"/>
      <c r="M3021" s="209"/>
      <c r="N3021" s="209"/>
      <c r="O3021" s="204"/>
    </row>
    <row r="3022" spans="1:19" x14ac:dyDescent="0.25">
      <c r="A3022" s="208"/>
      <c r="B3022" s="208"/>
      <c r="C3022" s="209"/>
      <c r="D3022" s="209"/>
      <c r="E3022" s="209"/>
      <c r="F3022" s="209"/>
      <c r="G3022" s="209"/>
      <c r="H3022" s="209"/>
      <c r="I3022" s="209"/>
      <c r="J3022" s="209"/>
      <c r="K3022" s="209"/>
      <c r="L3022" s="209"/>
      <c r="M3022" s="209"/>
      <c r="N3022" s="209"/>
      <c r="O3022" s="204"/>
    </row>
    <row r="3023" spans="1:19" x14ac:dyDescent="0.25">
      <c r="A3023" s="208"/>
      <c r="B3023" s="208"/>
      <c r="C3023" s="209"/>
      <c r="D3023" s="209"/>
      <c r="E3023" s="209"/>
      <c r="F3023" s="209"/>
      <c r="G3023" s="209"/>
      <c r="H3023" s="209"/>
      <c r="I3023" s="209"/>
      <c r="J3023" s="209"/>
      <c r="K3023" s="209"/>
      <c r="L3023" s="209"/>
      <c r="M3023" s="209"/>
      <c r="N3023" s="209"/>
      <c r="O3023" s="204"/>
    </row>
    <row r="3024" spans="1:19" x14ac:dyDescent="0.25">
      <c r="A3024" s="208"/>
      <c r="B3024" s="208"/>
      <c r="C3024" s="209"/>
      <c r="D3024" s="209"/>
      <c r="E3024" s="209"/>
      <c r="F3024" s="209"/>
      <c r="G3024" s="209"/>
      <c r="H3024" s="209"/>
      <c r="I3024" s="209"/>
      <c r="J3024" s="209"/>
      <c r="K3024" s="209"/>
      <c r="L3024" s="209"/>
      <c r="M3024" s="209"/>
      <c r="N3024" s="209"/>
      <c r="O3024" s="204"/>
    </row>
    <row r="3025" spans="1:15" x14ac:dyDescent="0.25">
      <c r="A3025" s="208"/>
      <c r="B3025" s="208"/>
      <c r="C3025" s="209"/>
      <c r="D3025" s="209"/>
      <c r="E3025" s="209"/>
      <c r="F3025" s="209"/>
      <c r="G3025" s="209"/>
      <c r="H3025" s="209"/>
      <c r="I3025" s="209"/>
      <c r="J3025" s="209"/>
      <c r="K3025" s="209"/>
      <c r="L3025" s="209"/>
      <c r="M3025" s="209"/>
      <c r="N3025" s="209"/>
      <c r="O3025" s="204"/>
    </row>
    <row r="3026" spans="1:15" x14ac:dyDescent="0.25">
      <c r="A3026" s="208"/>
      <c r="B3026" s="208"/>
      <c r="C3026" s="209"/>
      <c r="D3026" s="209"/>
      <c r="E3026" s="209"/>
      <c r="F3026" s="209"/>
      <c r="G3026" s="209"/>
      <c r="H3026" s="209"/>
      <c r="I3026" s="209"/>
      <c r="J3026" s="209"/>
      <c r="K3026" s="209"/>
      <c r="L3026" s="209"/>
      <c r="M3026" s="209"/>
      <c r="N3026" s="209"/>
      <c r="O3026" s="204"/>
    </row>
    <row r="3027" spans="1:15" x14ac:dyDescent="0.25">
      <c r="A3027" s="208"/>
      <c r="B3027" s="208"/>
      <c r="C3027" s="209"/>
      <c r="D3027" s="209"/>
      <c r="E3027" s="209"/>
      <c r="F3027" s="209"/>
      <c r="G3027" s="209"/>
      <c r="H3027" s="209"/>
      <c r="I3027" s="209"/>
      <c r="J3027" s="209"/>
      <c r="K3027" s="209"/>
      <c r="L3027" s="209"/>
      <c r="M3027" s="209"/>
      <c r="N3027" s="209"/>
      <c r="O3027" s="204"/>
    </row>
    <row r="3028" spans="1:15" x14ac:dyDescent="0.25">
      <c r="A3028" s="208"/>
      <c r="B3028" s="208"/>
      <c r="C3028" s="209"/>
      <c r="D3028" s="209"/>
      <c r="E3028" s="209"/>
      <c r="F3028" s="209"/>
      <c r="G3028" s="209"/>
      <c r="H3028" s="209"/>
      <c r="I3028" s="209"/>
      <c r="J3028" s="209"/>
      <c r="K3028" s="209"/>
      <c r="L3028" s="209"/>
      <c r="M3028" s="209"/>
      <c r="N3028" s="209"/>
      <c r="O3028" s="204"/>
    </row>
    <row r="3029" spans="1:15" x14ac:dyDescent="0.25">
      <c r="A3029" s="208"/>
      <c r="B3029" s="208"/>
      <c r="C3029" s="209"/>
      <c r="D3029" s="209"/>
      <c r="E3029" s="209"/>
      <c r="F3029" s="209"/>
      <c r="G3029" s="209"/>
      <c r="H3029" s="209"/>
      <c r="I3029" s="209"/>
      <c r="J3029" s="209"/>
      <c r="K3029" s="209"/>
      <c r="L3029" s="209"/>
      <c r="M3029" s="209"/>
      <c r="N3029" s="209"/>
      <c r="O3029" s="204"/>
    </row>
    <row r="3030" spans="1:15" x14ac:dyDescent="0.25">
      <c r="A3030" s="208"/>
      <c r="B3030" s="208"/>
      <c r="C3030" s="209"/>
      <c r="D3030" s="209"/>
      <c r="E3030" s="209"/>
      <c r="F3030" s="209"/>
      <c r="G3030" s="209"/>
      <c r="H3030" s="209"/>
      <c r="I3030" s="209"/>
      <c r="J3030" s="209"/>
      <c r="K3030" s="209"/>
      <c r="L3030" s="209"/>
      <c r="M3030" s="209"/>
      <c r="N3030" s="209"/>
      <c r="O3030" s="204"/>
    </row>
    <row r="3031" spans="1:15" x14ac:dyDescent="0.25">
      <c r="A3031" s="208"/>
      <c r="B3031" s="208"/>
      <c r="C3031" s="209"/>
      <c r="D3031" s="209"/>
      <c r="E3031" s="209"/>
      <c r="F3031" s="209"/>
      <c r="G3031" s="209"/>
      <c r="H3031" s="209"/>
      <c r="I3031" s="209"/>
      <c r="J3031" s="209"/>
      <c r="K3031" s="209"/>
      <c r="L3031" s="209"/>
      <c r="M3031" s="209"/>
      <c r="N3031" s="209"/>
      <c r="O3031" s="204"/>
    </row>
    <row r="3032" spans="1:15" x14ac:dyDescent="0.25">
      <c r="A3032" s="208"/>
      <c r="B3032" s="208"/>
      <c r="C3032" s="209"/>
      <c r="D3032" s="209"/>
      <c r="E3032" s="209"/>
      <c r="F3032" s="209"/>
      <c r="G3032" s="209"/>
      <c r="H3032" s="209"/>
      <c r="I3032" s="209"/>
      <c r="J3032" s="209"/>
      <c r="K3032" s="209"/>
      <c r="L3032" s="209"/>
      <c r="M3032" s="209"/>
      <c r="N3032" s="209"/>
      <c r="O3032" s="204"/>
    </row>
    <row r="3033" spans="1:15" x14ac:dyDescent="0.25">
      <c r="A3033" s="208"/>
      <c r="B3033" s="208"/>
      <c r="C3033" s="209"/>
      <c r="D3033" s="209"/>
      <c r="E3033" s="209"/>
      <c r="F3033" s="209"/>
      <c r="G3033" s="209"/>
      <c r="H3033" s="209"/>
      <c r="I3033" s="209"/>
      <c r="J3033" s="209"/>
      <c r="K3033" s="209"/>
      <c r="L3033" s="209"/>
      <c r="M3033" s="209"/>
      <c r="N3033" s="209"/>
      <c r="O3033" s="204"/>
    </row>
    <row r="3034" spans="1:15" x14ac:dyDescent="0.25">
      <c r="A3034" s="208"/>
      <c r="B3034" s="208"/>
      <c r="C3034" s="209"/>
      <c r="D3034" s="209"/>
      <c r="E3034" s="209"/>
      <c r="F3034" s="209"/>
      <c r="G3034" s="209"/>
      <c r="H3034" s="209"/>
      <c r="I3034" s="209"/>
      <c r="J3034" s="209"/>
      <c r="K3034" s="209"/>
      <c r="L3034" s="209"/>
      <c r="M3034" s="209"/>
      <c r="N3034" s="209"/>
      <c r="O3034" s="204"/>
    </row>
    <row r="3035" spans="1:15" x14ac:dyDescent="0.25">
      <c r="A3035" s="208"/>
      <c r="B3035" s="208"/>
      <c r="C3035" s="209"/>
      <c r="D3035" s="209"/>
      <c r="E3035" s="209"/>
      <c r="F3035" s="209"/>
      <c r="G3035" s="209"/>
      <c r="H3035" s="209"/>
      <c r="I3035" s="209"/>
      <c r="J3035" s="209"/>
      <c r="K3035" s="209"/>
      <c r="L3035" s="209"/>
      <c r="M3035" s="209"/>
      <c r="N3035" s="209"/>
      <c r="O3035" s="204"/>
    </row>
    <row r="3036" spans="1:15" x14ac:dyDescent="0.25">
      <c r="A3036" s="208"/>
      <c r="B3036" s="208"/>
      <c r="C3036" s="209"/>
      <c r="D3036" s="209"/>
      <c r="E3036" s="209"/>
      <c r="F3036" s="209"/>
      <c r="G3036" s="209"/>
      <c r="H3036" s="209"/>
      <c r="I3036" s="209"/>
      <c r="J3036" s="209"/>
      <c r="K3036" s="209"/>
      <c r="L3036" s="209"/>
      <c r="M3036" s="209"/>
      <c r="N3036" s="209"/>
      <c r="O3036" s="204"/>
    </row>
    <row r="3037" spans="1:15" x14ac:dyDescent="0.25">
      <c r="A3037" s="208"/>
      <c r="B3037" s="208"/>
      <c r="C3037" s="209"/>
      <c r="D3037" s="209"/>
      <c r="E3037" s="209"/>
      <c r="F3037" s="209"/>
      <c r="G3037" s="209"/>
      <c r="H3037" s="209"/>
      <c r="I3037" s="209"/>
      <c r="J3037" s="209"/>
      <c r="K3037" s="209"/>
      <c r="L3037" s="209"/>
      <c r="M3037" s="209"/>
      <c r="N3037" s="209"/>
      <c r="O3037" s="204"/>
    </row>
    <row r="3038" spans="1:15" x14ac:dyDescent="0.25">
      <c r="A3038" s="208"/>
      <c r="B3038" s="208"/>
      <c r="C3038" s="209"/>
      <c r="D3038" s="209"/>
      <c r="E3038" s="209"/>
      <c r="F3038" s="209"/>
      <c r="G3038" s="209"/>
      <c r="H3038" s="209"/>
      <c r="I3038" s="209"/>
      <c r="J3038" s="209"/>
      <c r="K3038" s="209"/>
      <c r="L3038" s="209"/>
      <c r="M3038" s="209"/>
      <c r="N3038" s="209"/>
      <c r="O3038" s="204"/>
    </row>
    <row r="3039" spans="1:15" x14ac:dyDescent="0.25">
      <c r="A3039" s="208"/>
      <c r="B3039" s="208"/>
      <c r="C3039" s="209"/>
      <c r="D3039" s="209"/>
      <c r="E3039" s="209"/>
      <c r="F3039" s="209"/>
      <c r="G3039" s="209"/>
      <c r="H3039" s="209"/>
      <c r="I3039" s="209"/>
      <c r="J3039" s="209"/>
      <c r="K3039" s="209"/>
      <c r="L3039" s="209"/>
      <c r="M3039" s="209"/>
      <c r="N3039" s="209"/>
      <c r="O3039" s="204"/>
    </row>
    <row r="3040" spans="1:15" x14ac:dyDescent="0.25">
      <c r="A3040" s="208"/>
      <c r="B3040" s="208"/>
      <c r="C3040" s="209"/>
      <c r="D3040" s="209"/>
      <c r="E3040" s="209"/>
      <c r="F3040" s="209"/>
      <c r="G3040" s="209"/>
      <c r="H3040" s="209"/>
      <c r="I3040" s="209"/>
      <c r="J3040" s="209"/>
      <c r="K3040" s="209"/>
      <c r="L3040" s="209"/>
      <c r="M3040" s="209"/>
      <c r="N3040" s="209"/>
      <c r="O3040" s="204"/>
    </row>
    <row r="3041" spans="1:15" x14ac:dyDescent="0.25">
      <c r="A3041" s="208"/>
      <c r="B3041" s="208"/>
      <c r="C3041" s="209"/>
      <c r="D3041" s="209"/>
      <c r="E3041" s="209"/>
      <c r="F3041" s="209"/>
      <c r="G3041" s="209"/>
      <c r="H3041" s="209"/>
      <c r="I3041" s="209"/>
      <c r="J3041" s="209"/>
      <c r="K3041" s="209"/>
      <c r="L3041" s="209"/>
      <c r="M3041" s="209"/>
      <c r="N3041" s="209"/>
      <c r="O3041" s="204"/>
    </row>
    <row r="3042" spans="1:15" x14ac:dyDescent="0.25">
      <c r="A3042" s="208"/>
      <c r="B3042" s="208"/>
      <c r="C3042" s="209"/>
      <c r="D3042" s="209"/>
      <c r="E3042" s="209"/>
      <c r="F3042" s="209"/>
      <c r="G3042" s="209"/>
      <c r="H3042" s="209"/>
      <c r="I3042" s="209"/>
      <c r="J3042" s="209"/>
      <c r="K3042" s="209"/>
      <c r="L3042" s="209"/>
      <c r="M3042" s="209"/>
      <c r="N3042" s="209"/>
      <c r="O3042" s="204"/>
    </row>
    <row r="3043" spans="1:15" x14ac:dyDescent="0.25">
      <c r="A3043" s="208"/>
      <c r="B3043" s="208"/>
      <c r="C3043" s="209"/>
      <c r="D3043" s="209"/>
      <c r="E3043" s="209"/>
      <c r="F3043" s="209"/>
      <c r="G3043" s="209"/>
      <c r="H3043" s="209"/>
      <c r="I3043" s="209"/>
      <c r="J3043" s="209"/>
      <c r="K3043" s="209"/>
      <c r="L3043" s="209"/>
      <c r="M3043" s="209"/>
      <c r="N3043" s="209"/>
      <c r="O3043" s="204"/>
    </row>
    <row r="3044" spans="1:15" x14ac:dyDescent="0.25">
      <c r="A3044" s="208"/>
      <c r="B3044" s="208"/>
      <c r="C3044" s="209"/>
      <c r="D3044" s="209"/>
      <c r="E3044" s="209"/>
      <c r="F3044" s="209"/>
      <c r="G3044" s="209"/>
      <c r="H3044" s="209"/>
      <c r="I3044" s="209"/>
      <c r="J3044" s="209"/>
      <c r="K3044" s="209"/>
      <c r="L3044" s="209"/>
      <c r="M3044" s="209"/>
      <c r="N3044" s="209"/>
      <c r="O3044" s="204"/>
    </row>
    <row r="3045" spans="1:15" x14ac:dyDescent="0.25">
      <c r="A3045" s="208"/>
      <c r="B3045" s="208"/>
      <c r="C3045" s="209"/>
      <c r="D3045" s="209"/>
      <c r="E3045" s="209"/>
      <c r="F3045" s="209"/>
      <c r="G3045" s="209"/>
      <c r="H3045" s="209"/>
      <c r="I3045" s="209"/>
      <c r="J3045" s="209"/>
      <c r="K3045" s="209"/>
      <c r="L3045" s="209"/>
      <c r="M3045" s="209"/>
      <c r="N3045" s="209"/>
      <c r="O3045" s="204"/>
    </row>
    <row r="3046" spans="1:15" x14ac:dyDescent="0.25">
      <c r="A3046" s="208"/>
      <c r="B3046" s="208"/>
      <c r="C3046" s="209"/>
      <c r="D3046" s="209"/>
      <c r="E3046" s="209"/>
      <c r="F3046" s="209"/>
      <c r="G3046" s="209"/>
      <c r="H3046" s="209"/>
      <c r="I3046" s="209"/>
      <c r="J3046" s="209"/>
      <c r="K3046" s="209"/>
      <c r="L3046" s="209"/>
      <c r="M3046" s="209"/>
      <c r="N3046" s="209"/>
      <c r="O3046" s="204"/>
    </row>
    <row r="3047" spans="1:15" x14ac:dyDescent="0.25">
      <c r="A3047" s="208"/>
      <c r="B3047" s="208"/>
      <c r="C3047" s="209"/>
      <c r="D3047" s="209"/>
      <c r="E3047" s="209"/>
      <c r="F3047" s="209"/>
      <c r="G3047" s="209"/>
      <c r="H3047" s="209"/>
      <c r="I3047" s="209"/>
      <c r="J3047" s="209"/>
      <c r="K3047" s="209"/>
      <c r="L3047" s="209"/>
      <c r="M3047" s="209"/>
      <c r="N3047" s="209"/>
      <c r="O3047" s="204"/>
    </row>
    <row r="3048" spans="1:15" x14ac:dyDescent="0.25">
      <c r="A3048" s="208"/>
      <c r="B3048" s="208"/>
      <c r="C3048" s="209"/>
      <c r="D3048" s="209"/>
      <c r="E3048" s="209"/>
      <c r="F3048" s="209"/>
      <c r="G3048" s="209"/>
      <c r="H3048" s="209"/>
      <c r="I3048" s="209"/>
      <c r="J3048" s="209"/>
      <c r="K3048" s="209"/>
      <c r="L3048" s="209"/>
      <c r="M3048" s="209"/>
      <c r="N3048" s="209"/>
      <c r="O3048" s="204"/>
    </row>
    <row r="3049" spans="1:15" x14ac:dyDescent="0.25">
      <c r="A3049" s="208"/>
      <c r="B3049" s="208"/>
      <c r="C3049" s="209"/>
      <c r="D3049" s="209"/>
      <c r="E3049" s="209"/>
      <c r="F3049" s="209"/>
      <c r="G3049" s="209"/>
      <c r="H3049" s="209"/>
      <c r="I3049" s="209"/>
      <c r="J3049" s="209"/>
      <c r="K3049" s="209"/>
      <c r="L3049" s="209"/>
      <c r="M3049" s="209"/>
      <c r="N3049" s="209"/>
      <c r="O3049" s="204"/>
    </row>
    <row r="3050" spans="1:15" x14ac:dyDescent="0.25">
      <c r="A3050" s="208"/>
      <c r="B3050" s="208"/>
      <c r="C3050" s="209"/>
      <c r="D3050" s="209"/>
      <c r="E3050" s="209"/>
      <c r="F3050" s="209"/>
      <c r="G3050" s="209"/>
      <c r="H3050" s="209"/>
      <c r="I3050" s="209"/>
      <c r="J3050" s="209"/>
      <c r="K3050" s="209"/>
      <c r="L3050" s="209"/>
      <c r="M3050" s="209"/>
      <c r="N3050" s="209"/>
      <c r="O3050" s="204"/>
    </row>
    <row r="3051" spans="1:15" x14ac:dyDescent="0.25">
      <c r="A3051" s="208"/>
      <c r="B3051" s="208"/>
      <c r="C3051" s="209"/>
      <c r="D3051" s="209"/>
      <c r="E3051" s="209"/>
      <c r="F3051" s="209"/>
      <c r="G3051" s="209"/>
      <c r="H3051" s="209"/>
      <c r="I3051" s="209"/>
      <c r="J3051" s="209"/>
      <c r="K3051" s="209"/>
      <c r="L3051" s="209"/>
      <c r="M3051" s="209"/>
      <c r="N3051" s="209"/>
      <c r="O3051" s="204"/>
    </row>
    <row r="3052" spans="1:15" x14ac:dyDescent="0.25">
      <c r="A3052" s="208"/>
      <c r="B3052" s="208"/>
      <c r="C3052" s="209"/>
      <c r="D3052" s="209"/>
      <c r="E3052" s="209"/>
      <c r="F3052" s="209"/>
      <c r="G3052" s="209"/>
      <c r="H3052" s="209"/>
      <c r="I3052" s="209"/>
      <c r="J3052" s="209"/>
      <c r="K3052" s="209"/>
      <c r="L3052" s="209"/>
      <c r="M3052" s="209"/>
      <c r="N3052" s="209"/>
      <c r="O3052" s="204"/>
    </row>
    <row r="3053" spans="1:15" x14ac:dyDescent="0.25">
      <c r="A3053" s="208"/>
      <c r="B3053" s="208"/>
      <c r="C3053" s="209"/>
      <c r="D3053" s="209"/>
      <c r="E3053" s="209"/>
      <c r="F3053" s="209"/>
      <c r="G3053" s="209"/>
      <c r="H3053" s="209"/>
      <c r="I3053" s="209"/>
      <c r="J3053" s="209"/>
      <c r="K3053" s="209"/>
      <c r="L3053" s="209"/>
      <c r="M3053" s="209"/>
      <c r="N3053" s="209"/>
      <c r="O3053" s="204"/>
    </row>
    <row r="3054" spans="1:15" x14ac:dyDescent="0.25">
      <c r="A3054" s="208"/>
      <c r="B3054" s="208"/>
      <c r="C3054" s="209"/>
      <c r="D3054" s="209"/>
      <c r="E3054" s="209"/>
      <c r="F3054" s="209"/>
      <c r="G3054" s="209"/>
      <c r="H3054" s="209"/>
      <c r="I3054" s="209"/>
      <c r="J3054" s="209"/>
      <c r="K3054" s="209"/>
      <c r="L3054" s="209"/>
      <c r="M3054" s="209"/>
      <c r="N3054" s="209"/>
      <c r="O3054" s="204"/>
    </row>
    <row r="3055" spans="1:15" x14ac:dyDescent="0.25">
      <c r="A3055" s="208"/>
      <c r="B3055" s="208"/>
      <c r="C3055" s="209"/>
      <c r="D3055" s="209"/>
      <c r="E3055" s="209"/>
      <c r="F3055" s="209"/>
      <c r="G3055" s="209"/>
      <c r="H3055" s="209"/>
      <c r="I3055" s="209"/>
      <c r="J3055" s="209"/>
      <c r="K3055" s="209"/>
      <c r="L3055" s="209"/>
      <c r="M3055" s="209"/>
      <c r="N3055" s="209"/>
      <c r="O3055" s="204"/>
    </row>
    <row r="3056" spans="1:15" x14ac:dyDescent="0.25">
      <c r="A3056" s="208"/>
      <c r="B3056" s="208"/>
      <c r="C3056" s="209"/>
      <c r="D3056" s="209"/>
      <c r="E3056" s="209"/>
      <c r="F3056" s="209"/>
      <c r="G3056" s="209"/>
      <c r="H3056" s="209"/>
      <c r="I3056" s="209"/>
      <c r="J3056" s="209"/>
      <c r="K3056" s="209"/>
      <c r="L3056" s="209"/>
      <c r="M3056" s="209"/>
      <c r="N3056" s="209"/>
      <c r="O3056" s="204"/>
    </row>
    <row r="3057" spans="1:15" x14ac:dyDescent="0.25">
      <c r="A3057" s="208"/>
      <c r="B3057" s="208"/>
      <c r="C3057" s="209"/>
      <c r="D3057" s="209"/>
      <c r="E3057" s="209"/>
      <c r="F3057" s="209"/>
      <c r="G3057" s="209"/>
      <c r="H3057" s="209"/>
      <c r="I3057" s="209"/>
      <c r="J3057" s="209"/>
      <c r="K3057" s="209"/>
      <c r="L3057" s="209"/>
      <c r="M3057" s="209"/>
      <c r="N3057" s="209"/>
      <c r="O3057" s="204"/>
    </row>
    <row r="3058" spans="1:15" x14ac:dyDescent="0.25">
      <c r="A3058" s="208"/>
      <c r="B3058" s="208"/>
      <c r="C3058" s="209"/>
      <c r="D3058" s="209"/>
      <c r="E3058" s="209"/>
      <c r="F3058" s="209"/>
      <c r="G3058" s="209"/>
      <c r="H3058" s="209"/>
      <c r="I3058" s="209"/>
      <c r="J3058" s="209"/>
      <c r="K3058" s="209"/>
      <c r="L3058" s="209"/>
      <c r="M3058" s="209"/>
      <c r="N3058" s="209"/>
      <c r="O3058" s="204"/>
    </row>
    <row r="3059" spans="1:15" x14ac:dyDescent="0.25">
      <c r="A3059" s="208"/>
      <c r="B3059" s="208"/>
      <c r="C3059" s="209"/>
      <c r="D3059" s="209"/>
      <c r="E3059" s="209"/>
      <c r="F3059" s="209"/>
      <c r="G3059" s="209"/>
      <c r="H3059" s="209"/>
      <c r="I3059" s="209"/>
      <c r="J3059" s="209"/>
      <c r="K3059" s="209"/>
      <c r="L3059" s="209"/>
      <c r="M3059" s="209"/>
      <c r="N3059" s="209"/>
      <c r="O3059" s="204"/>
    </row>
    <row r="3060" spans="1:15" x14ac:dyDescent="0.25">
      <c r="A3060" s="208"/>
      <c r="B3060" s="208"/>
      <c r="C3060" s="209"/>
      <c r="D3060" s="209"/>
      <c r="E3060" s="209"/>
      <c r="F3060" s="209"/>
      <c r="G3060" s="209"/>
      <c r="H3060" s="209"/>
      <c r="I3060" s="209"/>
      <c r="J3060" s="209"/>
      <c r="K3060" s="209"/>
      <c r="L3060" s="209"/>
      <c r="M3060" s="209"/>
      <c r="N3060" s="209"/>
      <c r="O3060" s="204"/>
    </row>
    <row r="3061" spans="1:15" x14ac:dyDescent="0.25">
      <c r="A3061" s="208"/>
      <c r="B3061" s="208"/>
      <c r="C3061" s="209"/>
      <c r="D3061" s="209"/>
      <c r="E3061" s="209"/>
      <c r="F3061" s="209"/>
      <c r="G3061" s="209"/>
      <c r="H3061" s="209"/>
      <c r="I3061" s="209"/>
      <c r="J3061" s="209"/>
      <c r="K3061" s="209"/>
      <c r="L3061" s="209"/>
      <c r="M3061" s="209"/>
      <c r="N3061" s="209"/>
      <c r="O3061" s="204"/>
    </row>
    <row r="3062" spans="1:15" x14ac:dyDescent="0.25">
      <c r="A3062" s="208"/>
      <c r="B3062" s="208"/>
      <c r="C3062" s="209"/>
      <c r="D3062" s="209"/>
      <c r="E3062" s="209"/>
      <c r="F3062" s="209"/>
      <c r="G3062" s="209"/>
      <c r="H3062" s="209"/>
      <c r="I3062" s="209"/>
      <c r="J3062" s="209"/>
      <c r="K3062" s="209"/>
      <c r="L3062" s="209"/>
      <c r="M3062" s="209"/>
      <c r="N3062" s="209"/>
      <c r="O3062" s="204"/>
    </row>
    <row r="3063" spans="1:15" x14ac:dyDescent="0.25">
      <c r="A3063" s="208"/>
      <c r="B3063" s="208"/>
      <c r="C3063" s="209"/>
      <c r="D3063" s="209"/>
      <c r="E3063" s="209"/>
      <c r="F3063" s="209"/>
      <c r="G3063" s="209"/>
      <c r="H3063" s="209"/>
      <c r="I3063" s="209"/>
      <c r="J3063" s="209"/>
      <c r="K3063" s="209"/>
      <c r="L3063" s="209"/>
      <c r="M3063" s="209"/>
      <c r="N3063" s="209"/>
      <c r="O3063" s="204"/>
    </row>
    <row r="3064" spans="1:15" x14ac:dyDescent="0.25">
      <c r="A3064" s="208"/>
      <c r="B3064" s="208"/>
      <c r="C3064" s="209"/>
      <c r="D3064" s="209"/>
      <c r="E3064" s="209"/>
      <c r="F3064" s="209"/>
      <c r="G3064" s="209"/>
      <c r="H3064" s="209"/>
      <c r="I3064" s="209"/>
      <c r="J3064" s="209"/>
      <c r="K3064" s="209"/>
      <c r="L3064" s="209"/>
      <c r="M3064" s="209"/>
      <c r="N3064" s="209"/>
      <c r="O3064" s="204"/>
    </row>
    <row r="3065" spans="1:15" x14ac:dyDescent="0.25">
      <c r="A3065" s="208"/>
      <c r="B3065" s="208"/>
      <c r="C3065" s="209"/>
      <c r="D3065" s="209"/>
      <c r="E3065" s="209"/>
      <c r="F3065" s="209"/>
      <c r="G3065" s="209"/>
      <c r="H3065" s="209"/>
      <c r="I3065" s="209"/>
      <c r="J3065" s="209"/>
      <c r="K3065" s="209"/>
      <c r="L3065" s="209"/>
      <c r="M3065" s="209"/>
      <c r="N3065" s="209"/>
      <c r="O3065" s="204"/>
    </row>
    <row r="3066" spans="1:15" x14ac:dyDescent="0.25">
      <c r="A3066" s="208"/>
      <c r="B3066" s="208"/>
      <c r="C3066" s="209"/>
      <c r="D3066" s="209"/>
      <c r="E3066" s="209"/>
      <c r="F3066" s="209"/>
      <c r="G3066" s="209"/>
      <c r="H3066" s="209"/>
      <c r="I3066" s="209"/>
      <c r="J3066" s="209"/>
      <c r="K3066" s="209"/>
      <c r="L3066" s="209"/>
      <c r="M3066" s="209"/>
      <c r="N3066" s="209"/>
      <c r="O3066" s="204"/>
    </row>
    <row r="3067" spans="1:15" x14ac:dyDescent="0.25">
      <c r="A3067" s="208"/>
      <c r="B3067" s="208"/>
      <c r="C3067" s="209"/>
      <c r="D3067" s="209"/>
      <c r="E3067" s="209"/>
      <c r="F3067" s="209"/>
      <c r="G3067" s="209"/>
      <c r="H3067" s="209"/>
      <c r="I3067" s="209"/>
      <c r="J3067" s="209"/>
      <c r="K3067" s="209"/>
      <c r="L3067" s="209"/>
      <c r="M3067" s="209"/>
      <c r="N3067" s="209"/>
      <c r="O3067" s="204"/>
    </row>
    <row r="3068" spans="1:15" x14ac:dyDescent="0.25">
      <c r="A3068" s="208"/>
      <c r="B3068" s="208"/>
      <c r="C3068" s="209"/>
      <c r="D3068" s="209"/>
      <c r="E3068" s="209"/>
      <c r="F3068" s="209"/>
      <c r="G3068" s="209"/>
      <c r="H3068" s="209"/>
      <c r="I3068" s="209"/>
      <c r="J3068" s="209"/>
      <c r="K3068" s="209"/>
      <c r="L3068" s="209"/>
      <c r="M3068" s="209"/>
      <c r="N3068" s="209"/>
      <c r="O3068" s="204"/>
    </row>
    <row r="3069" spans="1:15" x14ac:dyDescent="0.25">
      <c r="A3069" s="208"/>
      <c r="B3069" s="208"/>
      <c r="C3069" s="209"/>
      <c r="D3069" s="209"/>
      <c r="E3069" s="209"/>
      <c r="F3069" s="209"/>
      <c r="G3069" s="209"/>
      <c r="H3069" s="209"/>
      <c r="I3069" s="209"/>
      <c r="J3069" s="209"/>
      <c r="K3069" s="209"/>
      <c r="L3069" s="209"/>
      <c r="M3069" s="209"/>
      <c r="N3069" s="209"/>
      <c r="O3069" s="204"/>
    </row>
    <row r="3070" spans="1:15" x14ac:dyDescent="0.25">
      <c r="A3070" s="208"/>
      <c r="B3070" s="208"/>
      <c r="C3070" s="209"/>
      <c r="D3070" s="209"/>
      <c r="E3070" s="209"/>
      <c r="F3070" s="209"/>
      <c r="G3070" s="209"/>
      <c r="H3070" s="209"/>
      <c r="I3070" s="209"/>
      <c r="J3070" s="209"/>
      <c r="K3070" s="209"/>
      <c r="L3070" s="209"/>
      <c r="M3070" s="209"/>
      <c r="N3070" s="209"/>
      <c r="O3070" s="204"/>
    </row>
    <row r="3071" spans="1:15" x14ac:dyDescent="0.25">
      <c r="A3071" s="208"/>
      <c r="B3071" s="208"/>
      <c r="C3071" s="209"/>
      <c r="D3071" s="209"/>
      <c r="E3071" s="209"/>
      <c r="F3071" s="209"/>
      <c r="G3071" s="209"/>
      <c r="H3071" s="209"/>
      <c r="I3071" s="209"/>
      <c r="J3071" s="209"/>
      <c r="K3071" s="209"/>
      <c r="L3071" s="209"/>
      <c r="M3071" s="209"/>
      <c r="N3071" s="209"/>
      <c r="O3071" s="204"/>
    </row>
    <row r="3072" spans="1:15" x14ac:dyDescent="0.25">
      <c r="A3072" s="208"/>
      <c r="B3072" s="208"/>
      <c r="C3072" s="209"/>
      <c r="D3072" s="209"/>
      <c r="E3072" s="209"/>
      <c r="F3072" s="209"/>
      <c r="G3072" s="209"/>
      <c r="H3072" s="209"/>
      <c r="I3072" s="209"/>
      <c r="J3072" s="209"/>
      <c r="K3072" s="209"/>
      <c r="L3072" s="209"/>
      <c r="M3072" s="209"/>
      <c r="N3072" s="209"/>
      <c r="O3072" s="204"/>
    </row>
    <row r="3073" spans="1:15" x14ac:dyDescent="0.25">
      <c r="A3073" s="208"/>
      <c r="B3073" s="208"/>
      <c r="C3073" s="209"/>
      <c r="D3073" s="209"/>
      <c r="E3073" s="209"/>
      <c r="F3073" s="209"/>
      <c r="G3073" s="209"/>
      <c r="H3073" s="209"/>
      <c r="I3073" s="209"/>
      <c r="J3073" s="209"/>
      <c r="K3073" s="209"/>
      <c r="L3073" s="209"/>
      <c r="M3073" s="209"/>
      <c r="N3073" s="209"/>
      <c r="O3073" s="204"/>
    </row>
    <row r="3074" spans="1:15" x14ac:dyDescent="0.25">
      <c r="A3074" s="208"/>
      <c r="B3074" s="208"/>
      <c r="C3074" s="209"/>
      <c r="D3074" s="209"/>
      <c r="E3074" s="209"/>
      <c r="F3074" s="209"/>
      <c r="G3074" s="209"/>
      <c r="H3074" s="209"/>
      <c r="I3074" s="209"/>
      <c r="J3074" s="209"/>
      <c r="K3074" s="209"/>
      <c r="L3074" s="209"/>
      <c r="M3074" s="209"/>
      <c r="N3074" s="209"/>
      <c r="O3074" s="204"/>
    </row>
    <row r="3075" spans="1:15" x14ac:dyDescent="0.25">
      <c r="A3075" s="208"/>
      <c r="B3075" s="208"/>
      <c r="C3075" s="209"/>
      <c r="D3075" s="209"/>
      <c r="E3075" s="209"/>
      <c r="F3075" s="209"/>
      <c r="G3075" s="209"/>
      <c r="H3075" s="209"/>
      <c r="I3075" s="209"/>
      <c r="J3075" s="209"/>
      <c r="K3075" s="209"/>
      <c r="L3075" s="209"/>
      <c r="M3075" s="209"/>
      <c r="N3075" s="209"/>
      <c r="O3075" s="204"/>
    </row>
    <row r="3076" spans="1:15" x14ac:dyDescent="0.25">
      <c r="A3076" s="208"/>
      <c r="B3076" s="208"/>
      <c r="C3076" s="209"/>
      <c r="D3076" s="209"/>
      <c r="E3076" s="209"/>
      <c r="F3076" s="209"/>
      <c r="G3076" s="209"/>
      <c r="H3076" s="209"/>
      <c r="I3076" s="209"/>
      <c r="J3076" s="209"/>
      <c r="K3076" s="209"/>
      <c r="L3076" s="209"/>
      <c r="M3076" s="209"/>
      <c r="N3076" s="209"/>
      <c r="O3076" s="204"/>
    </row>
    <row r="3077" spans="1:15" x14ac:dyDescent="0.25">
      <c r="A3077" s="208"/>
      <c r="B3077" s="208"/>
      <c r="C3077" s="209"/>
      <c r="D3077" s="209"/>
      <c r="E3077" s="209"/>
      <c r="F3077" s="209"/>
      <c r="G3077" s="209"/>
      <c r="H3077" s="209"/>
      <c r="I3077" s="209"/>
      <c r="J3077" s="209"/>
      <c r="K3077" s="209"/>
      <c r="L3077" s="209"/>
      <c r="M3077" s="209"/>
      <c r="N3077" s="209"/>
      <c r="O3077" s="204"/>
    </row>
    <row r="3078" spans="1:15" x14ac:dyDescent="0.25">
      <c r="A3078" s="208"/>
      <c r="B3078" s="208"/>
      <c r="C3078" s="209"/>
      <c r="D3078" s="209"/>
      <c r="E3078" s="209"/>
      <c r="F3078" s="209"/>
      <c r="G3078" s="209"/>
      <c r="H3078" s="209"/>
      <c r="I3078" s="209"/>
      <c r="J3078" s="209"/>
      <c r="K3078" s="209"/>
      <c r="L3078" s="209"/>
      <c r="M3078" s="209"/>
      <c r="N3078" s="209"/>
      <c r="O3078" s="204"/>
    </row>
    <row r="3079" spans="1:15" x14ac:dyDescent="0.25">
      <c r="A3079" s="208"/>
      <c r="B3079" s="208"/>
      <c r="C3079" s="209"/>
      <c r="D3079" s="209"/>
      <c r="E3079" s="209"/>
      <c r="F3079" s="209"/>
      <c r="G3079" s="209"/>
      <c r="H3079" s="209"/>
      <c r="I3079" s="209"/>
      <c r="J3079" s="209"/>
      <c r="K3079" s="209"/>
      <c r="L3079" s="209"/>
      <c r="M3079" s="209"/>
      <c r="N3079" s="209"/>
      <c r="O3079" s="204"/>
    </row>
    <row r="3080" spans="1:15" x14ac:dyDescent="0.25">
      <c r="A3080" s="208"/>
      <c r="B3080" s="208"/>
      <c r="C3080" s="209"/>
      <c r="D3080" s="209"/>
      <c r="E3080" s="209"/>
      <c r="F3080" s="209"/>
      <c r="G3080" s="209"/>
      <c r="H3080" s="209"/>
      <c r="I3080" s="209"/>
      <c r="J3080" s="209"/>
      <c r="K3080" s="209"/>
      <c r="L3080" s="209"/>
      <c r="M3080" s="209"/>
      <c r="N3080" s="209"/>
      <c r="O3080" s="204"/>
    </row>
    <row r="3081" spans="1:15" x14ac:dyDescent="0.25">
      <c r="A3081" s="208"/>
      <c r="B3081" s="208"/>
      <c r="C3081" s="209"/>
      <c r="D3081" s="209"/>
      <c r="E3081" s="209"/>
      <c r="F3081" s="209"/>
      <c r="G3081" s="209"/>
      <c r="H3081" s="209"/>
      <c r="I3081" s="209"/>
      <c r="J3081" s="209"/>
      <c r="K3081" s="209"/>
      <c r="L3081" s="209"/>
      <c r="M3081" s="209"/>
      <c r="N3081" s="209"/>
      <c r="O3081" s="204"/>
    </row>
    <row r="3082" spans="1:15" x14ac:dyDescent="0.25">
      <c r="A3082" s="208"/>
      <c r="B3082" s="208"/>
      <c r="C3082" s="209"/>
      <c r="D3082" s="209"/>
      <c r="E3082" s="209"/>
      <c r="F3082" s="209"/>
      <c r="G3082" s="209"/>
      <c r="H3082" s="209"/>
      <c r="I3082" s="209"/>
      <c r="J3082" s="209"/>
      <c r="K3082" s="209"/>
      <c r="L3082" s="209"/>
      <c r="M3082" s="209"/>
      <c r="N3082" s="209"/>
      <c r="O3082" s="204"/>
    </row>
    <row r="3083" spans="1:15" x14ac:dyDescent="0.25">
      <c r="A3083" s="208"/>
      <c r="B3083" s="208"/>
      <c r="C3083" s="209"/>
      <c r="D3083" s="209"/>
      <c r="E3083" s="209"/>
      <c r="F3083" s="209"/>
      <c r="G3083" s="209"/>
      <c r="H3083" s="209"/>
      <c r="I3083" s="209"/>
      <c r="J3083" s="209"/>
      <c r="K3083" s="209"/>
      <c r="L3083" s="209"/>
      <c r="M3083" s="209"/>
      <c r="N3083" s="209"/>
      <c r="O3083" s="204"/>
    </row>
    <row r="3084" spans="1:15" x14ac:dyDescent="0.25">
      <c r="A3084" s="208"/>
      <c r="B3084" s="208"/>
      <c r="C3084" s="209"/>
      <c r="D3084" s="209"/>
      <c r="E3084" s="209"/>
      <c r="F3084" s="209"/>
      <c r="G3084" s="209"/>
      <c r="H3084" s="209"/>
      <c r="I3084" s="209"/>
      <c r="J3084" s="209"/>
      <c r="K3084" s="209"/>
      <c r="L3084" s="209"/>
      <c r="M3084" s="209"/>
      <c r="N3084" s="209"/>
      <c r="O3084" s="204"/>
    </row>
    <row r="3085" spans="1:15" x14ac:dyDescent="0.25">
      <c r="A3085" s="208"/>
      <c r="B3085" s="208"/>
      <c r="C3085" s="209"/>
      <c r="D3085" s="209"/>
      <c r="E3085" s="209"/>
      <c r="F3085" s="209"/>
      <c r="G3085" s="209"/>
      <c r="H3085" s="209"/>
      <c r="I3085" s="209"/>
      <c r="J3085" s="209"/>
      <c r="K3085" s="209"/>
      <c r="L3085" s="209"/>
      <c r="M3085" s="209"/>
      <c r="N3085" s="209"/>
      <c r="O3085" s="204"/>
    </row>
    <row r="3086" spans="1:15" x14ac:dyDescent="0.25">
      <c r="A3086" s="208"/>
      <c r="B3086" s="208"/>
      <c r="C3086" s="209"/>
      <c r="D3086" s="209"/>
      <c r="E3086" s="209"/>
      <c r="F3086" s="209"/>
      <c r="G3086" s="209"/>
      <c r="H3086" s="209"/>
      <c r="I3086" s="209"/>
      <c r="J3086" s="209"/>
      <c r="K3086" s="209"/>
      <c r="L3086" s="209"/>
      <c r="M3086" s="209"/>
      <c r="N3086" s="209"/>
      <c r="O3086" s="204"/>
    </row>
    <row r="3087" spans="1:15" x14ac:dyDescent="0.25">
      <c r="A3087" s="208"/>
      <c r="B3087" s="208"/>
      <c r="C3087" s="209"/>
      <c r="D3087" s="209"/>
      <c r="E3087" s="209"/>
      <c r="F3087" s="209"/>
      <c r="G3087" s="209"/>
      <c r="H3087" s="209"/>
      <c r="I3087" s="209"/>
      <c r="J3087" s="209"/>
      <c r="K3087" s="209"/>
      <c r="L3087" s="209"/>
      <c r="M3087" s="209"/>
      <c r="N3087" s="209"/>
      <c r="O3087" s="204"/>
    </row>
    <row r="3088" spans="1:15" x14ac:dyDescent="0.25">
      <c r="A3088" s="208"/>
      <c r="B3088" s="208"/>
      <c r="C3088" s="209"/>
      <c r="D3088" s="209"/>
      <c r="E3088" s="209"/>
      <c r="F3088" s="209"/>
      <c r="G3088" s="209"/>
      <c r="H3088" s="209"/>
      <c r="I3088" s="209"/>
      <c r="J3088" s="209"/>
      <c r="K3088" s="209"/>
      <c r="L3088" s="209"/>
      <c r="M3088" s="209"/>
      <c r="N3088" s="209"/>
      <c r="O3088" s="204"/>
    </row>
    <row r="3089" spans="1:15" x14ac:dyDescent="0.25">
      <c r="A3089" s="208"/>
      <c r="B3089" s="208"/>
      <c r="C3089" s="209"/>
      <c r="D3089" s="209"/>
      <c r="E3089" s="209"/>
      <c r="F3089" s="209"/>
      <c r="G3089" s="209"/>
      <c r="H3089" s="209"/>
      <c r="I3089" s="209"/>
      <c r="J3089" s="209"/>
      <c r="K3089" s="209"/>
      <c r="L3089" s="209"/>
      <c r="M3089" s="209"/>
      <c r="N3089" s="209"/>
      <c r="O3089" s="204"/>
    </row>
    <row r="3090" spans="1:15" x14ac:dyDescent="0.25">
      <c r="A3090" s="208"/>
      <c r="B3090" s="208"/>
      <c r="C3090" s="209"/>
      <c r="D3090" s="209"/>
      <c r="E3090" s="209"/>
      <c r="F3090" s="209"/>
      <c r="G3090" s="209"/>
      <c r="H3090" s="209"/>
      <c r="I3090" s="209"/>
      <c r="J3090" s="209"/>
      <c r="K3090" s="209"/>
      <c r="L3090" s="209"/>
      <c r="M3090" s="209"/>
      <c r="N3090" s="209"/>
      <c r="O3090" s="204"/>
    </row>
    <row r="3091" spans="1:15" x14ac:dyDescent="0.25">
      <c r="A3091" s="208"/>
      <c r="B3091" s="208"/>
      <c r="C3091" s="209"/>
      <c r="D3091" s="209"/>
      <c r="E3091" s="209"/>
      <c r="F3091" s="209"/>
      <c r="G3091" s="209"/>
      <c r="H3091" s="209"/>
      <c r="I3091" s="209"/>
      <c r="J3091" s="209"/>
      <c r="K3091" s="209"/>
      <c r="L3091" s="209"/>
      <c r="M3091" s="209"/>
      <c r="N3091" s="209"/>
      <c r="O3091" s="204"/>
    </row>
    <row r="3092" spans="1:15" x14ac:dyDescent="0.25">
      <c r="A3092" s="208"/>
      <c r="B3092" s="208"/>
      <c r="C3092" s="209"/>
      <c r="D3092" s="209"/>
      <c r="E3092" s="209"/>
      <c r="F3092" s="209"/>
      <c r="G3092" s="209"/>
      <c r="H3092" s="209"/>
      <c r="I3092" s="209"/>
      <c r="J3092" s="209"/>
      <c r="K3092" s="209"/>
      <c r="L3092" s="209"/>
      <c r="M3092" s="209"/>
      <c r="N3092" s="209"/>
      <c r="O3092" s="204"/>
    </row>
    <row r="3093" spans="1:15" x14ac:dyDescent="0.25">
      <c r="A3093" s="208"/>
      <c r="B3093" s="208"/>
      <c r="C3093" s="209"/>
      <c r="D3093" s="209"/>
      <c r="E3093" s="209"/>
      <c r="F3093" s="209"/>
      <c r="G3093" s="209"/>
      <c r="H3093" s="209"/>
      <c r="I3093" s="209"/>
      <c r="J3093" s="209"/>
      <c r="K3093" s="209"/>
      <c r="L3093" s="209"/>
      <c r="M3093" s="209"/>
      <c r="N3093" s="209"/>
      <c r="O3093" s="204"/>
    </row>
    <row r="3094" spans="1:15" x14ac:dyDescent="0.25">
      <c r="A3094" s="208"/>
      <c r="B3094" s="208"/>
      <c r="C3094" s="209"/>
      <c r="D3094" s="209"/>
      <c r="E3094" s="209"/>
      <c r="F3094" s="209"/>
      <c r="G3094" s="209"/>
      <c r="H3094" s="209"/>
      <c r="I3094" s="209"/>
      <c r="J3094" s="209"/>
      <c r="K3094" s="209"/>
      <c r="L3094" s="209"/>
      <c r="M3094" s="209"/>
      <c r="N3094" s="209"/>
      <c r="O3094" s="204"/>
    </row>
    <row r="3095" spans="1:15" x14ac:dyDescent="0.25">
      <c r="A3095" s="208"/>
      <c r="B3095" s="208"/>
      <c r="C3095" s="209"/>
      <c r="D3095" s="209"/>
      <c r="E3095" s="209"/>
      <c r="F3095" s="209"/>
      <c r="G3095" s="209"/>
      <c r="H3095" s="209"/>
      <c r="I3095" s="209"/>
      <c r="J3095" s="209"/>
      <c r="K3095" s="209"/>
      <c r="L3095" s="209"/>
      <c r="M3095" s="209"/>
      <c r="N3095" s="209"/>
      <c r="O3095" s="204"/>
    </row>
    <row r="3096" spans="1:15" x14ac:dyDescent="0.25">
      <c r="A3096" s="208"/>
      <c r="B3096" s="208"/>
      <c r="C3096" s="209"/>
      <c r="D3096" s="209"/>
      <c r="E3096" s="209"/>
      <c r="F3096" s="209"/>
      <c r="G3096" s="209"/>
      <c r="H3096" s="209"/>
      <c r="I3096" s="209"/>
      <c r="J3096" s="209"/>
      <c r="K3096" s="209"/>
      <c r="L3096" s="209"/>
      <c r="M3096" s="209"/>
      <c r="N3096" s="209"/>
      <c r="O3096" s="204"/>
    </row>
    <row r="3097" spans="1:15" x14ac:dyDescent="0.25">
      <c r="A3097" s="208"/>
      <c r="B3097" s="208"/>
      <c r="C3097" s="209"/>
      <c r="D3097" s="209"/>
      <c r="E3097" s="209"/>
      <c r="F3097" s="209"/>
      <c r="G3097" s="209"/>
      <c r="H3097" s="209"/>
      <c r="I3097" s="209"/>
      <c r="J3097" s="209"/>
      <c r="K3097" s="209"/>
      <c r="L3097" s="209"/>
      <c r="M3097" s="209"/>
      <c r="N3097" s="209"/>
      <c r="O3097" s="204"/>
    </row>
    <row r="3098" spans="1:15" x14ac:dyDescent="0.25">
      <c r="A3098" s="208"/>
      <c r="B3098" s="208"/>
      <c r="C3098" s="209"/>
      <c r="D3098" s="209"/>
      <c r="E3098" s="209"/>
      <c r="F3098" s="209"/>
      <c r="G3098" s="209"/>
      <c r="H3098" s="209"/>
      <c r="I3098" s="209"/>
      <c r="J3098" s="209"/>
      <c r="K3098" s="209"/>
      <c r="L3098" s="209"/>
      <c r="M3098" s="209"/>
      <c r="N3098" s="209"/>
      <c r="O3098" s="204"/>
    </row>
    <row r="3099" spans="1:15" x14ac:dyDescent="0.25">
      <c r="A3099" s="208"/>
      <c r="B3099" s="208"/>
      <c r="C3099" s="209"/>
      <c r="D3099" s="209"/>
      <c r="E3099" s="209"/>
      <c r="F3099" s="209"/>
      <c r="G3099" s="209"/>
      <c r="H3099" s="209"/>
      <c r="I3099" s="209"/>
      <c r="J3099" s="209"/>
      <c r="K3099" s="209"/>
      <c r="L3099" s="209"/>
      <c r="M3099" s="209"/>
      <c r="N3099" s="209"/>
      <c r="O3099" s="204"/>
    </row>
    <row r="3100" spans="1:15" x14ac:dyDescent="0.25">
      <c r="A3100" s="208"/>
      <c r="B3100" s="208"/>
      <c r="C3100" s="209"/>
      <c r="D3100" s="209"/>
      <c r="E3100" s="209"/>
      <c r="F3100" s="209"/>
      <c r="G3100" s="209"/>
      <c r="H3100" s="209"/>
      <c r="I3100" s="209"/>
      <c r="J3100" s="209"/>
      <c r="K3100" s="209"/>
      <c r="L3100" s="209"/>
      <c r="M3100" s="209"/>
      <c r="N3100" s="209"/>
      <c r="O3100" s="204"/>
    </row>
    <row r="3101" spans="1:15" x14ac:dyDescent="0.25">
      <c r="A3101" s="208"/>
      <c r="B3101" s="208"/>
      <c r="C3101" s="209"/>
      <c r="D3101" s="209"/>
      <c r="E3101" s="209"/>
      <c r="F3101" s="209"/>
      <c r="G3101" s="209"/>
      <c r="H3101" s="209"/>
      <c r="I3101" s="209"/>
      <c r="J3101" s="209"/>
      <c r="K3101" s="209"/>
      <c r="L3101" s="209"/>
      <c r="M3101" s="209"/>
      <c r="N3101" s="209"/>
      <c r="O3101" s="204"/>
    </row>
    <row r="3102" spans="1:15" x14ac:dyDescent="0.25">
      <c r="A3102" s="208"/>
      <c r="B3102" s="208"/>
      <c r="C3102" s="209"/>
      <c r="D3102" s="209"/>
      <c r="E3102" s="209"/>
      <c r="F3102" s="209"/>
      <c r="G3102" s="209"/>
      <c r="H3102" s="209"/>
      <c r="I3102" s="209"/>
      <c r="J3102" s="209"/>
      <c r="K3102" s="209"/>
      <c r="L3102" s="209"/>
      <c r="M3102" s="209"/>
      <c r="N3102" s="209"/>
      <c r="O3102" s="204"/>
    </row>
    <row r="3103" spans="1:15" x14ac:dyDescent="0.25">
      <c r="A3103" s="208"/>
      <c r="B3103" s="208"/>
      <c r="C3103" s="209"/>
      <c r="D3103" s="209"/>
      <c r="E3103" s="209"/>
      <c r="F3103" s="209"/>
      <c r="G3103" s="209"/>
      <c r="H3103" s="209"/>
      <c r="I3103" s="209"/>
      <c r="J3103" s="209"/>
      <c r="K3103" s="209"/>
      <c r="L3103" s="209"/>
      <c r="M3103" s="209"/>
      <c r="N3103" s="209"/>
      <c r="O3103" s="204"/>
    </row>
    <row r="3104" spans="1:15" x14ac:dyDescent="0.25">
      <c r="A3104" s="208"/>
      <c r="B3104" s="208"/>
      <c r="C3104" s="209"/>
      <c r="D3104" s="209"/>
      <c r="E3104" s="209"/>
      <c r="F3104" s="209"/>
      <c r="G3104" s="209"/>
      <c r="H3104" s="209"/>
      <c r="I3104" s="209"/>
      <c r="J3104" s="209"/>
      <c r="K3104" s="209"/>
      <c r="L3104" s="209"/>
      <c r="M3104" s="209"/>
      <c r="N3104" s="209"/>
      <c r="O3104" s="204"/>
    </row>
    <row r="3105" spans="1:15" x14ac:dyDescent="0.25">
      <c r="A3105" s="208"/>
      <c r="B3105" s="208"/>
      <c r="C3105" s="209"/>
      <c r="D3105" s="209"/>
      <c r="E3105" s="209"/>
      <c r="F3105" s="209"/>
      <c r="G3105" s="209"/>
      <c r="H3105" s="209"/>
      <c r="I3105" s="209"/>
      <c r="J3105" s="209"/>
      <c r="K3105" s="209"/>
      <c r="L3105" s="209"/>
      <c r="M3105" s="209"/>
      <c r="N3105" s="209"/>
      <c r="O3105" s="204"/>
    </row>
    <row r="3106" spans="1:15" x14ac:dyDescent="0.25">
      <c r="A3106" s="208"/>
      <c r="B3106" s="208"/>
      <c r="C3106" s="209"/>
      <c r="D3106" s="209"/>
      <c r="E3106" s="209"/>
      <c r="F3106" s="209"/>
      <c r="G3106" s="209"/>
      <c r="H3106" s="209"/>
      <c r="I3106" s="209"/>
      <c r="J3106" s="209"/>
      <c r="K3106" s="209"/>
      <c r="L3106" s="209"/>
      <c r="M3106" s="209"/>
      <c r="N3106" s="209"/>
      <c r="O3106" s="204"/>
    </row>
    <row r="3107" spans="1:15" x14ac:dyDescent="0.25">
      <c r="A3107" s="208"/>
      <c r="B3107" s="208"/>
      <c r="C3107" s="209"/>
      <c r="D3107" s="209"/>
      <c r="E3107" s="209"/>
      <c r="F3107" s="209"/>
      <c r="G3107" s="209"/>
      <c r="H3107" s="209"/>
      <c r="I3107" s="209"/>
      <c r="J3107" s="209"/>
      <c r="K3107" s="209"/>
      <c r="L3107" s="209"/>
      <c r="M3107" s="209"/>
      <c r="N3107" s="209"/>
      <c r="O3107" s="204"/>
    </row>
    <row r="3108" spans="1:15" x14ac:dyDescent="0.25">
      <c r="A3108" s="208"/>
      <c r="B3108" s="208"/>
      <c r="C3108" s="209"/>
      <c r="D3108" s="209"/>
      <c r="E3108" s="209"/>
      <c r="F3108" s="209"/>
      <c r="G3108" s="209"/>
      <c r="H3108" s="209"/>
      <c r="I3108" s="209"/>
      <c r="J3108" s="209"/>
      <c r="K3108" s="209"/>
      <c r="L3108" s="209"/>
      <c r="M3108" s="209"/>
      <c r="N3108" s="209"/>
      <c r="O3108" s="204"/>
    </row>
    <row r="3109" spans="1:15" x14ac:dyDescent="0.25">
      <c r="A3109" s="208"/>
      <c r="B3109" s="208"/>
      <c r="C3109" s="209"/>
      <c r="D3109" s="209"/>
      <c r="E3109" s="209"/>
      <c r="F3109" s="209"/>
      <c r="G3109" s="209"/>
      <c r="H3109" s="209"/>
      <c r="I3109" s="209"/>
      <c r="J3109" s="209"/>
      <c r="K3109" s="209"/>
      <c r="L3109" s="209"/>
      <c r="M3109" s="209"/>
      <c r="N3109" s="209"/>
      <c r="O3109" s="204"/>
    </row>
    <row r="3110" spans="1:15" x14ac:dyDescent="0.25">
      <c r="A3110" s="208"/>
      <c r="B3110" s="208"/>
      <c r="C3110" s="209"/>
      <c r="D3110" s="209"/>
      <c r="E3110" s="209"/>
      <c r="F3110" s="209"/>
      <c r="G3110" s="209"/>
      <c r="H3110" s="209"/>
      <c r="I3110" s="209"/>
      <c r="J3110" s="209"/>
      <c r="K3110" s="209"/>
      <c r="L3110" s="209"/>
      <c r="M3110" s="209"/>
      <c r="N3110" s="209"/>
      <c r="O3110" s="204"/>
    </row>
    <row r="3111" spans="1:15" x14ac:dyDescent="0.25">
      <c r="A3111" s="208"/>
      <c r="B3111" s="208"/>
      <c r="C3111" s="209"/>
      <c r="D3111" s="209"/>
      <c r="E3111" s="209"/>
      <c r="F3111" s="209"/>
      <c r="G3111" s="209"/>
      <c r="H3111" s="209"/>
      <c r="I3111" s="209"/>
      <c r="J3111" s="209"/>
      <c r="K3111" s="209"/>
      <c r="L3111" s="209"/>
      <c r="M3111" s="209"/>
      <c r="N3111" s="209"/>
      <c r="O3111" s="204"/>
    </row>
    <row r="3112" spans="1:15" x14ac:dyDescent="0.25">
      <c r="A3112" s="208"/>
      <c r="B3112" s="208"/>
      <c r="C3112" s="209"/>
      <c r="D3112" s="209"/>
      <c r="E3112" s="209"/>
      <c r="F3112" s="209"/>
      <c r="G3112" s="209"/>
      <c r="H3112" s="209"/>
      <c r="I3112" s="209"/>
      <c r="J3112" s="209"/>
      <c r="K3112" s="209"/>
      <c r="L3112" s="209"/>
      <c r="M3112" s="209"/>
      <c r="N3112" s="209"/>
      <c r="O3112" s="204"/>
    </row>
    <row r="3113" spans="1:15" x14ac:dyDescent="0.25">
      <c r="A3113" s="208"/>
      <c r="B3113" s="208"/>
      <c r="C3113" s="209"/>
      <c r="D3113" s="209"/>
      <c r="E3113" s="209"/>
      <c r="F3113" s="209"/>
      <c r="G3113" s="209"/>
      <c r="H3113" s="209"/>
      <c r="I3113" s="209"/>
      <c r="J3113" s="209"/>
      <c r="K3113" s="209"/>
      <c r="L3113" s="209"/>
      <c r="M3113" s="209"/>
      <c r="N3113" s="209"/>
      <c r="O3113" s="204"/>
    </row>
    <row r="3114" spans="1:15" x14ac:dyDescent="0.25">
      <c r="A3114" s="208"/>
      <c r="B3114" s="208"/>
      <c r="C3114" s="209"/>
      <c r="D3114" s="209"/>
      <c r="E3114" s="209"/>
      <c r="F3114" s="209"/>
      <c r="G3114" s="209"/>
      <c r="H3114" s="209"/>
      <c r="I3114" s="209"/>
      <c r="J3114" s="209"/>
      <c r="K3114" s="209"/>
      <c r="L3114" s="209"/>
      <c r="M3114" s="209"/>
      <c r="N3114" s="209"/>
      <c r="O3114" s="204"/>
    </row>
    <row r="3115" spans="1:15" x14ac:dyDescent="0.25">
      <c r="A3115" s="208"/>
      <c r="B3115" s="208"/>
      <c r="C3115" s="209"/>
      <c r="D3115" s="209"/>
      <c r="E3115" s="209"/>
      <c r="F3115" s="209"/>
      <c r="G3115" s="209"/>
      <c r="H3115" s="209"/>
      <c r="I3115" s="209"/>
      <c r="J3115" s="209"/>
      <c r="K3115" s="209"/>
      <c r="L3115" s="209"/>
      <c r="M3115" s="209"/>
      <c r="N3115" s="209"/>
      <c r="O3115" s="204"/>
    </row>
    <row r="3116" spans="1:15" x14ac:dyDescent="0.25">
      <c r="A3116" s="208"/>
      <c r="B3116" s="208"/>
      <c r="C3116" s="209"/>
      <c r="D3116" s="209"/>
      <c r="E3116" s="209"/>
      <c r="F3116" s="209"/>
      <c r="G3116" s="209"/>
      <c r="H3116" s="209"/>
      <c r="I3116" s="209"/>
      <c r="J3116" s="209"/>
      <c r="K3116" s="209"/>
      <c r="L3116" s="209"/>
      <c r="M3116" s="209"/>
      <c r="N3116" s="209"/>
      <c r="O3116" s="204"/>
    </row>
    <row r="3117" spans="1:15" x14ac:dyDescent="0.25">
      <c r="A3117" s="208"/>
      <c r="B3117" s="208"/>
      <c r="C3117" s="209"/>
      <c r="D3117" s="209"/>
      <c r="E3117" s="209"/>
      <c r="F3117" s="209"/>
      <c r="G3117" s="209"/>
      <c r="H3117" s="209"/>
      <c r="I3117" s="209"/>
      <c r="J3117" s="209"/>
      <c r="K3117" s="209"/>
      <c r="L3117" s="209"/>
      <c r="M3117" s="209"/>
      <c r="N3117" s="209"/>
      <c r="O3117" s="204"/>
    </row>
    <row r="3118" spans="1:15" x14ac:dyDescent="0.25">
      <c r="A3118" s="208"/>
      <c r="B3118" s="208"/>
      <c r="C3118" s="209"/>
      <c r="D3118" s="209"/>
      <c r="E3118" s="209"/>
      <c r="F3118" s="209"/>
      <c r="G3118" s="209"/>
      <c r="H3118" s="209"/>
      <c r="I3118" s="209"/>
      <c r="J3118" s="209"/>
      <c r="K3118" s="209"/>
      <c r="L3118" s="209"/>
      <c r="M3118" s="209"/>
      <c r="N3118" s="209"/>
      <c r="O3118" s="204"/>
    </row>
    <row r="3119" spans="1:15" x14ac:dyDescent="0.25">
      <c r="A3119" s="208"/>
      <c r="B3119" s="208"/>
      <c r="C3119" s="209"/>
      <c r="D3119" s="209"/>
      <c r="E3119" s="209"/>
      <c r="F3119" s="209"/>
      <c r="G3119" s="209"/>
      <c r="H3119" s="209"/>
      <c r="I3119" s="209"/>
      <c r="J3119" s="209"/>
      <c r="K3119" s="209"/>
      <c r="L3119" s="209"/>
      <c r="M3119" s="209"/>
      <c r="N3119" s="209"/>
      <c r="O3119" s="204"/>
    </row>
    <row r="3120" spans="1:15" x14ac:dyDescent="0.25">
      <c r="A3120" s="208"/>
      <c r="B3120" s="208"/>
      <c r="C3120" s="209"/>
      <c r="D3120" s="209"/>
      <c r="E3120" s="209"/>
      <c r="F3120" s="209"/>
      <c r="G3120" s="209"/>
      <c r="H3120" s="209"/>
      <c r="I3120" s="209"/>
      <c r="J3120" s="209"/>
      <c r="K3120" s="209"/>
      <c r="L3120" s="209"/>
      <c r="M3120" s="209"/>
      <c r="N3120" s="209"/>
      <c r="O3120" s="204"/>
    </row>
    <row r="3121" spans="1:15" x14ac:dyDescent="0.25">
      <c r="A3121" s="208"/>
      <c r="B3121" s="208"/>
      <c r="C3121" s="209"/>
      <c r="D3121" s="209"/>
      <c r="E3121" s="209"/>
      <c r="F3121" s="209"/>
      <c r="G3121" s="209"/>
      <c r="H3121" s="209"/>
      <c r="I3121" s="209"/>
      <c r="J3121" s="209"/>
      <c r="K3121" s="209"/>
      <c r="L3121" s="209"/>
      <c r="M3121" s="209"/>
      <c r="N3121" s="209"/>
      <c r="O3121" s="204"/>
    </row>
    <row r="3122" spans="1:15" x14ac:dyDescent="0.25">
      <c r="A3122" s="208"/>
      <c r="B3122" s="208"/>
      <c r="C3122" s="209"/>
      <c r="D3122" s="209"/>
      <c r="E3122" s="209"/>
      <c r="F3122" s="209"/>
      <c r="G3122" s="209"/>
      <c r="H3122" s="209"/>
      <c r="I3122" s="209"/>
      <c r="J3122" s="209"/>
      <c r="K3122" s="209"/>
      <c r="L3122" s="209"/>
      <c r="M3122" s="209"/>
      <c r="N3122" s="209"/>
      <c r="O3122" s="204"/>
    </row>
    <row r="3123" spans="1:15" x14ac:dyDescent="0.25">
      <c r="A3123" s="208"/>
      <c r="B3123" s="208"/>
      <c r="C3123" s="209"/>
      <c r="D3123" s="209"/>
      <c r="E3123" s="209"/>
      <c r="F3123" s="209"/>
      <c r="G3123" s="209"/>
      <c r="H3123" s="209"/>
      <c r="I3123" s="209"/>
      <c r="J3123" s="209"/>
      <c r="K3123" s="209"/>
      <c r="L3123" s="209"/>
      <c r="M3123" s="209"/>
      <c r="N3123" s="209"/>
      <c r="O3123" s="204"/>
    </row>
    <row r="3124" spans="1:15" x14ac:dyDescent="0.25">
      <c r="A3124" s="208"/>
      <c r="B3124" s="208"/>
      <c r="C3124" s="209"/>
      <c r="D3124" s="209"/>
      <c r="E3124" s="209"/>
      <c r="F3124" s="209"/>
      <c r="G3124" s="209"/>
      <c r="H3124" s="209"/>
      <c r="I3124" s="209"/>
      <c r="J3124" s="209"/>
      <c r="K3124" s="209"/>
      <c r="L3124" s="209"/>
      <c r="M3124" s="209"/>
      <c r="N3124" s="209"/>
      <c r="O3124" s="204"/>
    </row>
    <row r="3125" spans="1:15" x14ac:dyDescent="0.25">
      <c r="A3125" s="208"/>
      <c r="B3125" s="208"/>
      <c r="C3125" s="209"/>
      <c r="D3125" s="209"/>
      <c r="E3125" s="209"/>
      <c r="F3125" s="209"/>
      <c r="G3125" s="209"/>
      <c r="H3125" s="209"/>
      <c r="I3125" s="209"/>
      <c r="J3125" s="209"/>
      <c r="K3125" s="209"/>
      <c r="L3125" s="209"/>
      <c r="M3125" s="209"/>
      <c r="N3125" s="209"/>
      <c r="O3125" s="204"/>
    </row>
    <row r="3126" spans="1:15" x14ac:dyDescent="0.25">
      <c r="A3126" s="208"/>
      <c r="B3126" s="208"/>
      <c r="C3126" s="209"/>
      <c r="D3126" s="209"/>
      <c r="E3126" s="209"/>
      <c r="F3126" s="209"/>
      <c r="G3126" s="209"/>
      <c r="H3126" s="209"/>
      <c r="I3126" s="209"/>
      <c r="J3126" s="209"/>
      <c r="K3126" s="209"/>
      <c r="L3126" s="209"/>
      <c r="M3126" s="209"/>
      <c r="N3126" s="209"/>
      <c r="O3126" s="204"/>
    </row>
    <row r="3127" spans="1:15" x14ac:dyDescent="0.25">
      <c r="A3127" s="208"/>
      <c r="B3127" s="208"/>
      <c r="C3127" s="209"/>
      <c r="D3127" s="209"/>
      <c r="E3127" s="209"/>
      <c r="F3127" s="209"/>
      <c r="G3127" s="209"/>
      <c r="H3127" s="209"/>
      <c r="I3127" s="209"/>
      <c r="J3127" s="209"/>
      <c r="K3127" s="209"/>
      <c r="L3127" s="209"/>
      <c r="M3127" s="209"/>
      <c r="N3127" s="209"/>
      <c r="O3127" s="204"/>
    </row>
    <row r="3128" spans="1:15" x14ac:dyDescent="0.25">
      <c r="A3128" s="208"/>
      <c r="B3128" s="208"/>
      <c r="C3128" s="209"/>
      <c r="D3128" s="209"/>
      <c r="E3128" s="209"/>
      <c r="F3128" s="209"/>
      <c r="G3128" s="209"/>
      <c r="H3128" s="209"/>
      <c r="I3128" s="209"/>
      <c r="J3128" s="209"/>
      <c r="K3128" s="209"/>
      <c r="L3128" s="209"/>
      <c r="M3128" s="209"/>
      <c r="N3128" s="209"/>
      <c r="O3128" s="204"/>
    </row>
    <row r="3129" spans="1:15" x14ac:dyDescent="0.25">
      <c r="A3129" s="208"/>
      <c r="B3129" s="208"/>
      <c r="C3129" s="209"/>
      <c r="D3129" s="209"/>
      <c r="E3129" s="209"/>
      <c r="F3129" s="209"/>
      <c r="G3129" s="209"/>
      <c r="H3129" s="209"/>
      <c r="I3129" s="209"/>
      <c r="J3129" s="209"/>
      <c r="K3129" s="209"/>
      <c r="L3129" s="209"/>
      <c r="M3129" s="209"/>
      <c r="N3129" s="209"/>
      <c r="O3129" s="204"/>
    </row>
    <row r="3130" spans="1:15" x14ac:dyDescent="0.25">
      <c r="A3130" s="208"/>
      <c r="B3130" s="208"/>
      <c r="C3130" s="209"/>
      <c r="D3130" s="209"/>
      <c r="E3130" s="209"/>
      <c r="F3130" s="209"/>
      <c r="G3130" s="209"/>
      <c r="H3130" s="209"/>
      <c r="I3130" s="209"/>
      <c r="J3130" s="209"/>
      <c r="K3130" s="209"/>
      <c r="L3130" s="209"/>
      <c r="M3130" s="209"/>
      <c r="N3130" s="209"/>
      <c r="O3130" s="204"/>
    </row>
    <row r="3131" spans="1:15" x14ac:dyDescent="0.25">
      <c r="A3131" s="208"/>
      <c r="B3131" s="208"/>
      <c r="C3131" s="209"/>
      <c r="D3131" s="209"/>
      <c r="E3131" s="209"/>
      <c r="F3131" s="209"/>
      <c r="G3131" s="209"/>
      <c r="H3131" s="209"/>
      <c r="I3131" s="209"/>
      <c r="J3131" s="209"/>
      <c r="K3131" s="209"/>
      <c r="L3131" s="209"/>
      <c r="M3131" s="209"/>
      <c r="N3131" s="209"/>
      <c r="O3131" s="204"/>
    </row>
    <row r="3132" spans="1:15" x14ac:dyDescent="0.25">
      <c r="A3132" s="208"/>
      <c r="B3132" s="208"/>
      <c r="C3132" s="209"/>
      <c r="D3132" s="209"/>
      <c r="E3132" s="209"/>
      <c r="F3132" s="209"/>
      <c r="G3132" s="209"/>
      <c r="H3132" s="209"/>
      <c r="I3132" s="209"/>
      <c r="J3132" s="209"/>
      <c r="K3132" s="209"/>
      <c r="L3132" s="209"/>
      <c r="M3132" s="209"/>
      <c r="N3132" s="209"/>
      <c r="O3132" s="204"/>
    </row>
    <row r="3133" spans="1:15" x14ac:dyDescent="0.25">
      <c r="A3133" s="208"/>
      <c r="B3133" s="208"/>
      <c r="C3133" s="209"/>
      <c r="D3133" s="209"/>
      <c r="E3133" s="209"/>
      <c r="F3133" s="209"/>
      <c r="G3133" s="209"/>
      <c r="H3133" s="209"/>
      <c r="I3133" s="209"/>
      <c r="J3133" s="209"/>
      <c r="K3133" s="209"/>
      <c r="L3133" s="209"/>
      <c r="M3133" s="209"/>
      <c r="N3133" s="209"/>
      <c r="O3133" s="204"/>
    </row>
    <row r="3134" spans="1:15" x14ac:dyDescent="0.25">
      <c r="A3134" s="208"/>
      <c r="B3134" s="208"/>
      <c r="C3134" s="209"/>
      <c r="D3134" s="209"/>
      <c r="E3134" s="209"/>
      <c r="F3134" s="209"/>
      <c r="G3134" s="209"/>
      <c r="H3134" s="209"/>
      <c r="I3134" s="209"/>
      <c r="J3134" s="209"/>
      <c r="K3134" s="209"/>
      <c r="L3134" s="209"/>
      <c r="M3134" s="209"/>
      <c r="N3134" s="209"/>
      <c r="O3134" s="204"/>
    </row>
    <row r="3135" spans="1:15" x14ac:dyDescent="0.25">
      <c r="A3135" s="208"/>
      <c r="B3135" s="208"/>
      <c r="C3135" s="209"/>
      <c r="D3135" s="209"/>
      <c r="E3135" s="209"/>
      <c r="F3135" s="209"/>
      <c r="G3135" s="209"/>
      <c r="H3135" s="209"/>
      <c r="I3135" s="209"/>
      <c r="J3135" s="209"/>
      <c r="K3135" s="209"/>
      <c r="L3135" s="209"/>
      <c r="M3135" s="209"/>
      <c r="N3135" s="209"/>
      <c r="O3135" s="204"/>
    </row>
    <row r="3136" spans="1:15" x14ac:dyDescent="0.25">
      <c r="A3136" s="208"/>
      <c r="B3136" s="208"/>
      <c r="C3136" s="209"/>
      <c r="D3136" s="209"/>
      <c r="E3136" s="209"/>
      <c r="F3136" s="209"/>
      <c r="G3136" s="209"/>
      <c r="H3136" s="209"/>
      <c r="I3136" s="209"/>
      <c r="J3136" s="209"/>
      <c r="K3136" s="209"/>
      <c r="L3136" s="209"/>
      <c r="M3136" s="209"/>
      <c r="N3136" s="209"/>
      <c r="O3136" s="204"/>
    </row>
    <row r="3137" spans="1:15" x14ac:dyDescent="0.25">
      <c r="A3137" s="208"/>
      <c r="B3137" s="208"/>
      <c r="C3137" s="209"/>
      <c r="D3137" s="209"/>
      <c r="E3137" s="209"/>
      <c r="F3137" s="209"/>
      <c r="G3137" s="209"/>
      <c r="H3137" s="209"/>
      <c r="I3137" s="209"/>
      <c r="J3137" s="209"/>
      <c r="K3137" s="209"/>
      <c r="L3137" s="209"/>
      <c r="M3137" s="209"/>
      <c r="N3137" s="209"/>
      <c r="O3137" s="204"/>
    </row>
    <row r="3138" spans="1:15" x14ac:dyDescent="0.25">
      <c r="A3138" s="208"/>
      <c r="B3138" s="208"/>
      <c r="C3138" s="209"/>
      <c r="D3138" s="209"/>
      <c r="E3138" s="209"/>
      <c r="F3138" s="209"/>
      <c r="G3138" s="209"/>
      <c r="H3138" s="209"/>
      <c r="I3138" s="209"/>
      <c r="J3138" s="209"/>
      <c r="K3138" s="209"/>
      <c r="L3138" s="209"/>
      <c r="M3138" s="209"/>
      <c r="N3138" s="209"/>
      <c r="O3138" s="204"/>
    </row>
    <row r="3139" spans="1:15" x14ac:dyDescent="0.25">
      <c r="A3139" s="208"/>
      <c r="B3139" s="208"/>
      <c r="C3139" s="209"/>
      <c r="D3139" s="209"/>
      <c r="E3139" s="209"/>
      <c r="F3139" s="209"/>
      <c r="G3139" s="209"/>
      <c r="H3139" s="209"/>
      <c r="I3139" s="209"/>
      <c r="J3139" s="209"/>
      <c r="K3139" s="209"/>
      <c r="L3139" s="209"/>
      <c r="M3139" s="209"/>
      <c r="N3139" s="209"/>
      <c r="O3139" s="204"/>
    </row>
    <row r="3140" spans="1:15" x14ac:dyDescent="0.25">
      <c r="A3140" s="208"/>
      <c r="B3140" s="208"/>
      <c r="C3140" s="209"/>
      <c r="D3140" s="209"/>
      <c r="E3140" s="209"/>
      <c r="F3140" s="209"/>
      <c r="G3140" s="209"/>
      <c r="H3140" s="209"/>
      <c r="I3140" s="209"/>
      <c r="J3140" s="209"/>
      <c r="K3140" s="209"/>
      <c r="L3140" s="209"/>
      <c r="M3140" s="209"/>
      <c r="N3140" s="209"/>
      <c r="O3140" s="204"/>
    </row>
    <row r="3141" spans="1:15" x14ac:dyDescent="0.25">
      <c r="A3141" s="208"/>
      <c r="B3141" s="208"/>
      <c r="C3141" s="209"/>
      <c r="D3141" s="209"/>
      <c r="E3141" s="209"/>
      <c r="F3141" s="209"/>
      <c r="G3141" s="209"/>
      <c r="H3141" s="209"/>
      <c r="I3141" s="209"/>
      <c r="J3141" s="209"/>
      <c r="K3141" s="209"/>
      <c r="L3141" s="209"/>
      <c r="M3141" s="209"/>
      <c r="N3141" s="209"/>
      <c r="O3141" s="204"/>
    </row>
    <row r="3142" spans="1:15" x14ac:dyDescent="0.25">
      <c r="A3142" s="208"/>
      <c r="B3142" s="208"/>
      <c r="C3142" s="209"/>
      <c r="D3142" s="209"/>
      <c r="E3142" s="209"/>
      <c r="F3142" s="209"/>
      <c r="G3142" s="209"/>
      <c r="H3142" s="209"/>
      <c r="I3142" s="209"/>
      <c r="J3142" s="209"/>
      <c r="K3142" s="209"/>
      <c r="L3142" s="209"/>
      <c r="M3142" s="209"/>
      <c r="N3142" s="209"/>
      <c r="O3142" s="204"/>
    </row>
    <row r="3143" spans="1:15" x14ac:dyDescent="0.25">
      <c r="A3143" s="208"/>
      <c r="B3143" s="208"/>
      <c r="C3143" s="209"/>
      <c r="D3143" s="209"/>
      <c r="E3143" s="209"/>
      <c r="F3143" s="209"/>
      <c r="G3143" s="209"/>
      <c r="H3143" s="209"/>
      <c r="I3143" s="209"/>
      <c r="J3143" s="209"/>
      <c r="K3143" s="209"/>
      <c r="L3143" s="209"/>
      <c r="M3143" s="209"/>
      <c r="N3143" s="209"/>
      <c r="O3143" s="204"/>
    </row>
    <row r="3144" spans="1:15" x14ac:dyDescent="0.25">
      <c r="A3144" s="208"/>
      <c r="B3144" s="208"/>
      <c r="C3144" s="209"/>
      <c r="D3144" s="209"/>
      <c r="E3144" s="209"/>
      <c r="F3144" s="209"/>
      <c r="G3144" s="209"/>
      <c r="H3144" s="209"/>
      <c r="I3144" s="209"/>
      <c r="J3144" s="209"/>
      <c r="K3144" s="209"/>
      <c r="L3144" s="209"/>
      <c r="M3144" s="209"/>
      <c r="N3144" s="209"/>
      <c r="O3144" s="204"/>
    </row>
    <row r="3145" spans="1:15" x14ac:dyDescent="0.25">
      <c r="A3145" s="208"/>
      <c r="B3145" s="208"/>
      <c r="C3145" s="209"/>
      <c r="D3145" s="209"/>
      <c r="E3145" s="209"/>
      <c r="F3145" s="209"/>
      <c r="G3145" s="209"/>
      <c r="H3145" s="209"/>
      <c r="I3145" s="209"/>
      <c r="J3145" s="209"/>
      <c r="K3145" s="209"/>
      <c r="L3145" s="209"/>
      <c r="M3145" s="209"/>
      <c r="N3145" s="209"/>
      <c r="O3145" s="204"/>
    </row>
    <row r="3146" spans="1:15" x14ac:dyDescent="0.25">
      <c r="A3146" s="208"/>
      <c r="B3146" s="208"/>
      <c r="C3146" s="209"/>
      <c r="D3146" s="209"/>
      <c r="E3146" s="209"/>
      <c r="F3146" s="209"/>
      <c r="G3146" s="209"/>
      <c r="H3146" s="209"/>
      <c r="I3146" s="209"/>
      <c r="J3146" s="209"/>
      <c r="K3146" s="209"/>
      <c r="L3146" s="209"/>
      <c r="M3146" s="209"/>
      <c r="N3146" s="209"/>
      <c r="O3146" s="204"/>
    </row>
    <row r="3147" spans="1:15" x14ac:dyDescent="0.25">
      <c r="A3147" s="208"/>
      <c r="B3147" s="208"/>
      <c r="C3147" s="209"/>
      <c r="D3147" s="209"/>
      <c r="E3147" s="209"/>
      <c r="F3147" s="209"/>
      <c r="G3147" s="209"/>
      <c r="H3147" s="209"/>
      <c r="I3147" s="209"/>
      <c r="J3147" s="209"/>
      <c r="K3147" s="209"/>
      <c r="L3147" s="209"/>
      <c r="M3147" s="209"/>
      <c r="N3147" s="209"/>
      <c r="O3147" s="204"/>
    </row>
    <row r="3148" spans="1:15" x14ac:dyDescent="0.25">
      <c r="A3148" s="208"/>
      <c r="B3148" s="208"/>
      <c r="C3148" s="209"/>
      <c r="D3148" s="209"/>
      <c r="E3148" s="209"/>
      <c r="F3148" s="209"/>
      <c r="G3148" s="209"/>
      <c r="H3148" s="209"/>
      <c r="I3148" s="209"/>
      <c r="J3148" s="209"/>
      <c r="K3148" s="209"/>
      <c r="L3148" s="209"/>
      <c r="M3148" s="209"/>
      <c r="N3148" s="209"/>
      <c r="O3148" s="204"/>
    </row>
    <row r="3149" spans="1:15" x14ac:dyDescent="0.25">
      <c r="A3149" s="208"/>
      <c r="B3149" s="208"/>
      <c r="C3149" s="209"/>
      <c r="D3149" s="209"/>
      <c r="E3149" s="209"/>
      <c r="F3149" s="209"/>
      <c r="G3149" s="209"/>
      <c r="H3149" s="209"/>
      <c r="I3149" s="209"/>
      <c r="J3149" s="209"/>
      <c r="K3149" s="209"/>
      <c r="L3149" s="209"/>
      <c r="M3149" s="209"/>
      <c r="N3149" s="209"/>
      <c r="O3149" s="204"/>
    </row>
    <row r="3150" spans="1:15" x14ac:dyDescent="0.25">
      <c r="A3150" s="208"/>
      <c r="B3150" s="208"/>
      <c r="C3150" s="209"/>
      <c r="D3150" s="209"/>
      <c r="E3150" s="209"/>
      <c r="F3150" s="209"/>
      <c r="G3150" s="209"/>
      <c r="H3150" s="209"/>
      <c r="I3150" s="209"/>
      <c r="J3150" s="209"/>
      <c r="K3150" s="209"/>
      <c r="L3150" s="209"/>
      <c r="M3150" s="209"/>
      <c r="N3150" s="209"/>
      <c r="O3150" s="204"/>
    </row>
    <row r="3151" spans="1:15" x14ac:dyDescent="0.25">
      <c r="A3151" s="208"/>
      <c r="B3151" s="208"/>
      <c r="C3151" s="209"/>
      <c r="D3151" s="209"/>
      <c r="E3151" s="209"/>
      <c r="F3151" s="209"/>
      <c r="G3151" s="209"/>
      <c r="H3151" s="209"/>
      <c r="I3151" s="209"/>
      <c r="J3151" s="209"/>
      <c r="K3151" s="209"/>
      <c r="L3151" s="209"/>
      <c r="M3151" s="209"/>
      <c r="N3151" s="209"/>
      <c r="O3151" s="204"/>
    </row>
    <row r="3152" spans="1:15" x14ac:dyDescent="0.25">
      <c r="A3152" s="208"/>
      <c r="B3152" s="208"/>
      <c r="C3152" s="209"/>
      <c r="D3152" s="209"/>
      <c r="E3152" s="209"/>
      <c r="F3152" s="209"/>
      <c r="G3152" s="209"/>
      <c r="H3152" s="209"/>
      <c r="I3152" s="209"/>
      <c r="J3152" s="209"/>
      <c r="K3152" s="209"/>
      <c r="L3152" s="209"/>
      <c r="M3152" s="209"/>
      <c r="N3152" s="209"/>
      <c r="O3152" s="204"/>
    </row>
    <row r="3153" spans="1:15" x14ac:dyDescent="0.25">
      <c r="A3153" s="208"/>
      <c r="B3153" s="208"/>
      <c r="C3153" s="209"/>
      <c r="D3153" s="209"/>
      <c r="E3153" s="209"/>
      <c r="F3153" s="209"/>
      <c r="G3153" s="209"/>
      <c r="H3153" s="209"/>
      <c r="I3153" s="209"/>
      <c r="J3153" s="209"/>
      <c r="K3153" s="209"/>
      <c r="L3153" s="209"/>
      <c r="M3153" s="209"/>
      <c r="N3153" s="209"/>
      <c r="O3153" s="204"/>
    </row>
    <row r="3154" spans="1:15" x14ac:dyDescent="0.25">
      <c r="A3154" s="208"/>
      <c r="B3154" s="208"/>
      <c r="C3154" s="209"/>
      <c r="D3154" s="209"/>
      <c r="E3154" s="209"/>
      <c r="F3154" s="209"/>
      <c r="G3154" s="209"/>
      <c r="H3154" s="209"/>
      <c r="I3154" s="209"/>
      <c r="J3154" s="209"/>
      <c r="K3154" s="209"/>
      <c r="L3154" s="209"/>
      <c r="M3154" s="209"/>
      <c r="N3154" s="209"/>
      <c r="O3154" s="204"/>
    </row>
    <row r="3155" spans="1:15" x14ac:dyDescent="0.25">
      <c r="A3155" s="208"/>
      <c r="B3155" s="208"/>
      <c r="C3155" s="209"/>
      <c r="D3155" s="209"/>
      <c r="E3155" s="209"/>
      <c r="F3155" s="209"/>
      <c r="G3155" s="209"/>
      <c r="H3155" s="209"/>
      <c r="I3155" s="209"/>
      <c r="J3155" s="209"/>
      <c r="K3155" s="209"/>
      <c r="L3155" s="209"/>
      <c r="M3155" s="209"/>
      <c r="N3155" s="209"/>
      <c r="O3155" s="204"/>
    </row>
    <row r="3156" spans="1:15" x14ac:dyDescent="0.25">
      <c r="A3156" s="208"/>
      <c r="B3156" s="208"/>
      <c r="C3156" s="209"/>
      <c r="D3156" s="209"/>
      <c r="E3156" s="209"/>
      <c r="F3156" s="209"/>
      <c r="G3156" s="209"/>
      <c r="H3156" s="209"/>
      <c r="I3156" s="209"/>
      <c r="J3156" s="209"/>
      <c r="K3156" s="209"/>
      <c r="L3156" s="209"/>
      <c r="M3156" s="209"/>
      <c r="N3156" s="209"/>
      <c r="O3156" s="204"/>
    </row>
    <row r="3157" spans="1:15" x14ac:dyDescent="0.25">
      <c r="A3157" s="208"/>
      <c r="B3157" s="208"/>
      <c r="C3157" s="209"/>
      <c r="D3157" s="209"/>
      <c r="E3157" s="209"/>
      <c r="F3157" s="209"/>
      <c r="G3157" s="209"/>
      <c r="H3157" s="209"/>
      <c r="I3157" s="209"/>
      <c r="J3157" s="209"/>
      <c r="K3157" s="209"/>
      <c r="L3157" s="209"/>
      <c r="M3157" s="209"/>
      <c r="N3157" s="209"/>
      <c r="O3157" s="204"/>
    </row>
    <row r="3158" spans="1:15" x14ac:dyDescent="0.25">
      <c r="A3158" s="208"/>
      <c r="B3158" s="208"/>
      <c r="C3158" s="209"/>
      <c r="D3158" s="209"/>
      <c r="E3158" s="209"/>
      <c r="F3158" s="209"/>
      <c r="G3158" s="209"/>
      <c r="H3158" s="209"/>
      <c r="I3158" s="209"/>
      <c r="J3158" s="209"/>
      <c r="K3158" s="209"/>
      <c r="L3158" s="209"/>
      <c r="M3158" s="209"/>
      <c r="N3158" s="209"/>
      <c r="O3158" s="204"/>
    </row>
    <row r="3159" spans="1:15" x14ac:dyDescent="0.25">
      <c r="A3159" s="208"/>
      <c r="B3159" s="208"/>
      <c r="C3159" s="209"/>
      <c r="D3159" s="209"/>
      <c r="E3159" s="209"/>
      <c r="F3159" s="209"/>
      <c r="G3159" s="209"/>
      <c r="H3159" s="209"/>
      <c r="I3159" s="209"/>
      <c r="J3159" s="209"/>
      <c r="K3159" s="209"/>
      <c r="L3159" s="209"/>
      <c r="M3159" s="209"/>
      <c r="N3159" s="209"/>
      <c r="O3159" s="204"/>
    </row>
    <row r="3160" spans="1:15" x14ac:dyDescent="0.25">
      <c r="A3160" s="208"/>
      <c r="B3160" s="208"/>
      <c r="C3160" s="209"/>
      <c r="D3160" s="209"/>
      <c r="E3160" s="209"/>
      <c r="F3160" s="209"/>
      <c r="G3160" s="209"/>
      <c r="H3160" s="209"/>
      <c r="I3160" s="209"/>
      <c r="J3160" s="209"/>
      <c r="K3160" s="209"/>
      <c r="L3160" s="209"/>
      <c r="M3160" s="209"/>
      <c r="N3160" s="209"/>
      <c r="O3160" s="204"/>
    </row>
    <row r="3161" spans="1:15" x14ac:dyDescent="0.25">
      <c r="A3161" s="208"/>
      <c r="B3161" s="208"/>
      <c r="C3161" s="209"/>
      <c r="D3161" s="209"/>
      <c r="E3161" s="209"/>
      <c r="F3161" s="209"/>
      <c r="G3161" s="209"/>
      <c r="H3161" s="209"/>
      <c r="I3161" s="209"/>
      <c r="J3161" s="209"/>
      <c r="K3161" s="209"/>
      <c r="L3161" s="209"/>
      <c r="M3161" s="209"/>
      <c r="N3161" s="209"/>
      <c r="O3161" s="204"/>
    </row>
    <row r="3162" spans="1:15" x14ac:dyDescent="0.25">
      <c r="A3162" s="208"/>
      <c r="B3162" s="208"/>
      <c r="C3162" s="209"/>
      <c r="D3162" s="209"/>
      <c r="E3162" s="209"/>
      <c r="F3162" s="209"/>
      <c r="G3162" s="209"/>
      <c r="H3162" s="209"/>
      <c r="I3162" s="209"/>
      <c r="J3162" s="209"/>
      <c r="K3162" s="209"/>
      <c r="L3162" s="209"/>
      <c r="M3162" s="209"/>
      <c r="N3162" s="209"/>
      <c r="O3162" s="204"/>
    </row>
    <row r="3163" spans="1:15" x14ac:dyDescent="0.25">
      <c r="A3163" s="208"/>
      <c r="B3163" s="208"/>
      <c r="C3163" s="209"/>
      <c r="D3163" s="209"/>
      <c r="E3163" s="209"/>
      <c r="F3163" s="209"/>
      <c r="G3163" s="209"/>
      <c r="H3163" s="209"/>
      <c r="I3163" s="209"/>
      <c r="J3163" s="209"/>
      <c r="K3163" s="209"/>
      <c r="L3163" s="209"/>
      <c r="M3163" s="209"/>
      <c r="N3163" s="209"/>
      <c r="O3163" s="204"/>
    </row>
    <row r="3164" spans="1:15" x14ac:dyDescent="0.25">
      <c r="A3164" s="208"/>
      <c r="B3164" s="208"/>
      <c r="C3164" s="209"/>
      <c r="D3164" s="209"/>
      <c r="E3164" s="209"/>
      <c r="F3164" s="209"/>
      <c r="G3164" s="209"/>
      <c r="H3164" s="209"/>
      <c r="I3164" s="209"/>
      <c r="J3164" s="209"/>
      <c r="K3164" s="209"/>
      <c r="L3164" s="209"/>
      <c r="M3164" s="209"/>
      <c r="N3164" s="209"/>
      <c r="O3164" s="204"/>
    </row>
    <row r="3165" spans="1:15" x14ac:dyDescent="0.25">
      <c r="A3165" s="208"/>
      <c r="B3165" s="208"/>
      <c r="C3165" s="209"/>
      <c r="D3165" s="209"/>
      <c r="E3165" s="209"/>
      <c r="F3165" s="209"/>
      <c r="G3165" s="209"/>
      <c r="H3165" s="209"/>
      <c r="I3165" s="209"/>
      <c r="J3165" s="209"/>
      <c r="K3165" s="209"/>
      <c r="L3165" s="209"/>
      <c r="M3165" s="209"/>
      <c r="N3165" s="209"/>
      <c r="O3165" s="204"/>
    </row>
    <row r="3166" spans="1:15" x14ac:dyDescent="0.25">
      <c r="A3166" s="208"/>
      <c r="B3166" s="208"/>
      <c r="C3166" s="209"/>
      <c r="D3166" s="209"/>
      <c r="E3166" s="209"/>
      <c r="F3166" s="209"/>
      <c r="G3166" s="209"/>
      <c r="H3166" s="209"/>
      <c r="I3166" s="209"/>
      <c r="J3166" s="209"/>
      <c r="K3166" s="209"/>
      <c r="L3166" s="209"/>
      <c r="M3166" s="209"/>
      <c r="N3166" s="209"/>
      <c r="O3166" s="204"/>
    </row>
    <row r="3167" spans="1:15" x14ac:dyDescent="0.25">
      <c r="A3167" s="208"/>
      <c r="B3167" s="208"/>
      <c r="C3167" s="209"/>
      <c r="D3167" s="209"/>
      <c r="E3167" s="209"/>
      <c r="F3167" s="209"/>
      <c r="G3167" s="209"/>
      <c r="H3167" s="209"/>
      <c r="I3167" s="209"/>
      <c r="J3167" s="209"/>
      <c r="K3167" s="209"/>
      <c r="L3167" s="209"/>
      <c r="M3167" s="209"/>
      <c r="N3167" s="209"/>
      <c r="O3167" s="204"/>
    </row>
    <row r="3168" spans="1:15" x14ac:dyDescent="0.25">
      <c r="A3168" s="208"/>
      <c r="B3168" s="208"/>
      <c r="C3168" s="209"/>
      <c r="D3168" s="209"/>
      <c r="E3168" s="209"/>
      <c r="F3168" s="209"/>
      <c r="G3168" s="209"/>
      <c r="H3168" s="209"/>
      <c r="I3168" s="209"/>
      <c r="J3168" s="209"/>
      <c r="K3168" s="209"/>
      <c r="L3168" s="209"/>
      <c r="M3168" s="209"/>
      <c r="N3168" s="209"/>
      <c r="O3168" s="204"/>
    </row>
    <row r="3169" spans="1:15" x14ac:dyDescent="0.25">
      <c r="A3169" s="208"/>
      <c r="B3169" s="208"/>
      <c r="C3169" s="209"/>
      <c r="D3169" s="209"/>
      <c r="E3169" s="209"/>
      <c r="F3169" s="209"/>
      <c r="G3169" s="209"/>
      <c r="H3169" s="209"/>
      <c r="I3169" s="209"/>
      <c r="J3169" s="209"/>
      <c r="K3169" s="209"/>
      <c r="L3169" s="209"/>
      <c r="M3169" s="209"/>
      <c r="N3169" s="209"/>
      <c r="O3169" s="204"/>
    </row>
    <row r="3170" spans="1:15" x14ac:dyDescent="0.25">
      <c r="A3170" s="208"/>
      <c r="B3170" s="208"/>
      <c r="C3170" s="209"/>
      <c r="D3170" s="209"/>
      <c r="E3170" s="209"/>
      <c r="F3170" s="209"/>
      <c r="G3170" s="209"/>
      <c r="H3170" s="209"/>
      <c r="I3170" s="209"/>
      <c r="J3170" s="209"/>
      <c r="K3170" s="209"/>
      <c r="L3170" s="209"/>
      <c r="M3170" s="209"/>
      <c r="N3170" s="209"/>
      <c r="O3170" s="204"/>
    </row>
    <row r="3171" spans="1:15" x14ac:dyDescent="0.25">
      <c r="A3171" s="208"/>
      <c r="B3171" s="208"/>
      <c r="C3171" s="209"/>
      <c r="D3171" s="209"/>
      <c r="E3171" s="209"/>
      <c r="F3171" s="209"/>
      <c r="G3171" s="209"/>
      <c r="H3171" s="209"/>
      <c r="I3171" s="209"/>
      <c r="J3171" s="209"/>
      <c r="K3171" s="209"/>
      <c r="L3171" s="209"/>
      <c r="M3171" s="209"/>
      <c r="N3171" s="209"/>
      <c r="O3171" s="204"/>
    </row>
    <row r="3172" spans="1:15" x14ac:dyDescent="0.25">
      <c r="A3172" s="208"/>
      <c r="B3172" s="208"/>
      <c r="C3172" s="209"/>
      <c r="D3172" s="209"/>
      <c r="E3172" s="209"/>
      <c r="F3172" s="209"/>
      <c r="G3172" s="209"/>
      <c r="H3172" s="209"/>
      <c r="I3172" s="209"/>
      <c r="J3172" s="209"/>
      <c r="K3172" s="209"/>
      <c r="L3172" s="209"/>
      <c r="M3172" s="209"/>
      <c r="N3172" s="209"/>
      <c r="O3172" s="204"/>
    </row>
    <row r="3173" spans="1:15" x14ac:dyDescent="0.25">
      <c r="A3173" s="208"/>
      <c r="B3173" s="208"/>
      <c r="C3173" s="209"/>
      <c r="D3173" s="209"/>
      <c r="E3173" s="209"/>
      <c r="F3173" s="209"/>
      <c r="G3173" s="209"/>
      <c r="H3173" s="209"/>
      <c r="I3173" s="209"/>
      <c r="J3173" s="209"/>
      <c r="K3173" s="209"/>
      <c r="L3173" s="209"/>
      <c r="M3173" s="209"/>
      <c r="N3173" s="209"/>
      <c r="O3173" s="204"/>
    </row>
    <row r="3174" spans="1:15" x14ac:dyDescent="0.25">
      <c r="A3174" s="208"/>
      <c r="B3174" s="208"/>
      <c r="C3174" s="209"/>
      <c r="D3174" s="209"/>
      <c r="E3174" s="209"/>
      <c r="F3174" s="209"/>
      <c r="G3174" s="209"/>
      <c r="H3174" s="209"/>
      <c r="I3174" s="209"/>
      <c r="J3174" s="209"/>
      <c r="K3174" s="209"/>
      <c r="L3174" s="209"/>
      <c r="M3174" s="209"/>
      <c r="N3174" s="209"/>
      <c r="O3174" s="204"/>
    </row>
    <row r="3175" spans="1:15" x14ac:dyDescent="0.25">
      <c r="A3175" s="208"/>
      <c r="B3175" s="208"/>
      <c r="C3175" s="209"/>
      <c r="D3175" s="209"/>
      <c r="E3175" s="209"/>
      <c r="F3175" s="209"/>
      <c r="G3175" s="209"/>
      <c r="H3175" s="209"/>
      <c r="I3175" s="209"/>
      <c r="J3175" s="209"/>
      <c r="K3175" s="209"/>
      <c r="L3175" s="209"/>
      <c r="M3175" s="209"/>
      <c r="N3175" s="209"/>
      <c r="O3175" s="204"/>
    </row>
    <row r="3176" spans="1:15" x14ac:dyDescent="0.25">
      <c r="A3176" s="208"/>
      <c r="B3176" s="208"/>
      <c r="C3176" s="209"/>
      <c r="D3176" s="209"/>
      <c r="E3176" s="209"/>
      <c r="F3176" s="209"/>
      <c r="G3176" s="209"/>
      <c r="H3176" s="209"/>
      <c r="I3176" s="209"/>
      <c r="J3176" s="209"/>
      <c r="K3176" s="209"/>
      <c r="L3176" s="209"/>
      <c r="M3176" s="209"/>
      <c r="N3176" s="209"/>
      <c r="O3176" s="204"/>
    </row>
    <row r="3177" spans="1:15" x14ac:dyDescent="0.25">
      <c r="A3177" s="208"/>
      <c r="B3177" s="208"/>
      <c r="C3177" s="209"/>
      <c r="D3177" s="209"/>
      <c r="E3177" s="209"/>
      <c r="F3177" s="209"/>
      <c r="G3177" s="209"/>
      <c r="H3177" s="209"/>
      <c r="I3177" s="209"/>
      <c r="J3177" s="209"/>
      <c r="K3177" s="209"/>
      <c r="L3177" s="209"/>
      <c r="M3177" s="209"/>
      <c r="N3177" s="209"/>
      <c r="O3177" s="204"/>
    </row>
    <row r="3178" spans="1:15" x14ac:dyDescent="0.25">
      <c r="A3178" s="208"/>
      <c r="B3178" s="208"/>
      <c r="C3178" s="209"/>
      <c r="D3178" s="209"/>
      <c r="E3178" s="209"/>
      <c r="F3178" s="209"/>
      <c r="G3178" s="209"/>
      <c r="H3178" s="209"/>
      <c r="I3178" s="209"/>
      <c r="J3178" s="209"/>
      <c r="K3178" s="209"/>
      <c r="L3178" s="209"/>
      <c r="M3178" s="209"/>
      <c r="N3178" s="209"/>
      <c r="O3178" s="204"/>
    </row>
    <row r="3179" spans="1:15" x14ac:dyDescent="0.25">
      <c r="A3179" s="208"/>
      <c r="B3179" s="208"/>
      <c r="C3179" s="209"/>
      <c r="D3179" s="209"/>
      <c r="E3179" s="209"/>
      <c r="F3179" s="209"/>
      <c r="G3179" s="209"/>
      <c r="H3179" s="209"/>
      <c r="I3179" s="209"/>
      <c r="J3179" s="209"/>
      <c r="K3179" s="209"/>
      <c r="L3179" s="209"/>
      <c r="M3179" s="209"/>
      <c r="N3179" s="209"/>
      <c r="O3179" s="204"/>
    </row>
    <row r="3180" spans="1:15" x14ac:dyDescent="0.25">
      <c r="A3180" s="208"/>
      <c r="B3180" s="208"/>
      <c r="C3180" s="209"/>
      <c r="D3180" s="209"/>
      <c r="E3180" s="209"/>
      <c r="F3180" s="209"/>
      <c r="G3180" s="209"/>
      <c r="H3180" s="209"/>
      <c r="I3180" s="209"/>
      <c r="J3180" s="209"/>
      <c r="K3180" s="209"/>
      <c r="L3180" s="209"/>
      <c r="M3180" s="209"/>
      <c r="N3180" s="209"/>
      <c r="O3180" s="204"/>
    </row>
    <row r="3181" spans="1:15" x14ac:dyDescent="0.25">
      <c r="A3181" s="208"/>
      <c r="B3181" s="208"/>
      <c r="C3181" s="209"/>
      <c r="D3181" s="209"/>
      <c r="E3181" s="209"/>
      <c r="F3181" s="209"/>
      <c r="G3181" s="209"/>
      <c r="H3181" s="209"/>
      <c r="I3181" s="209"/>
      <c r="J3181" s="209"/>
      <c r="K3181" s="209"/>
      <c r="L3181" s="209"/>
      <c r="M3181" s="209"/>
      <c r="N3181" s="209"/>
      <c r="O3181" s="204"/>
    </row>
    <row r="3182" spans="1:15" x14ac:dyDescent="0.25">
      <c r="A3182" s="208"/>
      <c r="B3182" s="208"/>
      <c r="C3182" s="209"/>
      <c r="D3182" s="209"/>
      <c r="E3182" s="209"/>
      <c r="F3182" s="209"/>
      <c r="G3182" s="209"/>
      <c r="H3182" s="209"/>
      <c r="I3182" s="209"/>
      <c r="J3182" s="209"/>
      <c r="K3182" s="209"/>
      <c r="L3182" s="209"/>
      <c r="M3182" s="209"/>
      <c r="N3182" s="209"/>
      <c r="O3182" s="204"/>
    </row>
    <row r="3183" spans="1:15" x14ac:dyDescent="0.25">
      <c r="A3183" s="208"/>
      <c r="B3183" s="208"/>
      <c r="C3183" s="209"/>
      <c r="D3183" s="209"/>
      <c r="E3183" s="209"/>
      <c r="F3183" s="209"/>
      <c r="G3183" s="209"/>
      <c r="H3183" s="209"/>
      <c r="I3183" s="209"/>
      <c r="J3183" s="209"/>
      <c r="K3183" s="209"/>
      <c r="L3183" s="209"/>
      <c r="M3183" s="209"/>
      <c r="N3183" s="209"/>
      <c r="O3183" s="204"/>
    </row>
    <row r="3184" spans="1:15" x14ac:dyDescent="0.25">
      <c r="A3184" s="208"/>
      <c r="B3184" s="208"/>
      <c r="C3184" s="209"/>
      <c r="D3184" s="209"/>
      <c r="E3184" s="209"/>
      <c r="F3184" s="209"/>
      <c r="G3184" s="209"/>
      <c r="H3184" s="209"/>
      <c r="I3184" s="209"/>
      <c r="J3184" s="209"/>
      <c r="K3184" s="209"/>
      <c r="L3184" s="209"/>
      <c r="M3184" s="209"/>
      <c r="N3184" s="209"/>
      <c r="O3184" s="204"/>
    </row>
    <row r="3185" spans="1:15" x14ac:dyDescent="0.25">
      <c r="A3185" s="208"/>
      <c r="B3185" s="208"/>
      <c r="C3185" s="209"/>
      <c r="D3185" s="209"/>
      <c r="E3185" s="209"/>
      <c r="F3185" s="209"/>
      <c r="G3185" s="209"/>
      <c r="H3185" s="209"/>
      <c r="I3185" s="209"/>
      <c r="J3185" s="209"/>
      <c r="K3185" s="209"/>
      <c r="L3185" s="209"/>
      <c r="M3185" s="209"/>
      <c r="N3185" s="209"/>
      <c r="O3185" s="204"/>
    </row>
    <row r="3186" spans="1:15" x14ac:dyDescent="0.25">
      <c r="A3186" s="208"/>
      <c r="B3186" s="208"/>
      <c r="C3186" s="209"/>
      <c r="D3186" s="209"/>
      <c r="E3186" s="209"/>
      <c r="F3186" s="209"/>
      <c r="G3186" s="209"/>
      <c r="H3186" s="209"/>
      <c r="I3186" s="209"/>
      <c r="J3186" s="209"/>
      <c r="K3186" s="209"/>
      <c r="L3186" s="209"/>
      <c r="M3186" s="209"/>
      <c r="N3186" s="209"/>
      <c r="O3186" s="204"/>
    </row>
    <row r="3187" spans="1:15" x14ac:dyDescent="0.25">
      <c r="A3187" s="208"/>
      <c r="B3187" s="208"/>
      <c r="C3187" s="209"/>
      <c r="D3187" s="209"/>
      <c r="E3187" s="209"/>
      <c r="F3187" s="209"/>
      <c r="G3187" s="209"/>
      <c r="H3187" s="209"/>
      <c r="I3187" s="209"/>
      <c r="J3187" s="209"/>
      <c r="K3187" s="209"/>
      <c r="L3187" s="209"/>
      <c r="M3187" s="209"/>
      <c r="N3187" s="209"/>
      <c r="O3187" s="204"/>
    </row>
    <row r="3188" spans="1:15" x14ac:dyDescent="0.25">
      <c r="A3188" s="208"/>
      <c r="B3188" s="208"/>
      <c r="C3188" s="209"/>
      <c r="D3188" s="209"/>
      <c r="E3188" s="209"/>
      <c r="F3188" s="209"/>
      <c r="G3188" s="209"/>
      <c r="H3188" s="209"/>
      <c r="I3188" s="209"/>
      <c r="J3188" s="209"/>
      <c r="K3188" s="209"/>
      <c r="L3188" s="209"/>
      <c r="M3188" s="209"/>
      <c r="N3188" s="209"/>
      <c r="O3188" s="204"/>
    </row>
    <row r="3189" spans="1:15" x14ac:dyDescent="0.25">
      <c r="A3189" s="208"/>
      <c r="B3189" s="208"/>
      <c r="C3189" s="209"/>
      <c r="D3189" s="209"/>
      <c r="E3189" s="209"/>
      <c r="F3189" s="209"/>
      <c r="G3189" s="209"/>
      <c r="H3189" s="209"/>
      <c r="I3189" s="209"/>
      <c r="J3189" s="209"/>
      <c r="K3189" s="209"/>
      <c r="L3189" s="209"/>
      <c r="M3189" s="209"/>
      <c r="N3189" s="209"/>
      <c r="O3189" s="204"/>
    </row>
    <row r="3190" spans="1:15" x14ac:dyDescent="0.25">
      <c r="A3190" s="208"/>
      <c r="B3190" s="208"/>
      <c r="C3190" s="209"/>
      <c r="D3190" s="209"/>
      <c r="E3190" s="209"/>
      <c r="F3190" s="209"/>
      <c r="G3190" s="209"/>
      <c r="H3190" s="209"/>
      <c r="I3190" s="209"/>
      <c r="J3190" s="209"/>
      <c r="K3190" s="209"/>
      <c r="L3190" s="209"/>
      <c r="M3190" s="209"/>
      <c r="N3190" s="209"/>
      <c r="O3190" s="204"/>
    </row>
    <row r="3191" spans="1:15" x14ac:dyDescent="0.25">
      <c r="A3191" s="208"/>
      <c r="B3191" s="208"/>
      <c r="C3191" s="209"/>
      <c r="D3191" s="209"/>
      <c r="E3191" s="209"/>
      <c r="F3191" s="209"/>
      <c r="G3191" s="209"/>
      <c r="H3191" s="209"/>
      <c r="I3191" s="209"/>
      <c r="J3191" s="209"/>
      <c r="K3191" s="209"/>
      <c r="L3191" s="209"/>
      <c r="M3191" s="209"/>
      <c r="N3191" s="209"/>
      <c r="O3191" s="204"/>
    </row>
    <row r="3192" spans="1:15" x14ac:dyDescent="0.25">
      <c r="A3192" s="208"/>
      <c r="B3192" s="208"/>
      <c r="C3192" s="209"/>
      <c r="D3192" s="209"/>
      <c r="E3192" s="209"/>
      <c r="F3192" s="209"/>
      <c r="G3192" s="209"/>
      <c r="H3192" s="209"/>
      <c r="I3192" s="209"/>
      <c r="J3192" s="209"/>
      <c r="K3192" s="209"/>
      <c r="L3192" s="209"/>
      <c r="M3192" s="209"/>
      <c r="N3192" s="209"/>
      <c r="O3192" s="204"/>
    </row>
    <row r="3193" spans="1:15" x14ac:dyDescent="0.25">
      <c r="A3193" s="208"/>
      <c r="B3193" s="208"/>
      <c r="C3193" s="209"/>
      <c r="D3193" s="209"/>
      <c r="E3193" s="209"/>
      <c r="F3193" s="209"/>
      <c r="G3193" s="209"/>
      <c r="H3193" s="209"/>
      <c r="I3193" s="209"/>
      <c r="J3193" s="209"/>
      <c r="K3193" s="209"/>
      <c r="L3193" s="209"/>
      <c r="M3193" s="209"/>
      <c r="N3193" s="209"/>
      <c r="O3193" s="204"/>
    </row>
    <row r="3194" spans="1:15" x14ac:dyDescent="0.25">
      <c r="A3194" s="208"/>
      <c r="B3194" s="208"/>
      <c r="C3194" s="209"/>
      <c r="D3194" s="209"/>
      <c r="E3194" s="209"/>
      <c r="F3194" s="209"/>
      <c r="G3194" s="209"/>
      <c r="H3194" s="209"/>
      <c r="I3194" s="209"/>
      <c r="J3194" s="209"/>
      <c r="K3194" s="209"/>
      <c r="L3194" s="209"/>
      <c r="M3194" s="209"/>
      <c r="N3194" s="209"/>
      <c r="O3194" s="204"/>
    </row>
    <row r="3195" spans="1:15" x14ac:dyDescent="0.25">
      <c r="A3195" s="208"/>
      <c r="B3195" s="208"/>
      <c r="C3195" s="209"/>
      <c r="D3195" s="209"/>
      <c r="E3195" s="209"/>
      <c r="F3195" s="209"/>
      <c r="G3195" s="209"/>
      <c r="H3195" s="209"/>
      <c r="I3195" s="209"/>
      <c r="J3195" s="209"/>
      <c r="K3195" s="209"/>
      <c r="L3195" s="209"/>
      <c r="M3195" s="209"/>
      <c r="N3195" s="209"/>
      <c r="O3195" s="204"/>
    </row>
    <row r="3196" spans="1:15" x14ac:dyDescent="0.25">
      <c r="A3196" s="208"/>
      <c r="B3196" s="208"/>
      <c r="C3196" s="209"/>
      <c r="D3196" s="209"/>
      <c r="E3196" s="209"/>
      <c r="F3196" s="209"/>
      <c r="G3196" s="209"/>
      <c r="H3196" s="209"/>
      <c r="I3196" s="209"/>
      <c r="J3196" s="209"/>
      <c r="K3196" s="209"/>
      <c r="L3196" s="209"/>
      <c r="M3196" s="209"/>
      <c r="N3196" s="209"/>
      <c r="O3196" s="204"/>
    </row>
    <row r="3197" spans="1:15" x14ac:dyDescent="0.25">
      <c r="A3197" s="208"/>
      <c r="B3197" s="208"/>
      <c r="C3197" s="209"/>
      <c r="D3197" s="209"/>
      <c r="E3197" s="209"/>
      <c r="F3197" s="209"/>
      <c r="G3197" s="209"/>
      <c r="H3197" s="209"/>
      <c r="I3197" s="209"/>
      <c r="J3197" s="209"/>
      <c r="K3197" s="209"/>
      <c r="L3197" s="209"/>
      <c r="M3197" s="209"/>
      <c r="N3197" s="209"/>
      <c r="O3197" s="204"/>
    </row>
    <row r="3198" spans="1:15" x14ac:dyDescent="0.25">
      <c r="A3198" s="208"/>
      <c r="B3198" s="208"/>
      <c r="C3198" s="209"/>
      <c r="D3198" s="209"/>
      <c r="E3198" s="209"/>
      <c r="F3198" s="209"/>
      <c r="G3198" s="209"/>
      <c r="H3198" s="209"/>
      <c r="I3198" s="209"/>
      <c r="J3198" s="209"/>
      <c r="K3198" s="209"/>
      <c r="L3198" s="209"/>
      <c r="M3198" s="209"/>
      <c r="N3198" s="209"/>
      <c r="O3198" s="204"/>
    </row>
    <row r="3199" spans="1:15" x14ac:dyDescent="0.25">
      <c r="A3199" s="208"/>
      <c r="B3199" s="208"/>
      <c r="C3199" s="209"/>
      <c r="D3199" s="209"/>
      <c r="E3199" s="209"/>
      <c r="F3199" s="209"/>
      <c r="G3199" s="209"/>
      <c r="H3199" s="209"/>
      <c r="I3199" s="209"/>
      <c r="J3199" s="209"/>
      <c r="K3199" s="209"/>
      <c r="L3199" s="209"/>
      <c r="M3199" s="209"/>
      <c r="N3199" s="209"/>
      <c r="O3199" s="204"/>
    </row>
    <row r="3200" spans="1:15" x14ac:dyDescent="0.25">
      <c r="A3200" s="208"/>
      <c r="B3200" s="208"/>
      <c r="C3200" s="209"/>
      <c r="D3200" s="209"/>
      <c r="E3200" s="209"/>
      <c r="F3200" s="209"/>
      <c r="G3200" s="209"/>
      <c r="H3200" s="209"/>
      <c r="I3200" s="209"/>
      <c r="J3200" s="209"/>
      <c r="K3200" s="209"/>
      <c r="L3200" s="209"/>
      <c r="M3200" s="209"/>
      <c r="N3200" s="209"/>
      <c r="O3200" s="204"/>
    </row>
  </sheetData>
  <sheetProtection algorithmName="SHA-512" hashValue="ASdGZOGyU7wASDxs7nKo2fOXhI4xXYjpQpfKipomrhOXUQ0tzQwKPOhLoPAw4wd8p2HF10fCqnhrXcoNooyrLA==" saltValue="2qcU3QEYxKAHBRFNwUvfo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E43AD-1A90-4764-89B1-4D65DDA01160}">
  <sheetPr codeName="Blad6"/>
  <dimension ref="A1:G123"/>
  <sheetViews>
    <sheetView zoomScaleNormal="100" workbookViewId="0">
      <selection activeCell="G101" sqref="G101"/>
    </sheetView>
  </sheetViews>
  <sheetFormatPr defaultRowHeight="15" x14ac:dyDescent="0.25"/>
  <cols>
    <col min="1" max="1" width="97.28515625" bestFit="1" customWidth="1"/>
    <col min="2" max="2" width="22.28515625" bestFit="1" customWidth="1"/>
    <col min="3" max="3" width="14.42578125" bestFit="1" customWidth="1"/>
    <col min="4" max="4" width="9.7109375" bestFit="1" customWidth="1"/>
    <col min="5" max="5" width="17" bestFit="1" customWidth="1"/>
    <col min="6" max="6" width="15.140625" bestFit="1" customWidth="1"/>
    <col min="7" max="7" width="8.5703125" bestFit="1" customWidth="1"/>
  </cols>
  <sheetData>
    <row r="1" spans="1:7" x14ac:dyDescent="0.25">
      <c r="A1" s="54" t="s">
        <v>127</v>
      </c>
      <c r="B1" s="55" t="s">
        <v>83</v>
      </c>
      <c r="C1" s="55" t="s">
        <v>140</v>
      </c>
      <c r="D1" s="79" t="s">
        <v>139</v>
      </c>
      <c r="E1" s="55" t="s">
        <v>141</v>
      </c>
      <c r="F1" s="55" t="s">
        <v>172</v>
      </c>
      <c r="G1" s="56" t="s">
        <v>128</v>
      </c>
    </row>
    <row r="2" spans="1:7" x14ac:dyDescent="0.25">
      <c r="A2" s="57"/>
      <c r="B2" s="58"/>
      <c r="C2" s="58"/>
      <c r="D2" s="58"/>
      <c r="E2" s="58"/>
      <c r="F2" s="58"/>
      <c r="G2" s="59"/>
    </row>
    <row r="3" spans="1:7" x14ac:dyDescent="0.25">
      <c r="A3" s="60" t="str">
        <f>CONCATENATE(FreqTabel3[[#Headers],[Diameter (mm, uitwendig)]],"=",B3,";",FreqTabel3[[#Headers],[Wanddikte (mm)]],"=",C3,";",FreqTabel3[[#Headers],[Druk (barg)]],"=",D3,";",FreqTabel3[[#Headers],[Rekgrens (N/mm^2)]],"=",E3,";",FreqTabel3[[#Headers],[Charpy energie (J)]],"=",F3)</f>
        <v>Diameter (mm, uitwendig)=114,3;Wanddikte (mm)=6;Druk (barg)=40;Rekgrens (N/mm^2)=245;Charpy energie (J)=40</v>
      </c>
      <c r="B3" s="61">
        <v>114.3</v>
      </c>
      <c r="C3" s="61">
        <v>6</v>
      </c>
      <c r="D3" s="61">
        <v>40</v>
      </c>
      <c r="E3" s="61">
        <v>245</v>
      </c>
      <c r="F3" s="61">
        <v>40</v>
      </c>
      <c r="G3" s="62">
        <v>1.6545108346644155E-5</v>
      </c>
    </row>
    <row r="4" spans="1:7" x14ac:dyDescent="0.25">
      <c r="A4" s="60" t="str">
        <f>CONCATENATE(FreqTabel3[[#Headers],[Diameter (mm, uitwendig)]],"=",B4,";",FreqTabel3[[#Headers],[Wanddikte (mm)]],"=",C4,";",FreqTabel3[[#Headers],[Druk (barg)]],"=",D4,";",FreqTabel3[[#Headers],[Rekgrens (N/mm^2)]],"=",E4,";",FreqTabel3[[#Headers],[Charpy energie (J)]],"=",F4)</f>
        <v>Diameter (mm, uitwendig)=114,3;Wanddikte (mm)=6;Druk (barg)=66,2;Rekgrens (N/mm^2)=245;Charpy energie (J)=40</v>
      </c>
      <c r="B4" s="61">
        <v>114.3</v>
      </c>
      <c r="C4" s="61">
        <v>6</v>
      </c>
      <c r="D4" s="61">
        <v>66.2</v>
      </c>
      <c r="E4" s="61">
        <v>245</v>
      </c>
      <c r="F4" s="61">
        <v>40</v>
      </c>
      <c r="G4" s="62">
        <v>3.9629517752475661E-5</v>
      </c>
    </row>
    <row r="5" spans="1:7" x14ac:dyDescent="0.25">
      <c r="A5" s="60" t="str">
        <f>CONCATENATE(FreqTabel3[[#Headers],[Diameter (mm, uitwendig)]],"=",B5,";",FreqTabel3[[#Headers],[Wanddikte (mm)]],"=",C5,";",FreqTabel3[[#Headers],[Druk (barg)]],"=",D5,";",FreqTabel3[[#Headers],[Rekgrens (N/mm^2)]],"=",E5,";",FreqTabel3[[#Headers],[Charpy energie (J)]],"=",F5)</f>
        <v>Diameter (mm, uitwendig)=159;Wanddikte (mm)=4,5;Druk (barg)=40;Rekgrens (N/mm^2)=241;Charpy energie (J)=40</v>
      </c>
      <c r="B5" s="63">
        <v>159</v>
      </c>
      <c r="C5" s="63">
        <v>4.5</v>
      </c>
      <c r="D5" s="63">
        <v>40</v>
      </c>
      <c r="E5" s="63">
        <v>241</v>
      </c>
      <c r="F5" s="63">
        <v>40</v>
      </c>
      <c r="G5" s="64">
        <v>1.46E-4</v>
      </c>
    </row>
    <row r="6" spans="1:7" x14ac:dyDescent="0.25">
      <c r="A6" s="65" t="str">
        <f>CONCATENATE(FreqTabel3[[#Headers],[Diameter (mm, uitwendig)]],"=",B6,";",FreqTabel3[[#Headers],[Wanddikte (mm)]],"=",C6,";",FreqTabel3[[#Headers],[Druk (barg)]],"=",D6,";",FreqTabel3[[#Headers],[Rekgrens (N/mm^2)]],"=",E6,";",FreqTabel3[[#Headers],[Charpy energie (J)]],"=",F6)</f>
        <v>Diameter (mm, uitwendig)=168,3;Wanddikte (mm)=4,8;Druk (barg)=40;Rekgrens (N/mm^2)=241;Charpy energie (J)=40</v>
      </c>
      <c r="B6" s="66">
        <v>168.3</v>
      </c>
      <c r="C6" s="66">
        <v>4.8</v>
      </c>
      <c r="D6" s="66">
        <v>40</v>
      </c>
      <c r="E6" s="66">
        <v>241</v>
      </c>
      <c r="F6" s="66">
        <v>40</v>
      </c>
      <c r="G6" s="67">
        <v>1.26040049419907E-4</v>
      </c>
    </row>
    <row r="7" spans="1:7" x14ac:dyDescent="0.25">
      <c r="A7" s="60" t="str">
        <f>CONCATENATE(FreqTabel3[[#Headers],[Diameter (mm, uitwendig)]],"=",B7,";",FreqTabel3[[#Headers],[Wanddikte (mm)]],"=",C7,";",FreqTabel3[[#Headers],[Druk (barg)]],"=",D7,";",FreqTabel3[[#Headers],[Rekgrens (N/mm^2)]],"=",E7,";",FreqTabel3[[#Headers],[Charpy energie (J)]],"=",F7)</f>
        <v>Diameter (mm, uitwendig)=168,3;Wanddikte (mm)=6,3;Druk (barg)=40;Rekgrens (N/mm^2)=241;Charpy energie (J)=40</v>
      </c>
      <c r="B7" s="63">
        <v>168.3</v>
      </c>
      <c r="C7" s="63">
        <v>6.3</v>
      </c>
      <c r="D7" s="63">
        <v>40</v>
      </c>
      <c r="E7" s="63">
        <v>241</v>
      </c>
      <c r="F7" s="63">
        <v>40</v>
      </c>
      <c r="G7" s="64">
        <v>2.2900000000000001E-5</v>
      </c>
    </row>
    <row r="8" spans="1:7" x14ac:dyDescent="0.25">
      <c r="A8" s="60" t="str">
        <f>CONCATENATE(FreqTabel3[[#Headers],[Diameter (mm, uitwendig)]],"=",B8,";",FreqTabel3[[#Headers],[Wanddikte (mm)]],"=",C8,";",FreqTabel3[[#Headers],[Druk (barg)]],"=",D8,";",FreqTabel3[[#Headers],[Rekgrens (N/mm^2)]],"=",E8,";",FreqTabel3[[#Headers],[Charpy energie (J)]],"=",F8)</f>
        <v>Diameter (mm, uitwendig)=168,3;Wanddikte (mm)=6,3;Druk (barg)=40;Rekgrens (N/mm^2)=245;Charpy energie (J)=40</v>
      </c>
      <c r="B8" s="61">
        <v>168.3</v>
      </c>
      <c r="C8" s="61">
        <v>6.3</v>
      </c>
      <c r="D8" s="61">
        <v>40</v>
      </c>
      <c r="E8" s="61">
        <v>245</v>
      </c>
      <c r="F8" s="61">
        <v>40</v>
      </c>
      <c r="G8" s="62">
        <v>2.2023619426060316E-5</v>
      </c>
    </row>
    <row r="9" spans="1:7" x14ac:dyDescent="0.25">
      <c r="A9" s="60" t="str">
        <f>CONCATENATE(FreqTabel3[[#Headers],[Diameter (mm, uitwendig)]],"=",B9,";",FreqTabel3[[#Headers],[Wanddikte (mm)]],"=",C9,";",FreqTabel3[[#Headers],[Druk (barg)]],"=",D9,";",FreqTabel3[[#Headers],[Rekgrens (N/mm^2)]],"=",E9,";",FreqTabel3[[#Headers],[Charpy energie (J)]],"=",F9)</f>
        <v>Diameter (mm, uitwendig)=168,3;Wanddikte (mm)=6,3;Druk (barg)=66,2;Rekgrens (N/mm^2)=245;Charpy energie (J)=40</v>
      </c>
      <c r="B9" s="61">
        <v>168.3</v>
      </c>
      <c r="C9" s="61">
        <v>6.3</v>
      </c>
      <c r="D9" s="61">
        <v>66.2</v>
      </c>
      <c r="E9" s="61">
        <v>245</v>
      </c>
      <c r="F9" s="61">
        <v>40</v>
      </c>
      <c r="G9" s="62">
        <v>6.164626803807726E-5</v>
      </c>
    </row>
    <row r="10" spans="1:7" x14ac:dyDescent="0.25">
      <c r="A10" s="60" t="str">
        <f>CONCATENATE(FreqTabel3[[#Headers],[Diameter (mm, uitwendig)]],"=",B10,";",FreqTabel3[[#Headers],[Wanddikte (mm)]],"=",C10,";",FreqTabel3[[#Headers],[Druk (barg)]],"=",D10,";",FreqTabel3[[#Headers],[Rekgrens (N/mm^2)]],"=",E10,";",FreqTabel3[[#Headers],[Charpy energie (J)]],"=",F10)</f>
        <v>Diameter (mm, uitwendig)=168,3;Wanddikte (mm)=7,1;Druk (barg)=40;Rekgrens (N/mm^2)=245;Charpy energie (J)=40</v>
      </c>
      <c r="B10" s="61">
        <v>168.3</v>
      </c>
      <c r="C10" s="61">
        <v>7.1</v>
      </c>
      <c r="D10" s="61">
        <v>40</v>
      </c>
      <c r="E10" s="61">
        <v>245</v>
      </c>
      <c r="F10" s="61">
        <v>40</v>
      </c>
      <c r="G10" s="62">
        <v>1.0579753466314666E-5</v>
      </c>
    </row>
    <row r="11" spans="1:7" x14ac:dyDescent="0.25">
      <c r="A11" s="60" t="str">
        <f>CONCATENATE(FreqTabel3[[#Headers],[Diameter (mm, uitwendig)]],"=",B11,";",FreqTabel3[[#Headers],[Wanddikte (mm)]],"=",C11,";",FreqTabel3[[#Headers],[Druk (barg)]],"=",D11,";",FreqTabel3[[#Headers],[Rekgrens (N/mm^2)]],"=",E11,";",FreqTabel3[[#Headers],[Charpy energie (J)]],"=",F11)</f>
        <v>Diameter (mm, uitwendig)=168,3;Wanddikte (mm)=7,1;Druk (barg)=66,2;Rekgrens (N/mm^2)=245;Charpy energie (J)=40</v>
      </c>
      <c r="B11" s="61">
        <v>168.3</v>
      </c>
      <c r="C11" s="61">
        <v>7.1</v>
      </c>
      <c r="D11" s="61">
        <v>66.2</v>
      </c>
      <c r="E11" s="61">
        <v>245</v>
      </c>
      <c r="F11" s="61">
        <v>40</v>
      </c>
      <c r="G11" s="62">
        <v>3.2289805045538461E-5</v>
      </c>
    </row>
    <row r="12" spans="1:7" x14ac:dyDescent="0.25">
      <c r="A12" s="60" t="str">
        <f>CONCATENATE(FreqTabel3[[#Headers],[Diameter (mm, uitwendig)]],"=",B12,";",FreqTabel3[[#Headers],[Wanddikte (mm)]],"=",C12,";",FreqTabel3[[#Headers],[Druk (barg)]],"=",D12,";",FreqTabel3[[#Headers],[Rekgrens (N/mm^2)]],"=",E12,";",FreqTabel3[[#Headers],[Charpy energie (J)]],"=",F12)</f>
        <v>Diameter (mm, uitwendig)=212;Wanddikte (mm)=5,5;Druk (barg)=40;Rekgrens (N/mm^2)=241;Charpy energie (J)=40</v>
      </c>
      <c r="B12" s="63">
        <v>212</v>
      </c>
      <c r="C12" s="63">
        <v>5.5</v>
      </c>
      <c r="D12" s="63">
        <v>40</v>
      </c>
      <c r="E12" s="63">
        <v>241</v>
      </c>
      <c r="F12" s="63">
        <v>40</v>
      </c>
      <c r="G12" s="64">
        <v>7.4800000000000002E-5</v>
      </c>
    </row>
    <row r="13" spans="1:7" x14ac:dyDescent="0.25">
      <c r="A13" s="60" t="str">
        <f>CONCATENATE(FreqTabel3[[#Headers],[Diameter (mm, uitwendig)]],"=",B13,";",FreqTabel3[[#Headers],[Wanddikte (mm)]],"=",C13,";",FreqTabel3[[#Headers],[Druk (barg)]],"=",D13,";",FreqTabel3[[#Headers],[Rekgrens (N/mm^2)]],"=",E13,";",FreqTabel3[[#Headers],[Charpy energie (J)]],"=",F13)</f>
        <v>Diameter (mm, uitwendig)=219,1;Wanddikte (mm)=6,3;Druk (barg)=40;Rekgrens (N/mm^2)=241;Charpy energie (J)=40</v>
      </c>
      <c r="B13" s="63">
        <v>219.1</v>
      </c>
      <c r="C13" s="63">
        <v>6.3</v>
      </c>
      <c r="D13" s="63">
        <v>40</v>
      </c>
      <c r="E13" s="63">
        <v>241</v>
      </c>
      <c r="F13" s="63">
        <v>40</v>
      </c>
      <c r="G13" s="64">
        <v>3.5899999999999998E-5</v>
      </c>
    </row>
    <row r="14" spans="1:7" x14ac:dyDescent="0.25">
      <c r="A14" s="60" t="str">
        <f>CONCATENATE(FreqTabel3[[#Headers],[Diameter (mm, uitwendig)]],"=",B14,";",FreqTabel3[[#Headers],[Wanddikte (mm)]],"=",C14,";",FreqTabel3[[#Headers],[Druk (barg)]],"=",D14,";",FreqTabel3[[#Headers],[Rekgrens (N/mm^2)]],"=",E14,";",FreqTabel3[[#Headers],[Charpy energie (J)]],"=",F14)</f>
        <v>Diameter (mm, uitwendig)=219,1;Wanddikte (mm)=6,3;Druk (barg)=40;Rekgrens (N/mm^2)=245;Charpy energie (J)=40</v>
      </c>
      <c r="B14" s="61">
        <v>219.1</v>
      </c>
      <c r="C14" s="61">
        <v>6.3</v>
      </c>
      <c r="D14" s="61">
        <v>40</v>
      </c>
      <c r="E14" s="61">
        <v>245</v>
      </c>
      <c r="F14" s="61">
        <v>40</v>
      </c>
      <c r="G14" s="62">
        <v>3.4631101621194723E-5</v>
      </c>
    </row>
    <row r="15" spans="1:7" x14ac:dyDescent="0.25">
      <c r="A15" s="60" t="str">
        <f>CONCATENATE(FreqTabel3[[#Headers],[Diameter (mm, uitwendig)]],"=",B15,";",FreqTabel3[[#Headers],[Wanddikte (mm)]],"=",C15,";",FreqTabel3[[#Headers],[Druk (barg)]],"=",D15,";",FreqTabel3[[#Headers],[Rekgrens (N/mm^2)]],"=",E15,";",FreqTabel3[[#Headers],[Charpy energie (J)]],"=",F15)</f>
        <v>Diameter (mm, uitwendig)=219,1;Wanddikte (mm)=6,3;Druk (barg)=66,2;Rekgrens (N/mm^2)=245;Charpy energie (J)=40</v>
      </c>
      <c r="B15" s="61">
        <v>219.1</v>
      </c>
      <c r="C15" s="61">
        <v>6.3</v>
      </c>
      <c r="D15" s="61">
        <v>66.2</v>
      </c>
      <c r="E15" s="61">
        <v>245</v>
      </c>
      <c r="F15" s="61">
        <v>40</v>
      </c>
      <c r="G15" s="62">
        <v>1.0313773862475397E-4</v>
      </c>
    </row>
    <row r="16" spans="1:7" x14ac:dyDescent="0.25">
      <c r="A16" s="60" t="str">
        <f>CONCATENATE(FreqTabel3[[#Headers],[Diameter (mm, uitwendig)]],"=",B16,";",FreqTabel3[[#Headers],[Wanddikte (mm)]],"=",C16,";",FreqTabel3[[#Headers],[Druk (barg)]],"=",D16,";",FreqTabel3[[#Headers],[Rekgrens (N/mm^2)]],"=",E16,";",FreqTabel3[[#Headers],[Charpy energie (J)]],"=",F16)</f>
        <v>Diameter (mm, uitwendig)=219,1;Wanddikte (mm)=7,9;Druk (barg)=40;Rekgrens (N/mm^2)=245;Charpy energie (J)=40</v>
      </c>
      <c r="B16" s="61">
        <v>219.1</v>
      </c>
      <c r="C16" s="61">
        <v>7.9</v>
      </c>
      <c r="D16" s="61">
        <v>40</v>
      </c>
      <c r="E16" s="61">
        <v>245</v>
      </c>
      <c r="F16" s="61">
        <v>40</v>
      </c>
      <c r="G16" s="62">
        <v>8.3506961574582396E-6</v>
      </c>
    </row>
    <row r="17" spans="1:7" x14ac:dyDescent="0.25">
      <c r="A17" s="60" t="str">
        <f>CONCATENATE(FreqTabel3[[#Headers],[Diameter (mm, uitwendig)]],"=",B17,";",FreqTabel3[[#Headers],[Wanddikte (mm)]],"=",C17,";",FreqTabel3[[#Headers],[Druk (barg)]],"=",D17,";",FreqTabel3[[#Headers],[Rekgrens (N/mm^2)]],"=",E17,";",FreqTabel3[[#Headers],[Charpy energie (J)]],"=",F17)</f>
        <v>Diameter (mm, uitwendig)=219,1;Wanddikte (mm)=7,9;Druk (barg)=66,2;Rekgrens (N/mm^2)=245;Charpy energie (J)=40</v>
      </c>
      <c r="B17" s="61">
        <v>219.1</v>
      </c>
      <c r="C17" s="61">
        <v>7.9</v>
      </c>
      <c r="D17" s="61">
        <v>66.2</v>
      </c>
      <c r="E17" s="61">
        <v>245</v>
      </c>
      <c r="F17" s="61">
        <v>40</v>
      </c>
      <c r="G17" s="62">
        <v>2.9666937530641554E-5</v>
      </c>
    </row>
    <row r="18" spans="1:7" x14ac:dyDescent="0.25">
      <c r="A18" s="60" t="str">
        <f>CONCATENATE(FreqTabel3[[#Headers],[Diameter (mm, uitwendig)]],"=",B18,";",FreqTabel3[[#Headers],[Wanddikte (mm)]],"=",C18,";",FreqTabel3[[#Headers],[Druk (barg)]],"=",D18,";",FreqTabel3[[#Headers],[Rekgrens (N/mm^2)]],"=",E18,";",FreqTabel3[[#Headers],[Charpy energie (J)]],"=",F18)</f>
        <v>Diameter (mm, uitwendig)=219,1;Wanddikte (mm)=7,92;Druk (barg)=40;Rekgrens (N/mm^2)=241;Charpy energie (J)=40</v>
      </c>
      <c r="B18" s="63">
        <v>219.1</v>
      </c>
      <c r="C18" s="63">
        <v>7.92</v>
      </c>
      <c r="D18" s="63">
        <v>40</v>
      </c>
      <c r="E18" s="63">
        <v>241</v>
      </c>
      <c r="F18" s="63">
        <v>40</v>
      </c>
      <c r="G18" s="64">
        <v>8.6100000000000006E-6</v>
      </c>
    </row>
    <row r="19" spans="1:7" x14ac:dyDescent="0.25">
      <c r="A19" s="60" t="str">
        <f>CONCATENATE(FreqTabel3[[#Headers],[Diameter (mm, uitwendig)]],"=",B19,";",FreqTabel3[[#Headers],[Wanddikte (mm)]],"=",C19,";",FreqTabel3[[#Headers],[Druk (barg)]],"=",D19,";",FreqTabel3[[#Headers],[Rekgrens (N/mm^2)]],"=",E19,";",FreqTabel3[[#Headers],[Charpy energie (J)]],"=",F19)</f>
        <v>Diameter (mm, uitwendig)=219,1;Wanddikte (mm)=9,5;Druk (barg)=40;Rekgrens (N/mm^2)=245;Charpy energie (J)=40</v>
      </c>
      <c r="B19" s="61">
        <v>219.1</v>
      </c>
      <c r="C19" s="61">
        <v>9.5</v>
      </c>
      <c r="D19" s="61">
        <v>40</v>
      </c>
      <c r="E19" s="61">
        <v>245</v>
      </c>
      <c r="F19" s="61">
        <v>40</v>
      </c>
      <c r="G19" s="62">
        <v>1.9748997745952962E-6</v>
      </c>
    </row>
    <row r="20" spans="1:7" x14ac:dyDescent="0.25">
      <c r="A20" s="60" t="str">
        <f>CONCATENATE(FreqTabel3[[#Headers],[Diameter (mm, uitwendig)]],"=",B20,";",FreqTabel3[[#Headers],[Wanddikte (mm)]],"=",C20,";",FreqTabel3[[#Headers],[Druk (barg)]],"=",D20,";",FreqTabel3[[#Headers],[Rekgrens (N/mm^2)]],"=",E20,";",FreqTabel3[[#Headers],[Charpy energie (J)]],"=",F20)</f>
        <v>Diameter (mm, uitwendig)=219,1;Wanddikte (mm)=9,5;Druk (barg)=66,2;Rekgrens (N/mm^2)=245;Charpy energie (J)=40</v>
      </c>
      <c r="B20" s="61">
        <v>219.1</v>
      </c>
      <c r="C20" s="61">
        <v>9.5</v>
      </c>
      <c r="D20" s="61">
        <v>66.2</v>
      </c>
      <c r="E20" s="61">
        <v>245</v>
      </c>
      <c r="F20" s="61">
        <v>40</v>
      </c>
      <c r="G20" s="62">
        <v>8.0378055761656731E-6</v>
      </c>
    </row>
    <row r="21" spans="1:7" x14ac:dyDescent="0.25">
      <c r="A21" s="60" t="str">
        <f>CONCATENATE(FreqTabel3[[#Headers],[Diameter (mm, uitwendig)]],"=",B21,";",FreqTabel3[[#Headers],[Wanddikte (mm)]],"=",C21,";",FreqTabel3[[#Headers],[Druk (barg)]],"=",D21,";",FreqTabel3[[#Headers],[Rekgrens (N/mm^2)]],"=",E21,";",FreqTabel3[[#Headers],[Charpy energie (J)]],"=",F21)</f>
        <v>Diameter (mm, uitwendig)=273;Wanddikte (mm)=6,3;Druk (barg)=40;Rekgrens (N/mm^2)=245;Charpy energie (J)=40</v>
      </c>
      <c r="B21" s="61">
        <v>273</v>
      </c>
      <c r="C21" s="61">
        <v>6.3</v>
      </c>
      <c r="D21" s="61">
        <v>40</v>
      </c>
      <c r="E21" s="61">
        <v>245</v>
      </c>
      <c r="F21" s="61">
        <v>40</v>
      </c>
      <c r="G21" s="62">
        <v>5.5880875445360749E-5</v>
      </c>
    </row>
    <row r="22" spans="1:7" x14ac:dyDescent="0.25">
      <c r="A22" s="60" t="str">
        <f>CONCATENATE(FreqTabel3[[#Headers],[Diameter (mm, uitwendig)]],"=",B22,";",FreqTabel3[[#Headers],[Wanddikte (mm)]],"=",C22,";",FreqTabel3[[#Headers],[Druk (barg)]],"=",D22,";",FreqTabel3[[#Headers],[Rekgrens (N/mm^2)]],"=",E22,";",FreqTabel3[[#Headers],[Charpy energie (J)]],"=",F22)</f>
        <v>Diameter (mm, uitwendig)=273;Wanddikte (mm)=7,8;Druk (barg)=40;Rekgrens (N/mm^2)=245;Charpy energie (J)=40</v>
      </c>
      <c r="B22" s="61">
        <v>273</v>
      </c>
      <c r="C22" s="61">
        <v>7.8</v>
      </c>
      <c r="D22" s="61">
        <v>40</v>
      </c>
      <c r="E22" s="61">
        <v>245</v>
      </c>
      <c r="F22" s="61">
        <v>40</v>
      </c>
      <c r="G22" s="62">
        <v>1.445014380863735E-5</v>
      </c>
    </row>
    <row r="23" spans="1:7" x14ac:dyDescent="0.25">
      <c r="A23" s="60" t="str">
        <f>CONCATENATE(FreqTabel3[[#Headers],[Diameter (mm, uitwendig)]],"=",B23,";",FreqTabel3[[#Headers],[Wanddikte (mm)]],"=",C23,";",FreqTabel3[[#Headers],[Druk (barg)]],"=",D23,";",FreqTabel3[[#Headers],[Rekgrens (N/mm^2)]],"=",E23,";",FreqTabel3[[#Headers],[Charpy energie (J)]],"=",F23)</f>
        <v>Diameter (mm, uitwendig)=273;Wanddikte (mm)=7,8;Druk (barg)=66,2;Rekgrens (N/mm^2)=245;Charpy energie (J)=40</v>
      </c>
      <c r="B23" s="61">
        <v>273</v>
      </c>
      <c r="C23" s="61">
        <v>7.8</v>
      </c>
      <c r="D23" s="61">
        <v>66.2</v>
      </c>
      <c r="E23" s="61">
        <v>245</v>
      </c>
      <c r="F23" s="61">
        <v>40</v>
      </c>
      <c r="G23" s="62">
        <v>5.4659843554857076E-5</v>
      </c>
    </row>
    <row r="24" spans="1:7" x14ac:dyDescent="0.25">
      <c r="A24" s="60" t="str">
        <f>CONCATENATE(FreqTabel3[[#Headers],[Diameter (mm, uitwendig)]],"=",B24,";",FreqTabel3[[#Headers],[Wanddikte (mm)]],"=",C24,";",FreqTabel3[[#Headers],[Druk (barg)]],"=",D24,";",FreqTabel3[[#Headers],[Rekgrens (N/mm^2)]],"=",E24,";",FreqTabel3[[#Headers],[Charpy energie (J)]],"=",F24)</f>
        <v>Diameter (mm, uitwendig)=273;Wanddikte (mm)=9,3;Druk (barg)=40;Rekgrens (N/mm^2)=245;Charpy energie (J)=40</v>
      </c>
      <c r="B24" s="61">
        <v>273</v>
      </c>
      <c r="C24" s="61">
        <v>9.3000000000000007</v>
      </c>
      <c r="D24" s="61">
        <v>40</v>
      </c>
      <c r="E24" s="61">
        <v>245</v>
      </c>
      <c r="F24" s="61">
        <v>40</v>
      </c>
      <c r="G24" s="62">
        <v>3.8410934312330721E-6</v>
      </c>
    </row>
    <row r="25" spans="1:7" x14ac:dyDescent="0.25">
      <c r="A25" s="60" t="str">
        <f>CONCATENATE(FreqTabel3[[#Headers],[Diameter (mm, uitwendig)]],"=",B25,";",FreqTabel3[[#Headers],[Wanddikte (mm)]],"=",C25,";",FreqTabel3[[#Headers],[Druk (barg)]],"=",D25,";",FreqTabel3[[#Headers],[Rekgrens (N/mm^2)]],"=",E25,";",FreqTabel3[[#Headers],[Charpy energie (J)]],"=",F25)</f>
        <v>Diameter (mm, uitwendig)=273;Wanddikte (mm)=9,3;Druk (barg)=66,2;Rekgrens (N/mm^2)=245;Charpy energie (J)=40</v>
      </c>
      <c r="B25" s="61">
        <v>273</v>
      </c>
      <c r="C25" s="61">
        <v>9.3000000000000007</v>
      </c>
      <c r="D25" s="61">
        <v>66.2</v>
      </c>
      <c r="E25" s="61">
        <v>245</v>
      </c>
      <c r="F25" s="61">
        <v>40</v>
      </c>
      <c r="G25" s="62">
        <v>1.6710829476579929E-5</v>
      </c>
    </row>
    <row r="26" spans="1:7" x14ac:dyDescent="0.25">
      <c r="A26" s="60" t="str">
        <f>CONCATENATE(FreqTabel3[[#Headers],[Diameter (mm, uitwendig)]],"=",B26,";",FreqTabel3[[#Headers],[Wanddikte (mm)]],"=",C26,";",FreqTabel3[[#Headers],[Druk (barg)]],"=",D26,";",FreqTabel3[[#Headers],[Rekgrens (N/mm^2)]],"=",E26,";",FreqTabel3[[#Headers],[Charpy energie (J)]],"=",F26)</f>
        <v>Diameter (mm, uitwendig)=273;Wanddikte (mm)=11,1;Druk (barg)=40;Rekgrens (N/mm^2)=245;Charpy energie (J)=40</v>
      </c>
      <c r="B26" s="61">
        <v>273</v>
      </c>
      <c r="C26" s="61">
        <v>11.1</v>
      </c>
      <c r="D26" s="61">
        <v>40</v>
      </c>
      <c r="E26" s="61">
        <v>245</v>
      </c>
      <c r="F26" s="61">
        <v>40</v>
      </c>
      <c r="G26" s="62">
        <v>7.4205730851487553E-7</v>
      </c>
    </row>
    <row r="27" spans="1:7" x14ac:dyDescent="0.25">
      <c r="A27" s="60" t="str">
        <f>CONCATENATE(FreqTabel3[[#Headers],[Diameter (mm, uitwendig)]],"=",B27,";",FreqTabel3[[#Headers],[Wanddikte (mm)]],"=",C27,";",FreqTabel3[[#Headers],[Druk (barg)]],"=",D27,";",FreqTabel3[[#Headers],[Rekgrens (N/mm^2)]],"=",E27,";",FreqTabel3[[#Headers],[Charpy energie (J)]],"=",F27)</f>
        <v>Diameter (mm, uitwendig)=273;Wanddikte (mm)=11,1;Druk (barg)=66,2;Rekgrens (N/mm^2)=245;Charpy energie (J)=40</v>
      </c>
      <c r="B27" s="61">
        <v>273</v>
      </c>
      <c r="C27" s="61">
        <v>11.1</v>
      </c>
      <c r="D27" s="61">
        <v>66.2</v>
      </c>
      <c r="E27" s="61">
        <v>245</v>
      </c>
      <c r="F27" s="61">
        <v>40</v>
      </c>
      <c r="G27" s="62">
        <v>3.3782051705026073E-6</v>
      </c>
    </row>
    <row r="28" spans="1:7" x14ac:dyDescent="0.25">
      <c r="A28" s="60" t="str">
        <f>CONCATENATE(FreqTabel3[[#Headers],[Diameter (mm, uitwendig)]],"=",B28,";",FreqTabel3[[#Headers],[Wanddikte (mm)]],"=",C28,";",FreqTabel3[[#Headers],[Druk (barg)]],"=",D28,";",FreqTabel3[[#Headers],[Rekgrens (N/mm^2)]],"=",E28,";",FreqTabel3[[#Headers],[Charpy energie (J)]],"=",F28)</f>
        <v>Diameter (mm, uitwendig)=323,8;Wanddikte (mm)=7,14;Druk (barg)=40;Rekgrens (N/mm^2)=241;Charpy energie (J)=40</v>
      </c>
      <c r="B28" s="63">
        <v>323.8</v>
      </c>
      <c r="C28" s="63">
        <v>7.14</v>
      </c>
      <c r="D28" s="63">
        <v>40</v>
      </c>
      <c r="E28" s="63">
        <v>241</v>
      </c>
      <c r="F28" s="63">
        <v>40</v>
      </c>
      <c r="G28" s="64">
        <v>4.1900000000000002E-5</v>
      </c>
    </row>
    <row r="29" spans="1:7" x14ac:dyDescent="0.25">
      <c r="A29" s="60" t="str">
        <f>CONCATENATE(FreqTabel3[[#Headers],[Diameter (mm, uitwendig)]],"=",B29,";",FreqTabel3[[#Headers],[Wanddikte (mm)]],"=",C29,";",FreqTabel3[[#Headers],[Druk (barg)]],"=",D29,";",FreqTabel3[[#Headers],[Rekgrens (N/mm^2)]],"=",E29,";",FreqTabel3[[#Headers],[Charpy energie (J)]],"=",F29)</f>
        <v>Diameter (mm, uitwendig)=323,9;Wanddikte (mm)=5,2;Druk (barg)=40;Rekgrens (N/mm^2)=415;Charpy energie (J)=40</v>
      </c>
      <c r="B29" s="61">
        <v>323.89999999999998</v>
      </c>
      <c r="C29" s="61">
        <v>5.2</v>
      </c>
      <c r="D29" s="61">
        <v>40</v>
      </c>
      <c r="E29" s="61">
        <v>415</v>
      </c>
      <c r="F29" s="61">
        <v>40</v>
      </c>
      <c r="G29" s="62">
        <v>7.7734692306597302E-5</v>
      </c>
    </row>
    <row r="30" spans="1:7" x14ac:dyDescent="0.25">
      <c r="A30" s="60" t="str">
        <f>CONCATENATE(FreqTabel3[[#Headers],[Diameter (mm, uitwendig)]],"=",B30,";",FreqTabel3[[#Headers],[Wanddikte (mm)]],"=",C30,";",FreqTabel3[[#Headers],[Druk (barg)]],"=",D30,";",FreqTabel3[[#Headers],[Rekgrens (N/mm^2)]],"=",E30,";",FreqTabel3[[#Headers],[Charpy energie (J)]],"=",F30)</f>
        <v>Diameter (mm, uitwendig)=323,9;Wanddikte (mm)=5,2;Druk (barg)=66,2;Rekgrens (N/mm^2)=415;Charpy energie (J)=40</v>
      </c>
      <c r="B30" s="61">
        <v>323.89999999999998</v>
      </c>
      <c r="C30" s="61">
        <v>5.2</v>
      </c>
      <c r="D30" s="61">
        <v>66.2</v>
      </c>
      <c r="E30" s="61">
        <v>415</v>
      </c>
      <c r="F30" s="61">
        <v>40</v>
      </c>
      <c r="G30" s="62">
        <v>2.0159886480938826E-4</v>
      </c>
    </row>
    <row r="31" spans="1:7" x14ac:dyDescent="0.25">
      <c r="A31" s="60" t="str">
        <f>CONCATENATE(FreqTabel3[[#Headers],[Diameter (mm, uitwendig)]],"=",B31,";",FreqTabel3[[#Headers],[Wanddikte (mm)]],"=",C31,";",FreqTabel3[[#Headers],[Druk (barg)]],"=",D31,";",FreqTabel3[[#Headers],[Rekgrens (N/mm^2)]],"=",E31,";",FreqTabel3[[#Headers],[Charpy energie (J)]],"=",F31)</f>
        <v>Diameter (mm, uitwendig)=323,9;Wanddikte (mm)=6;Druk (barg)=40;Rekgrens (N/mm^2)=415;Charpy energie (J)=40</v>
      </c>
      <c r="B31" s="61">
        <v>323.89999999999998</v>
      </c>
      <c r="C31" s="61">
        <v>6</v>
      </c>
      <c r="D31" s="61">
        <v>40</v>
      </c>
      <c r="E31" s="61">
        <v>415</v>
      </c>
      <c r="F31" s="61">
        <v>40</v>
      </c>
      <c r="G31" s="62">
        <v>3.4439184198210653E-5</v>
      </c>
    </row>
    <row r="32" spans="1:7" x14ac:dyDescent="0.25">
      <c r="A32" s="60" t="str">
        <f>CONCATENATE(FreqTabel3[[#Headers],[Diameter (mm, uitwendig)]],"=",B32,";",FreqTabel3[[#Headers],[Wanddikte (mm)]],"=",C32,";",FreqTabel3[[#Headers],[Druk (barg)]],"=",D32,";",FreqTabel3[[#Headers],[Rekgrens (N/mm^2)]],"=",E32,";",FreqTabel3[[#Headers],[Charpy energie (J)]],"=",F32)</f>
        <v>Diameter (mm, uitwendig)=323,9;Wanddikte (mm)=6;Druk (barg)=66,2;Rekgrens (N/mm^2)=415;Charpy energie (J)=40</v>
      </c>
      <c r="B32" s="61">
        <v>323.89999999999998</v>
      </c>
      <c r="C32" s="61">
        <v>6</v>
      </c>
      <c r="D32" s="61">
        <v>66.2</v>
      </c>
      <c r="E32" s="61">
        <v>415</v>
      </c>
      <c r="F32" s="61">
        <v>40</v>
      </c>
      <c r="G32" s="62">
        <v>1.0878322411977822E-4</v>
      </c>
    </row>
    <row r="33" spans="1:7" x14ac:dyDescent="0.25">
      <c r="A33" s="65" t="str">
        <f>CONCATENATE(FreqTabel3[[#Headers],[Diameter (mm, uitwendig)]],"=",B33,";",FreqTabel3[[#Headers],[Wanddikte (mm)]],"=",C33,";",FreqTabel3[[#Headers],[Druk (barg)]],"=",D33,";",FreqTabel3[[#Headers],[Rekgrens (N/mm^2)]],"=",E33,";",FreqTabel3[[#Headers],[Charpy energie (J)]],"=",F33)</f>
        <v>Diameter (mm, uitwendig)=323,9;Wanddikte (mm)=6;Druk (barg)=80;Rekgrens (N/mm^2)=415;Charpy energie (J)=40</v>
      </c>
      <c r="B33" s="68">
        <v>323.89999999999998</v>
      </c>
      <c r="C33" s="68">
        <v>6</v>
      </c>
      <c r="D33" s="68">
        <v>80</v>
      </c>
      <c r="E33" s="68">
        <v>415</v>
      </c>
      <c r="F33" s="68">
        <v>40</v>
      </c>
      <c r="G33" s="69">
        <v>1.5945597537519435E-4</v>
      </c>
    </row>
    <row r="34" spans="1:7" x14ac:dyDescent="0.25">
      <c r="A34" s="65" t="str">
        <f>CONCATENATE(FreqTabel3[[#Headers],[Diameter (mm, uitwendig)]],"=",B34,";",FreqTabel3[[#Headers],[Wanddikte (mm)]],"=",C34,";",FreqTabel3[[#Headers],[Druk (barg)]],"=",D34,";",FreqTabel3[[#Headers],[Rekgrens (N/mm^2)]],"=",E34,";",FreqTabel3[[#Headers],[Charpy energie (J)]],"=",F34)</f>
        <v>Diameter (mm, uitwendig)=323,9;Wanddikte (mm)=7,1;Druk (barg)=40;Rekgrens (N/mm^2)=241;Charpy energie (J)=40</v>
      </c>
      <c r="B34" s="66">
        <v>323.89999999999998</v>
      </c>
      <c r="C34" s="66">
        <v>7.1</v>
      </c>
      <c r="D34" s="66">
        <v>40</v>
      </c>
      <c r="E34" s="66">
        <v>241</v>
      </c>
      <c r="F34" s="66">
        <v>40</v>
      </c>
      <c r="G34" s="67">
        <v>4.3293799711309591E-5</v>
      </c>
    </row>
    <row r="35" spans="1:7" x14ac:dyDescent="0.25">
      <c r="A35" s="60" t="str">
        <f>CONCATENATE(FreqTabel3[[#Headers],[Diameter (mm, uitwendig)]],"=",B35,";",FreqTabel3[[#Headers],[Wanddikte (mm)]],"=",C35,";",FreqTabel3[[#Headers],[Druk (barg)]],"=",D35,";",FreqTabel3[[#Headers],[Rekgrens (N/mm^2)]],"=",E35,";",FreqTabel3[[#Headers],[Charpy energie (J)]],"=",F35)</f>
        <v>Diameter (mm, uitwendig)=323,9;Wanddikte (mm)=7,1;Druk (barg)=40;Rekgrens (N/mm^2)=245;Charpy energie (J)=40</v>
      </c>
      <c r="B35" s="61">
        <v>323.89999999999998</v>
      </c>
      <c r="C35" s="61">
        <v>7.1</v>
      </c>
      <c r="D35" s="61">
        <v>40</v>
      </c>
      <c r="E35" s="61">
        <v>245</v>
      </c>
      <c r="F35" s="61">
        <v>40</v>
      </c>
      <c r="G35" s="62">
        <v>4.1532053759181129E-5</v>
      </c>
    </row>
    <row r="36" spans="1:7" x14ac:dyDescent="0.25">
      <c r="A36" s="60" t="str">
        <f>CONCATENATE(FreqTabel3[[#Headers],[Diameter (mm, uitwendig)]],"=",B36,";",FreqTabel3[[#Headers],[Wanddikte (mm)]],"=",C36,";",FreqTabel3[[#Headers],[Druk (barg)]],"=",D36,";",FreqTabel3[[#Headers],[Rekgrens (N/mm^2)]],"=",E36,";",FreqTabel3[[#Headers],[Charpy energie (J)]],"=",F36)</f>
        <v>Diameter (mm, uitwendig)=323,9;Wanddikte (mm)=7,1;Druk (barg)=40;Rekgrens (N/mm^2)=415;Charpy energie (J)=40</v>
      </c>
      <c r="B36" s="61">
        <v>323.89999999999998</v>
      </c>
      <c r="C36" s="61">
        <v>7.1</v>
      </c>
      <c r="D36" s="61">
        <v>40</v>
      </c>
      <c r="E36" s="61">
        <v>415</v>
      </c>
      <c r="F36" s="61">
        <v>40</v>
      </c>
      <c r="G36" s="62">
        <v>1.1463835045499035E-5</v>
      </c>
    </row>
    <row r="37" spans="1:7" x14ac:dyDescent="0.25">
      <c r="A37" s="60" t="str">
        <f>CONCATENATE(FreqTabel3[[#Headers],[Diameter (mm, uitwendig)]],"=",B37,";",FreqTabel3[[#Headers],[Wanddikte (mm)]],"=",C37,";",FreqTabel3[[#Headers],[Druk (barg)]],"=",D37,";",FreqTabel3[[#Headers],[Rekgrens (N/mm^2)]],"=",E37,";",FreqTabel3[[#Headers],[Charpy energie (J)]],"=",F37)</f>
        <v>Diameter (mm, uitwendig)=323,9;Wanddikte (mm)=7,1;Druk (barg)=66,2;Rekgrens (N/mm^2)=415;Charpy energie (J)=40</v>
      </c>
      <c r="B37" s="61">
        <v>323.89999999999998</v>
      </c>
      <c r="C37" s="61">
        <v>7.1</v>
      </c>
      <c r="D37" s="61">
        <v>66.2</v>
      </c>
      <c r="E37" s="61">
        <v>415</v>
      </c>
      <c r="F37" s="61">
        <v>40</v>
      </c>
      <c r="G37" s="62">
        <v>4.2186185784127766E-5</v>
      </c>
    </row>
    <row r="38" spans="1:7" x14ac:dyDescent="0.25">
      <c r="A38" s="65" t="str">
        <f>CONCATENATE(FreqTabel3[[#Headers],[Diameter (mm, uitwendig)]],"=",B38,";",FreqTabel3[[#Headers],[Wanddikte (mm)]],"=",C38,";",FreqTabel3[[#Headers],[Druk (barg)]],"=",D38,";",FreqTabel3[[#Headers],[Rekgrens (N/mm^2)]],"=",E38,";",FreqTabel3[[#Headers],[Charpy energie (J)]],"=",F38)</f>
        <v>Diameter (mm, uitwendig)=323,9;Wanddikte (mm)=9,52;Druk (barg)=66,2;Rekgrens (N/mm^2)=241;Charpy energie (J)=40</v>
      </c>
      <c r="B38" s="70">
        <v>323.89999999999998</v>
      </c>
      <c r="C38" s="70">
        <v>9.52</v>
      </c>
      <c r="D38" s="70">
        <v>66.2</v>
      </c>
      <c r="E38" s="70">
        <v>241</v>
      </c>
      <c r="F38" s="70">
        <v>40</v>
      </c>
      <c r="G38" s="69">
        <v>2.3879999999999998E-5</v>
      </c>
    </row>
    <row r="39" spans="1:7" x14ac:dyDescent="0.25">
      <c r="A39" s="60" t="str">
        <f>CONCATENATE(FreqTabel3[[#Headers],[Diameter (mm, uitwendig)]],"=",B39,";",FreqTabel3[[#Headers],[Wanddikte (mm)]],"=",C39,";",FreqTabel3[[#Headers],[Druk (barg)]],"=",D39,";",FreqTabel3[[#Headers],[Rekgrens (N/mm^2)]],"=",E39,";",FreqTabel3[[#Headers],[Charpy energie (J)]],"=",F39)</f>
        <v>Diameter (mm, uitwendig)=406,4;Wanddikte (mm)=6,2;Druk (barg)=40;Rekgrens (N/mm^2)=415;Charpy energie (J)=40</v>
      </c>
      <c r="B39" s="61">
        <v>406.4</v>
      </c>
      <c r="C39" s="61">
        <v>6.2</v>
      </c>
      <c r="D39" s="61">
        <v>40</v>
      </c>
      <c r="E39" s="61">
        <v>415</v>
      </c>
      <c r="F39" s="61">
        <v>40</v>
      </c>
      <c r="G39" s="62">
        <v>4.7969104055681553E-5</v>
      </c>
    </row>
    <row r="40" spans="1:7" x14ac:dyDescent="0.25">
      <c r="A40" s="60" t="str">
        <f>CONCATENATE(FreqTabel3[[#Headers],[Diameter (mm, uitwendig)]],"=",B40,";",FreqTabel3[[#Headers],[Wanddikte (mm)]],"=",C40,";",FreqTabel3[[#Headers],[Druk (barg)]],"=",D40,";",FreqTabel3[[#Headers],[Rekgrens (N/mm^2)]],"=",E40,";",FreqTabel3[[#Headers],[Charpy energie (J)]],"=",F40)</f>
        <v>Diameter (mm, uitwendig)=406,4;Wanddikte (mm)=6,2;Druk (barg)=66,2;Rekgrens (N/mm^2)=415;Charpy energie (J)=40</v>
      </c>
      <c r="B40" s="61">
        <v>406.4</v>
      </c>
      <c r="C40" s="61">
        <v>6.2</v>
      </c>
      <c r="D40" s="61">
        <v>66.2</v>
      </c>
      <c r="E40" s="61">
        <v>415</v>
      </c>
      <c r="F40" s="61">
        <v>40</v>
      </c>
      <c r="G40" s="62">
        <v>1.4568177443564706E-4</v>
      </c>
    </row>
    <row r="41" spans="1:7" x14ac:dyDescent="0.25">
      <c r="A41" s="60" t="str">
        <f>CONCATENATE(FreqTabel3[[#Headers],[Diameter (mm, uitwendig)]],"=",B41,";",FreqTabel3[[#Headers],[Wanddikte (mm)]],"=",C41,";",FreqTabel3[[#Headers],[Druk (barg)]],"=",D41,";",FreqTabel3[[#Headers],[Rekgrens (N/mm^2)]],"=",E41,";",FreqTabel3[[#Headers],[Charpy energie (J)]],"=",F41)</f>
        <v>Diameter (mm, uitwendig)=406,4;Wanddikte (mm)=6,6;Druk (barg)=40;Rekgrens (N/mm^2)=415;Charpy energie (J)=40</v>
      </c>
      <c r="B41" s="61">
        <v>406.4</v>
      </c>
      <c r="C41" s="61">
        <v>6.6</v>
      </c>
      <c r="D41" s="61">
        <v>40</v>
      </c>
      <c r="E41" s="61">
        <v>415</v>
      </c>
      <c r="F41" s="61">
        <v>40</v>
      </c>
      <c r="G41" s="62">
        <v>2.9997046190810445E-5</v>
      </c>
    </row>
    <row r="42" spans="1:7" x14ac:dyDescent="0.25">
      <c r="A42" s="60" t="str">
        <f>CONCATENATE(FreqTabel3[[#Headers],[Diameter (mm, uitwendig)]],"=",B42,";",FreqTabel3[[#Headers],[Wanddikte (mm)]],"=",C42,";",FreqTabel3[[#Headers],[Druk (barg)]],"=",D42,";",FreqTabel3[[#Headers],[Rekgrens (N/mm^2)]],"=",E42,";",FreqTabel3[[#Headers],[Charpy energie (J)]],"=",F42)</f>
        <v>Diameter (mm, uitwendig)=406,4;Wanddikte (mm)=6,6;Druk (barg)=66,2;Rekgrens (N/mm^2)=415;Charpy energie (J)=40</v>
      </c>
      <c r="B42" s="61">
        <v>406.4</v>
      </c>
      <c r="C42" s="61">
        <v>6.6</v>
      </c>
      <c r="D42" s="61">
        <v>66.2</v>
      </c>
      <c r="E42" s="61">
        <v>415</v>
      </c>
      <c r="F42" s="61">
        <v>40</v>
      </c>
      <c r="G42" s="62">
        <v>1.0666572424432946E-4</v>
      </c>
    </row>
    <row r="43" spans="1:7" x14ac:dyDescent="0.25">
      <c r="A43" s="65" t="str">
        <f>CONCATENATE(FreqTabel3[[#Headers],[Diameter (mm, uitwendig)]],"=",B43,";",FreqTabel3[[#Headers],[Wanddikte (mm)]],"=",C43,";",FreqTabel3[[#Headers],[Druk (barg)]],"=",D43,";",FreqTabel3[[#Headers],[Rekgrens (N/mm^2)]],"=",E43,";",FreqTabel3[[#Headers],[Charpy energie (J)]],"=",F43)</f>
        <v>Diameter (mm, uitwendig)=406,4;Wanddikte (mm)=6,6;Druk (barg)=80;Rekgrens (N/mm^2)=414;Charpy energie (J)=40,5</v>
      </c>
      <c r="B43" s="66">
        <v>406.4</v>
      </c>
      <c r="C43" s="66">
        <v>6.6</v>
      </c>
      <c r="D43" s="66">
        <v>80</v>
      </c>
      <c r="E43" s="66">
        <v>414</v>
      </c>
      <c r="F43" s="66">
        <v>40.5</v>
      </c>
      <c r="G43" s="67">
        <v>1.3799999999999999E-4</v>
      </c>
    </row>
    <row r="44" spans="1:7" x14ac:dyDescent="0.25">
      <c r="A44" s="60" t="str">
        <f>CONCATENATE(FreqTabel3[[#Headers],[Diameter (mm, uitwendig)]],"=",B44,";",FreqTabel3[[#Headers],[Wanddikte (mm)]],"=",C44,";",FreqTabel3[[#Headers],[Druk (barg)]],"=",D44,";",FreqTabel3[[#Headers],[Rekgrens (N/mm^2)]],"=",E44,";",FreqTabel3[[#Headers],[Charpy energie (J)]],"=",F44)</f>
        <v>Diameter (mm, uitwendig)=406,4;Wanddikte (mm)=7,4;Druk (barg)=40;Rekgrens (N/mm^2)=415;Charpy energie (J)=40</v>
      </c>
      <c r="B44" s="61">
        <v>406.4</v>
      </c>
      <c r="C44" s="61">
        <v>7.4</v>
      </c>
      <c r="D44" s="61">
        <v>40</v>
      </c>
      <c r="E44" s="61">
        <v>415</v>
      </c>
      <c r="F44" s="61">
        <v>40</v>
      </c>
      <c r="G44" s="62">
        <v>1.3810346544133846E-5</v>
      </c>
    </row>
    <row r="45" spans="1:7" x14ac:dyDescent="0.25">
      <c r="A45" s="60" t="str">
        <f>CONCATENATE(FreqTabel3[[#Headers],[Diameter (mm, uitwendig)]],"=",B45,";",FreqTabel3[[#Headers],[Wanddikte (mm)]],"=",C45,";",FreqTabel3[[#Headers],[Druk (barg)]],"=",D45,";",FreqTabel3[[#Headers],[Rekgrens (N/mm^2)]],"=",E45,";",FreqTabel3[[#Headers],[Charpy energie (J)]],"=",F45)</f>
        <v>Diameter (mm, uitwendig)=406,4;Wanddikte (mm)=7,4;Druk (barg)=66,2;Rekgrens (N/mm^2)=415;Charpy energie (J)=40</v>
      </c>
      <c r="B45" s="61">
        <v>406.4</v>
      </c>
      <c r="C45" s="61">
        <v>7.4</v>
      </c>
      <c r="D45" s="61">
        <v>66.2</v>
      </c>
      <c r="E45" s="61">
        <v>415</v>
      </c>
      <c r="F45" s="61">
        <v>40</v>
      </c>
      <c r="G45" s="62">
        <v>5.6326389390624815E-5</v>
      </c>
    </row>
    <row r="46" spans="1:7" x14ac:dyDescent="0.25">
      <c r="A46" s="60" t="str">
        <f>CONCATENATE(FreqTabel3[[#Headers],[Diameter (mm, uitwendig)]],"=",B46,";",FreqTabel3[[#Headers],[Wanddikte (mm)]],"=",C46,";",FreqTabel3[[#Headers],[Druk (barg)]],"=",D46,";",FreqTabel3[[#Headers],[Rekgrens (N/mm^2)]],"=",E46,";",FreqTabel3[[#Headers],[Charpy energie (J)]],"=",F46)</f>
        <v>Diameter (mm, uitwendig)=406,4;Wanddikte (mm)=8,7;Druk (barg)=40;Rekgrens (N/mm^2)=245;Charpy energie (J)=40</v>
      </c>
      <c r="B46" s="61">
        <v>406.4</v>
      </c>
      <c r="C46" s="61">
        <v>8.6999999999999993</v>
      </c>
      <c r="D46" s="61">
        <v>40</v>
      </c>
      <c r="E46" s="61">
        <v>245</v>
      </c>
      <c r="F46" s="61">
        <v>40</v>
      </c>
      <c r="G46" s="62">
        <v>1.942551133546921E-5</v>
      </c>
    </row>
    <row r="47" spans="1:7" x14ac:dyDescent="0.25">
      <c r="A47" s="65" t="str">
        <f>CONCATENATE(FreqTabel3[[#Headers],[Diameter (mm, uitwendig)]],"=",B47,";",FreqTabel3[[#Headers],[Wanddikte (mm)]],"=",C47,";",FreqTabel3[[#Headers],[Druk (barg)]],"=",D47,";",FreqTabel3[[#Headers],[Rekgrens (N/mm^2)]],"=",E47,";",FreqTabel3[[#Headers],[Charpy energie (J)]],"=",F47)</f>
        <v>Diameter (mm, uitwendig)=406,4;Wanddikte (mm)=8,9;Druk (barg)=40;Rekgrens (N/mm^2)=415;Charpy energie (J)=40</v>
      </c>
      <c r="B47" s="71">
        <v>406.4</v>
      </c>
      <c r="C47" s="71">
        <v>8.9</v>
      </c>
      <c r="D47" s="71">
        <v>40</v>
      </c>
      <c r="E47" s="71">
        <v>415</v>
      </c>
      <c r="F47" s="71">
        <v>40</v>
      </c>
      <c r="G47" s="72">
        <v>3.2428795194122554E-6</v>
      </c>
    </row>
    <row r="48" spans="1:7" x14ac:dyDescent="0.25">
      <c r="A48" s="60" t="str">
        <f>CONCATENATE(FreqTabel3[[#Headers],[Diameter (mm, uitwendig)]],"=",B48,";",FreqTabel3[[#Headers],[Wanddikte (mm)]],"=",C48,";",FreqTabel3[[#Headers],[Druk (barg)]],"=",D48,";",FreqTabel3[[#Headers],[Rekgrens (N/mm^2)]],"=",E48,";",FreqTabel3[[#Headers],[Charpy energie (J)]],"=",F48)</f>
        <v>Diameter (mm, uitwendig)=406,4;Wanddikte (mm)=8,9;Druk (barg)=66,2;Rekgrens (N/mm^2)=415;Charpy energie (J)=40</v>
      </c>
      <c r="B48" s="61">
        <v>406.4</v>
      </c>
      <c r="C48" s="61">
        <v>8.9</v>
      </c>
      <c r="D48" s="61">
        <v>66.2</v>
      </c>
      <c r="E48" s="61">
        <v>415</v>
      </c>
      <c r="F48" s="61">
        <v>40</v>
      </c>
      <c r="G48" s="62">
        <v>1.6423896080873872E-5</v>
      </c>
    </row>
    <row r="49" spans="1:7" x14ac:dyDescent="0.25">
      <c r="A49" s="60" t="str">
        <f>CONCATENATE(FreqTabel3[[#Headers],[Diameter (mm, uitwendig)]],"=",B49,";",FreqTabel3[[#Headers],[Wanddikte (mm)]],"=",C49,";",FreqTabel3[[#Headers],[Druk (barg)]],"=",D49,";",FreqTabel3[[#Headers],[Rekgrens (N/mm^2)]],"=",E49,";",FreqTabel3[[#Headers],[Charpy energie (J)]],"=",F49)</f>
        <v>Diameter (mm, uitwendig)=457;Wanddikte (mm)=6,3;Druk (barg)=66,2;Rekgrens (N/mm^2)=415;Charpy energie (J)=40</v>
      </c>
      <c r="B49" s="61">
        <v>457</v>
      </c>
      <c r="C49" s="61">
        <v>6.3</v>
      </c>
      <c r="D49" s="61">
        <v>66.2</v>
      </c>
      <c r="E49" s="61">
        <v>415</v>
      </c>
      <c r="F49" s="61">
        <v>40</v>
      </c>
      <c r="G49" s="62">
        <v>1.4478634195308208E-4</v>
      </c>
    </row>
    <row r="50" spans="1:7" x14ac:dyDescent="0.25">
      <c r="A50" s="60" t="str">
        <f>CONCATENATE(FreqTabel3[[#Headers],[Diameter (mm, uitwendig)]],"=",B50,";",FreqTabel3[[#Headers],[Wanddikte (mm)]],"=",C50,";",FreqTabel3[[#Headers],[Druk (barg)]],"=",D50,";",FreqTabel3[[#Headers],[Rekgrens (N/mm^2)]],"=",E50,";",FreqTabel3[[#Headers],[Charpy energie (J)]],"=",F50)</f>
        <v>Diameter (mm, uitwendig)=457;Wanddikte (mm)=7;Druk (barg)=66,2;Rekgrens (N/mm^2)=415;Charpy energie (J)=40</v>
      </c>
      <c r="B50" s="61">
        <v>457</v>
      </c>
      <c r="C50" s="61">
        <v>7</v>
      </c>
      <c r="D50" s="61">
        <v>66.2</v>
      </c>
      <c r="E50" s="61">
        <v>415</v>
      </c>
      <c r="F50" s="61">
        <v>40</v>
      </c>
      <c r="G50" s="62">
        <v>1.0160540514811951E-4</v>
      </c>
    </row>
    <row r="51" spans="1:7" x14ac:dyDescent="0.25">
      <c r="A51" s="60" t="str">
        <f>CONCATENATE(FreqTabel3[[#Headers],[Diameter (mm, uitwendig)]],"=",B51,";",FreqTabel3[[#Headers],[Wanddikte (mm)]],"=",C51,";",FreqTabel3[[#Headers],[Druk (barg)]],"=",D51,";",FreqTabel3[[#Headers],[Rekgrens (N/mm^2)]],"=",E51,";",FreqTabel3[[#Headers],[Charpy energie (J)]],"=",F51)</f>
        <v>Diameter (mm, uitwendig)=457;Wanddikte (mm)=7,2;Druk (barg)=66,2;Rekgrens (N/mm^2)=415;Charpy energie (J)=40</v>
      </c>
      <c r="B51" s="61">
        <v>457</v>
      </c>
      <c r="C51" s="61">
        <v>7.2</v>
      </c>
      <c r="D51" s="61">
        <v>66.2</v>
      </c>
      <c r="E51" s="61">
        <v>415</v>
      </c>
      <c r="F51" s="61">
        <v>40</v>
      </c>
      <c r="G51" s="62">
        <v>8.6135602647906595E-5</v>
      </c>
    </row>
    <row r="52" spans="1:7" x14ac:dyDescent="0.25">
      <c r="A52" s="65" t="str">
        <f>CONCATENATE(FreqTabel3[[#Headers],[Diameter (mm, uitwendig)]],"=",B52,";",FreqTabel3[[#Headers],[Wanddikte (mm)]],"=",C52,";",FreqTabel3[[#Headers],[Druk (barg)]],"=",D52,";",FreqTabel3[[#Headers],[Rekgrens (N/mm^2)]],"=",E52,";",FreqTabel3[[#Headers],[Charpy energie (J)]],"=",F52)</f>
        <v>Diameter (mm, uitwendig)=457;Wanddikte (mm)=7,2;Druk (barg)=80;Rekgrens (N/mm^2)=414;Charpy energie (J)=40,5</v>
      </c>
      <c r="B52" s="68">
        <v>457</v>
      </c>
      <c r="C52" s="68">
        <v>7.2</v>
      </c>
      <c r="D52" s="68">
        <v>80</v>
      </c>
      <c r="E52" s="68">
        <v>414</v>
      </c>
      <c r="F52" s="68">
        <v>40.5</v>
      </c>
      <c r="G52" s="69">
        <v>1.1279796181390388E-4</v>
      </c>
    </row>
    <row r="53" spans="1:7" x14ac:dyDescent="0.25">
      <c r="A53" s="65" t="str">
        <f>CONCATENATE(FreqTabel3[[#Headers],[Diameter (mm, uitwendig)]],"=",B53,";",FreqTabel3[[#Headers],[Wanddikte (mm)]],"=",C53,";",FreqTabel3[[#Headers],[Druk (barg)]],"=",D53,";",FreqTabel3[[#Headers],[Rekgrens (N/mm^2)]],"=",E53,";",FreqTabel3[[#Headers],[Charpy energie (J)]],"=",F53)</f>
        <v>Diameter (mm, uitwendig)=457;Wanddikte (mm)=8,3;Druk (barg)=66,2;Rekgrens (N/mm^2)=414;Charpy energie (J)=40</v>
      </c>
      <c r="B53" s="73">
        <v>457</v>
      </c>
      <c r="C53" s="73">
        <v>8.3000000000000007</v>
      </c>
      <c r="D53" s="73">
        <v>66.2</v>
      </c>
      <c r="E53" s="73">
        <v>414</v>
      </c>
      <c r="F53" s="73">
        <v>40</v>
      </c>
      <c r="G53" s="67">
        <v>3.6435847120285627E-5</v>
      </c>
    </row>
    <row r="54" spans="1:7" x14ac:dyDescent="0.25">
      <c r="A54" s="60" t="str">
        <f>CONCATENATE(FreqTabel3[[#Headers],[Diameter (mm, uitwendig)]],"=",B54,";",FreqTabel3[[#Headers],[Wanddikte (mm)]],"=",C54,";",FreqTabel3[[#Headers],[Druk (barg)]],"=",D54,";",FreqTabel3[[#Headers],[Rekgrens (N/mm^2)]],"=",E54,";",FreqTabel3[[#Headers],[Charpy energie (J)]],"=",F54)</f>
        <v>Diameter (mm, uitwendig)=457;Wanddikte (mm)=8,3;Druk (barg)=66,2;Rekgrens (N/mm^2)=415;Charpy energie (J)=40</v>
      </c>
      <c r="B54" s="61">
        <v>457</v>
      </c>
      <c r="C54" s="61">
        <v>8.3000000000000007</v>
      </c>
      <c r="D54" s="61">
        <v>66.2</v>
      </c>
      <c r="E54" s="61">
        <v>415</v>
      </c>
      <c r="F54" s="61">
        <v>40</v>
      </c>
      <c r="G54" s="62">
        <v>3.6247281862933994E-5</v>
      </c>
    </row>
    <row r="55" spans="1:7" x14ac:dyDescent="0.25">
      <c r="A55" s="60" t="str">
        <f>CONCATENATE(FreqTabel3[[#Headers],[Diameter (mm, uitwendig)]],"=",B55,";",FreqTabel3[[#Headers],[Wanddikte (mm)]],"=",C55,";",FreqTabel3[[#Headers],[Druk (barg)]],"=",D55,";",FreqTabel3[[#Headers],[Rekgrens (N/mm^2)]],"=",E55,";",FreqTabel3[[#Headers],[Charpy energie (J)]],"=",F55)</f>
        <v>Diameter (mm, uitwendig)=457;Wanddikte (mm)=9,9;Druk (barg)=66,2;Rekgrens (N/mm^2)=415;Charpy energie (J)=40</v>
      </c>
      <c r="B55" s="61">
        <v>457</v>
      </c>
      <c r="C55" s="61">
        <v>9.9</v>
      </c>
      <c r="D55" s="61">
        <v>66.2</v>
      </c>
      <c r="E55" s="61">
        <v>415</v>
      </c>
      <c r="F55" s="61">
        <v>40</v>
      </c>
      <c r="G55" s="62">
        <v>8.3521669672234121E-6</v>
      </c>
    </row>
    <row r="56" spans="1:7" x14ac:dyDescent="0.25">
      <c r="A56" s="60" t="str">
        <f>CONCATENATE(FreqTabel3[[#Headers],[Diameter (mm, uitwendig)]],"=",B56,";",FreqTabel3[[#Headers],[Wanddikte (mm)]],"=",C56,";",FreqTabel3[[#Headers],[Druk (barg)]],"=",D56,";",FreqTabel3[[#Headers],[Rekgrens (N/mm^2)]],"=",E56,";",FreqTabel3[[#Headers],[Charpy energie (J)]],"=",F56)</f>
        <v>Diameter (mm, uitwendig)=457,2;Wanddikte (mm)=6;Druk (barg)=66,2;Rekgrens (N/mm^2)=414;Charpy energie (J)=40</v>
      </c>
      <c r="B56" s="63">
        <v>457.2</v>
      </c>
      <c r="C56" s="63">
        <v>6</v>
      </c>
      <c r="D56" s="63">
        <v>66.2</v>
      </c>
      <c r="E56" s="63">
        <v>414</v>
      </c>
      <c r="F56" s="63">
        <v>40</v>
      </c>
      <c r="G56" s="64">
        <v>2.1800000000000001E-4</v>
      </c>
    </row>
    <row r="57" spans="1:7" x14ac:dyDescent="0.25">
      <c r="A57" s="60" t="str">
        <f>CONCATENATE(FreqTabel3[[#Headers],[Diameter (mm, uitwendig)]],"=",B57,";",FreqTabel3[[#Headers],[Wanddikte (mm)]],"=",C57,";",FreqTabel3[[#Headers],[Druk (barg)]],"=",D57,";",FreqTabel3[[#Headers],[Rekgrens (N/mm^2)]],"=",E57,";",FreqTabel3[[#Headers],[Charpy energie (J)]],"=",F57)</f>
        <v>Diameter (mm, uitwendig)=457,2;Wanddikte (mm)=6,28;Druk (barg)=66,2;Rekgrens (N/mm^2)=414;Charpy energie (J)=40</v>
      </c>
      <c r="B57" s="63">
        <v>457.2</v>
      </c>
      <c r="C57" s="63">
        <v>6.28</v>
      </c>
      <c r="D57" s="63">
        <v>66.2</v>
      </c>
      <c r="E57" s="63">
        <v>414</v>
      </c>
      <c r="F57" s="63">
        <v>40</v>
      </c>
      <c r="G57" s="64">
        <v>1.47E-4</v>
      </c>
    </row>
    <row r="58" spans="1:7" x14ac:dyDescent="0.25">
      <c r="A58" s="60" t="str">
        <f>CONCATENATE(FreqTabel3[[#Headers],[Diameter (mm, uitwendig)]],"=",B58,";",FreqTabel3[[#Headers],[Wanddikte (mm)]],"=",C58,";",FreqTabel3[[#Headers],[Druk (barg)]],"=",D58,";",FreqTabel3[[#Headers],[Rekgrens (N/mm^2)]],"=",E58,";",FreqTabel3[[#Headers],[Charpy energie (J)]],"=",F58)</f>
        <v>Diameter (mm, uitwendig)=457,2;Wanddikte (mm)=7,03;Druk (barg)=66,2;Rekgrens (N/mm^2)=414;Charpy energie (J)=40</v>
      </c>
      <c r="B58" s="63">
        <v>457.2</v>
      </c>
      <c r="C58" s="63">
        <v>7.03</v>
      </c>
      <c r="D58" s="63">
        <v>66.2</v>
      </c>
      <c r="E58" s="63">
        <v>414</v>
      </c>
      <c r="F58" s="63">
        <v>40</v>
      </c>
      <c r="G58" s="64">
        <v>1E-4</v>
      </c>
    </row>
    <row r="59" spans="1:7" x14ac:dyDescent="0.25">
      <c r="A59" s="60" t="str">
        <f>CONCATENATE(FreqTabel3[[#Headers],[Diameter (mm, uitwendig)]],"=",B59,";",FreqTabel3[[#Headers],[Wanddikte (mm)]],"=",C59,";",FreqTabel3[[#Headers],[Druk (barg)]],"=",D59,";",FreqTabel3[[#Headers],[Rekgrens (N/mm^2)]],"=",E59,";",FreqTabel3[[#Headers],[Charpy energie (J)]],"=",F59)</f>
        <v>Diameter (mm, uitwendig)=457,2;Wanddikte (mm)=8,51;Druk (barg)=66,2;Rekgrens (N/mm^2)=414;Charpy energie (J)=40</v>
      </c>
      <c r="B59" s="63">
        <v>457.2</v>
      </c>
      <c r="C59" s="63">
        <v>8.51</v>
      </c>
      <c r="D59" s="63">
        <v>66.2</v>
      </c>
      <c r="E59" s="63">
        <v>414</v>
      </c>
      <c r="F59" s="63">
        <v>40</v>
      </c>
      <c r="G59" s="64">
        <v>3.1099999999999997E-5</v>
      </c>
    </row>
    <row r="60" spans="1:7" x14ac:dyDescent="0.25">
      <c r="A60" s="60" t="str">
        <f>CONCATENATE(FreqTabel3[[#Headers],[Diameter (mm, uitwendig)]],"=",B60,";",FreqTabel3[[#Headers],[Wanddikte (mm)]],"=",C60,";",FreqTabel3[[#Headers],[Druk (barg)]],"=",D60,";",FreqTabel3[[#Headers],[Rekgrens (N/mm^2)]],"=",E60,";",FreqTabel3[[#Headers],[Charpy energie (J)]],"=",F60)</f>
        <v>Diameter (mm, uitwendig)=508;Wanddikte (mm)=6,8;Druk (barg)=66,2;Rekgrens (N/mm^2)=415;Charpy energie (J)=40</v>
      </c>
      <c r="B60" s="61">
        <v>508</v>
      </c>
      <c r="C60" s="61">
        <v>6.8</v>
      </c>
      <c r="D60" s="61">
        <v>66.2</v>
      </c>
      <c r="E60" s="61">
        <v>415</v>
      </c>
      <c r="F60" s="61">
        <v>40</v>
      </c>
      <c r="G60" s="62">
        <v>1.2036133515481235E-4</v>
      </c>
    </row>
    <row r="61" spans="1:7" x14ac:dyDescent="0.25">
      <c r="A61" s="60" t="str">
        <f>CONCATENATE(FreqTabel3[[#Headers],[Diameter (mm, uitwendig)]],"=",B61,";",FreqTabel3[[#Headers],[Wanddikte (mm)]],"=",C61,";",FreqTabel3[[#Headers],[Druk (barg)]],"=",D61,";",FreqTabel3[[#Headers],[Rekgrens (N/mm^2)]],"=",E61,";",FreqTabel3[[#Headers],[Charpy energie (J)]],"=",F61)</f>
        <v>Diameter (mm, uitwendig)=508;Wanddikte (mm)=7,8;Druk (barg)=66,2;Rekgrens (N/mm^2)=415;Charpy energie (J)=40</v>
      </c>
      <c r="B61" s="61">
        <v>508</v>
      </c>
      <c r="C61" s="61">
        <v>7.8</v>
      </c>
      <c r="D61" s="61">
        <v>66.2</v>
      </c>
      <c r="E61" s="61">
        <v>415</v>
      </c>
      <c r="F61" s="61">
        <v>40</v>
      </c>
      <c r="G61" s="62">
        <v>6.9428003556926916E-5</v>
      </c>
    </row>
    <row r="62" spans="1:7" x14ac:dyDescent="0.25">
      <c r="A62" s="60" t="str">
        <f>CONCATENATE(FreqTabel3[[#Headers],[Diameter (mm, uitwendig)]],"=",B62,";",FreqTabel3[[#Headers],[Wanddikte (mm)]],"=",C62,";",FreqTabel3[[#Headers],[Druk (barg)]],"=",D62,";",FreqTabel3[[#Headers],[Rekgrens (N/mm^2)]],"=",E62,";",FreqTabel3[[#Headers],[Charpy energie (J)]],"=",F62)</f>
        <v>Diameter (mm, uitwendig)=508;Wanddikte (mm)=9,2;Druk (barg)=66,2;Rekgrens (N/mm^2)=415;Charpy energie (J)=40</v>
      </c>
      <c r="B62" s="61">
        <v>508</v>
      </c>
      <c r="C62" s="61">
        <v>9.1999999999999993</v>
      </c>
      <c r="D62" s="61">
        <v>66.2</v>
      </c>
      <c r="E62" s="61">
        <v>415</v>
      </c>
      <c r="F62" s="61">
        <v>40</v>
      </c>
      <c r="G62" s="62">
        <v>2.4211588303497327E-5</v>
      </c>
    </row>
    <row r="63" spans="1:7" x14ac:dyDescent="0.25">
      <c r="A63" s="60" t="str">
        <f>CONCATENATE(FreqTabel3[[#Headers],[Diameter (mm, uitwendig)]],"=",B63,";",FreqTabel3[[#Headers],[Wanddikte (mm)]],"=",C63,";",FreqTabel3[[#Headers],[Druk (barg)]],"=",D63,";",FreqTabel3[[#Headers],[Rekgrens (N/mm^2)]],"=",E63,";",FreqTabel3[[#Headers],[Charpy energie (J)]],"=",F63)</f>
        <v>Diameter (mm, uitwendig)=508;Wanddikte (mm)=11,2;Druk (barg)=66,2;Rekgrens (N/mm^2)=415;Charpy energie (J)=40</v>
      </c>
      <c r="B63" s="61">
        <v>508</v>
      </c>
      <c r="C63" s="61">
        <v>11.2</v>
      </c>
      <c r="D63" s="61">
        <v>66.2</v>
      </c>
      <c r="E63" s="61">
        <v>415</v>
      </c>
      <c r="F63" s="61">
        <v>40</v>
      </c>
      <c r="G63" s="62">
        <v>3.6718011471075098E-6</v>
      </c>
    </row>
    <row r="64" spans="1:7" x14ac:dyDescent="0.25">
      <c r="A64" s="65" t="str">
        <f>CONCATENATE(FreqTabel3[[#Headers],[Diameter (mm, uitwendig)]],"=",B64,";",FreqTabel3[[#Headers],[Wanddikte (mm)]],"=",C64,";",FreqTabel3[[#Headers],[Druk (barg)]],"=",D64,";",FreqTabel3[[#Headers],[Rekgrens (N/mm^2)]],"=",E64,";",FreqTabel3[[#Headers],[Charpy energie (J)]],"=",F64)</f>
        <v>Diameter (mm, uitwendig)=609,6;Wanddikte (mm)=7,88;Druk (barg)=66,2;Rekgrens (N/mm^2)=414;Charpy energie (J)=24</v>
      </c>
      <c r="B64" s="70">
        <v>609.6</v>
      </c>
      <c r="C64" s="70">
        <v>7.88</v>
      </c>
      <c r="D64" s="70">
        <v>66.2</v>
      </c>
      <c r="E64" s="70">
        <v>414</v>
      </c>
      <c r="F64" s="70">
        <v>24</v>
      </c>
      <c r="G64" s="74">
        <v>1.16E-4</v>
      </c>
    </row>
    <row r="65" spans="1:7" x14ac:dyDescent="0.25">
      <c r="A65" s="65" t="str">
        <f>CONCATENATE(FreqTabel3[[#Headers],[Diameter (mm, uitwendig)]],"=",B65,";",FreqTabel3[[#Headers],[Wanddikte (mm)]],"=",C65,";",FreqTabel3[[#Headers],[Druk (barg)]],"=",D65,";",FreqTabel3[[#Headers],[Rekgrens (N/mm^2)]],"=",E65,";",FreqTabel3[[#Headers],[Charpy energie (J)]],"=",F65)</f>
        <v>Diameter (mm, uitwendig)=609,6;Wanddikte (mm)=9,25;Druk (barg)=66,2;Rekgrens (N/mm^2)=414;Charpy energie (J)=24</v>
      </c>
      <c r="B65" s="70">
        <v>609.6</v>
      </c>
      <c r="C65" s="70">
        <v>9.25</v>
      </c>
      <c r="D65" s="70">
        <v>66.2</v>
      </c>
      <c r="E65" s="70">
        <v>414</v>
      </c>
      <c r="F65" s="70">
        <v>24</v>
      </c>
      <c r="G65" s="69">
        <v>4.655E-5</v>
      </c>
    </row>
    <row r="66" spans="1:7" x14ac:dyDescent="0.25">
      <c r="A66" s="65" t="str">
        <f>CONCATENATE(FreqTabel3[[#Headers],[Diameter (mm, uitwendig)]],"=",B66,";",FreqTabel3[[#Headers],[Wanddikte (mm)]],"=",C66,";",FreqTabel3[[#Headers],[Druk (barg)]],"=",D66,";",FreqTabel3[[#Headers],[Rekgrens (N/mm^2)]],"=",E66,";",FreqTabel3[[#Headers],[Charpy energie (J)]],"=",F66)</f>
        <v>Diameter (mm, uitwendig)=610;Wanddikte (mm)=7,455;Druk (barg)=66,2;Rekgrens (N/mm^2)=386;Charpy energie (J)=14</v>
      </c>
      <c r="B66" s="68">
        <v>610</v>
      </c>
      <c r="C66" s="68">
        <v>7.4550000000000001</v>
      </c>
      <c r="D66" s="68">
        <v>66.2</v>
      </c>
      <c r="E66" s="68">
        <v>386</v>
      </c>
      <c r="F66" s="68">
        <v>14</v>
      </c>
      <c r="G66" s="69">
        <v>2.298E-4</v>
      </c>
    </row>
    <row r="67" spans="1:7" x14ac:dyDescent="0.25">
      <c r="A67" s="60" t="str">
        <f>CONCATENATE(FreqTabel3[[#Headers],[Diameter (mm, uitwendig)]],"=",B67,";",FreqTabel3[[#Headers],[Wanddikte (mm)]],"=",C67,";",FreqTabel3[[#Headers],[Druk (barg)]],"=",D67,";",FreqTabel3[[#Headers],[Rekgrens (N/mm^2)]],"=",E67,";",FreqTabel3[[#Headers],[Charpy energie (J)]],"=",F67)</f>
        <v>Diameter (mm, uitwendig)=610;Wanddikte (mm)=7,7;Druk (barg)=66,2;Rekgrens (N/mm^2)=415;Charpy energie (J)=40</v>
      </c>
      <c r="B67" s="61">
        <v>610</v>
      </c>
      <c r="C67" s="61">
        <v>7.7</v>
      </c>
      <c r="D67" s="61">
        <v>66.2</v>
      </c>
      <c r="E67" s="61">
        <v>415</v>
      </c>
      <c r="F67" s="61">
        <v>40</v>
      </c>
      <c r="G67" s="62">
        <v>9.3274177359725974E-5</v>
      </c>
    </row>
    <row r="68" spans="1:7" x14ac:dyDescent="0.25">
      <c r="A68" s="65" t="str">
        <f>CONCATENATE(FreqTabel3[[#Headers],[Diameter (mm, uitwendig)]],"=",B68,";",FreqTabel3[[#Headers],[Wanddikte (mm)]],"=",C68,";",FreqTabel3[[#Headers],[Druk (barg)]],"=",D68,";",FreqTabel3[[#Headers],[Rekgrens (N/mm^2)]],"=",E68,";",FreqTabel3[[#Headers],[Charpy energie (J)]],"=",F68)</f>
        <v>Diameter (mm, uitwendig)=610;Wanddikte (mm)=7,88;Druk (barg)=66,2;Rekgrens (N/mm^2)=386;Charpy energie (J)=14</v>
      </c>
      <c r="B68" s="66">
        <v>610</v>
      </c>
      <c r="C68" s="66">
        <v>7.88</v>
      </c>
      <c r="D68" s="66">
        <v>66.2</v>
      </c>
      <c r="E68" s="66">
        <v>386</v>
      </c>
      <c r="F68" s="66">
        <v>14</v>
      </c>
      <c r="G68" s="67">
        <v>1.8770000000000001E-4</v>
      </c>
    </row>
    <row r="69" spans="1:7" x14ac:dyDescent="0.25">
      <c r="A69" s="65" t="str">
        <f>CONCATENATE(FreqTabel3[[#Headers],[Diameter (mm, uitwendig)]],"=",B69,";",FreqTabel3[[#Headers],[Wanddikte (mm)]],"=",C69,";",FreqTabel3[[#Headers],[Druk (barg)]],"=",D69,";",FreqTabel3[[#Headers],[Rekgrens (N/mm^2)]],"=",E69,";",FreqTabel3[[#Headers],[Charpy energie (J)]],"=",F69)</f>
        <v>Diameter (mm, uitwendig)=610;Wanddikte (mm)=7,88;Druk (barg)=66,2;Rekgrens (N/mm^2)=414;Charpy energie (J)=24</v>
      </c>
      <c r="B69" s="68">
        <v>610</v>
      </c>
      <c r="C69" s="68">
        <v>7.88</v>
      </c>
      <c r="D69" s="68">
        <v>66.2</v>
      </c>
      <c r="E69" s="68">
        <v>414</v>
      </c>
      <c r="F69" s="68">
        <v>24</v>
      </c>
      <c r="G69" s="69">
        <v>1.16E-4</v>
      </c>
    </row>
    <row r="70" spans="1:7" x14ac:dyDescent="0.25">
      <c r="A70" s="65" t="str">
        <f>CONCATENATE(FreqTabel3[[#Headers],[Diameter (mm, uitwendig)]],"=",B70,";",FreqTabel3[[#Headers],[Wanddikte (mm)]],"=",C70,";",FreqTabel3[[#Headers],[Druk (barg)]],"=",D70,";",FreqTabel3[[#Headers],[Rekgrens (N/mm^2)]],"=",E70,";",FreqTabel3[[#Headers],[Charpy energie (J)]],"=",F70)</f>
        <v>Diameter (mm, uitwendig)=610;Wanddikte (mm)=8,57;Druk (barg)=66,2;Rekgrens (N/mm^2)=386;Charpy energie (J)=14</v>
      </c>
      <c r="B70" s="66">
        <v>610</v>
      </c>
      <c r="C70" s="66">
        <v>8.57</v>
      </c>
      <c r="D70" s="66">
        <v>66.2</v>
      </c>
      <c r="E70" s="66">
        <v>386</v>
      </c>
      <c r="F70" s="66">
        <v>14</v>
      </c>
      <c r="G70" s="67">
        <v>1.2799999999999999E-4</v>
      </c>
    </row>
    <row r="71" spans="1:7" x14ac:dyDescent="0.25">
      <c r="A71" s="65" t="str">
        <f>CONCATENATE(FreqTabel3[[#Headers],[Diameter (mm, uitwendig)]],"=",B71,";",FreqTabel3[[#Headers],[Wanddikte (mm)]],"=",C71,";",FreqTabel3[[#Headers],[Druk (barg)]],"=",D71,";",FreqTabel3[[#Headers],[Rekgrens (N/mm^2)]],"=",E71,";",FreqTabel3[[#Headers],[Charpy energie (J)]],"=",F71)</f>
        <v>Diameter (mm, uitwendig)=610;Wanddikte (mm)=8,571;Druk (barg)=66,2;Rekgrens (N/mm^2)=386;Charpy energie (J)=14</v>
      </c>
      <c r="B71" s="66">
        <v>610</v>
      </c>
      <c r="C71" s="66">
        <v>8.5709999999999997</v>
      </c>
      <c r="D71" s="66">
        <v>66.2</v>
      </c>
      <c r="E71" s="66">
        <v>386</v>
      </c>
      <c r="F71" s="66">
        <v>14</v>
      </c>
      <c r="G71" s="67">
        <v>1.2961738765960044E-4</v>
      </c>
    </row>
    <row r="72" spans="1:7" x14ac:dyDescent="0.25">
      <c r="A72" s="65" t="str">
        <f>CONCATENATE(FreqTabel3[[#Headers],[Diameter (mm, uitwendig)]],"=",B72,";",FreqTabel3[[#Headers],[Wanddikte (mm)]],"=",C72,";",FreqTabel3[[#Headers],[Druk (barg)]],"=",D72,";",FreqTabel3[[#Headers],[Rekgrens (N/mm^2)]],"=",E72,";",FreqTabel3[[#Headers],[Charpy energie (J)]],"=",F72)</f>
        <v>Diameter (mm, uitwendig)=610;Wanddikte (mm)=9,25;Druk (barg)=66,2;Rekgrens (N/mm^2)=386;Charpy energie (J)=14</v>
      </c>
      <c r="B72" s="68">
        <v>610</v>
      </c>
      <c r="C72" s="68">
        <v>9.25</v>
      </c>
      <c r="D72" s="68">
        <v>66.2</v>
      </c>
      <c r="E72" s="68">
        <v>386</v>
      </c>
      <c r="F72" s="68">
        <v>14</v>
      </c>
      <c r="G72" s="69">
        <v>8.7899999999999995E-5</v>
      </c>
    </row>
    <row r="73" spans="1:7" x14ac:dyDescent="0.25">
      <c r="A73" s="65" t="str">
        <f>CONCATENATE(FreqTabel3[[#Headers],[Diameter (mm, uitwendig)]],"=",B73,";",FreqTabel3[[#Headers],[Wanddikte (mm)]],"=",C73,";",FreqTabel3[[#Headers],[Druk (barg)]],"=",D73,";",FreqTabel3[[#Headers],[Rekgrens (N/mm^2)]],"=",E73,";",FreqTabel3[[#Headers],[Charpy energie (J)]],"=",F73)</f>
        <v>Diameter (mm, uitwendig)=610;Wanddikte (mm)=9,25;Druk (barg)=66,2;Rekgrens (N/mm^2)=414;Charpy energie (J)=24</v>
      </c>
      <c r="B73" s="66">
        <v>610</v>
      </c>
      <c r="C73" s="66">
        <v>9.25</v>
      </c>
      <c r="D73" s="66">
        <v>66.2</v>
      </c>
      <c r="E73" s="66">
        <v>414</v>
      </c>
      <c r="F73" s="66">
        <v>24</v>
      </c>
      <c r="G73" s="67">
        <v>4.4780000000000002E-5</v>
      </c>
    </row>
    <row r="74" spans="1:7" x14ac:dyDescent="0.25">
      <c r="A74" s="65" t="str">
        <f>CONCATENATE(FreqTabel3[[#Headers],[Diameter (mm, uitwendig)]],"=",B74,";",FreqTabel3[[#Headers],[Wanddikte (mm)]],"=",C74,";",FreqTabel3[[#Headers],[Druk (barg)]],"=",D74,";",FreqTabel3[[#Headers],[Rekgrens (N/mm^2)]],"=",E74,";",FreqTabel3[[#Headers],[Charpy energie (J)]],"=",F74)</f>
        <v>Diameter (mm, uitwendig)=610;Wanddikte (mm)=9,3;Druk (barg)=66,2;Rekgrens (N/mm^2)=414;Charpy energie (J)=40</v>
      </c>
      <c r="B74" s="68">
        <v>610</v>
      </c>
      <c r="C74" s="68">
        <v>9.3000000000000007</v>
      </c>
      <c r="D74" s="68">
        <v>66.2</v>
      </c>
      <c r="E74" s="68">
        <v>414</v>
      </c>
      <c r="F74" s="68">
        <v>40</v>
      </c>
      <c r="G74" s="69">
        <v>2.9546671806349321E-5</v>
      </c>
    </row>
    <row r="75" spans="1:7" x14ac:dyDescent="0.25">
      <c r="A75" s="60" t="str">
        <f>CONCATENATE(FreqTabel3[[#Headers],[Diameter (mm, uitwendig)]],"=",B75,";",FreqTabel3[[#Headers],[Wanddikte (mm)]],"=",C75,";",FreqTabel3[[#Headers],[Druk (barg)]],"=",D75,";",FreqTabel3[[#Headers],[Rekgrens (N/mm^2)]],"=",E75,";",FreqTabel3[[#Headers],[Charpy energie (J)]],"=",F75)</f>
        <v>Diameter (mm, uitwendig)=610;Wanddikte (mm)=9,3;Druk (barg)=66,2;Rekgrens (N/mm^2)=415;Charpy energie (J)=40</v>
      </c>
      <c r="B75" s="61">
        <v>610</v>
      </c>
      <c r="C75" s="61">
        <v>9.3000000000000007</v>
      </c>
      <c r="D75" s="61">
        <v>66.2</v>
      </c>
      <c r="E75" s="61">
        <v>415</v>
      </c>
      <c r="F75" s="61">
        <v>40</v>
      </c>
      <c r="G75" s="62">
        <v>2.9305879980852649E-5</v>
      </c>
    </row>
    <row r="76" spans="1:7" x14ac:dyDescent="0.25">
      <c r="A76" s="65" t="str">
        <f>CONCATENATE(FreqTabel3[[#Headers],[Diameter (mm, uitwendig)]],"=",B76,";",FreqTabel3[[#Headers],[Wanddikte (mm)]],"=",C76,";",FreqTabel3[[#Headers],[Druk (barg)]],"=",D76,";",FreqTabel3[[#Headers],[Rekgrens (N/mm^2)]],"=",E76,";",FreqTabel3[[#Headers],[Charpy energie (J)]],"=",F76)</f>
        <v>Diameter (mm, uitwendig)=610;Wanddikte (mm)=9,3;Druk (barg)=80;Rekgrens (N/mm^2)=415;Charpy energie (J)=40</v>
      </c>
      <c r="B76" s="66">
        <v>610</v>
      </c>
      <c r="C76" s="66">
        <v>9.3000000000000007</v>
      </c>
      <c r="D76" s="66">
        <v>80</v>
      </c>
      <c r="E76" s="66">
        <v>415</v>
      </c>
      <c r="F76" s="66">
        <v>40</v>
      </c>
      <c r="G76" s="67">
        <v>5.3110994288488848E-5</v>
      </c>
    </row>
    <row r="77" spans="1:7" x14ac:dyDescent="0.25">
      <c r="A77" s="60" t="str">
        <f>CONCATENATE(FreqTabel3[[#Headers],[Diameter (mm, uitwendig)]],"=",B77,";",FreqTabel3[[#Headers],[Wanddikte (mm)]],"=",C77,";",FreqTabel3[[#Headers],[Druk (barg)]],"=",D77,";",FreqTabel3[[#Headers],[Rekgrens (N/mm^2)]],"=",E77,";",FreqTabel3[[#Headers],[Charpy energie (J)]],"=",F77)</f>
        <v>Diameter (mm, uitwendig)=610;Wanddikte (mm)=11,1;Druk (barg)=66,2;Rekgrens (N/mm^2)=415;Charpy energie (J)=40</v>
      </c>
      <c r="B77" s="61">
        <v>610</v>
      </c>
      <c r="C77" s="61">
        <v>11.1</v>
      </c>
      <c r="D77" s="61">
        <v>66.2</v>
      </c>
      <c r="E77" s="61">
        <v>415</v>
      </c>
      <c r="F77" s="61">
        <v>40</v>
      </c>
      <c r="G77" s="62">
        <v>6.7383508644811073E-6</v>
      </c>
    </row>
    <row r="78" spans="1:7" x14ac:dyDescent="0.25">
      <c r="A78" s="65" t="str">
        <f>CONCATENATE(FreqTabel3[[#Headers],[Diameter (mm, uitwendig)]],"=",B78,";",FreqTabel3[[#Headers],[Wanddikte (mm)]],"=",C78,";",FreqTabel3[[#Headers],[Druk (barg)]],"=",D78,";",FreqTabel3[[#Headers],[Rekgrens (N/mm^2)]],"=",E78,";",FreqTabel3[[#Headers],[Charpy energie (J)]],"=",F78)</f>
        <v>Diameter (mm, uitwendig)=610;Wanddikte (mm)=11,1;Druk (barg)=79,9;Rekgrens (N/mm^2)=414;Charpy energie (J)=40</v>
      </c>
      <c r="B78" s="68">
        <v>610</v>
      </c>
      <c r="C78" s="68">
        <v>11.1</v>
      </c>
      <c r="D78" s="68">
        <v>79.900000000000006</v>
      </c>
      <c r="E78" s="68">
        <v>414</v>
      </c>
      <c r="F78" s="68">
        <v>40</v>
      </c>
      <c r="G78" s="69">
        <v>1.1E-5</v>
      </c>
    </row>
    <row r="79" spans="1:7" x14ac:dyDescent="0.25">
      <c r="A79" s="60" t="str">
        <f>CONCATENATE(FreqTabel3[[#Headers],[Diameter (mm, uitwendig)]],"=",B79,";",FreqTabel3[[#Headers],[Wanddikte (mm)]],"=",C79,";",FreqTabel3[[#Headers],[Druk (barg)]],"=",D79,";",FreqTabel3[[#Headers],[Rekgrens (N/mm^2)]],"=",E79,";",FreqTabel3[[#Headers],[Charpy energie (J)]],"=",F79)</f>
        <v>Diameter (mm, uitwendig)=610;Wanddikte (mm)=13,3;Druk (barg)=66,2;Rekgrens (N/mm^2)=415;Charpy energie (J)=40</v>
      </c>
      <c r="B79" s="61">
        <v>610</v>
      </c>
      <c r="C79" s="61">
        <v>13.3</v>
      </c>
      <c r="D79" s="61">
        <v>66.2</v>
      </c>
      <c r="E79" s="61">
        <v>415</v>
      </c>
      <c r="F79" s="61">
        <v>40</v>
      </c>
      <c r="G79" s="62">
        <v>1.4231562738073413E-6</v>
      </c>
    </row>
    <row r="80" spans="1:7" x14ac:dyDescent="0.25">
      <c r="A80" s="65" t="str">
        <f>CONCATENATE(FreqTabel3[[#Headers],[Diameter (mm, uitwendig)]],"=",B80,";",FreqTabel3[[#Headers],[Wanddikte (mm)]],"=",C80,";",FreqTabel3[[#Headers],[Druk (barg)]],"=",D80,";",FreqTabel3[[#Headers],[Rekgrens (N/mm^2)]],"=",E80,";",FreqTabel3[[#Headers],[Charpy energie (J)]],"=",F80)</f>
        <v>Diameter (mm, uitwendig)=610;Wanddikte (mm)=13,3;Druk (barg)=79,9;Rekgrens (N/mm^2)=414;Charpy energie (J)=40</v>
      </c>
      <c r="B80" s="66">
        <v>610</v>
      </c>
      <c r="C80" s="66">
        <v>13.3</v>
      </c>
      <c r="D80" s="66">
        <v>79.900000000000006</v>
      </c>
      <c r="E80" s="66">
        <v>414</v>
      </c>
      <c r="F80" s="66">
        <v>40</v>
      </c>
      <c r="G80" s="67">
        <v>2.7E-6</v>
      </c>
    </row>
    <row r="81" spans="1:7" x14ac:dyDescent="0.25">
      <c r="A81" s="60" t="str">
        <f>CONCATENATE(FreqTabel3[[#Headers],[Diameter (mm, uitwendig)]],"=",B81,";",FreqTabel3[[#Headers],[Wanddikte (mm)]],"=",C81,";",FreqTabel3[[#Headers],[Druk (barg)]],"=",D81,";",FreqTabel3[[#Headers],[Rekgrens (N/mm^2)]],"=",E81,";",FreqTabel3[[#Headers],[Charpy energie (J)]],"=",F81)</f>
        <v>Diameter (mm, uitwendig)=762;Wanddikte (mm)=8,3;Druk (barg)=66,2;Rekgrens (N/mm^2)=485;Charpy energie (J)=40</v>
      </c>
      <c r="B81" s="61">
        <v>762</v>
      </c>
      <c r="C81" s="61">
        <v>8.3000000000000007</v>
      </c>
      <c r="D81" s="61">
        <v>66.2</v>
      </c>
      <c r="E81" s="61">
        <v>485</v>
      </c>
      <c r="F81" s="61">
        <v>40</v>
      </c>
      <c r="G81" s="62">
        <v>8.7309289798822716E-5</v>
      </c>
    </row>
    <row r="82" spans="1:7" x14ac:dyDescent="0.25">
      <c r="A82" s="60" t="str">
        <f>CONCATENATE(FreqTabel3[[#Headers],[Diameter (mm, uitwendig)]],"=",B82,";",FreqTabel3[[#Headers],[Wanddikte (mm)]],"=",C82,";",FreqTabel3[[#Headers],[Druk (barg)]],"=",D82,";",FreqTabel3[[#Headers],[Rekgrens (N/mm^2)]],"=",E82,";",FreqTabel3[[#Headers],[Charpy energie (J)]],"=",F82)</f>
        <v>Diameter (mm, uitwendig)=762;Wanddikte (mm)=9,8;Druk (barg)=66,2;Rekgrens (N/mm^2)=485;Charpy energie (J)=40</v>
      </c>
      <c r="B82" s="61">
        <v>762</v>
      </c>
      <c r="C82" s="61">
        <v>9.8000000000000007</v>
      </c>
      <c r="D82" s="61">
        <v>66.2</v>
      </c>
      <c r="E82" s="61">
        <v>485</v>
      </c>
      <c r="F82" s="61">
        <v>40</v>
      </c>
      <c r="G82" s="62">
        <v>3.0324955783028226E-5</v>
      </c>
    </row>
    <row r="83" spans="1:7" x14ac:dyDescent="0.25">
      <c r="A83" s="60" t="str">
        <f>CONCATENATE(FreqTabel3[[#Headers],[Diameter (mm, uitwendig)]],"=",B83,";",FreqTabel3[[#Headers],[Wanddikte (mm)]],"=",C83,";",FreqTabel3[[#Headers],[Druk (barg)]],"=",D83,";",FreqTabel3[[#Headers],[Rekgrens (N/mm^2)]],"=",E83,";",FreqTabel3[[#Headers],[Charpy energie (J)]],"=",F83)</f>
        <v>Diameter (mm, uitwendig)=762;Wanddikte (mm)=10;Druk (barg)=66,2;Rekgrens (N/mm^2)=485;Charpy energie (J)=40</v>
      </c>
      <c r="B83" s="61">
        <v>762</v>
      </c>
      <c r="C83" s="61">
        <v>10</v>
      </c>
      <c r="D83" s="61">
        <v>66.2</v>
      </c>
      <c r="E83" s="61">
        <v>485</v>
      </c>
      <c r="F83" s="61">
        <v>40</v>
      </c>
      <c r="G83" s="62">
        <v>1.9961999067188063E-5</v>
      </c>
    </row>
    <row r="84" spans="1:7" x14ac:dyDescent="0.25">
      <c r="A84" s="60" t="str">
        <f>CONCATENATE(FreqTabel3[[#Headers],[Diameter (mm, uitwendig)]],"=",B84,";",FreqTabel3[[#Headers],[Wanddikte (mm)]],"=",C84,";",FreqTabel3[[#Headers],[Druk (barg)]],"=",D84,";",FreqTabel3[[#Headers],[Rekgrens (N/mm^2)]],"=",E84,";",FreqTabel3[[#Headers],[Charpy energie (J)]],"=",F84)</f>
        <v>Diameter (mm, uitwendig)=762;Wanddikte (mm)=11,9;Druk (barg)=66,2;Rekgrens (N/mm^2)=485;Charpy energie (J)=40</v>
      </c>
      <c r="B84" s="61">
        <v>762</v>
      </c>
      <c r="C84" s="61">
        <v>11.9</v>
      </c>
      <c r="D84" s="61">
        <v>66.2</v>
      </c>
      <c r="E84" s="61">
        <v>485</v>
      </c>
      <c r="F84" s="61">
        <v>40</v>
      </c>
      <c r="G84" s="62">
        <v>4.6714727134489432E-6</v>
      </c>
    </row>
    <row r="85" spans="1:7" x14ac:dyDescent="0.25">
      <c r="A85" s="60" t="str">
        <f>CONCATENATE(FreqTabel3[[#Headers],[Diameter (mm, uitwendig)]],"=",B85,";",FreqTabel3[[#Headers],[Wanddikte (mm)]],"=",C85,";",FreqTabel3[[#Headers],[Druk (barg)]],"=",D85,";",FreqTabel3[[#Headers],[Rekgrens (N/mm^2)]],"=",E85,";",FreqTabel3[[#Headers],[Charpy energie (J)]],"=",F85)</f>
        <v>Diameter (mm, uitwendig)=762;Wanddikte (mm)=12;Druk (barg)=66,2;Rekgrens (N/mm^2)=485;Charpy energie (J)=40</v>
      </c>
      <c r="B85" s="61">
        <v>762</v>
      </c>
      <c r="C85" s="61">
        <v>12</v>
      </c>
      <c r="D85" s="61">
        <v>66.2</v>
      </c>
      <c r="E85" s="61">
        <v>485</v>
      </c>
      <c r="F85" s="61">
        <v>40</v>
      </c>
      <c r="G85" s="62">
        <v>4.3426062090903095E-6</v>
      </c>
    </row>
    <row r="86" spans="1:7" x14ac:dyDescent="0.25">
      <c r="A86" s="60" t="str">
        <f>CONCATENATE(FreqTabel3[[#Headers],[Diameter (mm, uitwendig)]],"=",B86,";",FreqTabel3[[#Headers],[Wanddikte (mm)]],"=",C86,";",FreqTabel3[[#Headers],[Druk (barg)]],"=",D86,";",FreqTabel3[[#Headers],[Rekgrens (N/mm^2)]],"=",E86,";",FreqTabel3[[#Headers],[Charpy energie (J)]],"=",F86)</f>
        <v>Diameter (mm, uitwendig)=762;Wanddikte (mm)=14,4;Druk (barg)=66,2;Rekgrens (N/mm^2)=485;Charpy energie (J)=40</v>
      </c>
      <c r="B86" s="61">
        <v>762</v>
      </c>
      <c r="C86" s="61">
        <v>14.4</v>
      </c>
      <c r="D86" s="61">
        <v>66.2</v>
      </c>
      <c r="E86" s="61">
        <v>485</v>
      </c>
      <c r="F86" s="61">
        <v>40</v>
      </c>
      <c r="G86" s="62">
        <v>7.2803455326388998E-7</v>
      </c>
    </row>
    <row r="87" spans="1:7" x14ac:dyDescent="0.25">
      <c r="A87" s="60" t="str">
        <f>CONCATENATE(FreqTabel3[[#Headers],[Diameter (mm, uitwendig)]],"=",B87,";",FreqTabel3[[#Headers],[Wanddikte (mm)]],"=",C87,";",FreqTabel3[[#Headers],[Druk (barg)]],"=",D87,";",FreqTabel3[[#Headers],[Rekgrens (N/mm^2)]],"=",E87,";",FreqTabel3[[#Headers],[Charpy energie (J)]],"=",F87)</f>
        <v>Diameter (mm, uitwendig)=914;Wanddikte (mm)=9,9;Druk (barg)=66,2;Rekgrens (N/mm^2)=485;Charpy energie (J)=40</v>
      </c>
      <c r="B87" s="61">
        <v>914</v>
      </c>
      <c r="C87" s="61">
        <v>9.9</v>
      </c>
      <c r="D87" s="61">
        <v>66.2</v>
      </c>
      <c r="E87" s="61">
        <v>485</v>
      </c>
      <c r="F87" s="61">
        <v>40</v>
      </c>
      <c r="G87" s="62">
        <v>4.3511545682368009E-5</v>
      </c>
    </row>
    <row r="88" spans="1:7" x14ac:dyDescent="0.25">
      <c r="A88" s="65" t="str">
        <f>CONCATENATE(FreqTabel3[[#Headers],[Diameter (mm, uitwendig)]],"=",B88,";",FreqTabel3[[#Headers],[Wanddikte (mm)]],"=",C88,";",FreqTabel3[[#Headers],[Druk (barg)]],"=",D88,";",FreqTabel3[[#Headers],[Rekgrens (N/mm^2)]],"=",E88,";",FreqTabel3[[#Headers],[Charpy energie (J)]],"=",F88)</f>
        <v>Diameter (mm, uitwendig)=914;Wanddikte (mm)=11,182;Druk (barg)=66,2;Rekgrens (N/mm^2)=386;Charpy energie (J)=14</v>
      </c>
      <c r="B88" s="68">
        <v>914</v>
      </c>
      <c r="C88" s="68">
        <v>11.182</v>
      </c>
      <c r="D88" s="68">
        <v>66.2</v>
      </c>
      <c r="E88" s="68">
        <v>386</v>
      </c>
      <c r="F88" s="68">
        <v>14</v>
      </c>
      <c r="G88" s="69">
        <v>4.2150000000000001E-5</v>
      </c>
    </row>
    <row r="89" spans="1:7" x14ac:dyDescent="0.25">
      <c r="A89" s="65" t="str">
        <f>CONCATENATE(FreqTabel3[[#Headers],[Diameter (mm, uitwendig)]],"=",B89,";",FreqTabel3[[#Headers],[Wanddikte (mm)]],"=",C89,";",FreqTabel3[[#Headers],[Druk (barg)]],"=",D89,";",FreqTabel3[[#Headers],[Rekgrens (N/mm^2)]],"=",E89,";",FreqTabel3[[#Headers],[Charpy energie (J)]],"=",F89)</f>
        <v>Diameter (mm, uitwendig)=914;Wanddikte (mm)=11,8;Druk (barg)=66,2;Rekgrens (N/mm^2)=386;Charpy energie (J)=14</v>
      </c>
      <c r="B89" s="68">
        <v>914</v>
      </c>
      <c r="C89" s="68">
        <v>11.8</v>
      </c>
      <c r="D89" s="68">
        <v>66.2</v>
      </c>
      <c r="E89" s="68">
        <v>386</v>
      </c>
      <c r="F89" s="68">
        <v>14</v>
      </c>
      <c r="G89" s="69">
        <v>3.0599999999999998E-5</v>
      </c>
    </row>
    <row r="90" spans="1:7" x14ac:dyDescent="0.25">
      <c r="A90" s="65" t="str">
        <f>CONCATENATE(FreqTabel3[[#Headers],[Diameter (mm, uitwendig)]],"=",B90,";",FreqTabel3[[#Headers],[Wanddikte (mm)]],"=",C90,";",FreqTabel3[[#Headers],[Druk (barg)]],"=",D90,";",FreqTabel3[[#Headers],[Rekgrens (N/mm^2)]],"=",E90,";",FreqTabel3[[#Headers],[Charpy energie (J)]],"=",F90)</f>
        <v>Diameter (mm, uitwendig)=914;Wanddikte (mm)=11,8;Druk (barg)=66,2;Rekgrens (N/mm^2)=483;Charpy energie (J)=40</v>
      </c>
      <c r="B90" s="66">
        <v>914</v>
      </c>
      <c r="C90" s="66">
        <v>11.8</v>
      </c>
      <c r="D90" s="66">
        <v>66.2</v>
      </c>
      <c r="E90" s="66">
        <v>483</v>
      </c>
      <c r="F90" s="66">
        <v>40</v>
      </c>
      <c r="G90" s="67">
        <v>9.2807979516675552E-6</v>
      </c>
    </row>
    <row r="91" spans="1:7" x14ac:dyDescent="0.25">
      <c r="A91" s="60" t="str">
        <f>CONCATENATE(FreqTabel3[[#Headers],[Diameter (mm, uitwendig)]],"=",B91,";",FreqTabel3[[#Headers],[Wanddikte (mm)]],"=",C91,";",FreqTabel3[[#Headers],[Druk (barg)]],"=",D91,";",FreqTabel3[[#Headers],[Rekgrens (N/mm^2)]],"=",E91,";",FreqTabel3[[#Headers],[Charpy energie (J)]],"=",F91)</f>
        <v>Diameter (mm, uitwendig)=914;Wanddikte (mm)=11,8;Druk (barg)=66,2;Rekgrens (N/mm^2)=485;Charpy energie (J)=40</v>
      </c>
      <c r="B91" s="61">
        <v>914</v>
      </c>
      <c r="C91" s="61">
        <v>11.8</v>
      </c>
      <c r="D91" s="61">
        <v>66.2</v>
      </c>
      <c r="E91" s="61">
        <v>485</v>
      </c>
      <c r="F91" s="61">
        <v>40</v>
      </c>
      <c r="G91" s="62">
        <v>9.1570104251063947E-6</v>
      </c>
    </row>
    <row r="92" spans="1:7" x14ac:dyDescent="0.25">
      <c r="A92" s="60" t="str">
        <f>CONCATENATE(FreqTabel3[[#Headers],[Diameter (mm, uitwendig)]],"=",B92,";",FreqTabel3[[#Headers],[Wanddikte (mm)]],"=",C92,";",FreqTabel3[[#Headers],[Druk (barg)]],"=",D92,";",FreqTabel3[[#Headers],[Rekgrens (N/mm^2)]],"=",E92,";",FreqTabel3[[#Headers],[Charpy energie (J)]],"=",F92)</f>
        <v>Diameter (mm, uitwendig)=914;Wanddikte (mm)=12,1;Druk (barg)=66,2;Rekgrens (N/mm^2)=485;Charpy energie (J)=40</v>
      </c>
      <c r="B92" s="61">
        <v>914</v>
      </c>
      <c r="C92" s="61">
        <v>12.1</v>
      </c>
      <c r="D92" s="61">
        <v>66.2</v>
      </c>
      <c r="E92" s="61">
        <v>485</v>
      </c>
      <c r="F92" s="61">
        <v>40</v>
      </c>
      <c r="G92" s="62">
        <v>7.3037860208849885E-6</v>
      </c>
    </row>
    <row r="93" spans="1:7" x14ac:dyDescent="0.25">
      <c r="A93" s="65" t="str">
        <f>CONCATENATE(FreqTabel3[[#Headers],[Diameter (mm, uitwendig)]],"=",B93,";",FreqTabel3[[#Headers],[Wanddikte (mm)]],"=",C93,";",FreqTabel3[[#Headers],[Druk (barg)]],"=",D93,";",FreqTabel3[[#Headers],[Rekgrens (N/mm^2)]],"=",E93,";",FreqTabel3[[#Headers],[Charpy energie (J)]],"=",F93)</f>
        <v>Diameter (mm, uitwendig)=914;Wanddikte (mm)=12,1;Druk (barg)=80;Rekgrens (N/mm^2)=480;Charpy energie (J)=40</v>
      </c>
      <c r="B93" s="68">
        <v>914</v>
      </c>
      <c r="C93" s="68">
        <v>12.1</v>
      </c>
      <c r="D93" s="68">
        <v>80</v>
      </c>
      <c r="E93" s="68">
        <v>480</v>
      </c>
      <c r="F93" s="68">
        <v>40</v>
      </c>
      <c r="G93" s="69">
        <v>1.5950850782323018E-5</v>
      </c>
    </row>
    <row r="94" spans="1:7" x14ac:dyDescent="0.25">
      <c r="A94" s="65" t="str">
        <f>CONCATENATE(FreqTabel3[[#Headers],[Diameter (mm, uitwendig)]],"=",B94,";",FreqTabel3[[#Headers],[Wanddikte (mm)]],"=",C94,";",FreqTabel3[[#Headers],[Druk (barg)]],"=",D94,";",FreqTabel3[[#Headers],[Rekgrens (N/mm^2)]],"=",E94,";",FreqTabel3[[#Headers],[Charpy energie (J)]],"=",F94)</f>
        <v>Diameter (mm, uitwendig)=914;Wanddikte (mm)=12,856;Druk (barg)=66,2;Rekgrens (N/mm^2)=386;Charpy energie (J)=14</v>
      </c>
      <c r="B94" s="66">
        <v>914</v>
      </c>
      <c r="C94" s="66">
        <v>12.856</v>
      </c>
      <c r="D94" s="66">
        <v>66.2</v>
      </c>
      <c r="E94" s="66">
        <v>386</v>
      </c>
      <c r="F94" s="66">
        <v>14</v>
      </c>
      <c r="G94" s="67">
        <v>1.73E-5</v>
      </c>
    </row>
    <row r="95" spans="1:7" x14ac:dyDescent="0.25">
      <c r="A95" s="65" t="str">
        <f>CONCATENATE(FreqTabel3[[#Headers],[Diameter (mm, uitwendig)]],"=",B95,";",FreqTabel3[[#Headers],[Wanddikte (mm)]],"=",C95,";",FreqTabel3[[#Headers],[Druk (barg)]],"=",D95,";",FreqTabel3[[#Headers],[Rekgrens (N/mm^2)]],"=",E95,";",FreqTabel3[[#Headers],[Charpy energie (J)]],"=",F95)</f>
        <v>Diameter (mm, uitwendig)=914;Wanddikte (mm)=12,86;Druk (barg)=66,2;Rekgrens (N/mm^2)=386;Charpy energie (J)=14</v>
      </c>
      <c r="B95" s="68">
        <v>914</v>
      </c>
      <c r="C95" s="68">
        <v>12.86</v>
      </c>
      <c r="D95" s="68">
        <v>66.2</v>
      </c>
      <c r="E95" s="68">
        <v>386</v>
      </c>
      <c r="F95" s="68">
        <v>14</v>
      </c>
      <c r="G95" s="69">
        <v>1.73E-5</v>
      </c>
    </row>
    <row r="96" spans="1:7" x14ac:dyDescent="0.25">
      <c r="A96" s="60" t="str">
        <f>CONCATENATE(FreqTabel3[[#Headers],[Diameter (mm, uitwendig)]],"=",B96,";",FreqTabel3[[#Headers],[Wanddikte (mm)]],"=",C96,";",FreqTabel3[[#Headers],[Druk (barg)]],"=",D96,";",FreqTabel3[[#Headers],[Rekgrens (N/mm^2)]],"=",E96,";",FreqTabel3[[#Headers],[Charpy energie (J)]],"=",F96)</f>
        <v>Diameter (mm, uitwendig)=914;Wanddikte (mm)=14,1;Druk (barg)=66,2;Rekgrens (N/mm^2)=485;Charpy energie (J)=40</v>
      </c>
      <c r="B96" s="61">
        <v>914</v>
      </c>
      <c r="C96" s="61">
        <v>14.1</v>
      </c>
      <c r="D96" s="61">
        <v>66.2</v>
      </c>
      <c r="E96" s="61">
        <v>485</v>
      </c>
      <c r="F96" s="61">
        <v>40</v>
      </c>
      <c r="G96" s="62">
        <v>1.7111876501629445E-6</v>
      </c>
    </row>
    <row r="97" spans="1:7" x14ac:dyDescent="0.25">
      <c r="A97" s="60" t="str">
        <f>CONCATENATE(FreqTabel3[[#Headers],[Diameter (mm, uitwendig)]],"=",B97,";",FreqTabel3[[#Headers],[Wanddikte (mm)]],"=",C97,";",FreqTabel3[[#Headers],[Druk (barg)]],"=",D97,";",FreqTabel3[[#Headers],[Rekgrens (N/mm^2)]],"=",E97,";",FreqTabel3[[#Headers],[Charpy energie (J)]],"=",F97)</f>
        <v>Diameter (mm, uitwendig)=914;Wanddikte (mm)=14,3;Druk (barg)=66,2;Rekgrens (N/mm^2)=485;Charpy energie (J)=40</v>
      </c>
      <c r="B97" s="61">
        <v>914</v>
      </c>
      <c r="C97" s="61">
        <v>14.3</v>
      </c>
      <c r="D97" s="61">
        <v>66.2</v>
      </c>
      <c r="E97" s="61">
        <v>485</v>
      </c>
      <c r="F97" s="61">
        <v>40</v>
      </c>
      <c r="G97" s="62">
        <v>1.5136654484411678E-6</v>
      </c>
    </row>
    <row r="98" spans="1:7" x14ac:dyDescent="0.25">
      <c r="A98" s="60" t="str">
        <f>CONCATENATE(FreqTabel3[[#Headers],[Diameter (mm, uitwendig)]],"=",B98,";",FreqTabel3[[#Headers],[Wanddikte (mm)]],"=",C98,";",FreqTabel3[[#Headers],[Druk (barg)]],"=",D98,";",FreqTabel3[[#Headers],[Rekgrens (N/mm^2)]],"=",E98,";",FreqTabel3[[#Headers],[Charpy energie (J)]],"=",F98)</f>
        <v>Diameter (mm, uitwendig)=914;Wanddikte (mm)=17,1;Druk (barg)=66,2;Rekgrens (N/mm^2)=485;Charpy energie (J)=40</v>
      </c>
      <c r="B98" s="61">
        <v>914</v>
      </c>
      <c r="C98" s="61">
        <v>17.100000000000001</v>
      </c>
      <c r="D98" s="61">
        <v>66.2</v>
      </c>
      <c r="E98" s="61">
        <v>485</v>
      </c>
      <c r="F98" s="61">
        <v>40</v>
      </c>
      <c r="G98" s="62">
        <v>1.2292508134270056E-7</v>
      </c>
    </row>
    <row r="99" spans="1:7" x14ac:dyDescent="0.25">
      <c r="A99" s="65" t="str">
        <f>CONCATENATE(FreqTabel3[[#Headers],[Diameter (mm, uitwendig)]],"=",B99,";",FreqTabel3[[#Headers],[Wanddikte (mm)]],"=",C99,";",FreqTabel3[[#Headers],[Druk (barg)]],"=",D99,";",FreqTabel3[[#Headers],[Rekgrens (N/mm^2)]],"=",E99,";",FreqTabel3[[#Headers],[Charpy energie (J)]],"=",F99)</f>
        <v>Diameter (mm, uitwendig)=914,4;Wanddikte (mm)=11,8;Druk (barg)=66,2;Rekgrens (N/mm^2)=414;Charpy energie (J)=24</v>
      </c>
      <c r="B99" s="66">
        <v>914.4</v>
      </c>
      <c r="C99" s="66">
        <v>11.8</v>
      </c>
      <c r="D99" s="66">
        <v>66.2</v>
      </c>
      <c r="E99" s="66">
        <v>414</v>
      </c>
      <c r="F99" s="66">
        <v>24</v>
      </c>
      <c r="G99" s="75">
        <v>1.9000000000000001E-5</v>
      </c>
    </row>
    <row r="100" spans="1:7" x14ac:dyDescent="0.25">
      <c r="A100" s="60" t="str">
        <f>CONCATENATE(FreqTabel3[[#Headers],[Diameter (mm, uitwendig)]],"=",B100,";",FreqTabel3[[#Headers],[Wanddikte (mm)]],"=",C100,";",FreqTabel3[[#Headers],[Druk (barg)]],"=",D100,";",FreqTabel3[[#Headers],[Rekgrens (N/mm^2)]],"=",E100,";",FreqTabel3[[#Headers],[Charpy energie (J)]],"=",F100)</f>
        <v>Diameter (mm, uitwendig)=1066,8;Wanddikte (mm)=13,69;Druk (barg)=66,2;Rekgrens (N/mm^2)=414;Charpy energie (J)=24</v>
      </c>
      <c r="B100" s="58">
        <v>1066.8</v>
      </c>
      <c r="C100" s="58">
        <v>13.69</v>
      </c>
      <c r="D100" s="58">
        <v>66.2</v>
      </c>
      <c r="E100" s="58">
        <v>414</v>
      </c>
      <c r="F100" s="58">
        <v>24</v>
      </c>
      <c r="G100" s="161">
        <v>1.025E-5</v>
      </c>
    </row>
    <row r="101" spans="1:7" x14ac:dyDescent="0.25">
      <c r="A101" s="60" t="str">
        <f>CONCATENATE(FreqTabel3[[#Headers],[Diameter (mm, uitwendig)]],"=",B101,";",FreqTabel3[[#Headers],[Wanddikte (mm)]],"=",C101,";",FreqTabel3[[#Headers],[Druk (barg)]],"=",D101,";",FreqTabel3[[#Headers],[Rekgrens (N/mm^2)]],"=",E101,";",FreqTabel3[[#Headers],[Charpy energie (J)]],"=",F101)</f>
        <v>Diameter (mm, uitwendig)=1066,8;Wanddikte (mm)=16,09;Druk (barg)=66,2;Rekgrens (N/mm^2)=414;Charpy energie (J)=24</v>
      </c>
      <c r="B101" s="58">
        <v>1066.8</v>
      </c>
      <c r="C101" s="58">
        <v>16.09</v>
      </c>
      <c r="D101" s="58">
        <v>66.2</v>
      </c>
      <c r="E101" s="58">
        <v>414</v>
      </c>
      <c r="F101" s="58">
        <v>24</v>
      </c>
      <c r="G101" s="161">
        <v>1.4780000000000001E-6</v>
      </c>
    </row>
    <row r="102" spans="1:7" x14ac:dyDescent="0.25">
      <c r="A102" s="60" t="str">
        <f>CONCATENATE(FreqTabel3[[#Headers],[Diameter (mm, uitwendig)]],"=",B102,";",FreqTabel3[[#Headers],[Wanddikte (mm)]],"=",C102,";",FreqTabel3[[#Headers],[Druk (barg)]],"=",D102,";",FreqTabel3[[#Headers],[Rekgrens (N/mm^2)]],"=",E102,";",FreqTabel3[[#Headers],[Charpy energie (J)]],"=",F102)</f>
        <v>Diameter (mm, uitwendig)=1066,8;Wanddikte (mm)=19,55;Druk (barg)=66,2;Rekgrens (N/mm^2)=414;Charpy energie (J)=24</v>
      </c>
      <c r="B102" s="58">
        <v>1066.8</v>
      </c>
      <c r="C102" s="58">
        <v>19.55</v>
      </c>
      <c r="D102" s="58">
        <v>66.2</v>
      </c>
      <c r="E102" s="58">
        <v>414</v>
      </c>
      <c r="F102" s="58">
        <v>24</v>
      </c>
      <c r="G102" s="161">
        <v>1.184E-7</v>
      </c>
    </row>
    <row r="103" spans="1:7" x14ac:dyDescent="0.25">
      <c r="A103" s="60" t="str">
        <f>CONCATENATE(FreqTabel3[[#Headers],[Diameter (mm, uitwendig)]],"=",B103,";",FreqTabel3[[#Headers],[Wanddikte (mm)]],"=",C103,";",FreqTabel3[[#Headers],[Druk (barg)]],"=",D103,";",FreqTabel3[[#Headers],[Rekgrens (N/mm^2)]],"=",E103,";",FreqTabel3[[#Headers],[Charpy energie (J)]],"=",F103)</f>
        <v>Diameter (mm, uitwendig)=1067;Wanddikte (mm)=11,7;Druk (barg)=66,2;Rekgrens (N/mm^2)=485;Charpy energie (J)=40</v>
      </c>
      <c r="B103" s="61">
        <v>1067</v>
      </c>
      <c r="C103" s="61">
        <v>11.7</v>
      </c>
      <c r="D103" s="61">
        <v>66.2</v>
      </c>
      <c r="E103" s="61">
        <v>485</v>
      </c>
      <c r="F103" s="61">
        <v>40</v>
      </c>
      <c r="G103" s="62">
        <v>1.7323128443774541E-5</v>
      </c>
    </row>
    <row r="104" spans="1:7" x14ac:dyDescent="0.25">
      <c r="A104" s="60" t="str">
        <f>CONCATENATE(FreqTabel3[[#Headers],[Diameter (mm, uitwendig)]],"=",B104,";",FreqTabel3[[#Headers],[Wanddikte (mm)]],"=",C104,";",FreqTabel3[[#Headers],[Druk (barg)]],"=",D104,";",FreqTabel3[[#Headers],[Rekgrens (N/mm^2)]],"=",E104,";",FreqTabel3[[#Headers],[Charpy energie (J)]],"=",F104)</f>
        <v>Diameter (mm, uitwendig)=1067;Wanddikte (mm)=13,69;Druk (barg)=66,2;Rekgrens (N/mm^2)=386;Charpy energie (J)=14</v>
      </c>
      <c r="B104" s="166">
        <v>1067</v>
      </c>
      <c r="C104" s="166">
        <v>13.69</v>
      </c>
      <c r="D104" s="166">
        <v>66.2</v>
      </c>
      <c r="E104" s="166">
        <v>386</v>
      </c>
      <c r="F104" s="166">
        <v>14</v>
      </c>
      <c r="G104" s="59">
        <v>1.95E-5</v>
      </c>
    </row>
    <row r="105" spans="1:7" x14ac:dyDescent="0.25">
      <c r="A105" s="60" t="str">
        <f>CONCATENATE(FreqTabel3[[#Headers],[Diameter (mm, uitwendig)]],"=",B105,";",FreqTabel3[[#Headers],[Wanddikte (mm)]],"=",C105,";",FreqTabel3[[#Headers],[Druk (barg)]],"=",D105,";",FreqTabel3[[#Headers],[Rekgrens (N/mm^2)]],"=",E105,";",FreqTabel3[[#Headers],[Charpy energie (J)]],"=",F105)</f>
        <v>Diameter (mm, uitwendig)=1067;Wanddikte (mm)=13,69;Druk (barg)=66,2;Rekgrens (N/mm^2)=414;Charpy energie (J)=24</v>
      </c>
      <c r="B105" s="166">
        <v>1067</v>
      </c>
      <c r="C105" s="166">
        <v>13.69</v>
      </c>
      <c r="D105" s="166">
        <v>66.2</v>
      </c>
      <c r="E105" s="166">
        <v>414</v>
      </c>
      <c r="F105" s="166">
        <v>24</v>
      </c>
      <c r="G105" s="59">
        <v>1.031E-5</v>
      </c>
    </row>
    <row r="106" spans="1:7" x14ac:dyDescent="0.25">
      <c r="A106" s="60" t="str">
        <f>CONCATENATE(FreqTabel3[[#Headers],[Diameter (mm, uitwendig)]],"=",B106,";",FreqTabel3[[#Headers],[Wanddikte (mm)]],"=",C106,";",FreqTabel3[[#Headers],[Druk (barg)]],"=",D106,";",FreqTabel3[[#Headers],[Rekgrens (N/mm^2)]],"=",E106,";",FreqTabel3[[#Headers],[Charpy energie (J)]],"=",F106)</f>
        <v>Diameter (mm, uitwendig)=1067;Wanddikte (mm)=13,7;Druk (barg)=66,2;Rekgrens (N/mm^2)=485;Charpy energie (J)=40</v>
      </c>
      <c r="B106" s="61">
        <v>1067</v>
      </c>
      <c r="C106" s="61">
        <v>13.7</v>
      </c>
      <c r="D106" s="61">
        <v>66.2</v>
      </c>
      <c r="E106" s="61">
        <v>485</v>
      </c>
      <c r="F106" s="61">
        <v>40</v>
      </c>
      <c r="G106" s="62">
        <v>4.0198560225329787E-6</v>
      </c>
    </row>
    <row r="107" spans="1:7" x14ac:dyDescent="0.25">
      <c r="A107" s="60" t="str">
        <f>CONCATENATE(FreqTabel3[[#Headers],[Diameter (mm, uitwendig)]],"=",B107,";",FreqTabel3[[#Headers],[Wanddikte (mm)]],"=",C107,";",FreqTabel3[[#Headers],[Druk (barg)]],"=",D107,";",FreqTabel3[[#Headers],[Rekgrens (N/mm^2)]],"=",E107,";",FreqTabel3[[#Headers],[Charpy energie (J)]],"=",F107)</f>
        <v>Diameter (mm, uitwendig)=1067;Wanddikte (mm)=14;Druk (barg)=66,2;Rekgrens (N/mm^2)=485;Charpy energie (J)=40</v>
      </c>
      <c r="B107" s="61">
        <v>1067</v>
      </c>
      <c r="C107" s="61">
        <v>14</v>
      </c>
      <c r="D107" s="61">
        <v>66.2</v>
      </c>
      <c r="E107" s="61">
        <v>485</v>
      </c>
      <c r="F107" s="61">
        <v>40</v>
      </c>
      <c r="G107" s="62">
        <v>3.1516158951704495E-6</v>
      </c>
    </row>
    <row r="108" spans="1:7" x14ac:dyDescent="0.25">
      <c r="A108" s="65" t="str">
        <f>CONCATENATE(FreqTabel3[[#Headers],[Diameter (mm, uitwendig)]],"=",B108,";",FreqTabel3[[#Headers],[Wanddikte (mm)]],"=",C108,";",FreqTabel3[[#Headers],[Druk (barg)]],"=",D108,";",FreqTabel3[[#Headers],[Rekgrens (N/mm^2)]],"=",E108,";",FreqTabel3[[#Headers],[Charpy energie (J)]],"=",F108)</f>
        <v>Diameter (mm, uitwendig)=1067;Wanddikte (mm)=14;Druk (barg)=80;Rekgrens (N/mm^2)=480;Charpy energie (J)=40,5</v>
      </c>
      <c r="B108" s="66">
        <v>1067</v>
      </c>
      <c r="C108" s="66">
        <v>14</v>
      </c>
      <c r="D108" s="66">
        <v>80</v>
      </c>
      <c r="E108" s="66">
        <v>480</v>
      </c>
      <c r="F108" s="66">
        <v>40.5</v>
      </c>
      <c r="G108" s="67">
        <v>8.3155914122458287E-6</v>
      </c>
    </row>
    <row r="109" spans="1:7" x14ac:dyDescent="0.25">
      <c r="A109" s="60" t="str">
        <f>CONCATENATE(FreqTabel3[[#Headers],[Diameter (mm, uitwendig)]],"=",B109,";",FreqTabel3[[#Headers],[Wanddikte (mm)]],"=",C109,";",FreqTabel3[[#Headers],[Druk (barg)]],"=",D109,";",FreqTabel3[[#Headers],[Rekgrens (N/mm^2)]],"=",E109,";",FreqTabel3[[#Headers],[Charpy energie (J)]],"=",F109)</f>
        <v>Diameter (mm, uitwendig)=1067;Wanddikte (mm)=16,4;Druk (barg)=66,2;Rekgrens (N/mm^2)=485;Charpy energie (J)=40</v>
      </c>
      <c r="B109" s="61">
        <v>1067</v>
      </c>
      <c r="C109" s="61">
        <v>16.399999999999999</v>
      </c>
      <c r="D109" s="61">
        <v>66.2</v>
      </c>
      <c r="E109" s="61">
        <v>485</v>
      </c>
      <c r="F109" s="61">
        <v>40</v>
      </c>
      <c r="G109" s="62">
        <v>4.2250441608633644E-7</v>
      </c>
    </row>
    <row r="110" spans="1:7" x14ac:dyDescent="0.25">
      <c r="A110" s="60" t="str">
        <f>CONCATENATE(FreqTabel3[[#Headers],[Diameter (mm, uitwendig)]],"=",B110,";",FreqTabel3[[#Headers],[Wanddikte (mm)]],"=",C110,";",FreqTabel3[[#Headers],[Druk (barg)]],"=",D110,";",FreqTabel3[[#Headers],[Rekgrens (N/mm^2)]],"=",E110,";",FreqTabel3[[#Headers],[Charpy energie (J)]],"=",F110)</f>
        <v>Diameter (mm, uitwendig)=1067;Wanddikte (mm)=16,6;Druk (barg)=66,2;Rekgrens (N/mm^2)=485;Charpy energie (J)=40</v>
      </c>
      <c r="B110" s="61">
        <v>1067</v>
      </c>
      <c r="C110" s="61">
        <v>16.600000000000001</v>
      </c>
      <c r="D110" s="61">
        <v>66.2</v>
      </c>
      <c r="E110" s="61">
        <v>485</v>
      </c>
      <c r="F110" s="61">
        <v>40</v>
      </c>
      <c r="G110" s="62">
        <v>3.6240322590807381E-7</v>
      </c>
    </row>
    <row r="111" spans="1:7" x14ac:dyDescent="0.25">
      <c r="A111" s="60" t="str">
        <f>CONCATENATE(FreqTabel3[[#Headers],[Diameter (mm, uitwendig)]],"=",B111,";",FreqTabel3[[#Headers],[Wanddikte (mm)]],"=",C111,";",FreqTabel3[[#Headers],[Druk (barg)]],"=",D111,";",FreqTabel3[[#Headers],[Rekgrens (N/mm^2)]],"=",E111,";",FreqTabel3[[#Headers],[Charpy energie (J)]],"=",F111)</f>
        <v>Diameter (mm, uitwendig)=1067;Wanddikte (mm)=16,09;Druk (barg)=66,2;Rekgrens (N/mm^2)=414;Charpy energie (J)=24</v>
      </c>
      <c r="B111" s="61">
        <v>1067</v>
      </c>
      <c r="C111" s="61">
        <v>16.09</v>
      </c>
      <c r="D111" s="61">
        <v>66.2</v>
      </c>
      <c r="E111" s="61">
        <v>414</v>
      </c>
      <c r="F111" s="61">
        <v>24</v>
      </c>
      <c r="G111" s="62">
        <v>1.48E-6</v>
      </c>
    </row>
    <row r="112" spans="1:7" x14ac:dyDescent="0.25">
      <c r="A112" s="60" t="str">
        <f>CONCATENATE(FreqTabel3[[#Headers],[Diameter (mm, uitwendig)]],"=",B112,";",FreqTabel3[[#Headers],[Wanddikte (mm)]],"=",C112,";",FreqTabel3[[#Headers],[Druk (barg)]],"=",D112,";",FreqTabel3[[#Headers],[Rekgrens (N/mm^2)]],"=",E112,";",FreqTabel3[[#Headers],[Charpy energie (J)]],"=",F112)</f>
        <v>Diameter (mm, uitwendig)=1067;Wanddikte (mm)=19,9;Druk (barg)=66,2;Rekgrens (N/mm^2)=485;Charpy energie (J)=40</v>
      </c>
      <c r="B112" s="61">
        <v>1067</v>
      </c>
      <c r="C112" s="61">
        <v>19.899999999999999</v>
      </c>
      <c r="D112" s="61">
        <v>66.2</v>
      </c>
      <c r="E112" s="61">
        <v>485</v>
      </c>
      <c r="F112" s="61">
        <v>40</v>
      </c>
      <c r="G112" s="62">
        <v>2.6720467101551125E-8</v>
      </c>
    </row>
    <row r="113" spans="1:7" x14ac:dyDescent="0.25">
      <c r="A113" s="60" t="str">
        <f>CONCATENATE(FreqTabel3[[#Headers],[Diameter (mm, uitwendig)]],"=",B113,";",FreqTabel3[[#Headers],[Wanddikte (mm)]],"=",C113,";",FreqTabel3[[#Headers],[Druk (barg)]],"=",D113,";",FreqTabel3[[#Headers],[Rekgrens (N/mm^2)]],"=",E113,";",FreqTabel3[[#Headers],[Charpy energie (J)]],"=",F113)</f>
        <v>Diameter (mm, uitwendig)=1219;Wanddikte (mm)=13,3;Druk (barg)=66,2;Rekgrens (N/mm^2)=483;Charpy energie (J)=40</v>
      </c>
      <c r="B113" s="63">
        <v>1219</v>
      </c>
      <c r="C113" s="63">
        <v>13.3</v>
      </c>
      <c r="D113" s="63">
        <v>66.2</v>
      </c>
      <c r="E113" s="63">
        <v>483</v>
      </c>
      <c r="F113" s="63">
        <v>40</v>
      </c>
      <c r="G113" s="64">
        <v>9.4900000000000006E-6</v>
      </c>
    </row>
    <row r="114" spans="1:7" x14ac:dyDescent="0.25">
      <c r="A114" s="60" t="str">
        <f>CONCATENATE(FreqTabel3[[#Headers],[Diameter (mm, uitwendig)]],"=",B114,";",FreqTabel3[[#Headers],[Wanddikte (mm)]],"=",C114,";",FreqTabel3[[#Headers],[Druk (barg)]],"=",D114,";",FreqTabel3[[#Headers],[Rekgrens (N/mm^2)]],"=",E114,";",FreqTabel3[[#Headers],[Charpy energie (J)]],"=",F114)</f>
        <v>Diameter (mm, uitwendig)=1219;Wanddikte (mm)=13,3;Druk (barg)=66,2;Rekgrens (N/mm^2)=485;Charpy energie (J)=40</v>
      </c>
      <c r="B114" s="61">
        <v>1219</v>
      </c>
      <c r="C114" s="61">
        <v>13.3</v>
      </c>
      <c r="D114" s="61">
        <v>66.2</v>
      </c>
      <c r="E114" s="61">
        <v>485</v>
      </c>
      <c r="F114" s="61">
        <v>40</v>
      </c>
      <c r="G114" s="62">
        <v>9.3739150442219769E-6</v>
      </c>
    </row>
    <row r="115" spans="1:7" x14ac:dyDescent="0.25">
      <c r="A115" s="65" t="str">
        <f>CONCATENATE(FreqTabel3[[#Headers],[Diameter (mm, uitwendig)]],"=",B115,";",FreqTabel3[[#Headers],[Wanddikte (mm)]],"=",C115,";",FreqTabel3[[#Headers],[Druk (barg)]],"=",D115,";",FreqTabel3[[#Headers],[Rekgrens (N/mm^2)]],"=",E115,";",FreqTabel3[[#Headers],[Charpy energie (J)]],"=",F115)</f>
        <v>Diameter (mm, uitwendig)=1219;Wanddikte (mm)=14,12;Druk (barg)=66,2;Rekgrens (N/mm^2)=414;Charpy energie (J)=24</v>
      </c>
      <c r="B115" s="70">
        <v>1219</v>
      </c>
      <c r="C115" s="70">
        <v>14.12</v>
      </c>
      <c r="D115" s="70">
        <v>66.2</v>
      </c>
      <c r="E115" s="70">
        <v>414</v>
      </c>
      <c r="F115" s="70">
        <v>24</v>
      </c>
      <c r="G115" s="69">
        <v>1.429E-5</v>
      </c>
    </row>
    <row r="116" spans="1:7" x14ac:dyDescent="0.25">
      <c r="A116" s="60" t="str">
        <f>CONCATENATE(FreqTabel3[[#Headers],[Diameter (mm, uitwendig)]],"=",B116,";",FreqTabel3[[#Headers],[Wanddikte (mm)]],"=",C116,";",FreqTabel3[[#Headers],[Druk (barg)]],"=",D116,";",FreqTabel3[[#Headers],[Rekgrens (N/mm^2)]],"=",E116,";",FreqTabel3[[#Headers],[Charpy energie (J)]],"=",F116)</f>
        <v>Diameter (mm, uitwendig)=1219;Wanddikte (mm)=15,6;Druk (barg)=66,2;Rekgrens (N/mm^2)=483;Charpy energie (J)=40</v>
      </c>
      <c r="B116" s="63">
        <v>1219</v>
      </c>
      <c r="C116" s="63">
        <v>15.6</v>
      </c>
      <c r="D116" s="63">
        <v>66.2</v>
      </c>
      <c r="E116" s="63">
        <v>483</v>
      </c>
      <c r="F116" s="63">
        <v>40</v>
      </c>
      <c r="G116" s="64">
        <v>1.39E-6</v>
      </c>
    </row>
    <row r="117" spans="1:7" x14ac:dyDescent="0.25">
      <c r="A117" s="60" t="str">
        <f>CONCATENATE(FreqTabel3[[#Headers],[Diameter (mm, uitwendig)]],"=",B117,";",FreqTabel3[[#Headers],[Wanddikte (mm)]],"=",C117,";",FreqTabel3[[#Headers],[Druk (barg)]],"=",D117,";",FreqTabel3[[#Headers],[Rekgrens (N/mm^2)]],"=",E117,";",FreqTabel3[[#Headers],[Charpy energie (J)]],"=",F117)</f>
        <v>Diameter (mm, uitwendig)=1219;Wanddikte (mm)=15,6;Druk (barg)=66,2;Rekgrens (N/mm^2)=485;Charpy energie (J)=40</v>
      </c>
      <c r="B117" s="61">
        <v>1219</v>
      </c>
      <c r="C117" s="61">
        <v>15.6</v>
      </c>
      <c r="D117" s="61">
        <v>66.2</v>
      </c>
      <c r="E117" s="61">
        <v>485</v>
      </c>
      <c r="F117" s="61">
        <v>40</v>
      </c>
      <c r="G117" s="62">
        <v>1.3863845335364667E-6</v>
      </c>
    </row>
    <row r="118" spans="1:7" x14ac:dyDescent="0.25">
      <c r="A118" s="60" t="str">
        <f>CONCATENATE(FreqTabel3[[#Headers],[Diameter (mm, uitwendig)]],"=",B118,";",FreqTabel3[[#Headers],[Wanddikte (mm)]],"=",C118,";",FreqTabel3[[#Headers],[Druk (barg)]],"=",D118,";",FreqTabel3[[#Headers],[Rekgrens (N/mm^2)]],"=",E118,";",FreqTabel3[[#Headers],[Charpy energie (J)]],"=",F118)</f>
        <v>Diameter (mm, uitwendig)=1219;Wanddikte (mm)=15,9;Druk (barg)=66,2;Rekgrens (N/mm^2)=485;Charpy energie (J)=40</v>
      </c>
      <c r="B118" s="61">
        <v>1219</v>
      </c>
      <c r="C118" s="61">
        <v>15.9</v>
      </c>
      <c r="D118" s="61">
        <v>66.2</v>
      </c>
      <c r="E118" s="61">
        <v>485</v>
      </c>
      <c r="F118" s="61">
        <v>40</v>
      </c>
      <c r="G118" s="62">
        <v>1.0888019022770573E-6</v>
      </c>
    </row>
    <row r="119" spans="1:7" x14ac:dyDescent="0.25">
      <c r="A119" s="65" t="str">
        <f>CONCATENATE(FreqTabel3[[#Headers],[Diameter (mm, uitwendig)]],"=",B119,";",FreqTabel3[[#Headers],[Wanddikte (mm)]],"=",C119,";",FreqTabel3[[#Headers],[Druk (barg)]],"=",D119,";",FreqTabel3[[#Headers],[Rekgrens (N/mm^2)]],"=",E119,";",FreqTabel3[[#Headers],[Charpy energie (J)]],"=",F119)</f>
        <v>Diameter (mm, uitwendig)=1219;Wanddikte (mm)=15,9;Druk (barg)=80;Rekgrens (N/mm^2)=480;Charpy energie (J)=40</v>
      </c>
      <c r="B119" s="66">
        <v>1219</v>
      </c>
      <c r="C119" s="76">
        <v>15.9</v>
      </c>
      <c r="D119" s="66">
        <v>80</v>
      </c>
      <c r="E119" s="66">
        <v>480</v>
      </c>
      <c r="F119" s="66">
        <v>40</v>
      </c>
      <c r="G119" s="67">
        <v>3.1994567483312431E-6</v>
      </c>
    </row>
    <row r="120" spans="1:7" x14ac:dyDescent="0.25">
      <c r="A120" s="60" t="str">
        <f>CONCATENATE(FreqTabel3[[#Headers],[Diameter (mm, uitwendig)]],"=",B120,";",FreqTabel3[[#Headers],[Wanddikte (mm)]],"=",C120,";",FreqTabel3[[#Headers],[Druk (barg)]],"=",D120,";",FreqTabel3[[#Headers],[Rekgrens (N/mm^2)]],"=",E120,";",FreqTabel3[[#Headers],[Charpy energie (J)]],"=",F120)</f>
        <v>Diameter (mm, uitwendig)=1219;Wanddikte (mm)=18,7;Druk (barg)=66,2;Rekgrens (N/mm^2)=485;Charpy energie (J)=40</v>
      </c>
      <c r="B120" s="61">
        <v>1219</v>
      </c>
      <c r="C120" s="61">
        <v>18.7</v>
      </c>
      <c r="D120" s="61">
        <v>66.2</v>
      </c>
      <c r="E120" s="61">
        <v>485</v>
      </c>
      <c r="F120" s="61">
        <v>40</v>
      </c>
      <c r="G120" s="62">
        <v>1.3170070411932654E-7</v>
      </c>
    </row>
    <row r="121" spans="1:7" x14ac:dyDescent="0.25">
      <c r="A121" s="65" t="str">
        <f>CONCATENATE(FreqTabel3[[#Headers],[Diameter (mm, uitwendig)]],"=",B121,";",FreqTabel3[[#Headers],[Wanddikte (mm)]],"=",C121,";",FreqTabel3[[#Headers],[Druk (barg)]],"=",D121,";",FreqTabel3[[#Headers],[Rekgrens (N/mm^2)]],"=",E121,";",FreqTabel3[[#Headers],[Charpy energie (J)]],"=",F121)</f>
        <v>Diameter (mm, uitwendig)=1219;Wanddikte (mm)=18,7;Druk (barg)=80;Rekgrens (N/mm^2)=483;Charpy energie (J)=40</v>
      </c>
      <c r="B121" s="68">
        <v>1219</v>
      </c>
      <c r="C121" s="68">
        <v>18.7</v>
      </c>
      <c r="D121" s="68">
        <v>80</v>
      </c>
      <c r="E121" s="68">
        <v>483</v>
      </c>
      <c r="F121" s="68">
        <v>40</v>
      </c>
      <c r="G121" s="69">
        <v>4.376566834304272E-7</v>
      </c>
    </row>
    <row r="122" spans="1:7" x14ac:dyDescent="0.25">
      <c r="A122" s="60" t="str">
        <f>CONCATENATE(FreqTabel3[[#Headers],[Diameter (mm, uitwendig)]],"=",B122,";",FreqTabel3[[#Headers],[Wanddikte (mm)]],"=",C122,";",FreqTabel3[[#Headers],[Druk (barg)]],"=",D122,";",FreqTabel3[[#Headers],[Rekgrens (N/mm^2)]],"=",E122,";",FreqTabel3[[#Headers],[Charpy energie (J)]],"=",F122)</f>
        <v>Diameter (mm, uitwendig)=1219;Wanddikte (mm)=18,9;Druk (barg)=66,2;Rekgrens (N/mm^2)=485;Charpy energie (J)=40</v>
      </c>
      <c r="B122" s="61">
        <v>1219</v>
      </c>
      <c r="C122" s="61">
        <v>18.899999999999999</v>
      </c>
      <c r="D122" s="61">
        <v>66.2</v>
      </c>
      <c r="E122" s="61">
        <v>485</v>
      </c>
      <c r="F122" s="61">
        <v>40</v>
      </c>
      <c r="G122" s="62">
        <v>1.1479075943029195E-7</v>
      </c>
    </row>
    <row r="123" spans="1:7" x14ac:dyDescent="0.25">
      <c r="A123" s="60" t="str">
        <f>CONCATENATE(FreqTabel3[[#Headers],[Diameter (mm, uitwendig)]],"=",B123,";",FreqTabel3[[#Headers],[Wanddikte (mm)]],"=",C123,";",FreqTabel3[[#Headers],[Druk (barg)]],"=",D123,";",FreqTabel3[[#Headers],[Rekgrens (N/mm^2)]],"=",E123,";",FreqTabel3[[#Headers],[Charpy energie (J)]],"=",F123)</f>
        <v>Diameter (mm, uitwendig)=1219;Wanddikte (mm)=22,7;Druk (barg)=66,2;Rekgrens (N/mm^2)=485;Charpy energie (J)=40</v>
      </c>
      <c r="B123" s="61">
        <v>1219</v>
      </c>
      <c r="C123" s="61">
        <v>22.7</v>
      </c>
      <c r="D123" s="61">
        <v>66.2</v>
      </c>
      <c r="E123" s="61">
        <v>485</v>
      </c>
      <c r="F123" s="61">
        <v>40</v>
      </c>
      <c r="G123" s="62">
        <v>6.4926501824301635E-9</v>
      </c>
    </row>
  </sheetData>
  <sheetProtection algorithmName="SHA-512" hashValue="201OSZ5iDwoK5lsq1myHhqU5PBvVfU5Mm34ufi4vjg+hF4S2VeOYMSD8FlYpQt75S6KwjctECk1pbebF6PFV6A==" saltValue="XObPsFeGPi2rXmIehMNY6A==" spinCount="100000" sheet="1" objects="1" scenarios="1"/>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1BC7-484D-4C0E-AA16-F5604E89CE70}">
  <sheetPr codeName="Blad7">
    <tabColor rgb="FFFFC000"/>
  </sheetPr>
  <dimension ref="A1:F35"/>
  <sheetViews>
    <sheetView zoomScale="85" zoomScaleNormal="85" workbookViewId="0">
      <selection activeCell="F9" sqref="F9"/>
    </sheetView>
  </sheetViews>
  <sheetFormatPr defaultColWidth="21.85546875" defaultRowHeight="15.75" x14ac:dyDescent="0.25"/>
  <cols>
    <col min="1" max="1" width="73.28515625" style="9" customWidth="1"/>
    <col min="2" max="16384" width="21.85546875" style="9"/>
  </cols>
  <sheetData>
    <row r="1" spans="1:5" ht="42.75" x14ac:dyDescent="0.25">
      <c r="A1" s="168" t="s">
        <v>715</v>
      </c>
      <c r="B1" s="169" t="s">
        <v>716</v>
      </c>
      <c r="C1" s="170" t="s">
        <v>717</v>
      </c>
      <c r="D1" s="171" t="s">
        <v>718</v>
      </c>
      <c r="E1" s="167"/>
    </row>
    <row r="2" spans="1:5" x14ac:dyDescent="0.25">
      <c r="A2" s="172" t="s">
        <v>719</v>
      </c>
      <c r="B2" s="173">
        <v>1</v>
      </c>
      <c r="C2" s="173">
        <v>1</v>
      </c>
      <c r="D2" s="173">
        <v>1</v>
      </c>
      <c r="E2" s="167"/>
    </row>
    <row r="3" spans="1:5" x14ac:dyDescent="0.25">
      <c r="A3" s="174" t="s">
        <v>720</v>
      </c>
      <c r="B3" s="175">
        <f>IF('Drop down menu'!D5=1,0.357,1)</f>
        <v>0.35699999999999998</v>
      </c>
      <c r="C3" s="175">
        <v>0.83299999999999996</v>
      </c>
      <c r="D3" s="175">
        <v>0</v>
      </c>
      <c r="E3" s="167"/>
    </row>
    <row r="4" spans="1:5" x14ac:dyDescent="0.25">
      <c r="A4" s="174" t="s">
        <v>721</v>
      </c>
      <c r="B4" s="175">
        <v>1</v>
      </c>
      <c r="C4" s="175">
        <v>0.83299999999999996</v>
      </c>
      <c r="D4" s="175">
        <v>0</v>
      </c>
      <c r="E4" s="167"/>
    </row>
    <row r="5" spans="1:5" x14ac:dyDescent="0.25">
      <c r="A5" s="174" t="s">
        <v>722</v>
      </c>
      <c r="B5" s="175">
        <v>1</v>
      </c>
      <c r="C5" s="175">
        <v>0.83299999999999996</v>
      </c>
      <c r="D5" s="175">
        <v>0</v>
      </c>
      <c r="E5" s="167"/>
    </row>
    <row r="6" spans="1:5" x14ac:dyDescent="0.25">
      <c r="A6" s="174" t="s">
        <v>723</v>
      </c>
      <c r="B6" s="175">
        <v>1</v>
      </c>
      <c r="C6" s="175">
        <v>1</v>
      </c>
      <c r="D6" s="175">
        <v>1</v>
      </c>
      <c r="E6" s="167"/>
    </row>
    <row r="7" spans="1:5" x14ac:dyDescent="0.25">
      <c r="A7" s="174" t="s">
        <v>724</v>
      </c>
      <c r="B7" s="175">
        <v>1</v>
      </c>
      <c r="C7" s="175">
        <v>0.83299999999999996</v>
      </c>
      <c r="D7" s="175">
        <v>0</v>
      </c>
      <c r="E7" s="167"/>
    </row>
    <row r="8" spans="1:5" x14ac:dyDescent="0.25">
      <c r="A8" s="176" t="s">
        <v>14</v>
      </c>
      <c r="B8" s="175">
        <v>1</v>
      </c>
      <c r="C8" s="175">
        <v>0.83299999999999996</v>
      </c>
      <c r="D8" s="175">
        <v>0</v>
      </c>
      <c r="E8" s="167"/>
    </row>
    <row r="9" spans="1:5" x14ac:dyDescent="0.25">
      <c r="A9" s="174" t="s">
        <v>725</v>
      </c>
      <c r="B9" s="175">
        <v>1</v>
      </c>
      <c r="C9" s="175">
        <v>1</v>
      </c>
      <c r="D9" s="175">
        <v>1</v>
      </c>
      <c r="E9" s="167"/>
    </row>
    <row r="10" spans="1:5" x14ac:dyDescent="0.25">
      <c r="A10" s="174" t="s">
        <v>726</v>
      </c>
      <c r="B10" s="175">
        <v>1</v>
      </c>
      <c r="C10" s="175">
        <v>0.83299999999999996</v>
      </c>
      <c r="D10" s="175">
        <v>1</v>
      </c>
      <c r="E10" s="167"/>
    </row>
    <row r="11" spans="1:5" x14ac:dyDescent="0.25">
      <c r="A11" s="174" t="s">
        <v>727</v>
      </c>
      <c r="B11" s="175">
        <f>IF('Drop down menu'!D5=1,0.357,1)</f>
        <v>0.35699999999999998</v>
      </c>
      <c r="C11" s="175">
        <v>0.83299999999999996</v>
      </c>
      <c r="D11" s="175">
        <v>0</v>
      </c>
      <c r="E11" s="167"/>
    </row>
    <row r="12" spans="1:5" x14ac:dyDescent="0.25">
      <c r="A12" s="174" t="s">
        <v>728</v>
      </c>
      <c r="B12" s="175">
        <v>1</v>
      </c>
      <c r="C12" s="175">
        <v>0.83299999999999996</v>
      </c>
      <c r="D12" s="175">
        <v>1</v>
      </c>
      <c r="E12" s="167"/>
    </row>
    <row r="13" spans="1:5" x14ac:dyDescent="0.25">
      <c r="A13" s="174" t="s">
        <v>729</v>
      </c>
      <c r="B13" s="175">
        <v>1</v>
      </c>
      <c r="C13" s="175">
        <v>1</v>
      </c>
      <c r="D13" s="175">
        <v>1</v>
      </c>
      <c r="E13" s="167"/>
    </row>
    <row r="14" spans="1:5" x14ac:dyDescent="0.25">
      <c r="A14" s="174" t="s">
        <v>730</v>
      </c>
      <c r="B14" s="175">
        <v>1</v>
      </c>
      <c r="C14" s="175">
        <v>1</v>
      </c>
      <c r="D14" s="175">
        <v>1</v>
      </c>
      <c r="E14" s="167"/>
    </row>
    <row r="15" spans="1:5" x14ac:dyDescent="0.25">
      <c r="A15" s="174" t="s">
        <v>731</v>
      </c>
      <c r="B15" s="175">
        <v>1</v>
      </c>
      <c r="C15" s="175">
        <v>1</v>
      </c>
      <c r="D15" s="175">
        <v>1</v>
      </c>
      <c r="E15" s="167"/>
    </row>
    <row r="16" spans="1:5" x14ac:dyDescent="0.25">
      <c r="A16" s="174" t="s">
        <v>732</v>
      </c>
      <c r="B16" s="175">
        <v>1</v>
      </c>
      <c r="C16" s="175">
        <v>0.83299999999999996</v>
      </c>
      <c r="D16" s="175">
        <v>1</v>
      </c>
      <c r="E16" s="167"/>
    </row>
    <row r="17" spans="1:6" x14ac:dyDescent="0.25">
      <c r="A17" s="174" t="s">
        <v>733</v>
      </c>
      <c r="B17" s="175">
        <v>1</v>
      </c>
      <c r="C17" s="175">
        <v>0.83299999999999996</v>
      </c>
      <c r="D17" s="175">
        <v>0</v>
      </c>
      <c r="E17" s="167"/>
    </row>
    <row r="18" spans="1:6" x14ac:dyDescent="0.25">
      <c r="A18" s="177" t="s">
        <v>734</v>
      </c>
      <c r="B18" s="178">
        <v>1</v>
      </c>
      <c r="C18" s="178">
        <v>1</v>
      </c>
      <c r="D18" s="178">
        <v>1</v>
      </c>
      <c r="E18" s="167"/>
    </row>
    <row r="19" spans="1:6" ht="20.100000000000001" customHeight="1" x14ac:dyDescent="0.25">
      <c r="A19" s="167"/>
      <c r="B19" s="167"/>
      <c r="C19" s="167"/>
      <c r="D19" s="167"/>
      <c r="E19" s="167"/>
      <c r="F19" s="10"/>
    </row>
    <row r="20" spans="1:6" ht="20.100000000000001" customHeight="1" x14ac:dyDescent="0.25">
      <c r="B20" s="167"/>
      <c r="C20" s="167"/>
      <c r="D20" s="167"/>
      <c r="E20" s="167"/>
    </row>
    <row r="21" spans="1:6" ht="20.100000000000001" customHeight="1" x14ac:dyDescent="0.25">
      <c r="B21" s="167"/>
      <c r="C21" s="167"/>
      <c r="D21" s="167"/>
      <c r="E21" s="167"/>
    </row>
    <row r="22" spans="1:6" ht="20.100000000000001" customHeight="1" x14ac:dyDescent="0.25">
      <c r="B22" s="167"/>
      <c r="C22" s="167"/>
      <c r="D22" s="167"/>
      <c r="E22" s="167"/>
    </row>
    <row r="23" spans="1:6" ht="20.100000000000001" customHeight="1" x14ac:dyDescent="0.25">
      <c r="B23" s="167"/>
      <c r="C23" s="167"/>
      <c r="D23" s="167"/>
      <c r="E23" s="167"/>
    </row>
    <row r="24" spans="1:6" ht="20.100000000000001" customHeight="1" x14ac:dyDescent="0.25">
      <c r="B24" s="167"/>
      <c r="C24" s="167"/>
      <c r="D24" s="167"/>
      <c r="E24" s="167"/>
    </row>
    <row r="25" spans="1:6" ht="20.100000000000001" customHeight="1" x14ac:dyDescent="0.25">
      <c r="A25" s="167"/>
      <c r="B25" s="167"/>
      <c r="C25" s="167"/>
      <c r="D25" s="167"/>
      <c r="E25" s="167"/>
    </row>
    <row r="26" spans="1:6" ht="20.100000000000001" customHeight="1" x14ac:dyDescent="0.25">
      <c r="A26" s="167"/>
      <c r="B26" s="167"/>
      <c r="C26" s="167"/>
      <c r="D26" s="167"/>
      <c r="E26" s="167"/>
    </row>
    <row r="27" spans="1:6" ht="20.100000000000001" customHeight="1" x14ac:dyDescent="0.25"/>
    <row r="28" spans="1:6" ht="20.100000000000001" customHeight="1" x14ac:dyDescent="0.25">
      <c r="F28" s="10"/>
    </row>
    <row r="29" spans="1:6" ht="20.100000000000001" customHeight="1" x14ac:dyDescent="0.25"/>
    <row r="30" spans="1:6" ht="20.100000000000001" customHeight="1" x14ac:dyDescent="0.25"/>
    <row r="31" spans="1:6" ht="20.100000000000001" customHeight="1" x14ac:dyDescent="0.25"/>
    <row r="32" spans="1:6" ht="20.100000000000001" customHeight="1" x14ac:dyDescent="0.25"/>
    <row r="33" ht="20.100000000000001" customHeight="1" x14ac:dyDescent="0.25"/>
    <row r="34" ht="20.100000000000001" customHeight="1" x14ac:dyDescent="0.25"/>
    <row r="35" ht="20.100000000000001" customHeight="1" x14ac:dyDescent="0.25"/>
  </sheetData>
  <sheetProtection algorithmName="SHA-512" hashValue="oaGucdHH7DgxIOacjRHpFribT+qaPy1WANwlSgMl3t/97eoBW1JMMeyU+N3bEqQTMWUIJQuX9xABO2bLkUS2GQ==" saltValue="2fCNrvij5Ry+xfFZ0sY8l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EE4F-3FFF-47D4-9517-0CEE01420244}">
  <sheetPr codeName="Blad8">
    <tabColor rgb="FFFFC000"/>
  </sheetPr>
  <dimension ref="A2:E51"/>
  <sheetViews>
    <sheetView topLeftCell="A7" workbookViewId="0">
      <selection activeCell="C33" sqref="C33"/>
    </sheetView>
  </sheetViews>
  <sheetFormatPr defaultColWidth="8.85546875" defaultRowHeight="12.75" x14ac:dyDescent="0.2"/>
  <cols>
    <col min="1" max="1" width="19.85546875" style="42" customWidth="1"/>
    <col min="2" max="2" width="37.42578125" style="42" bestFit="1" customWidth="1"/>
    <col min="3" max="3" width="15.7109375" style="42" customWidth="1"/>
    <col min="4" max="16384" width="8.85546875" style="42"/>
  </cols>
  <sheetData>
    <row r="2" spans="1:3" x14ac:dyDescent="0.2">
      <c r="A2" s="180" t="s">
        <v>735</v>
      </c>
      <c r="B2" s="180" t="s">
        <v>736</v>
      </c>
      <c r="C2" s="180" t="s">
        <v>737</v>
      </c>
    </row>
    <row r="3" spans="1:3" x14ac:dyDescent="0.2">
      <c r="A3" s="46">
        <v>20</v>
      </c>
      <c r="B3" s="42" t="s">
        <v>101</v>
      </c>
      <c r="C3" s="42">
        <v>1</v>
      </c>
    </row>
    <row r="4" spans="1:3" x14ac:dyDescent="0.2">
      <c r="A4" s="46">
        <v>21</v>
      </c>
      <c r="B4" s="42" t="s">
        <v>102</v>
      </c>
      <c r="C4" s="42">
        <v>0.59899999999999998</v>
      </c>
    </row>
    <row r="5" spans="1:3" x14ac:dyDescent="0.2">
      <c r="A5" s="46">
        <v>22</v>
      </c>
      <c r="B5" s="42" t="s">
        <v>103</v>
      </c>
      <c r="C5" s="42">
        <v>0.2</v>
      </c>
    </row>
    <row r="6" spans="1:3" x14ac:dyDescent="0.2">
      <c r="A6" s="46">
        <v>23</v>
      </c>
      <c r="B6" s="42" t="s">
        <v>104</v>
      </c>
      <c r="C6" s="42">
        <v>3.3000000000000002E-2</v>
      </c>
    </row>
    <row r="7" spans="1:3" x14ac:dyDescent="0.2">
      <c r="A7" s="46">
        <v>24</v>
      </c>
      <c r="B7" s="42" t="s">
        <v>105</v>
      </c>
      <c r="C7" s="42">
        <v>1</v>
      </c>
    </row>
    <row r="8" spans="1:3" x14ac:dyDescent="0.2">
      <c r="A8" s="46">
        <v>25</v>
      </c>
      <c r="B8" s="42" t="s">
        <v>105</v>
      </c>
      <c r="C8" s="42">
        <v>1</v>
      </c>
    </row>
    <row r="9" spans="1:3" x14ac:dyDescent="0.2">
      <c r="A9" s="46">
        <v>26</v>
      </c>
      <c r="B9" s="42" t="s">
        <v>105</v>
      </c>
      <c r="C9" s="42">
        <v>1</v>
      </c>
    </row>
    <row r="10" spans="1:3" x14ac:dyDescent="0.2">
      <c r="A10" s="46">
        <v>27</v>
      </c>
      <c r="B10" s="42" t="s">
        <v>106</v>
      </c>
      <c r="C10" s="42">
        <v>3.3000000000000002E-2</v>
      </c>
    </row>
    <row r="11" spans="1:3" x14ac:dyDescent="0.2">
      <c r="A11" s="46">
        <v>28</v>
      </c>
      <c r="B11" s="42" t="s">
        <v>107</v>
      </c>
      <c r="C11" s="42">
        <v>0.2</v>
      </c>
    </row>
    <row r="12" spans="1:3" x14ac:dyDescent="0.2">
      <c r="A12" s="46">
        <v>29</v>
      </c>
      <c r="B12" s="42" t="s">
        <v>108</v>
      </c>
      <c r="C12" s="42">
        <v>0.59899999999999998</v>
      </c>
    </row>
    <row r="13" spans="1:3" x14ac:dyDescent="0.2">
      <c r="A13" s="46">
        <v>30</v>
      </c>
      <c r="B13" s="42" t="s">
        <v>101</v>
      </c>
      <c r="C13" s="42">
        <v>1</v>
      </c>
    </row>
    <row r="14" spans="1:3" x14ac:dyDescent="0.2">
      <c r="A14" s="46">
        <v>31</v>
      </c>
      <c r="B14" s="42" t="s">
        <v>109</v>
      </c>
      <c r="C14" s="42">
        <v>0.01</v>
      </c>
    </row>
    <row r="15" spans="1:3" x14ac:dyDescent="0.2">
      <c r="A15" s="46">
        <v>32</v>
      </c>
      <c r="B15" s="42" t="s">
        <v>110</v>
      </c>
      <c r="C15" s="42">
        <v>0.1</v>
      </c>
    </row>
    <row r="16" spans="1:3" x14ac:dyDescent="0.2">
      <c r="A16" s="46">
        <v>33</v>
      </c>
      <c r="B16" s="42" t="s">
        <v>111</v>
      </c>
      <c r="C16" s="42">
        <v>0.625</v>
      </c>
    </row>
    <row r="17" spans="1:3" x14ac:dyDescent="0.2">
      <c r="A17" s="46">
        <v>34</v>
      </c>
      <c r="B17" s="42" t="s">
        <v>105</v>
      </c>
      <c r="C17" s="42">
        <v>1</v>
      </c>
    </row>
    <row r="18" spans="1:3" x14ac:dyDescent="0.2">
      <c r="A18" s="46">
        <v>35</v>
      </c>
      <c r="B18" s="42" t="s">
        <v>105</v>
      </c>
      <c r="C18" s="42">
        <v>1</v>
      </c>
    </row>
    <row r="19" spans="1:3" x14ac:dyDescent="0.2">
      <c r="A19" s="46">
        <v>36</v>
      </c>
      <c r="B19" s="42" t="s">
        <v>105</v>
      </c>
      <c r="C19" s="42">
        <v>1</v>
      </c>
    </row>
    <row r="20" spans="1:3" x14ac:dyDescent="0.2">
      <c r="A20" s="46">
        <v>37</v>
      </c>
      <c r="B20" s="42" t="s">
        <v>112</v>
      </c>
      <c r="C20" s="42">
        <v>0.625</v>
      </c>
    </row>
    <row r="21" spans="1:3" x14ac:dyDescent="0.2">
      <c r="A21" s="46">
        <v>38</v>
      </c>
      <c r="B21" s="42" t="s">
        <v>113</v>
      </c>
      <c r="C21" s="42">
        <v>0.1</v>
      </c>
    </row>
    <row r="22" spans="1:3" x14ac:dyDescent="0.2">
      <c r="A22" s="46">
        <v>39</v>
      </c>
      <c r="B22" s="42" t="s">
        <v>114</v>
      </c>
      <c r="C22" s="42">
        <v>0.01</v>
      </c>
    </row>
    <row r="23" spans="1:3" x14ac:dyDescent="0.2">
      <c r="A23" s="46">
        <v>40</v>
      </c>
      <c r="B23" s="42" t="s">
        <v>101</v>
      </c>
      <c r="C23" s="42">
        <v>1</v>
      </c>
    </row>
    <row r="24" spans="1:3" x14ac:dyDescent="0.2">
      <c r="A24" s="46">
        <v>41</v>
      </c>
      <c r="B24" s="42" t="s">
        <v>115</v>
      </c>
      <c r="C24" s="42">
        <v>0</v>
      </c>
    </row>
    <row r="25" spans="1:3" x14ac:dyDescent="0.2">
      <c r="A25" s="46">
        <v>42</v>
      </c>
      <c r="B25" s="42" t="s">
        <v>116</v>
      </c>
      <c r="C25" s="42">
        <v>0.1</v>
      </c>
    </row>
    <row r="26" spans="1:3" x14ac:dyDescent="0.2">
      <c r="A26" s="46">
        <v>43</v>
      </c>
      <c r="B26" s="42" t="s">
        <v>117</v>
      </c>
      <c r="C26" s="42">
        <v>0.125</v>
      </c>
    </row>
    <row r="27" spans="1:3" x14ac:dyDescent="0.2">
      <c r="A27" s="46">
        <v>44</v>
      </c>
      <c r="B27" s="42" t="s">
        <v>105</v>
      </c>
      <c r="C27" s="42">
        <v>1</v>
      </c>
    </row>
    <row r="28" spans="1:3" x14ac:dyDescent="0.2">
      <c r="A28" s="46">
        <v>45</v>
      </c>
      <c r="B28" s="42" t="s">
        <v>105</v>
      </c>
      <c r="C28" s="42">
        <v>1</v>
      </c>
    </row>
    <row r="29" spans="1:3" x14ac:dyDescent="0.2">
      <c r="A29" s="46">
        <v>46</v>
      </c>
      <c r="B29" s="42" t="s">
        <v>105</v>
      </c>
      <c r="C29" s="42">
        <v>1</v>
      </c>
    </row>
    <row r="30" spans="1:3" x14ac:dyDescent="0.2">
      <c r="A30" s="46">
        <v>47</v>
      </c>
      <c r="B30" s="42" t="s">
        <v>118</v>
      </c>
      <c r="C30" s="42">
        <v>0.125</v>
      </c>
    </row>
    <row r="31" spans="1:3" x14ac:dyDescent="0.2">
      <c r="A31" s="46">
        <v>48</v>
      </c>
      <c r="B31" s="42" t="s">
        <v>119</v>
      </c>
      <c r="C31" s="42">
        <v>0.1</v>
      </c>
    </row>
    <row r="32" spans="1:3" x14ac:dyDescent="0.2">
      <c r="A32" s="46">
        <v>49</v>
      </c>
      <c r="B32" s="42" t="s">
        <v>120</v>
      </c>
      <c r="C32" s="42">
        <v>0</v>
      </c>
    </row>
    <row r="33" spans="1:5" ht="15" x14ac:dyDescent="0.25">
      <c r="A33" s="47">
        <v>50</v>
      </c>
      <c r="B33" s="48" t="s">
        <v>121</v>
      </c>
      <c r="C33" s="48">
        <v>1</v>
      </c>
    </row>
    <row r="34" spans="1:5" ht="15" x14ac:dyDescent="0.25">
      <c r="A34" s="47">
        <v>51</v>
      </c>
      <c r="B34" s="48" t="s">
        <v>122</v>
      </c>
      <c r="C34" s="48">
        <v>7.5</v>
      </c>
    </row>
    <row r="35" spans="1:5" ht="15" x14ac:dyDescent="0.25">
      <c r="A35" s="47">
        <v>52</v>
      </c>
      <c r="B35" s="48" t="s">
        <v>123</v>
      </c>
      <c r="C35" s="48">
        <v>6.5</v>
      </c>
      <c r="E35" s="49"/>
    </row>
    <row r="36" spans="1:5" ht="15" x14ac:dyDescent="0.25">
      <c r="A36" s="47">
        <v>53</v>
      </c>
      <c r="B36" s="48" t="s">
        <v>124</v>
      </c>
      <c r="C36" s="48">
        <v>1</v>
      </c>
      <c r="E36" s="49"/>
    </row>
    <row r="37" spans="1:5" ht="15" x14ac:dyDescent="0.25">
      <c r="A37" s="47">
        <v>54</v>
      </c>
      <c r="B37" s="48" t="s">
        <v>124</v>
      </c>
      <c r="C37" s="48">
        <v>1</v>
      </c>
    </row>
    <row r="38" spans="1:5" ht="15" x14ac:dyDescent="0.25">
      <c r="A38" s="47">
        <v>55</v>
      </c>
      <c r="B38" s="48" t="s">
        <v>124</v>
      </c>
      <c r="C38" s="48">
        <v>1</v>
      </c>
      <c r="E38" s="49"/>
    </row>
    <row r="39" spans="1:5" ht="15" x14ac:dyDescent="0.25">
      <c r="A39" s="47">
        <v>56</v>
      </c>
      <c r="B39" s="48" t="s">
        <v>124</v>
      </c>
      <c r="C39" s="48">
        <v>1</v>
      </c>
    </row>
    <row r="40" spans="1:5" ht="15" x14ac:dyDescent="0.25">
      <c r="A40" s="47">
        <v>57</v>
      </c>
      <c r="B40" s="48" t="s">
        <v>124</v>
      </c>
      <c r="C40" s="48">
        <v>1</v>
      </c>
    </row>
    <row r="41" spans="1:5" ht="15" x14ac:dyDescent="0.25">
      <c r="A41" s="47">
        <v>58</v>
      </c>
      <c r="B41" s="48" t="s">
        <v>125</v>
      </c>
      <c r="C41" s="48">
        <v>6.5</v>
      </c>
    </row>
    <row r="42" spans="1:5" ht="15" x14ac:dyDescent="0.25">
      <c r="A42" s="47">
        <v>59</v>
      </c>
      <c r="B42" s="48" t="s">
        <v>126</v>
      </c>
      <c r="C42" s="48">
        <v>7.5</v>
      </c>
    </row>
    <row r="43" spans="1:5" x14ac:dyDescent="0.2">
      <c r="A43" s="46"/>
    </row>
    <row r="44" spans="1:5" x14ac:dyDescent="0.2">
      <c r="A44" s="46"/>
    </row>
    <row r="45" spans="1:5" x14ac:dyDescent="0.2">
      <c r="A45" s="46"/>
    </row>
    <row r="46" spans="1:5" x14ac:dyDescent="0.2">
      <c r="A46" s="46"/>
    </row>
    <row r="47" spans="1:5" x14ac:dyDescent="0.2">
      <c r="A47" s="46"/>
    </row>
    <row r="48" spans="1:5" x14ac:dyDescent="0.2">
      <c r="A48" s="46"/>
    </row>
    <row r="49" spans="1:1" x14ac:dyDescent="0.2">
      <c r="A49" s="46"/>
    </row>
    <row r="50" spans="1:1" x14ac:dyDescent="0.2">
      <c r="A50" s="46"/>
    </row>
    <row r="51" spans="1:1" x14ac:dyDescent="0.2">
      <c r="A51" s="46"/>
    </row>
  </sheetData>
  <sheetProtection algorithmName="SHA-512" hashValue="O4EIqqenm+62bRf24UlXanlnxYNVzLXpteD8ttvF+Jpv8ZdGtSzADIqL5DUqKj5uY+WqDy/Q/PGEkV9NUV5uTA==" saltValue="Nk9RpDiGmHcraCW/ggGRr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4E29D-F15D-4344-9488-F1509432F883}">
  <sheetPr codeName="Sheet5"/>
  <dimension ref="A1:D5"/>
  <sheetViews>
    <sheetView workbookViewId="0">
      <selection activeCell="A32" sqref="A32:XFD32"/>
    </sheetView>
  </sheetViews>
  <sheetFormatPr defaultRowHeight="15" x14ac:dyDescent="0.25"/>
  <sheetData>
    <row r="1" spans="1:4" x14ac:dyDescent="0.25">
      <c r="A1" t="s">
        <v>5</v>
      </c>
      <c r="D1" s="179" t="s">
        <v>161</v>
      </c>
    </row>
    <row r="2" spans="1:4" x14ac:dyDescent="0.25">
      <c r="A2" t="s">
        <v>365</v>
      </c>
      <c r="D2" s="167" t="s">
        <v>15</v>
      </c>
    </row>
    <row r="3" spans="1:4" x14ac:dyDescent="0.25">
      <c r="A3" t="s">
        <v>6</v>
      </c>
      <c r="D3" s="167" t="s">
        <v>16</v>
      </c>
    </row>
    <row r="4" spans="1:4" x14ac:dyDescent="0.25">
      <c r="A4" t="s">
        <v>403</v>
      </c>
      <c r="D4" s="167" t="s">
        <v>17</v>
      </c>
    </row>
    <row r="5" spans="1:4" x14ac:dyDescent="0.25">
      <c r="D5" s="167">
        <v>1</v>
      </c>
    </row>
  </sheetData>
  <sheetProtection algorithmName="SHA-512" hashValue="2JAmj/J1tH2z64S2eoM7ChbOU5hNtomHGOBE01vNd3UXxnCFaglFVq3uV+E2UydY8HnUqGsjz58uL5RqWQCx8g==" saltValue="HlsnL4t9YcI7yuNjAnn9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7236-99F7-4584-95E1-E9A6BCF84A86}">
  <sheetPr codeName="Sheet3"/>
  <dimension ref="A1:Z63"/>
  <sheetViews>
    <sheetView workbookViewId="0">
      <pane xSplit="2" ySplit="6" topLeftCell="C63" activePane="bottomRight" state="frozen"/>
      <selection activeCell="S104" sqref="S104"/>
      <selection pane="topRight" activeCell="S104" sqref="S104"/>
      <selection pane="bottomLeft" activeCell="S104" sqref="S104"/>
      <selection pane="bottomRight" activeCell="H64" sqref="H64"/>
    </sheetView>
  </sheetViews>
  <sheetFormatPr defaultRowHeight="15" x14ac:dyDescent="0.25"/>
  <cols>
    <col min="1" max="3" width="15" style="88" customWidth="1"/>
    <col min="4" max="7" width="15" style="88" hidden="1" customWidth="1"/>
    <col min="8" max="10" width="15" style="88" customWidth="1"/>
    <col min="11" max="13" width="16" style="90" customWidth="1"/>
    <col min="14" max="14" width="32" style="91" customWidth="1"/>
    <col min="15" max="15" width="31.5703125" style="92" bestFit="1" customWidth="1"/>
    <col min="16" max="16" width="16" style="92" customWidth="1"/>
    <col min="17" max="17" width="32" style="93" customWidth="1"/>
    <col min="18" max="18" width="128" style="94" customWidth="1"/>
    <col min="19" max="20" width="18" style="95" customWidth="1"/>
    <col min="21" max="22" width="18" style="96" customWidth="1"/>
    <col min="23" max="23" width="32.85546875" style="97" bestFit="1" customWidth="1"/>
    <col min="24" max="24" width="25" style="97" customWidth="1"/>
    <col min="25" max="25" width="37" style="98" customWidth="1"/>
    <col min="26" max="26" width="21" style="90" customWidth="1"/>
    <col min="27" max="16384" width="9.140625" style="88"/>
  </cols>
  <sheetData>
    <row r="1" spans="1:26" ht="33.75" x14ac:dyDescent="0.5">
      <c r="K1" s="229" t="s">
        <v>176</v>
      </c>
      <c r="L1" s="214"/>
      <c r="M1" s="214"/>
      <c r="N1" s="216"/>
      <c r="O1" s="231"/>
      <c r="P1" s="231"/>
      <c r="Q1" s="218"/>
      <c r="R1" s="229" t="s">
        <v>175</v>
      </c>
      <c r="S1" s="222"/>
      <c r="T1" s="222"/>
      <c r="U1" s="224"/>
      <c r="V1" s="224"/>
      <c r="W1" s="226"/>
      <c r="X1" s="226"/>
      <c r="Y1" s="89" t="s">
        <v>177</v>
      </c>
      <c r="Z1" s="89" t="s">
        <v>182</v>
      </c>
    </row>
    <row r="2" spans="1:26" ht="23.25" x14ac:dyDescent="0.35">
      <c r="K2" s="213" t="s">
        <v>191</v>
      </c>
      <c r="L2" s="214"/>
      <c r="M2" s="214"/>
      <c r="N2" s="131" t="s">
        <v>188</v>
      </c>
      <c r="O2" s="230" t="s">
        <v>189</v>
      </c>
      <c r="P2" s="231"/>
      <c r="Q2" s="132" t="s">
        <v>470</v>
      </c>
      <c r="R2" s="133" t="s">
        <v>471</v>
      </c>
      <c r="S2" s="221" t="s">
        <v>472</v>
      </c>
      <c r="T2" s="222"/>
      <c r="U2" s="223" t="s">
        <v>185</v>
      </c>
      <c r="V2" s="224"/>
      <c r="W2" s="225" t="s">
        <v>186</v>
      </c>
      <c r="X2" s="226"/>
      <c r="Y2" s="107" t="s">
        <v>470</v>
      </c>
      <c r="Z2" s="108" t="s">
        <v>200</v>
      </c>
    </row>
    <row r="3" spans="1:26" ht="30" hidden="1" x14ac:dyDescent="0.25">
      <c r="A3" s="88" t="s">
        <v>201</v>
      </c>
      <c r="B3" s="88" t="s">
        <v>202</v>
      </c>
      <c r="C3" s="88" t="s">
        <v>203</v>
      </c>
      <c r="D3" s="88" t="s">
        <v>203</v>
      </c>
      <c r="E3" s="88" t="s">
        <v>203</v>
      </c>
      <c r="F3" s="88" t="s">
        <v>203</v>
      </c>
      <c r="G3" s="88" t="s">
        <v>203</v>
      </c>
      <c r="H3" s="88" t="s">
        <v>207</v>
      </c>
      <c r="I3" s="88" t="s">
        <v>473</v>
      </c>
      <c r="J3" s="88" t="s">
        <v>474</v>
      </c>
      <c r="K3" s="112" t="s">
        <v>210</v>
      </c>
      <c r="L3" s="112" t="s">
        <v>475</v>
      </c>
      <c r="M3" s="112" t="s">
        <v>475</v>
      </c>
      <c r="N3" s="113" t="s">
        <v>476</v>
      </c>
      <c r="O3" s="114" t="s">
        <v>214</v>
      </c>
      <c r="P3" s="114" t="s">
        <v>214</v>
      </c>
      <c r="Q3" s="115" t="s">
        <v>215</v>
      </c>
      <c r="R3" s="116" t="s">
        <v>211</v>
      </c>
      <c r="S3" s="117" t="s">
        <v>477</v>
      </c>
      <c r="T3" s="117" t="s">
        <v>477</v>
      </c>
      <c r="U3" s="118" t="s">
        <v>210</v>
      </c>
      <c r="V3" s="118" t="s">
        <v>210</v>
      </c>
      <c r="W3" s="119" t="s">
        <v>211</v>
      </c>
      <c r="X3" s="119" t="s">
        <v>211</v>
      </c>
      <c r="Y3" s="120" t="s">
        <v>476</v>
      </c>
      <c r="Z3" s="112" t="s">
        <v>182</v>
      </c>
    </row>
    <row r="4" spans="1:26" ht="30" hidden="1" x14ac:dyDescent="0.25">
      <c r="A4" s="88" t="s">
        <v>220</v>
      </c>
      <c r="K4" s="112" t="s">
        <v>243</v>
      </c>
      <c r="L4" s="112" t="s">
        <v>478</v>
      </c>
      <c r="M4" s="112" t="s">
        <v>479</v>
      </c>
      <c r="N4" s="113" t="s">
        <v>2</v>
      </c>
      <c r="O4" s="114" t="s">
        <v>240</v>
      </c>
      <c r="P4" s="114" t="s">
        <v>241</v>
      </c>
      <c r="Q4" s="115" t="s">
        <v>480</v>
      </c>
      <c r="R4" s="116" t="s">
        <v>481</v>
      </c>
      <c r="S4" s="117" t="s">
        <v>482</v>
      </c>
      <c r="T4" s="117" t="s">
        <v>483</v>
      </c>
      <c r="U4" s="118" t="s">
        <v>232</v>
      </c>
      <c r="V4" s="118" t="s">
        <v>233</v>
      </c>
      <c r="W4" s="119" t="s">
        <v>234</v>
      </c>
      <c r="X4" s="119" t="s">
        <v>235</v>
      </c>
      <c r="Y4" s="120" t="s">
        <v>484</v>
      </c>
      <c r="Z4" s="112" t="s">
        <v>182</v>
      </c>
    </row>
    <row r="5" spans="1:26" ht="45" x14ac:dyDescent="0.25">
      <c r="A5" s="121" t="s">
        <v>287</v>
      </c>
      <c r="B5" s="121" t="s">
        <v>288</v>
      </c>
      <c r="C5" s="121" t="s">
        <v>289</v>
      </c>
      <c r="D5" s="121" t="s">
        <v>289</v>
      </c>
      <c r="E5" s="121" t="s">
        <v>289</v>
      </c>
      <c r="F5" s="121" t="s">
        <v>289</v>
      </c>
      <c r="G5" s="121" t="s">
        <v>289</v>
      </c>
      <c r="H5" s="121" t="s">
        <v>468</v>
      </c>
      <c r="I5" s="121" t="s">
        <v>485</v>
      </c>
      <c r="J5" s="121" t="s">
        <v>291</v>
      </c>
      <c r="K5" s="122" t="s">
        <v>311</v>
      </c>
      <c r="L5" s="122" t="s">
        <v>486</v>
      </c>
      <c r="M5" s="122" t="s">
        <v>487</v>
      </c>
      <c r="N5" s="123" t="s">
        <v>2</v>
      </c>
      <c r="O5" s="124" t="s">
        <v>309</v>
      </c>
      <c r="P5" s="124" t="s">
        <v>310</v>
      </c>
      <c r="Q5" s="125" t="s">
        <v>488</v>
      </c>
      <c r="R5" s="126" t="s">
        <v>489</v>
      </c>
      <c r="S5" s="127" t="s">
        <v>490</v>
      </c>
      <c r="T5" s="127" t="s">
        <v>491</v>
      </c>
      <c r="U5" s="128" t="s">
        <v>301</v>
      </c>
      <c r="V5" s="128" t="s">
        <v>302</v>
      </c>
      <c r="W5" s="129" t="s">
        <v>303</v>
      </c>
      <c r="X5" s="129" t="s">
        <v>304</v>
      </c>
      <c r="Y5" s="130" t="s">
        <v>492</v>
      </c>
      <c r="Z5" s="122" t="s">
        <v>182</v>
      </c>
    </row>
    <row r="6" spans="1:26" x14ac:dyDescent="0.25">
      <c r="L6" s="90" t="s">
        <v>1</v>
      </c>
      <c r="M6" s="90" t="s">
        <v>346</v>
      </c>
      <c r="N6" s="91" t="s">
        <v>0</v>
      </c>
      <c r="P6" s="92" t="s">
        <v>348</v>
      </c>
      <c r="R6" s="94" t="s">
        <v>346</v>
      </c>
      <c r="S6" s="95" t="s">
        <v>346</v>
      </c>
      <c r="T6" s="95" t="s">
        <v>350</v>
      </c>
      <c r="V6" s="96" t="s">
        <v>0</v>
      </c>
      <c r="X6" s="97" t="s">
        <v>346</v>
      </c>
      <c r="Y6" s="98" t="s">
        <v>0</v>
      </c>
    </row>
    <row r="7" spans="1:26" hidden="1" x14ac:dyDescent="0.25">
      <c r="A7" s="88">
        <v>63</v>
      </c>
      <c r="K7" s="90" t="s">
        <v>361</v>
      </c>
      <c r="L7" s="90" t="s">
        <v>358</v>
      </c>
      <c r="M7" s="90" t="s">
        <v>355</v>
      </c>
      <c r="N7" s="91" t="s">
        <v>358</v>
      </c>
      <c r="O7" s="92" t="s">
        <v>353</v>
      </c>
      <c r="P7" s="92" t="s">
        <v>348</v>
      </c>
      <c r="Q7" s="93" t="s">
        <v>353</v>
      </c>
      <c r="R7" s="94" t="s">
        <v>355</v>
      </c>
      <c r="S7" s="95" t="s">
        <v>355</v>
      </c>
      <c r="T7" s="95" t="s">
        <v>363</v>
      </c>
      <c r="U7" s="96" t="s">
        <v>359</v>
      </c>
      <c r="V7" s="96" t="s">
        <v>358</v>
      </c>
      <c r="W7" s="97" t="s">
        <v>353</v>
      </c>
      <c r="X7" s="97" t="s">
        <v>355</v>
      </c>
      <c r="Y7" s="98" t="s">
        <v>358</v>
      </c>
    </row>
    <row r="8" spans="1:26" hidden="1" x14ac:dyDescent="0.25">
      <c r="A8" s="88">
        <v>11</v>
      </c>
      <c r="K8" s="90" t="s">
        <v>382</v>
      </c>
      <c r="L8" s="90" t="s">
        <v>378</v>
      </c>
      <c r="M8" s="90" t="s">
        <v>346</v>
      </c>
      <c r="N8" s="91" t="s">
        <v>374</v>
      </c>
      <c r="O8" s="92" t="s">
        <v>379</v>
      </c>
      <c r="P8" s="92" t="s">
        <v>380</v>
      </c>
      <c r="Q8" s="93" t="s">
        <v>7</v>
      </c>
      <c r="R8" s="94" t="s">
        <v>346</v>
      </c>
      <c r="S8" s="95" t="s">
        <v>346</v>
      </c>
      <c r="T8" s="95" t="s">
        <v>384</v>
      </c>
      <c r="U8" s="96" t="s">
        <v>375</v>
      </c>
      <c r="V8" s="96" t="s">
        <v>374</v>
      </c>
      <c r="W8" s="97" t="s">
        <v>376</v>
      </c>
      <c r="X8" s="97" t="s">
        <v>346</v>
      </c>
      <c r="Y8" s="98" t="s">
        <v>374</v>
      </c>
    </row>
    <row r="9" spans="1:26" hidden="1" x14ac:dyDescent="0.25">
      <c r="L9" s="90" t="s">
        <v>397</v>
      </c>
      <c r="N9" s="91" t="s">
        <v>378</v>
      </c>
      <c r="O9" s="92" t="s">
        <v>398</v>
      </c>
      <c r="P9" s="92" t="s">
        <v>399</v>
      </c>
      <c r="Q9" s="93" t="s">
        <v>493</v>
      </c>
      <c r="T9" s="95" t="s">
        <v>402</v>
      </c>
      <c r="V9" s="96" t="s">
        <v>378</v>
      </c>
      <c r="W9" s="97" t="s">
        <v>395</v>
      </c>
      <c r="Y9" s="98" t="s">
        <v>378</v>
      </c>
    </row>
    <row r="10" spans="1:26" hidden="1" x14ac:dyDescent="0.25">
      <c r="A10" s="88" t="s">
        <v>408</v>
      </c>
      <c r="L10" s="90" t="s">
        <v>1</v>
      </c>
      <c r="N10" s="91" t="s">
        <v>414</v>
      </c>
      <c r="O10" s="92" t="s">
        <v>3</v>
      </c>
      <c r="Q10" s="93" t="s">
        <v>494</v>
      </c>
      <c r="T10" s="95" t="s">
        <v>417</v>
      </c>
      <c r="V10" s="96" t="s">
        <v>414</v>
      </c>
      <c r="W10" s="97" t="s">
        <v>415</v>
      </c>
      <c r="Y10" s="98" t="s">
        <v>414</v>
      </c>
    </row>
    <row r="11" spans="1:26" hidden="1" x14ac:dyDescent="0.25">
      <c r="A11" s="88" t="s">
        <v>422</v>
      </c>
      <c r="L11" s="90" t="s">
        <v>426</v>
      </c>
      <c r="N11" s="91" t="s">
        <v>0</v>
      </c>
      <c r="O11" s="92" t="s">
        <v>427</v>
      </c>
      <c r="Q11" s="93" t="s">
        <v>495</v>
      </c>
      <c r="T11" s="95" t="s">
        <v>428</v>
      </c>
      <c r="V11" s="96" t="s">
        <v>0</v>
      </c>
      <c r="W11" s="97" t="s">
        <v>425</v>
      </c>
      <c r="Y11" s="98" t="s">
        <v>0</v>
      </c>
    </row>
    <row r="12" spans="1:26" hidden="1" x14ac:dyDescent="0.25">
      <c r="L12" s="90" t="s">
        <v>437</v>
      </c>
      <c r="N12" s="91" t="s">
        <v>397</v>
      </c>
      <c r="O12" s="92" t="s">
        <v>438</v>
      </c>
      <c r="T12" s="95" t="s">
        <v>350</v>
      </c>
      <c r="V12" s="96" t="s">
        <v>397</v>
      </c>
      <c r="W12" s="97" t="s">
        <v>436</v>
      </c>
      <c r="Y12" s="98" t="s">
        <v>397</v>
      </c>
    </row>
    <row r="13" spans="1:26" hidden="1" x14ac:dyDescent="0.25">
      <c r="N13" s="91" t="s">
        <v>445</v>
      </c>
      <c r="O13" s="92" t="s">
        <v>446</v>
      </c>
      <c r="T13" s="95" t="s">
        <v>448</v>
      </c>
      <c r="V13" s="96" t="s">
        <v>445</v>
      </c>
      <c r="Y13" s="98" t="s">
        <v>445</v>
      </c>
    </row>
    <row r="14" spans="1:26" hidden="1" x14ac:dyDescent="0.25">
      <c r="N14" s="91" t="s">
        <v>1</v>
      </c>
      <c r="T14" s="95" t="s">
        <v>453</v>
      </c>
      <c r="V14" s="96" t="s">
        <v>1</v>
      </c>
      <c r="Y14" s="98" t="s">
        <v>1</v>
      </c>
    </row>
    <row r="15" spans="1:26" hidden="1" x14ac:dyDescent="0.25">
      <c r="N15" s="91" t="s">
        <v>457</v>
      </c>
      <c r="V15" s="96" t="s">
        <v>457</v>
      </c>
      <c r="Y15" s="98" t="s">
        <v>457</v>
      </c>
    </row>
    <row r="16" spans="1:2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9" hidden="1" x14ac:dyDescent="0.25"/>
    <row r="50" spans="1:19" hidden="1" x14ac:dyDescent="0.25"/>
    <row r="51" spans="1:19" hidden="1" x14ac:dyDescent="0.25"/>
    <row r="52" spans="1:19" hidden="1" x14ac:dyDescent="0.25"/>
    <row r="53" spans="1:19" hidden="1" x14ac:dyDescent="0.25"/>
    <row r="54" spans="1:19" hidden="1" x14ac:dyDescent="0.25"/>
    <row r="55" spans="1:19" hidden="1" x14ac:dyDescent="0.25"/>
    <row r="56" spans="1:19" hidden="1" x14ac:dyDescent="0.25"/>
    <row r="57" spans="1:19" hidden="1" x14ac:dyDescent="0.25"/>
    <row r="58" spans="1:19" hidden="1" x14ac:dyDescent="0.25"/>
    <row r="59" spans="1:19" hidden="1" x14ac:dyDescent="0.25"/>
    <row r="60" spans="1:19" hidden="1" x14ac:dyDescent="0.25"/>
    <row r="61" spans="1:19" hidden="1" x14ac:dyDescent="0.25"/>
    <row r="62" spans="1:19" hidden="1" x14ac:dyDescent="0.25"/>
    <row r="63" spans="1:19" x14ac:dyDescent="0.25">
      <c r="A63" s="88" t="s">
        <v>408</v>
      </c>
      <c r="B63" s="88" t="s">
        <v>288</v>
      </c>
      <c r="H63" s="88">
        <f>'4. Gegevens leiding'!I37</f>
        <v>0</v>
      </c>
      <c r="I63" s="88" t="s">
        <v>485</v>
      </c>
      <c r="J63" s="88" t="s">
        <v>496</v>
      </c>
      <c r="K63" s="112" t="s">
        <v>382</v>
      </c>
      <c r="L63" s="112"/>
      <c r="M63" s="112">
        <f>'4. Gegevens leiding'!I45</f>
        <v>1</v>
      </c>
      <c r="N63" s="113">
        <f>'4. Gegevens leiding'!I46</f>
        <v>0.01</v>
      </c>
      <c r="O63" s="92" t="str">
        <f>'4. Gegevens leiding'!I47</f>
        <v>2 Vertical</v>
      </c>
      <c r="P63" s="114">
        <v>90.000012994392264</v>
      </c>
      <c r="Q63" s="93" t="str">
        <f>'4. Gegevens leiding'!I48</f>
        <v>0 Full bore rupture</v>
      </c>
      <c r="R63" s="116">
        <f>'4. Gegevens leiding'!I49</f>
        <v>1</v>
      </c>
      <c r="S63" s="117">
        <f>'4. Gegevens leiding'!I50</f>
        <v>0</v>
      </c>
    </row>
  </sheetData>
  <sheetProtection algorithmName="SHA-512" hashValue="A99XyU8RgZaDVH/TtSmdrkwVzZST7F+IDRn7/2D9aMnr8qIH9LyDDjLrNabNYTSNb80lwthtPAsvtXl8B2bMFg==" saltValue="DS2PQec06lqtnPcN2bHo/w==" spinCount="100000" sheet="1" objects="1" scenarios="1"/>
  <mergeCells count="7">
    <mergeCell ref="K1:Q1"/>
    <mergeCell ref="R1:X1"/>
    <mergeCell ref="K2:M2"/>
    <mergeCell ref="O2:P2"/>
    <mergeCell ref="S2:T2"/>
    <mergeCell ref="U2:V2"/>
    <mergeCell ref="W2:X2"/>
  </mergeCells>
  <dataValidations count="16">
    <dataValidation type="list" allowBlank="1" showInputMessage="1" showErrorMessage="1" sqref="Y6" xr:uid="{2BCE0A8C-D7FD-401B-9808-992CD9A57AAA}">
      <formula1>$Y$7:$Y$17</formula1>
    </dataValidation>
    <dataValidation type="list" allowBlank="1" showInputMessage="1" showErrorMessage="1" sqref="X6" xr:uid="{E38E369B-F42A-45E1-B7D2-55E69A604C65}">
      <formula1>$X$7:$X$10</formula1>
    </dataValidation>
    <dataValidation type="list" allowBlank="1" showInputMessage="1" showErrorMessage="1" sqref="W62:W163" xr:uid="{47B5CF98-54AA-4E33-AE1E-51199A69E248}">
      <formula1>$W$7:$W$12</formula1>
    </dataValidation>
    <dataValidation type="list" allowBlank="1" showInputMessage="1" showErrorMessage="1" sqref="V6" xr:uid="{DA4E4D51-62FB-458C-8E0C-83390FA6616F}">
      <formula1>$V$7:$V$17</formula1>
    </dataValidation>
    <dataValidation type="list" allowBlank="1" showInputMessage="1" showErrorMessage="1" sqref="U62:U163" xr:uid="{41F1EAB6-6A4A-4924-B893-DD4DF69A4AC9}">
      <formula1>$U$7:$U$8</formula1>
    </dataValidation>
    <dataValidation type="list" allowBlank="1" showInputMessage="1" showErrorMessage="1" sqref="T6" xr:uid="{0E692285-6642-4F47-9F2D-45BDB5BC8336}">
      <formula1>$T$7:$T$16</formula1>
    </dataValidation>
    <dataValidation type="list" allowBlank="1" showInputMessage="1" showErrorMessage="1" sqref="S6" xr:uid="{D374FA0A-A31E-4207-9F5F-E0E59C03E5DE}">
      <formula1>$S$7:$S$10</formula1>
    </dataValidation>
    <dataValidation type="list" allowBlank="1" showInputMessage="1" showErrorMessage="1" sqref="R6" xr:uid="{90DA9B72-A19F-4209-9C15-FBE7C6C0DB7E}">
      <formula1>$R$7:$R$10</formula1>
    </dataValidation>
    <dataValidation type="list" allowBlank="1" showInputMessage="1" showErrorMessage="1" sqref="Q62:Q163" xr:uid="{77BEA570-EACA-413C-A492-F77F2C6F5F28}">
      <formula1>$Q$7:$Q$11</formula1>
    </dataValidation>
    <dataValidation type="list" allowBlank="1" showInputMessage="1" showErrorMessage="1" sqref="P6" xr:uid="{D5DB62E5-7C08-4124-9FA6-D004295A146B}">
      <formula1>$P$7:$P$11</formula1>
    </dataValidation>
    <dataValidation type="list" allowBlank="1" showInputMessage="1" showErrorMessage="1" sqref="N6" xr:uid="{3F1214F9-3735-429D-9624-2E139BD7AB34}">
      <formula1>$N$7:$N$17</formula1>
    </dataValidation>
    <dataValidation type="list" allowBlank="1" showInputMessage="1" showErrorMessage="1" sqref="M6" xr:uid="{C971F23A-FA10-4ADB-A832-5F61903A5C13}">
      <formula1>$M$7:$M$10</formula1>
    </dataValidation>
    <dataValidation type="list" allowBlank="1" showInputMessage="1" showErrorMessage="1" sqref="L6" xr:uid="{DD308285-9858-4F0B-9583-55C7EB439085}">
      <formula1>$L$7:$L$14</formula1>
    </dataValidation>
    <dataValidation type="list" allowBlank="1" showInputMessage="1" showErrorMessage="1" sqref="K62:K163" xr:uid="{94E421C3-3B30-4F2B-9601-8D74378648BF}">
      <formula1>$K$7:$K$8</formula1>
    </dataValidation>
    <dataValidation type="list" allowBlank="1" showInputMessage="1" showErrorMessage="1" sqref="A63:A163" xr:uid="{2D3F0553-833E-4D9C-8B00-8BABE0B42116}">
      <formula1>$A$10:$A$11</formula1>
    </dataValidation>
    <dataValidation type="list" allowBlank="1" showInputMessage="1" showErrorMessage="1" sqref="O65:O163 O62:O63" xr:uid="{525FCF8B-9099-4D41-B0B2-EF7F5B7CE908}">
      <formula1>$O$7:$O$13</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7793-BEFB-4B59-8C10-A292AAC10B1C}">
  <sheetPr codeName="Sheet4"/>
  <dimension ref="A1:EV63"/>
  <sheetViews>
    <sheetView workbookViewId="0">
      <pane xSplit="2" ySplit="6" topLeftCell="EW63" activePane="bottomRight" state="frozen"/>
      <selection activeCell="S104" sqref="S104"/>
      <selection pane="topRight" activeCell="S104" sqref="S104"/>
      <selection pane="bottomLeft" activeCell="S104" sqref="S104"/>
      <selection pane="bottomRight" activeCell="FO6" sqref="FO6"/>
    </sheetView>
  </sheetViews>
  <sheetFormatPr defaultRowHeight="15" x14ac:dyDescent="0.25"/>
  <cols>
    <col min="1" max="5" width="15" style="88" customWidth="1"/>
    <col min="6" max="6" width="37" style="90" customWidth="1"/>
    <col min="7" max="7" width="21" style="91" customWidth="1"/>
    <col min="8" max="8" width="49" style="92" customWidth="1"/>
    <col min="9" max="9" width="61" style="93" customWidth="1"/>
    <col min="10" max="10" width="59" style="94" customWidth="1"/>
    <col min="11" max="11" width="27" style="95" customWidth="1"/>
    <col min="12" max="12" width="61" style="96" customWidth="1"/>
    <col min="13" max="13" width="45" style="97" customWidth="1"/>
    <col min="14" max="14" width="45" style="98" customWidth="1"/>
    <col min="15" max="15" width="53" style="90" customWidth="1"/>
    <col min="16" max="16" width="59" style="91" customWidth="1"/>
    <col min="17" max="17" width="51" style="92" customWidth="1"/>
    <col min="18" max="18" width="51" style="93" customWidth="1"/>
    <col min="19" max="19" width="51" style="94" customWidth="1"/>
    <col min="20" max="20" width="51" style="95" customWidth="1"/>
    <col min="21" max="21" width="51" style="96" customWidth="1"/>
    <col min="22" max="22" width="173" style="97" customWidth="1"/>
    <col min="23" max="25" width="16" style="98" customWidth="1"/>
    <col min="26" max="26" width="39.28515625" style="98" bestFit="1" customWidth="1"/>
    <col min="27" max="27" width="16" style="98" customWidth="1"/>
    <col min="28" max="28" width="73" style="90" customWidth="1"/>
    <col min="29" max="29" width="75" style="91" customWidth="1"/>
    <col min="30" max="30" width="89" style="92" customWidth="1"/>
    <col min="31" max="31" width="59" style="93" customWidth="1"/>
    <col min="32" max="32" width="41" style="94" customWidth="1"/>
    <col min="33" max="33" width="55" style="95" customWidth="1"/>
    <col min="34" max="34" width="51" style="96" customWidth="1"/>
    <col min="35" max="37" width="16" style="97" customWidth="1"/>
    <col min="38" max="38" width="39.28515625" style="97" bestFit="1" customWidth="1"/>
    <col min="39" max="39" width="16" style="97" customWidth="1"/>
    <col min="40" max="42" width="16" style="98" customWidth="1"/>
    <col min="43" max="43" width="39.28515625" style="98" bestFit="1" customWidth="1"/>
    <col min="44" max="44" width="16" style="98" customWidth="1"/>
    <col min="45" max="47" width="17" style="90" customWidth="1"/>
    <col min="48" max="48" width="39.28515625" style="90" bestFit="1" customWidth="1"/>
    <col min="49" max="49" width="17" style="90" customWidth="1"/>
    <col min="50" max="50" width="55" style="91" customWidth="1"/>
    <col min="51" max="51" width="73" style="92" customWidth="1"/>
    <col min="52" max="52" width="67" style="93" customWidth="1"/>
    <col min="53" max="53" width="27" style="94" customWidth="1"/>
    <col min="54" max="56" width="16" style="95" customWidth="1"/>
    <col min="57" max="57" width="39.28515625" style="95" bestFit="1" customWidth="1"/>
    <col min="58" max="58" width="16" style="95" customWidth="1"/>
    <col min="59" max="61" width="17" style="96" customWidth="1"/>
    <col min="62" max="62" width="39.28515625" style="96" bestFit="1" customWidth="1"/>
    <col min="63" max="63" width="17" style="96" customWidth="1"/>
    <col min="64" max="66" width="16" style="97" customWidth="1"/>
    <col min="67" max="67" width="39.28515625" style="97" bestFit="1" customWidth="1"/>
    <col min="68" max="68" width="16" style="97" customWidth="1"/>
    <col min="69" max="69" width="89" style="98" customWidth="1"/>
    <col min="70" max="70" width="89" style="90" customWidth="1"/>
    <col min="71" max="71" width="89" style="91" customWidth="1"/>
    <col min="72" max="72" width="89" style="92" customWidth="1"/>
    <col min="73" max="73" width="75" style="93" customWidth="1"/>
    <col min="74" max="74" width="67" style="94" customWidth="1"/>
    <col min="75" max="75" width="69" style="95" customWidth="1"/>
    <col min="76" max="76" width="53" style="96" customWidth="1"/>
    <col min="77" max="77" width="79" style="97" customWidth="1"/>
    <col min="78" max="78" width="45" style="98" customWidth="1"/>
    <col min="79" max="79" width="51" style="90" customWidth="1"/>
    <col min="80" max="80" width="59" style="91" customWidth="1"/>
    <col min="81" max="83" width="16" style="92" customWidth="1"/>
    <col min="84" max="84" width="39.28515625" style="92" bestFit="1" customWidth="1"/>
    <col min="85" max="85" width="16" style="92" customWidth="1"/>
    <col min="86" max="86" width="71" style="93" customWidth="1"/>
    <col min="87" max="87" width="69" style="94" customWidth="1"/>
    <col min="88" max="88" width="71" style="95" customWidth="1"/>
    <col min="89" max="91" width="17" style="96" customWidth="1"/>
    <col min="92" max="92" width="39.28515625" style="96" bestFit="1" customWidth="1"/>
    <col min="93" max="93" width="17" style="96" customWidth="1"/>
    <col min="94" max="96" width="17" style="97" customWidth="1"/>
    <col min="97" max="97" width="39.28515625" style="97" bestFit="1" customWidth="1"/>
    <col min="98" max="98" width="17" style="97" customWidth="1"/>
    <col min="99" max="101" width="16" style="98" customWidth="1"/>
    <col min="102" max="102" width="39.28515625" style="98" bestFit="1" customWidth="1"/>
    <col min="103" max="103" width="16" style="98" customWidth="1"/>
    <col min="104" max="106" width="16" style="90" customWidth="1"/>
    <col min="107" max="107" width="39.28515625" style="90" bestFit="1" customWidth="1"/>
    <col min="108" max="108" width="16" style="90" customWidth="1"/>
    <col min="109" max="109" width="99" style="91" customWidth="1"/>
    <col min="110" max="112" width="16" style="92" customWidth="1"/>
    <col min="113" max="113" width="39.28515625" style="92" bestFit="1" customWidth="1"/>
    <col min="114" max="114" width="16" style="92" customWidth="1"/>
    <col min="115" max="115" width="57" style="93" customWidth="1"/>
    <col min="116" max="116" width="71" style="94" customWidth="1"/>
    <col min="117" max="117" width="55" style="95" customWidth="1"/>
    <col min="118" max="120" width="16" style="96" customWidth="1"/>
    <col min="121" max="121" width="39.28515625" style="96" bestFit="1" customWidth="1"/>
    <col min="122" max="122" width="16" style="96" customWidth="1"/>
    <col min="123" max="123" width="67" style="97" customWidth="1"/>
    <col min="124" max="124" width="63" style="98" customWidth="1"/>
    <col min="125" max="125" width="51" style="90" customWidth="1"/>
    <col min="126" max="126" width="51" style="91" customWidth="1"/>
    <col min="127" max="127" width="51" style="92" customWidth="1"/>
    <col min="128" max="130" width="16" style="93" customWidth="1"/>
    <col min="131" max="131" width="39.28515625" style="93" bestFit="1" customWidth="1"/>
    <col min="132" max="132" width="16" style="93" customWidth="1"/>
    <col min="133" max="133" width="61" style="94" customWidth="1"/>
    <col min="134" max="134" width="67" style="95" customWidth="1"/>
    <col min="135" max="135" width="67" style="96" customWidth="1"/>
    <col min="136" max="138" width="16" style="97" customWidth="1"/>
    <col min="139" max="139" width="39.28515625" style="97" bestFit="1" customWidth="1"/>
    <col min="140" max="140" width="16" style="97" customWidth="1"/>
    <col min="141" max="143" width="17" style="98" customWidth="1"/>
    <col min="144" max="144" width="39.28515625" style="98" bestFit="1" customWidth="1"/>
    <col min="145" max="145" width="17" style="98" customWidth="1"/>
    <col min="146" max="148" width="16" style="90" customWidth="1"/>
    <col min="149" max="149" width="39.28515625" style="90" bestFit="1" customWidth="1"/>
    <col min="150" max="150" width="16" style="90" customWidth="1"/>
    <col min="151" max="151" width="27" style="91" customWidth="1"/>
    <col min="152" max="152" width="81" style="92" customWidth="1"/>
    <col min="153" max="16384" width="9.140625" style="88"/>
  </cols>
  <sheetData>
    <row r="1" spans="1:152" ht="67.5" x14ac:dyDescent="0.5">
      <c r="F1" s="89" t="s">
        <v>497</v>
      </c>
      <c r="G1" s="89" t="s">
        <v>182</v>
      </c>
      <c r="H1" s="89" t="s">
        <v>498</v>
      </c>
      <c r="I1" s="89" t="s">
        <v>499</v>
      </c>
      <c r="J1" s="89" t="s">
        <v>500</v>
      </c>
      <c r="K1" s="89" t="s">
        <v>501</v>
      </c>
      <c r="L1" s="89" t="s">
        <v>502</v>
      </c>
      <c r="M1" s="89" t="s">
        <v>503</v>
      </c>
      <c r="N1" s="89" t="s">
        <v>504</v>
      </c>
      <c r="O1" s="89" t="s">
        <v>505</v>
      </c>
      <c r="P1" s="89" t="s">
        <v>506</v>
      </c>
      <c r="Q1" s="89" t="s">
        <v>507</v>
      </c>
      <c r="R1" s="89" t="s">
        <v>508</v>
      </c>
      <c r="S1" s="89" t="s">
        <v>509</v>
      </c>
      <c r="T1" s="89" t="s">
        <v>510</v>
      </c>
      <c r="U1" s="89" t="s">
        <v>511</v>
      </c>
      <c r="V1" s="89" t="s">
        <v>512</v>
      </c>
      <c r="W1" s="229" t="s">
        <v>513</v>
      </c>
      <c r="X1" s="228"/>
      <c r="Y1" s="228"/>
      <c r="Z1" s="228"/>
      <c r="AA1" s="228"/>
      <c r="AB1" s="89" t="s">
        <v>514</v>
      </c>
      <c r="AC1" s="89" t="s">
        <v>515</v>
      </c>
      <c r="AD1" s="89" t="s">
        <v>516</v>
      </c>
      <c r="AE1" s="89" t="s">
        <v>517</v>
      </c>
      <c r="AF1" s="89" t="s">
        <v>518</v>
      </c>
      <c r="AG1" s="89" t="s">
        <v>519</v>
      </c>
      <c r="AH1" s="89" t="s">
        <v>520</v>
      </c>
      <c r="AI1" s="229" t="s">
        <v>521</v>
      </c>
      <c r="AJ1" s="226"/>
      <c r="AK1" s="226"/>
      <c r="AL1" s="226"/>
      <c r="AM1" s="226"/>
      <c r="AN1" s="229" t="s">
        <v>522</v>
      </c>
      <c r="AO1" s="228"/>
      <c r="AP1" s="228"/>
      <c r="AQ1" s="228"/>
      <c r="AR1" s="228"/>
      <c r="AS1" s="229" t="s">
        <v>523</v>
      </c>
      <c r="AT1" s="214"/>
      <c r="AU1" s="214"/>
      <c r="AV1" s="214"/>
      <c r="AW1" s="214"/>
      <c r="AX1" s="89" t="s">
        <v>524</v>
      </c>
      <c r="AY1" s="89" t="s">
        <v>525</v>
      </c>
      <c r="AZ1" s="89" t="s">
        <v>526</v>
      </c>
      <c r="BA1" s="89" t="s">
        <v>527</v>
      </c>
      <c r="BB1" s="229" t="s">
        <v>528</v>
      </c>
      <c r="BC1" s="222"/>
      <c r="BD1" s="222"/>
      <c r="BE1" s="222"/>
      <c r="BF1" s="222"/>
      <c r="BG1" s="229" t="s">
        <v>529</v>
      </c>
      <c r="BH1" s="224"/>
      <c r="BI1" s="224"/>
      <c r="BJ1" s="224"/>
      <c r="BK1" s="224"/>
      <c r="BL1" s="229" t="s">
        <v>530</v>
      </c>
      <c r="BM1" s="226"/>
      <c r="BN1" s="226"/>
      <c r="BO1" s="226"/>
      <c r="BP1" s="226"/>
      <c r="BQ1" s="89" t="s">
        <v>531</v>
      </c>
      <c r="BR1" s="89" t="s">
        <v>532</v>
      </c>
      <c r="BS1" s="89" t="s">
        <v>533</v>
      </c>
      <c r="BT1" s="89" t="s">
        <v>534</v>
      </c>
      <c r="BU1" s="89" t="s">
        <v>535</v>
      </c>
      <c r="BV1" s="89" t="s">
        <v>536</v>
      </c>
      <c r="BW1" s="89" t="s">
        <v>537</v>
      </c>
      <c r="BX1" s="89" t="s">
        <v>538</v>
      </c>
      <c r="BY1" s="89" t="s">
        <v>539</v>
      </c>
      <c r="BZ1" s="89" t="s">
        <v>540</v>
      </c>
      <c r="CA1" s="89" t="s">
        <v>541</v>
      </c>
      <c r="CB1" s="89" t="s">
        <v>542</v>
      </c>
      <c r="CC1" s="229" t="s">
        <v>543</v>
      </c>
      <c r="CD1" s="231"/>
      <c r="CE1" s="231"/>
      <c r="CF1" s="231"/>
      <c r="CG1" s="231"/>
      <c r="CH1" s="89" t="s">
        <v>544</v>
      </c>
      <c r="CI1" s="89" t="s">
        <v>545</v>
      </c>
      <c r="CJ1" s="89" t="s">
        <v>546</v>
      </c>
      <c r="CK1" s="229" t="s">
        <v>547</v>
      </c>
      <c r="CL1" s="224"/>
      <c r="CM1" s="224"/>
      <c r="CN1" s="224"/>
      <c r="CO1" s="224"/>
      <c r="CP1" s="229" t="s">
        <v>548</v>
      </c>
      <c r="CQ1" s="226"/>
      <c r="CR1" s="226"/>
      <c r="CS1" s="226"/>
      <c r="CT1" s="226"/>
      <c r="CU1" s="229" t="s">
        <v>549</v>
      </c>
      <c r="CV1" s="228"/>
      <c r="CW1" s="228"/>
      <c r="CX1" s="228"/>
      <c r="CY1" s="228"/>
      <c r="CZ1" s="229" t="s">
        <v>550</v>
      </c>
      <c r="DA1" s="214"/>
      <c r="DB1" s="214"/>
      <c r="DC1" s="214"/>
      <c r="DD1" s="214"/>
      <c r="DE1" s="89" t="s">
        <v>551</v>
      </c>
      <c r="DF1" s="229" t="s">
        <v>552</v>
      </c>
      <c r="DG1" s="231"/>
      <c r="DH1" s="231"/>
      <c r="DI1" s="231"/>
      <c r="DJ1" s="231"/>
      <c r="DK1" s="89" t="s">
        <v>553</v>
      </c>
      <c r="DL1" s="89" t="s">
        <v>554</v>
      </c>
      <c r="DM1" s="89" t="s">
        <v>555</v>
      </c>
      <c r="DN1" s="229" t="s">
        <v>556</v>
      </c>
      <c r="DO1" s="224"/>
      <c r="DP1" s="224"/>
      <c r="DQ1" s="224"/>
      <c r="DR1" s="224"/>
      <c r="DS1" s="89" t="s">
        <v>557</v>
      </c>
      <c r="DT1" s="89" t="s">
        <v>558</v>
      </c>
      <c r="DU1" s="89" t="s">
        <v>559</v>
      </c>
      <c r="DV1" s="89" t="s">
        <v>560</v>
      </c>
      <c r="DW1" s="89" t="s">
        <v>561</v>
      </c>
      <c r="DX1" s="229" t="s">
        <v>562</v>
      </c>
      <c r="DY1" s="218"/>
      <c r="DZ1" s="218"/>
      <c r="EA1" s="218"/>
      <c r="EB1" s="218"/>
      <c r="EC1" s="89" t="s">
        <v>563</v>
      </c>
      <c r="ED1" s="89" t="s">
        <v>564</v>
      </c>
      <c r="EE1" s="89" t="s">
        <v>565</v>
      </c>
      <c r="EF1" s="229" t="s">
        <v>566</v>
      </c>
      <c r="EG1" s="226"/>
      <c r="EH1" s="226"/>
      <c r="EI1" s="226"/>
      <c r="EJ1" s="226"/>
      <c r="EK1" s="229" t="s">
        <v>567</v>
      </c>
      <c r="EL1" s="228"/>
      <c r="EM1" s="228"/>
      <c r="EN1" s="228"/>
      <c r="EO1" s="228"/>
      <c r="EP1" s="229" t="s">
        <v>568</v>
      </c>
      <c r="EQ1" s="214"/>
      <c r="ER1" s="214"/>
      <c r="ES1" s="214"/>
      <c r="ET1" s="214"/>
      <c r="EU1" s="89" t="s">
        <v>569</v>
      </c>
      <c r="EV1" s="89" t="s">
        <v>570</v>
      </c>
    </row>
    <row r="2" spans="1:152" ht="23.25" x14ac:dyDescent="0.35">
      <c r="F2" s="108" t="s">
        <v>571</v>
      </c>
      <c r="G2" s="131" t="s">
        <v>200</v>
      </c>
      <c r="H2" s="101" t="s">
        <v>572</v>
      </c>
      <c r="I2" s="102" t="s">
        <v>572</v>
      </c>
      <c r="J2" s="103" t="s">
        <v>572</v>
      </c>
      <c r="K2" s="104" t="s">
        <v>572</v>
      </c>
      <c r="L2" s="109" t="s">
        <v>572</v>
      </c>
      <c r="M2" s="106" t="s">
        <v>572</v>
      </c>
      <c r="N2" s="110" t="s">
        <v>572</v>
      </c>
      <c r="O2" s="99" t="s">
        <v>572</v>
      </c>
      <c r="P2" s="100" t="s">
        <v>572</v>
      </c>
      <c r="Q2" s="101" t="s">
        <v>572</v>
      </c>
      <c r="R2" s="102" t="s">
        <v>572</v>
      </c>
      <c r="S2" s="103" t="s">
        <v>572</v>
      </c>
      <c r="T2" s="104" t="s">
        <v>572</v>
      </c>
      <c r="U2" s="109" t="s">
        <v>572</v>
      </c>
      <c r="V2" s="106" t="s">
        <v>572</v>
      </c>
      <c r="W2" s="227" t="s">
        <v>572</v>
      </c>
      <c r="X2" s="228"/>
      <c r="Y2" s="228"/>
      <c r="Z2" s="228"/>
      <c r="AA2" s="228"/>
      <c r="AB2" s="99" t="s">
        <v>572</v>
      </c>
      <c r="AC2" s="100" t="s">
        <v>572</v>
      </c>
      <c r="AD2" s="101" t="s">
        <v>572</v>
      </c>
      <c r="AE2" s="102" t="s">
        <v>572</v>
      </c>
      <c r="AF2" s="103" t="s">
        <v>572</v>
      </c>
      <c r="AG2" s="104" t="s">
        <v>572</v>
      </c>
      <c r="AH2" s="109" t="s">
        <v>572</v>
      </c>
      <c r="AI2" s="225" t="s">
        <v>572</v>
      </c>
      <c r="AJ2" s="226"/>
      <c r="AK2" s="226"/>
      <c r="AL2" s="226"/>
      <c r="AM2" s="226"/>
      <c r="AN2" s="227" t="s">
        <v>572</v>
      </c>
      <c r="AO2" s="228"/>
      <c r="AP2" s="228"/>
      <c r="AQ2" s="228"/>
      <c r="AR2" s="228"/>
      <c r="AS2" s="213" t="s">
        <v>572</v>
      </c>
      <c r="AT2" s="214"/>
      <c r="AU2" s="214"/>
      <c r="AV2" s="214"/>
      <c r="AW2" s="214"/>
      <c r="AX2" s="100" t="s">
        <v>572</v>
      </c>
      <c r="AY2" s="101" t="s">
        <v>572</v>
      </c>
      <c r="AZ2" s="102" t="s">
        <v>572</v>
      </c>
      <c r="BA2" s="103" t="s">
        <v>572</v>
      </c>
      <c r="BB2" s="221" t="s">
        <v>572</v>
      </c>
      <c r="BC2" s="222"/>
      <c r="BD2" s="222"/>
      <c r="BE2" s="222"/>
      <c r="BF2" s="222"/>
      <c r="BG2" s="223" t="s">
        <v>572</v>
      </c>
      <c r="BH2" s="224"/>
      <c r="BI2" s="224"/>
      <c r="BJ2" s="224"/>
      <c r="BK2" s="224"/>
      <c r="BL2" s="225" t="s">
        <v>572</v>
      </c>
      <c r="BM2" s="226"/>
      <c r="BN2" s="226"/>
      <c r="BO2" s="226"/>
      <c r="BP2" s="226"/>
      <c r="BQ2" s="110" t="s">
        <v>572</v>
      </c>
      <c r="BR2" s="99" t="s">
        <v>572</v>
      </c>
      <c r="BS2" s="100" t="s">
        <v>572</v>
      </c>
      <c r="BT2" s="101" t="s">
        <v>572</v>
      </c>
      <c r="BU2" s="102" t="s">
        <v>572</v>
      </c>
      <c r="BV2" s="103" t="s">
        <v>572</v>
      </c>
      <c r="BW2" s="104" t="s">
        <v>572</v>
      </c>
      <c r="BX2" s="109" t="s">
        <v>572</v>
      </c>
      <c r="BY2" s="106" t="s">
        <v>572</v>
      </c>
      <c r="BZ2" s="110" t="s">
        <v>572</v>
      </c>
      <c r="CA2" s="99" t="s">
        <v>572</v>
      </c>
      <c r="CB2" s="100" t="s">
        <v>572</v>
      </c>
      <c r="CC2" s="230" t="s">
        <v>572</v>
      </c>
      <c r="CD2" s="231"/>
      <c r="CE2" s="231"/>
      <c r="CF2" s="231"/>
      <c r="CG2" s="231"/>
      <c r="CH2" s="102" t="s">
        <v>572</v>
      </c>
      <c r="CI2" s="103" t="s">
        <v>572</v>
      </c>
      <c r="CJ2" s="104" t="s">
        <v>572</v>
      </c>
      <c r="CK2" s="223" t="s">
        <v>572</v>
      </c>
      <c r="CL2" s="224"/>
      <c r="CM2" s="224"/>
      <c r="CN2" s="224"/>
      <c r="CO2" s="224"/>
      <c r="CP2" s="225" t="s">
        <v>572</v>
      </c>
      <c r="CQ2" s="226"/>
      <c r="CR2" s="226"/>
      <c r="CS2" s="226"/>
      <c r="CT2" s="226"/>
      <c r="CU2" s="227" t="s">
        <v>572</v>
      </c>
      <c r="CV2" s="228"/>
      <c r="CW2" s="228"/>
      <c r="CX2" s="228"/>
      <c r="CY2" s="228"/>
      <c r="CZ2" s="213" t="s">
        <v>572</v>
      </c>
      <c r="DA2" s="214"/>
      <c r="DB2" s="214"/>
      <c r="DC2" s="214"/>
      <c r="DD2" s="214"/>
      <c r="DE2" s="100" t="s">
        <v>572</v>
      </c>
      <c r="DF2" s="230" t="s">
        <v>572</v>
      </c>
      <c r="DG2" s="231"/>
      <c r="DH2" s="231"/>
      <c r="DI2" s="231"/>
      <c r="DJ2" s="231"/>
      <c r="DK2" s="102" t="s">
        <v>572</v>
      </c>
      <c r="DL2" s="103" t="s">
        <v>572</v>
      </c>
      <c r="DM2" s="104" t="s">
        <v>572</v>
      </c>
      <c r="DN2" s="223" t="s">
        <v>572</v>
      </c>
      <c r="DO2" s="224"/>
      <c r="DP2" s="224"/>
      <c r="DQ2" s="224"/>
      <c r="DR2" s="224"/>
      <c r="DS2" s="106" t="s">
        <v>572</v>
      </c>
      <c r="DT2" s="110" t="s">
        <v>572</v>
      </c>
      <c r="DU2" s="99" t="s">
        <v>572</v>
      </c>
      <c r="DV2" s="100" t="s">
        <v>572</v>
      </c>
      <c r="DW2" s="101" t="s">
        <v>572</v>
      </c>
      <c r="DX2" s="217" t="s">
        <v>572</v>
      </c>
      <c r="DY2" s="218"/>
      <c r="DZ2" s="218"/>
      <c r="EA2" s="218"/>
      <c r="EB2" s="218"/>
      <c r="EC2" s="103" t="s">
        <v>572</v>
      </c>
      <c r="ED2" s="104" t="s">
        <v>572</v>
      </c>
      <c r="EE2" s="109" t="s">
        <v>572</v>
      </c>
      <c r="EF2" s="225" t="s">
        <v>572</v>
      </c>
      <c r="EG2" s="226"/>
      <c r="EH2" s="226"/>
      <c r="EI2" s="226"/>
      <c r="EJ2" s="226"/>
      <c r="EK2" s="227" t="s">
        <v>572</v>
      </c>
      <c r="EL2" s="228"/>
      <c r="EM2" s="228"/>
      <c r="EN2" s="228"/>
      <c r="EO2" s="228"/>
      <c r="EP2" s="213" t="s">
        <v>572</v>
      </c>
      <c r="EQ2" s="214"/>
      <c r="ER2" s="214"/>
      <c r="ES2" s="214"/>
      <c r="ET2" s="214"/>
      <c r="EU2" s="100" t="s">
        <v>572</v>
      </c>
      <c r="EV2" s="101" t="s">
        <v>572</v>
      </c>
    </row>
    <row r="3" spans="1:152" hidden="1" x14ac:dyDescent="0.25">
      <c r="A3" s="88" t="s">
        <v>201</v>
      </c>
      <c r="B3" s="88" t="s">
        <v>573</v>
      </c>
      <c r="C3" s="88" t="s">
        <v>574</v>
      </c>
      <c r="D3" s="88" t="s">
        <v>575</v>
      </c>
      <c r="E3" s="88" t="s">
        <v>576</v>
      </c>
      <c r="F3" s="112" t="s">
        <v>576</v>
      </c>
      <c r="G3" s="113" t="s">
        <v>182</v>
      </c>
      <c r="H3" s="134" t="s">
        <v>577</v>
      </c>
      <c r="I3" s="135" t="s">
        <v>577</v>
      </c>
      <c r="J3" s="136" t="s">
        <v>577</v>
      </c>
      <c r="K3" s="137" t="s">
        <v>577</v>
      </c>
      <c r="L3" s="138" t="s">
        <v>577</v>
      </c>
      <c r="M3" s="139" t="s">
        <v>577</v>
      </c>
      <c r="N3" s="140" t="s">
        <v>577</v>
      </c>
      <c r="O3" s="141" t="s">
        <v>577</v>
      </c>
      <c r="P3" s="142" t="s">
        <v>577</v>
      </c>
      <c r="Q3" s="134" t="s">
        <v>577</v>
      </c>
      <c r="R3" s="135" t="s">
        <v>577</v>
      </c>
      <c r="S3" s="136" t="s">
        <v>577</v>
      </c>
      <c r="T3" s="137" t="s">
        <v>577</v>
      </c>
      <c r="U3" s="138" t="s">
        <v>577</v>
      </c>
      <c r="V3" s="139" t="s">
        <v>577</v>
      </c>
      <c r="W3" s="140" t="s">
        <v>577</v>
      </c>
      <c r="X3" s="140" t="s">
        <v>577</v>
      </c>
      <c r="Y3" s="140" t="s">
        <v>577</v>
      </c>
      <c r="Z3" s="140" t="s">
        <v>577</v>
      </c>
      <c r="AA3" s="140" t="s">
        <v>577</v>
      </c>
      <c r="AB3" s="141" t="s">
        <v>577</v>
      </c>
      <c r="AC3" s="142" t="s">
        <v>577</v>
      </c>
      <c r="AD3" s="134" t="s">
        <v>577</v>
      </c>
      <c r="AE3" s="135" t="s">
        <v>577</v>
      </c>
      <c r="AF3" s="136" t="s">
        <v>577</v>
      </c>
      <c r="AG3" s="137" t="s">
        <v>577</v>
      </c>
      <c r="AH3" s="138" t="s">
        <v>577</v>
      </c>
      <c r="AI3" s="139" t="s">
        <v>577</v>
      </c>
      <c r="AJ3" s="139" t="s">
        <v>577</v>
      </c>
      <c r="AK3" s="139" t="s">
        <v>577</v>
      </c>
      <c r="AL3" s="139" t="s">
        <v>577</v>
      </c>
      <c r="AM3" s="139" t="s">
        <v>577</v>
      </c>
      <c r="AN3" s="140" t="s">
        <v>577</v>
      </c>
      <c r="AO3" s="140" t="s">
        <v>577</v>
      </c>
      <c r="AP3" s="140" t="s">
        <v>577</v>
      </c>
      <c r="AQ3" s="140" t="s">
        <v>577</v>
      </c>
      <c r="AR3" s="140" t="s">
        <v>577</v>
      </c>
      <c r="AS3" s="141" t="s">
        <v>577</v>
      </c>
      <c r="AT3" s="141" t="s">
        <v>577</v>
      </c>
      <c r="AU3" s="141" t="s">
        <v>577</v>
      </c>
      <c r="AV3" s="141" t="s">
        <v>577</v>
      </c>
      <c r="AW3" s="141" t="s">
        <v>577</v>
      </c>
      <c r="AX3" s="142" t="s">
        <v>577</v>
      </c>
      <c r="AY3" s="134" t="s">
        <v>577</v>
      </c>
      <c r="AZ3" s="135" t="s">
        <v>577</v>
      </c>
      <c r="BA3" s="136" t="s">
        <v>577</v>
      </c>
      <c r="BB3" s="137" t="s">
        <v>577</v>
      </c>
      <c r="BC3" s="137" t="s">
        <v>577</v>
      </c>
      <c r="BD3" s="137" t="s">
        <v>577</v>
      </c>
      <c r="BE3" s="137" t="s">
        <v>577</v>
      </c>
      <c r="BF3" s="137" t="s">
        <v>577</v>
      </c>
      <c r="BG3" s="138" t="s">
        <v>577</v>
      </c>
      <c r="BH3" s="138" t="s">
        <v>577</v>
      </c>
      <c r="BI3" s="138" t="s">
        <v>577</v>
      </c>
      <c r="BJ3" s="138" t="s">
        <v>577</v>
      </c>
      <c r="BK3" s="138" t="s">
        <v>577</v>
      </c>
      <c r="BL3" s="139" t="s">
        <v>577</v>
      </c>
      <c r="BM3" s="139" t="s">
        <v>577</v>
      </c>
      <c r="BN3" s="139" t="s">
        <v>577</v>
      </c>
      <c r="BO3" s="139" t="s">
        <v>577</v>
      </c>
      <c r="BP3" s="139" t="s">
        <v>577</v>
      </c>
      <c r="BQ3" s="140" t="s">
        <v>577</v>
      </c>
      <c r="BR3" s="141" t="s">
        <v>577</v>
      </c>
      <c r="BS3" s="142" t="s">
        <v>577</v>
      </c>
      <c r="BT3" s="134" t="s">
        <v>577</v>
      </c>
      <c r="BU3" s="135" t="s">
        <v>577</v>
      </c>
      <c r="BV3" s="136" t="s">
        <v>577</v>
      </c>
      <c r="BW3" s="137" t="s">
        <v>577</v>
      </c>
      <c r="BX3" s="138" t="s">
        <v>577</v>
      </c>
      <c r="BY3" s="139" t="s">
        <v>577</v>
      </c>
      <c r="BZ3" s="140" t="s">
        <v>577</v>
      </c>
      <c r="CA3" s="141" t="s">
        <v>577</v>
      </c>
      <c r="CB3" s="142" t="s">
        <v>577</v>
      </c>
      <c r="CC3" s="134" t="s">
        <v>577</v>
      </c>
      <c r="CD3" s="134" t="s">
        <v>577</v>
      </c>
      <c r="CE3" s="134" t="s">
        <v>577</v>
      </c>
      <c r="CF3" s="134" t="s">
        <v>577</v>
      </c>
      <c r="CG3" s="134" t="s">
        <v>577</v>
      </c>
      <c r="CH3" s="135" t="s">
        <v>577</v>
      </c>
      <c r="CI3" s="136" t="s">
        <v>577</v>
      </c>
      <c r="CJ3" s="137" t="s">
        <v>577</v>
      </c>
      <c r="CK3" s="138" t="s">
        <v>577</v>
      </c>
      <c r="CL3" s="138" t="s">
        <v>577</v>
      </c>
      <c r="CM3" s="138" t="s">
        <v>577</v>
      </c>
      <c r="CN3" s="138" t="s">
        <v>577</v>
      </c>
      <c r="CO3" s="138" t="s">
        <v>577</v>
      </c>
      <c r="CP3" s="139" t="s">
        <v>577</v>
      </c>
      <c r="CQ3" s="139" t="s">
        <v>577</v>
      </c>
      <c r="CR3" s="139" t="s">
        <v>577</v>
      </c>
      <c r="CS3" s="139" t="s">
        <v>577</v>
      </c>
      <c r="CT3" s="139" t="s">
        <v>577</v>
      </c>
      <c r="CU3" s="140" t="s">
        <v>577</v>
      </c>
      <c r="CV3" s="140" t="s">
        <v>577</v>
      </c>
      <c r="CW3" s="140" t="s">
        <v>577</v>
      </c>
      <c r="CX3" s="140" t="s">
        <v>577</v>
      </c>
      <c r="CY3" s="140" t="s">
        <v>577</v>
      </c>
      <c r="CZ3" s="141" t="s">
        <v>577</v>
      </c>
      <c r="DA3" s="141" t="s">
        <v>577</v>
      </c>
      <c r="DB3" s="141" t="s">
        <v>577</v>
      </c>
      <c r="DC3" s="141" t="s">
        <v>577</v>
      </c>
      <c r="DD3" s="141" t="s">
        <v>577</v>
      </c>
      <c r="DE3" s="142" t="s">
        <v>577</v>
      </c>
      <c r="DF3" s="134" t="s">
        <v>577</v>
      </c>
      <c r="DG3" s="134" t="s">
        <v>577</v>
      </c>
      <c r="DH3" s="134" t="s">
        <v>577</v>
      </c>
      <c r="DI3" s="134" t="s">
        <v>577</v>
      </c>
      <c r="DJ3" s="134" t="s">
        <v>577</v>
      </c>
      <c r="DK3" s="135" t="s">
        <v>577</v>
      </c>
      <c r="DL3" s="136" t="s">
        <v>577</v>
      </c>
      <c r="DM3" s="137" t="s">
        <v>577</v>
      </c>
      <c r="DN3" s="138" t="s">
        <v>577</v>
      </c>
      <c r="DO3" s="138" t="s">
        <v>577</v>
      </c>
      <c r="DP3" s="138" t="s">
        <v>577</v>
      </c>
      <c r="DQ3" s="138" t="s">
        <v>577</v>
      </c>
      <c r="DR3" s="138" t="s">
        <v>577</v>
      </c>
      <c r="DS3" s="139" t="s">
        <v>577</v>
      </c>
      <c r="DT3" s="140" t="s">
        <v>577</v>
      </c>
      <c r="DU3" s="141" t="s">
        <v>577</v>
      </c>
      <c r="DV3" s="142" t="s">
        <v>577</v>
      </c>
      <c r="DW3" s="134" t="s">
        <v>577</v>
      </c>
      <c r="DX3" s="135" t="s">
        <v>577</v>
      </c>
      <c r="DY3" s="135" t="s">
        <v>577</v>
      </c>
      <c r="DZ3" s="135" t="s">
        <v>577</v>
      </c>
      <c r="EA3" s="135" t="s">
        <v>577</v>
      </c>
      <c r="EB3" s="135" t="s">
        <v>577</v>
      </c>
      <c r="EC3" s="136" t="s">
        <v>577</v>
      </c>
      <c r="ED3" s="137" t="s">
        <v>577</v>
      </c>
      <c r="EE3" s="138" t="s">
        <v>577</v>
      </c>
      <c r="EF3" s="139" t="s">
        <v>577</v>
      </c>
      <c r="EG3" s="139" t="s">
        <v>577</v>
      </c>
      <c r="EH3" s="139" t="s">
        <v>577</v>
      </c>
      <c r="EI3" s="139" t="s">
        <v>577</v>
      </c>
      <c r="EJ3" s="139" t="s">
        <v>577</v>
      </c>
      <c r="EK3" s="140" t="s">
        <v>577</v>
      </c>
      <c r="EL3" s="140" t="s">
        <v>577</v>
      </c>
      <c r="EM3" s="140" t="s">
        <v>577</v>
      </c>
      <c r="EN3" s="140" t="s">
        <v>577</v>
      </c>
      <c r="EO3" s="140" t="s">
        <v>577</v>
      </c>
      <c r="EP3" s="141" t="s">
        <v>577</v>
      </c>
      <c r="EQ3" s="141" t="s">
        <v>577</v>
      </c>
      <c r="ER3" s="141" t="s">
        <v>577</v>
      </c>
      <c r="ES3" s="141" t="s">
        <v>577</v>
      </c>
      <c r="ET3" s="141" t="s">
        <v>577</v>
      </c>
      <c r="EU3" s="142" t="s">
        <v>577</v>
      </c>
      <c r="EV3" s="134" t="s">
        <v>577</v>
      </c>
    </row>
    <row r="4" spans="1:152" ht="30" hidden="1" x14ac:dyDescent="0.25">
      <c r="A4" s="88" t="s">
        <v>220</v>
      </c>
      <c r="F4" s="112" t="s">
        <v>578</v>
      </c>
      <c r="G4" s="113" t="s">
        <v>182</v>
      </c>
      <c r="H4" s="134" t="s">
        <v>579</v>
      </c>
      <c r="I4" s="135" t="s">
        <v>579</v>
      </c>
      <c r="J4" s="136" t="s">
        <v>579</v>
      </c>
      <c r="K4" s="137" t="s">
        <v>579</v>
      </c>
      <c r="L4" s="138" t="s">
        <v>579</v>
      </c>
      <c r="M4" s="139" t="s">
        <v>579</v>
      </c>
      <c r="N4" s="140" t="s">
        <v>579</v>
      </c>
      <c r="O4" s="141" t="s">
        <v>579</v>
      </c>
      <c r="P4" s="142" t="s">
        <v>579</v>
      </c>
      <c r="Q4" s="134" t="s">
        <v>579</v>
      </c>
      <c r="R4" s="135" t="s">
        <v>579</v>
      </c>
      <c r="S4" s="136" t="s">
        <v>579</v>
      </c>
      <c r="T4" s="137" t="s">
        <v>579</v>
      </c>
      <c r="U4" s="138" t="s">
        <v>579</v>
      </c>
      <c r="V4" s="139" t="s">
        <v>579</v>
      </c>
      <c r="W4" s="140" t="s">
        <v>580</v>
      </c>
      <c r="X4" s="140" t="s">
        <v>579</v>
      </c>
      <c r="Y4" s="140" t="s">
        <v>581</v>
      </c>
      <c r="Z4" s="140" t="s">
        <v>582</v>
      </c>
      <c r="AA4" s="140" t="s">
        <v>583</v>
      </c>
      <c r="AB4" s="141" t="s">
        <v>579</v>
      </c>
      <c r="AC4" s="142" t="s">
        <v>579</v>
      </c>
      <c r="AD4" s="134" t="s">
        <v>579</v>
      </c>
      <c r="AE4" s="135" t="s">
        <v>579</v>
      </c>
      <c r="AF4" s="136" t="s">
        <v>579</v>
      </c>
      <c r="AG4" s="137" t="s">
        <v>579</v>
      </c>
      <c r="AH4" s="138" t="s">
        <v>579</v>
      </c>
      <c r="AI4" s="139" t="s">
        <v>580</v>
      </c>
      <c r="AJ4" s="139" t="s">
        <v>579</v>
      </c>
      <c r="AK4" s="139" t="s">
        <v>581</v>
      </c>
      <c r="AL4" s="139" t="s">
        <v>582</v>
      </c>
      <c r="AM4" s="139" t="s">
        <v>583</v>
      </c>
      <c r="AN4" s="140" t="s">
        <v>580</v>
      </c>
      <c r="AO4" s="140" t="s">
        <v>579</v>
      </c>
      <c r="AP4" s="140" t="s">
        <v>581</v>
      </c>
      <c r="AQ4" s="140" t="s">
        <v>582</v>
      </c>
      <c r="AR4" s="140" t="s">
        <v>583</v>
      </c>
      <c r="AS4" s="141" t="s">
        <v>580</v>
      </c>
      <c r="AT4" s="141" t="s">
        <v>579</v>
      </c>
      <c r="AU4" s="141" t="s">
        <v>581</v>
      </c>
      <c r="AV4" s="141" t="s">
        <v>582</v>
      </c>
      <c r="AW4" s="141" t="s">
        <v>583</v>
      </c>
      <c r="AX4" s="142" t="s">
        <v>579</v>
      </c>
      <c r="AY4" s="134" t="s">
        <v>579</v>
      </c>
      <c r="AZ4" s="135" t="s">
        <v>579</v>
      </c>
      <c r="BA4" s="136" t="s">
        <v>579</v>
      </c>
      <c r="BB4" s="137" t="s">
        <v>580</v>
      </c>
      <c r="BC4" s="137" t="s">
        <v>579</v>
      </c>
      <c r="BD4" s="137" t="s">
        <v>581</v>
      </c>
      <c r="BE4" s="137" t="s">
        <v>582</v>
      </c>
      <c r="BF4" s="137" t="s">
        <v>583</v>
      </c>
      <c r="BG4" s="138" t="s">
        <v>580</v>
      </c>
      <c r="BH4" s="138" t="s">
        <v>579</v>
      </c>
      <c r="BI4" s="138" t="s">
        <v>581</v>
      </c>
      <c r="BJ4" s="138" t="s">
        <v>582</v>
      </c>
      <c r="BK4" s="138" t="s">
        <v>583</v>
      </c>
      <c r="BL4" s="139" t="s">
        <v>580</v>
      </c>
      <c r="BM4" s="139" t="s">
        <v>579</v>
      </c>
      <c r="BN4" s="139" t="s">
        <v>581</v>
      </c>
      <c r="BO4" s="139" t="s">
        <v>582</v>
      </c>
      <c r="BP4" s="139" t="s">
        <v>583</v>
      </c>
      <c r="BQ4" s="140" t="s">
        <v>579</v>
      </c>
      <c r="BR4" s="141" t="s">
        <v>579</v>
      </c>
      <c r="BS4" s="142" t="s">
        <v>579</v>
      </c>
      <c r="BT4" s="134" t="s">
        <v>579</v>
      </c>
      <c r="BU4" s="135" t="s">
        <v>579</v>
      </c>
      <c r="BV4" s="136" t="s">
        <v>579</v>
      </c>
      <c r="BW4" s="137" t="s">
        <v>579</v>
      </c>
      <c r="BX4" s="138" t="s">
        <v>579</v>
      </c>
      <c r="BY4" s="139" t="s">
        <v>579</v>
      </c>
      <c r="BZ4" s="140" t="s">
        <v>579</v>
      </c>
      <c r="CA4" s="141" t="s">
        <v>579</v>
      </c>
      <c r="CB4" s="142" t="s">
        <v>579</v>
      </c>
      <c r="CC4" s="134" t="s">
        <v>580</v>
      </c>
      <c r="CD4" s="134" t="s">
        <v>579</v>
      </c>
      <c r="CE4" s="134" t="s">
        <v>581</v>
      </c>
      <c r="CF4" s="134" t="s">
        <v>582</v>
      </c>
      <c r="CG4" s="134" t="s">
        <v>583</v>
      </c>
      <c r="CH4" s="135" t="s">
        <v>579</v>
      </c>
      <c r="CI4" s="136" t="s">
        <v>579</v>
      </c>
      <c r="CJ4" s="137" t="s">
        <v>579</v>
      </c>
      <c r="CK4" s="138" t="s">
        <v>580</v>
      </c>
      <c r="CL4" s="138" t="s">
        <v>579</v>
      </c>
      <c r="CM4" s="138" t="s">
        <v>581</v>
      </c>
      <c r="CN4" s="138" t="s">
        <v>582</v>
      </c>
      <c r="CO4" s="138" t="s">
        <v>583</v>
      </c>
      <c r="CP4" s="139" t="s">
        <v>580</v>
      </c>
      <c r="CQ4" s="139" t="s">
        <v>579</v>
      </c>
      <c r="CR4" s="139" t="s">
        <v>581</v>
      </c>
      <c r="CS4" s="139" t="s">
        <v>582</v>
      </c>
      <c r="CT4" s="139" t="s">
        <v>583</v>
      </c>
      <c r="CU4" s="140" t="s">
        <v>580</v>
      </c>
      <c r="CV4" s="140" t="s">
        <v>579</v>
      </c>
      <c r="CW4" s="140" t="s">
        <v>581</v>
      </c>
      <c r="CX4" s="140" t="s">
        <v>582</v>
      </c>
      <c r="CY4" s="140" t="s">
        <v>583</v>
      </c>
      <c r="CZ4" s="141" t="s">
        <v>580</v>
      </c>
      <c r="DA4" s="141" t="s">
        <v>579</v>
      </c>
      <c r="DB4" s="141" t="s">
        <v>581</v>
      </c>
      <c r="DC4" s="141" t="s">
        <v>582</v>
      </c>
      <c r="DD4" s="141" t="s">
        <v>583</v>
      </c>
      <c r="DE4" s="142" t="s">
        <v>579</v>
      </c>
      <c r="DF4" s="134" t="s">
        <v>580</v>
      </c>
      <c r="DG4" s="134" t="s">
        <v>579</v>
      </c>
      <c r="DH4" s="134" t="s">
        <v>581</v>
      </c>
      <c r="DI4" s="134" t="s">
        <v>582</v>
      </c>
      <c r="DJ4" s="134" t="s">
        <v>583</v>
      </c>
      <c r="DK4" s="135" t="s">
        <v>579</v>
      </c>
      <c r="DL4" s="136" t="s">
        <v>579</v>
      </c>
      <c r="DM4" s="137" t="s">
        <v>579</v>
      </c>
      <c r="DN4" s="138" t="s">
        <v>580</v>
      </c>
      <c r="DO4" s="138" t="s">
        <v>579</v>
      </c>
      <c r="DP4" s="138" t="s">
        <v>581</v>
      </c>
      <c r="DQ4" s="138" t="s">
        <v>582</v>
      </c>
      <c r="DR4" s="138" t="s">
        <v>583</v>
      </c>
      <c r="DS4" s="139" t="s">
        <v>579</v>
      </c>
      <c r="DT4" s="140" t="s">
        <v>579</v>
      </c>
      <c r="DU4" s="141" t="s">
        <v>579</v>
      </c>
      <c r="DV4" s="142" t="s">
        <v>579</v>
      </c>
      <c r="DW4" s="134" t="s">
        <v>579</v>
      </c>
      <c r="DX4" s="135" t="s">
        <v>580</v>
      </c>
      <c r="DY4" s="135" t="s">
        <v>579</v>
      </c>
      <c r="DZ4" s="135" t="s">
        <v>581</v>
      </c>
      <c r="EA4" s="135" t="s">
        <v>582</v>
      </c>
      <c r="EB4" s="135" t="s">
        <v>583</v>
      </c>
      <c r="EC4" s="136" t="s">
        <v>579</v>
      </c>
      <c r="ED4" s="137" t="s">
        <v>579</v>
      </c>
      <c r="EE4" s="138" t="s">
        <v>579</v>
      </c>
      <c r="EF4" s="139" t="s">
        <v>580</v>
      </c>
      <c r="EG4" s="139" t="s">
        <v>579</v>
      </c>
      <c r="EH4" s="139" t="s">
        <v>581</v>
      </c>
      <c r="EI4" s="139" t="s">
        <v>582</v>
      </c>
      <c r="EJ4" s="139" t="s">
        <v>583</v>
      </c>
      <c r="EK4" s="140" t="s">
        <v>580</v>
      </c>
      <c r="EL4" s="140" t="s">
        <v>579</v>
      </c>
      <c r="EM4" s="140" t="s">
        <v>581</v>
      </c>
      <c r="EN4" s="140" t="s">
        <v>582</v>
      </c>
      <c r="EO4" s="140" t="s">
        <v>583</v>
      </c>
      <c r="EP4" s="141" t="s">
        <v>580</v>
      </c>
      <c r="EQ4" s="141" t="s">
        <v>579</v>
      </c>
      <c r="ER4" s="141" t="s">
        <v>581</v>
      </c>
      <c r="ES4" s="141" t="s">
        <v>582</v>
      </c>
      <c r="ET4" s="141" t="s">
        <v>583</v>
      </c>
      <c r="EU4" s="142" t="s">
        <v>579</v>
      </c>
      <c r="EV4" s="134" t="s">
        <v>579</v>
      </c>
    </row>
    <row r="5" spans="1:152" ht="45" x14ac:dyDescent="0.25">
      <c r="A5" s="121" t="s">
        <v>287</v>
      </c>
      <c r="B5" s="121" t="s">
        <v>584</v>
      </c>
      <c r="C5" s="121" t="s">
        <v>585</v>
      </c>
      <c r="D5" s="121" t="s">
        <v>586</v>
      </c>
      <c r="E5" s="121" t="s">
        <v>291</v>
      </c>
      <c r="F5" s="122" t="s">
        <v>587</v>
      </c>
      <c r="G5" s="123" t="s">
        <v>182</v>
      </c>
      <c r="H5" s="124" t="s">
        <v>588</v>
      </c>
      <c r="I5" s="125" t="s">
        <v>588</v>
      </c>
      <c r="J5" s="126" t="s">
        <v>588</v>
      </c>
      <c r="K5" s="127" t="s">
        <v>588</v>
      </c>
      <c r="L5" s="128" t="s">
        <v>588</v>
      </c>
      <c r="M5" s="129" t="s">
        <v>588</v>
      </c>
      <c r="N5" s="130" t="s">
        <v>588</v>
      </c>
      <c r="O5" s="122" t="s">
        <v>588</v>
      </c>
      <c r="P5" s="123" t="s">
        <v>588</v>
      </c>
      <c r="Q5" s="124" t="s">
        <v>588</v>
      </c>
      <c r="R5" s="125" t="s">
        <v>588</v>
      </c>
      <c r="S5" s="126" t="s">
        <v>588</v>
      </c>
      <c r="T5" s="127" t="s">
        <v>588</v>
      </c>
      <c r="U5" s="128" t="s">
        <v>588</v>
      </c>
      <c r="V5" s="129" t="s">
        <v>588</v>
      </c>
      <c r="W5" s="130" t="s">
        <v>589</v>
      </c>
      <c r="X5" s="130" t="s">
        <v>590</v>
      </c>
      <c r="Y5" s="130" t="s">
        <v>591</v>
      </c>
      <c r="Z5" s="130" t="s">
        <v>592</v>
      </c>
      <c r="AA5" s="130" t="s">
        <v>593</v>
      </c>
      <c r="AB5" s="122" t="s">
        <v>588</v>
      </c>
      <c r="AC5" s="123" t="s">
        <v>588</v>
      </c>
      <c r="AD5" s="124" t="s">
        <v>588</v>
      </c>
      <c r="AE5" s="125" t="s">
        <v>588</v>
      </c>
      <c r="AF5" s="126" t="s">
        <v>588</v>
      </c>
      <c r="AG5" s="127" t="s">
        <v>588</v>
      </c>
      <c r="AH5" s="128" t="s">
        <v>588</v>
      </c>
      <c r="AI5" s="129" t="s">
        <v>589</v>
      </c>
      <c r="AJ5" s="129" t="s">
        <v>590</v>
      </c>
      <c r="AK5" s="129" t="s">
        <v>591</v>
      </c>
      <c r="AL5" s="129" t="s">
        <v>592</v>
      </c>
      <c r="AM5" s="129" t="s">
        <v>593</v>
      </c>
      <c r="AN5" s="130" t="s">
        <v>589</v>
      </c>
      <c r="AO5" s="130" t="s">
        <v>590</v>
      </c>
      <c r="AP5" s="130" t="s">
        <v>591</v>
      </c>
      <c r="AQ5" s="130" t="s">
        <v>592</v>
      </c>
      <c r="AR5" s="130" t="s">
        <v>593</v>
      </c>
      <c r="AS5" s="122" t="s">
        <v>589</v>
      </c>
      <c r="AT5" s="122" t="s">
        <v>590</v>
      </c>
      <c r="AU5" s="122" t="s">
        <v>591</v>
      </c>
      <c r="AV5" s="122" t="s">
        <v>592</v>
      </c>
      <c r="AW5" s="122" t="s">
        <v>593</v>
      </c>
      <c r="AX5" s="123" t="s">
        <v>588</v>
      </c>
      <c r="AY5" s="124" t="s">
        <v>588</v>
      </c>
      <c r="AZ5" s="125" t="s">
        <v>588</v>
      </c>
      <c r="BA5" s="126" t="s">
        <v>588</v>
      </c>
      <c r="BB5" s="127" t="s">
        <v>589</v>
      </c>
      <c r="BC5" s="127" t="s">
        <v>590</v>
      </c>
      <c r="BD5" s="127" t="s">
        <v>591</v>
      </c>
      <c r="BE5" s="127" t="s">
        <v>592</v>
      </c>
      <c r="BF5" s="127" t="s">
        <v>593</v>
      </c>
      <c r="BG5" s="128" t="s">
        <v>589</v>
      </c>
      <c r="BH5" s="128" t="s">
        <v>590</v>
      </c>
      <c r="BI5" s="128" t="s">
        <v>591</v>
      </c>
      <c r="BJ5" s="128" t="s">
        <v>592</v>
      </c>
      <c r="BK5" s="128" t="s">
        <v>593</v>
      </c>
      <c r="BL5" s="129" t="s">
        <v>589</v>
      </c>
      <c r="BM5" s="129" t="s">
        <v>590</v>
      </c>
      <c r="BN5" s="129" t="s">
        <v>591</v>
      </c>
      <c r="BO5" s="129" t="s">
        <v>592</v>
      </c>
      <c r="BP5" s="129" t="s">
        <v>593</v>
      </c>
      <c r="BQ5" s="130" t="s">
        <v>588</v>
      </c>
      <c r="BR5" s="122" t="s">
        <v>588</v>
      </c>
      <c r="BS5" s="123" t="s">
        <v>588</v>
      </c>
      <c r="BT5" s="124" t="s">
        <v>588</v>
      </c>
      <c r="BU5" s="125" t="s">
        <v>588</v>
      </c>
      <c r="BV5" s="126" t="s">
        <v>588</v>
      </c>
      <c r="BW5" s="127" t="s">
        <v>588</v>
      </c>
      <c r="BX5" s="128" t="s">
        <v>588</v>
      </c>
      <c r="BY5" s="129" t="s">
        <v>588</v>
      </c>
      <c r="BZ5" s="130" t="s">
        <v>588</v>
      </c>
      <c r="CA5" s="122" t="s">
        <v>588</v>
      </c>
      <c r="CB5" s="123" t="s">
        <v>588</v>
      </c>
      <c r="CC5" s="124" t="s">
        <v>589</v>
      </c>
      <c r="CD5" s="124" t="s">
        <v>590</v>
      </c>
      <c r="CE5" s="124" t="s">
        <v>591</v>
      </c>
      <c r="CF5" s="124" t="s">
        <v>592</v>
      </c>
      <c r="CG5" s="124" t="s">
        <v>593</v>
      </c>
      <c r="CH5" s="125" t="s">
        <v>588</v>
      </c>
      <c r="CI5" s="126" t="s">
        <v>588</v>
      </c>
      <c r="CJ5" s="127" t="s">
        <v>588</v>
      </c>
      <c r="CK5" s="128" t="s">
        <v>589</v>
      </c>
      <c r="CL5" s="128" t="s">
        <v>590</v>
      </c>
      <c r="CM5" s="128" t="s">
        <v>591</v>
      </c>
      <c r="CN5" s="128" t="s">
        <v>592</v>
      </c>
      <c r="CO5" s="128" t="s">
        <v>593</v>
      </c>
      <c r="CP5" s="129" t="s">
        <v>589</v>
      </c>
      <c r="CQ5" s="129" t="s">
        <v>590</v>
      </c>
      <c r="CR5" s="129" t="s">
        <v>591</v>
      </c>
      <c r="CS5" s="129" t="s">
        <v>592</v>
      </c>
      <c r="CT5" s="129" t="s">
        <v>593</v>
      </c>
      <c r="CU5" s="130" t="s">
        <v>589</v>
      </c>
      <c r="CV5" s="130" t="s">
        <v>590</v>
      </c>
      <c r="CW5" s="130" t="s">
        <v>591</v>
      </c>
      <c r="CX5" s="130" t="s">
        <v>592</v>
      </c>
      <c r="CY5" s="130" t="s">
        <v>593</v>
      </c>
      <c r="CZ5" s="122" t="s">
        <v>589</v>
      </c>
      <c r="DA5" s="122" t="s">
        <v>590</v>
      </c>
      <c r="DB5" s="122" t="s">
        <v>591</v>
      </c>
      <c r="DC5" s="122" t="s">
        <v>592</v>
      </c>
      <c r="DD5" s="122" t="s">
        <v>593</v>
      </c>
      <c r="DE5" s="123" t="s">
        <v>588</v>
      </c>
      <c r="DF5" s="124" t="s">
        <v>589</v>
      </c>
      <c r="DG5" s="124" t="s">
        <v>590</v>
      </c>
      <c r="DH5" s="124" t="s">
        <v>591</v>
      </c>
      <c r="DI5" s="124" t="s">
        <v>592</v>
      </c>
      <c r="DJ5" s="124" t="s">
        <v>593</v>
      </c>
      <c r="DK5" s="125" t="s">
        <v>588</v>
      </c>
      <c r="DL5" s="126" t="s">
        <v>588</v>
      </c>
      <c r="DM5" s="127" t="s">
        <v>588</v>
      </c>
      <c r="DN5" s="128" t="s">
        <v>589</v>
      </c>
      <c r="DO5" s="128" t="s">
        <v>590</v>
      </c>
      <c r="DP5" s="128" t="s">
        <v>591</v>
      </c>
      <c r="DQ5" s="128" t="s">
        <v>592</v>
      </c>
      <c r="DR5" s="128" t="s">
        <v>593</v>
      </c>
      <c r="DS5" s="129" t="s">
        <v>588</v>
      </c>
      <c r="DT5" s="130" t="s">
        <v>588</v>
      </c>
      <c r="DU5" s="122" t="s">
        <v>588</v>
      </c>
      <c r="DV5" s="123" t="s">
        <v>588</v>
      </c>
      <c r="DW5" s="124" t="s">
        <v>588</v>
      </c>
      <c r="DX5" s="125" t="s">
        <v>589</v>
      </c>
      <c r="DY5" s="125" t="s">
        <v>590</v>
      </c>
      <c r="DZ5" s="125" t="s">
        <v>591</v>
      </c>
      <c r="EA5" s="125" t="s">
        <v>592</v>
      </c>
      <c r="EB5" s="125" t="s">
        <v>593</v>
      </c>
      <c r="EC5" s="126" t="s">
        <v>588</v>
      </c>
      <c r="ED5" s="127" t="s">
        <v>588</v>
      </c>
      <c r="EE5" s="128" t="s">
        <v>588</v>
      </c>
      <c r="EF5" s="129" t="s">
        <v>589</v>
      </c>
      <c r="EG5" s="129" t="s">
        <v>590</v>
      </c>
      <c r="EH5" s="129" t="s">
        <v>591</v>
      </c>
      <c r="EI5" s="129" t="s">
        <v>592</v>
      </c>
      <c r="EJ5" s="129" t="s">
        <v>593</v>
      </c>
      <c r="EK5" s="130" t="s">
        <v>589</v>
      </c>
      <c r="EL5" s="130" t="s">
        <v>590</v>
      </c>
      <c r="EM5" s="130" t="s">
        <v>591</v>
      </c>
      <c r="EN5" s="130" t="s">
        <v>592</v>
      </c>
      <c r="EO5" s="130" t="s">
        <v>593</v>
      </c>
      <c r="EP5" s="122" t="s">
        <v>589</v>
      </c>
      <c r="EQ5" s="122" t="s">
        <v>590</v>
      </c>
      <c r="ER5" s="122" t="s">
        <v>591</v>
      </c>
      <c r="ES5" s="122" t="s">
        <v>592</v>
      </c>
      <c r="ET5" s="122" t="s">
        <v>593</v>
      </c>
      <c r="EU5" s="123" t="s">
        <v>588</v>
      </c>
      <c r="EV5" s="124" t="s">
        <v>588</v>
      </c>
    </row>
    <row r="6" spans="1:152" x14ac:dyDescent="0.25">
      <c r="K6" s="95" t="s">
        <v>351</v>
      </c>
      <c r="O6" s="90" t="s">
        <v>345</v>
      </c>
      <c r="P6" s="91" t="s">
        <v>344</v>
      </c>
      <c r="AB6" s="90" t="s">
        <v>0</v>
      </c>
      <c r="AC6" s="91" t="s">
        <v>594</v>
      </c>
      <c r="AD6" s="92" t="s">
        <v>595</v>
      </c>
      <c r="AF6" s="94" t="s">
        <v>344</v>
      </c>
      <c r="AG6" s="95" t="s">
        <v>595</v>
      </c>
      <c r="AH6" s="96" t="s">
        <v>596</v>
      </c>
      <c r="AJ6" s="97" t="s">
        <v>595</v>
      </c>
      <c r="AT6" s="90" t="s">
        <v>597</v>
      </c>
      <c r="AX6" s="91" t="s">
        <v>351</v>
      </c>
      <c r="AZ6" s="93" t="s">
        <v>598</v>
      </c>
      <c r="BA6" s="94" t="s">
        <v>351</v>
      </c>
      <c r="BC6" s="95" t="s">
        <v>597</v>
      </c>
      <c r="BH6" s="96" t="s">
        <v>599</v>
      </c>
      <c r="BM6" s="97" t="s">
        <v>600</v>
      </c>
      <c r="BU6" s="93" t="s">
        <v>601</v>
      </c>
      <c r="BV6" s="94" t="s">
        <v>351</v>
      </c>
      <c r="BX6" s="96" t="s">
        <v>602</v>
      </c>
      <c r="BY6" s="97" t="s">
        <v>603</v>
      </c>
      <c r="BZ6" s="98" t="s">
        <v>344</v>
      </c>
      <c r="CB6" s="91" t="s">
        <v>344</v>
      </c>
      <c r="CH6" s="93" t="s">
        <v>0</v>
      </c>
      <c r="CL6" s="96" t="s">
        <v>604</v>
      </c>
      <c r="CV6" s="98" t="s">
        <v>604</v>
      </c>
      <c r="DA6" s="90" t="s">
        <v>597</v>
      </c>
      <c r="DG6" s="92" t="s">
        <v>345</v>
      </c>
      <c r="DM6" s="95" t="s">
        <v>351</v>
      </c>
      <c r="DO6" s="96" t="s">
        <v>601</v>
      </c>
      <c r="DS6" s="97" t="s">
        <v>355</v>
      </c>
      <c r="EC6" s="94" t="s">
        <v>345</v>
      </c>
      <c r="ED6" s="95" t="s">
        <v>344</v>
      </c>
      <c r="EE6" s="96" t="s">
        <v>351</v>
      </c>
      <c r="EG6" s="97" t="s">
        <v>345</v>
      </c>
      <c r="EL6" s="98" t="s">
        <v>599</v>
      </c>
      <c r="EQ6" s="90" t="s">
        <v>600</v>
      </c>
      <c r="EU6" s="91" t="s">
        <v>351</v>
      </c>
      <c r="EV6" s="92" t="s">
        <v>605</v>
      </c>
    </row>
    <row r="7" spans="1:152" hidden="1" x14ac:dyDescent="0.25">
      <c r="A7" s="88">
        <v>63</v>
      </c>
      <c r="H7" s="143"/>
      <c r="I7" s="144" t="s">
        <v>353</v>
      </c>
      <c r="J7" s="145"/>
      <c r="K7" s="146" t="s">
        <v>346</v>
      </c>
      <c r="L7" s="147"/>
      <c r="M7" s="148"/>
      <c r="N7" s="149"/>
      <c r="O7" s="150" t="s">
        <v>354</v>
      </c>
      <c r="P7" s="151" t="s">
        <v>344</v>
      </c>
      <c r="Q7" s="143"/>
      <c r="R7" s="144"/>
      <c r="S7" s="145"/>
      <c r="T7" s="146"/>
      <c r="U7" s="147"/>
      <c r="V7" s="148"/>
      <c r="W7" s="149" t="s">
        <v>353</v>
      </c>
      <c r="X7" s="149"/>
      <c r="Y7" s="149"/>
      <c r="Z7" s="149" t="s">
        <v>353</v>
      </c>
      <c r="AA7" s="149"/>
      <c r="AB7" s="150" t="s">
        <v>358</v>
      </c>
      <c r="AC7" s="151" t="s">
        <v>594</v>
      </c>
      <c r="AD7" s="143" t="s">
        <v>606</v>
      </c>
      <c r="AE7" s="144" t="s">
        <v>353</v>
      </c>
      <c r="AF7" s="145" t="s">
        <v>344</v>
      </c>
      <c r="AG7" s="146" t="s">
        <v>606</v>
      </c>
      <c r="AH7" s="147" t="s">
        <v>607</v>
      </c>
      <c r="AI7" s="148" t="s">
        <v>353</v>
      </c>
      <c r="AJ7" s="148" t="s">
        <v>606</v>
      </c>
      <c r="AK7" s="148"/>
      <c r="AL7" s="148" t="s">
        <v>353</v>
      </c>
      <c r="AM7" s="148"/>
      <c r="AN7" s="149" t="s">
        <v>353</v>
      </c>
      <c r="AO7" s="149"/>
      <c r="AP7" s="149"/>
      <c r="AQ7" s="149" t="s">
        <v>353</v>
      </c>
      <c r="AR7" s="149"/>
      <c r="AS7" s="150" t="s">
        <v>353</v>
      </c>
      <c r="AT7" s="150" t="s">
        <v>608</v>
      </c>
      <c r="AU7" s="150"/>
      <c r="AV7" s="150" t="s">
        <v>353</v>
      </c>
      <c r="AW7" s="150"/>
      <c r="AX7" s="151" t="s">
        <v>346</v>
      </c>
      <c r="AY7" s="143" t="s">
        <v>353</v>
      </c>
      <c r="AZ7" s="144" t="s">
        <v>609</v>
      </c>
      <c r="BA7" s="145" t="s">
        <v>346</v>
      </c>
      <c r="BB7" s="146" t="s">
        <v>353</v>
      </c>
      <c r="BC7" s="146" t="s">
        <v>608</v>
      </c>
      <c r="BD7" s="146"/>
      <c r="BE7" s="146" t="s">
        <v>353</v>
      </c>
      <c r="BF7" s="146"/>
      <c r="BG7" s="147" t="s">
        <v>353</v>
      </c>
      <c r="BH7" s="147" t="s">
        <v>610</v>
      </c>
      <c r="BI7" s="147"/>
      <c r="BJ7" s="147" t="s">
        <v>353</v>
      </c>
      <c r="BK7" s="147"/>
      <c r="BL7" s="148" t="s">
        <v>353</v>
      </c>
      <c r="BM7" s="148" t="s">
        <v>611</v>
      </c>
      <c r="BN7" s="148"/>
      <c r="BO7" s="148" t="s">
        <v>353</v>
      </c>
      <c r="BP7" s="148"/>
      <c r="BQ7" s="149"/>
      <c r="BR7" s="150"/>
      <c r="BS7" s="151"/>
      <c r="BT7" s="143"/>
      <c r="BU7" s="144" t="s">
        <v>612</v>
      </c>
      <c r="BV7" s="145" t="s">
        <v>346</v>
      </c>
      <c r="BW7" s="146" t="s">
        <v>353</v>
      </c>
      <c r="BX7" s="147" t="s">
        <v>613</v>
      </c>
      <c r="BY7" s="148" t="s">
        <v>614</v>
      </c>
      <c r="BZ7" s="149" t="s">
        <v>344</v>
      </c>
      <c r="CA7" s="150"/>
      <c r="CB7" s="151" t="s">
        <v>344</v>
      </c>
      <c r="CC7" s="143" t="s">
        <v>353</v>
      </c>
      <c r="CD7" s="143"/>
      <c r="CE7" s="143"/>
      <c r="CF7" s="143" t="s">
        <v>353</v>
      </c>
      <c r="CG7" s="143"/>
      <c r="CH7" s="144" t="s">
        <v>358</v>
      </c>
      <c r="CI7" s="145" t="s">
        <v>353</v>
      </c>
      <c r="CJ7" s="146" t="s">
        <v>353</v>
      </c>
      <c r="CK7" s="147" t="s">
        <v>353</v>
      </c>
      <c r="CL7" s="147" t="s">
        <v>604</v>
      </c>
      <c r="CM7" s="147"/>
      <c r="CN7" s="147" t="s">
        <v>353</v>
      </c>
      <c r="CO7" s="147"/>
      <c r="CP7" s="148" t="s">
        <v>353</v>
      </c>
      <c r="CQ7" s="148"/>
      <c r="CR7" s="148"/>
      <c r="CS7" s="148" t="s">
        <v>353</v>
      </c>
      <c r="CT7" s="148"/>
      <c r="CU7" s="149" t="s">
        <v>353</v>
      </c>
      <c r="CV7" s="149" t="s">
        <v>604</v>
      </c>
      <c r="CW7" s="149"/>
      <c r="CX7" s="149" t="s">
        <v>353</v>
      </c>
      <c r="CY7" s="149"/>
      <c r="CZ7" s="150" t="s">
        <v>353</v>
      </c>
      <c r="DA7" s="150" t="s">
        <v>608</v>
      </c>
      <c r="DB7" s="150"/>
      <c r="DC7" s="150" t="s">
        <v>353</v>
      </c>
      <c r="DD7" s="150"/>
      <c r="DE7" s="151" t="s">
        <v>353</v>
      </c>
      <c r="DF7" s="143" t="s">
        <v>353</v>
      </c>
      <c r="DG7" s="143" t="s">
        <v>354</v>
      </c>
      <c r="DH7" s="143"/>
      <c r="DI7" s="143" t="s">
        <v>353</v>
      </c>
      <c r="DJ7" s="143"/>
      <c r="DK7" s="144"/>
      <c r="DL7" s="145" t="s">
        <v>353</v>
      </c>
      <c r="DM7" s="146" t="s">
        <v>346</v>
      </c>
      <c r="DN7" s="147" t="s">
        <v>353</v>
      </c>
      <c r="DO7" s="147" t="s">
        <v>612</v>
      </c>
      <c r="DP7" s="147"/>
      <c r="DQ7" s="147" t="s">
        <v>353</v>
      </c>
      <c r="DR7" s="147"/>
      <c r="DS7" s="148" t="s">
        <v>355</v>
      </c>
      <c r="DT7" s="149"/>
      <c r="DU7" s="150"/>
      <c r="DV7" s="151"/>
      <c r="DW7" s="143"/>
      <c r="DX7" s="144" t="s">
        <v>353</v>
      </c>
      <c r="DY7" s="144"/>
      <c r="DZ7" s="144"/>
      <c r="EA7" s="144" t="s">
        <v>353</v>
      </c>
      <c r="EB7" s="144"/>
      <c r="EC7" s="145" t="s">
        <v>354</v>
      </c>
      <c r="ED7" s="146" t="s">
        <v>344</v>
      </c>
      <c r="EE7" s="147" t="s">
        <v>346</v>
      </c>
      <c r="EF7" s="148" t="s">
        <v>353</v>
      </c>
      <c r="EG7" s="148" t="s">
        <v>354</v>
      </c>
      <c r="EH7" s="148"/>
      <c r="EI7" s="148" t="s">
        <v>353</v>
      </c>
      <c r="EJ7" s="148"/>
      <c r="EK7" s="149" t="s">
        <v>353</v>
      </c>
      <c r="EL7" s="149" t="s">
        <v>610</v>
      </c>
      <c r="EM7" s="149"/>
      <c r="EN7" s="149" t="s">
        <v>353</v>
      </c>
      <c r="EO7" s="149"/>
      <c r="EP7" s="150" t="s">
        <v>353</v>
      </c>
      <c r="EQ7" s="150" t="s">
        <v>611</v>
      </c>
      <c r="ER7" s="150"/>
      <c r="ES7" s="150" t="s">
        <v>353</v>
      </c>
      <c r="ET7" s="150"/>
      <c r="EU7" s="151" t="s">
        <v>346</v>
      </c>
      <c r="EV7" s="143" t="s">
        <v>615</v>
      </c>
    </row>
    <row r="8" spans="1:152" hidden="1" x14ac:dyDescent="0.25">
      <c r="A8" s="88">
        <v>6</v>
      </c>
      <c r="H8" s="143"/>
      <c r="I8" s="144" t="s">
        <v>616</v>
      </c>
      <c r="J8" s="145"/>
      <c r="K8" s="146" t="s">
        <v>351</v>
      </c>
      <c r="L8" s="147"/>
      <c r="M8" s="148"/>
      <c r="N8" s="149"/>
      <c r="O8" s="150" t="s">
        <v>370</v>
      </c>
      <c r="P8" s="151" t="s">
        <v>369</v>
      </c>
      <c r="Q8" s="143"/>
      <c r="R8" s="144"/>
      <c r="S8" s="145"/>
      <c r="T8" s="146"/>
      <c r="U8" s="147"/>
      <c r="V8" s="148"/>
      <c r="W8" s="149" t="s">
        <v>617</v>
      </c>
      <c r="X8" s="149"/>
      <c r="Y8" s="149"/>
      <c r="Z8" s="149" t="s">
        <v>618</v>
      </c>
      <c r="AA8" s="149"/>
      <c r="AB8" s="150" t="s">
        <v>374</v>
      </c>
      <c r="AC8" s="151" t="s">
        <v>619</v>
      </c>
      <c r="AD8" s="143" t="s">
        <v>620</v>
      </c>
      <c r="AE8" s="144" t="s">
        <v>621</v>
      </c>
      <c r="AF8" s="145" t="s">
        <v>369</v>
      </c>
      <c r="AG8" s="146" t="s">
        <v>620</v>
      </c>
      <c r="AH8" s="147" t="s">
        <v>622</v>
      </c>
      <c r="AI8" s="148" t="s">
        <v>617</v>
      </c>
      <c r="AJ8" s="148" t="s">
        <v>620</v>
      </c>
      <c r="AK8" s="148"/>
      <c r="AL8" s="148" t="s">
        <v>618</v>
      </c>
      <c r="AM8" s="148"/>
      <c r="AN8" s="149" t="s">
        <v>617</v>
      </c>
      <c r="AO8" s="149"/>
      <c r="AP8" s="149"/>
      <c r="AQ8" s="149" t="s">
        <v>618</v>
      </c>
      <c r="AR8" s="149"/>
      <c r="AS8" s="150" t="s">
        <v>617</v>
      </c>
      <c r="AT8" s="150" t="s">
        <v>623</v>
      </c>
      <c r="AU8" s="150"/>
      <c r="AV8" s="150" t="s">
        <v>618</v>
      </c>
      <c r="AW8" s="150"/>
      <c r="AX8" s="151" t="s">
        <v>351</v>
      </c>
      <c r="AY8" s="143" t="s">
        <v>624</v>
      </c>
      <c r="AZ8" s="144" t="s">
        <v>625</v>
      </c>
      <c r="BA8" s="145" t="s">
        <v>351</v>
      </c>
      <c r="BB8" s="146" t="s">
        <v>617</v>
      </c>
      <c r="BC8" s="146" t="s">
        <v>623</v>
      </c>
      <c r="BD8" s="146"/>
      <c r="BE8" s="146" t="s">
        <v>618</v>
      </c>
      <c r="BF8" s="146"/>
      <c r="BG8" s="147" t="s">
        <v>617</v>
      </c>
      <c r="BH8" s="147" t="s">
        <v>626</v>
      </c>
      <c r="BI8" s="147"/>
      <c r="BJ8" s="147" t="s">
        <v>618</v>
      </c>
      <c r="BK8" s="147"/>
      <c r="BL8" s="148" t="s">
        <v>617</v>
      </c>
      <c r="BM8" s="148" t="s">
        <v>600</v>
      </c>
      <c r="BN8" s="148"/>
      <c r="BO8" s="148" t="s">
        <v>618</v>
      </c>
      <c r="BP8" s="148"/>
      <c r="BQ8" s="149"/>
      <c r="BR8" s="150"/>
      <c r="BS8" s="151"/>
      <c r="BT8" s="143"/>
      <c r="BU8" s="144" t="s">
        <v>601</v>
      </c>
      <c r="BV8" s="145" t="s">
        <v>351</v>
      </c>
      <c r="BW8" s="146" t="s">
        <v>627</v>
      </c>
      <c r="BX8" s="147" t="s">
        <v>602</v>
      </c>
      <c r="BY8" s="148" t="s">
        <v>603</v>
      </c>
      <c r="BZ8" s="149" t="s">
        <v>369</v>
      </c>
      <c r="CA8" s="150"/>
      <c r="CB8" s="151" t="s">
        <v>369</v>
      </c>
      <c r="CC8" s="143" t="s">
        <v>617</v>
      </c>
      <c r="CD8" s="143"/>
      <c r="CE8" s="143"/>
      <c r="CF8" s="143" t="s">
        <v>618</v>
      </c>
      <c r="CG8" s="143"/>
      <c r="CH8" s="144" t="s">
        <v>374</v>
      </c>
      <c r="CI8" s="145" t="s">
        <v>628</v>
      </c>
      <c r="CJ8" s="146" t="s">
        <v>629</v>
      </c>
      <c r="CK8" s="147" t="s">
        <v>617</v>
      </c>
      <c r="CL8" s="147" t="s">
        <v>630</v>
      </c>
      <c r="CM8" s="147"/>
      <c r="CN8" s="147" t="s">
        <v>618</v>
      </c>
      <c r="CO8" s="147"/>
      <c r="CP8" s="148" t="s">
        <v>617</v>
      </c>
      <c r="CQ8" s="148"/>
      <c r="CR8" s="148"/>
      <c r="CS8" s="148" t="s">
        <v>618</v>
      </c>
      <c r="CT8" s="148"/>
      <c r="CU8" s="149" t="s">
        <v>617</v>
      </c>
      <c r="CV8" s="149" t="s">
        <v>630</v>
      </c>
      <c r="CW8" s="149"/>
      <c r="CX8" s="149" t="s">
        <v>618</v>
      </c>
      <c r="CY8" s="149"/>
      <c r="CZ8" s="150" t="s">
        <v>617</v>
      </c>
      <c r="DA8" s="150" t="s">
        <v>623</v>
      </c>
      <c r="DB8" s="150"/>
      <c r="DC8" s="150" t="s">
        <v>618</v>
      </c>
      <c r="DD8" s="150"/>
      <c r="DE8" s="151" t="s">
        <v>377</v>
      </c>
      <c r="DF8" s="143" t="s">
        <v>617</v>
      </c>
      <c r="DG8" s="143" t="s">
        <v>370</v>
      </c>
      <c r="DH8" s="143"/>
      <c r="DI8" s="143" t="s">
        <v>618</v>
      </c>
      <c r="DJ8" s="143"/>
      <c r="DK8" s="144"/>
      <c r="DL8" s="145" t="s">
        <v>631</v>
      </c>
      <c r="DM8" s="146" t="s">
        <v>351</v>
      </c>
      <c r="DN8" s="147" t="s">
        <v>617</v>
      </c>
      <c r="DO8" s="147" t="s">
        <v>601</v>
      </c>
      <c r="DP8" s="147"/>
      <c r="DQ8" s="147" t="s">
        <v>618</v>
      </c>
      <c r="DR8" s="147"/>
      <c r="DS8" s="148"/>
      <c r="DT8" s="149"/>
      <c r="DU8" s="150"/>
      <c r="DV8" s="151"/>
      <c r="DW8" s="143"/>
      <c r="DX8" s="144" t="s">
        <v>617</v>
      </c>
      <c r="DY8" s="144"/>
      <c r="DZ8" s="144"/>
      <c r="EA8" s="144" t="s">
        <v>618</v>
      </c>
      <c r="EB8" s="144"/>
      <c r="EC8" s="145" t="s">
        <v>370</v>
      </c>
      <c r="ED8" s="146" t="s">
        <v>369</v>
      </c>
      <c r="EE8" s="147" t="s">
        <v>351</v>
      </c>
      <c r="EF8" s="148" t="s">
        <v>617</v>
      </c>
      <c r="EG8" s="148" t="s">
        <v>370</v>
      </c>
      <c r="EH8" s="148"/>
      <c r="EI8" s="148" t="s">
        <v>618</v>
      </c>
      <c r="EJ8" s="148"/>
      <c r="EK8" s="149" t="s">
        <v>617</v>
      </c>
      <c r="EL8" s="149" t="s">
        <v>626</v>
      </c>
      <c r="EM8" s="149"/>
      <c r="EN8" s="149" t="s">
        <v>618</v>
      </c>
      <c r="EO8" s="149"/>
      <c r="EP8" s="150" t="s">
        <v>617</v>
      </c>
      <c r="EQ8" s="150" t="s">
        <v>600</v>
      </c>
      <c r="ER8" s="150"/>
      <c r="ES8" s="150" t="s">
        <v>618</v>
      </c>
      <c r="ET8" s="150"/>
      <c r="EU8" s="151" t="s">
        <v>351</v>
      </c>
      <c r="EV8" s="143" t="s">
        <v>632</v>
      </c>
    </row>
    <row r="9" spans="1:152" hidden="1" x14ac:dyDescent="0.25">
      <c r="H9" s="143"/>
      <c r="I9" s="144" t="s">
        <v>633</v>
      </c>
      <c r="J9" s="145"/>
      <c r="K9" s="146"/>
      <c r="L9" s="147"/>
      <c r="M9" s="148"/>
      <c r="N9" s="149"/>
      <c r="O9" s="150" t="s">
        <v>345</v>
      </c>
      <c r="P9" s="151" t="s">
        <v>393</v>
      </c>
      <c r="Q9" s="143"/>
      <c r="R9" s="144"/>
      <c r="S9" s="145"/>
      <c r="T9" s="146"/>
      <c r="U9" s="147"/>
      <c r="V9" s="148"/>
      <c r="W9" s="149" t="s">
        <v>634</v>
      </c>
      <c r="X9" s="149"/>
      <c r="Y9" s="149"/>
      <c r="Z9" s="149" t="s">
        <v>635</v>
      </c>
      <c r="AA9" s="149"/>
      <c r="AB9" s="150" t="s">
        <v>378</v>
      </c>
      <c r="AC9" s="151" t="s">
        <v>636</v>
      </c>
      <c r="AD9" s="143" t="s">
        <v>595</v>
      </c>
      <c r="AE9" s="144" t="s">
        <v>637</v>
      </c>
      <c r="AF9" s="145" t="s">
        <v>393</v>
      </c>
      <c r="AG9" s="146" t="s">
        <v>595</v>
      </c>
      <c r="AH9" s="147" t="s">
        <v>638</v>
      </c>
      <c r="AI9" s="148" t="s">
        <v>634</v>
      </c>
      <c r="AJ9" s="148" t="s">
        <v>595</v>
      </c>
      <c r="AK9" s="148"/>
      <c r="AL9" s="148" t="s">
        <v>635</v>
      </c>
      <c r="AM9" s="148"/>
      <c r="AN9" s="149" t="s">
        <v>634</v>
      </c>
      <c r="AO9" s="149"/>
      <c r="AP9" s="149"/>
      <c r="AQ9" s="149" t="s">
        <v>635</v>
      </c>
      <c r="AR9" s="149"/>
      <c r="AS9" s="150" t="s">
        <v>634</v>
      </c>
      <c r="AT9" s="150" t="s">
        <v>639</v>
      </c>
      <c r="AU9" s="150"/>
      <c r="AV9" s="150" t="s">
        <v>635</v>
      </c>
      <c r="AW9" s="150"/>
      <c r="AX9" s="151"/>
      <c r="AY9" s="143" t="s">
        <v>640</v>
      </c>
      <c r="AZ9" s="144" t="s">
        <v>641</v>
      </c>
      <c r="BA9" s="145"/>
      <c r="BB9" s="146" t="s">
        <v>634</v>
      </c>
      <c r="BC9" s="146" t="s">
        <v>639</v>
      </c>
      <c r="BD9" s="146"/>
      <c r="BE9" s="146" t="s">
        <v>635</v>
      </c>
      <c r="BF9" s="146"/>
      <c r="BG9" s="147" t="s">
        <v>634</v>
      </c>
      <c r="BH9" s="147" t="s">
        <v>642</v>
      </c>
      <c r="BI9" s="147"/>
      <c r="BJ9" s="147" t="s">
        <v>635</v>
      </c>
      <c r="BK9" s="147"/>
      <c r="BL9" s="148" t="s">
        <v>634</v>
      </c>
      <c r="BM9" s="148" t="s">
        <v>643</v>
      </c>
      <c r="BN9" s="148"/>
      <c r="BO9" s="148" t="s">
        <v>635</v>
      </c>
      <c r="BP9" s="148"/>
      <c r="BQ9" s="149"/>
      <c r="BR9" s="150"/>
      <c r="BS9" s="151"/>
      <c r="BT9" s="143"/>
      <c r="BU9" s="144"/>
      <c r="BV9" s="145"/>
      <c r="BW9" s="146" t="s">
        <v>644</v>
      </c>
      <c r="BX9" s="147" t="s">
        <v>645</v>
      </c>
      <c r="BY9" s="148" t="s">
        <v>646</v>
      </c>
      <c r="BZ9" s="149" t="s">
        <v>393</v>
      </c>
      <c r="CA9" s="150"/>
      <c r="CB9" s="151" t="s">
        <v>393</v>
      </c>
      <c r="CC9" s="143" t="s">
        <v>634</v>
      </c>
      <c r="CD9" s="143"/>
      <c r="CE9" s="143"/>
      <c r="CF9" s="143" t="s">
        <v>635</v>
      </c>
      <c r="CG9" s="143"/>
      <c r="CH9" s="144" t="s">
        <v>378</v>
      </c>
      <c r="CI9" s="145" t="s">
        <v>647</v>
      </c>
      <c r="CJ9" s="146" t="s">
        <v>648</v>
      </c>
      <c r="CK9" s="147" t="s">
        <v>634</v>
      </c>
      <c r="CL9" s="147"/>
      <c r="CM9" s="147"/>
      <c r="CN9" s="147" t="s">
        <v>635</v>
      </c>
      <c r="CO9" s="147"/>
      <c r="CP9" s="148" t="s">
        <v>634</v>
      </c>
      <c r="CQ9" s="148"/>
      <c r="CR9" s="148"/>
      <c r="CS9" s="148" t="s">
        <v>635</v>
      </c>
      <c r="CT9" s="148"/>
      <c r="CU9" s="149" t="s">
        <v>634</v>
      </c>
      <c r="CV9" s="149"/>
      <c r="CW9" s="149"/>
      <c r="CX9" s="149" t="s">
        <v>635</v>
      </c>
      <c r="CY9" s="149"/>
      <c r="CZ9" s="150" t="s">
        <v>634</v>
      </c>
      <c r="DA9" s="150" t="s">
        <v>639</v>
      </c>
      <c r="DB9" s="150"/>
      <c r="DC9" s="150" t="s">
        <v>635</v>
      </c>
      <c r="DD9" s="150"/>
      <c r="DE9" s="151" t="s">
        <v>396</v>
      </c>
      <c r="DF9" s="143" t="s">
        <v>634</v>
      </c>
      <c r="DG9" s="143" t="s">
        <v>345</v>
      </c>
      <c r="DH9" s="143"/>
      <c r="DI9" s="143" t="s">
        <v>635</v>
      </c>
      <c r="DJ9" s="143"/>
      <c r="DK9" s="144"/>
      <c r="DL9" s="145" t="s">
        <v>649</v>
      </c>
      <c r="DM9" s="146"/>
      <c r="DN9" s="147" t="s">
        <v>634</v>
      </c>
      <c r="DO9" s="147"/>
      <c r="DP9" s="147"/>
      <c r="DQ9" s="147" t="s">
        <v>635</v>
      </c>
      <c r="DR9" s="147"/>
      <c r="DS9" s="148"/>
      <c r="DT9" s="149"/>
      <c r="DU9" s="150"/>
      <c r="DV9" s="151"/>
      <c r="DW9" s="143"/>
      <c r="DX9" s="144" t="s">
        <v>634</v>
      </c>
      <c r="DY9" s="144"/>
      <c r="DZ9" s="144"/>
      <c r="EA9" s="144" t="s">
        <v>635</v>
      </c>
      <c r="EB9" s="144"/>
      <c r="EC9" s="145" t="s">
        <v>345</v>
      </c>
      <c r="ED9" s="146" t="s">
        <v>393</v>
      </c>
      <c r="EE9" s="147"/>
      <c r="EF9" s="148" t="s">
        <v>634</v>
      </c>
      <c r="EG9" s="148" t="s">
        <v>345</v>
      </c>
      <c r="EH9" s="148"/>
      <c r="EI9" s="148" t="s">
        <v>635</v>
      </c>
      <c r="EJ9" s="148"/>
      <c r="EK9" s="149" t="s">
        <v>634</v>
      </c>
      <c r="EL9" s="149" t="s">
        <v>642</v>
      </c>
      <c r="EM9" s="149"/>
      <c r="EN9" s="149" t="s">
        <v>635</v>
      </c>
      <c r="EO9" s="149"/>
      <c r="EP9" s="150" t="s">
        <v>634</v>
      </c>
      <c r="EQ9" s="150" t="s">
        <v>643</v>
      </c>
      <c r="ER9" s="150"/>
      <c r="ES9" s="150" t="s">
        <v>635</v>
      </c>
      <c r="ET9" s="150"/>
      <c r="EU9" s="151"/>
      <c r="EV9" s="143" t="s">
        <v>650</v>
      </c>
    </row>
    <row r="10" spans="1:152" hidden="1" x14ac:dyDescent="0.25">
      <c r="A10" s="88" t="s">
        <v>408</v>
      </c>
      <c r="H10" s="143"/>
      <c r="I10" s="144"/>
      <c r="J10" s="145"/>
      <c r="K10" s="146"/>
      <c r="L10" s="147"/>
      <c r="M10" s="148"/>
      <c r="N10" s="149"/>
      <c r="O10" s="150" t="s">
        <v>412</v>
      </c>
      <c r="P10" s="151" t="s">
        <v>411</v>
      </c>
      <c r="Q10" s="143"/>
      <c r="R10" s="144"/>
      <c r="S10" s="145"/>
      <c r="T10" s="146"/>
      <c r="U10" s="147"/>
      <c r="V10" s="148"/>
      <c r="W10" s="149" t="s">
        <v>651</v>
      </c>
      <c r="X10" s="149"/>
      <c r="Y10" s="149"/>
      <c r="Z10" s="149" t="s">
        <v>652</v>
      </c>
      <c r="AA10" s="149"/>
      <c r="AB10" s="150" t="s">
        <v>414</v>
      </c>
      <c r="AC10" s="151" t="s">
        <v>653</v>
      </c>
      <c r="AD10" s="143"/>
      <c r="AE10" s="144" t="s">
        <v>654</v>
      </c>
      <c r="AF10" s="145" t="s">
        <v>411</v>
      </c>
      <c r="AG10" s="146"/>
      <c r="AH10" s="147" t="s">
        <v>596</v>
      </c>
      <c r="AI10" s="148" t="s">
        <v>651</v>
      </c>
      <c r="AJ10" s="148"/>
      <c r="AK10" s="148"/>
      <c r="AL10" s="148" t="s">
        <v>652</v>
      </c>
      <c r="AM10" s="148"/>
      <c r="AN10" s="149" t="s">
        <v>651</v>
      </c>
      <c r="AO10" s="149"/>
      <c r="AP10" s="149"/>
      <c r="AQ10" s="149" t="s">
        <v>652</v>
      </c>
      <c r="AR10" s="149"/>
      <c r="AS10" s="150" t="s">
        <v>651</v>
      </c>
      <c r="AT10" s="150"/>
      <c r="AU10" s="150"/>
      <c r="AV10" s="150" t="s">
        <v>652</v>
      </c>
      <c r="AW10" s="150"/>
      <c r="AX10" s="151"/>
      <c r="AY10" s="143" t="s">
        <v>655</v>
      </c>
      <c r="AZ10" s="144" t="s">
        <v>656</v>
      </c>
      <c r="BA10" s="145"/>
      <c r="BB10" s="146" t="s">
        <v>651</v>
      </c>
      <c r="BC10" s="146"/>
      <c r="BD10" s="146"/>
      <c r="BE10" s="146" t="s">
        <v>652</v>
      </c>
      <c r="BF10" s="146"/>
      <c r="BG10" s="147" t="s">
        <v>651</v>
      </c>
      <c r="BH10" s="147" t="s">
        <v>657</v>
      </c>
      <c r="BI10" s="147"/>
      <c r="BJ10" s="147" t="s">
        <v>652</v>
      </c>
      <c r="BK10" s="147"/>
      <c r="BL10" s="148" t="s">
        <v>651</v>
      </c>
      <c r="BM10" s="148"/>
      <c r="BN10" s="148"/>
      <c r="BO10" s="148" t="s">
        <v>652</v>
      </c>
      <c r="BP10" s="148"/>
      <c r="BQ10" s="149"/>
      <c r="BR10" s="150"/>
      <c r="BS10" s="151"/>
      <c r="BT10" s="143"/>
      <c r="BU10" s="144"/>
      <c r="BV10" s="145"/>
      <c r="BW10" s="146" t="s">
        <v>658</v>
      </c>
      <c r="BX10" s="147"/>
      <c r="BY10" s="148" t="s">
        <v>659</v>
      </c>
      <c r="BZ10" s="149" t="s">
        <v>411</v>
      </c>
      <c r="CA10" s="150"/>
      <c r="CB10" s="151" t="s">
        <v>411</v>
      </c>
      <c r="CC10" s="143" t="s">
        <v>651</v>
      </c>
      <c r="CD10" s="143"/>
      <c r="CE10" s="143"/>
      <c r="CF10" s="143" t="s">
        <v>652</v>
      </c>
      <c r="CG10" s="143"/>
      <c r="CH10" s="144" t="s">
        <v>414</v>
      </c>
      <c r="CI10" s="145"/>
      <c r="CJ10" s="146"/>
      <c r="CK10" s="147" t="s">
        <v>651</v>
      </c>
      <c r="CL10" s="147"/>
      <c r="CM10" s="147"/>
      <c r="CN10" s="147" t="s">
        <v>652</v>
      </c>
      <c r="CO10" s="147"/>
      <c r="CP10" s="148" t="s">
        <v>651</v>
      </c>
      <c r="CQ10" s="148"/>
      <c r="CR10" s="148"/>
      <c r="CS10" s="148" t="s">
        <v>652</v>
      </c>
      <c r="CT10" s="148"/>
      <c r="CU10" s="149" t="s">
        <v>651</v>
      </c>
      <c r="CV10" s="149"/>
      <c r="CW10" s="149"/>
      <c r="CX10" s="149" t="s">
        <v>652</v>
      </c>
      <c r="CY10" s="149"/>
      <c r="CZ10" s="150" t="s">
        <v>651</v>
      </c>
      <c r="DA10" s="150"/>
      <c r="DB10" s="150"/>
      <c r="DC10" s="150" t="s">
        <v>652</v>
      </c>
      <c r="DD10" s="150"/>
      <c r="DE10" s="151"/>
      <c r="DF10" s="143" t="s">
        <v>651</v>
      </c>
      <c r="DG10" s="143" t="s">
        <v>412</v>
      </c>
      <c r="DH10" s="143"/>
      <c r="DI10" s="143" t="s">
        <v>652</v>
      </c>
      <c r="DJ10" s="143"/>
      <c r="DK10" s="144"/>
      <c r="DL10" s="145" t="s">
        <v>660</v>
      </c>
      <c r="DM10" s="146"/>
      <c r="DN10" s="147" t="s">
        <v>651</v>
      </c>
      <c r="DO10" s="147"/>
      <c r="DP10" s="147"/>
      <c r="DQ10" s="147" t="s">
        <v>652</v>
      </c>
      <c r="DR10" s="147"/>
      <c r="DS10" s="148"/>
      <c r="DT10" s="149"/>
      <c r="DU10" s="150"/>
      <c r="DV10" s="151"/>
      <c r="DW10" s="143"/>
      <c r="DX10" s="144" t="s">
        <v>651</v>
      </c>
      <c r="DY10" s="144"/>
      <c r="DZ10" s="144"/>
      <c r="EA10" s="144" t="s">
        <v>652</v>
      </c>
      <c r="EB10" s="144"/>
      <c r="EC10" s="145" t="s">
        <v>412</v>
      </c>
      <c r="ED10" s="146" t="s">
        <v>411</v>
      </c>
      <c r="EE10" s="147"/>
      <c r="EF10" s="148" t="s">
        <v>651</v>
      </c>
      <c r="EG10" s="148" t="s">
        <v>412</v>
      </c>
      <c r="EH10" s="148"/>
      <c r="EI10" s="148" t="s">
        <v>652</v>
      </c>
      <c r="EJ10" s="148"/>
      <c r="EK10" s="149" t="s">
        <v>651</v>
      </c>
      <c r="EL10" s="149" t="s">
        <v>657</v>
      </c>
      <c r="EM10" s="149"/>
      <c r="EN10" s="149" t="s">
        <v>652</v>
      </c>
      <c r="EO10" s="149"/>
      <c r="EP10" s="150" t="s">
        <v>651</v>
      </c>
      <c r="EQ10" s="150"/>
      <c r="ER10" s="150"/>
      <c r="ES10" s="150" t="s">
        <v>652</v>
      </c>
      <c r="ET10" s="150"/>
      <c r="EU10" s="151"/>
      <c r="EV10" s="143" t="s">
        <v>661</v>
      </c>
    </row>
    <row r="11" spans="1:152" hidden="1" x14ac:dyDescent="0.25">
      <c r="A11" s="88" t="s">
        <v>422</v>
      </c>
      <c r="H11" s="143"/>
      <c r="I11" s="144"/>
      <c r="J11" s="145"/>
      <c r="K11" s="146"/>
      <c r="L11" s="147"/>
      <c r="M11" s="148"/>
      <c r="N11" s="149"/>
      <c r="O11" s="150" t="s">
        <v>424</v>
      </c>
      <c r="P11" s="151"/>
      <c r="Q11" s="143"/>
      <c r="R11" s="144"/>
      <c r="S11" s="145"/>
      <c r="T11" s="146"/>
      <c r="U11" s="147"/>
      <c r="V11" s="148"/>
      <c r="W11" s="149" t="s">
        <v>662</v>
      </c>
      <c r="X11" s="149"/>
      <c r="Y11" s="149"/>
      <c r="Z11" s="149" t="s">
        <v>663</v>
      </c>
      <c r="AA11" s="149"/>
      <c r="AB11" s="150" t="s">
        <v>0</v>
      </c>
      <c r="AC11" s="151"/>
      <c r="AD11" s="143"/>
      <c r="AE11" s="144" t="s">
        <v>366</v>
      </c>
      <c r="AF11" s="145"/>
      <c r="AG11" s="146"/>
      <c r="AH11" s="147"/>
      <c r="AI11" s="148" t="s">
        <v>662</v>
      </c>
      <c r="AJ11" s="148"/>
      <c r="AK11" s="148"/>
      <c r="AL11" s="148" t="s">
        <v>663</v>
      </c>
      <c r="AM11" s="148"/>
      <c r="AN11" s="149" t="s">
        <v>662</v>
      </c>
      <c r="AO11" s="149"/>
      <c r="AP11" s="149"/>
      <c r="AQ11" s="149" t="s">
        <v>663</v>
      </c>
      <c r="AR11" s="149"/>
      <c r="AS11" s="150" t="s">
        <v>662</v>
      </c>
      <c r="AT11" s="150"/>
      <c r="AU11" s="150"/>
      <c r="AV11" s="150" t="s">
        <v>663</v>
      </c>
      <c r="AW11" s="150"/>
      <c r="AX11" s="151"/>
      <c r="AY11" s="143" t="s">
        <v>664</v>
      </c>
      <c r="AZ11" s="144" t="s">
        <v>665</v>
      </c>
      <c r="BA11" s="145"/>
      <c r="BB11" s="146" t="s">
        <v>662</v>
      </c>
      <c r="BC11" s="146"/>
      <c r="BD11" s="146"/>
      <c r="BE11" s="146" t="s">
        <v>663</v>
      </c>
      <c r="BF11" s="146"/>
      <c r="BG11" s="147" t="s">
        <v>662</v>
      </c>
      <c r="BH11" s="147" t="s">
        <v>666</v>
      </c>
      <c r="BI11" s="147"/>
      <c r="BJ11" s="147" t="s">
        <v>663</v>
      </c>
      <c r="BK11" s="147"/>
      <c r="BL11" s="148" t="s">
        <v>662</v>
      </c>
      <c r="BM11" s="148"/>
      <c r="BN11" s="148"/>
      <c r="BO11" s="148" t="s">
        <v>663</v>
      </c>
      <c r="BP11" s="148"/>
      <c r="BQ11" s="149"/>
      <c r="BR11" s="150"/>
      <c r="BS11" s="151"/>
      <c r="BT11" s="143"/>
      <c r="BU11" s="144"/>
      <c r="BV11" s="145"/>
      <c r="BW11" s="146" t="s">
        <v>667</v>
      </c>
      <c r="BX11" s="147"/>
      <c r="BY11" s="148"/>
      <c r="BZ11" s="149"/>
      <c r="CA11" s="150"/>
      <c r="CB11" s="151"/>
      <c r="CC11" s="143" t="s">
        <v>662</v>
      </c>
      <c r="CD11" s="143"/>
      <c r="CE11" s="143"/>
      <c r="CF11" s="143" t="s">
        <v>663</v>
      </c>
      <c r="CG11" s="143"/>
      <c r="CH11" s="144" t="s">
        <v>0</v>
      </c>
      <c r="CI11" s="145"/>
      <c r="CJ11" s="146"/>
      <c r="CK11" s="147" t="s">
        <v>662</v>
      </c>
      <c r="CL11" s="147"/>
      <c r="CM11" s="147"/>
      <c r="CN11" s="147" t="s">
        <v>663</v>
      </c>
      <c r="CO11" s="147"/>
      <c r="CP11" s="148" t="s">
        <v>662</v>
      </c>
      <c r="CQ11" s="148"/>
      <c r="CR11" s="148"/>
      <c r="CS11" s="148" t="s">
        <v>663</v>
      </c>
      <c r="CT11" s="148"/>
      <c r="CU11" s="149" t="s">
        <v>662</v>
      </c>
      <c r="CV11" s="149"/>
      <c r="CW11" s="149"/>
      <c r="CX11" s="149" t="s">
        <v>663</v>
      </c>
      <c r="CY11" s="149"/>
      <c r="CZ11" s="150" t="s">
        <v>662</v>
      </c>
      <c r="DA11" s="150"/>
      <c r="DB11" s="150"/>
      <c r="DC11" s="150" t="s">
        <v>663</v>
      </c>
      <c r="DD11" s="150"/>
      <c r="DE11" s="151"/>
      <c r="DF11" s="143" t="s">
        <v>662</v>
      </c>
      <c r="DG11" s="143" t="s">
        <v>424</v>
      </c>
      <c r="DH11" s="143"/>
      <c r="DI11" s="143" t="s">
        <v>663</v>
      </c>
      <c r="DJ11" s="143"/>
      <c r="DK11" s="144"/>
      <c r="DL11" s="145"/>
      <c r="DM11" s="146"/>
      <c r="DN11" s="147" t="s">
        <v>662</v>
      </c>
      <c r="DO11" s="147"/>
      <c r="DP11" s="147"/>
      <c r="DQ11" s="147" t="s">
        <v>663</v>
      </c>
      <c r="DR11" s="147"/>
      <c r="DS11" s="148"/>
      <c r="DT11" s="149"/>
      <c r="DU11" s="150"/>
      <c r="DV11" s="151"/>
      <c r="DW11" s="143"/>
      <c r="DX11" s="144" t="s">
        <v>662</v>
      </c>
      <c r="DY11" s="144"/>
      <c r="DZ11" s="144"/>
      <c r="EA11" s="144" t="s">
        <v>663</v>
      </c>
      <c r="EB11" s="144"/>
      <c r="EC11" s="145" t="s">
        <v>424</v>
      </c>
      <c r="ED11" s="146"/>
      <c r="EE11" s="147"/>
      <c r="EF11" s="148" t="s">
        <v>662</v>
      </c>
      <c r="EG11" s="148" t="s">
        <v>424</v>
      </c>
      <c r="EH11" s="148"/>
      <c r="EI11" s="148" t="s">
        <v>663</v>
      </c>
      <c r="EJ11" s="148"/>
      <c r="EK11" s="149" t="s">
        <v>662</v>
      </c>
      <c r="EL11" s="149" t="s">
        <v>666</v>
      </c>
      <c r="EM11" s="149"/>
      <c r="EN11" s="149" t="s">
        <v>663</v>
      </c>
      <c r="EO11" s="149"/>
      <c r="EP11" s="150" t="s">
        <v>662</v>
      </c>
      <c r="EQ11" s="150"/>
      <c r="ER11" s="150"/>
      <c r="ES11" s="150" t="s">
        <v>663</v>
      </c>
      <c r="ET11" s="150"/>
      <c r="EU11" s="151"/>
      <c r="EV11" s="143" t="s">
        <v>668</v>
      </c>
    </row>
    <row r="12" spans="1:152" hidden="1" x14ac:dyDescent="0.25">
      <c r="H12" s="143"/>
      <c r="I12" s="144"/>
      <c r="J12" s="145"/>
      <c r="K12" s="146"/>
      <c r="L12" s="147"/>
      <c r="M12" s="148"/>
      <c r="N12" s="149"/>
      <c r="O12" s="150" t="s">
        <v>434</v>
      </c>
      <c r="P12" s="151"/>
      <c r="Q12" s="143"/>
      <c r="R12" s="144"/>
      <c r="S12" s="145"/>
      <c r="T12" s="146"/>
      <c r="U12" s="147"/>
      <c r="V12" s="148"/>
      <c r="W12" s="149" t="s">
        <v>669</v>
      </c>
      <c r="X12" s="149"/>
      <c r="Y12" s="149"/>
      <c r="Z12" s="149" t="s">
        <v>670</v>
      </c>
      <c r="AA12" s="149"/>
      <c r="AB12" s="150" t="s">
        <v>397</v>
      </c>
      <c r="AC12" s="151"/>
      <c r="AD12" s="143"/>
      <c r="AE12" s="144"/>
      <c r="AF12" s="145"/>
      <c r="AG12" s="146"/>
      <c r="AH12" s="147"/>
      <c r="AI12" s="148" t="s">
        <v>669</v>
      </c>
      <c r="AJ12" s="148"/>
      <c r="AK12" s="148"/>
      <c r="AL12" s="148" t="s">
        <v>670</v>
      </c>
      <c r="AM12" s="148"/>
      <c r="AN12" s="149" t="s">
        <v>669</v>
      </c>
      <c r="AO12" s="149"/>
      <c r="AP12" s="149"/>
      <c r="AQ12" s="149" t="s">
        <v>670</v>
      </c>
      <c r="AR12" s="149"/>
      <c r="AS12" s="150" t="s">
        <v>669</v>
      </c>
      <c r="AT12" s="150"/>
      <c r="AU12" s="150"/>
      <c r="AV12" s="150" t="s">
        <v>670</v>
      </c>
      <c r="AW12" s="150"/>
      <c r="AX12" s="151"/>
      <c r="AY12" s="143"/>
      <c r="AZ12" s="144" t="s">
        <v>671</v>
      </c>
      <c r="BA12" s="145"/>
      <c r="BB12" s="146" t="s">
        <v>669</v>
      </c>
      <c r="BC12" s="146"/>
      <c r="BD12" s="146"/>
      <c r="BE12" s="146" t="s">
        <v>670</v>
      </c>
      <c r="BF12" s="146"/>
      <c r="BG12" s="147" t="s">
        <v>669</v>
      </c>
      <c r="BH12" s="147" t="s">
        <v>672</v>
      </c>
      <c r="BI12" s="147"/>
      <c r="BJ12" s="147" t="s">
        <v>670</v>
      </c>
      <c r="BK12" s="147"/>
      <c r="BL12" s="148" t="s">
        <v>669</v>
      </c>
      <c r="BM12" s="148"/>
      <c r="BN12" s="148"/>
      <c r="BO12" s="148" t="s">
        <v>670</v>
      </c>
      <c r="BP12" s="148"/>
      <c r="BQ12" s="149"/>
      <c r="BR12" s="150"/>
      <c r="BS12" s="151"/>
      <c r="BT12" s="143"/>
      <c r="BU12" s="144"/>
      <c r="BV12" s="145"/>
      <c r="BW12" s="146"/>
      <c r="BX12" s="147"/>
      <c r="BY12" s="148"/>
      <c r="BZ12" s="149"/>
      <c r="CA12" s="150"/>
      <c r="CB12" s="151"/>
      <c r="CC12" s="143" t="s">
        <v>669</v>
      </c>
      <c r="CD12" s="143"/>
      <c r="CE12" s="143"/>
      <c r="CF12" s="143" t="s">
        <v>670</v>
      </c>
      <c r="CG12" s="143"/>
      <c r="CH12" s="144" t="s">
        <v>397</v>
      </c>
      <c r="CI12" s="145"/>
      <c r="CJ12" s="146"/>
      <c r="CK12" s="147" t="s">
        <v>669</v>
      </c>
      <c r="CL12" s="147"/>
      <c r="CM12" s="147"/>
      <c r="CN12" s="147" t="s">
        <v>670</v>
      </c>
      <c r="CO12" s="147"/>
      <c r="CP12" s="148" t="s">
        <v>669</v>
      </c>
      <c r="CQ12" s="148"/>
      <c r="CR12" s="148"/>
      <c r="CS12" s="148" t="s">
        <v>670</v>
      </c>
      <c r="CT12" s="148"/>
      <c r="CU12" s="149" t="s">
        <v>669</v>
      </c>
      <c r="CV12" s="149"/>
      <c r="CW12" s="149"/>
      <c r="CX12" s="149" t="s">
        <v>670</v>
      </c>
      <c r="CY12" s="149"/>
      <c r="CZ12" s="150" t="s">
        <v>669</v>
      </c>
      <c r="DA12" s="150"/>
      <c r="DB12" s="150"/>
      <c r="DC12" s="150" t="s">
        <v>670</v>
      </c>
      <c r="DD12" s="150"/>
      <c r="DE12" s="151"/>
      <c r="DF12" s="143" t="s">
        <v>669</v>
      </c>
      <c r="DG12" s="143" t="s">
        <v>434</v>
      </c>
      <c r="DH12" s="143"/>
      <c r="DI12" s="143" t="s">
        <v>670</v>
      </c>
      <c r="DJ12" s="143"/>
      <c r="DK12" s="144"/>
      <c r="DL12" s="145"/>
      <c r="DM12" s="146"/>
      <c r="DN12" s="147" t="s">
        <v>669</v>
      </c>
      <c r="DO12" s="147"/>
      <c r="DP12" s="147"/>
      <c r="DQ12" s="147" t="s">
        <v>670</v>
      </c>
      <c r="DR12" s="147"/>
      <c r="DS12" s="148"/>
      <c r="DT12" s="149"/>
      <c r="DU12" s="150"/>
      <c r="DV12" s="151"/>
      <c r="DW12" s="143"/>
      <c r="DX12" s="144" t="s">
        <v>669</v>
      </c>
      <c r="DY12" s="144"/>
      <c r="DZ12" s="144"/>
      <c r="EA12" s="144" t="s">
        <v>670</v>
      </c>
      <c r="EB12" s="144"/>
      <c r="EC12" s="145" t="s">
        <v>434</v>
      </c>
      <c r="ED12" s="146"/>
      <c r="EE12" s="147"/>
      <c r="EF12" s="148" t="s">
        <v>669</v>
      </c>
      <c r="EG12" s="148" t="s">
        <v>434</v>
      </c>
      <c r="EH12" s="148"/>
      <c r="EI12" s="148" t="s">
        <v>670</v>
      </c>
      <c r="EJ12" s="148"/>
      <c r="EK12" s="149" t="s">
        <v>669</v>
      </c>
      <c r="EL12" s="149" t="s">
        <v>672</v>
      </c>
      <c r="EM12" s="149"/>
      <c r="EN12" s="149" t="s">
        <v>670</v>
      </c>
      <c r="EO12" s="149"/>
      <c r="EP12" s="150" t="s">
        <v>669</v>
      </c>
      <c r="EQ12" s="150"/>
      <c r="ER12" s="150"/>
      <c r="ES12" s="150" t="s">
        <v>670</v>
      </c>
      <c r="ET12" s="150"/>
      <c r="EU12" s="151"/>
      <c r="EV12" s="143"/>
    </row>
    <row r="13" spans="1:152" hidden="1" x14ac:dyDescent="0.25">
      <c r="H13" s="143"/>
      <c r="I13" s="144"/>
      <c r="J13" s="145"/>
      <c r="K13" s="146"/>
      <c r="L13" s="147"/>
      <c r="M13" s="148"/>
      <c r="N13" s="149"/>
      <c r="O13" s="150" t="s">
        <v>443</v>
      </c>
      <c r="P13" s="151"/>
      <c r="Q13" s="143"/>
      <c r="R13" s="144"/>
      <c r="S13" s="145"/>
      <c r="T13" s="146"/>
      <c r="U13" s="147"/>
      <c r="V13" s="148"/>
      <c r="W13" s="149" t="s">
        <v>673</v>
      </c>
      <c r="X13" s="149"/>
      <c r="Y13" s="149"/>
      <c r="Z13" s="149"/>
      <c r="AA13" s="149"/>
      <c r="AB13" s="150" t="s">
        <v>445</v>
      </c>
      <c r="AC13" s="151"/>
      <c r="AD13" s="143"/>
      <c r="AE13" s="144"/>
      <c r="AF13" s="145"/>
      <c r="AG13" s="146"/>
      <c r="AH13" s="147"/>
      <c r="AI13" s="148" t="s">
        <v>673</v>
      </c>
      <c r="AJ13" s="148"/>
      <c r="AK13" s="148"/>
      <c r="AL13" s="148"/>
      <c r="AM13" s="148"/>
      <c r="AN13" s="149" t="s">
        <v>673</v>
      </c>
      <c r="AO13" s="149"/>
      <c r="AP13" s="149"/>
      <c r="AQ13" s="149"/>
      <c r="AR13" s="149"/>
      <c r="AS13" s="150" t="s">
        <v>673</v>
      </c>
      <c r="AT13" s="150"/>
      <c r="AU13" s="150"/>
      <c r="AV13" s="150"/>
      <c r="AW13" s="150"/>
      <c r="AX13" s="151"/>
      <c r="AY13" s="143"/>
      <c r="AZ13" s="144" t="s">
        <v>674</v>
      </c>
      <c r="BA13" s="145"/>
      <c r="BB13" s="146" t="s">
        <v>673</v>
      </c>
      <c r="BC13" s="146"/>
      <c r="BD13" s="146"/>
      <c r="BE13" s="146"/>
      <c r="BF13" s="146"/>
      <c r="BG13" s="147" t="s">
        <v>673</v>
      </c>
      <c r="BH13" s="147" t="s">
        <v>675</v>
      </c>
      <c r="BI13" s="147"/>
      <c r="BJ13" s="147"/>
      <c r="BK13" s="147"/>
      <c r="BL13" s="148" t="s">
        <v>673</v>
      </c>
      <c r="BM13" s="148"/>
      <c r="BN13" s="148"/>
      <c r="BO13" s="148"/>
      <c r="BP13" s="148"/>
      <c r="BQ13" s="149"/>
      <c r="BR13" s="150"/>
      <c r="BS13" s="151"/>
      <c r="BT13" s="143"/>
      <c r="BU13" s="144"/>
      <c r="BV13" s="145"/>
      <c r="BW13" s="146"/>
      <c r="BX13" s="147"/>
      <c r="BY13" s="148"/>
      <c r="BZ13" s="149"/>
      <c r="CA13" s="150"/>
      <c r="CB13" s="151"/>
      <c r="CC13" s="143" t="s">
        <v>673</v>
      </c>
      <c r="CD13" s="143"/>
      <c r="CE13" s="143"/>
      <c r="CF13" s="143"/>
      <c r="CG13" s="143"/>
      <c r="CH13" s="144" t="s">
        <v>445</v>
      </c>
      <c r="CI13" s="145"/>
      <c r="CJ13" s="146"/>
      <c r="CK13" s="147" t="s">
        <v>673</v>
      </c>
      <c r="CL13" s="147"/>
      <c r="CM13" s="147"/>
      <c r="CN13" s="147"/>
      <c r="CO13" s="147"/>
      <c r="CP13" s="148" t="s">
        <v>673</v>
      </c>
      <c r="CQ13" s="148"/>
      <c r="CR13" s="148"/>
      <c r="CS13" s="148"/>
      <c r="CT13" s="148"/>
      <c r="CU13" s="149" t="s">
        <v>673</v>
      </c>
      <c r="CV13" s="149"/>
      <c r="CW13" s="149"/>
      <c r="CX13" s="149"/>
      <c r="CY13" s="149"/>
      <c r="CZ13" s="150" t="s">
        <v>673</v>
      </c>
      <c r="DA13" s="150"/>
      <c r="DB13" s="150"/>
      <c r="DC13" s="150"/>
      <c r="DD13" s="150"/>
      <c r="DE13" s="151"/>
      <c r="DF13" s="143" t="s">
        <v>673</v>
      </c>
      <c r="DG13" s="143" t="s">
        <v>443</v>
      </c>
      <c r="DH13" s="143"/>
      <c r="DI13" s="143"/>
      <c r="DJ13" s="143"/>
      <c r="DK13" s="144"/>
      <c r="DL13" s="145"/>
      <c r="DM13" s="146"/>
      <c r="DN13" s="147" t="s">
        <v>673</v>
      </c>
      <c r="DO13" s="147"/>
      <c r="DP13" s="147"/>
      <c r="DQ13" s="147"/>
      <c r="DR13" s="147"/>
      <c r="DS13" s="148"/>
      <c r="DT13" s="149"/>
      <c r="DU13" s="150"/>
      <c r="DV13" s="151"/>
      <c r="DW13" s="143"/>
      <c r="DX13" s="144" t="s">
        <v>673</v>
      </c>
      <c r="DY13" s="144"/>
      <c r="DZ13" s="144"/>
      <c r="EA13" s="144"/>
      <c r="EB13" s="144"/>
      <c r="EC13" s="145" t="s">
        <v>443</v>
      </c>
      <c r="ED13" s="146"/>
      <c r="EE13" s="147"/>
      <c r="EF13" s="148" t="s">
        <v>673</v>
      </c>
      <c r="EG13" s="148" t="s">
        <v>443</v>
      </c>
      <c r="EH13" s="148"/>
      <c r="EI13" s="148"/>
      <c r="EJ13" s="148"/>
      <c r="EK13" s="149" t="s">
        <v>673</v>
      </c>
      <c r="EL13" s="149" t="s">
        <v>675</v>
      </c>
      <c r="EM13" s="149"/>
      <c r="EN13" s="149"/>
      <c r="EO13" s="149"/>
      <c r="EP13" s="150" t="s">
        <v>673</v>
      </c>
      <c r="EQ13" s="150"/>
      <c r="ER13" s="150"/>
      <c r="ES13" s="150"/>
      <c r="ET13" s="150"/>
      <c r="EU13" s="151"/>
      <c r="EV13" s="143"/>
    </row>
    <row r="14" spans="1:152" hidden="1" x14ac:dyDescent="0.25">
      <c r="H14" s="143"/>
      <c r="I14" s="144"/>
      <c r="J14" s="145"/>
      <c r="K14" s="146"/>
      <c r="L14" s="147"/>
      <c r="M14" s="148"/>
      <c r="N14" s="149"/>
      <c r="O14" s="150" t="s">
        <v>451</v>
      </c>
      <c r="P14" s="151"/>
      <c r="Q14" s="143"/>
      <c r="R14" s="144"/>
      <c r="S14" s="145"/>
      <c r="T14" s="146"/>
      <c r="U14" s="147"/>
      <c r="V14" s="148"/>
      <c r="W14" s="149" t="s">
        <v>676</v>
      </c>
      <c r="X14" s="149"/>
      <c r="Y14" s="149"/>
      <c r="Z14" s="149"/>
      <c r="AA14" s="149"/>
      <c r="AB14" s="150" t="s">
        <v>1</v>
      </c>
      <c r="AC14" s="151"/>
      <c r="AD14" s="143"/>
      <c r="AE14" s="144"/>
      <c r="AF14" s="145"/>
      <c r="AG14" s="146"/>
      <c r="AH14" s="147"/>
      <c r="AI14" s="148" t="s">
        <v>676</v>
      </c>
      <c r="AJ14" s="148"/>
      <c r="AK14" s="148"/>
      <c r="AL14" s="148"/>
      <c r="AM14" s="148"/>
      <c r="AN14" s="149" t="s">
        <v>676</v>
      </c>
      <c r="AO14" s="149"/>
      <c r="AP14" s="149"/>
      <c r="AQ14" s="149"/>
      <c r="AR14" s="149"/>
      <c r="AS14" s="150" t="s">
        <v>676</v>
      </c>
      <c r="AT14" s="150"/>
      <c r="AU14" s="150"/>
      <c r="AV14" s="150"/>
      <c r="AW14" s="150"/>
      <c r="AX14" s="151"/>
      <c r="AY14" s="143"/>
      <c r="AZ14" s="144" t="s">
        <v>677</v>
      </c>
      <c r="BA14" s="145"/>
      <c r="BB14" s="146" t="s">
        <v>676</v>
      </c>
      <c r="BC14" s="146"/>
      <c r="BD14" s="146"/>
      <c r="BE14" s="146"/>
      <c r="BF14" s="146"/>
      <c r="BG14" s="147" t="s">
        <v>676</v>
      </c>
      <c r="BH14" s="147"/>
      <c r="BI14" s="147"/>
      <c r="BJ14" s="147"/>
      <c r="BK14" s="147"/>
      <c r="BL14" s="148" t="s">
        <v>676</v>
      </c>
      <c r="BM14" s="148"/>
      <c r="BN14" s="148"/>
      <c r="BO14" s="148"/>
      <c r="BP14" s="148"/>
      <c r="BQ14" s="149"/>
      <c r="BR14" s="150"/>
      <c r="BS14" s="151"/>
      <c r="BT14" s="143"/>
      <c r="BU14" s="144"/>
      <c r="BV14" s="145"/>
      <c r="BW14" s="146"/>
      <c r="BX14" s="147"/>
      <c r="BY14" s="148"/>
      <c r="BZ14" s="149"/>
      <c r="CA14" s="150"/>
      <c r="CB14" s="151"/>
      <c r="CC14" s="143" t="s">
        <v>676</v>
      </c>
      <c r="CD14" s="143"/>
      <c r="CE14" s="143"/>
      <c r="CF14" s="143"/>
      <c r="CG14" s="143"/>
      <c r="CH14" s="144" t="s">
        <v>1</v>
      </c>
      <c r="CI14" s="145"/>
      <c r="CJ14" s="146"/>
      <c r="CK14" s="147" t="s">
        <v>676</v>
      </c>
      <c r="CL14" s="147"/>
      <c r="CM14" s="147"/>
      <c r="CN14" s="147"/>
      <c r="CO14" s="147"/>
      <c r="CP14" s="148" t="s">
        <v>676</v>
      </c>
      <c r="CQ14" s="148"/>
      <c r="CR14" s="148"/>
      <c r="CS14" s="148"/>
      <c r="CT14" s="148"/>
      <c r="CU14" s="149" t="s">
        <v>676</v>
      </c>
      <c r="CV14" s="149"/>
      <c r="CW14" s="149"/>
      <c r="CX14" s="149"/>
      <c r="CY14" s="149"/>
      <c r="CZ14" s="150" t="s">
        <v>676</v>
      </c>
      <c r="DA14" s="150"/>
      <c r="DB14" s="150"/>
      <c r="DC14" s="150"/>
      <c r="DD14" s="150"/>
      <c r="DE14" s="151"/>
      <c r="DF14" s="143" t="s">
        <v>676</v>
      </c>
      <c r="DG14" s="143" t="s">
        <v>451</v>
      </c>
      <c r="DH14" s="143"/>
      <c r="DI14" s="143"/>
      <c r="DJ14" s="143"/>
      <c r="DK14" s="144"/>
      <c r="DL14" s="145"/>
      <c r="DM14" s="146"/>
      <c r="DN14" s="147" t="s">
        <v>676</v>
      </c>
      <c r="DO14" s="147"/>
      <c r="DP14" s="147"/>
      <c r="DQ14" s="147"/>
      <c r="DR14" s="147"/>
      <c r="DS14" s="148"/>
      <c r="DT14" s="149"/>
      <c r="DU14" s="150"/>
      <c r="DV14" s="151"/>
      <c r="DW14" s="143"/>
      <c r="DX14" s="144" t="s">
        <v>676</v>
      </c>
      <c r="DY14" s="144"/>
      <c r="DZ14" s="144"/>
      <c r="EA14" s="144"/>
      <c r="EB14" s="144"/>
      <c r="EC14" s="145" t="s">
        <v>451</v>
      </c>
      <c r="ED14" s="146"/>
      <c r="EE14" s="147"/>
      <c r="EF14" s="148" t="s">
        <v>676</v>
      </c>
      <c r="EG14" s="148" t="s">
        <v>451</v>
      </c>
      <c r="EH14" s="148"/>
      <c r="EI14" s="148"/>
      <c r="EJ14" s="148"/>
      <c r="EK14" s="149" t="s">
        <v>676</v>
      </c>
      <c r="EL14" s="149"/>
      <c r="EM14" s="149"/>
      <c r="EN14" s="149"/>
      <c r="EO14" s="149"/>
      <c r="EP14" s="150" t="s">
        <v>676</v>
      </c>
      <c r="EQ14" s="150"/>
      <c r="ER14" s="150"/>
      <c r="ES14" s="150"/>
      <c r="ET14" s="150"/>
      <c r="EU14" s="151"/>
      <c r="EV14" s="143"/>
    </row>
    <row r="15" spans="1:152" hidden="1" x14ac:dyDescent="0.25">
      <c r="H15" s="143"/>
      <c r="I15" s="144"/>
      <c r="J15" s="145"/>
      <c r="K15" s="146"/>
      <c r="L15" s="147"/>
      <c r="M15" s="148"/>
      <c r="N15" s="149"/>
      <c r="O15" s="150" t="s">
        <v>456</v>
      </c>
      <c r="P15" s="151"/>
      <c r="Q15" s="143"/>
      <c r="R15" s="144"/>
      <c r="S15" s="145"/>
      <c r="T15" s="146"/>
      <c r="U15" s="147"/>
      <c r="V15" s="148"/>
      <c r="W15" s="149" t="s">
        <v>678</v>
      </c>
      <c r="X15" s="149"/>
      <c r="Y15" s="149"/>
      <c r="Z15" s="149"/>
      <c r="AA15" s="149"/>
      <c r="AB15" s="150" t="s">
        <v>457</v>
      </c>
      <c r="AC15" s="151"/>
      <c r="AD15" s="143"/>
      <c r="AE15" s="144"/>
      <c r="AF15" s="145"/>
      <c r="AG15" s="146"/>
      <c r="AH15" s="147"/>
      <c r="AI15" s="148" t="s">
        <v>678</v>
      </c>
      <c r="AJ15" s="148"/>
      <c r="AK15" s="148"/>
      <c r="AL15" s="148"/>
      <c r="AM15" s="148"/>
      <c r="AN15" s="149" t="s">
        <v>678</v>
      </c>
      <c r="AO15" s="149"/>
      <c r="AP15" s="149"/>
      <c r="AQ15" s="149"/>
      <c r="AR15" s="149"/>
      <c r="AS15" s="150" t="s">
        <v>678</v>
      </c>
      <c r="AT15" s="150"/>
      <c r="AU15" s="150"/>
      <c r="AV15" s="150"/>
      <c r="AW15" s="150"/>
      <c r="AX15" s="151"/>
      <c r="AY15" s="143"/>
      <c r="AZ15" s="144" t="s">
        <v>598</v>
      </c>
      <c r="BA15" s="145"/>
      <c r="BB15" s="146" t="s">
        <v>678</v>
      </c>
      <c r="BC15" s="146"/>
      <c r="BD15" s="146"/>
      <c r="BE15" s="146"/>
      <c r="BF15" s="146"/>
      <c r="BG15" s="147" t="s">
        <v>678</v>
      </c>
      <c r="BH15" s="147"/>
      <c r="BI15" s="147"/>
      <c r="BJ15" s="147"/>
      <c r="BK15" s="147"/>
      <c r="BL15" s="148" t="s">
        <v>678</v>
      </c>
      <c r="BM15" s="148"/>
      <c r="BN15" s="148"/>
      <c r="BO15" s="148"/>
      <c r="BP15" s="148"/>
      <c r="BQ15" s="149"/>
      <c r="BR15" s="150"/>
      <c r="BS15" s="151"/>
      <c r="BT15" s="143"/>
      <c r="BU15" s="144"/>
      <c r="BV15" s="145"/>
      <c r="BW15" s="146"/>
      <c r="BX15" s="147"/>
      <c r="BY15" s="148"/>
      <c r="BZ15" s="149"/>
      <c r="CA15" s="150"/>
      <c r="CB15" s="151"/>
      <c r="CC15" s="143" t="s">
        <v>678</v>
      </c>
      <c r="CD15" s="143"/>
      <c r="CE15" s="143"/>
      <c r="CF15" s="143"/>
      <c r="CG15" s="143"/>
      <c r="CH15" s="144" t="s">
        <v>457</v>
      </c>
      <c r="CI15" s="145"/>
      <c r="CJ15" s="146"/>
      <c r="CK15" s="147" t="s">
        <v>678</v>
      </c>
      <c r="CL15" s="147"/>
      <c r="CM15" s="147"/>
      <c r="CN15" s="147"/>
      <c r="CO15" s="147"/>
      <c r="CP15" s="148" t="s">
        <v>678</v>
      </c>
      <c r="CQ15" s="148"/>
      <c r="CR15" s="148"/>
      <c r="CS15" s="148"/>
      <c r="CT15" s="148"/>
      <c r="CU15" s="149" t="s">
        <v>678</v>
      </c>
      <c r="CV15" s="149"/>
      <c r="CW15" s="149"/>
      <c r="CX15" s="149"/>
      <c r="CY15" s="149"/>
      <c r="CZ15" s="150" t="s">
        <v>678</v>
      </c>
      <c r="DA15" s="150"/>
      <c r="DB15" s="150"/>
      <c r="DC15" s="150"/>
      <c r="DD15" s="150"/>
      <c r="DE15" s="151"/>
      <c r="DF15" s="143" t="s">
        <v>678</v>
      </c>
      <c r="DG15" s="143" t="s">
        <v>456</v>
      </c>
      <c r="DH15" s="143"/>
      <c r="DI15" s="143"/>
      <c r="DJ15" s="143"/>
      <c r="DK15" s="144"/>
      <c r="DL15" s="145"/>
      <c r="DM15" s="146"/>
      <c r="DN15" s="147" t="s">
        <v>678</v>
      </c>
      <c r="DO15" s="147"/>
      <c r="DP15" s="147"/>
      <c r="DQ15" s="147"/>
      <c r="DR15" s="147"/>
      <c r="DS15" s="148"/>
      <c r="DT15" s="149"/>
      <c r="DU15" s="150"/>
      <c r="DV15" s="151"/>
      <c r="DW15" s="143"/>
      <c r="DX15" s="144" t="s">
        <v>678</v>
      </c>
      <c r="DY15" s="144"/>
      <c r="DZ15" s="144"/>
      <c r="EA15" s="144"/>
      <c r="EB15" s="144"/>
      <c r="EC15" s="145" t="s">
        <v>456</v>
      </c>
      <c r="ED15" s="146"/>
      <c r="EE15" s="147"/>
      <c r="EF15" s="148" t="s">
        <v>678</v>
      </c>
      <c r="EG15" s="148" t="s">
        <v>456</v>
      </c>
      <c r="EH15" s="148"/>
      <c r="EI15" s="148"/>
      <c r="EJ15" s="148"/>
      <c r="EK15" s="149" t="s">
        <v>678</v>
      </c>
      <c r="EL15" s="149"/>
      <c r="EM15" s="149"/>
      <c r="EN15" s="149"/>
      <c r="EO15" s="149"/>
      <c r="EP15" s="150" t="s">
        <v>678</v>
      </c>
      <c r="EQ15" s="150"/>
      <c r="ER15" s="150"/>
      <c r="ES15" s="150"/>
      <c r="ET15" s="150"/>
      <c r="EU15" s="151"/>
      <c r="EV15" s="143"/>
    </row>
    <row r="16" spans="1:152" hidden="1" x14ac:dyDescent="0.25">
      <c r="H16" s="143"/>
      <c r="I16" s="144"/>
      <c r="J16" s="145"/>
      <c r="K16" s="146"/>
      <c r="L16" s="147"/>
      <c r="M16" s="148"/>
      <c r="N16" s="149"/>
      <c r="O16" s="150" t="s">
        <v>459</v>
      </c>
      <c r="P16" s="151"/>
      <c r="Q16" s="143"/>
      <c r="R16" s="144"/>
      <c r="S16" s="145"/>
      <c r="T16" s="146"/>
      <c r="U16" s="147"/>
      <c r="V16" s="148"/>
      <c r="W16" s="149" t="s">
        <v>679</v>
      </c>
      <c r="X16" s="149"/>
      <c r="Y16" s="149"/>
      <c r="Z16" s="149"/>
      <c r="AA16" s="149"/>
      <c r="AB16" s="150"/>
      <c r="AC16" s="151"/>
      <c r="AD16" s="143"/>
      <c r="AE16" s="144"/>
      <c r="AF16" s="145"/>
      <c r="AG16" s="146"/>
      <c r="AH16" s="147"/>
      <c r="AI16" s="148" t="s">
        <v>679</v>
      </c>
      <c r="AJ16" s="148"/>
      <c r="AK16" s="148"/>
      <c r="AL16" s="148"/>
      <c r="AM16" s="148"/>
      <c r="AN16" s="149" t="s">
        <v>679</v>
      </c>
      <c r="AO16" s="149"/>
      <c r="AP16" s="149"/>
      <c r="AQ16" s="149"/>
      <c r="AR16" s="149"/>
      <c r="AS16" s="150" t="s">
        <v>679</v>
      </c>
      <c r="AT16" s="150"/>
      <c r="AU16" s="150"/>
      <c r="AV16" s="150"/>
      <c r="AW16" s="150"/>
      <c r="AX16" s="151"/>
      <c r="AY16" s="143"/>
      <c r="AZ16" s="144"/>
      <c r="BA16" s="145"/>
      <c r="BB16" s="146" t="s">
        <v>679</v>
      </c>
      <c r="BC16" s="146"/>
      <c r="BD16" s="146"/>
      <c r="BE16" s="146"/>
      <c r="BF16" s="146"/>
      <c r="BG16" s="147" t="s">
        <v>679</v>
      </c>
      <c r="BH16" s="147"/>
      <c r="BI16" s="147"/>
      <c r="BJ16" s="147"/>
      <c r="BK16" s="147"/>
      <c r="BL16" s="148" t="s">
        <v>679</v>
      </c>
      <c r="BM16" s="148"/>
      <c r="BN16" s="148"/>
      <c r="BO16" s="148"/>
      <c r="BP16" s="148"/>
      <c r="BQ16" s="149"/>
      <c r="BR16" s="150"/>
      <c r="BS16" s="151"/>
      <c r="BT16" s="143"/>
      <c r="BU16" s="144"/>
      <c r="BV16" s="145"/>
      <c r="BW16" s="146"/>
      <c r="BX16" s="147"/>
      <c r="BY16" s="148"/>
      <c r="BZ16" s="149"/>
      <c r="CA16" s="150"/>
      <c r="CB16" s="151"/>
      <c r="CC16" s="143" t="s">
        <v>679</v>
      </c>
      <c r="CD16" s="143"/>
      <c r="CE16" s="143"/>
      <c r="CF16" s="143"/>
      <c r="CG16" s="143"/>
      <c r="CH16" s="144"/>
      <c r="CI16" s="145"/>
      <c r="CJ16" s="146"/>
      <c r="CK16" s="147" t="s">
        <v>679</v>
      </c>
      <c r="CL16" s="147"/>
      <c r="CM16" s="147"/>
      <c r="CN16" s="147"/>
      <c r="CO16" s="147"/>
      <c r="CP16" s="148" t="s">
        <v>679</v>
      </c>
      <c r="CQ16" s="148"/>
      <c r="CR16" s="148"/>
      <c r="CS16" s="148"/>
      <c r="CT16" s="148"/>
      <c r="CU16" s="149" t="s">
        <v>679</v>
      </c>
      <c r="CV16" s="149"/>
      <c r="CW16" s="149"/>
      <c r="CX16" s="149"/>
      <c r="CY16" s="149"/>
      <c r="CZ16" s="150" t="s">
        <v>679</v>
      </c>
      <c r="DA16" s="150"/>
      <c r="DB16" s="150"/>
      <c r="DC16" s="150"/>
      <c r="DD16" s="150"/>
      <c r="DE16" s="151"/>
      <c r="DF16" s="143" t="s">
        <v>679</v>
      </c>
      <c r="DG16" s="143" t="s">
        <v>459</v>
      </c>
      <c r="DH16" s="143"/>
      <c r="DI16" s="143"/>
      <c r="DJ16" s="143"/>
      <c r="DK16" s="144"/>
      <c r="DL16" s="145"/>
      <c r="DM16" s="146"/>
      <c r="DN16" s="147" t="s">
        <v>679</v>
      </c>
      <c r="DO16" s="147"/>
      <c r="DP16" s="147"/>
      <c r="DQ16" s="147"/>
      <c r="DR16" s="147"/>
      <c r="DS16" s="148"/>
      <c r="DT16" s="149"/>
      <c r="DU16" s="150"/>
      <c r="DV16" s="151"/>
      <c r="DW16" s="143"/>
      <c r="DX16" s="144" t="s">
        <v>679</v>
      </c>
      <c r="DY16" s="144"/>
      <c r="DZ16" s="144"/>
      <c r="EA16" s="144"/>
      <c r="EB16" s="144"/>
      <c r="EC16" s="145" t="s">
        <v>459</v>
      </c>
      <c r="ED16" s="146"/>
      <c r="EE16" s="147"/>
      <c r="EF16" s="148" t="s">
        <v>679</v>
      </c>
      <c r="EG16" s="148" t="s">
        <v>459</v>
      </c>
      <c r="EH16" s="148"/>
      <c r="EI16" s="148"/>
      <c r="EJ16" s="148"/>
      <c r="EK16" s="149" t="s">
        <v>679</v>
      </c>
      <c r="EL16" s="149"/>
      <c r="EM16" s="149"/>
      <c r="EN16" s="149"/>
      <c r="EO16" s="149"/>
      <c r="EP16" s="150" t="s">
        <v>679</v>
      </c>
      <c r="EQ16" s="150"/>
      <c r="ER16" s="150"/>
      <c r="ES16" s="150"/>
      <c r="ET16" s="150"/>
      <c r="EU16" s="151"/>
      <c r="EV16" s="143"/>
    </row>
    <row r="17" spans="8:152" hidden="1" x14ac:dyDescent="0.25">
      <c r="H17" s="143"/>
      <c r="I17" s="144"/>
      <c r="J17" s="145"/>
      <c r="K17" s="146"/>
      <c r="L17" s="147"/>
      <c r="M17" s="148"/>
      <c r="N17" s="149"/>
      <c r="O17" s="150"/>
      <c r="P17" s="151"/>
      <c r="Q17" s="143"/>
      <c r="R17" s="144"/>
      <c r="S17" s="145"/>
      <c r="T17" s="146"/>
      <c r="U17" s="147"/>
      <c r="V17" s="148"/>
      <c r="W17" s="149" t="s">
        <v>680</v>
      </c>
      <c r="X17" s="149"/>
      <c r="Y17" s="149"/>
      <c r="Z17" s="149"/>
      <c r="AA17" s="149"/>
      <c r="AB17" s="150"/>
      <c r="AC17" s="151"/>
      <c r="AD17" s="143"/>
      <c r="AE17" s="144"/>
      <c r="AF17" s="145"/>
      <c r="AG17" s="146"/>
      <c r="AH17" s="147"/>
      <c r="AI17" s="148" t="s">
        <v>680</v>
      </c>
      <c r="AJ17" s="148"/>
      <c r="AK17" s="148"/>
      <c r="AL17" s="148"/>
      <c r="AM17" s="148"/>
      <c r="AN17" s="149" t="s">
        <v>680</v>
      </c>
      <c r="AO17" s="149"/>
      <c r="AP17" s="149"/>
      <c r="AQ17" s="149"/>
      <c r="AR17" s="149"/>
      <c r="AS17" s="150" t="s">
        <v>680</v>
      </c>
      <c r="AT17" s="150"/>
      <c r="AU17" s="150"/>
      <c r="AV17" s="150"/>
      <c r="AW17" s="150"/>
      <c r="AX17" s="151"/>
      <c r="AY17" s="143"/>
      <c r="AZ17" s="144"/>
      <c r="BA17" s="145"/>
      <c r="BB17" s="146" t="s">
        <v>680</v>
      </c>
      <c r="BC17" s="146"/>
      <c r="BD17" s="146"/>
      <c r="BE17" s="146"/>
      <c r="BF17" s="146"/>
      <c r="BG17" s="147" t="s">
        <v>680</v>
      </c>
      <c r="BH17" s="147"/>
      <c r="BI17" s="147"/>
      <c r="BJ17" s="147"/>
      <c r="BK17" s="147"/>
      <c r="BL17" s="148" t="s">
        <v>680</v>
      </c>
      <c r="BM17" s="148"/>
      <c r="BN17" s="148"/>
      <c r="BO17" s="148"/>
      <c r="BP17" s="148"/>
      <c r="BQ17" s="149"/>
      <c r="BR17" s="150"/>
      <c r="BS17" s="151"/>
      <c r="BT17" s="143"/>
      <c r="BU17" s="144"/>
      <c r="BV17" s="145"/>
      <c r="BW17" s="146"/>
      <c r="BX17" s="147"/>
      <c r="BY17" s="148"/>
      <c r="BZ17" s="149"/>
      <c r="CA17" s="150"/>
      <c r="CB17" s="151"/>
      <c r="CC17" s="143" t="s">
        <v>680</v>
      </c>
      <c r="CD17" s="143"/>
      <c r="CE17" s="143"/>
      <c r="CF17" s="143"/>
      <c r="CG17" s="143"/>
      <c r="CH17" s="144"/>
      <c r="CI17" s="145"/>
      <c r="CJ17" s="146"/>
      <c r="CK17" s="147" t="s">
        <v>680</v>
      </c>
      <c r="CL17" s="147"/>
      <c r="CM17" s="147"/>
      <c r="CN17" s="147"/>
      <c r="CO17" s="147"/>
      <c r="CP17" s="148" t="s">
        <v>680</v>
      </c>
      <c r="CQ17" s="148"/>
      <c r="CR17" s="148"/>
      <c r="CS17" s="148"/>
      <c r="CT17" s="148"/>
      <c r="CU17" s="149" t="s">
        <v>680</v>
      </c>
      <c r="CV17" s="149"/>
      <c r="CW17" s="149"/>
      <c r="CX17" s="149"/>
      <c r="CY17" s="149"/>
      <c r="CZ17" s="150" t="s">
        <v>680</v>
      </c>
      <c r="DA17" s="150"/>
      <c r="DB17" s="150"/>
      <c r="DC17" s="150"/>
      <c r="DD17" s="150"/>
      <c r="DE17" s="151"/>
      <c r="DF17" s="143" t="s">
        <v>680</v>
      </c>
      <c r="DG17" s="143"/>
      <c r="DH17" s="143"/>
      <c r="DI17" s="143"/>
      <c r="DJ17" s="143"/>
      <c r="DK17" s="144"/>
      <c r="DL17" s="145"/>
      <c r="DM17" s="146"/>
      <c r="DN17" s="147" t="s">
        <v>680</v>
      </c>
      <c r="DO17" s="147"/>
      <c r="DP17" s="147"/>
      <c r="DQ17" s="147"/>
      <c r="DR17" s="147"/>
      <c r="DS17" s="148"/>
      <c r="DT17" s="149"/>
      <c r="DU17" s="150"/>
      <c r="DV17" s="151"/>
      <c r="DW17" s="143"/>
      <c r="DX17" s="144" t="s">
        <v>680</v>
      </c>
      <c r="DY17" s="144"/>
      <c r="DZ17" s="144"/>
      <c r="EA17" s="144"/>
      <c r="EB17" s="144"/>
      <c r="EC17" s="145"/>
      <c r="ED17" s="146"/>
      <c r="EE17" s="147"/>
      <c r="EF17" s="148" t="s">
        <v>680</v>
      </c>
      <c r="EG17" s="148"/>
      <c r="EH17" s="148"/>
      <c r="EI17" s="148"/>
      <c r="EJ17" s="148"/>
      <c r="EK17" s="149" t="s">
        <v>680</v>
      </c>
      <c r="EL17" s="149"/>
      <c r="EM17" s="149"/>
      <c r="EN17" s="149"/>
      <c r="EO17" s="149"/>
      <c r="EP17" s="150" t="s">
        <v>680</v>
      </c>
      <c r="EQ17" s="150"/>
      <c r="ER17" s="150"/>
      <c r="ES17" s="150"/>
      <c r="ET17" s="150"/>
      <c r="EU17" s="151"/>
      <c r="EV17" s="143"/>
    </row>
    <row r="18" spans="8:152" hidden="1" x14ac:dyDescent="0.25">
      <c r="H18" s="143"/>
      <c r="I18" s="144"/>
      <c r="J18" s="145"/>
      <c r="K18" s="146"/>
      <c r="L18" s="147"/>
      <c r="M18" s="148"/>
      <c r="N18" s="149"/>
      <c r="O18" s="150"/>
      <c r="P18" s="151"/>
      <c r="Q18" s="143"/>
      <c r="R18" s="144"/>
      <c r="S18" s="145"/>
      <c r="T18" s="146"/>
      <c r="U18" s="147"/>
      <c r="V18" s="148"/>
      <c r="W18" s="149" t="s">
        <v>681</v>
      </c>
      <c r="X18" s="149"/>
      <c r="Y18" s="149"/>
      <c r="Z18" s="149"/>
      <c r="AA18" s="149"/>
      <c r="AB18" s="150"/>
      <c r="AC18" s="151"/>
      <c r="AD18" s="143"/>
      <c r="AE18" s="144"/>
      <c r="AF18" s="145"/>
      <c r="AG18" s="146"/>
      <c r="AH18" s="147"/>
      <c r="AI18" s="148" t="s">
        <v>681</v>
      </c>
      <c r="AJ18" s="148"/>
      <c r="AK18" s="148"/>
      <c r="AL18" s="148"/>
      <c r="AM18" s="148"/>
      <c r="AN18" s="149" t="s">
        <v>681</v>
      </c>
      <c r="AO18" s="149"/>
      <c r="AP18" s="149"/>
      <c r="AQ18" s="149"/>
      <c r="AR18" s="149"/>
      <c r="AS18" s="150" t="s">
        <v>681</v>
      </c>
      <c r="AT18" s="150"/>
      <c r="AU18" s="150"/>
      <c r="AV18" s="150"/>
      <c r="AW18" s="150"/>
      <c r="AX18" s="151"/>
      <c r="AY18" s="143"/>
      <c r="AZ18" s="144"/>
      <c r="BA18" s="145"/>
      <c r="BB18" s="146" t="s">
        <v>681</v>
      </c>
      <c r="BC18" s="146"/>
      <c r="BD18" s="146"/>
      <c r="BE18" s="146"/>
      <c r="BF18" s="146"/>
      <c r="BG18" s="147" t="s">
        <v>681</v>
      </c>
      <c r="BH18" s="147"/>
      <c r="BI18" s="147"/>
      <c r="BJ18" s="147"/>
      <c r="BK18" s="147"/>
      <c r="BL18" s="148" t="s">
        <v>681</v>
      </c>
      <c r="BM18" s="148"/>
      <c r="BN18" s="148"/>
      <c r="BO18" s="148"/>
      <c r="BP18" s="148"/>
      <c r="BQ18" s="149"/>
      <c r="BR18" s="150"/>
      <c r="BS18" s="151"/>
      <c r="BT18" s="143"/>
      <c r="BU18" s="144"/>
      <c r="BV18" s="145"/>
      <c r="BW18" s="146"/>
      <c r="BX18" s="147"/>
      <c r="BY18" s="148"/>
      <c r="BZ18" s="149"/>
      <c r="CA18" s="150"/>
      <c r="CB18" s="151"/>
      <c r="CC18" s="143" t="s">
        <v>681</v>
      </c>
      <c r="CD18" s="143"/>
      <c r="CE18" s="143"/>
      <c r="CF18" s="143"/>
      <c r="CG18" s="143"/>
      <c r="CH18" s="144"/>
      <c r="CI18" s="145"/>
      <c r="CJ18" s="146"/>
      <c r="CK18" s="147" t="s">
        <v>681</v>
      </c>
      <c r="CL18" s="147"/>
      <c r="CM18" s="147"/>
      <c r="CN18" s="147"/>
      <c r="CO18" s="147"/>
      <c r="CP18" s="148" t="s">
        <v>681</v>
      </c>
      <c r="CQ18" s="148"/>
      <c r="CR18" s="148"/>
      <c r="CS18" s="148"/>
      <c r="CT18" s="148"/>
      <c r="CU18" s="149" t="s">
        <v>681</v>
      </c>
      <c r="CV18" s="149"/>
      <c r="CW18" s="149"/>
      <c r="CX18" s="149"/>
      <c r="CY18" s="149"/>
      <c r="CZ18" s="150" t="s">
        <v>681</v>
      </c>
      <c r="DA18" s="150"/>
      <c r="DB18" s="150"/>
      <c r="DC18" s="150"/>
      <c r="DD18" s="150"/>
      <c r="DE18" s="151"/>
      <c r="DF18" s="143" t="s">
        <v>681</v>
      </c>
      <c r="DG18" s="143"/>
      <c r="DH18" s="143"/>
      <c r="DI18" s="143"/>
      <c r="DJ18" s="143"/>
      <c r="DK18" s="144"/>
      <c r="DL18" s="145"/>
      <c r="DM18" s="146"/>
      <c r="DN18" s="147" t="s">
        <v>681</v>
      </c>
      <c r="DO18" s="147"/>
      <c r="DP18" s="147"/>
      <c r="DQ18" s="147"/>
      <c r="DR18" s="147"/>
      <c r="DS18" s="148"/>
      <c r="DT18" s="149"/>
      <c r="DU18" s="150"/>
      <c r="DV18" s="151"/>
      <c r="DW18" s="143"/>
      <c r="DX18" s="144" t="s">
        <v>681</v>
      </c>
      <c r="DY18" s="144"/>
      <c r="DZ18" s="144"/>
      <c r="EA18" s="144"/>
      <c r="EB18" s="144"/>
      <c r="EC18" s="145"/>
      <c r="ED18" s="146"/>
      <c r="EE18" s="147"/>
      <c r="EF18" s="148" t="s">
        <v>681</v>
      </c>
      <c r="EG18" s="148"/>
      <c r="EH18" s="148"/>
      <c r="EI18" s="148"/>
      <c r="EJ18" s="148"/>
      <c r="EK18" s="149" t="s">
        <v>681</v>
      </c>
      <c r="EL18" s="149"/>
      <c r="EM18" s="149"/>
      <c r="EN18" s="149"/>
      <c r="EO18" s="149"/>
      <c r="EP18" s="150" t="s">
        <v>681</v>
      </c>
      <c r="EQ18" s="150"/>
      <c r="ER18" s="150"/>
      <c r="ES18" s="150"/>
      <c r="ET18" s="150"/>
      <c r="EU18" s="151"/>
      <c r="EV18" s="143"/>
    </row>
    <row r="19" spans="8:152" hidden="1" x14ac:dyDescent="0.25">
      <c r="H19" s="143"/>
      <c r="I19" s="144"/>
      <c r="J19" s="145"/>
      <c r="K19" s="146"/>
      <c r="L19" s="147"/>
      <c r="M19" s="148"/>
      <c r="N19" s="149"/>
      <c r="O19" s="150"/>
      <c r="P19" s="151"/>
      <c r="Q19" s="143"/>
      <c r="R19" s="144"/>
      <c r="S19" s="145"/>
      <c r="T19" s="146"/>
      <c r="U19" s="147"/>
      <c r="V19" s="148"/>
      <c r="W19" s="149" t="s">
        <v>682</v>
      </c>
      <c r="X19" s="149"/>
      <c r="Y19" s="149"/>
      <c r="Z19" s="149"/>
      <c r="AA19" s="149"/>
      <c r="AB19" s="150"/>
      <c r="AC19" s="151"/>
      <c r="AD19" s="143"/>
      <c r="AE19" s="144"/>
      <c r="AF19" s="145"/>
      <c r="AG19" s="146"/>
      <c r="AH19" s="147"/>
      <c r="AI19" s="148" t="s">
        <v>682</v>
      </c>
      <c r="AJ19" s="148"/>
      <c r="AK19" s="148"/>
      <c r="AL19" s="148"/>
      <c r="AM19" s="148"/>
      <c r="AN19" s="149" t="s">
        <v>682</v>
      </c>
      <c r="AO19" s="149"/>
      <c r="AP19" s="149"/>
      <c r="AQ19" s="149"/>
      <c r="AR19" s="149"/>
      <c r="AS19" s="150" t="s">
        <v>682</v>
      </c>
      <c r="AT19" s="150"/>
      <c r="AU19" s="150"/>
      <c r="AV19" s="150"/>
      <c r="AW19" s="150"/>
      <c r="AX19" s="151"/>
      <c r="AY19" s="143"/>
      <c r="AZ19" s="144"/>
      <c r="BA19" s="145"/>
      <c r="BB19" s="146" t="s">
        <v>682</v>
      </c>
      <c r="BC19" s="146"/>
      <c r="BD19" s="146"/>
      <c r="BE19" s="146"/>
      <c r="BF19" s="146"/>
      <c r="BG19" s="147" t="s">
        <v>682</v>
      </c>
      <c r="BH19" s="147"/>
      <c r="BI19" s="147"/>
      <c r="BJ19" s="147"/>
      <c r="BK19" s="147"/>
      <c r="BL19" s="148" t="s">
        <v>682</v>
      </c>
      <c r="BM19" s="148"/>
      <c r="BN19" s="148"/>
      <c r="BO19" s="148"/>
      <c r="BP19" s="148"/>
      <c r="BQ19" s="149"/>
      <c r="BR19" s="150"/>
      <c r="BS19" s="151"/>
      <c r="BT19" s="143"/>
      <c r="BU19" s="144"/>
      <c r="BV19" s="145"/>
      <c r="BW19" s="146"/>
      <c r="BX19" s="147"/>
      <c r="BY19" s="148"/>
      <c r="BZ19" s="149"/>
      <c r="CA19" s="150"/>
      <c r="CB19" s="151"/>
      <c r="CC19" s="143" t="s">
        <v>682</v>
      </c>
      <c r="CD19" s="143"/>
      <c r="CE19" s="143"/>
      <c r="CF19" s="143"/>
      <c r="CG19" s="143"/>
      <c r="CH19" s="144"/>
      <c r="CI19" s="145"/>
      <c r="CJ19" s="146"/>
      <c r="CK19" s="147" t="s">
        <v>682</v>
      </c>
      <c r="CL19" s="147"/>
      <c r="CM19" s="147"/>
      <c r="CN19" s="147"/>
      <c r="CO19" s="147"/>
      <c r="CP19" s="148" t="s">
        <v>682</v>
      </c>
      <c r="CQ19" s="148"/>
      <c r="CR19" s="148"/>
      <c r="CS19" s="148"/>
      <c r="CT19" s="148"/>
      <c r="CU19" s="149" t="s">
        <v>682</v>
      </c>
      <c r="CV19" s="149"/>
      <c r="CW19" s="149"/>
      <c r="CX19" s="149"/>
      <c r="CY19" s="149"/>
      <c r="CZ19" s="150" t="s">
        <v>682</v>
      </c>
      <c r="DA19" s="150"/>
      <c r="DB19" s="150"/>
      <c r="DC19" s="150"/>
      <c r="DD19" s="150"/>
      <c r="DE19" s="151"/>
      <c r="DF19" s="143" t="s">
        <v>682</v>
      </c>
      <c r="DG19" s="143"/>
      <c r="DH19" s="143"/>
      <c r="DI19" s="143"/>
      <c r="DJ19" s="143"/>
      <c r="DK19" s="144"/>
      <c r="DL19" s="145"/>
      <c r="DM19" s="146"/>
      <c r="DN19" s="147" t="s">
        <v>682</v>
      </c>
      <c r="DO19" s="147"/>
      <c r="DP19" s="147"/>
      <c r="DQ19" s="147"/>
      <c r="DR19" s="147"/>
      <c r="DS19" s="148"/>
      <c r="DT19" s="149"/>
      <c r="DU19" s="150"/>
      <c r="DV19" s="151"/>
      <c r="DW19" s="143"/>
      <c r="DX19" s="144" t="s">
        <v>682</v>
      </c>
      <c r="DY19" s="144"/>
      <c r="DZ19" s="144"/>
      <c r="EA19" s="144"/>
      <c r="EB19" s="144"/>
      <c r="EC19" s="145"/>
      <c r="ED19" s="146"/>
      <c r="EE19" s="147"/>
      <c r="EF19" s="148" t="s">
        <v>682</v>
      </c>
      <c r="EG19" s="148"/>
      <c r="EH19" s="148"/>
      <c r="EI19" s="148"/>
      <c r="EJ19" s="148"/>
      <c r="EK19" s="149" t="s">
        <v>682</v>
      </c>
      <c r="EL19" s="149"/>
      <c r="EM19" s="149"/>
      <c r="EN19" s="149"/>
      <c r="EO19" s="149"/>
      <c r="EP19" s="150" t="s">
        <v>682</v>
      </c>
      <c r="EQ19" s="150"/>
      <c r="ER19" s="150"/>
      <c r="ES19" s="150"/>
      <c r="ET19" s="150"/>
      <c r="EU19" s="151"/>
      <c r="EV19" s="143"/>
    </row>
    <row r="20" spans="8:152" hidden="1" x14ac:dyDescent="0.25">
      <c r="H20" s="143"/>
      <c r="I20" s="144"/>
      <c r="J20" s="145"/>
      <c r="K20" s="146"/>
      <c r="L20" s="147"/>
      <c r="M20" s="148"/>
      <c r="N20" s="149"/>
      <c r="O20" s="150"/>
      <c r="P20" s="151"/>
      <c r="Q20" s="143"/>
      <c r="R20" s="144"/>
      <c r="S20" s="145"/>
      <c r="T20" s="146"/>
      <c r="U20" s="147"/>
      <c r="V20" s="148"/>
      <c r="W20" s="149" t="s">
        <v>683</v>
      </c>
      <c r="X20" s="149"/>
      <c r="Y20" s="149"/>
      <c r="Z20" s="149"/>
      <c r="AA20" s="149"/>
      <c r="AB20" s="150"/>
      <c r="AC20" s="151"/>
      <c r="AD20" s="143"/>
      <c r="AE20" s="144"/>
      <c r="AF20" s="145"/>
      <c r="AG20" s="146"/>
      <c r="AH20" s="147"/>
      <c r="AI20" s="148" t="s">
        <v>683</v>
      </c>
      <c r="AJ20" s="148"/>
      <c r="AK20" s="148"/>
      <c r="AL20" s="148"/>
      <c r="AM20" s="148"/>
      <c r="AN20" s="149" t="s">
        <v>683</v>
      </c>
      <c r="AO20" s="149"/>
      <c r="AP20" s="149"/>
      <c r="AQ20" s="149"/>
      <c r="AR20" s="149"/>
      <c r="AS20" s="150" t="s">
        <v>683</v>
      </c>
      <c r="AT20" s="150"/>
      <c r="AU20" s="150"/>
      <c r="AV20" s="150"/>
      <c r="AW20" s="150"/>
      <c r="AX20" s="151"/>
      <c r="AY20" s="143"/>
      <c r="AZ20" s="144"/>
      <c r="BA20" s="145"/>
      <c r="BB20" s="146" t="s">
        <v>683</v>
      </c>
      <c r="BC20" s="146"/>
      <c r="BD20" s="146"/>
      <c r="BE20" s="146"/>
      <c r="BF20" s="146"/>
      <c r="BG20" s="147" t="s">
        <v>683</v>
      </c>
      <c r="BH20" s="147"/>
      <c r="BI20" s="147"/>
      <c r="BJ20" s="147"/>
      <c r="BK20" s="147"/>
      <c r="BL20" s="148" t="s">
        <v>683</v>
      </c>
      <c r="BM20" s="148"/>
      <c r="BN20" s="148"/>
      <c r="BO20" s="148"/>
      <c r="BP20" s="148"/>
      <c r="BQ20" s="149"/>
      <c r="BR20" s="150"/>
      <c r="BS20" s="151"/>
      <c r="BT20" s="143"/>
      <c r="BU20" s="144"/>
      <c r="BV20" s="145"/>
      <c r="BW20" s="146"/>
      <c r="BX20" s="147"/>
      <c r="BY20" s="148"/>
      <c r="BZ20" s="149"/>
      <c r="CA20" s="150"/>
      <c r="CB20" s="151"/>
      <c r="CC20" s="143" t="s">
        <v>683</v>
      </c>
      <c r="CD20" s="143"/>
      <c r="CE20" s="143"/>
      <c r="CF20" s="143"/>
      <c r="CG20" s="143"/>
      <c r="CH20" s="144"/>
      <c r="CI20" s="145"/>
      <c r="CJ20" s="146"/>
      <c r="CK20" s="147" t="s">
        <v>683</v>
      </c>
      <c r="CL20" s="147"/>
      <c r="CM20" s="147"/>
      <c r="CN20" s="147"/>
      <c r="CO20" s="147"/>
      <c r="CP20" s="148" t="s">
        <v>683</v>
      </c>
      <c r="CQ20" s="148"/>
      <c r="CR20" s="148"/>
      <c r="CS20" s="148"/>
      <c r="CT20" s="148"/>
      <c r="CU20" s="149" t="s">
        <v>683</v>
      </c>
      <c r="CV20" s="149"/>
      <c r="CW20" s="149"/>
      <c r="CX20" s="149"/>
      <c r="CY20" s="149"/>
      <c r="CZ20" s="150" t="s">
        <v>683</v>
      </c>
      <c r="DA20" s="150"/>
      <c r="DB20" s="150"/>
      <c r="DC20" s="150"/>
      <c r="DD20" s="150"/>
      <c r="DE20" s="151"/>
      <c r="DF20" s="143" t="s">
        <v>683</v>
      </c>
      <c r="DG20" s="143"/>
      <c r="DH20" s="143"/>
      <c r="DI20" s="143"/>
      <c r="DJ20" s="143"/>
      <c r="DK20" s="144"/>
      <c r="DL20" s="145"/>
      <c r="DM20" s="146"/>
      <c r="DN20" s="147" t="s">
        <v>683</v>
      </c>
      <c r="DO20" s="147"/>
      <c r="DP20" s="147"/>
      <c r="DQ20" s="147"/>
      <c r="DR20" s="147"/>
      <c r="DS20" s="148"/>
      <c r="DT20" s="149"/>
      <c r="DU20" s="150"/>
      <c r="DV20" s="151"/>
      <c r="DW20" s="143"/>
      <c r="DX20" s="144" t="s">
        <v>683</v>
      </c>
      <c r="DY20" s="144"/>
      <c r="DZ20" s="144"/>
      <c r="EA20" s="144"/>
      <c r="EB20" s="144"/>
      <c r="EC20" s="145"/>
      <c r="ED20" s="146"/>
      <c r="EE20" s="147"/>
      <c r="EF20" s="148" t="s">
        <v>683</v>
      </c>
      <c r="EG20" s="148"/>
      <c r="EH20" s="148"/>
      <c r="EI20" s="148"/>
      <c r="EJ20" s="148"/>
      <c r="EK20" s="149" t="s">
        <v>683</v>
      </c>
      <c r="EL20" s="149"/>
      <c r="EM20" s="149"/>
      <c r="EN20" s="149"/>
      <c r="EO20" s="149"/>
      <c r="EP20" s="150" t="s">
        <v>683</v>
      </c>
      <c r="EQ20" s="150"/>
      <c r="ER20" s="150"/>
      <c r="ES20" s="150"/>
      <c r="ET20" s="150"/>
      <c r="EU20" s="151"/>
      <c r="EV20" s="143"/>
    </row>
    <row r="21" spans="8:152" hidden="1" x14ac:dyDescent="0.25">
      <c r="H21" s="143"/>
      <c r="I21" s="144"/>
      <c r="J21" s="145"/>
      <c r="K21" s="146"/>
      <c r="L21" s="147"/>
      <c r="M21" s="148"/>
      <c r="N21" s="149"/>
      <c r="O21" s="150"/>
      <c r="P21" s="151"/>
      <c r="Q21" s="143"/>
      <c r="R21" s="144"/>
      <c r="S21" s="145"/>
      <c r="T21" s="146"/>
      <c r="U21" s="147"/>
      <c r="V21" s="148"/>
      <c r="W21" s="149" t="s">
        <v>684</v>
      </c>
      <c r="X21" s="149"/>
      <c r="Y21" s="149"/>
      <c r="Z21" s="149"/>
      <c r="AA21" s="149"/>
      <c r="AB21" s="150"/>
      <c r="AC21" s="151"/>
      <c r="AD21" s="143"/>
      <c r="AE21" s="144"/>
      <c r="AF21" s="145"/>
      <c r="AG21" s="146"/>
      <c r="AH21" s="147"/>
      <c r="AI21" s="148" t="s">
        <v>684</v>
      </c>
      <c r="AJ21" s="148"/>
      <c r="AK21" s="148"/>
      <c r="AL21" s="148"/>
      <c r="AM21" s="148"/>
      <c r="AN21" s="149" t="s">
        <v>684</v>
      </c>
      <c r="AO21" s="149"/>
      <c r="AP21" s="149"/>
      <c r="AQ21" s="149"/>
      <c r="AR21" s="149"/>
      <c r="AS21" s="150" t="s">
        <v>684</v>
      </c>
      <c r="AT21" s="150"/>
      <c r="AU21" s="150"/>
      <c r="AV21" s="150"/>
      <c r="AW21" s="150"/>
      <c r="AX21" s="151"/>
      <c r="AY21" s="143"/>
      <c r="AZ21" s="144"/>
      <c r="BA21" s="145"/>
      <c r="BB21" s="146" t="s">
        <v>684</v>
      </c>
      <c r="BC21" s="146"/>
      <c r="BD21" s="146"/>
      <c r="BE21" s="146"/>
      <c r="BF21" s="146"/>
      <c r="BG21" s="147" t="s">
        <v>684</v>
      </c>
      <c r="BH21" s="147"/>
      <c r="BI21" s="147"/>
      <c r="BJ21" s="147"/>
      <c r="BK21" s="147"/>
      <c r="BL21" s="148" t="s">
        <v>684</v>
      </c>
      <c r="BM21" s="148"/>
      <c r="BN21" s="148"/>
      <c r="BO21" s="148"/>
      <c r="BP21" s="148"/>
      <c r="BQ21" s="149"/>
      <c r="BR21" s="150"/>
      <c r="BS21" s="151"/>
      <c r="BT21" s="143"/>
      <c r="BU21" s="144"/>
      <c r="BV21" s="145"/>
      <c r="BW21" s="146"/>
      <c r="BX21" s="147"/>
      <c r="BY21" s="148"/>
      <c r="BZ21" s="149"/>
      <c r="CA21" s="150"/>
      <c r="CB21" s="151"/>
      <c r="CC21" s="143" t="s">
        <v>684</v>
      </c>
      <c r="CD21" s="143"/>
      <c r="CE21" s="143"/>
      <c r="CF21" s="143"/>
      <c r="CG21" s="143"/>
      <c r="CH21" s="144"/>
      <c r="CI21" s="145"/>
      <c r="CJ21" s="146"/>
      <c r="CK21" s="147" t="s">
        <v>684</v>
      </c>
      <c r="CL21" s="147"/>
      <c r="CM21" s="147"/>
      <c r="CN21" s="147"/>
      <c r="CO21" s="147"/>
      <c r="CP21" s="148" t="s">
        <v>684</v>
      </c>
      <c r="CQ21" s="148"/>
      <c r="CR21" s="148"/>
      <c r="CS21" s="148"/>
      <c r="CT21" s="148"/>
      <c r="CU21" s="149" t="s">
        <v>684</v>
      </c>
      <c r="CV21" s="149"/>
      <c r="CW21" s="149"/>
      <c r="CX21" s="149"/>
      <c r="CY21" s="149"/>
      <c r="CZ21" s="150" t="s">
        <v>684</v>
      </c>
      <c r="DA21" s="150"/>
      <c r="DB21" s="150"/>
      <c r="DC21" s="150"/>
      <c r="DD21" s="150"/>
      <c r="DE21" s="151"/>
      <c r="DF21" s="143" t="s">
        <v>684</v>
      </c>
      <c r="DG21" s="143"/>
      <c r="DH21" s="143"/>
      <c r="DI21" s="143"/>
      <c r="DJ21" s="143"/>
      <c r="DK21" s="144"/>
      <c r="DL21" s="145"/>
      <c r="DM21" s="146"/>
      <c r="DN21" s="147" t="s">
        <v>684</v>
      </c>
      <c r="DO21" s="147"/>
      <c r="DP21" s="147"/>
      <c r="DQ21" s="147"/>
      <c r="DR21" s="147"/>
      <c r="DS21" s="148"/>
      <c r="DT21" s="149"/>
      <c r="DU21" s="150"/>
      <c r="DV21" s="151"/>
      <c r="DW21" s="143"/>
      <c r="DX21" s="144" t="s">
        <v>684</v>
      </c>
      <c r="DY21" s="144"/>
      <c r="DZ21" s="144"/>
      <c r="EA21" s="144"/>
      <c r="EB21" s="144"/>
      <c r="EC21" s="145"/>
      <c r="ED21" s="146"/>
      <c r="EE21" s="147"/>
      <c r="EF21" s="148" t="s">
        <v>684</v>
      </c>
      <c r="EG21" s="148"/>
      <c r="EH21" s="148"/>
      <c r="EI21" s="148"/>
      <c r="EJ21" s="148"/>
      <c r="EK21" s="149" t="s">
        <v>684</v>
      </c>
      <c r="EL21" s="149"/>
      <c r="EM21" s="149"/>
      <c r="EN21" s="149"/>
      <c r="EO21" s="149"/>
      <c r="EP21" s="150" t="s">
        <v>684</v>
      </c>
      <c r="EQ21" s="150"/>
      <c r="ER21" s="150"/>
      <c r="ES21" s="150"/>
      <c r="ET21" s="150"/>
      <c r="EU21" s="151"/>
      <c r="EV21" s="143"/>
    </row>
    <row r="22" spans="8:152" hidden="1" x14ac:dyDescent="0.25">
      <c r="H22" s="143"/>
      <c r="I22" s="144"/>
      <c r="J22" s="145"/>
      <c r="K22" s="146"/>
      <c r="L22" s="147"/>
      <c r="M22" s="148"/>
      <c r="N22" s="149"/>
      <c r="O22" s="150"/>
      <c r="P22" s="151"/>
      <c r="Q22" s="143"/>
      <c r="R22" s="144"/>
      <c r="S22" s="145"/>
      <c r="T22" s="146"/>
      <c r="U22" s="147"/>
      <c r="V22" s="148"/>
      <c r="W22" s="149"/>
      <c r="X22" s="149"/>
      <c r="Y22" s="149"/>
      <c r="Z22" s="149"/>
      <c r="AA22" s="149"/>
      <c r="AB22" s="150"/>
      <c r="AC22" s="151"/>
      <c r="AD22" s="143"/>
      <c r="AE22" s="144"/>
      <c r="AF22" s="145"/>
      <c r="AG22" s="146"/>
      <c r="AH22" s="147"/>
      <c r="AI22" s="148"/>
      <c r="AJ22" s="148"/>
      <c r="AK22" s="148"/>
      <c r="AL22" s="148"/>
      <c r="AM22" s="148"/>
      <c r="AN22" s="149"/>
      <c r="AO22" s="149"/>
      <c r="AP22" s="149"/>
      <c r="AQ22" s="149"/>
      <c r="AR22" s="149"/>
      <c r="AS22" s="150"/>
      <c r="AT22" s="150"/>
      <c r="AU22" s="150"/>
      <c r="AV22" s="150"/>
      <c r="AW22" s="150"/>
      <c r="AX22" s="151"/>
      <c r="AY22" s="143"/>
      <c r="AZ22" s="144"/>
      <c r="BA22" s="145"/>
      <c r="BB22" s="146"/>
      <c r="BC22" s="146"/>
      <c r="BD22" s="146"/>
      <c r="BE22" s="146"/>
      <c r="BF22" s="146"/>
      <c r="BG22" s="147"/>
      <c r="BH22" s="147"/>
      <c r="BI22" s="147"/>
      <c r="BJ22" s="147"/>
      <c r="BK22" s="147"/>
      <c r="BL22" s="148"/>
      <c r="BM22" s="148"/>
      <c r="BN22" s="148"/>
      <c r="BO22" s="148"/>
      <c r="BP22" s="148"/>
      <c r="BQ22" s="149"/>
      <c r="BR22" s="150"/>
      <c r="BS22" s="151"/>
      <c r="BT22" s="143"/>
      <c r="BU22" s="144"/>
      <c r="BV22" s="145"/>
      <c r="BW22" s="146"/>
      <c r="BX22" s="147"/>
      <c r="BY22" s="148"/>
      <c r="BZ22" s="149"/>
      <c r="CA22" s="150"/>
      <c r="CB22" s="151"/>
      <c r="CC22" s="143"/>
      <c r="CD22" s="143"/>
      <c r="CE22" s="143"/>
      <c r="CF22" s="143"/>
      <c r="CG22" s="143"/>
      <c r="CH22" s="144"/>
      <c r="CI22" s="145"/>
      <c r="CJ22" s="146"/>
      <c r="CK22" s="147"/>
      <c r="CL22" s="147"/>
      <c r="CM22" s="147"/>
      <c r="CN22" s="147"/>
      <c r="CO22" s="147"/>
      <c r="CP22" s="148"/>
      <c r="CQ22" s="148"/>
      <c r="CR22" s="148"/>
      <c r="CS22" s="148"/>
      <c r="CT22" s="148"/>
      <c r="CU22" s="149"/>
      <c r="CV22" s="149"/>
      <c r="CW22" s="149"/>
      <c r="CX22" s="149"/>
      <c r="CY22" s="149"/>
      <c r="CZ22" s="150"/>
      <c r="DA22" s="150"/>
      <c r="DB22" s="150"/>
      <c r="DC22" s="150"/>
      <c r="DD22" s="150"/>
      <c r="DE22" s="151"/>
      <c r="DF22" s="143"/>
      <c r="DG22" s="143"/>
      <c r="DH22" s="143"/>
      <c r="DI22" s="143"/>
      <c r="DJ22" s="143"/>
      <c r="DK22" s="144"/>
      <c r="DL22" s="145"/>
      <c r="DM22" s="146"/>
      <c r="DN22" s="147"/>
      <c r="DO22" s="147"/>
      <c r="DP22" s="147"/>
      <c r="DQ22" s="147"/>
      <c r="DR22" s="147"/>
      <c r="DS22" s="148"/>
      <c r="DT22" s="149"/>
      <c r="DU22" s="150"/>
      <c r="DV22" s="151"/>
      <c r="DW22" s="143"/>
      <c r="DX22" s="144"/>
      <c r="DY22" s="144"/>
      <c r="DZ22" s="144"/>
      <c r="EA22" s="144"/>
      <c r="EB22" s="144"/>
      <c r="EC22" s="145"/>
      <c r="ED22" s="146"/>
      <c r="EE22" s="147"/>
      <c r="EF22" s="148"/>
      <c r="EG22" s="148"/>
      <c r="EH22" s="148"/>
      <c r="EI22" s="148"/>
      <c r="EJ22" s="148"/>
      <c r="EK22" s="149"/>
      <c r="EL22" s="149"/>
      <c r="EM22" s="149"/>
      <c r="EN22" s="149"/>
      <c r="EO22" s="149"/>
      <c r="EP22" s="150"/>
      <c r="EQ22" s="150"/>
      <c r="ER22" s="150"/>
      <c r="ES22" s="150"/>
      <c r="ET22" s="150"/>
      <c r="EU22" s="151"/>
      <c r="EV22" s="143"/>
    </row>
    <row r="23" spans="8:152" hidden="1" x14ac:dyDescent="0.25">
      <c r="H23" s="143"/>
      <c r="I23" s="144"/>
      <c r="J23" s="145"/>
      <c r="K23" s="146"/>
      <c r="L23" s="147"/>
      <c r="M23" s="148"/>
      <c r="N23" s="149"/>
      <c r="O23" s="150"/>
      <c r="P23" s="151"/>
      <c r="Q23" s="143"/>
      <c r="R23" s="144"/>
      <c r="S23" s="145"/>
      <c r="T23" s="146"/>
      <c r="U23" s="147"/>
      <c r="V23" s="148"/>
      <c r="W23" s="149"/>
      <c r="X23" s="149"/>
      <c r="Y23" s="149"/>
      <c r="Z23" s="149"/>
      <c r="AA23" s="149"/>
      <c r="AB23" s="150"/>
      <c r="AC23" s="151"/>
      <c r="AD23" s="143"/>
      <c r="AE23" s="144"/>
      <c r="AF23" s="145"/>
      <c r="AG23" s="146"/>
      <c r="AH23" s="147"/>
      <c r="AI23" s="148"/>
      <c r="AJ23" s="148"/>
      <c r="AK23" s="148"/>
      <c r="AL23" s="148"/>
      <c r="AM23" s="148"/>
      <c r="AN23" s="149"/>
      <c r="AO23" s="149"/>
      <c r="AP23" s="149"/>
      <c r="AQ23" s="149"/>
      <c r="AR23" s="149"/>
      <c r="AS23" s="150"/>
      <c r="AT23" s="150"/>
      <c r="AU23" s="150"/>
      <c r="AV23" s="150"/>
      <c r="AW23" s="150"/>
      <c r="AX23" s="151"/>
      <c r="AY23" s="143"/>
      <c r="AZ23" s="144"/>
      <c r="BA23" s="145"/>
      <c r="BB23" s="146"/>
      <c r="BC23" s="146"/>
      <c r="BD23" s="146"/>
      <c r="BE23" s="146"/>
      <c r="BF23" s="146"/>
      <c r="BG23" s="147"/>
      <c r="BH23" s="147"/>
      <c r="BI23" s="147"/>
      <c r="BJ23" s="147"/>
      <c r="BK23" s="147"/>
      <c r="BL23" s="148"/>
      <c r="BM23" s="148"/>
      <c r="BN23" s="148"/>
      <c r="BO23" s="148"/>
      <c r="BP23" s="148"/>
      <c r="BQ23" s="149"/>
      <c r="BR23" s="150"/>
      <c r="BS23" s="151"/>
      <c r="BT23" s="143"/>
      <c r="BU23" s="144"/>
      <c r="BV23" s="145"/>
      <c r="BW23" s="146"/>
      <c r="BX23" s="147"/>
      <c r="BY23" s="148"/>
      <c r="BZ23" s="149"/>
      <c r="CA23" s="150"/>
      <c r="CB23" s="151"/>
      <c r="CC23" s="143"/>
      <c r="CD23" s="143"/>
      <c r="CE23" s="143"/>
      <c r="CF23" s="143"/>
      <c r="CG23" s="143"/>
      <c r="CH23" s="144"/>
      <c r="CI23" s="145"/>
      <c r="CJ23" s="146"/>
      <c r="CK23" s="147"/>
      <c r="CL23" s="147"/>
      <c r="CM23" s="147"/>
      <c r="CN23" s="147"/>
      <c r="CO23" s="147"/>
      <c r="CP23" s="148"/>
      <c r="CQ23" s="148"/>
      <c r="CR23" s="148"/>
      <c r="CS23" s="148"/>
      <c r="CT23" s="148"/>
      <c r="CU23" s="149"/>
      <c r="CV23" s="149"/>
      <c r="CW23" s="149"/>
      <c r="CX23" s="149"/>
      <c r="CY23" s="149"/>
      <c r="CZ23" s="150"/>
      <c r="DA23" s="150"/>
      <c r="DB23" s="150"/>
      <c r="DC23" s="150"/>
      <c r="DD23" s="150"/>
      <c r="DE23" s="151"/>
      <c r="DF23" s="143"/>
      <c r="DG23" s="143"/>
      <c r="DH23" s="143"/>
      <c r="DI23" s="143"/>
      <c r="DJ23" s="143"/>
      <c r="DK23" s="144"/>
      <c r="DL23" s="145"/>
      <c r="DM23" s="146"/>
      <c r="DN23" s="147"/>
      <c r="DO23" s="147"/>
      <c r="DP23" s="147"/>
      <c r="DQ23" s="147"/>
      <c r="DR23" s="147"/>
      <c r="DS23" s="148"/>
      <c r="DT23" s="149"/>
      <c r="DU23" s="150"/>
      <c r="DV23" s="151"/>
      <c r="DW23" s="143"/>
      <c r="DX23" s="144"/>
      <c r="DY23" s="144"/>
      <c r="DZ23" s="144"/>
      <c r="EA23" s="144"/>
      <c r="EB23" s="144"/>
      <c r="EC23" s="145"/>
      <c r="ED23" s="146"/>
      <c r="EE23" s="147"/>
      <c r="EF23" s="148"/>
      <c r="EG23" s="148"/>
      <c r="EH23" s="148"/>
      <c r="EI23" s="148"/>
      <c r="EJ23" s="148"/>
      <c r="EK23" s="149"/>
      <c r="EL23" s="149"/>
      <c r="EM23" s="149"/>
      <c r="EN23" s="149"/>
      <c r="EO23" s="149"/>
      <c r="EP23" s="150"/>
      <c r="EQ23" s="150"/>
      <c r="ER23" s="150"/>
      <c r="ES23" s="150"/>
      <c r="ET23" s="150"/>
      <c r="EU23" s="151"/>
      <c r="EV23" s="143"/>
    </row>
    <row r="24" spans="8:152" hidden="1" x14ac:dyDescent="0.25">
      <c r="H24" s="143"/>
      <c r="I24" s="144"/>
      <c r="J24" s="145"/>
      <c r="K24" s="146"/>
      <c r="L24" s="147"/>
      <c r="M24" s="148"/>
      <c r="N24" s="149"/>
      <c r="O24" s="150"/>
      <c r="P24" s="151"/>
      <c r="Q24" s="143"/>
      <c r="R24" s="144"/>
      <c r="S24" s="145"/>
      <c r="T24" s="146"/>
      <c r="U24" s="147"/>
      <c r="V24" s="148"/>
      <c r="W24" s="149"/>
      <c r="X24" s="149"/>
      <c r="Y24" s="149"/>
      <c r="Z24" s="149"/>
      <c r="AA24" s="149"/>
      <c r="AB24" s="150"/>
      <c r="AC24" s="151"/>
      <c r="AD24" s="143"/>
      <c r="AE24" s="144"/>
      <c r="AF24" s="145"/>
      <c r="AG24" s="146"/>
      <c r="AH24" s="147"/>
      <c r="AI24" s="148"/>
      <c r="AJ24" s="148"/>
      <c r="AK24" s="148"/>
      <c r="AL24" s="148"/>
      <c r="AM24" s="148"/>
      <c r="AN24" s="149"/>
      <c r="AO24" s="149"/>
      <c r="AP24" s="149"/>
      <c r="AQ24" s="149"/>
      <c r="AR24" s="149"/>
      <c r="AS24" s="150"/>
      <c r="AT24" s="150"/>
      <c r="AU24" s="150"/>
      <c r="AV24" s="150"/>
      <c r="AW24" s="150"/>
      <c r="AX24" s="151"/>
      <c r="AY24" s="143"/>
      <c r="AZ24" s="144"/>
      <c r="BA24" s="145"/>
      <c r="BB24" s="146"/>
      <c r="BC24" s="146"/>
      <c r="BD24" s="146"/>
      <c r="BE24" s="146"/>
      <c r="BF24" s="146"/>
      <c r="BG24" s="147"/>
      <c r="BH24" s="147"/>
      <c r="BI24" s="147"/>
      <c r="BJ24" s="147"/>
      <c r="BK24" s="147"/>
      <c r="BL24" s="148"/>
      <c r="BM24" s="148"/>
      <c r="BN24" s="148"/>
      <c r="BO24" s="148"/>
      <c r="BP24" s="148"/>
      <c r="BQ24" s="149"/>
      <c r="BR24" s="150"/>
      <c r="BS24" s="151"/>
      <c r="BT24" s="143"/>
      <c r="BU24" s="144"/>
      <c r="BV24" s="145"/>
      <c r="BW24" s="146"/>
      <c r="BX24" s="147"/>
      <c r="BY24" s="148"/>
      <c r="BZ24" s="149"/>
      <c r="CA24" s="150"/>
      <c r="CB24" s="151"/>
      <c r="CC24" s="143"/>
      <c r="CD24" s="143"/>
      <c r="CE24" s="143"/>
      <c r="CF24" s="143"/>
      <c r="CG24" s="143"/>
      <c r="CH24" s="144"/>
      <c r="CI24" s="145"/>
      <c r="CJ24" s="146"/>
      <c r="CK24" s="147"/>
      <c r="CL24" s="147"/>
      <c r="CM24" s="147"/>
      <c r="CN24" s="147"/>
      <c r="CO24" s="147"/>
      <c r="CP24" s="148"/>
      <c r="CQ24" s="148"/>
      <c r="CR24" s="148"/>
      <c r="CS24" s="148"/>
      <c r="CT24" s="148"/>
      <c r="CU24" s="149"/>
      <c r="CV24" s="149"/>
      <c r="CW24" s="149"/>
      <c r="CX24" s="149"/>
      <c r="CY24" s="149"/>
      <c r="CZ24" s="150"/>
      <c r="DA24" s="150"/>
      <c r="DB24" s="150"/>
      <c r="DC24" s="150"/>
      <c r="DD24" s="150"/>
      <c r="DE24" s="151"/>
      <c r="DF24" s="143"/>
      <c r="DG24" s="143"/>
      <c r="DH24" s="143"/>
      <c r="DI24" s="143"/>
      <c r="DJ24" s="143"/>
      <c r="DK24" s="144"/>
      <c r="DL24" s="145"/>
      <c r="DM24" s="146"/>
      <c r="DN24" s="147"/>
      <c r="DO24" s="147"/>
      <c r="DP24" s="147"/>
      <c r="DQ24" s="147"/>
      <c r="DR24" s="147"/>
      <c r="DS24" s="148"/>
      <c r="DT24" s="149"/>
      <c r="DU24" s="150"/>
      <c r="DV24" s="151"/>
      <c r="DW24" s="143"/>
      <c r="DX24" s="144"/>
      <c r="DY24" s="144"/>
      <c r="DZ24" s="144"/>
      <c r="EA24" s="144"/>
      <c r="EB24" s="144"/>
      <c r="EC24" s="145"/>
      <c r="ED24" s="146"/>
      <c r="EE24" s="147"/>
      <c r="EF24" s="148"/>
      <c r="EG24" s="148"/>
      <c r="EH24" s="148"/>
      <c r="EI24" s="148"/>
      <c r="EJ24" s="148"/>
      <c r="EK24" s="149"/>
      <c r="EL24" s="149"/>
      <c r="EM24" s="149"/>
      <c r="EN24" s="149"/>
      <c r="EO24" s="149"/>
      <c r="EP24" s="150"/>
      <c r="EQ24" s="150"/>
      <c r="ER24" s="150"/>
      <c r="ES24" s="150"/>
      <c r="ET24" s="150"/>
      <c r="EU24" s="151"/>
      <c r="EV24" s="143"/>
    </row>
    <row r="25" spans="8:152" hidden="1" x14ac:dyDescent="0.25">
      <c r="H25" s="143"/>
      <c r="I25" s="144"/>
      <c r="J25" s="145"/>
      <c r="K25" s="146"/>
      <c r="L25" s="147"/>
      <c r="M25" s="148"/>
      <c r="N25" s="149"/>
      <c r="O25" s="150"/>
      <c r="P25" s="151"/>
      <c r="Q25" s="143"/>
      <c r="R25" s="144"/>
      <c r="S25" s="145"/>
      <c r="T25" s="146"/>
      <c r="U25" s="147"/>
      <c r="V25" s="148"/>
      <c r="W25" s="149"/>
      <c r="X25" s="149"/>
      <c r="Y25" s="149"/>
      <c r="Z25" s="149"/>
      <c r="AA25" s="149"/>
      <c r="AB25" s="150"/>
      <c r="AC25" s="151"/>
      <c r="AD25" s="143"/>
      <c r="AE25" s="144"/>
      <c r="AF25" s="145"/>
      <c r="AG25" s="146"/>
      <c r="AH25" s="147"/>
      <c r="AI25" s="148"/>
      <c r="AJ25" s="148"/>
      <c r="AK25" s="148"/>
      <c r="AL25" s="148"/>
      <c r="AM25" s="148"/>
      <c r="AN25" s="149"/>
      <c r="AO25" s="149"/>
      <c r="AP25" s="149"/>
      <c r="AQ25" s="149"/>
      <c r="AR25" s="149"/>
      <c r="AS25" s="150"/>
      <c r="AT25" s="150"/>
      <c r="AU25" s="150"/>
      <c r="AV25" s="150"/>
      <c r="AW25" s="150"/>
      <c r="AX25" s="151"/>
      <c r="AY25" s="143"/>
      <c r="AZ25" s="144"/>
      <c r="BA25" s="145"/>
      <c r="BB25" s="146"/>
      <c r="BC25" s="146"/>
      <c r="BD25" s="146"/>
      <c r="BE25" s="146"/>
      <c r="BF25" s="146"/>
      <c r="BG25" s="147"/>
      <c r="BH25" s="147"/>
      <c r="BI25" s="147"/>
      <c r="BJ25" s="147"/>
      <c r="BK25" s="147"/>
      <c r="BL25" s="148"/>
      <c r="BM25" s="148"/>
      <c r="BN25" s="148"/>
      <c r="BO25" s="148"/>
      <c r="BP25" s="148"/>
      <c r="BQ25" s="149"/>
      <c r="BR25" s="150"/>
      <c r="BS25" s="151"/>
      <c r="BT25" s="143"/>
      <c r="BU25" s="144"/>
      <c r="BV25" s="145"/>
      <c r="BW25" s="146"/>
      <c r="BX25" s="147"/>
      <c r="BY25" s="148"/>
      <c r="BZ25" s="149"/>
      <c r="CA25" s="150"/>
      <c r="CB25" s="151"/>
      <c r="CC25" s="143"/>
      <c r="CD25" s="143"/>
      <c r="CE25" s="143"/>
      <c r="CF25" s="143"/>
      <c r="CG25" s="143"/>
      <c r="CH25" s="144"/>
      <c r="CI25" s="145"/>
      <c r="CJ25" s="146"/>
      <c r="CK25" s="147"/>
      <c r="CL25" s="147"/>
      <c r="CM25" s="147"/>
      <c r="CN25" s="147"/>
      <c r="CO25" s="147"/>
      <c r="CP25" s="148"/>
      <c r="CQ25" s="148"/>
      <c r="CR25" s="148"/>
      <c r="CS25" s="148"/>
      <c r="CT25" s="148"/>
      <c r="CU25" s="149"/>
      <c r="CV25" s="149"/>
      <c r="CW25" s="149"/>
      <c r="CX25" s="149"/>
      <c r="CY25" s="149"/>
      <c r="CZ25" s="150"/>
      <c r="DA25" s="150"/>
      <c r="DB25" s="150"/>
      <c r="DC25" s="150"/>
      <c r="DD25" s="150"/>
      <c r="DE25" s="151"/>
      <c r="DF25" s="143"/>
      <c r="DG25" s="143"/>
      <c r="DH25" s="143"/>
      <c r="DI25" s="143"/>
      <c r="DJ25" s="143"/>
      <c r="DK25" s="144"/>
      <c r="DL25" s="145"/>
      <c r="DM25" s="146"/>
      <c r="DN25" s="147"/>
      <c r="DO25" s="147"/>
      <c r="DP25" s="147"/>
      <c r="DQ25" s="147"/>
      <c r="DR25" s="147"/>
      <c r="DS25" s="148"/>
      <c r="DT25" s="149"/>
      <c r="DU25" s="150"/>
      <c r="DV25" s="151"/>
      <c r="DW25" s="143"/>
      <c r="DX25" s="144"/>
      <c r="DY25" s="144"/>
      <c r="DZ25" s="144"/>
      <c r="EA25" s="144"/>
      <c r="EB25" s="144"/>
      <c r="EC25" s="145"/>
      <c r="ED25" s="146"/>
      <c r="EE25" s="147"/>
      <c r="EF25" s="148"/>
      <c r="EG25" s="148"/>
      <c r="EH25" s="148"/>
      <c r="EI25" s="148"/>
      <c r="EJ25" s="148"/>
      <c r="EK25" s="149"/>
      <c r="EL25" s="149"/>
      <c r="EM25" s="149"/>
      <c r="EN25" s="149"/>
      <c r="EO25" s="149"/>
      <c r="EP25" s="150"/>
      <c r="EQ25" s="150"/>
      <c r="ER25" s="150"/>
      <c r="ES25" s="150"/>
      <c r="ET25" s="150"/>
      <c r="EU25" s="151"/>
      <c r="EV25" s="143"/>
    </row>
    <row r="26" spans="8:152" hidden="1" x14ac:dyDescent="0.25">
      <c r="H26" s="143"/>
      <c r="I26" s="144"/>
      <c r="J26" s="145"/>
      <c r="K26" s="146"/>
      <c r="L26" s="147"/>
      <c r="M26" s="148"/>
      <c r="N26" s="149"/>
      <c r="O26" s="150"/>
      <c r="P26" s="151"/>
      <c r="Q26" s="143"/>
      <c r="R26" s="144"/>
      <c r="S26" s="145"/>
      <c r="T26" s="146"/>
      <c r="U26" s="147"/>
      <c r="V26" s="148"/>
      <c r="W26" s="149"/>
      <c r="X26" s="149"/>
      <c r="Y26" s="149"/>
      <c r="Z26" s="149"/>
      <c r="AA26" s="149"/>
      <c r="AB26" s="150"/>
      <c r="AC26" s="151"/>
      <c r="AD26" s="143"/>
      <c r="AE26" s="144"/>
      <c r="AF26" s="145"/>
      <c r="AG26" s="146"/>
      <c r="AH26" s="147"/>
      <c r="AI26" s="148"/>
      <c r="AJ26" s="148"/>
      <c r="AK26" s="148"/>
      <c r="AL26" s="148"/>
      <c r="AM26" s="148"/>
      <c r="AN26" s="149"/>
      <c r="AO26" s="149"/>
      <c r="AP26" s="149"/>
      <c r="AQ26" s="149"/>
      <c r="AR26" s="149"/>
      <c r="AS26" s="150"/>
      <c r="AT26" s="150"/>
      <c r="AU26" s="150"/>
      <c r="AV26" s="150"/>
      <c r="AW26" s="150"/>
      <c r="AX26" s="151"/>
      <c r="AY26" s="143"/>
      <c r="AZ26" s="144"/>
      <c r="BA26" s="145"/>
      <c r="BB26" s="146"/>
      <c r="BC26" s="146"/>
      <c r="BD26" s="146"/>
      <c r="BE26" s="146"/>
      <c r="BF26" s="146"/>
      <c r="BG26" s="147"/>
      <c r="BH26" s="147"/>
      <c r="BI26" s="147"/>
      <c r="BJ26" s="147"/>
      <c r="BK26" s="147"/>
      <c r="BL26" s="148"/>
      <c r="BM26" s="148"/>
      <c r="BN26" s="148"/>
      <c r="BO26" s="148"/>
      <c r="BP26" s="148"/>
      <c r="BQ26" s="149"/>
      <c r="BR26" s="150"/>
      <c r="BS26" s="151"/>
      <c r="BT26" s="143"/>
      <c r="BU26" s="144"/>
      <c r="BV26" s="145"/>
      <c r="BW26" s="146"/>
      <c r="BX26" s="147"/>
      <c r="BY26" s="148"/>
      <c r="BZ26" s="149"/>
      <c r="CA26" s="150"/>
      <c r="CB26" s="151"/>
      <c r="CC26" s="143"/>
      <c r="CD26" s="143"/>
      <c r="CE26" s="143"/>
      <c r="CF26" s="143"/>
      <c r="CG26" s="143"/>
      <c r="CH26" s="144"/>
      <c r="CI26" s="145"/>
      <c r="CJ26" s="146"/>
      <c r="CK26" s="147"/>
      <c r="CL26" s="147"/>
      <c r="CM26" s="147"/>
      <c r="CN26" s="147"/>
      <c r="CO26" s="147"/>
      <c r="CP26" s="148"/>
      <c r="CQ26" s="148"/>
      <c r="CR26" s="148"/>
      <c r="CS26" s="148"/>
      <c r="CT26" s="148"/>
      <c r="CU26" s="149"/>
      <c r="CV26" s="149"/>
      <c r="CW26" s="149"/>
      <c r="CX26" s="149"/>
      <c r="CY26" s="149"/>
      <c r="CZ26" s="150"/>
      <c r="DA26" s="150"/>
      <c r="DB26" s="150"/>
      <c r="DC26" s="150"/>
      <c r="DD26" s="150"/>
      <c r="DE26" s="151"/>
      <c r="DF26" s="143"/>
      <c r="DG26" s="143"/>
      <c r="DH26" s="143"/>
      <c r="DI26" s="143"/>
      <c r="DJ26" s="143"/>
      <c r="DK26" s="144"/>
      <c r="DL26" s="145"/>
      <c r="DM26" s="146"/>
      <c r="DN26" s="147"/>
      <c r="DO26" s="147"/>
      <c r="DP26" s="147"/>
      <c r="DQ26" s="147"/>
      <c r="DR26" s="147"/>
      <c r="DS26" s="148"/>
      <c r="DT26" s="149"/>
      <c r="DU26" s="150"/>
      <c r="DV26" s="151"/>
      <c r="DW26" s="143"/>
      <c r="DX26" s="144"/>
      <c r="DY26" s="144"/>
      <c r="DZ26" s="144"/>
      <c r="EA26" s="144"/>
      <c r="EB26" s="144"/>
      <c r="EC26" s="145"/>
      <c r="ED26" s="146"/>
      <c r="EE26" s="147"/>
      <c r="EF26" s="148"/>
      <c r="EG26" s="148"/>
      <c r="EH26" s="148"/>
      <c r="EI26" s="148"/>
      <c r="EJ26" s="148"/>
      <c r="EK26" s="149"/>
      <c r="EL26" s="149"/>
      <c r="EM26" s="149"/>
      <c r="EN26" s="149"/>
      <c r="EO26" s="149"/>
      <c r="EP26" s="150"/>
      <c r="EQ26" s="150"/>
      <c r="ER26" s="150"/>
      <c r="ES26" s="150"/>
      <c r="ET26" s="150"/>
      <c r="EU26" s="151"/>
      <c r="EV26" s="143"/>
    </row>
    <row r="27" spans="8:152" hidden="1" x14ac:dyDescent="0.25">
      <c r="H27" s="143"/>
      <c r="I27" s="144"/>
      <c r="J27" s="145"/>
      <c r="K27" s="146"/>
      <c r="L27" s="147"/>
      <c r="M27" s="148"/>
      <c r="N27" s="149"/>
      <c r="O27" s="150"/>
      <c r="P27" s="151"/>
      <c r="Q27" s="143"/>
      <c r="R27" s="144"/>
      <c r="S27" s="145"/>
      <c r="T27" s="146"/>
      <c r="U27" s="147"/>
      <c r="V27" s="148"/>
      <c r="W27" s="149"/>
      <c r="X27" s="149"/>
      <c r="Y27" s="149"/>
      <c r="Z27" s="149"/>
      <c r="AA27" s="149"/>
      <c r="AB27" s="150"/>
      <c r="AC27" s="151"/>
      <c r="AD27" s="143"/>
      <c r="AE27" s="144"/>
      <c r="AF27" s="145"/>
      <c r="AG27" s="146"/>
      <c r="AH27" s="147"/>
      <c r="AI27" s="148"/>
      <c r="AJ27" s="148"/>
      <c r="AK27" s="148"/>
      <c r="AL27" s="148"/>
      <c r="AM27" s="148"/>
      <c r="AN27" s="149"/>
      <c r="AO27" s="149"/>
      <c r="AP27" s="149"/>
      <c r="AQ27" s="149"/>
      <c r="AR27" s="149"/>
      <c r="AS27" s="150"/>
      <c r="AT27" s="150"/>
      <c r="AU27" s="150"/>
      <c r="AV27" s="150"/>
      <c r="AW27" s="150"/>
      <c r="AX27" s="151"/>
      <c r="AY27" s="143"/>
      <c r="AZ27" s="144"/>
      <c r="BA27" s="145"/>
      <c r="BB27" s="146"/>
      <c r="BC27" s="146"/>
      <c r="BD27" s="146"/>
      <c r="BE27" s="146"/>
      <c r="BF27" s="146"/>
      <c r="BG27" s="147"/>
      <c r="BH27" s="147"/>
      <c r="BI27" s="147"/>
      <c r="BJ27" s="147"/>
      <c r="BK27" s="147"/>
      <c r="BL27" s="148"/>
      <c r="BM27" s="148"/>
      <c r="BN27" s="148"/>
      <c r="BO27" s="148"/>
      <c r="BP27" s="148"/>
      <c r="BQ27" s="149"/>
      <c r="BR27" s="150"/>
      <c r="BS27" s="151"/>
      <c r="BT27" s="143"/>
      <c r="BU27" s="144"/>
      <c r="BV27" s="145"/>
      <c r="BW27" s="146"/>
      <c r="BX27" s="147"/>
      <c r="BY27" s="148"/>
      <c r="BZ27" s="149"/>
      <c r="CA27" s="150"/>
      <c r="CB27" s="151"/>
      <c r="CC27" s="143"/>
      <c r="CD27" s="143"/>
      <c r="CE27" s="143"/>
      <c r="CF27" s="143"/>
      <c r="CG27" s="143"/>
      <c r="CH27" s="144"/>
      <c r="CI27" s="145"/>
      <c r="CJ27" s="146"/>
      <c r="CK27" s="147"/>
      <c r="CL27" s="147"/>
      <c r="CM27" s="147"/>
      <c r="CN27" s="147"/>
      <c r="CO27" s="147"/>
      <c r="CP27" s="148"/>
      <c r="CQ27" s="148"/>
      <c r="CR27" s="148"/>
      <c r="CS27" s="148"/>
      <c r="CT27" s="148"/>
      <c r="CU27" s="149"/>
      <c r="CV27" s="149"/>
      <c r="CW27" s="149"/>
      <c r="CX27" s="149"/>
      <c r="CY27" s="149"/>
      <c r="CZ27" s="150"/>
      <c r="DA27" s="150"/>
      <c r="DB27" s="150"/>
      <c r="DC27" s="150"/>
      <c r="DD27" s="150"/>
      <c r="DE27" s="151"/>
      <c r="DF27" s="143"/>
      <c r="DG27" s="143"/>
      <c r="DH27" s="143"/>
      <c r="DI27" s="143"/>
      <c r="DJ27" s="143"/>
      <c r="DK27" s="144"/>
      <c r="DL27" s="145"/>
      <c r="DM27" s="146"/>
      <c r="DN27" s="147"/>
      <c r="DO27" s="147"/>
      <c r="DP27" s="147"/>
      <c r="DQ27" s="147"/>
      <c r="DR27" s="147"/>
      <c r="DS27" s="148"/>
      <c r="DT27" s="149"/>
      <c r="DU27" s="150"/>
      <c r="DV27" s="151"/>
      <c r="DW27" s="143"/>
      <c r="DX27" s="144"/>
      <c r="DY27" s="144"/>
      <c r="DZ27" s="144"/>
      <c r="EA27" s="144"/>
      <c r="EB27" s="144"/>
      <c r="EC27" s="145"/>
      <c r="ED27" s="146"/>
      <c r="EE27" s="147"/>
      <c r="EF27" s="148"/>
      <c r="EG27" s="148"/>
      <c r="EH27" s="148"/>
      <c r="EI27" s="148"/>
      <c r="EJ27" s="148"/>
      <c r="EK27" s="149"/>
      <c r="EL27" s="149"/>
      <c r="EM27" s="149"/>
      <c r="EN27" s="149"/>
      <c r="EO27" s="149"/>
      <c r="EP27" s="150"/>
      <c r="EQ27" s="150"/>
      <c r="ER27" s="150"/>
      <c r="ES27" s="150"/>
      <c r="ET27" s="150"/>
      <c r="EU27" s="151"/>
      <c r="EV27" s="143"/>
    </row>
    <row r="28" spans="8:152" hidden="1" x14ac:dyDescent="0.25">
      <c r="H28" s="143"/>
      <c r="I28" s="144"/>
      <c r="J28" s="145"/>
      <c r="K28" s="146"/>
      <c r="L28" s="147"/>
      <c r="M28" s="148"/>
      <c r="N28" s="149"/>
      <c r="O28" s="150"/>
      <c r="P28" s="151"/>
      <c r="Q28" s="143"/>
      <c r="R28" s="144"/>
      <c r="S28" s="145"/>
      <c r="T28" s="146"/>
      <c r="U28" s="147"/>
      <c r="V28" s="148"/>
      <c r="W28" s="149"/>
      <c r="X28" s="149"/>
      <c r="Y28" s="149"/>
      <c r="Z28" s="149"/>
      <c r="AA28" s="149"/>
      <c r="AB28" s="150"/>
      <c r="AC28" s="151"/>
      <c r="AD28" s="143"/>
      <c r="AE28" s="144"/>
      <c r="AF28" s="145"/>
      <c r="AG28" s="146"/>
      <c r="AH28" s="147"/>
      <c r="AI28" s="148"/>
      <c r="AJ28" s="148"/>
      <c r="AK28" s="148"/>
      <c r="AL28" s="148"/>
      <c r="AM28" s="148"/>
      <c r="AN28" s="149"/>
      <c r="AO28" s="149"/>
      <c r="AP28" s="149"/>
      <c r="AQ28" s="149"/>
      <c r="AR28" s="149"/>
      <c r="AS28" s="150"/>
      <c r="AT28" s="150"/>
      <c r="AU28" s="150"/>
      <c r="AV28" s="150"/>
      <c r="AW28" s="150"/>
      <c r="AX28" s="151"/>
      <c r="AY28" s="143"/>
      <c r="AZ28" s="144"/>
      <c r="BA28" s="145"/>
      <c r="BB28" s="146"/>
      <c r="BC28" s="146"/>
      <c r="BD28" s="146"/>
      <c r="BE28" s="146"/>
      <c r="BF28" s="146"/>
      <c r="BG28" s="147"/>
      <c r="BH28" s="147"/>
      <c r="BI28" s="147"/>
      <c r="BJ28" s="147"/>
      <c r="BK28" s="147"/>
      <c r="BL28" s="148"/>
      <c r="BM28" s="148"/>
      <c r="BN28" s="148"/>
      <c r="BO28" s="148"/>
      <c r="BP28" s="148"/>
      <c r="BQ28" s="149"/>
      <c r="BR28" s="150"/>
      <c r="BS28" s="151"/>
      <c r="BT28" s="143"/>
      <c r="BU28" s="144"/>
      <c r="BV28" s="145"/>
      <c r="BW28" s="146"/>
      <c r="BX28" s="147"/>
      <c r="BY28" s="148"/>
      <c r="BZ28" s="149"/>
      <c r="CA28" s="150"/>
      <c r="CB28" s="151"/>
      <c r="CC28" s="143"/>
      <c r="CD28" s="143"/>
      <c r="CE28" s="143"/>
      <c r="CF28" s="143"/>
      <c r="CG28" s="143"/>
      <c r="CH28" s="144"/>
      <c r="CI28" s="145"/>
      <c r="CJ28" s="146"/>
      <c r="CK28" s="147"/>
      <c r="CL28" s="147"/>
      <c r="CM28" s="147"/>
      <c r="CN28" s="147"/>
      <c r="CO28" s="147"/>
      <c r="CP28" s="148"/>
      <c r="CQ28" s="148"/>
      <c r="CR28" s="148"/>
      <c r="CS28" s="148"/>
      <c r="CT28" s="148"/>
      <c r="CU28" s="149"/>
      <c r="CV28" s="149"/>
      <c r="CW28" s="149"/>
      <c r="CX28" s="149"/>
      <c r="CY28" s="149"/>
      <c r="CZ28" s="150"/>
      <c r="DA28" s="150"/>
      <c r="DB28" s="150"/>
      <c r="DC28" s="150"/>
      <c r="DD28" s="150"/>
      <c r="DE28" s="151"/>
      <c r="DF28" s="143"/>
      <c r="DG28" s="143"/>
      <c r="DH28" s="143"/>
      <c r="DI28" s="143"/>
      <c r="DJ28" s="143"/>
      <c r="DK28" s="144"/>
      <c r="DL28" s="145"/>
      <c r="DM28" s="146"/>
      <c r="DN28" s="147"/>
      <c r="DO28" s="147"/>
      <c r="DP28" s="147"/>
      <c r="DQ28" s="147"/>
      <c r="DR28" s="147"/>
      <c r="DS28" s="148"/>
      <c r="DT28" s="149"/>
      <c r="DU28" s="150"/>
      <c r="DV28" s="151"/>
      <c r="DW28" s="143"/>
      <c r="DX28" s="144"/>
      <c r="DY28" s="144"/>
      <c r="DZ28" s="144"/>
      <c r="EA28" s="144"/>
      <c r="EB28" s="144"/>
      <c r="EC28" s="145"/>
      <c r="ED28" s="146"/>
      <c r="EE28" s="147"/>
      <c r="EF28" s="148"/>
      <c r="EG28" s="148"/>
      <c r="EH28" s="148"/>
      <c r="EI28" s="148"/>
      <c r="EJ28" s="148"/>
      <c r="EK28" s="149"/>
      <c r="EL28" s="149"/>
      <c r="EM28" s="149"/>
      <c r="EN28" s="149"/>
      <c r="EO28" s="149"/>
      <c r="EP28" s="150"/>
      <c r="EQ28" s="150"/>
      <c r="ER28" s="150"/>
      <c r="ES28" s="150"/>
      <c r="ET28" s="150"/>
      <c r="EU28" s="151"/>
      <c r="EV28" s="143"/>
    </row>
    <row r="29" spans="8:152" hidden="1" x14ac:dyDescent="0.25">
      <c r="H29" s="143"/>
      <c r="I29" s="144"/>
      <c r="J29" s="145"/>
      <c r="K29" s="146"/>
      <c r="L29" s="147"/>
      <c r="M29" s="148"/>
      <c r="N29" s="149"/>
      <c r="O29" s="150"/>
      <c r="P29" s="151"/>
      <c r="Q29" s="143"/>
      <c r="R29" s="144"/>
      <c r="S29" s="145"/>
      <c r="T29" s="146"/>
      <c r="U29" s="147"/>
      <c r="V29" s="148"/>
      <c r="W29" s="149"/>
      <c r="X29" s="149"/>
      <c r="Y29" s="149"/>
      <c r="Z29" s="149"/>
      <c r="AA29" s="149"/>
      <c r="AB29" s="150"/>
      <c r="AC29" s="151"/>
      <c r="AD29" s="143"/>
      <c r="AE29" s="144"/>
      <c r="AF29" s="145"/>
      <c r="AG29" s="146"/>
      <c r="AH29" s="147"/>
      <c r="AI29" s="148"/>
      <c r="AJ29" s="148"/>
      <c r="AK29" s="148"/>
      <c r="AL29" s="148"/>
      <c r="AM29" s="148"/>
      <c r="AN29" s="149"/>
      <c r="AO29" s="149"/>
      <c r="AP29" s="149"/>
      <c r="AQ29" s="149"/>
      <c r="AR29" s="149"/>
      <c r="AS29" s="150"/>
      <c r="AT29" s="150"/>
      <c r="AU29" s="150"/>
      <c r="AV29" s="150"/>
      <c r="AW29" s="150"/>
      <c r="AX29" s="151"/>
      <c r="AY29" s="143"/>
      <c r="AZ29" s="144"/>
      <c r="BA29" s="145"/>
      <c r="BB29" s="146"/>
      <c r="BC29" s="146"/>
      <c r="BD29" s="146"/>
      <c r="BE29" s="146"/>
      <c r="BF29" s="146"/>
      <c r="BG29" s="147"/>
      <c r="BH29" s="147"/>
      <c r="BI29" s="147"/>
      <c r="BJ29" s="147"/>
      <c r="BK29" s="147"/>
      <c r="BL29" s="148"/>
      <c r="BM29" s="148"/>
      <c r="BN29" s="148"/>
      <c r="BO29" s="148"/>
      <c r="BP29" s="148"/>
      <c r="BQ29" s="149"/>
      <c r="BR29" s="150"/>
      <c r="BS29" s="151"/>
      <c r="BT29" s="143"/>
      <c r="BU29" s="144"/>
      <c r="BV29" s="145"/>
      <c r="BW29" s="146"/>
      <c r="BX29" s="147"/>
      <c r="BY29" s="148"/>
      <c r="BZ29" s="149"/>
      <c r="CA29" s="150"/>
      <c r="CB29" s="151"/>
      <c r="CC29" s="143"/>
      <c r="CD29" s="143"/>
      <c r="CE29" s="143"/>
      <c r="CF29" s="143"/>
      <c r="CG29" s="143"/>
      <c r="CH29" s="144"/>
      <c r="CI29" s="145"/>
      <c r="CJ29" s="146"/>
      <c r="CK29" s="147"/>
      <c r="CL29" s="147"/>
      <c r="CM29" s="147"/>
      <c r="CN29" s="147"/>
      <c r="CO29" s="147"/>
      <c r="CP29" s="148"/>
      <c r="CQ29" s="148"/>
      <c r="CR29" s="148"/>
      <c r="CS29" s="148"/>
      <c r="CT29" s="148"/>
      <c r="CU29" s="149"/>
      <c r="CV29" s="149"/>
      <c r="CW29" s="149"/>
      <c r="CX29" s="149"/>
      <c r="CY29" s="149"/>
      <c r="CZ29" s="150"/>
      <c r="DA29" s="150"/>
      <c r="DB29" s="150"/>
      <c r="DC29" s="150"/>
      <c r="DD29" s="150"/>
      <c r="DE29" s="151"/>
      <c r="DF29" s="143"/>
      <c r="DG29" s="143"/>
      <c r="DH29" s="143"/>
      <c r="DI29" s="143"/>
      <c r="DJ29" s="143"/>
      <c r="DK29" s="144"/>
      <c r="DL29" s="145"/>
      <c r="DM29" s="146"/>
      <c r="DN29" s="147"/>
      <c r="DO29" s="147"/>
      <c r="DP29" s="147"/>
      <c r="DQ29" s="147"/>
      <c r="DR29" s="147"/>
      <c r="DS29" s="148"/>
      <c r="DT29" s="149"/>
      <c r="DU29" s="150"/>
      <c r="DV29" s="151"/>
      <c r="DW29" s="143"/>
      <c r="DX29" s="144"/>
      <c r="DY29" s="144"/>
      <c r="DZ29" s="144"/>
      <c r="EA29" s="144"/>
      <c r="EB29" s="144"/>
      <c r="EC29" s="145"/>
      <c r="ED29" s="146"/>
      <c r="EE29" s="147"/>
      <c r="EF29" s="148"/>
      <c r="EG29" s="148"/>
      <c r="EH29" s="148"/>
      <c r="EI29" s="148"/>
      <c r="EJ29" s="148"/>
      <c r="EK29" s="149"/>
      <c r="EL29" s="149"/>
      <c r="EM29" s="149"/>
      <c r="EN29" s="149"/>
      <c r="EO29" s="149"/>
      <c r="EP29" s="150"/>
      <c r="EQ29" s="150"/>
      <c r="ER29" s="150"/>
      <c r="ES29" s="150"/>
      <c r="ET29" s="150"/>
      <c r="EU29" s="151"/>
      <c r="EV29" s="143"/>
    </row>
    <row r="30" spans="8:152" hidden="1" x14ac:dyDescent="0.25">
      <c r="H30" s="143"/>
      <c r="I30" s="144"/>
      <c r="J30" s="145"/>
      <c r="K30" s="146"/>
      <c r="L30" s="147"/>
      <c r="M30" s="148"/>
      <c r="N30" s="149"/>
      <c r="O30" s="150"/>
      <c r="P30" s="151"/>
      <c r="Q30" s="143"/>
      <c r="R30" s="144"/>
      <c r="S30" s="145"/>
      <c r="T30" s="146"/>
      <c r="U30" s="147"/>
      <c r="V30" s="148"/>
      <c r="W30" s="149"/>
      <c r="X30" s="149"/>
      <c r="Y30" s="149"/>
      <c r="Z30" s="149"/>
      <c r="AA30" s="149"/>
      <c r="AB30" s="150"/>
      <c r="AC30" s="151"/>
      <c r="AD30" s="143"/>
      <c r="AE30" s="144"/>
      <c r="AF30" s="145"/>
      <c r="AG30" s="146"/>
      <c r="AH30" s="147"/>
      <c r="AI30" s="148"/>
      <c r="AJ30" s="148"/>
      <c r="AK30" s="148"/>
      <c r="AL30" s="148"/>
      <c r="AM30" s="148"/>
      <c r="AN30" s="149"/>
      <c r="AO30" s="149"/>
      <c r="AP30" s="149"/>
      <c r="AQ30" s="149"/>
      <c r="AR30" s="149"/>
      <c r="AS30" s="150"/>
      <c r="AT30" s="150"/>
      <c r="AU30" s="150"/>
      <c r="AV30" s="150"/>
      <c r="AW30" s="150"/>
      <c r="AX30" s="151"/>
      <c r="AY30" s="143"/>
      <c r="AZ30" s="144"/>
      <c r="BA30" s="145"/>
      <c r="BB30" s="146"/>
      <c r="BC30" s="146"/>
      <c r="BD30" s="146"/>
      <c r="BE30" s="146"/>
      <c r="BF30" s="146"/>
      <c r="BG30" s="147"/>
      <c r="BH30" s="147"/>
      <c r="BI30" s="147"/>
      <c r="BJ30" s="147"/>
      <c r="BK30" s="147"/>
      <c r="BL30" s="148"/>
      <c r="BM30" s="148"/>
      <c r="BN30" s="148"/>
      <c r="BO30" s="148"/>
      <c r="BP30" s="148"/>
      <c r="BQ30" s="149"/>
      <c r="BR30" s="150"/>
      <c r="BS30" s="151"/>
      <c r="BT30" s="143"/>
      <c r="BU30" s="144"/>
      <c r="BV30" s="145"/>
      <c r="BW30" s="146"/>
      <c r="BX30" s="147"/>
      <c r="BY30" s="148"/>
      <c r="BZ30" s="149"/>
      <c r="CA30" s="150"/>
      <c r="CB30" s="151"/>
      <c r="CC30" s="143"/>
      <c r="CD30" s="143"/>
      <c r="CE30" s="143"/>
      <c r="CF30" s="143"/>
      <c r="CG30" s="143"/>
      <c r="CH30" s="144"/>
      <c r="CI30" s="145"/>
      <c r="CJ30" s="146"/>
      <c r="CK30" s="147"/>
      <c r="CL30" s="147"/>
      <c r="CM30" s="147"/>
      <c r="CN30" s="147"/>
      <c r="CO30" s="147"/>
      <c r="CP30" s="148"/>
      <c r="CQ30" s="148"/>
      <c r="CR30" s="148"/>
      <c r="CS30" s="148"/>
      <c r="CT30" s="148"/>
      <c r="CU30" s="149"/>
      <c r="CV30" s="149"/>
      <c r="CW30" s="149"/>
      <c r="CX30" s="149"/>
      <c r="CY30" s="149"/>
      <c r="CZ30" s="150"/>
      <c r="DA30" s="150"/>
      <c r="DB30" s="150"/>
      <c r="DC30" s="150"/>
      <c r="DD30" s="150"/>
      <c r="DE30" s="151"/>
      <c r="DF30" s="143"/>
      <c r="DG30" s="143"/>
      <c r="DH30" s="143"/>
      <c r="DI30" s="143"/>
      <c r="DJ30" s="143"/>
      <c r="DK30" s="144"/>
      <c r="DL30" s="145"/>
      <c r="DM30" s="146"/>
      <c r="DN30" s="147"/>
      <c r="DO30" s="147"/>
      <c r="DP30" s="147"/>
      <c r="DQ30" s="147"/>
      <c r="DR30" s="147"/>
      <c r="DS30" s="148"/>
      <c r="DT30" s="149"/>
      <c r="DU30" s="150"/>
      <c r="DV30" s="151"/>
      <c r="DW30" s="143"/>
      <c r="DX30" s="144"/>
      <c r="DY30" s="144"/>
      <c r="DZ30" s="144"/>
      <c r="EA30" s="144"/>
      <c r="EB30" s="144"/>
      <c r="EC30" s="145"/>
      <c r="ED30" s="146"/>
      <c r="EE30" s="147"/>
      <c r="EF30" s="148"/>
      <c r="EG30" s="148"/>
      <c r="EH30" s="148"/>
      <c r="EI30" s="148"/>
      <c r="EJ30" s="148"/>
      <c r="EK30" s="149"/>
      <c r="EL30" s="149"/>
      <c r="EM30" s="149"/>
      <c r="EN30" s="149"/>
      <c r="EO30" s="149"/>
      <c r="EP30" s="150"/>
      <c r="EQ30" s="150"/>
      <c r="ER30" s="150"/>
      <c r="ES30" s="150"/>
      <c r="ET30" s="150"/>
      <c r="EU30" s="151"/>
      <c r="EV30" s="143"/>
    </row>
    <row r="31" spans="8:152" hidden="1" x14ac:dyDescent="0.25">
      <c r="H31" s="143"/>
      <c r="I31" s="144"/>
      <c r="J31" s="145"/>
      <c r="K31" s="146"/>
      <c r="L31" s="147"/>
      <c r="M31" s="148"/>
      <c r="N31" s="149"/>
      <c r="O31" s="150"/>
      <c r="P31" s="151"/>
      <c r="Q31" s="143"/>
      <c r="R31" s="144"/>
      <c r="S31" s="145"/>
      <c r="T31" s="146"/>
      <c r="U31" s="147"/>
      <c r="V31" s="148"/>
      <c r="W31" s="149"/>
      <c r="X31" s="149"/>
      <c r="Y31" s="149"/>
      <c r="Z31" s="149"/>
      <c r="AA31" s="149"/>
      <c r="AB31" s="150"/>
      <c r="AC31" s="151"/>
      <c r="AD31" s="143"/>
      <c r="AE31" s="144"/>
      <c r="AF31" s="145"/>
      <c r="AG31" s="146"/>
      <c r="AH31" s="147"/>
      <c r="AI31" s="148"/>
      <c r="AJ31" s="148"/>
      <c r="AK31" s="148"/>
      <c r="AL31" s="148"/>
      <c r="AM31" s="148"/>
      <c r="AN31" s="149"/>
      <c r="AO31" s="149"/>
      <c r="AP31" s="149"/>
      <c r="AQ31" s="149"/>
      <c r="AR31" s="149"/>
      <c r="AS31" s="150"/>
      <c r="AT31" s="150"/>
      <c r="AU31" s="150"/>
      <c r="AV31" s="150"/>
      <c r="AW31" s="150"/>
      <c r="AX31" s="151"/>
      <c r="AY31" s="143"/>
      <c r="AZ31" s="144"/>
      <c r="BA31" s="145"/>
      <c r="BB31" s="146"/>
      <c r="BC31" s="146"/>
      <c r="BD31" s="146"/>
      <c r="BE31" s="146"/>
      <c r="BF31" s="146"/>
      <c r="BG31" s="147"/>
      <c r="BH31" s="147"/>
      <c r="BI31" s="147"/>
      <c r="BJ31" s="147"/>
      <c r="BK31" s="147"/>
      <c r="BL31" s="148"/>
      <c r="BM31" s="148"/>
      <c r="BN31" s="148"/>
      <c r="BO31" s="148"/>
      <c r="BP31" s="148"/>
      <c r="BQ31" s="149"/>
      <c r="BR31" s="150"/>
      <c r="BS31" s="151"/>
      <c r="BT31" s="143"/>
      <c r="BU31" s="144"/>
      <c r="BV31" s="145"/>
      <c r="BW31" s="146"/>
      <c r="BX31" s="147"/>
      <c r="BY31" s="148"/>
      <c r="BZ31" s="149"/>
      <c r="CA31" s="150"/>
      <c r="CB31" s="151"/>
      <c r="CC31" s="143"/>
      <c r="CD31" s="143"/>
      <c r="CE31" s="143"/>
      <c r="CF31" s="143"/>
      <c r="CG31" s="143"/>
      <c r="CH31" s="144"/>
      <c r="CI31" s="145"/>
      <c r="CJ31" s="146"/>
      <c r="CK31" s="147"/>
      <c r="CL31" s="147"/>
      <c r="CM31" s="147"/>
      <c r="CN31" s="147"/>
      <c r="CO31" s="147"/>
      <c r="CP31" s="148"/>
      <c r="CQ31" s="148"/>
      <c r="CR31" s="148"/>
      <c r="CS31" s="148"/>
      <c r="CT31" s="148"/>
      <c r="CU31" s="149"/>
      <c r="CV31" s="149"/>
      <c r="CW31" s="149"/>
      <c r="CX31" s="149"/>
      <c r="CY31" s="149"/>
      <c r="CZ31" s="150"/>
      <c r="DA31" s="150"/>
      <c r="DB31" s="150"/>
      <c r="DC31" s="150"/>
      <c r="DD31" s="150"/>
      <c r="DE31" s="151"/>
      <c r="DF31" s="143"/>
      <c r="DG31" s="143"/>
      <c r="DH31" s="143"/>
      <c r="DI31" s="143"/>
      <c r="DJ31" s="143"/>
      <c r="DK31" s="144"/>
      <c r="DL31" s="145"/>
      <c r="DM31" s="146"/>
      <c r="DN31" s="147"/>
      <c r="DO31" s="147"/>
      <c r="DP31" s="147"/>
      <c r="DQ31" s="147"/>
      <c r="DR31" s="147"/>
      <c r="DS31" s="148"/>
      <c r="DT31" s="149"/>
      <c r="DU31" s="150"/>
      <c r="DV31" s="151"/>
      <c r="DW31" s="143"/>
      <c r="DX31" s="144"/>
      <c r="DY31" s="144"/>
      <c r="DZ31" s="144"/>
      <c r="EA31" s="144"/>
      <c r="EB31" s="144"/>
      <c r="EC31" s="145"/>
      <c r="ED31" s="146"/>
      <c r="EE31" s="147"/>
      <c r="EF31" s="148"/>
      <c r="EG31" s="148"/>
      <c r="EH31" s="148"/>
      <c r="EI31" s="148"/>
      <c r="EJ31" s="148"/>
      <c r="EK31" s="149"/>
      <c r="EL31" s="149"/>
      <c r="EM31" s="149"/>
      <c r="EN31" s="149"/>
      <c r="EO31" s="149"/>
      <c r="EP31" s="150"/>
      <c r="EQ31" s="150"/>
      <c r="ER31" s="150"/>
      <c r="ES31" s="150"/>
      <c r="ET31" s="150"/>
      <c r="EU31" s="151"/>
      <c r="EV31" s="143"/>
    </row>
    <row r="32" spans="8:152" hidden="1" x14ac:dyDescent="0.25">
      <c r="H32" s="143"/>
      <c r="I32" s="144"/>
      <c r="J32" s="145"/>
      <c r="K32" s="146"/>
      <c r="L32" s="147"/>
      <c r="M32" s="148"/>
      <c r="N32" s="149"/>
      <c r="O32" s="150"/>
      <c r="P32" s="151"/>
      <c r="Q32" s="143"/>
      <c r="R32" s="144"/>
      <c r="S32" s="145"/>
      <c r="T32" s="146"/>
      <c r="U32" s="147"/>
      <c r="V32" s="148"/>
      <c r="W32" s="149"/>
      <c r="X32" s="149"/>
      <c r="Y32" s="149"/>
      <c r="Z32" s="149"/>
      <c r="AA32" s="149"/>
      <c r="AB32" s="150"/>
      <c r="AC32" s="151"/>
      <c r="AD32" s="143"/>
      <c r="AE32" s="144"/>
      <c r="AF32" s="145"/>
      <c r="AG32" s="146"/>
      <c r="AH32" s="147"/>
      <c r="AI32" s="148"/>
      <c r="AJ32" s="148"/>
      <c r="AK32" s="148"/>
      <c r="AL32" s="148"/>
      <c r="AM32" s="148"/>
      <c r="AN32" s="149"/>
      <c r="AO32" s="149"/>
      <c r="AP32" s="149"/>
      <c r="AQ32" s="149"/>
      <c r="AR32" s="149"/>
      <c r="AS32" s="150"/>
      <c r="AT32" s="150"/>
      <c r="AU32" s="150"/>
      <c r="AV32" s="150"/>
      <c r="AW32" s="150"/>
      <c r="AX32" s="151"/>
      <c r="AY32" s="143"/>
      <c r="AZ32" s="144"/>
      <c r="BA32" s="145"/>
      <c r="BB32" s="146"/>
      <c r="BC32" s="146"/>
      <c r="BD32" s="146"/>
      <c r="BE32" s="146"/>
      <c r="BF32" s="146"/>
      <c r="BG32" s="147"/>
      <c r="BH32" s="147"/>
      <c r="BI32" s="147"/>
      <c r="BJ32" s="147"/>
      <c r="BK32" s="147"/>
      <c r="BL32" s="148"/>
      <c r="BM32" s="148"/>
      <c r="BN32" s="148"/>
      <c r="BO32" s="148"/>
      <c r="BP32" s="148"/>
      <c r="BQ32" s="149"/>
      <c r="BR32" s="150"/>
      <c r="BS32" s="151"/>
      <c r="BT32" s="143"/>
      <c r="BU32" s="144"/>
      <c r="BV32" s="145"/>
      <c r="BW32" s="146"/>
      <c r="BX32" s="147"/>
      <c r="BY32" s="148"/>
      <c r="BZ32" s="149"/>
      <c r="CA32" s="150"/>
      <c r="CB32" s="151"/>
      <c r="CC32" s="143"/>
      <c r="CD32" s="143"/>
      <c r="CE32" s="143"/>
      <c r="CF32" s="143"/>
      <c r="CG32" s="143"/>
      <c r="CH32" s="144"/>
      <c r="CI32" s="145"/>
      <c r="CJ32" s="146"/>
      <c r="CK32" s="147"/>
      <c r="CL32" s="147"/>
      <c r="CM32" s="147"/>
      <c r="CN32" s="147"/>
      <c r="CO32" s="147"/>
      <c r="CP32" s="148"/>
      <c r="CQ32" s="148"/>
      <c r="CR32" s="148"/>
      <c r="CS32" s="148"/>
      <c r="CT32" s="148"/>
      <c r="CU32" s="149"/>
      <c r="CV32" s="149"/>
      <c r="CW32" s="149"/>
      <c r="CX32" s="149"/>
      <c r="CY32" s="149"/>
      <c r="CZ32" s="150"/>
      <c r="DA32" s="150"/>
      <c r="DB32" s="150"/>
      <c r="DC32" s="150"/>
      <c r="DD32" s="150"/>
      <c r="DE32" s="151"/>
      <c r="DF32" s="143"/>
      <c r="DG32" s="143"/>
      <c r="DH32" s="143"/>
      <c r="DI32" s="143"/>
      <c r="DJ32" s="143"/>
      <c r="DK32" s="144"/>
      <c r="DL32" s="145"/>
      <c r="DM32" s="146"/>
      <c r="DN32" s="147"/>
      <c r="DO32" s="147"/>
      <c r="DP32" s="147"/>
      <c r="DQ32" s="147"/>
      <c r="DR32" s="147"/>
      <c r="DS32" s="148"/>
      <c r="DT32" s="149"/>
      <c r="DU32" s="150"/>
      <c r="DV32" s="151"/>
      <c r="DW32" s="143"/>
      <c r="DX32" s="144"/>
      <c r="DY32" s="144"/>
      <c r="DZ32" s="144"/>
      <c r="EA32" s="144"/>
      <c r="EB32" s="144"/>
      <c r="EC32" s="145"/>
      <c r="ED32" s="146"/>
      <c r="EE32" s="147"/>
      <c r="EF32" s="148"/>
      <c r="EG32" s="148"/>
      <c r="EH32" s="148"/>
      <c r="EI32" s="148"/>
      <c r="EJ32" s="148"/>
      <c r="EK32" s="149"/>
      <c r="EL32" s="149"/>
      <c r="EM32" s="149"/>
      <c r="EN32" s="149"/>
      <c r="EO32" s="149"/>
      <c r="EP32" s="150"/>
      <c r="EQ32" s="150"/>
      <c r="ER32" s="150"/>
      <c r="ES32" s="150"/>
      <c r="ET32" s="150"/>
      <c r="EU32" s="151"/>
      <c r="EV32" s="143"/>
    </row>
    <row r="33" spans="8:152" hidden="1" x14ac:dyDescent="0.25">
      <c r="H33" s="143"/>
      <c r="I33" s="144"/>
      <c r="J33" s="145"/>
      <c r="K33" s="146"/>
      <c r="L33" s="147"/>
      <c r="M33" s="148"/>
      <c r="N33" s="149"/>
      <c r="O33" s="150"/>
      <c r="P33" s="151"/>
      <c r="Q33" s="143"/>
      <c r="R33" s="144"/>
      <c r="S33" s="145"/>
      <c r="T33" s="146"/>
      <c r="U33" s="147"/>
      <c r="V33" s="148"/>
      <c r="W33" s="149"/>
      <c r="X33" s="149"/>
      <c r="Y33" s="149"/>
      <c r="Z33" s="149"/>
      <c r="AA33" s="149"/>
      <c r="AB33" s="150"/>
      <c r="AC33" s="151"/>
      <c r="AD33" s="143"/>
      <c r="AE33" s="144"/>
      <c r="AF33" s="145"/>
      <c r="AG33" s="146"/>
      <c r="AH33" s="147"/>
      <c r="AI33" s="148"/>
      <c r="AJ33" s="148"/>
      <c r="AK33" s="148"/>
      <c r="AL33" s="148"/>
      <c r="AM33" s="148"/>
      <c r="AN33" s="149"/>
      <c r="AO33" s="149"/>
      <c r="AP33" s="149"/>
      <c r="AQ33" s="149"/>
      <c r="AR33" s="149"/>
      <c r="AS33" s="150"/>
      <c r="AT33" s="150"/>
      <c r="AU33" s="150"/>
      <c r="AV33" s="150"/>
      <c r="AW33" s="150"/>
      <c r="AX33" s="151"/>
      <c r="AY33" s="143"/>
      <c r="AZ33" s="144"/>
      <c r="BA33" s="145"/>
      <c r="BB33" s="146"/>
      <c r="BC33" s="146"/>
      <c r="BD33" s="146"/>
      <c r="BE33" s="146"/>
      <c r="BF33" s="146"/>
      <c r="BG33" s="147"/>
      <c r="BH33" s="147"/>
      <c r="BI33" s="147"/>
      <c r="BJ33" s="147"/>
      <c r="BK33" s="147"/>
      <c r="BL33" s="148"/>
      <c r="BM33" s="148"/>
      <c r="BN33" s="148"/>
      <c r="BO33" s="148"/>
      <c r="BP33" s="148"/>
      <c r="BQ33" s="149"/>
      <c r="BR33" s="150"/>
      <c r="BS33" s="151"/>
      <c r="BT33" s="143"/>
      <c r="BU33" s="144"/>
      <c r="BV33" s="145"/>
      <c r="BW33" s="146"/>
      <c r="BX33" s="147"/>
      <c r="BY33" s="148"/>
      <c r="BZ33" s="149"/>
      <c r="CA33" s="150"/>
      <c r="CB33" s="151"/>
      <c r="CC33" s="143"/>
      <c r="CD33" s="143"/>
      <c r="CE33" s="143"/>
      <c r="CF33" s="143"/>
      <c r="CG33" s="143"/>
      <c r="CH33" s="144"/>
      <c r="CI33" s="145"/>
      <c r="CJ33" s="146"/>
      <c r="CK33" s="147"/>
      <c r="CL33" s="147"/>
      <c r="CM33" s="147"/>
      <c r="CN33" s="147"/>
      <c r="CO33" s="147"/>
      <c r="CP33" s="148"/>
      <c r="CQ33" s="148"/>
      <c r="CR33" s="148"/>
      <c r="CS33" s="148"/>
      <c r="CT33" s="148"/>
      <c r="CU33" s="149"/>
      <c r="CV33" s="149"/>
      <c r="CW33" s="149"/>
      <c r="CX33" s="149"/>
      <c r="CY33" s="149"/>
      <c r="CZ33" s="150"/>
      <c r="DA33" s="150"/>
      <c r="DB33" s="150"/>
      <c r="DC33" s="150"/>
      <c r="DD33" s="150"/>
      <c r="DE33" s="151"/>
      <c r="DF33" s="143"/>
      <c r="DG33" s="143"/>
      <c r="DH33" s="143"/>
      <c r="DI33" s="143"/>
      <c r="DJ33" s="143"/>
      <c r="DK33" s="144"/>
      <c r="DL33" s="145"/>
      <c r="DM33" s="146"/>
      <c r="DN33" s="147"/>
      <c r="DO33" s="147"/>
      <c r="DP33" s="147"/>
      <c r="DQ33" s="147"/>
      <c r="DR33" s="147"/>
      <c r="DS33" s="148"/>
      <c r="DT33" s="149"/>
      <c r="DU33" s="150"/>
      <c r="DV33" s="151"/>
      <c r="DW33" s="143"/>
      <c r="DX33" s="144"/>
      <c r="DY33" s="144"/>
      <c r="DZ33" s="144"/>
      <c r="EA33" s="144"/>
      <c r="EB33" s="144"/>
      <c r="EC33" s="145"/>
      <c r="ED33" s="146"/>
      <c r="EE33" s="147"/>
      <c r="EF33" s="148"/>
      <c r="EG33" s="148"/>
      <c r="EH33" s="148"/>
      <c r="EI33" s="148"/>
      <c r="EJ33" s="148"/>
      <c r="EK33" s="149"/>
      <c r="EL33" s="149"/>
      <c r="EM33" s="149"/>
      <c r="EN33" s="149"/>
      <c r="EO33" s="149"/>
      <c r="EP33" s="150"/>
      <c r="EQ33" s="150"/>
      <c r="ER33" s="150"/>
      <c r="ES33" s="150"/>
      <c r="ET33" s="150"/>
      <c r="EU33" s="151"/>
      <c r="EV33" s="143"/>
    </row>
    <row r="34" spans="8:152" hidden="1" x14ac:dyDescent="0.25">
      <c r="H34" s="143"/>
      <c r="I34" s="144"/>
      <c r="J34" s="145"/>
      <c r="K34" s="146"/>
      <c r="L34" s="147"/>
      <c r="M34" s="148"/>
      <c r="N34" s="149"/>
      <c r="O34" s="150"/>
      <c r="P34" s="151"/>
      <c r="Q34" s="143"/>
      <c r="R34" s="144"/>
      <c r="S34" s="145"/>
      <c r="T34" s="146"/>
      <c r="U34" s="147"/>
      <c r="V34" s="148"/>
      <c r="W34" s="149"/>
      <c r="X34" s="149"/>
      <c r="Y34" s="149"/>
      <c r="Z34" s="149"/>
      <c r="AA34" s="149"/>
      <c r="AB34" s="150"/>
      <c r="AC34" s="151"/>
      <c r="AD34" s="143"/>
      <c r="AE34" s="144"/>
      <c r="AF34" s="145"/>
      <c r="AG34" s="146"/>
      <c r="AH34" s="147"/>
      <c r="AI34" s="148"/>
      <c r="AJ34" s="148"/>
      <c r="AK34" s="148"/>
      <c r="AL34" s="148"/>
      <c r="AM34" s="148"/>
      <c r="AN34" s="149"/>
      <c r="AO34" s="149"/>
      <c r="AP34" s="149"/>
      <c r="AQ34" s="149"/>
      <c r="AR34" s="149"/>
      <c r="AS34" s="150"/>
      <c r="AT34" s="150"/>
      <c r="AU34" s="150"/>
      <c r="AV34" s="150"/>
      <c r="AW34" s="150"/>
      <c r="AX34" s="151"/>
      <c r="AY34" s="143"/>
      <c r="AZ34" s="144"/>
      <c r="BA34" s="145"/>
      <c r="BB34" s="146"/>
      <c r="BC34" s="146"/>
      <c r="BD34" s="146"/>
      <c r="BE34" s="146"/>
      <c r="BF34" s="146"/>
      <c r="BG34" s="147"/>
      <c r="BH34" s="147"/>
      <c r="BI34" s="147"/>
      <c r="BJ34" s="147"/>
      <c r="BK34" s="147"/>
      <c r="BL34" s="148"/>
      <c r="BM34" s="148"/>
      <c r="BN34" s="148"/>
      <c r="BO34" s="148"/>
      <c r="BP34" s="148"/>
      <c r="BQ34" s="149"/>
      <c r="BR34" s="150"/>
      <c r="BS34" s="151"/>
      <c r="BT34" s="143"/>
      <c r="BU34" s="144"/>
      <c r="BV34" s="145"/>
      <c r="BW34" s="146"/>
      <c r="BX34" s="147"/>
      <c r="BY34" s="148"/>
      <c r="BZ34" s="149"/>
      <c r="CA34" s="150"/>
      <c r="CB34" s="151"/>
      <c r="CC34" s="143"/>
      <c r="CD34" s="143"/>
      <c r="CE34" s="143"/>
      <c r="CF34" s="143"/>
      <c r="CG34" s="143"/>
      <c r="CH34" s="144"/>
      <c r="CI34" s="145"/>
      <c r="CJ34" s="146"/>
      <c r="CK34" s="147"/>
      <c r="CL34" s="147"/>
      <c r="CM34" s="147"/>
      <c r="CN34" s="147"/>
      <c r="CO34" s="147"/>
      <c r="CP34" s="148"/>
      <c r="CQ34" s="148"/>
      <c r="CR34" s="148"/>
      <c r="CS34" s="148"/>
      <c r="CT34" s="148"/>
      <c r="CU34" s="149"/>
      <c r="CV34" s="149"/>
      <c r="CW34" s="149"/>
      <c r="CX34" s="149"/>
      <c r="CY34" s="149"/>
      <c r="CZ34" s="150"/>
      <c r="DA34" s="150"/>
      <c r="DB34" s="150"/>
      <c r="DC34" s="150"/>
      <c r="DD34" s="150"/>
      <c r="DE34" s="151"/>
      <c r="DF34" s="143"/>
      <c r="DG34" s="143"/>
      <c r="DH34" s="143"/>
      <c r="DI34" s="143"/>
      <c r="DJ34" s="143"/>
      <c r="DK34" s="144"/>
      <c r="DL34" s="145"/>
      <c r="DM34" s="146"/>
      <c r="DN34" s="147"/>
      <c r="DO34" s="147"/>
      <c r="DP34" s="147"/>
      <c r="DQ34" s="147"/>
      <c r="DR34" s="147"/>
      <c r="DS34" s="148"/>
      <c r="DT34" s="149"/>
      <c r="DU34" s="150"/>
      <c r="DV34" s="151"/>
      <c r="DW34" s="143"/>
      <c r="DX34" s="144"/>
      <c r="DY34" s="144"/>
      <c r="DZ34" s="144"/>
      <c r="EA34" s="144"/>
      <c r="EB34" s="144"/>
      <c r="EC34" s="145"/>
      <c r="ED34" s="146"/>
      <c r="EE34" s="147"/>
      <c r="EF34" s="148"/>
      <c r="EG34" s="148"/>
      <c r="EH34" s="148"/>
      <c r="EI34" s="148"/>
      <c r="EJ34" s="148"/>
      <c r="EK34" s="149"/>
      <c r="EL34" s="149"/>
      <c r="EM34" s="149"/>
      <c r="EN34" s="149"/>
      <c r="EO34" s="149"/>
      <c r="EP34" s="150"/>
      <c r="EQ34" s="150"/>
      <c r="ER34" s="150"/>
      <c r="ES34" s="150"/>
      <c r="ET34" s="150"/>
      <c r="EU34" s="151"/>
      <c r="EV34" s="143"/>
    </row>
    <row r="35" spans="8:152" hidden="1" x14ac:dyDescent="0.25">
      <c r="H35" s="143"/>
      <c r="I35" s="144"/>
      <c r="J35" s="145"/>
      <c r="K35" s="146"/>
      <c r="L35" s="147"/>
      <c r="M35" s="148"/>
      <c r="N35" s="149"/>
      <c r="O35" s="150"/>
      <c r="P35" s="151"/>
      <c r="Q35" s="143"/>
      <c r="R35" s="144"/>
      <c r="S35" s="145"/>
      <c r="T35" s="146"/>
      <c r="U35" s="147"/>
      <c r="V35" s="148"/>
      <c r="W35" s="149"/>
      <c r="X35" s="149"/>
      <c r="Y35" s="149"/>
      <c r="Z35" s="149"/>
      <c r="AA35" s="149"/>
      <c r="AB35" s="150"/>
      <c r="AC35" s="151"/>
      <c r="AD35" s="143"/>
      <c r="AE35" s="144"/>
      <c r="AF35" s="145"/>
      <c r="AG35" s="146"/>
      <c r="AH35" s="147"/>
      <c r="AI35" s="148"/>
      <c r="AJ35" s="148"/>
      <c r="AK35" s="148"/>
      <c r="AL35" s="148"/>
      <c r="AM35" s="148"/>
      <c r="AN35" s="149"/>
      <c r="AO35" s="149"/>
      <c r="AP35" s="149"/>
      <c r="AQ35" s="149"/>
      <c r="AR35" s="149"/>
      <c r="AS35" s="150"/>
      <c r="AT35" s="150"/>
      <c r="AU35" s="150"/>
      <c r="AV35" s="150"/>
      <c r="AW35" s="150"/>
      <c r="AX35" s="151"/>
      <c r="AY35" s="143"/>
      <c r="AZ35" s="144"/>
      <c r="BA35" s="145"/>
      <c r="BB35" s="146"/>
      <c r="BC35" s="146"/>
      <c r="BD35" s="146"/>
      <c r="BE35" s="146"/>
      <c r="BF35" s="146"/>
      <c r="BG35" s="147"/>
      <c r="BH35" s="147"/>
      <c r="BI35" s="147"/>
      <c r="BJ35" s="147"/>
      <c r="BK35" s="147"/>
      <c r="BL35" s="148"/>
      <c r="BM35" s="148"/>
      <c r="BN35" s="148"/>
      <c r="BO35" s="148"/>
      <c r="BP35" s="148"/>
      <c r="BQ35" s="149"/>
      <c r="BR35" s="150"/>
      <c r="BS35" s="151"/>
      <c r="BT35" s="143"/>
      <c r="BU35" s="144"/>
      <c r="BV35" s="145"/>
      <c r="BW35" s="146"/>
      <c r="BX35" s="147"/>
      <c r="BY35" s="148"/>
      <c r="BZ35" s="149"/>
      <c r="CA35" s="150"/>
      <c r="CB35" s="151"/>
      <c r="CC35" s="143"/>
      <c r="CD35" s="143"/>
      <c r="CE35" s="143"/>
      <c r="CF35" s="143"/>
      <c r="CG35" s="143"/>
      <c r="CH35" s="144"/>
      <c r="CI35" s="145"/>
      <c r="CJ35" s="146"/>
      <c r="CK35" s="147"/>
      <c r="CL35" s="147"/>
      <c r="CM35" s="147"/>
      <c r="CN35" s="147"/>
      <c r="CO35" s="147"/>
      <c r="CP35" s="148"/>
      <c r="CQ35" s="148"/>
      <c r="CR35" s="148"/>
      <c r="CS35" s="148"/>
      <c r="CT35" s="148"/>
      <c r="CU35" s="149"/>
      <c r="CV35" s="149"/>
      <c r="CW35" s="149"/>
      <c r="CX35" s="149"/>
      <c r="CY35" s="149"/>
      <c r="CZ35" s="150"/>
      <c r="DA35" s="150"/>
      <c r="DB35" s="150"/>
      <c r="DC35" s="150"/>
      <c r="DD35" s="150"/>
      <c r="DE35" s="151"/>
      <c r="DF35" s="143"/>
      <c r="DG35" s="143"/>
      <c r="DH35" s="143"/>
      <c r="DI35" s="143"/>
      <c r="DJ35" s="143"/>
      <c r="DK35" s="144"/>
      <c r="DL35" s="145"/>
      <c r="DM35" s="146"/>
      <c r="DN35" s="147"/>
      <c r="DO35" s="147"/>
      <c r="DP35" s="147"/>
      <c r="DQ35" s="147"/>
      <c r="DR35" s="147"/>
      <c r="DS35" s="148"/>
      <c r="DT35" s="149"/>
      <c r="DU35" s="150"/>
      <c r="DV35" s="151"/>
      <c r="DW35" s="143"/>
      <c r="DX35" s="144"/>
      <c r="DY35" s="144"/>
      <c r="DZ35" s="144"/>
      <c r="EA35" s="144"/>
      <c r="EB35" s="144"/>
      <c r="EC35" s="145"/>
      <c r="ED35" s="146"/>
      <c r="EE35" s="147"/>
      <c r="EF35" s="148"/>
      <c r="EG35" s="148"/>
      <c r="EH35" s="148"/>
      <c r="EI35" s="148"/>
      <c r="EJ35" s="148"/>
      <c r="EK35" s="149"/>
      <c r="EL35" s="149"/>
      <c r="EM35" s="149"/>
      <c r="EN35" s="149"/>
      <c r="EO35" s="149"/>
      <c r="EP35" s="150"/>
      <c r="EQ35" s="150"/>
      <c r="ER35" s="150"/>
      <c r="ES35" s="150"/>
      <c r="ET35" s="150"/>
      <c r="EU35" s="151"/>
      <c r="EV35" s="143"/>
    </row>
    <row r="36" spans="8:152" hidden="1" x14ac:dyDescent="0.25">
      <c r="H36" s="143"/>
      <c r="I36" s="144"/>
      <c r="J36" s="145"/>
      <c r="K36" s="146"/>
      <c r="L36" s="147"/>
      <c r="M36" s="148"/>
      <c r="N36" s="149"/>
      <c r="O36" s="150"/>
      <c r="P36" s="151"/>
      <c r="Q36" s="143"/>
      <c r="R36" s="144"/>
      <c r="S36" s="145"/>
      <c r="T36" s="146"/>
      <c r="U36" s="147"/>
      <c r="V36" s="148"/>
      <c r="W36" s="149"/>
      <c r="X36" s="149"/>
      <c r="Y36" s="149"/>
      <c r="Z36" s="149"/>
      <c r="AA36" s="149"/>
      <c r="AB36" s="150"/>
      <c r="AC36" s="151"/>
      <c r="AD36" s="143"/>
      <c r="AE36" s="144"/>
      <c r="AF36" s="145"/>
      <c r="AG36" s="146"/>
      <c r="AH36" s="147"/>
      <c r="AI36" s="148"/>
      <c r="AJ36" s="148"/>
      <c r="AK36" s="148"/>
      <c r="AL36" s="148"/>
      <c r="AM36" s="148"/>
      <c r="AN36" s="149"/>
      <c r="AO36" s="149"/>
      <c r="AP36" s="149"/>
      <c r="AQ36" s="149"/>
      <c r="AR36" s="149"/>
      <c r="AS36" s="150"/>
      <c r="AT36" s="150"/>
      <c r="AU36" s="150"/>
      <c r="AV36" s="150"/>
      <c r="AW36" s="150"/>
      <c r="AX36" s="151"/>
      <c r="AY36" s="143"/>
      <c r="AZ36" s="144"/>
      <c r="BA36" s="145"/>
      <c r="BB36" s="146"/>
      <c r="BC36" s="146"/>
      <c r="BD36" s="146"/>
      <c r="BE36" s="146"/>
      <c r="BF36" s="146"/>
      <c r="BG36" s="147"/>
      <c r="BH36" s="147"/>
      <c r="BI36" s="147"/>
      <c r="BJ36" s="147"/>
      <c r="BK36" s="147"/>
      <c r="BL36" s="148"/>
      <c r="BM36" s="148"/>
      <c r="BN36" s="148"/>
      <c r="BO36" s="148"/>
      <c r="BP36" s="148"/>
      <c r="BQ36" s="149"/>
      <c r="BR36" s="150"/>
      <c r="BS36" s="151"/>
      <c r="BT36" s="143"/>
      <c r="BU36" s="144"/>
      <c r="BV36" s="145"/>
      <c r="BW36" s="146"/>
      <c r="BX36" s="147"/>
      <c r="BY36" s="148"/>
      <c r="BZ36" s="149"/>
      <c r="CA36" s="150"/>
      <c r="CB36" s="151"/>
      <c r="CC36" s="143"/>
      <c r="CD36" s="143"/>
      <c r="CE36" s="143"/>
      <c r="CF36" s="143"/>
      <c r="CG36" s="143"/>
      <c r="CH36" s="144"/>
      <c r="CI36" s="145"/>
      <c r="CJ36" s="146"/>
      <c r="CK36" s="147"/>
      <c r="CL36" s="147"/>
      <c r="CM36" s="147"/>
      <c r="CN36" s="147"/>
      <c r="CO36" s="147"/>
      <c r="CP36" s="148"/>
      <c r="CQ36" s="148"/>
      <c r="CR36" s="148"/>
      <c r="CS36" s="148"/>
      <c r="CT36" s="148"/>
      <c r="CU36" s="149"/>
      <c r="CV36" s="149"/>
      <c r="CW36" s="149"/>
      <c r="CX36" s="149"/>
      <c r="CY36" s="149"/>
      <c r="CZ36" s="150"/>
      <c r="DA36" s="150"/>
      <c r="DB36" s="150"/>
      <c r="DC36" s="150"/>
      <c r="DD36" s="150"/>
      <c r="DE36" s="151"/>
      <c r="DF36" s="143"/>
      <c r="DG36" s="143"/>
      <c r="DH36" s="143"/>
      <c r="DI36" s="143"/>
      <c r="DJ36" s="143"/>
      <c r="DK36" s="144"/>
      <c r="DL36" s="145"/>
      <c r="DM36" s="146"/>
      <c r="DN36" s="147"/>
      <c r="DO36" s="147"/>
      <c r="DP36" s="147"/>
      <c r="DQ36" s="147"/>
      <c r="DR36" s="147"/>
      <c r="DS36" s="148"/>
      <c r="DT36" s="149"/>
      <c r="DU36" s="150"/>
      <c r="DV36" s="151"/>
      <c r="DW36" s="143"/>
      <c r="DX36" s="144"/>
      <c r="DY36" s="144"/>
      <c r="DZ36" s="144"/>
      <c r="EA36" s="144"/>
      <c r="EB36" s="144"/>
      <c r="EC36" s="145"/>
      <c r="ED36" s="146"/>
      <c r="EE36" s="147"/>
      <c r="EF36" s="148"/>
      <c r="EG36" s="148"/>
      <c r="EH36" s="148"/>
      <c r="EI36" s="148"/>
      <c r="EJ36" s="148"/>
      <c r="EK36" s="149"/>
      <c r="EL36" s="149"/>
      <c r="EM36" s="149"/>
      <c r="EN36" s="149"/>
      <c r="EO36" s="149"/>
      <c r="EP36" s="150"/>
      <c r="EQ36" s="150"/>
      <c r="ER36" s="150"/>
      <c r="ES36" s="150"/>
      <c r="ET36" s="150"/>
      <c r="EU36" s="151"/>
      <c r="EV36" s="143"/>
    </row>
    <row r="37" spans="8:152" hidden="1" x14ac:dyDescent="0.25">
      <c r="H37" s="143"/>
      <c r="I37" s="144"/>
      <c r="J37" s="145"/>
      <c r="K37" s="146"/>
      <c r="L37" s="147"/>
      <c r="M37" s="148"/>
      <c r="N37" s="149"/>
      <c r="O37" s="150"/>
      <c r="P37" s="151"/>
      <c r="Q37" s="143"/>
      <c r="R37" s="144"/>
      <c r="S37" s="145"/>
      <c r="T37" s="146"/>
      <c r="U37" s="147"/>
      <c r="V37" s="148"/>
      <c r="W37" s="149"/>
      <c r="X37" s="149"/>
      <c r="Y37" s="149"/>
      <c r="Z37" s="149"/>
      <c r="AA37" s="149"/>
      <c r="AB37" s="150"/>
      <c r="AC37" s="151"/>
      <c r="AD37" s="143"/>
      <c r="AE37" s="144"/>
      <c r="AF37" s="145"/>
      <c r="AG37" s="146"/>
      <c r="AH37" s="147"/>
      <c r="AI37" s="148"/>
      <c r="AJ37" s="148"/>
      <c r="AK37" s="148"/>
      <c r="AL37" s="148"/>
      <c r="AM37" s="148"/>
      <c r="AN37" s="149"/>
      <c r="AO37" s="149"/>
      <c r="AP37" s="149"/>
      <c r="AQ37" s="149"/>
      <c r="AR37" s="149"/>
      <c r="AS37" s="150"/>
      <c r="AT37" s="150"/>
      <c r="AU37" s="150"/>
      <c r="AV37" s="150"/>
      <c r="AW37" s="150"/>
      <c r="AX37" s="151"/>
      <c r="AY37" s="143"/>
      <c r="AZ37" s="144"/>
      <c r="BA37" s="145"/>
      <c r="BB37" s="146"/>
      <c r="BC37" s="146"/>
      <c r="BD37" s="146"/>
      <c r="BE37" s="146"/>
      <c r="BF37" s="146"/>
      <c r="BG37" s="147"/>
      <c r="BH37" s="147"/>
      <c r="BI37" s="147"/>
      <c r="BJ37" s="147"/>
      <c r="BK37" s="147"/>
      <c r="BL37" s="148"/>
      <c r="BM37" s="148"/>
      <c r="BN37" s="148"/>
      <c r="BO37" s="148"/>
      <c r="BP37" s="148"/>
      <c r="BQ37" s="149"/>
      <c r="BR37" s="150"/>
      <c r="BS37" s="151"/>
      <c r="BT37" s="143"/>
      <c r="BU37" s="144"/>
      <c r="BV37" s="145"/>
      <c r="BW37" s="146"/>
      <c r="BX37" s="147"/>
      <c r="BY37" s="148"/>
      <c r="BZ37" s="149"/>
      <c r="CA37" s="150"/>
      <c r="CB37" s="151"/>
      <c r="CC37" s="143"/>
      <c r="CD37" s="143"/>
      <c r="CE37" s="143"/>
      <c r="CF37" s="143"/>
      <c r="CG37" s="143"/>
      <c r="CH37" s="144"/>
      <c r="CI37" s="145"/>
      <c r="CJ37" s="146"/>
      <c r="CK37" s="147"/>
      <c r="CL37" s="147"/>
      <c r="CM37" s="147"/>
      <c r="CN37" s="147"/>
      <c r="CO37" s="147"/>
      <c r="CP37" s="148"/>
      <c r="CQ37" s="148"/>
      <c r="CR37" s="148"/>
      <c r="CS37" s="148"/>
      <c r="CT37" s="148"/>
      <c r="CU37" s="149"/>
      <c r="CV37" s="149"/>
      <c r="CW37" s="149"/>
      <c r="CX37" s="149"/>
      <c r="CY37" s="149"/>
      <c r="CZ37" s="150"/>
      <c r="DA37" s="150"/>
      <c r="DB37" s="150"/>
      <c r="DC37" s="150"/>
      <c r="DD37" s="150"/>
      <c r="DE37" s="151"/>
      <c r="DF37" s="143"/>
      <c r="DG37" s="143"/>
      <c r="DH37" s="143"/>
      <c r="DI37" s="143"/>
      <c r="DJ37" s="143"/>
      <c r="DK37" s="144"/>
      <c r="DL37" s="145"/>
      <c r="DM37" s="146"/>
      <c r="DN37" s="147"/>
      <c r="DO37" s="147"/>
      <c r="DP37" s="147"/>
      <c r="DQ37" s="147"/>
      <c r="DR37" s="147"/>
      <c r="DS37" s="148"/>
      <c r="DT37" s="149"/>
      <c r="DU37" s="150"/>
      <c r="DV37" s="151"/>
      <c r="DW37" s="143"/>
      <c r="DX37" s="144"/>
      <c r="DY37" s="144"/>
      <c r="DZ37" s="144"/>
      <c r="EA37" s="144"/>
      <c r="EB37" s="144"/>
      <c r="EC37" s="145"/>
      <c r="ED37" s="146"/>
      <c r="EE37" s="147"/>
      <c r="EF37" s="148"/>
      <c r="EG37" s="148"/>
      <c r="EH37" s="148"/>
      <c r="EI37" s="148"/>
      <c r="EJ37" s="148"/>
      <c r="EK37" s="149"/>
      <c r="EL37" s="149"/>
      <c r="EM37" s="149"/>
      <c r="EN37" s="149"/>
      <c r="EO37" s="149"/>
      <c r="EP37" s="150"/>
      <c r="EQ37" s="150"/>
      <c r="ER37" s="150"/>
      <c r="ES37" s="150"/>
      <c r="ET37" s="150"/>
      <c r="EU37" s="151"/>
      <c r="EV37" s="143"/>
    </row>
    <row r="38" spans="8:152" hidden="1" x14ac:dyDescent="0.25">
      <c r="H38" s="143"/>
      <c r="I38" s="144"/>
      <c r="J38" s="145"/>
      <c r="K38" s="146"/>
      <c r="L38" s="147"/>
      <c r="M38" s="148"/>
      <c r="N38" s="149"/>
      <c r="O38" s="150"/>
      <c r="P38" s="151"/>
      <c r="Q38" s="143"/>
      <c r="R38" s="144"/>
      <c r="S38" s="145"/>
      <c r="T38" s="146"/>
      <c r="U38" s="147"/>
      <c r="V38" s="148"/>
      <c r="W38" s="149"/>
      <c r="X38" s="149"/>
      <c r="Y38" s="149"/>
      <c r="Z38" s="149"/>
      <c r="AA38" s="149"/>
      <c r="AB38" s="150"/>
      <c r="AC38" s="151"/>
      <c r="AD38" s="143"/>
      <c r="AE38" s="144"/>
      <c r="AF38" s="145"/>
      <c r="AG38" s="146"/>
      <c r="AH38" s="147"/>
      <c r="AI38" s="148"/>
      <c r="AJ38" s="148"/>
      <c r="AK38" s="148"/>
      <c r="AL38" s="148"/>
      <c r="AM38" s="148"/>
      <c r="AN38" s="149"/>
      <c r="AO38" s="149"/>
      <c r="AP38" s="149"/>
      <c r="AQ38" s="149"/>
      <c r="AR38" s="149"/>
      <c r="AS38" s="150"/>
      <c r="AT38" s="150"/>
      <c r="AU38" s="150"/>
      <c r="AV38" s="150"/>
      <c r="AW38" s="150"/>
      <c r="AX38" s="151"/>
      <c r="AY38" s="143"/>
      <c r="AZ38" s="144"/>
      <c r="BA38" s="145"/>
      <c r="BB38" s="146"/>
      <c r="BC38" s="146"/>
      <c r="BD38" s="146"/>
      <c r="BE38" s="146"/>
      <c r="BF38" s="146"/>
      <c r="BG38" s="147"/>
      <c r="BH38" s="147"/>
      <c r="BI38" s="147"/>
      <c r="BJ38" s="147"/>
      <c r="BK38" s="147"/>
      <c r="BL38" s="148"/>
      <c r="BM38" s="148"/>
      <c r="BN38" s="148"/>
      <c r="BO38" s="148"/>
      <c r="BP38" s="148"/>
      <c r="BQ38" s="149"/>
      <c r="BR38" s="150"/>
      <c r="BS38" s="151"/>
      <c r="BT38" s="143"/>
      <c r="BU38" s="144"/>
      <c r="BV38" s="145"/>
      <c r="BW38" s="146"/>
      <c r="BX38" s="147"/>
      <c r="BY38" s="148"/>
      <c r="BZ38" s="149"/>
      <c r="CA38" s="150"/>
      <c r="CB38" s="151"/>
      <c r="CC38" s="143"/>
      <c r="CD38" s="143"/>
      <c r="CE38" s="143"/>
      <c r="CF38" s="143"/>
      <c r="CG38" s="143"/>
      <c r="CH38" s="144"/>
      <c r="CI38" s="145"/>
      <c r="CJ38" s="146"/>
      <c r="CK38" s="147"/>
      <c r="CL38" s="147"/>
      <c r="CM38" s="147"/>
      <c r="CN38" s="147"/>
      <c r="CO38" s="147"/>
      <c r="CP38" s="148"/>
      <c r="CQ38" s="148"/>
      <c r="CR38" s="148"/>
      <c r="CS38" s="148"/>
      <c r="CT38" s="148"/>
      <c r="CU38" s="149"/>
      <c r="CV38" s="149"/>
      <c r="CW38" s="149"/>
      <c r="CX38" s="149"/>
      <c r="CY38" s="149"/>
      <c r="CZ38" s="150"/>
      <c r="DA38" s="150"/>
      <c r="DB38" s="150"/>
      <c r="DC38" s="150"/>
      <c r="DD38" s="150"/>
      <c r="DE38" s="151"/>
      <c r="DF38" s="143"/>
      <c r="DG38" s="143"/>
      <c r="DH38" s="143"/>
      <c r="DI38" s="143"/>
      <c r="DJ38" s="143"/>
      <c r="DK38" s="144"/>
      <c r="DL38" s="145"/>
      <c r="DM38" s="146"/>
      <c r="DN38" s="147"/>
      <c r="DO38" s="147"/>
      <c r="DP38" s="147"/>
      <c r="DQ38" s="147"/>
      <c r="DR38" s="147"/>
      <c r="DS38" s="148"/>
      <c r="DT38" s="149"/>
      <c r="DU38" s="150"/>
      <c r="DV38" s="151"/>
      <c r="DW38" s="143"/>
      <c r="DX38" s="144"/>
      <c r="DY38" s="144"/>
      <c r="DZ38" s="144"/>
      <c r="EA38" s="144"/>
      <c r="EB38" s="144"/>
      <c r="EC38" s="145"/>
      <c r="ED38" s="146"/>
      <c r="EE38" s="147"/>
      <c r="EF38" s="148"/>
      <c r="EG38" s="148"/>
      <c r="EH38" s="148"/>
      <c r="EI38" s="148"/>
      <c r="EJ38" s="148"/>
      <c r="EK38" s="149"/>
      <c r="EL38" s="149"/>
      <c r="EM38" s="149"/>
      <c r="EN38" s="149"/>
      <c r="EO38" s="149"/>
      <c r="EP38" s="150"/>
      <c r="EQ38" s="150"/>
      <c r="ER38" s="150"/>
      <c r="ES38" s="150"/>
      <c r="ET38" s="150"/>
      <c r="EU38" s="151"/>
      <c r="EV38" s="143"/>
    </row>
    <row r="39" spans="8:152" hidden="1" x14ac:dyDescent="0.25">
      <c r="H39" s="143"/>
      <c r="I39" s="144"/>
      <c r="J39" s="145"/>
      <c r="K39" s="146"/>
      <c r="L39" s="147"/>
      <c r="M39" s="148"/>
      <c r="N39" s="149"/>
      <c r="O39" s="150"/>
      <c r="P39" s="151"/>
      <c r="Q39" s="143"/>
      <c r="R39" s="144"/>
      <c r="S39" s="145"/>
      <c r="T39" s="146"/>
      <c r="U39" s="147"/>
      <c r="V39" s="148"/>
      <c r="W39" s="149"/>
      <c r="X39" s="149"/>
      <c r="Y39" s="149"/>
      <c r="Z39" s="149"/>
      <c r="AA39" s="149"/>
      <c r="AB39" s="150"/>
      <c r="AC39" s="151"/>
      <c r="AD39" s="143"/>
      <c r="AE39" s="144"/>
      <c r="AF39" s="145"/>
      <c r="AG39" s="146"/>
      <c r="AH39" s="147"/>
      <c r="AI39" s="148"/>
      <c r="AJ39" s="148"/>
      <c r="AK39" s="148"/>
      <c r="AL39" s="148"/>
      <c r="AM39" s="148"/>
      <c r="AN39" s="149"/>
      <c r="AO39" s="149"/>
      <c r="AP39" s="149"/>
      <c r="AQ39" s="149"/>
      <c r="AR39" s="149"/>
      <c r="AS39" s="150"/>
      <c r="AT39" s="150"/>
      <c r="AU39" s="150"/>
      <c r="AV39" s="150"/>
      <c r="AW39" s="150"/>
      <c r="AX39" s="151"/>
      <c r="AY39" s="143"/>
      <c r="AZ39" s="144"/>
      <c r="BA39" s="145"/>
      <c r="BB39" s="146"/>
      <c r="BC39" s="146"/>
      <c r="BD39" s="146"/>
      <c r="BE39" s="146"/>
      <c r="BF39" s="146"/>
      <c r="BG39" s="147"/>
      <c r="BH39" s="147"/>
      <c r="BI39" s="147"/>
      <c r="BJ39" s="147"/>
      <c r="BK39" s="147"/>
      <c r="BL39" s="148"/>
      <c r="BM39" s="148"/>
      <c r="BN39" s="148"/>
      <c r="BO39" s="148"/>
      <c r="BP39" s="148"/>
      <c r="BQ39" s="149"/>
      <c r="BR39" s="150"/>
      <c r="BS39" s="151"/>
      <c r="BT39" s="143"/>
      <c r="BU39" s="144"/>
      <c r="BV39" s="145"/>
      <c r="BW39" s="146"/>
      <c r="BX39" s="147"/>
      <c r="BY39" s="148"/>
      <c r="BZ39" s="149"/>
      <c r="CA39" s="150"/>
      <c r="CB39" s="151"/>
      <c r="CC39" s="143"/>
      <c r="CD39" s="143"/>
      <c r="CE39" s="143"/>
      <c r="CF39" s="143"/>
      <c r="CG39" s="143"/>
      <c r="CH39" s="144"/>
      <c r="CI39" s="145"/>
      <c r="CJ39" s="146"/>
      <c r="CK39" s="147"/>
      <c r="CL39" s="147"/>
      <c r="CM39" s="147"/>
      <c r="CN39" s="147"/>
      <c r="CO39" s="147"/>
      <c r="CP39" s="148"/>
      <c r="CQ39" s="148"/>
      <c r="CR39" s="148"/>
      <c r="CS39" s="148"/>
      <c r="CT39" s="148"/>
      <c r="CU39" s="149"/>
      <c r="CV39" s="149"/>
      <c r="CW39" s="149"/>
      <c r="CX39" s="149"/>
      <c r="CY39" s="149"/>
      <c r="CZ39" s="150"/>
      <c r="DA39" s="150"/>
      <c r="DB39" s="150"/>
      <c r="DC39" s="150"/>
      <c r="DD39" s="150"/>
      <c r="DE39" s="151"/>
      <c r="DF39" s="143"/>
      <c r="DG39" s="143"/>
      <c r="DH39" s="143"/>
      <c r="DI39" s="143"/>
      <c r="DJ39" s="143"/>
      <c r="DK39" s="144"/>
      <c r="DL39" s="145"/>
      <c r="DM39" s="146"/>
      <c r="DN39" s="147"/>
      <c r="DO39" s="147"/>
      <c r="DP39" s="147"/>
      <c r="DQ39" s="147"/>
      <c r="DR39" s="147"/>
      <c r="DS39" s="148"/>
      <c r="DT39" s="149"/>
      <c r="DU39" s="150"/>
      <c r="DV39" s="151"/>
      <c r="DW39" s="143"/>
      <c r="DX39" s="144"/>
      <c r="DY39" s="144"/>
      <c r="DZ39" s="144"/>
      <c r="EA39" s="144"/>
      <c r="EB39" s="144"/>
      <c r="EC39" s="145"/>
      <c r="ED39" s="146"/>
      <c r="EE39" s="147"/>
      <c r="EF39" s="148"/>
      <c r="EG39" s="148"/>
      <c r="EH39" s="148"/>
      <c r="EI39" s="148"/>
      <c r="EJ39" s="148"/>
      <c r="EK39" s="149"/>
      <c r="EL39" s="149"/>
      <c r="EM39" s="149"/>
      <c r="EN39" s="149"/>
      <c r="EO39" s="149"/>
      <c r="EP39" s="150"/>
      <c r="EQ39" s="150"/>
      <c r="ER39" s="150"/>
      <c r="ES39" s="150"/>
      <c r="ET39" s="150"/>
      <c r="EU39" s="151"/>
      <c r="EV39" s="143"/>
    </row>
    <row r="40" spans="8:152" hidden="1" x14ac:dyDescent="0.25">
      <c r="H40" s="143"/>
      <c r="I40" s="144"/>
      <c r="J40" s="145"/>
      <c r="K40" s="146"/>
      <c r="L40" s="147"/>
      <c r="M40" s="148"/>
      <c r="N40" s="149"/>
      <c r="O40" s="150"/>
      <c r="P40" s="151"/>
      <c r="Q40" s="143"/>
      <c r="R40" s="144"/>
      <c r="S40" s="145"/>
      <c r="T40" s="146"/>
      <c r="U40" s="147"/>
      <c r="V40" s="148"/>
      <c r="W40" s="149"/>
      <c r="X40" s="149"/>
      <c r="Y40" s="149"/>
      <c r="Z40" s="149"/>
      <c r="AA40" s="149"/>
      <c r="AB40" s="150"/>
      <c r="AC40" s="151"/>
      <c r="AD40" s="143"/>
      <c r="AE40" s="144"/>
      <c r="AF40" s="145"/>
      <c r="AG40" s="146"/>
      <c r="AH40" s="147"/>
      <c r="AI40" s="148"/>
      <c r="AJ40" s="148"/>
      <c r="AK40" s="148"/>
      <c r="AL40" s="148"/>
      <c r="AM40" s="148"/>
      <c r="AN40" s="149"/>
      <c r="AO40" s="149"/>
      <c r="AP40" s="149"/>
      <c r="AQ40" s="149"/>
      <c r="AR40" s="149"/>
      <c r="AS40" s="150"/>
      <c r="AT40" s="150"/>
      <c r="AU40" s="150"/>
      <c r="AV40" s="150"/>
      <c r="AW40" s="150"/>
      <c r="AX40" s="151"/>
      <c r="AY40" s="143"/>
      <c r="AZ40" s="144"/>
      <c r="BA40" s="145"/>
      <c r="BB40" s="146"/>
      <c r="BC40" s="146"/>
      <c r="BD40" s="146"/>
      <c r="BE40" s="146"/>
      <c r="BF40" s="146"/>
      <c r="BG40" s="147"/>
      <c r="BH40" s="147"/>
      <c r="BI40" s="147"/>
      <c r="BJ40" s="147"/>
      <c r="BK40" s="147"/>
      <c r="BL40" s="148"/>
      <c r="BM40" s="148"/>
      <c r="BN40" s="148"/>
      <c r="BO40" s="148"/>
      <c r="BP40" s="148"/>
      <c r="BQ40" s="149"/>
      <c r="BR40" s="150"/>
      <c r="BS40" s="151"/>
      <c r="BT40" s="143"/>
      <c r="BU40" s="144"/>
      <c r="BV40" s="145"/>
      <c r="BW40" s="146"/>
      <c r="BX40" s="147"/>
      <c r="BY40" s="148"/>
      <c r="BZ40" s="149"/>
      <c r="CA40" s="150"/>
      <c r="CB40" s="151"/>
      <c r="CC40" s="143"/>
      <c r="CD40" s="143"/>
      <c r="CE40" s="143"/>
      <c r="CF40" s="143"/>
      <c r="CG40" s="143"/>
      <c r="CH40" s="144"/>
      <c r="CI40" s="145"/>
      <c r="CJ40" s="146"/>
      <c r="CK40" s="147"/>
      <c r="CL40" s="147"/>
      <c r="CM40" s="147"/>
      <c r="CN40" s="147"/>
      <c r="CO40" s="147"/>
      <c r="CP40" s="148"/>
      <c r="CQ40" s="148"/>
      <c r="CR40" s="148"/>
      <c r="CS40" s="148"/>
      <c r="CT40" s="148"/>
      <c r="CU40" s="149"/>
      <c r="CV40" s="149"/>
      <c r="CW40" s="149"/>
      <c r="CX40" s="149"/>
      <c r="CY40" s="149"/>
      <c r="CZ40" s="150"/>
      <c r="DA40" s="150"/>
      <c r="DB40" s="150"/>
      <c r="DC40" s="150"/>
      <c r="DD40" s="150"/>
      <c r="DE40" s="151"/>
      <c r="DF40" s="143"/>
      <c r="DG40" s="143"/>
      <c r="DH40" s="143"/>
      <c r="DI40" s="143"/>
      <c r="DJ40" s="143"/>
      <c r="DK40" s="144"/>
      <c r="DL40" s="145"/>
      <c r="DM40" s="146"/>
      <c r="DN40" s="147"/>
      <c r="DO40" s="147"/>
      <c r="DP40" s="147"/>
      <c r="DQ40" s="147"/>
      <c r="DR40" s="147"/>
      <c r="DS40" s="148"/>
      <c r="DT40" s="149"/>
      <c r="DU40" s="150"/>
      <c r="DV40" s="151"/>
      <c r="DW40" s="143"/>
      <c r="DX40" s="144"/>
      <c r="DY40" s="144"/>
      <c r="DZ40" s="144"/>
      <c r="EA40" s="144"/>
      <c r="EB40" s="144"/>
      <c r="EC40" s="145"/>
      <c r="ED40" s="146"/>
      <c r="EE40" s="147"/>
      <c r="EF40" s="148"/>
      <c r="EG40" s="148"/>
      <c r="EH40" s="148"/>
      <c r="EI40" s="148"/>
      <c r="EJ40" s="148"/>
      <c r="EK40" s="149"/>
      <c r="EL40" s="149"/>
      <c r="EM40" s="149"/>
      <c r="EN40" s="149"/>
      <c r="EO40" s="149"/>
      <c r="EP40" s="150"/>
      <c r="EQ40" s="150"/>
      <c r="ER40" s="150"/>
      <c r="ES40" s="150"/>
      <c r="ET40" s="150"/>
      <c r="EU40" s="151"/>
      <c r="EV40" s="143"/>
    </row>
    <row r="41" spans="8:152" hidden="1" x14ac:dyDescent="0.25">
      <c r="H41" s="143"/>
      <c r="I41" s="144"/>
      <c r="J41" s="145"/>
      <c r="K41" s="146"/>
      <c r="L41" s="147"/>
      <c r="M41" s="148"/>
      <c r="N41" s="149"/>
      <c r="O41" s="150"/>
      <c r="P41" s="151"/>
      <c r="Q41" s="143"/>
      <c r="R41" s="144"/>
      <c r="S41" s="145"/>
      <c r="T41" s="146"/>
      <c r="U41" s="147"/>
      <c r="V41" s="148"/>
      <c r="W41" s="149"/>
      <c r="X41" s="149"/>
      <c r="Y41" s="149"/>
      <c r="Z41" s="149"/>
      <c r="AA41" s="149"/>
      <c r="AB41" s="150"/>
      <c r="AC41" s="151"/>
      <c r="AD41" s="143"/>
      <c r="AE41" s="144"/>
      <c r="AF41" s="145"/>
      <c r="AG41" s="146"/>
      <c r="AH41" s="147"/>
      <c r="AI41" s="148"/>
      <c r="AJ41" s="148"/>
      <c r="AK41" s="148"/>
      <c r="AL41" s="148"/>
      <c r="AM41" s="148"/>
      <c r="AN41" s="149"/>
      <c r="AO41" s="149"/>
      <c r="AP41" s="149"/>
      <c r="AQ41" s="149"/>
      <c r="AR41" s="149"/>
      <c r="AS41" s="150"/>
      <c r="AT41" s="150"/>
      <c r="AU41" s="150"/>
      <c r="AV41" s="150"/>
      <c r="AW41" s="150"/>
      <c r="AX41" s="151"/>
      <c r="AY41" s="143"/>
      <c r="AZ41" s="144"/>
      <c r="BA41" s="145"/>
      <c r="BB41" s="146"/>
      <c r="BC41" s="146"/>
      <c r="BD41" s="146"/>
      <c r="BE41" s="146"/>
      <c r="BF41" s="146"/>
      <c r="BG41" s="147"/>
      <c r="BH41" s="147"/>
      <c r="BI41" s="147"/>
      <c r="BJ41" s="147"/>
      <c r="BK41" s="147"/>
      <c r="BL41" s="148"/>
      <c r="BM41" s="148"/>
      <c r="BN41" s="148"/>
      <c r="BO41" s="148"/>
      <c r="BP41" s="148"/>
      <c r="BQ41" s="149"/>
      <c r="BR41" s="150"/>
      <c r="BS41" s="151"/>
      <c r="BT41" s="143"/>
      <c r="BU41" s="144"/>
      <c r="BV41" s="145"/>
      <c r="BW41" s="146"/>
      <c r="BX41" s="147"/>
      <c r="BY41" s="148"/>
      <c r="BZ41" s="149"/>
      <c r="CA41" s="150"/>
      <c r="CB41" s="151"/>
      <c r="CC41" s="143"/>
      <c r="CD41" s="143"/>
      <c r="CE41" s="143"/>
      <c r="CF41" s="143"/>
      <c r="CG41" s="143"/>
      <c r="CH41" s="144"/>
      <c r="CI41" s="145"/>
      <c r="CJ41" s="146"/>
      <c r="CK41" s="147"/>
      <c r="CL41" s="147"/>
      <c r="CM41" s="147"/>
      <c r="CN41" s="147"/>
      <c r="CO41" s="147"/>
      <c r="CP41" s="148"/>
      <c r="CQ41" s="148"/>
      <c r="CR41" s="148"/>
      <c r="CS41" s="148"/>
      <c r="CT41" s="148"/>
      <c r="CU41" s="149"/>
      <c r="CV41" s="149"/>
      <c r="CW41" s="149"/>
      <c r="CX41" s="149"/>
      <c r="CY41" s="149"/>
      <c r="CZ41" s="150"/>
      <c r="DA41" s="150"/>
      <c r="DB41" s="150"/>
      <c r="DC41" s="150"/>
      <c r="DD41" s="150"/>
      <c r="DE41" s="151"/>
      <c r="DF41" s="143"/>
      <c r="DG41" s="143"/>
      <c r="DH41" s="143"/>
      <c r="DI41" s="143"/>
      <c r="DJ41" s="143"/>
      <c r="DK41" s="144"/>
      <c r="DL41" s="145"/>
      <c r="DM41" s="146"/>
      <c r="DN41" s="147"/>
      <c r="DO41" s="147"/>
      <c r="DP41" s="147"/>
      <c r="DQ41" s="147"/>
      <c r="DR41" s="147"/>
      <c r="DS41" s="148"/>
      <c r="DT41" s="149"/>
      <c r="DU41" s="150"/>
      <c r="DV41" s="151"/>
      <c r="DW41" s="143"/>
      <c r="DX41" s="144"/>
      <c r="DY41" s="144"/>
      <c r="DZ41" s="144"/>
      <c r="EA41" s="144"/>
      <c r="EB41" s="144"/>
      <c r="EC41" s="145"/>
      <c r="ED41" s="146"/>
      <c r="EE41" s="147"/>
      <c r="EF41" s="148"/>
      <c r="EG41" s="148"/>
      <c r="EH41" s="148"/>
      <c r="EI41" s="148"/>
      <c r="EJ41" s="148"/>
      <c r="EK41" s="149"/>
      <c r="EL41" s="149"/>
      <c r="EM41" s="149"/>
      <c r="EN41" s="149"/>
      <c r="EO41" s="149"/>
      <c r="EP41" s="150"/>
      <c r="EQ41" s="150"/>
      <c r="ER41" s="150"/>
      <c r="ES41" s="150"/>
      <c r="ET41" s="150"/>
      <c r="EU41" s="151"/>
      <c r="EV41" s="143"/>
    </row>
    <row r="42" spans="8:152" hidden="1" x14ac:dyDescent="0.25">
      <c r="H42" s="143"/>
      <c r="I42" s="144"/>
      <c r="J42" s="145"/>
      <c r="K42" s="146"/>
      <c r="L42" s="147"/>
      <c r="M42" s="148"/>
      <c r="N42" s="149"/>
      <c r="O42" s="150"/>
      <c r="P42" s="151"/>
      <c r="Q42" s="143"/>
      <c r="R42" s="144"/>
      <c r="S42" s="145"/>
      <c r="T42" s="146"/>
      <c r="U42" s="147"/>
      <c r="V42" s="148"/>
      <c r="W42" s="149"/>
      <c r="X42" s="149"/>
      <c r="Y42" s="149"/>
      <c r="Z42" s="149"/>
      <c r="AA42" s="149"/>
      <c r="AB42" s="150"/>
      <c r="AC42" s="151"/>
      <c r="AD42" s="143"/>
      <c r="AE42" s="144"/>
      <c r="AF42" s="145"/>
      <c r="AG42" s="146"/>
      <c r="AH42" s="147"/>
      <c r="AI42" s="148"/>
      <c r="AJ42" s="148"/>
      <c r="AK42" s="148"/>
      <c r="AL42" s="148"/>
      <c r="AM42" s="148"/>
      <c r="AN42" s="149"/>
      <c r="AO42" s="149"/>
      <c r="AP42" s="149"/>
      <c r="AQ42" s="149"/>
      <c r="AR42" s="149"/>
      <c r="AS42" s="150"/>
      <c r="AT42" s="150"/>
      <c r="AU42" s="150"/>
      <c r="AV42" s="150"/>
      <c r="AW42" s="150"/>
      <c r="AX42" s="151"/>
      <c r="AY42" s="143"/>
      <c r="AZ42" s="144"/>
      <c r="BA42" s="145"/>
      <c r="BB42" s="146"/>
      <c r="BC42" s="146"/>
      <c r="BD42" s="146"/>
      <c r="BE42" s="146"/>
      <c r="BF42" s="146"/>
      <c r="BG42" s="147"/>
      <c r="BH42" s="147"/>
      <c r="BI42" s="147"/>
      <c r="BJ42" s="147"/>
      <c r="BK42" s="147"/>
      <c r="BL42" s="148"/>
      <c r="BM42" s="148"/>
      <c r="BN42" s="148"/>
      <c r="BO42" s="148"/>
      <c r="BP42" s="148"/>
      <c r="BQ42" s="149"/>
      <c r="BR42" s="150"/>
      <c r="BS42" s="151"/>
      <c r="BT42" s="143"/>
      <c r="BU42" s="144"/>
      <c r="BV42" s="145"/>
      <c r="BW42" s="146"/>
      <c r="BX42" s="147"/>
      <c r="BY42" s="148"/>
      <c r="BZ42" s="149"/>
      <c r="CA42" s="150"/>
      <c r="CB42" s="151"/>
      <c r="CC42" s="143"/>
      <c r="CD42" s="143"/>
      <c r="CE42" s="143"/>
      <c r="CF42" s="143"/>
      <c r="CG42" s="143"/>
      <c r="CH42" s="144"/>
      <c r="CI42" s="145"/>
      <c r="CJ42" s="146"/>
      <c r="CK42" s="147"/>
      <c r="CL42" s="147"/>
      <c r="CM42" s="147"/>
      <c r="CN42" s="147"/>
      <c r="CO42" s="147"/>
      <c r="CP42" s="148"/>
      <c r="CQ42" s="148"/>
      <c r="CR42" s="148"/>
      <c r="CS42" s="148"/>
      <c r="CT42" s="148"/>
      <c r="CU42" s="149"/>
      <c r="CV42" s="149"/>
      <c r="CW42" s="149"/>
      <c r="CX42" s="149"/>
      <c r="CY42" s="149"/>
      <c r="CZ42" s="150"/>
      <c r="DA42" s="150"/>
      <c r="DB42" s="150"/>
      <c r="DC42" s="150"/>
      <c r="DD42" s="150"/>
      <c r="DE42" s="151"/>
      <c r="DF42" s="143"/>
      <c r="DG42" s="143"/>
      <c r="DH42" s="143"/>
      <c r="DI42" s="143"/>
      <c r="DJ42" s="143"/>
      <c r="DK42" s="144"/>
      <c r="DL42" s="145"/>
      <c r="DM42" s="146"/>
      <c r="DN42" s="147"/>
      <c r="DO42" s="147"/>
      <c r="DP42" s="147"/>
      <c r="DQ42" s="147"/>
      <c r="DR42" s="147"/>
      <c r="DS42" s="148"/>
      <c r="DT42" s="149"/>
      <c r="DU42" s="150"/>
      <c r="DV42" s="151"/>
      <c r="DW42" s="143"/>
      <c r="DX42" s="144"/>
      <c r="DY42" s="144"/>
      <c r="DZ42" s="144"/>
      <c r="EA42" s="144"/>
      <c r="EB42" s="144"/>
      <c r="EC42" s="145"/>
      <c r="ED42" s="146"/>
      <c r="EE42" s="147"/>
      <c r="EF42" s="148"/>
      <c r="EG42" s="148"/>
      <c r="EH42" s="148"/>
      <c r="EI42" s="148"/>
      <c r="EJ42" s="148"/>
      <c r="EK42" s="149"/>
      <c r="EL42" s="149"/>
      <c r="EM42" s="149"/>
      <c r="EN42" s="149"/>
      <c r="EO42" s="149"/>
      <c r="EP42" s="150"/>
      <c r="EQ42" s="150"/>
      <c r="ER42" s="150"/>
      <c r="ES42" s="150"/>
      <c r="ET42" s="150"/>
      <c r="EU42" s="151"/>
      <c r="EV42" s="143"/>
    </row>
    <row r="43" spans="8:152" hidden="1" x14ac:dyDescent="0.25">
      <c r="H43" s="143"/>
      <c r="I43" s="144"/>
      <c r="J43" s="145"/>
      <c r="K43" s="146"/>
      <c r="L43" s="147"/>
      <c r="M43" s="148"/>
      <c r="N43" s="149"/>
      <c r="O43" s="150"/>
      <c r="P43" s="151"/>
      <c r="Q43" s="143"/>
      <c r="R43" s="144"/>
      <c r="S43" s="145"/>
      <c r="T43" s="146"/>
      <c r="U43" s="147"/>
      <c r="V43" s="148"/>
      <c r="W43" s="149"/>
      <c r="X43" s="149"/>
      <c r="Y43" s="149"/>
      <c r="Z43" s="149"/>
      <c r="AA43" s="149"/>
      <c r="AB43" s="150"/>
      <c r="AC43" s="151"/>
      <c r="AD43" s="143"/>
      <c r="AE43" s="144"/>
      <c r="AF43" s="145"/>
      <c r="AG43" s="146"/>
      <c r="AH43" s="147"/>
      <c r="AI43" s="148"/>
      <c r="AJ43" s="148"/>
      <c r="AK43" s="148"/>
      <c r="AL43" s="148"/>
      <c r="AM43" s="148"/>
      <c r="AN43" s="149"/>
      <c r="AO43" s="149"/>
      <c r="AP43" s="149"/>
      <c r="AQ43" s="149"/>
      <c r="AR43" s="149"/>
      <c r="AS43" s="150"/>
      <c r="AT43" s="150"/>
      <c r="AU43" s="150"/>
      <c r="AV43" s="150"/>
      <c r="AW43" s="150"/>
      <c r="AX43" s="151"/>
      <c r="AY43" s="143"/>
      <c r="AZ43" s="144"/>
      <c r="BA43" s="145"/>
      <c r="BB43" s="146"/>
      <c r="BC43" s="146"/>
      <c r="BD43" s="146"/>
      <c r="BE43" s="146"/>
      <c r="BF43" s="146"/>
      <c r="BG43" s="147"/>
      <c r="BH43" s="147"/>
      <c r="BI43" s="147"/>
      <c r="BJ43" s="147"/>
      <c r="BK43" s="147"/>
      <c r="BL43" s="148"/>
      <c r="BM43" s="148"/>
      <c r="BN43" s="148"/>
      <c r="BO43" s="148"/>
      <c r="BP43" s="148"/>
      <c r="BQ43" s="149"/>
      <c r="BR43" s="150"/>
      <c r="BS43" s="151"/>
      <c r="BT43" s="143"/>
      <c r="BU43" s="144"/>
      <c r="BV43" s="145"/>
      <c r="BW43" s="146"/>
      <c r="BX43" s="147"/>
      <c r="BY43" s="148"/>
      <c r="BZ43" s="149"/>
      <c r="CA43" s="150"/>
      <c r="CB43" s="151"/>
      <c r="CC43" s="143"/>
      <c r="CD43" s="143"/>
      <c r="CE43" s="143"/>
      <c r="CF43" s="143"/>
      <c r="CG43" s="143"/>
      <c r="CH43" s="144"/>
      <c r="CI43" s="145"/>
      <c r="CJ43" s="146"/>
      <c r="CK43" s="147"/>
      <c r="CL43" s="147"/>
      <c r="CM43" s="147"/>
      <c r="CN43" s="147"/>
      <c r="CO43" s="147"/>
      <c r="CP43" s="148"/>
      <c r="CQ43" s="148"/>
      <c r="CR43" s="148"/>
      <c r="CS43" s="148"/>
      <c r="CT43" s="148"/>
      <c r="CU43" s="149"/>
      <c r="CV43" s="149"/>
      <c r="CW43" s="149"/>
      <c r="CX43" s="149"/>
      <c r="CY43" s="149"/>
      <c r="CZ43" s="150"/>
      <c r="DA43" s="150"/>
      <c r="DB43" s="150"/>
      <c r="DC43" s="150"/>
      <c r="DD43" s="150"/>
      <c r="DE43" s="151"/>
      <c r="DF43" s="143"/>
      <c r="DG43" s="143"/>
      <c r="DH43" s="143"/>
      <c r="DI43" s="143"/>
      <c r="DJ43" s="143"/>
      <c r="DK43" s="144"/>
      <c r="DL43" s="145"/>
      <c r="DM43" s="146"/>
      <c r="DN43" s="147"/>
      <c r="DO43" s="147"/>
      <c r="DP43" s="147"/>
      <c r="DQ43" s="147"/>
      <c r="DR43" s="147"/>
      <c r="DS43" s="148"/>
      <c r="DT43" s="149"/>
      <c r="DU43" s="150"/>
      <c r="DV43" s="151"/>
      <c r="DW43" s="143"/>
      <c r="DX43" s="144"/>
      <c r="DY43" s="144"/>
      <c r="DZ43" s="144"/>
      <c r="EA43" s="144"/>
      <c r="EB43" s="144"/>
      <c r="EC43" s="145"/>
      <c r="ED43" s="146"/>
      <c r="EE43" s="147"/>
      <c r="EF43" s="148"/>
      <c r="EG43" s="148"/>
      <c r="EH43" s="148"/>
      <c r="EI43" s="148"/>
      <c r="EJ43" s="148"/>
      <c r="EK43" s="149"/>
      <c r="EL43" s="149"/>
      <c r="EM43" s="149"/>
      <c r="EN43" s="149"/>
      <c r="EO43" s="149"/>
      <c r="EP43" s="150"/>
      <c r="EQ43" s="150"/>
      <c r="ER43" s="150"/>
      <c r="ES43" s="150"/>
      <c r="ET43" s="150"/>
      <c r="EU43" s="151"/>
      <c r="EV43" s="143"/>
    </row>
    <row r="44" spans="8:152" hidden="1" x14ac:dyDescent="0.25">
      <c r="H44" s="143"/>
      <c r="I44" s="144"/>
      <c r="J44" s="145"/>
      <c r="K44" s="146"/>
      <c r="L44" s="147"/>
      <c r="M44" s="148"/>
      <c r="N44" s="149"/>
      <c r="O44" s="150"/>
      <c r="P44" s="151"/>
      <c r="Q44" s="143"/>
      <c r="R44" s="144"/>
      <c r="S44" s="145"/>
      <c r="T44" s="146"/>
      <c r="U44" s="147"/>
      <c r="V44" s="148"/>
      <c r="W44" s="149"/>
      <c r="X44" s="149"/>
      <c r="Y44" s="149"/>
      <c r="Z44" s="149"/>
      <c r="AA44" s="149"/>
      <c r="AB44" s="150"/>
      <c r="AC44" s="151"/>
      <c r="AD44" s="143"/>
      <c r="AE44" s="144"/>
      <c r="AF44" s="145"/>
      <c r="AG44" s="146"/>
      <c r="AH44" s="147"/>
      <c r="AI44" s="148"/>
      <c r="AJ44" s="148"/>
      <c r="AK44" s="148"/>
      <c r="AL44" s="148"/>
      <c r="AM44" s="148"/>
      <c r="AN44" s="149"/>
      <c r="AO44" s="149"/>
      <c r="AP44" s="149"/>
      <c r="AQ44" s="149"/>
      <c r="AR44" s="149"/>
      <c r="AS44" s="150"/>
      <c r="AT44" s="150"/>
      <c r="AU44" s="150"/>
      <c r="AV44" s="150"/>
      <c r="AW44" s="150"/>
      <c r="AX44" s="151"/>
      <c r="AY44" s="143"/>
      <c r="AZ44" s="144"/>
      <c r="BA44" s="145"/>
      <c r="BB44" s="146"/>
      <c r="BC44" s="146"/>
      <c r="BD44" s="146"/>
      <c r="BE44" s="146"/>
      <c r="BF44" s="146"/>
      <c r="BG44" s="147"/>
      <c r="BH44" s="147"/>
      <c r="BI44" s="147"/>
      <c r="BJ44" s="147"/>
      <c r="BK44" s="147"/>
      <c r="BL44" s="148"/>
      <c r="BM44" s="148"/>
      <c r="BN44" s="148"/>
      <c r="BO44" s="148"/>
      <c r="BP44" s="148"/>
      <c r="BQ44" s="149"/>
      <c r="BR44" s="150"/>
      <c r="BS44" s="151"/>
      <c r="BT44" s="143"/>
      <c r="BU44" s="144"/>
      <c r="BV44" s="145"/>
      <c r="BW44" s="146"/>
      <c r="BX44" s="147"/>
      <c r="BY44" s="148"/>
      <c r="BZ44" s="149"/>
      <c r="CA44" s="150"/>
      <c r="CB44" s="151"/>
      <c r="CC44" s="143"/>
      <c r="CD44" s="143"/>
      <c r="CE44" s="143"/>
      <c r="CF44" s="143"/>
      <c r="CG44" s="143"/>
      <c r="CH44" s="144"/>
      <c r="CI44" s="145"/>
      <c r="CJ44" s="146"/>
      <c r="CK44" s="147"/>
      <c r="CL44" s="147"/>
      <c r="CM44" s="147"/>
      <c r="CN44" s="147"/>
      <c r="CO44" s="147"/>
      <c r="CP44" s="148"/>
      <c r="CQ44" s="148"/>
      <c r="CR44" s="148"/>
      <c r="CS44" s="148"/>
      <c r="CT44" s="148"/>
      <c r="CU44" s="149"/>
      <c r="CV44" s="149"/>
      <c r="CW44" s="149"/>
      <c r="CX44" s="149"/>
      <c r="CY44" s="149"/>
      <c r="CZ44" s="150"/>
      <c r="DA44" s="150"/>
      <c r="DB44" s="150"/>
      <c r="DC44" s="150"/>
      <c r="DD44" s="150"/>
      <c r="DE44" s="151"/>
      <c r="DF44" s="143"/>
      <c r="DG44" s="143"/>
      <c r="DH44" s="143"/>
      <c r="DI44" s="143"/>
      <c r="DJ44" s="143"/>
      <c r="DK44" s="144"/>
      <c r="DL44" s="145"/>
      <c r="DM44" s="146"/>
      <c r="DN44" s="147"/>
      <c r="DO44" s="147"/>
      <c r="DP44" s="147"/>
      <c r="DQ44" s="147"/>
      <c r="DR44" s="147"/>
      <c r="DS44" s="148"/>
      <c r="DT44" s="149"/>
      <c r="DU44" s="150"/>
      <c r="DV44" s="151"/>
      <c r="DW44" s="143"/>
      <c r="DX44" s="144"/>
      <c r="DY44" s="144"/>
      <c r="DZ44" s="144"/>
      <c r="EA44" s="144"/>
      <c r="EB44" s="144"/>
      <c r="EC44" s="145"/>
      <c r="ED44" s="146"/>
      <c r="EE44" s="147"/>
      <c r="EF44" s="148"/>
      <c r="EG44" s="148"/>
      <c r="EH44" s="148"/>
      <c r="EI44" s="148"/>
      <c r="EJ44" s="148"/>
      <c r="EK44" s="149"/>
      <c r="EL44" s="149"/>
      <c r="EM44" s="149"/>
      <c r="EN44" s="149"/>
      <c r="EO44" s="149"/>
      <c r="EP44" s="150"/>
      <c r="EQ44" s="150"/>
      <c r="ER44" s="150"/>
      <c r="ES44" s="150"/>
      <c r="ET44" s="150"/>
      <c r="EU44" s="151"/>
      <c r="EV44" s="143"/>
    </row>
    <row r="45" spans="8:152" hidden="1" x14ac:dyDescent="0.25">
      <c r="H45" s="143"/>
      <c r="I45" s="144"/>
      <c r="J45" s="145"/>
      <c r="K45" s="146"/>
      <c r="L45" s="147"/>
      <c r="M45" s="148"/>
      <c r="N45" s="149"/>
      <c r="O45" s="150"/>
      <c r="P45" s="151"/>
      <c r="Q45" s="143"/>
      <c r="R45" s="144"/>
      <c r="S45" s="145"/>
      <c r="T45" s="146"/>
      <c r="U45" s="147"/>
      <c r="V45" s="148"/>
      <c r="W45" s="149"/>
      <c r="X45" s="149"/>
      <c r="Y45" s="149"/>
      <c r="Z45" s="149"/>
      <c r="AA45" s="149"/>
      <c r="AB45" s="150"/>
      <c r="AC45" s="151"/>
      <c r="AD45" s="143"/>
      <c r="AE45" s="144"/>
      <c r="AF45" s="145"/>
      <c r="AG45" s="146"/>
      <c r="AH45" s="147"/>
      <c r="AI45" s="148"/>
      <c r="AJ45" s="148"/>
      <c r="AK45" s="148"/>
      <c r="AL45" s="148"/>
      <c r="AM45" s="148"/>
      <c r="AN45" s="149"/>
      <c r="AO45" s="149"/>
      <c r="AP45" s="149"/>
      <c r="AQ45" s="149"/>
      <c r="AR45" s="149"/>
      <c r="AS45" s="150"/>
      <c r="AT45" s="150"/>
      <c r="AU45" s="150"/>
      <c r="AV45" s="150"/>
      <c r="AW45" s="150"/>
      <c r="AX45" s="151"/>
      <c r="AY45" s="143"/>
      <c r="AZ45" s="144"/>
      <c r="BA45" s="145"/>
      <c r="BB45" s="146"/>
      <c r="BC45" s="146"/>
      <c r="BD45" s="146"/>
      <c r="BE45" s="146"/>
      <c r="BF45" s="146"/>
      <c r="BG45" s="147"/>
      <c r="BH45" s="147"/>
      <c r="BI45" s="147"/>
      <c r="BJ45" s="147"/>
      <c r="BK45" s="147"/>
      <c r="BL45" s="148"/>
      <c r="BM45" s="148"/>
      <c r="BN45" s="148"/>
      <c r="BO45" s="148"/>
      <c r="BP45" s="148"/>
      <c r="BQ45" s="149"/>
      <c r="BR45" s="150"/>
      <c r="BS45" s="151"/>
      <c r="BT45" s="143"/>
      <c r="BU45" s="144"/>
      <c r="BV45" s="145"/>
      <c r="BW45" s="146"/>
      <c r="BX45" s="147"/>
      <c r="BY45" s="148"/>
      <c r="BZ45" s="149"/>
      <c r="CA45" s="150"/>
      <c r="CB45" s="151"/>
      <c r="CC45" s="143"/>
      <c r="CD45" s="143"/>
      <c r="CE45" s="143"/>
      <c r="CF45" s="143"/>
      <c r="CG45" s="143"/>
      <c r="CH45" s="144"/>
      <c r="CI45" s="145"/>
      <c r="CJ45" s="146"/>
      <c r="CK45" s="147"/>
      <c r="CL45" s="147"/>
      <c r="CM45" s="147"/>
      <c r="CN45" s="147"/>
      <c r="CO45" s="147"/>
      <c r="CP45" s="148"/>
      <c r="CQ45" s="148"/>
      <c r="CR45" s="148"/>
      <c r="CS45" s="148"/>
      <c r="CT45" s="148"/>
      <c r="CU45" s="149"/>
      <c r="CV45" s="149"/>
      <c r="CW45" s="149"/>
      <c r="CX45" s="149"/>
      <c r="CY45" s="149"/>
      <c r="CZ45" s="150"/>
      <c r="DA45" s="150"/>
      <c r="DB45" s="150"/>
      <c r="DC45" s="150"/>
      <c r="DD45" s="150"/>
      <c r="DE45" s="151"/>
      <c r="DF45" s="143"/>
      <c r="DG45" s="143"/>
      <c r="DH45" s="143"/>
      <c r="DI45" s="143"/>
      <c r="DJ45" s="143"/>
      <c r="DK45" s="144"/>
      <c r="DL45" s="145"/>
      <c r="DM45" s="146"/>
      <c r="DN45" s="147"/>
      <c r="DO45" s="147"/>
      <c r="DP45" s="147"/>
      <c r="DQ45" s="147"/>
      <c r="DR45" s="147"/>
      <c r="DS45" s="148"/>
      <c r="DT45" s="149"/>
      <c r="DU45" s="150"/>
      <c r="DV45" s="151"/>
      <c r="DW45" s="143"/>
      <c r="DX45" s="144"/>
      <c r="DY45" s="144"/>
      <c r="DZ45" s="144"/>
      <c r="EA45" s="144"/>
      <c r="EB45" s="144"/>
      <c r="EC45" s="145"/>
      <c r="ED45" s="146"/>
      <c r="EE45" s="147"/>
      <c r="EF45" s="148"/>
      <c r="EG45" s="148"/>
      <c r="EH45" s="148"/>
      <c r="EI45" s="148"/>
      <c r="EJ45" s="148"/>
      <c r="EK45" s="149"/>
      <c r="EL45" s="149"/>
      <c r="EM45" s="149"/>
      <c r="EN45" s="149"/>
      <c r="EO45" s="149"/>
      <c r="EP45" s="150"/>
      <c r="EQ45" s="150"/>
      <c r="ER45" s="150"/>
      <c r="ES45" s="150"/>
      <c r="ET45" s="150"/>
      <c r="EU45" s="151"/>
      <c r="EV45" s="143"/>
    </row>
    <row r="46" spans="8:152" hidden="1" x14ac:dyDescent="0.25">
      <c r="H46" s="143"/>
      <c r="I46" s="144"/>
      <c r="J46" s="145"/>
      <c r="K46" s="146"/>
      <c r="L46" s="147"/>
      <c r="M46" s="148"/>
      <c r="N46" s="149"/>
      <c r="O46" s="150"/>
      <c r="P46" s="151"/>
      <c r="Q46" s="143"/>
      <c r="R46" s="144"/>
      <c r="S46" s="145"/>
      <c r="T46" s="146"/>
      <c r="U46" s="147"/>
      <c r="V46" s="148"/>
      <c r="W46" s="149"/>
      <c r="X46" s="149"/>
      <c r="Y46" s="149"/>
      <c r="Z46" s="149"/>
      <c r="AA46" s="149"/>
      <c r="AB46" s="150"/>
      <c r="AC46" s="151"/>
      <c r="AD46" s="143"/>
      <c r="AE46" s="144"/>
      <c r="AF46" s="145"/>
      <c r="AG46" s="146"/>
      <c r="AH46" s="147"/>
      <c r="AI46" s="148"/>
      <c r="AJ46" s="148"/>
      <c r="AK46" s="148"/>
      <c r="AL46" s="148"/>
      <c r="AM46" s="148"/>
      <c r="AN46" s="149"/>
      <c r="AO46" s="149"/>
      <c r="AP46" s="149"/>
      <c r="AQ46" s="149"/>
      <c r="AR46" s="149"/>
      <c r="AS46" s="150"/>
      <c r="AT46" s="150"/>
      <c r="AU46" s="150"/>
      <c r="AV46" s="150"/>
      <c r="AW46" s="150"/>
      <c r="AX46" s="151"/>
      <c r="AY46" s="143"/>
      <c r="AZ46" s="144"/>
      <c r="BA46" s="145"/>
      <c r="BB46" s="146"/>
      <c r="BC46" s="146"/>
      <c r="BD46" s="146"/>
      <c r="BE46" s="146"/>
      <c r="BF46" s="146"/>
      <c r="BG46" s="147"/>
      <c r="BH46" s="147"/>
      <c r="BI46" s="147"/>
      <c r="BJ46" s="147"/>
      <c r="BK46" s="147"/>
      <c r="BL46" s="148"/>
      <c r="BM46" s="148"/>
      <c r="BN46" s="148"/>
      <c r="BO46" s="148"/>
      <c r="BP46" s="148"/>
      <c r="BQ46" s="149"/>
      <c r="BR46" s="150"/>
      <c r="BS46" s="151"/>
      <c r="BT46" s="143"/>
      <c r="BU46" s="144"/>
      <c r="BV46" s="145"/>
      <c r="BW46" s="146"/>
      <c r="BX46" s="147"/>
      <c r="BY46" s="148"/>
      <c r="BZ46" s="149"/>
      <c r="CA46" s="150"/>
      <c r="CB46" s="151"/>
      <c r="CC46" s="143"/>
      <c r="CD46" s="143"/>
      <c r="CE46" s="143"/>
      <c r="CF46" s="143"/>
      <c r="CG46" s="143"/>
      <c r="CH46" s="144"/>
      <c r="CI46" s="145"/>
      <c r="CJ46" s="146"/>
      <c r="CK46" s="147"/>
      <c r="CL46" s="147"/>
      <c r="CM46" s="147"/>
      <c r="CN46" s="147"/>
      <c r="CO46" s="147"/>
      <c r="CP46" s="148"/>
      <c r="CQ46" s="148"/>
      <c r="CR46" s="148"/>
      <c r="CS46" s="148"/>
      <c r="CT46" s="148"/>
      <c r="CU46" s="149"/>
      <c r="CV46" s="149"/>
      <c r="CW46" s="149"/>
      <c r="CX46" s="149"/>
      <c r="CY46" s="149"/>
      <c r="CZ46" s="150"/>
      <c r="DA46" s="150"/>
      <c r="DB46" s="150"/>
      <c r="DC46" s="150"/>
      <c r="DD46" s="150"/>
      <c r="DE46" s="151"/>
      <c r="DF46" s="143"/>
      <c r="DG46" s="143"/>
      <c r="DH46" s="143"/>
      <c r="DI46" s="143"/>
      <c r="DJ46" s="143"/>
      <c r="DK46" s="144"/>
      <c r="DL46" s="145"/>
      <c r="DM46" s="146"/>
      <c r="DN46" s="147"/>
      <c r="DO46" s="147"/>
      <c r="DP46" s="147"/>
      <c r="DQ46" s="147"/>
      <c r="DR46" s="147"/>
      <c r="DS46" s="148"/>
      <c r="DT46" s="149"/>
      <c r="DU46" s="150"/>
      <c r="DV46" s="151"/>
      <c r="DW46" s="143"/>
      <c r="DX46" s="144"/>
      <c r="DY46" s="144"/>
      <c r="DZ46" s="144"/>
      <c r="EA46" s="144"/>
      <c r="EB46" s="144"/>
      <c r="EC46" s="145"/>
      <c r="ED46" s="146"/>
      <c r="EE46" s="147"/>
      <c r="EF46" s="148"/>
      <c r="EG46" s="148"/>
      <c r="EH46" s="148"/>
      <c r="EI46" s="148"/>
      <c r="EJ46" s="148"/>
      <c r="EK46" s="149"/>
      <c r="EL46" s="149"/>
      <c r="EM46" s="149"/>
      <c r="EN46" s="149"/>
      <c r="EO46" s="149"/>
      <c r="EP46" s="150"/>
      <c r="EQ46" s="150"/>
      <c r="ER46" s="150"/>
      <c r="ES46" s="150"/>
      <c r="ET46" s="150"/>
      <c r="EU46" s="151"/>
      <c r="EV46" s="143"/>
    </row>
    <row r="47" spans="8:152" hidden="1" x14ac:dyDescent="0.25">
      <c r="H47" s="143"/>
      <c r="I47" s="144"/>
      <c r="J47" s="145"/>
      <c r="K47" s="146"/>
      <c r="L47" s="147"/>
      <c r="M47" s="148"/>
      <c r="N47" s="149"/>
      <c r="O47" s="150"/>
      <c r="P47" s="151"/>
      <c r="Q47" s="143"/>
      <c r="R47" s="144"/>
      <c r="S47" s="145"/>
      <c r="T47" s="146"/>
      <c r="U47" s="147"/>
      <c r="V47" s="148"/>
      <c r="W47" s="149"/>
      <c r="X47" s="149"/>
      <c r="Y47" s="149"/>
      <c r="Z47" s="149"/>
      <c r="AA47" s="149"/>
      <c r="AB47" s="150"/>
      <c r="AC47" s="151"/>
      <c r="AD47" s="143"/>
      <c r="AE47" s="144"/>
      <c r="AF47" s="145"/>
      <c r="AG47" s="146"/>
      <c r="AH47" s="147"/>
      <c r="AI47" s="148"/>
      <c r="AJ47" s="148"/>
      <c r="AK47" s="148"/>
      <c r="AL47" s="148"/>
      <c r="AM47" s="148"/>
      <c r="AN47" s="149"/>
      <c r="AO47" s="149"/>
      <c r="AP47" s="149"/>
      <c r="AQ47" s="149"/>
      <c r="AR47" s="149"/>
      <c r="AS47" s="150"/>
      <c r="AT47" s="150"/>
      <c r="AU47" s="150"/>
      <c r="AV47" s="150"/>
      <c r="AW47" s="150"/>
      <c r="AX47" s="151"/>
      <c r="AY47" s="143"/>
      <c r="AZ47" s="144"/>
      <c r="BA47" s="145"/>
      <c r="BB47" s="146"/>
      <c r="BC47" s="146"/>
      <c r="BD47" s="146"/>
      <c r="BE47" s="146"/>
      <c r="BF47" s="146"/>
      <c r="BG47" s="147"/>
      <c r="BH47" s="147"/>
      <c r="BI47" s="147"/>
      <c r="BJ47" s="147"/>
      <c r="BK47" s="147"/>
      <c r="BL47" s="148"/>
      <c r="BM47" s="148"/>
      <c r="BN47" s="148"/>
      <c r="BO47" s="148"/>
      <c r="BP47" s="148"/>
      <c r="BQ47" s="149"/>
      <c r="BR47" s="150"/>
      <c r="BS47" s="151"/>
      <c r="BT47" s="143"/>
      <c r="BU47" s="144"/>
      <c r="BV47" s="145"/>
      <c r="BW47" s="146"/>
      <c r="BX47" s="147"/>
      <c r="BY47" s="148"/>
      <c r="BZ47" s="149"/>
      <c r="CA47" s="150"/>
      <c r="CB47" s="151"/>
      <c r="CC47" s="143"/>
      <c r="CD47" s="143"/>
      <c r="CE47" s="143"/>
      <c r="CF47" s="143"/>
      <c r="CG47" s="143"/>
      <c r="CH47" s="144"/>
      <c r="CI47" s="145"/>
      <c r="CJ47" s="146"/>
      <c r="CK47" s="147"/>
      <c r="CL47" s="147"/>
      <c r="CM47" s="147"/>
      <c r="CN47" s="147"/>
      <c r="CO47" s="147"/>
      <c r="CP47" s="148"/>
      <c r="CQ47" s="148"/>
      <c r="CR47" s="148"/>
      <c r="CS47" s="148"/>
      <c r="CT47" s="148"/>
      <c r="CU47" s="149"/>
      <c r="CV47" s="149"/>
      <c r="CW47" s="149"/>
      <c r="CX47" s="149"/>
      <c r="CY47" s="149"/>
      <c r="CZ47" s="150"/>
      <c r="DA47" s="150"/>
      <c r="DB47" s="150"/>
      <c r="DC47" s="150"/>
      <c r="DD47" s="150"/>
      <c r="DE47" s="151"/>
      <c r="DF47" s="143"/>
      <c r="DG47" s="143"/>
      <c r="DH47" s="143"/>
      <c r="DI47" s="143"/>
      <c r="DJ47" s="143"/>
      <c r="DK47" s="144"/>
      <c r="DL47" s="145"/>
      <c r="DM47" s="146"/>
      <c r="DN47" s="147"/>
      <c r="DO47" s="147"/>
      <c r="DP47" s="147"/>
      <c r="DQ47" s="147"/>
      <c r="DR47" s="147"/>
      <c r="DS47" s="148"/>
      <c r="DT47" s="149"/>
      <c r="DU47" s="150"/>
      <c r="DV47" s="151"/>
      <c r="DW47" s="143"/>
      <c r="DX47" s="144"/>
      <c r="DY47" s="144"/>
      <c r="DZ47" s="144"/>
      <c r="EA47" s="144"/>
      <c r="EB47" s="144"/>
      <c r="EC47" s="145"/>
      <c r="ED47" s="146"/>
      <c r="EE47" s="147"/>
      <c r="EF47" s="148"/>
      <c r="EG47" s="148"/>
      <c r="EH47" s="148"/>
      <c r="EI47" s="148"/>
      <c r="EJ47" s="148"/>
      <c r="EK47" s="149"/>
      <c r="EL47" s="149"/>
      <c r="EM47" s="149"/>
      <c r="EN47" s="149"/>
      <c r="EO47" s="149"/>
      <c r="EP47" s="150"/>
      <c r="EQ47" s="150"/>
      <c r="ER47" s="150"/>
      <c r="ES47" s="150"/>
      <c r="ET47" s="150"/>
      <c r="EU47" s="151"/>
      <c r="EV47" s="143"/>
    </row>
    <row r="48" spans="8:152" hidden="1" x14ac:dyDescent="0.25">
      <c r="H48" s="143"/>
      <c r="I48" s="144"/>
      <c r="J48" s="145"/>
      <c r="K48" s="146"/>
      <c r="L48" s="147"/>
      <c r="M48" s="148"/>
      <c r="N48" s="149"/>
      <c r="O48" s="150"/>
      <c r="P48" s="151"/>
      <c r="Q48" s="143"/>
      <c r="R48" s="144"/>
      <c r="S48" s="145"/>
      <c r="T48" s="146"/>
      <c r="U48" s="147"/>
      <c r="V48" s="148"/>
      <c r="W48" s="149"/>
      <c r="X48" s="149"/>
      <c r="Y48" s="149"/>
      <c r="Z48" s="149"/>
      <c r="AA48" s="149"/>
      <c r="AB48" s="150"/>
      <c r="AC48" s="151"/>
      <c r="AD48" s="143"/>
      <c r="AE48" s="144"/>
      <c r="AF48" s="145"/>
      <c r="AG48" s="146"/>
      <c r="AH48" s="147"/>
      <c r="AI48" s="148"/>
      <c r="AJ48" s="148"/>
      <c r="AK48" s="148"/>
      <c r="AL48" s="148"/>
      <c r="AM48" s="148"/>
      <c r="AN48" s="149"/>
      <c r="AO48" s="149"/>
      <c r="AP48" s="149"/>
      <c r="AQ48" s="149"/>
      <c r="AR48" s="149"/>
      <c r="AS48" s="150"/>
      <c r="AT48" s="150"/>
      <c r="AU48" s="150"/>
      <c r="AV48" s="150"/>
      <c r="AW48" s="150"/>
      <c r="AX48" s="151"/>
      <c r="AY48" s="143"/>
      <c r="AZ48" s="144"/>
      <c r="BA48" s="145"/>
      <c r="BB48" s="146"/>
      <c r="BC48" s="146"/>
      <c r="BD48" s="146"/>
      <c r="BE48" s="146"/>
      <c r="BF48" s="146"/>
      <c r="BG48" s="147"/>
      <c r="BH48" s="147"/>
      <c r="BI48" s="147"/>
      <c r="BJ48" s="147"/>
      <c r="BK48" s="147"/>
      <c r="BL48" s="148"/>
      <c r="BM48" s="148"/>
      <c r="BN48" s="148"/>
      <c r="BO48" s="148"/>
      <c r="BP48" s="148"/>
      <c r="BQ48" s="149"/>
      <c r="BR48" s="150"/>
      <c r="BS48" s="151"/>
      <c r="BT48" s="143"/>
      <c r="BU48" s="144"/>
      <c r="BV48" s="145"/>
      <c r="BW48" s="146"/>
      <c r="BX48" s="147"/>
      <c r="BY48" s="148"/>
      <c r="BZ48" s="149"/>
      <c r="CA48" s="150"/>
      <c r="CB48" s="151"/>
      <c r="CC48" s="143"/>
      <c r="CD48" s="143"/>
      <c r="CE48" s="143"/>
      <c r="CF48" s="143"/>
      <c r="CG48" s="143"/>
      <c r="CH48" s="144"/>
      <c r="CI48" s="145"/>
      <c r="CJ48" s="146"/>
      <c r="CK48" s="147"/>
      <c r="CL48" s="147"/>
      <c r="CM48" s="147"/>
      <c r="CN48" s="147"/>
      <c r="CO48" s="147"/>
      <c r="CP48" s="148"/>
      <c r="CQ48" s="148"/>
      <c r="CR48" s="148"/>
      <c r="CS48" s="148"/>
      <c r="CT48" s="148"/>
      <c r="CU48" s="149"/>
      <c r="CV48" s="149"/>
      <c r="CW48" s="149"/>
      <c r="CX48" s="149"/>
      <c r="CY48" s="149"/>
      <c r="CZ48" s="150"/>
      <c r="DA48" s="150"/>
      <c r="DB48" s="150"/>
      <c r="DC48" s="150"/>
      <c r="DD48" s="150"/>
      <c r="DE48" s="151"/>
      <c r="DF48" s="143"/>
      <c r="DG48" s="143"/>
      <c r="DH48" s="143"/>
      <c r="DI48" s="143"/>
      <c r="DJ48" s="143"/>
      <c r="DK48" s="144"/>
      <c r="DL48" s="145"/>
      <c r="DM48" s="146"/>
      <c r="DN48" s="147"/>
      <c r="DO48" s="147"/>
      <c r="DP48" s="147"/>
      <c r="DQ48" s="147"/>
      <c r="DR48" s="147"/>
      <c r="DS48" s="148"/>
      <c r="DT48" s="149"/>
      <c r="DU48" s="150"/>
      <c r="DV48" s="151"/>
      <c r="DW48" s="143"/>
      <c r="DX48" s="144"/>
      <c r="DY48" s="144"/>
      <c r="DZ48" s="144"/>
      <c r="EA48" s="144"/>
      <c r="EB48" s="144"/>
      <c r="EC48" s="145"/>
      <c r="ED48" s="146"/>
      <c r="EE48" s="147"/>
      <c r="EF48" s="148"/>
      <c r="EG48" s="148"/>
      <c r="EH48" s="148"/>
      <c r="EI48" s="148"/>
      <c r="EJ48" s="148"/>
      <c r="EK48" s="149"/>
      <c r="EL48" s="149"/>
      <c r="EM48" s="149"/>
      <c r="EN48" s="149"/>
      <c r="EO48" s="149"/>
      <c r="EP48" s="150"/>
      <c r="EQ48" s="150"/>
      <c r="ER48" s="150"/>
      <c r="ES48" s="150"/>
      <c r="ET48" s="150"/>
      <c r="EU48" s="151"/>
      <c r="EV48" s="143"/>
    </row>
    <row r="49" spans="1:152" hidden="1" x14ac:dyDescent="0.25">
      <c r="H49" s="143"/>
      <c r="I49" s="144"/>
      <c r="J49" s="145"/>
      <c r="K49" s="146"/>
      <c r="L49" s="147"/>
      <c r="M49" s="148"/>
      <c r="N49" s="149"/>
      <c r="O49" s="150"/>
      <c r="P49" s="151"/>
      <c r="Q49" s="143"/>
      <c r="R49" s="144"/>
      <c r="S49" s="145"/>
      <c r="T49" s="146"/>
      <c r="U49" s="147"/>
      <c r="V49" s="148"/>
      <c r="W49" s="149"/>
      <c r="X49" s="149"/>
      <c r="Y49" s="149"/>
      <c r="Z49" s="149"/>
      <c r="AA49" s="149"/>
      <c r="AB49" s="150"/>
      <c r="AC49" s="151"/>
      <c r="AD49" s="143"/>
      <c r="AE49" s="144"/>
      <c r="AF49" s="145"/>
      <c r="AG49" s="146"/>
      <c r="AH49" s="147"/>
      <c r="AI49" s="148"/>
      <c r="AJ49" s="148"/>
      <c r="AK49" s="148"/>
      <c r="AL49" s="148"/>
      <c r="AM49" s="148"/>
      <c r="AN49" s="149"/>
      <c r="AO49" s="149"/>
      <c r="AP49" s="149"/>
      <c r="AQ49" s="149"/>
      <c r="AR49" s="149"/>
      <c r="AS49" s="150"/>
      <c r="AT49" s="150"/>
      <c r="AU49" s="150"/>
      <c r="AV49" s="150"/>
      <c r="AW49" s="150"/>
      <c r="AX49" s="151"/>
      <c r="AY49" s="143"/>
      <c r="AZ49" s="144"/>
      <c r="BA49" s="145"/>
      <c r="BB49" s="146"/>
      <c r="BC49" s="146"/>
      <c r="BD49" s="146"/>
      <c r="BE49" s="146"/>
      <c r="BF49" s="146"/>
      <c r="BG49" s="147"/>
      <c r="BH49" s="147"/>
      <c r="BI49" s="147"/>
      <c r="BJ49" s="147"/>
      <c r="BK49" s="147"/>
      <c r="BL49" s="148"/>
      <c r="BM49" s="148"/>
      <c r="BN49" s="148"/>
      <c r="BO49" s="148"/>
      <c r="BP49" s="148"/>
      <c r="BQ49" s="149"/>
      <c r="BR49" s="150"/>
      <c r="BS49" s="151"/>
      <c r="BT49" s="143"/>
      <c r="BU49" s="144"/>
      <c r="BV49" s="145"/>
      <c r="BW49" s="146"/>
      <c r="BX49" s="147"/>
      <c r="BY49" s="148"/>
      <c r="BZ49" s="149"/>
      <c r="CA49" s="150"/>
      <c r="CB49" s="151"/>
      <c r="CC49" s="143"/>
      <c r="CD49" s="143"/>
      <c r="CE49" s="143"/>
      <c r="CF49" s="143"/>
      <c r="CG49" s="143"/>
      <c r="CH49" s="144"/>
      <c r="CI49" s="145"/>
      <c r="CJ49" s="146"/>
      <c r="CK49" s="147"/>
      <c r="CL49" s="147"/>
      <c r="CM49" s="147"/>
      <c r="CN49" s="147"/>
      <c r="CO49" s="147"/>
      <c r="CP49" s="148"/>
      <c r="CQ49" s="148"/>
      <c r="CR49" s="148"/>
      <c r="CS49" s="148"/>
      <c r="CT49" s="148"/>
      <c r="CU49" s="149"/>
      <c r="CV49" s="149"/>
      <c r="CW49" s="149"/>
      <c r="CX49" s="149"/>
      <c r="CY49" s="149"/>
      <c r="CZ49" s="150"/>
      <c r="DA49" s="150"/>
      <c r="DB49" s="150"/>
      <c r="DC49" s="150"/>
      <c r="DD49" s="150"/>
      <c r="DE49" s="151"/>
      <c r="DF49" s="143"/>
      <c r="DG49" s="143"/>
      <c r="DH49" s="143"/>
      <c r="DI49" s="143"/>
      <c r="DJ49" s="143"/>
      <c r="DK49" s="144"/>
      <c r="DL49" s="145"/>
      <c r="DM49" s="146"/>
      <c r="DN49" s="147"/>
      <c r="DO49" s="147"/>
      <c r="DP49" s="147"/>
      <c r="DQ49" s="147"/>
      <c r="DR49" s="147"/>
      <c r="DS49" s="148"/>
      <c r="DT49" s="149"/>
      <c r="DU49" s="150"/>
      <c r="DV49" s="151"/>
      <c r="DW49" s="143"/>
      <c r="DX49" s="144"/>
      <c r="DY49" s="144"/>
      <c r="DZ49" s="144"/>
      <c r="EA49" s="144"/>
      <c r="EB49" s="144"/>
      <c r="EC49" s="145"/>
      <c r="ED49" s="146"/>
      <c r="EE49" s="147"/>
      <c r="EF49" s="148"/>
      <c r="EG49" s="148"/>
      <c r="EH49" s="148"/>
      <c r="EI49" s="148"/>
      <c r="EJ49" s="148"/>
      <c r="EK49" s="149"/>
      <c r="EL49" s="149"/>
      <c r="EM49" s="149"/>
      <c r="EN49" s="149"/>
      <c r="EO49" s="149"/>
      <c r="EP49" s="150"/>
      <c r="EQ49" s="150"/>
      <c r="ER49" s="150"/>
      <c r="ES49" s="150"/>
      <c r="ET49" s="150"/>
      <c r="EU49" s="151"/>
      <c r="EV49" s="143"/>
    </row>
    <row r="50" spans="1:152" hidden="1" x14ac:dyDescent="0.25">
      <c r="H50" s="143"/>
      <c r="I50" s="144"/>
      <c r="J50" s="145"/>
      <c r="K50" s="146"/>
      <c r="L50" s="147"/>
      <c r="M50" s="148"/>
      <c r="N50" s="149"/>
      <c r="O50" s="150"/>
      <c r="P50" s="151"/>
      <c r="Q50" s="143"/>
      <c r="R50" s="144"/>
      <c r="S50" s="145"/>
      <c r="T50" s="146"/>
      <c r="U50" s="147"/>
      <c r="V50" s="148"/>
      <c r="W50" s="149"/>
      <c r="X50" s="149"/>
      <c r="Y50" s="149"/>
      <c r="Z50" s="149"/>
      <c r="AA50" s="149"/>
      <c r="AB50" s="150"/>
      <c r="AC50" s="151"/>
      <c r="AD50" s="143"/>
      <c r="AE50" s="144"/>
      <c r="AF50" s="145"/>
      <c r="AG50" s="146"/>
      <c r="AH50" s="147"/>
      <c r="AI50" s="148"/>
      <c r="AJ50" s="148"/>
      <c r="AK50" s="148"/>
      <c r="AL50" s="148"/>
      <c r="AM50" s="148"/>
      <c r="AN50" s="149"/>
      <c r="AO50" s="149"/>
      <c r="AP50" s="149"/>
      <c r="AQ50" s="149"/>
      <c r="AR50" s="149"/>
      <c r="AS50" s="150"/>
      <c r="AT50" s="150"/>
      <c r="AU50" s="150"/>
      <c r="AV50" s="150"/>
      <c r="AW50" s="150"/>
      <c r="AX50" s="151"/>
      <c r="AY50" s="143"/>
      <c r="AZ50" s="144"/>
      <c r="BA50" s="145"/>
      <c r="BB50" s="146"/>
      <c r="BC50" s="146"/>
      <c r="BD50" s="146"/>
      <c r="BE50" s="146"/>
      <c r="BF50" s="146"/>
      <c r="BG50" s="147"/>
      <c r="BH50" s="147"/>
      <c r="BI50" s="147"/>
      <c r="BJ50" s="147"/>
      <c r="BK50" s="147"/>
      <c r="BL50" s="148"/>
      <c r="BM50" s="148"/>
      <c r="BN50" s="148"/>
      <c r="BO50" s="148"/>
      <c r="BP50" s="148"/>
      <c r="BQ50" s="149"/>
      <c r="BR50" s="150"/>
      <c r="BS50" s="151"/>
      <c r="BT50" s="143"/>
      <c r="BU50" s="144"/>
      <c r="BV50" s="145"/>
      <c r="BW50" s="146"/>
      <c r="BX50" s="147"/>
      <c r="BY50" s="148"/>
      <c r="BZ50" s="149"/>
      <c r="CA50" s="150"/>
      <c r="CB50" s="151"/>
      <c r="CC50" s="143"/>
      <c r="CD50" s="143"/>
      <c r="CE50" s="143"/>
      <c r="CF50" s="143"/>
      <c r="CG50" s="143"/>
      <c r="CH50" s="144"/>
      <c r="CI50" s="145"/>
      <c r="CJ50" s="146"/>
      <c r="CK50" s="147"/>
      <c r="CL50" s="147"/>
      <c r="CM50" s="147"/>
      <c r="CN50" s="147"/>
      <c r="CO50" s="147"/>
      <c r="CP50" s="148"/>
      <c r="CQ50" s="148"/>
      <c r="CR50" s="148"/>
      <c r="CS50" s="148"/>
      <c r="CT50" s="148"/>
      <c r="CU50" s="149"/>
      <c r="CV50" s="149"/>
      <c r="CW50" s="149"/>
      <c r="CX50" s="149"/>
      <c r="CY50" s="149"/>
      <c r="CZ50" s="150"/>
      <c r="DA50" s="150"/>
      <c r="DB50" s="150"/>
      <c r="DC50" s="150"/>
      <c r="DD50" s="150"/>
      <c r="DE50" s="151"/>
      <c r="DF50" s="143"/>
      <c r="DG50" s="143"/>
      <c r="DH50" s="143"/>
      <c r="DI50" s="143"/>
      <c r="DJ50" s="143"/>
      <c r="DK50" s="144"/>
      <c r="DL50" s="145"/>
      <c r="DM50" s="146"/>
      <c r="DN50" s="147"/>
      <c r="DO50" s="147"/>
      <c r="DP50" s="147"/>
      <c r="DQ50" s="147"/>
      <c r="DR50" s="147"/>
      <c r="DS50" s="148"/>
      <c r="DT50" s="149"/>
      <c r="DU50" s="150"/>
      <c r="DV50" s="151"/>
      <c r="DW50" s="143"/>
      <c r="DX50" s="144"/>
      <c r="DY50" s="144"/>
      <c r="DZ50" s="144"/>
      <c r="EA50" s="144"/>
      <c r="EB50" s="144"/>
      <c r="EC50" s="145"/>
      <c r="ED50" s="146"/>
      <c r="EE50" s="147"/>
      <c r="EF50" s="148"/>
      <c r="EG50" s="148"/>
      <c r="EH50" s="148"/>
      <c r="EI50" s="148"/>
      <c r="EJ50" s="148"/>
      <c r="EK50" s="149"/>
      <c r="EL50" s="149"/>
      <c r="EM50" s="149"/>
      <c r="EN50" s="149"/>
      <c r="EO50" s="149"/>
      <c r="EP50" s="150"/>
      <c r="EQ50" s="150"/>
      <c r="ER50" s="150"/>
      <c r="ES50" s="150"/>
      <c r="ET50" s="150"/>
      <c r="EU50" s="151"/>
      <c r="EV50" s="143"/>
    </row>
    <row r="51" spans="1:152" hidden="1" x14ac:dyDescent="0.25">
      <c r="H51" s="143"/>
      <c r="I51" s="144"/>
      <c r="J51" s="145"/>
      <c r="K51" s="146"/>
      <c r="L51" s="147"/>
      <c r="M51" s="148"/>
      <c r="N51" s="149"/>
      <c r="O51" s="150"/>
      <c r="P51" s="151"/>
      <c r="Q51" s="143"/>
      <c r="R51" s="144"/>
      <c r="S51" s="145"/>
      <c r="T51" s="146"/>
      <c r="U51" s="147"/>
      <c r="V51" s="148"/>
      <c r="W51" s="149"/>
      <c r="X51" s="149"/>
      <c r="Y51" s="149"/>
      <c r="Z51" s="149"/>
      <c r="AA51" s="149"/>
      <c r="AB51" s="150"/>
      <c r="AC51" s="151"/>
      <c r="AD51" s="143"/>
      <c r="AE51" s="144"/>
      <c r="AF51" s="145"/>
      <c r="AG51" s="146"/>
      <c r="AH51" s="147"/>
      <c r="AI51" s="148"/>
      <c r="AJ51" s="148"/>
      <c r="AK51" s="148"/>
      <c r="AL51" s="148"/>
      <c r="AM51" s="148"/>
      <c r="AN51" s="149"/>
      <c r="AO51" s="149"/>
      <c r="AP51" s="149"/>
      <c r="AQ51" s="149"/>
      <c r="AR51" s="149"/>
      <c r="AS51" s="150"/>
      <c r="AT51" s="150"/>
      <c r="AU51" s="150"/>
      <c r="AV51" s="150"/>
      <c r="AW51" s="150"/>
      <c r="AX51" s="151"/>
      <c r="AY51" s="143"/>
      <c r="AZ51" s="144"/>
      <c r="BA51" s="145"/>
      <c r="BB51" s="146"/>
      <c r="BC51" s="146"/>
      <c r="BD51" s="146"/>
      <c r="BE51" s="146"/>
      <c r="BF51" s="146"/>
      <c r="BG51" s="147"/>
      <c r="BH51" s="147"/>
      <c r="BI51" s="147"/>
      <c r="BJ51" s="147"/>
      <c r="BK51" s="147"/>
      <c r="BL51" s="148"/>
      <c r="BM51" s="148"/>
      <c r="BN51" s="148"/>
      <c r="BO51" s="148"/>
      <c r="BP51" s="148"/>
      <c r="BQ51" s="149"/>
      <c r="BR51" s="150"/>
      <c r="BS51" s="151"/>
      <c r="BT51" s="143"/>
      <c r="BU51" s="144"/>
      <c r="BV51" s="145"/>
      <c r="BW51" s="146"/>
      <c r="BX51" s="147"/>
      <c r="BY51" s="148"/>
      <c r="BZ51" s="149"/>
      <c r="CA51" s="150"/>
      <c r="CB51" s="151"/>
      <c r="CC51" s="143"/>
      <c r="CD51" s="143"/>
      <c r="CE51" s="143"/>
      <c r="CF51" s="143"/>
      <c r="CG51" s="143"/>
      <c r="CH51" s="144"/>
      <c r="CI51" s="145"/>
      <c r="CJ51" s="146"/>
      <c r="CK51" s="147"/>
      <c r="CL51" s="147"/>
      <c r="CM51" s="147"/>
      <c r="CN51" s="147"/>
      <c r="CO51" s="147"/>
      <c r="CP51" s="148"/>
      <c r="CQ51" s="148"/>
      <c r="CR51" s="148"/>
      <c r="CS51" s="148"/>
      <c r="CT51" s="148"/>
      <c r="CU51" s="149"/>
      <c r="CV51" s="149"/>
      <c r="CW51" s="149"/>
      <c r="CX51" s="149"/>
      <c r="CY51" s="149"/>
      <c r="CZ51" s="150"/>
      <c r="DA51" s="150"/>
      <c r="DB51" s="150"/>
      <c r="DC51" s="150"/>
      <c r="DD51" s="150"/>
      <c r="DE51" s="151"/>
      <c r="DF51" s="143"/>
      <c r="DG51" s="143"/>
      <c r="DH51" s="143"/>
      <c r="DI51" s="143"/>
      <c r="DJ51" s="143"/>
      <c r="DK51" s="144"/>
      <c r="DL51" s="145"/>
      <c r="DM51" s="146"/>
      <c r="DN51" s="147"/>
      <c r="DO51" s="147"/>
      <c r="DP51" s="147"/>
      <c r="DQ51" s="147"/>
      <c r="DR51" s="147"/>
      <c r="DS51" s="148"/>
      <c r="DT51" s="149"/>
      <c r="DU51" s="150"/>
      <c r="DV51" s="151"/>
      <c r="DW51" s="143"/>
      <c r="DX51" s="144"/>
      <c r="DY51" s="144"/>
      <c r="DZ51" s="144"/>
      <c r="EA51" s="144"/>
      <c r="EB51" s="144"/>
      <c r="EC51" s="145"/>
      <c r="ED51" s="146"/>
      <c r="EE51" s="147"/>
      <c r="EF51" s="148"/>
      <c r="EG51" s="148"/>
      <c r="EH51" s="148"/>
      <c r="EI51" s="148"/>
      <c r="EJ51" s="148"/>
      <c r="EK51" s="149"/>
      <c r="EL51" s="149"/>
      <c r="EM51" s="149"/>
      <c r="EN51" s="149"/>
      <c r="EO51" s="149"/>
      <c r="EP51" s="150"/>
      <c r="EQ51" s="150"/>
      <c r="ER51" s="150"/>
      <c r="ES51" s="150"/>
      <c r="ET51" s="150"/>
      <c r="EU51" s="151"/>
      <c r="EV51" s="143"/>
    </row>
    <row r="52" spans="1:152" hidden="1" x14ac:dyDescent="0.25">
      <c r="H52" s="143"/>
      <c r="I52" s="144"/>
      <c r="J52" s="145"/>
      <c r="K52" s="146"/>
      <c r="L52" s="147"/>
      <c r="M52" s="148"/>
      <c r="N52" s="149"/>
      <c r="O52" s="150"/>
      <c r="P52" s="151"/>
      <c r="Q52" s="143"/>
      <c r="R52" s="144"/>
      <c r="S52" s="145"/>
      <c r="T52" s="146"/>
      <c r="U52" s="147"/>
      <c r="V52" s="148"/>
      <c r="W52" s="149"/>
      <c r="X52" s="149"/>
      <c r="Y52" s="149"/>
      <c r="Z52" s="149"/>
      <c r="AA52" s="149"/>
      <c r="AB52" s="150"/>
      <c r="AC52" s="151"/>
      <c r="AD52" s="143"/>
      <c r="AE52" s="144"/>
      <c r="AF52" s="145"/>
      <c r="AG52" s="146"/>
      <c r="AH52" s="147"/>
      <c r="AI52" s="148"/>
      <c r="AJ52" s="148"/>
      <c r="AK52" s="148"/>
      <c r="AL52" s="148"/>
      <c r="AM52" s="148"/>
      <c r="AN52" s="149"/>
      <c r="AO52" s="149"/>
      <c r="AP52" s="149"/>
      <c r="AQ52" s="149"/>
      <c r="AR52" s="149"/>
      <c r="AS52" s="150"/>
      <c r="AT52" s="150"/>
      <c r="AU52" s="150"/>
      <c r="AV52" s="150"/>
      <c r="AW52" s="150"/>
      <c r="AX52" s="151"/>
      <c r="AY52" s="143"/>
      <c r="AZ52" s="144"/>
      <c r="BA52" s="145"/>
      <c r="BB52" s="146"/>
      <c r="BC52" s="146"/>
      <c r="BD52" s="146"/>
      <c r="BE52" s="146"/>
      <c r="BF52" s="146"/>
      <c r="BG52" s="147"/>
      <c r="BH52" s="147"/>
      <c r="BI52" s="147"/>
      <c r="BJ52" s="147"/>
      <c r="BK52" s="147"/>
      <c r="BL52" s="148"/>
      <c r="BM52" s="148"/>
      <c r="BN52" s="148"/>
      <c r="BO52" s="148"/>
      <c r="BP52" s="148"/>
      <c r="BQ52" s="149"/>
      <c r="BR52" s="150"/>
      <c r="BS52" s="151"/>
      <c r="BT52" s="143"/>
      <c r="BU52" s="144"/>
      <c r="BV52" s="145"/>
      <c r="BW52" s="146"/>
      <c r="BX52" s="147"/>
      <c r="BY52" s="148"/>
      <c r="BZ52" s="149"/>
      <c r="CA52" s="150"/>
      <c r="CB52" s="151"/>
      <c r="CC52" s="143"/>
      <c r="CD52" s="143"/>
      <c r="CE52" s="143"/>
      <c r="CF52" s="143"/>
      <c r="CG52" s="143"/>
      <c r="CH52" s="144"/>
      <c r="CI52" s="145"/>
      <c r="CJ52" s="146"/>
      <c r="CK52" s="147"/>
      <c r="CL52" s="147"/>
      <c r="CM52" s="147"/>
      <c r="CN52" s="147"/>
      <c r="CO52" s="147"/>
      <c r="CP52" s="148"/>
      <c r="CQ52" s="148"/>
      <c r="CR52" s="148"/>
      <c r="CS52" s="148"/>
      <c r="CT52" s="148"/>
      <c r="CU52" s="149"/>
      <c r="CV52" s="149"/>
      <c r="CW52" s="149"/>
      <c r="CX52" s="149"/>
      <c r="CY52" s="149"/>
      <c r="CZ52" s="150"/>
      <c r="DA52" s="150"/>
      <c r="DB52" s="150"/>
      <c r="DC52" s="150"/>
      <c r="DD52" s="150"/>
      <c r="DE52" s="151"/>
      <c r="DF52" s="143"/>
      <c r="DG52" s="143"/>
      <c r="DH52" s="143"/>
      <c r="DI52" s="143"/>
      <c r="DJ52" s="143"/>
      <c r="DK52" s="144"/>
      <c r="DL52" s="145"/>
      <c r="DM52" s="146"/>
      <c r="DN52" s="147"/>
      <c r="DO52" s="147"/>
      <c r="DP52" s="147"/>
      <c r="DQ52" s="147"/>
      <c r="DR52" s="147"/>
      <c r="DS52" s="148"/>
      <c r="DT52" s="149"/>
      <c r="DU52" s="150"/>
      <c r="DV52" s="151"/>
      <c r="DW52" s="143"/>
      <c r="DX52" s="144"/>
      <c r="DY52" s="144"/>
      <c r="DZ52" s="144"/>
      <c r="EA52" s="144"/>
      <c r="EB52" s="144"/>
      <c r="EC52" s="145"/>
      <c r="ED52" s="146"/>
      <c r="EE52" s="147"/>
      <c r="EF52" s="148"/>
      <c r="EG52" s="148"/>
      <c r="EH52" s="148"/>
      <c r="EI52" s="148"/>
      <c r="EJ52" s="148"/>
      <c r="EK52" s="149"/>
      <c r="EL52" s="149"/>
      <c r="EM52" s="149"/>
      <c r="EN52" s="149"/>
      <c r="EO52" s="149"/>
      <c r="EP52" s="150"/>
      <c r="EQ52" s="150"/>
      <c r="ER52" s="150"/>
      <c r="ES52" s="150"/>
      <c r="ET52" s="150"/>
      <c r="EU52" s="151"/>
      <c r="EV52" s="143"/>
    </row>
    <row r="53" spans="1:152" hidden="1" x14ac:dyDescent="0.25">
      <c r="H53" s="143"/>
      <c r="I53" s="144"/>
      <c r="J53" s="145"/>
      <c r="K53" s="146"/>
      <c r="L53" s="147"/>
      <c r="M53" s="148"/>
      <c r="N53" s="149"/>
      <c r="O53" s="150"/>
      <c r="P53" s="151"/>
      <c r="Q53" s="143"/>
      <c r="R53" s="144"/>
      <c r="S53" s="145"/>
      <c r="T53" s="146"/>
      <c r="U53" s="147"/>
      <c r="V53" s="148"/>
      <c r="W53" s="149"/>
      <c r="X53" s="149"/>
      <c r="Y53" s="149"/>
      <c r="Z53" s="149"/>
      <c r="AA53" s="149"/>
      <c r="AB53" s="150"/>
      <c r="AC53" s="151"/>
      <c r="AD53" s="143"/>
      <c r="AE53" s="144"/>
      <c r="AF53" s="145"/>
      <c r="AG53" s="146"/>
      <c r="AH53" s="147"/>
      <c r="AI53" s="148"/>
      <c r="AJ53" s="148"/>
      <c r="AK53" s="148"/>
      <c r="AL53" s="148"/>
      <c r="AM53" s="148"/>
      <c r="AN53" s="149"/>
      <c r="AO53" s="149"/>
      <c r="AP53" s="149"/>
      <c r="AQ53" s="149"/>
      <c r="AR53" s="149"/>
      <c r="AS53" s="150"/>
      <c r="AT53" s="150"/>
      <c r="AU53" s="150"/>
      <c r="AV53" s="150"/>
      <c r="AW53" s="150"/>
      <c r="AX53" s="151"/>
      <c r="AY53" s="143"/>
      <c r="AZ53" s="144"/>
      <c r="BA53" s="145"/>
      <c r="BB53" s="146"/>
      <c r="BC53" s="146"/>
      <c r="BD53" s="146"/>
      <c r="BE53" s="146"/>
      <c r="BF53" s="146"/>
      <c r="BG53" s="147"/>
      <c r="BH53" s="147"/>
      <c r="BI53" s="147"/>
      <c r="BJ53" s="147"/>
      <c r="BK53" s="147"/>
      <c r="BL53" s="148"/>
      <c r="BM53" s="148"/>
      <c r="BN53" s="148"/>
      <c r="BO53" s="148"/>
      <c r="BP53" s="148"/>
      <c r="BQ53" s="149"/>
      <c r="BR53" s="150"/>
      <c r="BS53" s="151"/>
      <c r="BT53" s="143"/>
      <c r="BU53" s="144"/>
      <c r="BV53" s="145"/>
      <c r="BW53" s="146"/>
      <c r="BX53" s="147"/>
      <c r="BY53" s="148"/>
      <c r="BZ53" s="149"/>
      <c r="CA53" s="150"/>
      <c r="CB53" s="151"/>
      <c r="CC53" s="143"/>
      <c r="CD53" s="143"/>
      <c r="CE53" s="143"/>
      <c r="CF53" s="143"/>
      <c r="CG53" s="143"/>
      <c r="CH53" s="144"/>
      <c r="CI53" s="145"/>
      <c r="CJ53" s="146"/>
      <c r="CK53" s="147"/>
      <c r="CL53" s="147"/>
      <c r="CM53" s="147"/>
      <c r="CN53" s="147"/>
      <c r="CO53" s="147"/>
      <c r="CP53" s="148"/>
      <c r="CQ53" s="148"/>
      <c r="CR53" s="148"/>
      <c r="CS53" s="148"/>
      <c r="CT53" s="148"/>
      <c r="CU53" s="149"/>
      <c r="CV53" s="149"/>
      <c r="CW53" s="149"/>
      <c r="CX53" s="149"/>
      <c r="CY53" s="149"/>
      <c r="CZ53" s="150"/>
      <c r="DA53" s="150"/>
      <c r="DB53" s="150"/>
      <c r="DC53" s="150"/>
      <c r="DD53" s="150"/>
      <c r="DE53" s="151"/>
      <c r="DF53" s="143"/>
      <c r="DG53" s="143"/>
      <c r="DH53" s="143"/>
      <c r="DI53" s="143"/>
      <c r="DJ53" s="143"/>
      <c r="DK53" s="144"/>
      <c r="DL53" s="145"/>
      <c r="DM53" s="146"/>
      <c r="DN53" s="147"/>
      <c r="DO53" s="147"/>
      <c r="DP53" s="147"/>
      <c r="DQ53" s="147"/>
      <c r="DR53" s="147"/>
      <c r="DS53" s="148"/>
      <c r="DT53" s="149"/>
      <c r="DU53" s="150"/>
      <c r="DV53" s="151"/>
      <c r="DW53" s="143"/>
      <c r="DX53" s="144"/>
      <c r="DY53" s="144"/>
      <c r="DZ53" s="144"/>
      <c r="EA53" s="144"/>
      <c r="EB53" s="144"/>
      <c r="EC53" s="145"/>
      <c r="ED53" s="146"/>
      <c r="EE53" s="147"/>
      <c r="EF53" s="148"/>
      <c r="EG53" s="148"/>
      <c r="EH53" s="148"/>
      <c r="EI53" s="148"/>
      <c r="EJ53" s="148"/>
      <c r="EK53" s="149"/>
      <c r="EL53" s="149"/>
      <c r="EM53" s="149"/>
      <c r="EN53" s="149"/>
      <c r="EO53" s="149"/>
      <c r="EP53" s="150"/>
      <c r="EQ53" s="150"/>
      <c r="ER53" s="150"/>
      <c r="ES53" s="150"/>
      <c r="ET53" s="150"/>
      <c r="EU53" s="151"/>
      <c r="EV53" s="143"/>
    </row>
    <row r="54" spans="1:152" hidden="1" x14ac:dyDescent="0.25">
      <c r="H54" s="143"/>
      <c r="I54" s="144"/>
      <c r="J54" s="145"/>
      <c r="K54" s="146"/>
      <c r="L54" s="147"/>
      <c r="M54" s="148"/>
      <c r="N54" s="149"/>
      <c r="O54" s="150"/>
      <c r="P54" s="151"/>
      <c r="Q54" s="143"/>
      <c r="R54" s="144"/>
      <c r="S54" s="145"/>
      <c r="T54" s="146"/>
      <c r="U54" s="147"/>
      <c r="V54" s="148"/>
      <c r="W54" s="149"/>
      <c r="X54" s="149"/>
      <c r="Y54" s="149"/>
      <c r="Z54" s="149"/>
      <c r="AA54" s="149"/>
      <c r="AB54" s="150"/>
      <c r="AC54" s="151"/>
      <c r="AD54" s="143"/>
      <c r="AE54" s="144"/>
      <c r="AF54" s="145"/>
      <c r="AG54" s="146"/>
      <c r="AH54" s="147"/>
      <c r="AI54" s="148"/>
      <c r="AJ54" s="148"/>
      <c r="AK54" s="148"/>
      <c r="AL54" s="148"/>
      <c r="AM54" s="148"/>
      <c r="AN54" s="149"/>
      <c r="AO54" s="149"/>
      <c r="AP54" s="149"/>
      <c r="AQ54" s="149"/>
      <c r="AR54" s="149"/>
      <c r="AS54" s="150"/>
      <c r="AT54" s="150"/>
      <c r="AU54" s="150"/>
      <c r="AV54" s="150"/>
      <c r="AW54" s="150"/>
      <c r="AX54" s="151"/>
      <c r="AY54" s="143"/>
      <c r="AZ54" s="144"/>
      <c r="BA54" s="145"/>
      <c r="BB54" s="146"/>
      <c r="BC54" s="146"/>
      <c r="BD54" s="146"/>
      <c r="BE54" s="146"/>
      <c r="BF54" s="146"/>
      <c r="BG54" s="147"/>
      <c r="BH54" s="147"/>
      <c r="BI54" s="147"/>
      <c r="BJ54" s="147"/>
      <c r="BK54" s="147"/>
      <c r="BL54" s="148"/>
      <c r="BM54" s="148"/>
      <c r="BN54" s="148"/>
      <c r="BO54" s="148"/>
      <c r="BP54" s="148"/>
      <c r="BQ54" s="149"/>
      <c r="BR54" s="150"/>
      <c r="BS54" s="151"/>
      <c r="BT54" s="143"/>
      <c r="BU54" s="144"/>
      <c r="BV54" s="145"/>
      <c r="BW54" s="146"/>
      <c r="BX54" s="147"/>
      <c r="BY54" s="148"/>
      <c r="BZ54" s="149"/>
      <c r="CA54" s="150"/>
      <c r="CB54" s="151"/>
      <c r="CC54" s="143"/>
      <c r="CD54" s="143"/>
      <c r="CE54" s="143"/>
      <c r="CF54" s="143"/>
      <c r="CG54" s="143"/>
      <c r="CH54" s="144"/>
      <c r="CI54" s="145"/>
      <c r="CJ54" s="146"/>
      <c r="CK54" s="147"/>
      <c r="CL54" s="147"/>
      <c r="CM54" s="147"/>
      <c r="CN54" s="147"/>
      <c r="CO54" s="147"/>
      <c r="CP54" s="148"/>
      <c r="CQ54" s="148"/>
      <c r="CR54" s="148"/>
      <c r="CS54" s="148"/>
      <c r="CT54" s="148"/>
      <c r="CU54" s="149"/>
      <c r="CV54" s="149"/>
      <c r="CW54" s="149"/>
      <c r="CX54" s="149"/>
      <c r="CY54" s="149"/>
      <c r="CZ54" s="150"/>
      <c r="DA54" s="150"/>
      <c r="DB54" s="150"/>
      <c r="DC54" s="150"/>
      <c r="DD54" s="150"/>
      <c r="DE54" s="151"/>
      <c r="DF54" s="143"/>
      <c r="DG54" s="143"/>
      <c r="DH54" s="143"/>
      <c r="DI54" s="143"/>
      <c r="DJ54" s="143"/>
      <c r="DK54" s="144"/>
      <c r="DL54" s="145"/>
      <c r="DM54" s="146"/>
      <c r="DN54" s="147"/>
      <c r="DO54" s="147"/>
      <c r="DP54" s="147"/>
      <c r="DQ54" s="147"/>
      <c r="DR54" s="147"/>
      <c r="DS54" s="148"/>
      <c r="DT54" s="149"/>
      <c r="DU54" s="150"/>
      <c r="DV54" s="151"/>
      <c r="DW54" s="143"/>
      <c r="DX54" s="144"/>
      <c r="DY54" s="144"/>
      <c r="DZ54" s="144"/>
      <c r="EA54" s="144"/>
      <c r="EB54" s="144"/>
      <c r="EC54" s="145"/>
      <c r="ED54" s="146"/>
      <c r="EE54" s="147"/>
      <c r="EF54" s="148"/>
      <c r="EG54" s="148"/>
      <c r="EH54" s="148"/>
      <c r="EI54" s="148"/>
      <c r="EJ54" s="148"/>
      <c r="EK54" s="149"/>
      <c r="EL54" s="149"/>
      <c r="EM54" s="149"/>
      <c r="EN54" s="149"/>
      <c r="EO54" s="149"/>
      <c r="EP54" s="150"/>
      <c r="EQ54" s="150"/>
      <c r="ER54" s="150"/>
      <c r="ES54" s="150"/>
      <c r="ET54" s="150"/>
      <c r="EU54" s="151"/>
      <c r="EV54" s="143"/>
    </row>
    <row r="55" spans="1:152" hidden="1" x14ac:dyDescent="0.25">
      <c r="H55" s="143"/>
      <c r="I55" s="144"/>
      <c r="J55" s="145"/>
      <c r="K55" s="146"/>
      <c r="L55" s="147"/>
      <c r="M55" s="148"/>
      <c r="N55" s="149"/>
      <c r="O55" s="150"/>
      <c r="P55" s="151"/>
      <c r="Q55" s="143"/>
      <c r="R55" s="144"/>
      <c r="S55" s="145"/>
      <c r="T55" s="146"/>
      <c r="U55" s="147"/>
      <c r="V55" s="148"/>
      <c r="W55" s="149"/>
      <c r="X55" s="149"/>
      <c r="Y55" s="149"/>
      <c r="Z55" s="149"/>
      <c r="AA55" s="149"/>
      <c r="AB55" s="150"/>
      <c r="AC55" s="151"/>
      <c r="AD55" s="143"/>
      <c r="AE55" s="144"/>
      <c r="AF55" s="145"/>
      <c r="AG55" s="146"/>
      <c r="AH55" s="147"/>
      <c r="AI55" s="148"/>
      <c r="AJ55" s="148"/>
      <c r="AK55" s="148"/>
      <c r="AL55" s="148"/>
      <c r="AM55" s="148"/>
      <c r="AN55" s="149"/>
      <c r="AO55" s="149"/>
      <c r="AP55" s="149"/>
      <c r="AQ55" s="149"/>
      <c r="AR55" s="149"/>
      <c r="AS55" s="150"/>
      <c r="AT55" s="150"/>
      <c r="AU55" s="150"/>
      <c r="AV55" s="150"/>
      <c r="AW55" s="150"/>
      <c r="AX55" s="151"/>
      <c r="AY55" s="143"/>
      <c r="AZ55" s="144"/>
      <c r="BA55" s="145"/>
      <c r="BB55" s="146"/>
      <c r="BC55" s="146"/>
      <c r="BD55" s="146"/>
      <c r="BE55" s="146"/>
      <c r="BF55" s="146"/>
      <c r="BG55" s="147"/>
      <c r="BH55" s="147"/>
      <c r="BI55" s="147"/>
      <c r="BJ55" s="147"/>
      <c r="BK55" s="147"/>
      <c r="BL55" s="148"/>
      <c r="BM55" s="148"/>
      <c r="BN55" s="148"/>
      <c r="BO55" s="148"/>
      <c r="BP55" s="148"/>
      <c r="BQ55" s="149"/>
      <c r="BR55" s="150"/>
      <c r="BS55" s="151"/>
      <c r="BT55" s="143"/>
      <c r="BU55" s="144"/>
      <c r="BV55" s="145"/>
      <c r="BW55" s="146"/>
      <c r="BX55" s="147"/>
      <c r="BY55" s="148"/>
      <c r="BZ55" s="149"/>
      <c r="CA55" s="150"/>
      <c r="CB55" s="151"/>
      <c r="CC55" s="143"/>
      <c r="CD55" s="143"/>
      <c r="CE55" s="143"/>
      <c r="CF55" s="143"/>
      <c r="CG55" s="143"/>
      <c r="CH55" s="144"/>
      <c r="CI55" s="145"/>
      <c r="CJ55" s="146"/>
      <c r="CK55" s="147"/>
      <c r="CL55" s="147"/>
      <c r="CM55" s="147"/>
      <c r="CN55" s="147"/>
      <c r="CO55" s="147"/>
      <c r="CP55" s="148"/>
      <c r="CQ55" s="148"/>
      <c r="CR55" s="148"/>
      <c r="CS55" s="148"/>
      <c r="CT55" s="148"/>
      <c r="CU55" s="149"/>
      <c r="CV55" s="149"/>
      <c r="CW55" s="149"/>
      <c r="CX55" s="149"/>
      <c r="CY55" s="149"/>
      <c r="CZ55" s="150"/>
      <c r="DA55" s="150"/>
      <c r="DB55" s="150"/>
      <c r="DC55" s="150"/>
      <c r="DD55" s="150"/>
      <c r="DE55" s="151"/>
      <c r="DF55" s="143"/>
      <c r="DG55" s="143"/>
      <c r="DH55" s="143"/>
      <c r="DI55" s="143"/>
      <c r="DJ55" s="143"/>
      <c r="DK55" s="144"/>
      <c r="DL55" s="145"/>
      <c r="DM55" s="146"/>
      <c r="DN55" s="147"/>
      <c r="DO55" s="147"/>
      <c r="DP55" s="147"/>
      <c r="DQ55" s="147"/>
      <c r="DR55" s="147"/>
      <c r="DS55" s="148"/>
      <c r="DT55" s="149"/>
      <c r="DU55" s="150"/>
      <c r="DV55" s="151"/>
      <c r="DW55" s="143"/>
      <c r="DX55" s="144"/>
      <c r="DY55" s="144"/>
      <c r="DZ55" s="144"/>
      <c r="EA55" s="144"/>
      <c r="EB55" s="144"/>
      <c r="EC55" s="145"/>
      <c r="ED55" s="146"/>
      <c r="EE55" s="147"/>
      <c r="EF55" s="148"/>
      <c r="EG55" s="148"/>
      <c r="EH55" s="148"/>
      <c r="EI55" s="148"/>
      <c r="EJ55" s="148"/>
      <c r="EK55" s="149"/>
      <c r="EL55" s="149"/>
      <c r="EM55" s="149"/>
      <c r="EN55" s="149"/>
      <c r="EO55" s="149"/>
      <c r="EP55" s="150"/>
      <c r="EQ55" s="150"/>
      <c r="ER55" s="150"/>
      <c r="ES55" s="150"/>
      <c r="ET55" s="150"/>
      <c r="EU55" s="151"/>
      <c r="EV55" s="143"/>
    </row>
    <row r="56" spans="1:152" hidden="1" x14ac:dyDescent="0.25">
      <c r="H56" s="143"/>
      <c r="I56" s="144"/>
      <c r="J56" s="145"/>
      <c r="K56" s="146"/>
      <c r="L56" s="147"/>
      <c r="M56" s="148"/>
      <c r="N56" s="149"/>
      <c r="O56" s="150"/>
      <c r="P56" s="151"/>
      <c r="Q56" s="143"/>
      <c r="R56" s="144"/>
      <c r="S56" s="145"/>
      <c r="T56" s="146"/>
      <c r="U56" s="147"/>
      <c r="V56" s="148"/>
      <c r="W56" s="149"/>
      <c r="X56" s="149"/>
      <c r="Y56" s="149"/>
      <c r="Z56" s="149"/>
      <c r="AA56" s="149"/>
      <c r="AB56" s="150"/>
      <c r="AC56" s="151"/>
      <c r="AD56" s="143"/>
      <c r="AE56" s="144"/>
      <c r="AF56" s="145"/>
      <c r="AG56" s="146"/>
      <c r="AH56" s="147"/>
      <c r="AI56" s="148"/>
      <c r="AJ56" s="148"/>
      <c r="AK56" s="148"/>
      <c r="AL56" s="148"/>
      <c r="AM56" s="148"/>
      <c r="AN56" s="149"/>
      <c r="AO56" s="149"/>
      <c r="AP56" s="149"/>
      <c r="AQ56" s="149"/>
      <c r="AR56" s="149"/>
      <c r="AS56" s="150"/>
      <c r="AT56" s="150"/>
      <c r="AU56" s="150"/>
      <c r="AV56" s="150"/>
      <c r="AW56" s="150"/>
      <c r="AX56" s="151"/>
      <c r="AY56" s="143"/>
      <c r="AZ56" s="144"/>
      <c r="BA56" s="145"/>
      <c r="BB56" s="146"/>
      <c r="BC56" s="146"/>
      <c r="BD56" s="146"/>
      <c r="BE56" s="146"/>
      <c r="BF56" s="146"/>
      <c r="BG56" s="147"/>
      <c r="BH56" s="147"/>
      <c r="BI56" s="147"/>
      <c r="BJ56" s="147"/>
      <c r="BK56" s="147"/>
      <c r="BL56" s="148"/>
      <c r="BM56" s="148"/>
      <c r="BN56" s="148"/>
      <c r="BO56" s="148"/>
      <c r="BP56" s="148"/>
      <c r="BQ56" s="149"/>
      <c r="BR56" s="150"/>
      <c r="BS56" s="151"/>
      <c r="BT56" s="143"/>
      <c r="BU56" s="144"/>
      <c r="BV56" s="145"/>
      <c r="BW56" s="146"/>
      <c r="BX56" s="147"/>
      <c r="BY56" s="148"/>
      <c r="BZ56" s="149"/>
      <c r="CA56" s="150"/>
      <c r="CB56" s="151"/>
      <c r="CC56" s="143"/>
      <c r="CD56" s="143"/>
      <c r="CE56" s="143"/>
      <c r="CF56" s="143"/>
      <c r="CG56" s="143"/>
      <c r="CH56" s="144"/>
      <c r="CI56" s="145"/>
      <c r="CJ56" s="146"/>
      <c r="CK56" s="147"/>
      <c r="CL56" s="147"/>
      <c r="CM56" s="147"/>
      <c r="CN56" s="147"/>
      <c r="CO56" s="147"/>
      <c r="CP56" s="148"/>
      <c r="CQ56" s="148"/>
      <c r="CR56" s="148"/>
      <c r="CS56" s="148"/>
      <c r="CT56" s="148"/>
      <c r="CU56" s="149"/>
      <c r="CV56" s="149"/>
      <c r="CW56" s="149"/>
      <c r="CX56" s="149"/>
      <c r="CY56" s="149"/>
      <c r="CZ56" s="150"/>
      <c r="DA56" s="150"/>
      <c r="DB56" s="150"/>
      <c r="DC56" s="150"/>
      <c r="DD56" s="150"/>
      <c r="DE56" s="151"/>
      <c r="DF56" s="143"/>
      <c r="DG56" s="143"/>
      <c r="DH56" s="143"/>
      <c r="DI56" s="143"/>
      <c r="DJ56" s="143"/>
      <c r="DK56" s="144"/>
      <c r="DL56" s="145"/>
      <c r="DM56" s="146"/>
      <c r="DN56" s="147"/>
      <c r="DO56" s="147"/>
      <c r="DP56" s="147"/>
      <c r="DQ56" s="147"/>
      <c r="DR56" s="147"/>
      <c r="DS56" s="148"/>
      <c r="DT56" s="149"/>
      <c r="DU56" s="150"/>
      <c r="DV56" s="151"/>
      <c r="DW56" s="143"/>
      <c r="DX56" s="144"/>
      <c r="DY56" s="144"/>
      <c r="DZ56" s="144"/>
      <c r="EA56" s="144"/>
      <c r="EB56" s="144"/>
      <c r="EC56" s="145"/>
      <c r="ED56" s="146"/>
      <c r="EE56" s="147"/>
      <c r="EF56" s="148"/>
      <c r="EG56" s="148"/>
      <c r="EH56" s="148"/>
      <c r="EI56" s="148"/>
      <c r="EJ56" s="148"/>
      <c r="EK56" s="149"/>
      <c r="EL56" s="149"/>
      <c r="EM56" s="149"/>
      <c r="EN56" s="149"/>
      <c r="EO56" s="149"/>
      <c r="EP56" s="150"/>
      <c r="EQ56" s="150"/>
      <c r="ER56" s="150"/>
      <c r="ES56" s="150"/>
      <c r="ET56" s="150"/>
      <c r="EU56" s="151"/>
      <c r="EV56" s="143"/>
    </row>
    <row r="57" spans="1:152" hidden="1" x14ac:dyDescent="0.25">
      <c r="H57" s="143"/>
      <c r="I57" s="144"/>
      <c r="J57" s="145"/>
      <c r="K57" s="146"/>
      <c r="L57" s="147"/>
      <c r="M57" s="148"/>
      <c r="N57" s="149"/>
      <c r="O57" s="150"/>
      <c r="P57" s="151"/>
      <c r="Q57" s="143"/>
      <c r="R57" s="144"/>
      <c r="S57" s="145"/>
      <c r="T57" s="146"/>
      <c r="U57" s="147"/>
      <c r="V57" s="148"/>
      <c r="W57" s="149"/>
      <c r="X57" s="149"/>
      <c r="Y57" s="149"/>
      <c r="Z57" s="149"/>
      <c r="AA57" s="149"/>
      <c r="AB57" s="150"/>
      <c r="AC57" s="151"/>
      <c r="AD57" s="143"/>
      <c r="AE57" s="144"/>
      <c r="AF57" s="145"/>
      <c r="AG57" s="146"/>
      <c r="AH57" s="147"/>
      <c r="AI57" s="148"/>
      <c r="AJ57" s="148"/>
      <c r="AK57" s="148"/>
      <c r="AL57" s="148"/>
      <c r="AM57" s="148"/>
      <c r="AN57" s="149"/>
      <c r="AO57" s="149"/>
      <c r="AP57" s="149"/>
      <c r="AQ57" s="149"/>
      <c r="AR57" s="149"/>
      <c r="AS57" s="150"/>
      <c r="AT57" s="150"/>
      <c r="AU57" s="150"/>
      <c r="AV57" s="150"/>
      <c r="AW57" s="150"/>
      <c r="AX57" s="151"/>
      <c r="AY57" s="143"/>
      <c r="AZ57" s="144"/>
      <c r="BA57" s="145"/>
      <c r="BB57" s="146"/>
      <c r="BC57" s="146"/>
      <c r="BD57" s="146"/>
      <c r="BE57" s="146"/>
      <c r="BF57" s="146"/>
      <c r="BG57" s="147"/>
      <c r="BH57" s="147"/>
      <c r="BI57" s="147"/>
      <c r="BJ57" s="147"/>
      <c r="BK57" s="147"/>
      <c r="BL57" s="148"/>
      <c r="BM57" s="148"/>
      <c r="BN57" s="148"/>
      <c r="BO57" s="148"/>
      <c r="BP57" s="148"/>
      <c r="BQ57" s="149"/>
      <c r="BR57" s="150"/>
      <c r="BS57" s="151"/>
      <c r="BT57" s="143"/>
      <c r="BU57" s="144"/>
      <c r="BV57" s="145"/>
      <c r="BW57" s="146"/>
      <c r="BX57" s="147"/>
      <c r="BY57" s="148"/>
      <c r="BZ57" s="149"/>
      <c r="CA57" s="150"/>
      <c r="CB57" s="151"/>
      <c r="CC57" s="143"/>
      <c r="CD57" s="143"/>
      <c r="CE57" s="143"/>
      <c r="CF57" s="143"/>
      <c r="CG57" s="143"/>
      <c r="CH57" s="144"/>
      <c r="CI57" s="145"/>
      <c r="CJ57" s="146"/>
      <c r="CK57" s="147"/>
      <c r="CL57" s="147"/>
      <c r="CM57" s="147"/>
      <c r="CN57" s="147"/>
      <c r="CO57" s="147"/>
      <c r="CP57" s="148"/>
      <c r="CQ57" s="148"/>
      <c r="CR57" s="148"/>
      <c r="CS57" s="148"/>
      <c r="CT57" s="148"/>
      <c r="CU57" s="149"/>
      <c r="CV57" s="149"/>
      <c r="CW57" s="149"/>
      <c r="CX57" s="149"/>
      <c r="CY57" s="149"/>
      <c r="CZ57" s="150"/>
      <c r="DA57" s="150"/>
      <c r="DB57" s="150"/>
      <c r="DC57" s="150"/>
      <c r="DD57" s="150"/>
      <c r="DE57" s="151"/>
      <c r="DF57" s="143"/>
      <c r="DG57" s="143"/>
      <c r="DH57" s="143"/>
      <c r="DI57" s="143"/>
      <c r="DJ57" s="143"/>
      <c r="DK57" s="144"/>
      <c r="DL57" s="145"/>
      <c r="DM57" s="146"/>
      <c r="DN57" s="147"/>
      <c r="DO57" s="147"/>
      <c r="DP57" s="147"/>
      <c r="DQ57" s="147"/>
      <c r="DR57" s="147"/>
      <c r="DS57" s="148"/>
      <c r="DT57" s="149"/>
      <c r="DU57" s="150"/>
      <c r="DV57" s="151"/>
      <c r="DW57" s="143"/>
      <c r="DX57" s="144"/>
      <c r="DY57" s="144"/>
      <c r="DZ57" s="144"/>
      <c r="EA57" s="144"/>
      <c r="EB57" s="144"/>
      <c r="EC57" s="145"/>
      <c r="ED57" s="146"/>
      <c r="EE57" s="147"/>
      <c r="EF57" s="148"/>
      <c r="EG57" s="148"/>
      <c r="EH57" s="148"/>
      <c r="EI57" s="148"/>
      <c r="EJ57" s="148"/>
      <c r="EK57" s="149"/>
      <c r="EL57" s="149"/>
      <c r="EM57" s="149"/>
      <c r="EN57" s="149"/>
      <c r="EO57" s="149"/>
      <c r="EP57" s="150"/>
      <c r="EQ57" s="150"/>
      <c r="ER57" s="150"/>
      <c r="ES57" s="150"/>
      <c r="ET57" s="150"/>
      <c r="EU57" s="151"/>
      <c r="EV57" s="143"/>
    </row>
    <row r="58" spans="1:152" hidden="1" x14ac:dyDescent="0.25">
      <c r="H58" s="143"/>
      <c r="I58" s="144"/>
      <c r="J58" s="145"/>
      <c r="K58" s="146"/>
      <c r="L58" s="147"/>
      <c r="M58" s="148"/>
      <c r="N58" s="149"/>
      <c r="O58" s="150"/>
      <c r="P58" s="151"/>
      <c r="Q58" s="143"/>
      <c r="R58" s="144"/>
      <c r="S58" s="145"/>
      <c r="T58" s="146"/>
      <c r="U58" s="147"/>
      <c r="V58" s="148"/>
      <c r="W58" s="149"/>
      <c r="X58" s="149"/>
      <c r="Y58" s="149"/>
      <c r="Z58" s="149"/>
      <c r="AA58" s="149"/>
      <c r="AB58" s="150"/>
      <c r="AC58" s="151"/>
      <c r="AD58" s="143"/>
      <c r="AE58" s="144"/>
      <c r="AF58" s="145"/>
      <c r="AG58" s="146"/>
      <c r="AH58" s="147"/>
      <c r="AI58" s="148"/>
      <c r="AJ58" s="148"/>
      <c r="AK58" s="148"/>
      <c r="AL58" s="148"/>
      <c r="AM58" s="148"/>
      <c r="AN58" s="149"/>
      <c r="AO58" s="149"/>
      <c r="AP58" s="149"/>
      <c r="AQ58" s="149"/>
      <c r="AR58" s="149"/>
      <c r="AS58" s="150"/>
      <c r="AT58" s="150"/>
      <c r="AU58" s="150"/>
      <c r="AV58" s="150"/>
      <c r="AW58" s="150"/>
      <c r="AX58" s="151"/>
      <c r="AY58" s="143"/>
      <c r="AZ58" s="144"/>
      <c r="BA58" s="145"/>
      <c r="BB58" s="146"/>
      <c r="BC58" s="146"/>
      <c r="BD58" s="146"/>
      <c r="BE58" s="146"/>
      <c r="BF58" s="146"/>
      <c r="BG58" s="147"/>
      <c r="BH58" s="147"/>
      <c r="BI58" s="147"/>
      <c r="BJ58" s="147"/>
      <c r="BK58" s="147"/>
      <c r="BL58" s="148"/>
      <c r="BM58" s="148"/>
      <c r="BN58" s="148"/>
      <c r="BO58" s="148"/>
      <c r="BP58" s="148"/>
      <c r="BQ58" s="149"/>
      <c r="BR58" s="150"/>
      <c r="BS58" s="151"/>
      <c r="BT58" s="143"/>
      <c r="BU58" s="144"/>
      <c r="BV58" s="145"/>
      <c r="BW58" s="146"/>
      <c r="BX58" s="147"/>
      <c r="BY58" s="148"/>
      <c r="BZ58" s="149"/>
      <c r="CA58" s="150"/>
      <c r="CB58" s="151"/>
      <c r="CC58" s="143"/>
      <c r="CD58" s="143"/>
      <c r="CE58" s="143"/>
      <c r="CF58" s="143"/>
      <c r="CG58" s="143"/>
      <c r="CH58" s="144"/>
      <c r="CI58" s="145"/>
      <c r="CJ58" s="146"/>
      <c r="CK58" s="147"/>
      <c r="CL58" s="147"/>
      <c r="CM58" s="147"/>
      <c r="CN58" s="147"/>
      <c r="CO58" s="147"/>
      <c r="CP58" s="148"/>
      <c r="CQ58" s="148"/>
      <c r="CR58" s="148"/>
      <c r="CS58" s="148"/>
      <c r="CT58" s="148"/>
      <c r="CU58" s="149"/>
      <c r="CV58" s="149"/>
      <c r="CW58" s="149"/>
      <c r="CX58" s="149"/>
      <c r="CY58" s="149"/>
      <c r="CZ58" s="150"/>
      <c r="DA58" s="150"/>
      <c r="DB58" s="150"/>
      <c r="DC58" s="150"/>
      <c r="DD58" s="150"/>
      <c r="DE58" s="151"/>
      <c r="DF58" s="143"/>
      <c r="DG58" s="143"/>
      <c r="DH58" s="143"/>
      <c r="DI58" s="143"/>
      <c r="DJ58" s="143"/>
      <c r="DK58" s="144"/>
      <c r="DL58" s="145"/>
      <c r="DM58" s="146"/>
      <c r="DN58" s="147"/>
      <c r="DO58" s="147"/>
      <c r="DP58" s="147"/>
      <c r="DQ58" s="147"/>
      <c r="DR58" s="147"/>
      <c r="DS58" s="148"/>
      <c r="DT58" s="149"/>
      <c r="DU58" s="150"/>
      <c r="DV58" s="151"/>
      <c r="DW58" s="143"/>
      <c r="DX58" s="144"/>
      <c r="DY58" s="144"/>
      <c r="DZ58" s="144"/>
      <c r="EA58" s="144"/>
      <c r="EB58" s="144"/>
      <c r="EC58" s="145"/>
      <c r="ED58" s="146"/>
      <c r="EE58" s="147"/>
      <c r="EF58" s="148"/>
      <c r="EG58" s="148"/>
      <c r="EH58" s="148"/>
      <c r="EI58" s="148"/>
      <c r="EJ58" s="148"/>
      <c r="EK58" s="149"/>
      <c r="EL58" s="149"/>
      <c r="EM58" s="149"/>
      <c r="EN58" s="149"/>
      <c r="EO58" s="149"/>
      <c r="EP58" s="150"/>
      <c r="EQ58" s="150"/>
      <c r="ER58" s="150"/>
      <c r="ES58" s="150"/>
      <c r="ET58" s="150"/>
      <c r="EU58" s="151"/>
      <c r="EV58" s="143"/>
    </row>
    <row r="59" spans="1:152" hidden="1" x14ac:dyDescent="0.25">
      <c r="H59" s="143"/>
      <c r="I59" s="144"/>
      <c r="J59" s="145"/>
      <c r="K59" s="146"/>
      <c r="L59" s="147"/>
      <c r="M59" s="148"/>
      <c r="N59" s="149"/>
      <c r="O59" s="150"/>
      <c r="P59" s="151"/>
      <c r="Q59" s="143"/>
      <c r="R59" s="144"/>
      <c r="S59" s="145"/>
      <c r="T59" s="146"/>
      <c r="U59" s="147"/>
      <c r="V59" s="148"/>
      <c r="W59" s="149"/>
      <c r="X59" s="149"/>
      <c r="Y59" s="149"/>
      <c r="Z59" s="149"/>
      <c r="AA59" s="149"/>
      <c r="AB59" s="150"/>
      <c r="AC59" s="151"/>
      <c r="AD59" s="143"/>
      <c r="AE59" s="144"/>
      <c r="AF59" s="145"/>
      <c r="AG59" s="146"/>
      <c r="AH59" s="147"/>
      <c r="AI59" s="148"/>
      <c r="AJ59" s="148"/>
      <c r="AK59" s="148"/>
      <c r="AL59" s="148"/>
      <c r="AM59" s="148"/>
      <c r="AN59" s="149"/>
      <c r="AO59" s="149"/>
      <c r="AP59" s="149"/>
      <c r="AQ59" s="149"/>
      <c r="AR59" s="149"/>
      <c r="AS59" s="150"/>
      <c r="AT59" s="150"/>
      <c r="AU59" s="150"/>
      <c r="AV59" s="150"/>
      <c r="AW59" s="150"/>
      <c r="AX59" s="151"/>
      <c r="AY59" s="143"/>
      <c r="AZ59" s="144"/>
      <c r="BA59" s="145"/>
      <c r="BB59" s="146"/>
      <c r="BC59" s="146"/>
      <c r="BD59" s="146"/>
      <c r="BE59" s="146"/>
      <c r="BF59" s="146"/>
      <c r="BG59" s="147"/>
      <c r="BH59" s="147"/>
      <c r="BI59" s="147"/>
      <c r="BJ59" s="147"/>
      <c r="BK59" s="147"/>
      <c r="BL59" s="148"/>
      <c r="BM59" s="148"/>
      <c r="BN59" s="148"/>
      <c r="BO59" s="148"/>
      <c r="BP59" s="148"/>
      <c r="BQ59" s="149"/>
      <c r="BR59" s="150"/>
      <c r="BS59" s="151"/>
      <c r="BT59" s="143"/>
      <c r="BU59" s="144"/>
      <c r="BV59" s="145"/>
      <c r="BW59" s="146"/>
      <c r="BX59" s="147"/>
      <c r="BY59" s="148"/>
      <c r="BZ59" s="149"/>
      <c r="CA59" s="150"/>
      <c r="CB59" s="151"/>
      <c r="CC59" s="143"/>
      <c r="CD59" s="143"/>
      <c r="CE59" s="143"/>
      <c r="CF59" s="143"/>
      <c r="CG59" s="143"/>
      <c r="CH59" s="144"/>
      <c r="CI59" s="145"/>
      <c r="CJ59" s="146"/>
      <c r="CK59" s="147"/>
      <c r="CL59" s="147"/>
      <c r="CM59" s="147"/>
      <c r="CN59" s="147"/>
      <c r="CO59" s="147"/>
      <c r="CP59" s="148"/>
      <c r="CQ59" s="148"/>
      <c r="CR59" s="148"/>
      <c r="CS59" s="148"/>
      <c r="CT59" s="148"/>
      <c r="CU59" s="149"/>
      <c r="CV59" s="149"/>
      <c r="CW59" s="149"/>
      <c r="CX59" s="149"/>
      <c r="CY59" s="149"/>
      <c r="CZ59" s="150"/>
      <c r="DA59" s="150"/>
      <c r="DB59" s="150"/>
      <c r="DC59" s="150"/>
      <c r="DD59" s="150"/>
      <c r="DE59" s="151"/>
      <c r="DF59" s="143"/>
      <c r="DG59" s="143"/>
      <c r="DH59" s="143"/>
      <c r="DI59" s="143"/>
      <c r="DJ59" s="143"/>
      <c r="DK59" s="144"/>
      <c r="DL59" s="145"/>
      <c r="DM59" s="146"/>
      <c r="DN59" s="147"/>
      <c r="DO59" s="147"/>
      <c r="DP59" s="147"/>
      <c r="DQ59" s="147"/>
      <c r="DR59" s="147"/>
      <c r="DS59" s="148"/>
      <c r="DT59" s="149"/>
      <c r="DU59" s="150"/>
      <c r="DV59" s="151"/>
      <c r="DW59" s="143"/>
      <c r="DX59" s="144"/>
      <c r="DY59" s="144"/>
      <c r="DZ59" s="144"/>
      <c r="EA59" s="144"/>
      <c r="EB59" s="144"/>
      <c r="EC59" s="145"/>
      <c r="ED59" s="146"/>
      <c r="EE59" s="147"/>
      <c r="EF59" s="148"/>
      <c r="EG59" s="148"/>
      <c r="EH59" s="148"/>
      <c r="EI59" s="148"/>
      <c r="EJ59" s="148"/>
      <c r="EK59" s="149"/>
      <c r="EL59" s="149"/>
      <c r="EM59" s="149"/>
      <c r="EN59" s="149"/>
      <c r="EO59" s="149"/>
      <c r="EP59" s="150"/>
      <c r="EQ59" s="150"/>
      <c r="ER59" s="150"/>
      <c r="ES59" s="150"/>
      <c r="ET59" s="150"/>
      <c r="EU59" s="151"/>
      <c r="EV59" s="143"/>
    </row>
    <row r="60" spans="1:152" hidden="1" x14ac:dyDescent="0.25">
      <c r="H60" s="143"/>
      <c r="I60" s="144"/>
      <c r="J60" s="145"/>
      <c r="K60" s="146"/>
      <c r="L60" s="147"/>
      <c r="M60" s="148"/>
      <c r="N60" s="149"/>
      <c r="O60" s="150"/>
      <c r="P60" s="151"/>
      <c r="Q60" s="143"/>
      <c r="R60" s="144"/>
      <c r="S60" s="145"/>
      <c r="T60" s="146"/>
      <c r="U60" s="147"/>
      <c r="V60" s="148"/>
      <c r="W60" s="149"/>
      <c r="X60" s="149"/>
      <c r="Y60" s="149"/>
      <c r="Z60" s="149"/>
      <c r="AA60" s="149"/>
      <c r="AB60" s="150"/>
      <c r="AC60" s="151"/>
      <c r="AD60" s="143"/>
      <c r="AE60" s="144"/>
      <c r="AF60" s="145"/>
      <c r="AG60" s="146"/>
      <c r="AH60" s="147"/>
      <c r="AI60" s="148"/>
      <c r="AJ60" s="148"/>
      <c r="AK60" s="148"/>
      <c r="AL60" s="148"/>
      <c r="AM60" s="148"/>
      <c r="AN60" s="149"/>
      <c r="AO60" s="149"/>
      <c r="AP60" s="149"/>
      <c r="AQ60" s="149"/>
      <c r="AR60" s="149"/>
      <c r="AS60" s="150"/>
      <c r="AT60" s="150"/>
      <c r="AU60" s="150"/>
      <c r="AV60" s="150"/>
      <c r="AW60" s="150"/>
      <c r="AX60" s="151"/>
      <c r="AY60" s="143"/>
      <c r="AZ60" s="144"/>
      <c r="BA60" s="145"/>
      <c r="BB60" s="146"/>
      <c r="BC60" s="146"/>
      <c r="BD60" s="146"/>
      <c r="BE60" s="146"/>
      <c r="BF60" s="146"/>
      <c r="BG60" s="147"/>
      <c r="BH60" s="147"/>
      <c r="BI60" s="147"/>
      <c r="BJ60" s="147"/>
      <c r="BK60" s="147"/>
      <c r="BL60" s="148"/>
      <c r="BM60" s="148"/>
      <c r="BN60" s="148"/>
      <c r="BO60" s="148"/>
      <c r="BP60" s="148"/>
      <c r="BQ60" s="149"/>
      <c r="BR60" s="150"/>
      <c r="BS60" s="151"/>
      <c r="BT60" s="143"/>
      <c r="BU60" s="144"/>
      <c r="BV60" s="145"/>
      <c r="BW60" s="146"/>
      <c r="BX60" s="147"/>
      <c r="BY60" s="148"/>
      <c r="BZ60" s="149"/>
      <c r="CA60" s="150"/>
      <c r="CB60" s="151"/>
      <c r="CC60" s="143"/>
      <c r="CD60" s="143"/>
      <c r="CE60" s="143"/>
      <c r="CF60" s="143"/>
      <c r="CG60" s="143"/>
      <c r="CH60" s="144"/>
      <c r="CI60" s="145"/>
      <c r="CJ60" s="146"/>
      <c r="CK60" s="147"/>
      <c r="CL60" s="147"/>
      <c r="CM60" s="147"/>
      <c r="CN60" s="147"/>
      <c r="CO60" s="147"/>
      <c r="CP60" s="148"/>
      <c r="CQ60" s="148"/>
      <c r="CR60" s="148"/>
      <c r="CS60" s="148"/>
      <c r="CT60" s="148"/>
      <c r="CU60" s="149"/>
      <c r="CV60" s="149"/>
      <c r="CW60" s="149"/>
      <c r="CX60" s="149"/>
      <c r="CY60" s="149"/>
      <c r="CZ60" s="150"/>
      <c r="DA60" s="150"/>
      <c r="DB60" s="150"/>
      <c r="DC60" s="150"/>
      <c r="DD60" s="150"/>
      <c r="DE60" s="151"/>
      <c r="DF60" s="143"/>
      <c r="DG60" s="143"/>
      <c r="DH60" s="143"/>
      <c r="DI60" s="143"/>
      <c r="DJ60" s="143"/>
      <c r="DK60" s="144"/>
      <c r="DL60" s="145"/>
      <c r="DM60" s="146"/>
      <c r="DN60" s="147"/>
      <c r="DO60" s="147"/>
      <c r="DP60" s="147"/>
      <c r="DQ60" s="147"/>
      <c r="DR60" s="147"/>
      <c r="DS60" s="148"/>
      <c r="DT60" s="149"/>
      <c r="DU60" s="150"/>
      <c r="DV60" s="151"/>
      <c r="DW60" s="143"/>
      <c r="DX60" s="144"/>
      <c r="DY60" s="144"/>
      <c r="DZ60" s="144"/>
      <c r="EA60" s="144"/>
      <c r="EB60" s="144"/>
      <c r="EC60" s="145"/>
      <c r="ED60" s="146"/>
      <c r="EE60" s="147"/>
      <c r="EF60" s="148"/>
      <c r="EG60" s="148"/>
      <c r="EH60" s="148"/>
      <c r="EI60" s="148"/>
      <c r="EJ60" s="148"/>
      <c r="EK60" s="149"/>
      <c r="EL60" s="149"/>
      <c r="EM60" s="149"/>
      <c r="EN60" s="149"/>
      <c r="EO60" s="149"/>
      <c r="EP60" s="150"/>
      <c r="EQ60" s="150"/>
      <c r="ER60" s="150"/>
      <c r="ES60" s="150"/>
      <c r="ET60" s="150"/>
      <c r="EU60" s="151"/>
      <c r="EV60" s="143"/>
    </row>
    <row r="61" spans="1:152" hidden="1" x14ac:dyDescent="0.25">
      <c r="H61" s="143"/>
      <c r="I61" s="144"/>
      <c r="J61" s="145"/>
      <c r="K61" s="146"/>
      <c r="L61" s="147"/>
      <c r="M61" s="148"/>
      <c r="N61" s="149"/>
      <c r="O61" s="150"/>
      <c r="P61" s="151"/>
      <c r="Q61" s="143"/>
      <c r="R61" s="144"/>
      <c r="S61" s="145"/>
      <c r="T61" s="146"/>
      <c r="U61" s="147"/>
      <c r="V61" s="148"/>
      <c r="W61" s="149"/>
      <c r="X61" s="149"/>
      <c r="Y61" s="149"/>
      <c r="Z61" s="149"/>
      <c r="AA61" s="149"/>
      <c r="AB61" s="150"/>
      <c r="AC61" s="151"/>
      <c r="AD61" s="143"/>
      <c r="AE61" s="144"/>
      <c r="AF61" s="145"/>
      <c r="AG61" s="146"/>
      <c r="AH61" s="147"/>
      <c r="AI61" s="148"/>
      <c r="AJ61" s="148"/>
      <c r="AK61" s="148"/>
      <c r="AL61" s="148"/>
      <c r="AM61" s="148"/>
      <c r="AN61" s="149"/>
      <c r="AO61" s="149"/>
      <c r="AP61" s="149"/>
      <c r="AQ61" s="149"/>
      <c r="AR61" s="149"/>
      <c r="AS61" s="150"/>
      <c r="AT61" s="150"/>
      <c r="AU61" s="150"/>
      <c r="AV61" s="150"/>
      <c r="AW61" s="150"/>
      <c r="AX61" s="151"/>
      <c r="AY61" s="143"/>
      <c r="AZ61" s="144"/>
      <c r="BA61" s="145"/>
      <c r="BB61" s="146"/>
      <c r="BC61" s="146"/>
      <c r="BD61" s="146"/>
      <c r="BE61" s="146"/>
      <c r="BF61" s="146"/>
      <c r="BG61" s="147"/>
      <c r="BH61" s="147"/>
      <c r="BI61" s="147"/>
      <c r="BJ61" s="147"/>
      <c r="BK61" s="147"/>
      <c r="BL61" s="148"/>
      <c r="BM61" s="148"/>
      <c r="BN61" s="148"/>
      <c r="BO61" s="148"/>
      <c r="BP61" s="148"/>
      <c r="BQ61" s="149"/>
      <c r="BR61" s="150"/>
      <c r="BS61" s="151"/>
      <c r="BT61" s="143"/>
      <c r="BU61" s="144"/>
      <c r="BV61" s="145"/>
      <c r="BW61" s="146"/>
      <c r="BX61" s="147"/>
      <c r="BY61" s="148"/>
      <c r="BZ61" s="149"/>
      <c r="CA61" s="150"/>
      <c r="CB61" s="151"/>
      <c r="CC61" s="143"/>
      <c r="CD61" s="143"/>
      <c r="CE61" s="143"/>
      <c r="CF61" s="143"/>
      <c r="CG61" s="143"/>
      <c r="CH61" s="144"/>
      <c r="CI61" s="145"/>
      <c r="CJ61" s="146"/>
      <c r="CK61" s="147"/>
      <c r="CL61" s="147"/>
      <c r="CM61" s="147"/>
      <c r="CN61" s="147"/>
      <c r="CO61" s="147"/>
      <c r="CP61" s="148"/>
      <c r="CQ61" s="148"/>
      <c r="CR61" s="148"/>
      <c r="CS61" s="148"/>
      <c r="CT61" s="148"/>
      <c r="CU61" s="149"/>
      <c r="CV61" s="149"/>
      <c r="CW61" s="149"/>
      <c r="CX61" s="149"/>
      <c r="CY61" s="149"/>
      <c r="CZ61" s="150"/>
      <c r="DA61" s="150"/>
      <c r="DB61" s="150"/>
      <c r="DC61" s="150"/>
      <c r="DD61" s="150"/>
      <c r="DE61" s="151"/>
      <c r="DF61" s="143"/>
      <c r="DG61" s="143"/>
      <c r="DH61" s="143"/>
      <c r="DI61" s="143"/>
      <c r="DJ61" s="143"/>
      <c r="DK61" s="144"/>
      <c r="DL61" s="145"/>
      <c r="DM61" s="146"/>
      <c r="DN61" s="147"/>
      <c r="DO61" s="147"/>
      <c r="DP61" s="147"/>
      <c r="DQ61" s="147"/>
      <c r="DR61" s="147"/>
      <c r="DS61" s="148"/>
      <c r="DT61" s="149"/>
      <c r="DU61" s="150"/>
      <c r="DV61" s="151"/>
      <c r="DW61" s="143"/>
      <c r="DX61" s="144"/>
      <c r="DY61" s="144"/>
      <c r="DZ61" s="144"/>
      <c r="EA61" s="144"/>
      <c r="EB61" s="144"/>
      <c r="EC61" s="145"/>
      <c r="ED61" s="146"/>
      <c r="EE61" s="147"/>
      <c r="EF61" s="148"/>
      <c r="EG61" s="148"/>
      <c r="EH61" s="148"/>
      <c r="EI61" s="148"/>
      <c r="EJ61" s="148"/>
      <c r="EK61" s="149"/>
      <c r="EL61" s="149"/>
      <c r="EM61" s="149"/>
      <c r="EN61" s="149"/>
      <c r="EO61" s="149"/>
      <c r="EP61" s="150"/>
      <c r="EQ61" s="150"/>
      <c r="ER61" s="150"/>
      <c r="ES61" s="150"/>
      <c r="ET61" s="150"/>
      <c r="EU61" s="151"/>
      <c r="EV61" s="143"/>
    </row>
    <row r="62" spans="1:152" hidden="1" x14ac:dyDescent="0.25">
      <c r="H62" s="143"/>
      <c r="I62" s="144"/>
      <c r="J62" s="145"/>
      <c r="K62" s="146"/>
      <c r="L62" s="147"/>
      <c r="M62" s="148"/>
      <c r="N62" s="149"/>
      <c r="O62" s="150"/>
      <c r="P62" s="151"/>
      <c r="Q62" s="143"/>
      <c r="R62" s="144"/>
      <c r="S62" s="145"/>
      <c r="T62" s="146"/>
      <c r="U62" s="147"/>
      <c r="V62" s="148"/>
      <c r="W62" s="149"/>
      <c r="X62" s="149"/>
      <c r="Y62" s="149"/>
      <c r="Z62" s="149"/>
      <c r="AA62" s="149"/>
      <c r="AB62" s="150"/>
      <c r="AC62" s="151"/>
      <c r="AD62" s="143"/>
      <c r="AE62" s="144"/>
      <c r="AF62" s="145"/>
      <c r="AG62" s="146"/>
      <c r="AH62" s="147"/>
      <c r="AI62" s="148"/>
      <c r="AJ62" s="148"/>
      <c r="AK62" s="148"/>
      <c r="AL62" s="148"/>
      <c r="AM62" s="148"/>
      <c r="AN62" s="149"/>
      <c r="AO62" s="149"/>
      <c r="AP62" s="149"/>
      <c r="AQ62" s="149"/>
      <c r="AR62" s="149"/>
      <c r="AS62" s="150"/>
      <c r="AT62" s="150"/>
      <c r="AU62" s="150"/>
      <c r="AV62" s="150"/>
      <c r="AW62" s="150"/>
      <c r="AX62" s="151"/>
      <c r="AY62" s="143"/>
      <c r="AZ62" s="144"/>
      <c r="BA62" s="145"/>
      <c r="BB62" s="146"/>
      <c r="BC62" s="146"/>
      <c r="BD62" s="146"/>
      <c r="BE62" s="146"/>
      <c r="BF62" s="146"/>
      <c r="BG62" s="147"/>
      <c r="BH62" s="147"/>
      <c r="BI62" s="147"/>
      <c r="BJ62" s="147"/>
      <c r="BK62" s="147"/>
      <c r="BL62" s="148"/>
      <c r="BM62" s="148"/>
      <c r="BN62" s="148"/>
      <c r="BO62" s="148"/>
      <c r="BP62" s="148"/>
      <c r="BQ62" s="149"/>
      <c r="BR62" s="150"/>
      <c r="BS62" s="151"/>
      <c r="BT62" s="143"/>
      <c r="BU62" s="144"/>
      <c r="BV62" s="145"/>
      <c r="BW62" s="146"/>
      <c r="BX62" s="147"/>
      <c r="BY62" s="148"/>
      <c r="BZ62" s="149"/>
      <c r="CA62" s="150"/>
      <c r="CB62" s="151"/>
      <c r="CC62" s="143"/>
      <c r="CD62" s="143"/>
      <c r="CE62" s="143"/>
      <c r="CF62" s="143"/>
      <c r="CG62" s="143"/>
      <c r="CH62" s="144"/>
      <c r="CI62" s="145"/>
      <c r="CJ62" s="146"/>
      <c r="CK62" s="147"/>
      <c r="CL62" s="147"/>
      <c r="CM62" s="147"/>
      <c r="CN62" s="147"/>
      <c r="CO62" s="147"/>
      <c r="CP62" s="148"/>
      <c r="CQ62" s="148"/>
      <c r="CR62" s="148"/>
      <c r="CS62" s="148"/>
      <c r="CT62" s="148"/>
      <c r="CU62" s="149"/>
      <c r="CV62" s="149"/>
      <c r="CW62" s="149"/>
      <c r="CX62" s="149"/>
      <c r="CY62" s="149"/>
      <c r="CZ62" s="150"/>
      <c r="DA62" s="150"/>
      <c r="DB62" s="150"/>
      <c r="DC62" s="150"/>
      <c r="DD62" s="150"/>
      <c r="DE62" s="151"/>
      <c r="DF62" s="143"/>
      <c r="DG62" s="143"/>
      <c r="DH62" s="143"/>
      <c r="DI62" s="143"/>
      <c r="DJ62" s="143"/>
      <c r="DK62" s="144"/>
      <c r="DL62" s="145"/>
      <c r="DM62" s="146"/>
      <c r="DN62" s="147"/>
      <c r="DO62" s="147"/>
      <c r="DP62" s="147"/>
      <c r="DQ62" s="147"/>
      <c r="DR62" s="147"/>
      <c r="DS62" s="148"/>
      <c r="DT62" s="149"/>
      <c r="DU62" s="150"/>
      <c r="DV62" s="151"/>
      <c r="DW62" s="143"/>
      <c r="DX62" s="144"/>
      <c r="DY62" s="144"/>
      <c r="DZ62" s="144"/>
      <c r="EA62" s="144"/>
      <c r="EB62" s="144"/>
      <c r="EC62" s="145"/>
      <c r="ED62" s="146"/>
      <c r="EE62" s="147"/>
      <c r="EF62" s="148"/>
      <c r="EG62" s="148"/>
      <c r="EH62" s="148"/>
      <c r="EI62" s="148"/>
      <c r="EJ62" s="148"/>
      <c r="EK62" s="149"/>
      <c r="EL62" s="149"/>
      <c r="EM62" s="149"/>
      <c r="EN62" s="149"/>
      <c r="EO62" s="149"/>
      <c r="EP62" s="150"/>
      <c r="EQ62" s="150"/>
      <c r="ER62" s="150"/>
      <c r="ES62" s="150"/>
      <c r="ET62" s="150"/>
      <c r="EU62" s="151"/>
      <c r="EV62" s="143"/>
    </row>
    <row r="63" spans="1:152" x14ac:dyDescent="0.25">
      <c r="A63" s="88" t="s">
        <v>408</v>
      </c>
      <c r="B63" s="88" t="s">
        <v>584</v>
      </c>
      <c r="C63" s="88" t="s">
        <v>585</v>
      </c>
      <c r="E63" s="88" t="s">
        <v>469</v>
      </c>
      <c r="F63" s="112" t="s">
        <v>685</v>
      </c>
    </row>
  </sheetData>
  <sheetProtection algorithmName="SHA-512" hashValue="bhIh4nraaJqxWZ9T1RkoxDkAIIdsxlzvsmiocatRg5DBNYKDZQZblrNV9//CF2pXTYTiiFClxTdzQJaI+lVHqg==" saltValue="2GiBFvlmvefxb4QgijD7rg==" spinCount="100000" sheet="1" objects="1" scenarios="1"/>
  <mergeCells count="36">
    <mergeCell ref="W1:AA1"/>
    <mergeCell ref="AI1:AM1"/>
    <mergeCell ref="AN1:AR1"/>
    <mergeCell ref="AS1:AW1"/>
    <mergeCell ref="BB1:BF1"/>
    <mergeCell ref="EK1:EO1"/>
    <mergeCell ref="EP1:ET1"/>
    <mergeCell ref="BL1:BP1"/>
    <mergeCell ref="CC1:CG1"/>
    <mergeCell ref="CK1:CO1"/>
    <mergeCell ref="CP1:CT1"/>
    <mergeCell ref="CU1:CY1"/>
    <mergeCell ref="CZ1:DD1"/>
    <mergeCell ref="BG2:BK2"/>
    <mergeCell ref="DF1:DJ1"/>
    <mergeCell ref="DN1:DR1"/>
    <mergeCell ref="DX1:EB1"/>
    <mergeCell ref="EF1:EJ1"/>
    <mergeCell ref="BG1:BK1"/>
    <mergeCell ref="W2:AA2"/>
    <mergeCell ref="AI2:AM2"/>
    <mergeCell ref="AN2:AR2"/>
    <mergeCell ref="AS2:AW2"/>
    <mergeCell ref="BB2:BF2"/>
    <mergeCell ref="EP2:ET2"/>
    <mergeCell ref="BL2:BP2"/>
    <mergeCell ref="CC2:CG2"/>
    <mergeCell ref="CK2:CO2"/>
    <mergeCell ref="CP2:CT2"/>
    <mergeCell ref="CU2:CY2"/>
    <mergeCell ref="CZ2:DD2"/>
    <mergeCell ref="DF2:DJ2"/>
    <mergeCell ref="DN2:DR2"/>
    <mergeCell ref="DX2:EB2"/>
    <mergeCell ref="EF2:EJ2"/>
    <mergeCell ref="EK2:EO2"/>
  </mergeCells>
  <dataValidations count="84">
    <dataValidation type="list" allowBlank="1" showInputMessage="1" showErrorMessage="1" sqref="EV6" xr:uid="{9784633E-D9F6-48D2-BBC6-E7D9C1B185D8}">
      <formula1>$EV$7:$EV$13</formula1>
    </dataValidation>
    <dataValidation type="list" allowBlank="1" showInputMessage="1" showErrorMessage="1" sqref="EU6" xr:uid="{650960F5-25B0-48CD-967D-91C284D5F56D}">
      <formula1>$EU$7:$EU$10</formula1>
    </dataValidation>
    <dataValidation type="list" allowBlank="1" showInputMessage="1" showErrorMessage="1" sqref="ES62:ES163" xr:uid="{3FCE14B6-E6ED-44A0-9C7A-D2F4FB7D0C4E}">
      <formula1>$ES$7:$ES$12</formula1>
    </dataValidation>
    <dataValidation type="list" allowBlank="1" showInputMessage="1" showErrorMessage="1" sqref="EQ6" xr:uid="{3332D142-CAF2-463A-BEDB-E6C89C2D8E4B}">
      <formula1>$EQ$7:$EQ$11</formula1>
    </dataValidation>
    <dataValidation type="list" allowBlank="1" showInputMessage="1" showErrorMessage="1" sqref="EP62:EP163" xr:uid="{CD34B90A-EEB7-4633-85AF-0E129C2DA937}">
      <formula1>$EP$7:$EP$21</formula1>
    </dataValidation>
    <dataValidation type="list" allowBlank="1" showInputMessage="1" showErrorMessage="1" sqref="EN62:EN163" xr:uid="{FEA31126-F9C9-4A39-A799-6FF4E32478C4}">
      <formula1>$EN$7:$EN$12</formula1>
    </dataValidation>
    <dataValidation type="list" allowBlank="1" showInputMessage="1" showErrorMessage="1" sqref="EL6" xr:uid="{FD00EA7B-79A9-4701-ADDE-11E03834B547}">
      <formula1>$EL$7:$EL$15</formula1>
    </dataValidation>
    <dataValidation type="list" allowBlank="1" showInputMessage="1" showErrorMessage="1" sqref="EK62:EK163" xr:uid="{B98F2B61-D769-4954-B0B2-F0F1A2DE5DB4}">
      <formula1>$EK$7:$EK$21</formula1>
    </dataValidation>
    <dataValidation type="list" allowBlank="1" showInputMessage="1" showErrorMessage="1" sqref="EI62:EI163" xr:uid="{C8F39FFF-C3A6-4D1C-A866-8D54C51F46C5}">
      <formula1>$EI$7:$EI$12</formula1>
    </dataValidation>
    <dataValidation type="list" allowBlank="1" showInputMessage="1" showErrorMessage="1" sqref="EG6" xr:uid="{FA9EE348-A363-47A4-BC64-D9B6343D17A8}">
      <formula1>$EG$7:$EG$18</formula1>
    </dataValidation>
    <dataValidation type="list" allowBlank="1" showInputMessage="1" showErrorMessage="1" sqref="EF62:EF163" xr:uid="{15EBBAE3-6D0F-4D19-8A1E-6040C74037D6}">
      <formula1>$EF$7:$EF$21</formula1>
    </dataValidation>
    <dataValidation type="list" allowBlank="1" showInputMessage="1" showErrorMessage="1" sqref="EE6" xr:uid="{EDAFE839-6077-43EA-AB2E-5A9671A3D263}">
      <formula1>$EE$7:$EE$10</formula1>
    </dataValidation>
    <dataValidation type="list" allowBlank="1" showInputMessage="1" showErrorMessage="1" sqref="ED6" xr:uid="{F8FA8C96-17FC-4531-B57F-B09431FB21E1}">
      <formula1>$ED$7:$ED$12</formula1>
    </dataValidation>
    <dataValidation type="list" allowBlank="1" showInputMessage="1" showErrorMessage="1" sqref="EC6" xr:uid="{DACCFBE5-C3B4-4DCF-8D1C-7940F9087C31}">
      <formula1>$EC$7:$EC$18</formula1>
    </dataValidation>
    <dataValidation type="list" allowBlank="1" showInputMessage="1" showErrorMessage="1" sqref="EA62:EA163" xr:uid="{DFAF2D36-F180-451C-9A7D-6E4CB66794DA}">
      <formula1>$EA$7:$EA$12</formula1>
    </dataValidation>
    <dataValidation type="list" allowBlank="1" showInputMessage="1" showErrorMessage="1" sqref="DX62:DX163" xr:uid="{EF33D0B5-C359-4621-A114-4CF404F16040}">
      <formula1>$DX$7:$DX$21</formula1>
    </dataValidation>
    <dataValidation type="list" allowBlank="1" showInputMessage="1" showErrorMessage="1" sqref="DS6" xr:uid="{F493B8FB-0101-474A-9DE0-09465582477A}">
      <formula1>$DS$7:$DS$9</formula1>
    </dataValidation>
    <dataValidation type="list" allowBlank="1" showInputMessage="1" showErrorMessage="1" sqref="DQ62:DQ163" xr:uid="{E2BAA90C-661A-4576-B3B4-9510C8371AD2}">
      <formula1>$DQ$7:$DQ$12</formula1>
    </dataValidation>
    <dataValidation type="list" allowBlank="1" showInputMessage="1" showErrorMessage="1" sqref="DO6" xr:uid="{DCE6097F-07F8-48FD-9A14-4316E776F490}">
      <formula1>$DO$7:$DO$10</formula1>
    </dataValidation>
    <dataValidation type="list" allowBlank="1" showInputMessage="1" showErrorMessage="1" sqref="DN62:DN163" xr:uid="{E5AEB3D9-80F2-47F8-9B8D-CC7D9DCDEEE1}">
      <formula1>$DN$7:$DN$21</formula1>
    </dataValidation>
    <dataValidation type="list" allowBlank="1" showInputMessage="1" showErrorMessage="1" sqref="DM6" xr:uid="{2F0D87C5-EFAF-4327-B137-0EFD08E0F783}">
      <formula1>$DM$7:$DM$10</formula1>
    </dataValidation>
    <dataValidation type="list" allowBlank="1" showInputMessage="1" showErrorMessage="1" sqref="DL62:DL163" xr:uid="{739BE510-A7D0-458D-9EAC-19B6889BB323}">
      <formula1>$DL$7:$DL$10</formula1>
    </dataValidation>
    <dataValidation type="list" allowBlank="1" showInputMessage="1" showErrorMessage="1" sqref="DI62:DI163" xr:uid="{099EAF5D-162D-418C-8DF7-D72C6DB51B50}">
      <formula1>$DI$7:$DI$12</formula1>
    </dataValidation>
    <dataValidation type="list" allowBlank="1" showInputMessage="1" showErrorMessage="1" sqref="DG6" xr:uid="{58550D7C-41CA-46D5-8DF0-C3F72BC15787}">
      <formula1>$DG$7:$DG$18</formula1>
    </dataValidation>
    <dataValidation type="list" allowBlank="1" showInputMessage="1" showErrorMessage="1" sqref="DF62:DF163" xr:uid="{0B3BDB38-DD49-4971-BF35-7A6B69BBFE0C}">
      <formula1>$DF$7:$DF$21</formula1>
    </dataValidation>
    <dataValidation type="list" allowBlank="1" showInputMessage="1" showErrorMessage="1" sqref="DE62:DE163" xr:uid="{62277AE1-DBE9-40FE-9216-C61BE5290C9F}">
      <formula1>$DE$7:$DE$9</formula1>
    </dataValidation>
    <dataValidation type="list" allowBlank="1" showInputMessage="1" showErrorMessage="1" sqref="DC62:DC163" xr:uid="{7A6A1312-2B80-4052-90CB-265159F47DE2}">
      <formula1>$DC$7:$DC$12</formula1>
    </dataValidation>
    <dataValidation type="list" allowBlank="1" showInputMessage="1" showErrorMessage="1" sqref="DA6" xr:uid="{B9232092-7234-46D8-9874-1E21B001AE8A}">
      <formula1>$DA$7:$DA$11</formula1>
    </dataValidation>
    <dataValidation type="list" allowBlank="1" showInputMessage="1" showErrorMessage="1" sqref="CZ62:CZ163" xr:uid="{DE86D76A-B2AE-4F5E-8958-F4F08BA24244}">
      <formula1>$CZ$7:$CZ$21</formula1>
    </dataValidation>
    <dataValidation type="list" allowBlank="1" showInputMessage="1" showErrorMessage="1" sqref="CX62:CX163" xr:uid="{BBC18D53-B749-4CC7-858C-CA7DB863B7CA}">
      <formula1>$CX$7:$CX$12</formula1>
    </dataValidation>
    <dataValidation type="list" allowBlank="1" showInputMessage="1" showErrorMessage="1" sqref="CV6" xr:uid="{D7B1ABC4-4AE7-4D26-982C-CC8445C9575C}">
      <formula1>$CV$7:$CV$10</formula1>
    </dataValidation>
    <dataValidation type="list" allowBlank="1" showInputMessage="1" showErrorMessage="1" sqref="CU62:CU163" xr:uid="{068B1078-C37B-4BFA-A4CF-F0C02E7BE720}">
      <formula1>$CU$7:$CU$21</formula1>
    </dataValidation>
    <dataValidation type="list" allowBlank="1" showInputMessage="1" showErrorMessage="1" sqref="CS62:CS163" xr:uid="{6517C6A6-EFDE-4545-A6A9-F471B94A397C}">
      <formula1>$CS$7:$CS$12</formula1>
    </dataValidation>
    <dataValidation type="list" allowBlank="1" showInputMessage="1" showErrorMessage="1" sqref="CP62:CP163" xr:uid="{17FE459B-7B8B-456F-B6D8-9A0C7897E204}">
      <formula1>$CP$7:$CP$21</formula1>
    </dataValidation>
    <dataValidation type="list" allowBlank="1" showInputMessage="1" showErrorMessage="1" sqref="CN62:CN163" xr:uid="{602D5FAD-719C-42FA-87BF-BA4890BF90B6}">
      <formula1>$CN$7:$CN$12</formula1>
    </dataValidation>
    <dataValidation type="list" allowBlank="1" showInputMessage="1" showErrorMessage="1" sqref="CL6" xr:uid="{40A7CFDA-7D5D-443A-AF18-8002AE505220}">
      <formula1>$CL$7:$CL$10</formula1>
    </dataValidation>
    <dataValidation type="list" allowBlank="1" showInputMessage="1" showErrorMessage="1" sqref="CK62:CK163" xr:uid="{58915862-FBBB-462F-AEDB-BC890D13D742}">
      <formula1>$CK$7:$CK$21</formula1>
    </dataValidation>
    <dataValidation type="list" allowBlank="1" showInputMessage="1" showErrorMessage="1" sqref="CJ62:CJ163" xr:uid="{CDCD025C-DBB8-478D-8F3C-23ED8A5AC6B1}">
      <formula1>$CJ$7:$CJ$9</formula1>
    </dataValidation>
    <dataValidation type="list" allowBlank="1" showInputMessage="1" showErrorMessage="1" sqref="CI62:CI163" xr:uid="{5E8A434E-E150-4BF2-A3CB-56C0772E8C6E}">
      <formula1>$CI$7:$CI$9</formula1>
    </dataValidation>
    <dataValidation type="list" allowBlank="1" showInputMessage="1" showErrorMessage="1" sqref="CH6" xr:uid="{2870407C-A5D2-470E-AB75-DBF833EAE98B}">
      <formula1>$CH$7:$CH$17</formula1>
    </dataValidation>
    <dataValidation type="list" allowBlank="1" showInputMessage="1" showErrorMessage="1" sqref="CF62:CF163" xr:uid="{ED8A284D-61DB-4A36-9936-C9B5159D4A0C}">
      <formula1>$CF$7:$CF$12</formula1>
    </dataValidation>
    <dataValidation type="list" allowBlank="1" showInputMessage="1" showErrorMessage="1" sqref="CC62:CC163" xr:uid="{65E3E262-2421-46D7-AC35-C6E7927495F5}">
      <formula1>$CC$7:$CC$21</formula1>
    </dataValidation>
    <dataValidation type="list" allowBlank="1" showInputMessage="1" showErrorMessage="1" sqref="CB6" xr:uid="{FDD0160C-6097-481B-89EE-3C293EE2A7E3}">
      <formula1>$CB$7:$CB$12</formula1>
    </dataValidation>
    <dataValidation type="list" allowBlank="1" showInputMessage="1" showErrorMessage="1" sqref="BZ6" xr:uid="{96E65A36-5A4A-49EE-B175-C826817C6984}">
      <formula1>$BZ$7:$BZ$12</formula1>
    </dataValidation>
    <dataValidation type="list" allowBlank="1" showInputMessage="1" showErrorMessage="1" sqref="BY6" xr:uid="{B908AAF2-4179-4EC0-8034-D0AD1C73316E}">
      <formula1>$BY$7:$BY$12</formula1>
    </dataValidation>
    <dataValidation type="list" allowBlank="1" showInputMessage="1" showErrorMessage="1" sqref="BX6" xr:uid="{7D2BF013-F4E2-449B-A1F9-6E4BE4764E58}">
      <formula1>$BX$7:$BX$11</formula1>
    </dataValidation>
    <dataValidation type="list" allowBlank="1" showInputMessage="1" showErrorMessage="1" sqref="BW62:BW163" xr:uid="{B60E0104-89F3-4AE8-9C5F-79EF1ED619BE}">
      <formula1>$BW$7:$BW$11</formula1>
    </dataValidation>
    <dataValidation type="list" allowBlank="1" showInputMessage="1" showErrorMessage="1" sqref="BV6" xr:uid="{CCA84E46-37B1-4032-8A3D-966C0B1C7D9D}">
      <formula1>$BV$7:$BV$10</formula1>
    </dataValidation>
    <dataValidation type="list" allowBlank="1" showInputMessage="1" showErrorMessage="1" sqref="BU6" xr:uid="{D0003AC1-CF1C-4235-B60F-704723DFC711}">
      <formula1>$BU$7:$BU$10</formula1>
    </dataValidation>
    <dataValidation type="list" allowBlank="1" showInputMessage="1" showErrorMessage="1" sqref="BO62:BO163" xr:uid="{07A0115B-7044-4368-B7E6-8CB4EFA498C6}">
      <formula1>$BO$7:$BO$12</formula1>
    </dataValidation>
    <dataValidation type="list" allowBlank="1" showInputMessage="1" showErrorMessage="1" sqref="BM6" xr:uid="{795A2673-6B67-4B67-B3C0-C159252F0324}">
      <formula1>$BM$7:$BM$11</formula1>
    </dataValidation>
    <dataValidation type="list" allowBlank="1" showInputMessage="1" showErrorMessage="1" sqref="BL62:BL163" xr:uid="{7D1161F9-9906-43E8-A393-528B21813FA8}">
      <formula1>$BL$7:$BL$21</formula1>
    </dataValidation>
    <dataValidation type="list" allowBlank="1" showInputMessage="1" showErrorMessage="1" sqref="BJ62:BJ163" xr:uid="{1C825044-C247-4D85-AB01-BA10C83D399E}">
      <formula1>$BJ$7:$BJ$12</formula1>
    </dataValidation>
    <dataValidation type="list" allowBlank="1" showInputMessage="1" showErrorMessage="1" sqref="BH6" xr:uid="{FB5D3499-83E7-4963-970C-895E570BFAFC}">
      <formula1>$BH$7:$BH$15</formula1>
    </dataValidation>
    <dataValidation type="list" allowBlank="1" showInputMessage="1" showErrorMessage="1" sqref="BG62:BG163" xr:uid="{8515214A-99D2-4C72-A086-A6B37BA7423A}">
      <formula1>$BG$7:$BG$21</formula1>
    </dataValidation>
    <dataValidation type="list" allowBlank="1" showInputMessage="1" showErrorMessage="1" sqref="BE62:BE163" xr:uid="{FA406D61-68DA-4091-9495-1B7618E4E5FC}">
      <formula1>$BE$7:$BE$12</formula1>
    </dataValidation>
    <dataValidation type="list" allowBlank="1" showInputMessage="1" showErrorMessage="1" sqref="BC6" xr:uid="{5420BBBF-D161-4CC1-BFF6-088B76DC1F2D}">
      <formula1>$BC$7:$BC$11</formula1>
    </dataValidation>
    <dataValidation type="list" allowBlank="1" showInputMessage="1" showErrorMessage="1" sqref="BB62:BB163" xr:uid="{F93EE711-0BE4-4020-B965-BF77EA40187B}">
      <formula1>$BB$7:$BB$21</formula1>
    </dataValidation>
    <dataValidation type="list" allowBlank="1" showInputMessage="1" showErrorMessage="1" sqref="BA6" xr:uid="{3296D4EC-093B-429B-AEFD-CB53CCA0DE5C}">
      <formula1>$BA$7:$BA$10</formula1>
    </dataValidation>
    <dataValidation type="list" allowBlank="1" showInputMessage="1" showErrorMessage="1" sqref="AZ6" xr:uid="{6A08592A-13B3-4ADD-93AB-B58464FBFFD2}">
      <formula1>$AZ$7:$AZ$17</formula1>
    </dataValidation>
    <dataValidation type="list" allowBlank="1" showInputMessage="1" showErrorMessage="1" sqref="AY62:AY163" xr:uid="{42CFCC52-3298-41DD-8117-F6A1A476B2E5}">
      <formula1>$AY$7:$AY$11</formula1>
    </dataValidation>
    <dataValidation type="list" allowBlank="1" showInputMessage="1" showErrorMessage="1" sqref="AX6" xr:uid="{C44D28E2-CE7B-4A16-9124-4B85BAAA94F1}">
      <formula1>$AX$7:$AX$10</formula1>
    </dataValidation>
    <dataValidation type="list" allowBlank="1" showInputMessage="1" showErrorMessage="1" sqref="AV62:AV163" xr:uid="{C3D7D0C2-E6F3-474A-A8CB-C1B812EFC5AF}">
      <formula1>$AV$7:$AV$12</formula1>
    </dataValidation>
    <dataValidation type="list" allowBlank="1" showInputMessage="1" showErrorMessage="1" sqref="AT6" xr:uid="{2DA440C2-D89E-414F-BF4C-6C196929F7D8}">
      <formula1>$AT$7:$AT$11</formula1>
    </dataValidation>
    <dataValidation type="list" allowBlank="1" showInputMessage="1" showErrorMessage="1" sqref="AS62:AS163" xr:uid="{8C6621BF-CED7-416E-B7EA-8DBBDD4E5EA8}">
      <formula1>$AS$7:$AS$21</formula1>
    </dataValidation>
    <dataValidation type="list" allowBlank="1" showInputMessage="1" showErrorMessage="1" sqref="AQ62:AQ163" xr:uid="{AEC7A527-00C8-41C2-834B-006E5849C0E9}">
      <formula1>$AQ$7:$AQ$12</formula1>
    </dataValidation>
    <dataValidation type="list" allowBlank="1" showInputMessage="1" showErrorMessage="1" sqref="AN62:AN163" xr:uid="{E4E7927B-C798-4C4C-9B39-598506ECD8E7}">
      <formula1>$AN$7:$AN$21</formula1>
    </dataValidation>
    <dataValidation type="list" allowBlank="1" showInputMessage="1" showErrorMessage="1" sqref="AL62:AL163" xr:uid="{C75ADBE7-7BA8-4127-AB5D-C79FA2C4C7E2}">
      <formula1>$AL$7:$AL$12</formula1>
    </dataValidation>
    <dataValidation type="list" allowBlank="1" showInputMessage="1" showErrorMessage="1" sqref="AJ6" xr:uid="{BC36F016-81EC-487C-9EDE-3378720BCD17}">
      <formula1>$AJ$7:$AJ$11</formula1>
    </dataValidation>
    <dataValidation type="list" allowBlank="1" showInputMessage="1" showErrorMessage="1" sqref="AI62:AI163" xr:uid="{42498308-D66C-46EC-A93B-C435D4AE88FD}">
      <formula1>$AI$7:$AI$21</formula1>
    </dataValidation>
    <dataValidation type="list" allowBlank="1" showInputMessage="1" showErrorMessage="1" sqref="AH6" xr:uid="{B57F90D8-5B86-4F49-9986-622D26ECF8CA}">
      <formula1>$AH$7:$AH$12</formula1>
    </dataValidation>
    <dataValidation type="list" allowBlank="1" showInputMessage="1" showErrorMessage="1" sqref="AG6" xr:uid="{C1F05993-36A0-4EFE-821E-FDB791170AA1}">
      <formula1>$AG$7:$AG$11</formula1>
    </dataValidation>
    <dataValidation type="list" allowBlank="1" showInputMessage="1" showErrorMessage="1" sqref="AF6" xr:uid="{210A7654-182D-4095-A1A7-2A70C3A010FC}">
      <formula1>$AF$7:$AF$12</formula1>
    </dataValidation>
    <dataValidation type="list" allowBlank="1" showInputMessage="1" showErrorMessage="1" sqref="AE62:AE163" xr:uid="{997D27FA-CF2D-466C-9611-D83E4B7A3AD5}">
      <formula1>$AE$7:$AE$11</formula1>
    </dataValidation>
    <dataValidation type="list" allowBlank="1" showInputMessage="1" showErrorMessage="1" sqref="AD6" xr:uid="{912C31EC-4448-4862-8581-B83B768F2335}">
      <formula1>$AD$7:$AD$11</formula1>
    </dataValidation>
    <dataValidation type="list" allowBlank="1" showInputMessage="1" showErrorMessage="1" sqref="AC6" xr:uid="{101492AD-B2E6-4F25-BAB6-ABEDA1F85B45}">
      <formula1>$AC$7:$AC$12</formula1>
    </dataValidation>
    <dataValidation type="list" allowBlank="1" showInputMessage="1" showErrorMessage="1" sqref="AB6" xr:uid="{9E0904B8-DA72-4190-8C5A-7B87A6545671}">
      <formula1>$AB$7:$AB$17</formula1>
    </dataValidation>
    <dataValidation type="list" allowBlank="1" showInputMessage="1" showErrorMessage="1" sqref="Z62:Z163" xr:uid="{D9262323-0F6B-488E-948C-5BC775FB4549}">
      <formula1>$Z$7:$Z$12</formula1>
    </dataValidation>
    <dataValidation type="list" allowBlank="1" showInputMessage="1" showErrorMessage="1" sqref="W62:W163" xr:uid="{F1CC63A3-1186-45F2-A170-7E9E43302256}">
      <formula1>$W$7:$W$21</formula1>
    </dataValidation>
    <dataValidation type="list" allowBlank="1" showInputMessage="1" showErrorMessage="1" sqref="P6" xr:uid="{C0D558A5-DAAF-4CEB-98C1-E228D331019C}">
      <formula1>$P$7:$P$12</formula1>
    </dataValidation>
    <dataValidation type="list" allowBlank="1" showInputMessage="1" showErrorMessage="1" sqref="O6" xr:uid="{460B7BBC-4341-4CF9-9D46-5E67434AA2B7}">
      <formula1>$O$7:$O$18</formula1>
    </dataValidation>
    <dataValidation type="list" allowBlank="1" showInputMessage="1" showErrorMessage="1" sqref="K6" xr:uid="{20229591-752F-4703-B0C6-0326BFCF2D7A}">
      <formula1>$K$7:$K$10</formula1>
    </dataValidation>
    <dataValidation type="list" allowBlank="1" showInputMessage="1" showErrorMessage="1" sqref="I62:I163" xr:uid="{F2317948-6C45-4666-9BC9-714B6C07FDFB}">
      <formula1>$I$7:$I$9</formula1>
    </dataValidation>
    <dataValidation type="list" allowBlank="1" showInputMessage="1" showErrorMessage="1" sqref="A63:A163" xr:uid="{3FEC2D9E-96AA-4D7C-8A78-06BEEB7B212A}">
      <formula1>$A$10:$A$11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B8532-839D-4840-914C-7B2E3B22F642}">
  <dimension ref="A1:D63"/>
  <sheetViews>
    <sheetView workbookViewId="0">
      <pane xSplit="2" ySplit="6" topLeftCell="C63" activePane="bottomRight" state="frozen"/>
      <selection activeCell="C7" sqref="C7"/>
      <selection pane="topRight" activeCell="C7" sqref="C7"/>
      <selection pane="bottomLeft" activeCell="C7" sqref="C7"/>
      <selection pane="bottomRight" activeCell="M70" sqref="M70"/>
    </sheetView>
  </sheetViews>
  <sheetFormatPr defaultRowHeight="15" x14ac:dyDescent="0.25"/>
  <cols>
    <col min="1" max="3" width="15" style="182" customWidth="1"/>
    <col min="4" max="4" width="67" style="188" customWidth="1"/>
    <col min="5" max="16384" width="9.140625" style="182"/>
  </cols>
  <sheetData>
    <row r="1" spans="1:4" ht="33.75" x14ac:dyDescent="0.5">
      <c r="D1" s="183" t="s">
        <v>750</v>
      </c>
    </row>
    <row r="2" spans="1:4" ht="23.25" x14ac:dyDescent="0.35">
      <c r="D2" s="184" t="s">
        <v>751</v>
      </c>
    </row>
    <row r="3" spans="1:4" hidden="1" x14ac:dyDescent="0.25">
      <c r="A3" s="182" t="s">
        <v>201</v>
      </c>
      <c r="B3" s="182" t="s">
        <v>752</v>
      </c>
      <c r="C3" s="182" t="s">
        <v>753</v>
      </c>
      <c r="D3" s="185" t="s">
        <v>753</v>
      </c>
    </row>
    <row r="4" spans="1:4" hidden="1" x14ac:dyDescent="0.25">
      <c r="A4" s="182" t="s">
        <v>220</v>
      </c>
      <c r="D4" s="185" t="s">
        <v>754</v>
      </c>
    </row>
    <row r="5" spans="1:4" ht="30" x14ac:dyDescent="0.25">
      <c r="A5" s="186" t="s">
        <v>287</v>
      </c>
      <c r="B5" s="186" t="s">
        <v>755</v>
      </c>
      <c r="C5" s="186" t="s">
        <v>291</v>
      </c>
      <c r="D5" s="187" t="s">
        <v>756</v>
      </c>
    </row>
    <row r="6" spans="1:4" x14ac:dyDescent="0.25">
      <c r="D6" s="188" t="s">
        <v>345</v>
      </c>
    </row>
    <row r="7" spans="1:4" hidden="1" x14ac:dyDescent="0.25">
      <c r="A7" s="182">
        <v>63</v>
      </c>
      <c r="D7" s="188" t="s">
        <v>354</v>
      </c>
    </row>
    <row r="8" spans="1:4" hidden="1" x14ac:dyDescent="0.25">
      <c r="A8" s="182">
        <v>4</v>
      </c>
      <c r="D8" s="188" t="s">
        <v>370</v>
      </c>
    </row>
    <row r="9" spans="1:4" hidden="1" x14ac:dyDescent="0.25">
      <c r="D9" s="188" t="s">
        <v>345</v>
      </c>
    </row>
    <row r="10" spans="1:4" hidden="1" x14ac:dyDescent="0.25">
      <c r="A10" s="182" t="s">
        <v>408</v>
      </c>
      <c r="D10" s="188" t="s">
        <v>412</v>
      </c>
    </row>
    <row r="11" spans="1:4" hidden="1" x14ac:dyDescent="0.25">
      <c r="A11" s="182" t="s">
        <v>422</v>
      </c>
      <c r="D11" s="188" t="s">
        <v>424</v>
      </c>
    </row>
    <row r="12" spans="1:4" hidden="1" x14ac:dyDescent="0.25">
      <c r="D12" s="188" t="s">
        <v>434</v>
      </c>
    </row>
    <row r="13" spans="1:4" hidden="1" x14ac:dyDescent="0.25">
      <c r="D13" s="188" t="s">
        <v>443</v>
      </c>
    </row>
    <row r="14" spans="1:4" hidden="1" x14ac:dyDescent="0.25">
      <c r="D14" s="188" t="s">
        <v>451</v>
      </c>
    </row>
    <row r="15" spans="1:4" hidden="1" x14ac:dyDescent="0.25">
      <c r="D15" s="188" t="s">
        <v>456</v>
      </c>
    </row>
    <row r="16" spans="1:4" hidden="1" x14ac:dyDescent="0.25">
      <c r="D16" s="188" t="s">
        <v>459</v>
      </c>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3" hidden="1" x14ac:dyDescent="0.25"/>
    <row r="50" spans="1:3" hidden="1" x14ac:dyDescent="0.25"/>
    <row r="51" spans="1:3" hidden="1" x14ac:dyDescent="0.25"/>
    <row r="52" spans="1:3" hidden="1" x14ac:dyDescent="0.25"/>
    <row r="53" spans="1:3" hidden="1" x14ac:dyDescent="0.25"/>
    <row r="54" spans="1:3" hidden="1" x14ac:dyDescent="0.25"/>
    <row r="55" spans="1:3" hidden="1" x14ac:dyDescent="0.25"/>
    <row r="56" spans="1:3" hidden="1" x14ac:dyDescent="0.25"/>
    <row r="57" spans="1:3" hidden="1" x14ac:dyDescent="0.25"/>
    <row r="58" spans="1:3" hidden="1" x14ac:dyDescent="0.25"/>
    <row r="59" spans="1:3" hidden="1" x14ac:dyDescent="0.25"/>
    <row r="60" spans="1:3" hidden="1" x14ac:dyDescent="0.25"/>
    <row r="61" spans="1:3" hidden="1" x14ac:dyDescent="0.25"/>
    <row r="62" spans="1:3" hidden="1" x14ac:dyDescent="0.25"/>
    <row r="63" spans="1:3" x14ac:dyDescent="0.25">
      <c r="A63" s="182" t="s">
        <v>408</v>
      </c>
      <c r="B63" s="182" t="s">
        <v>755</v>
      </c>
      <c r="C63" s="182" t="s">
        <v>757</v>
      </c>
    </row>
  </sheetData>
  <sheetProtection algorithmName="SHA-512" hashValue="+Aoaqg6zEvNnjkkof8oLXD800mmeSEnHxiAx0+SDN0l7yK2bmmkuIvjtNM+yWqy7SfWNeif+SsRRkz1I0zlkIQ==" saltValue="sNCsGuxt69iwRlKiloyDFw==" spinCount="100000" sheet="1" objects="1" scenarios="1"/>
  <dataValidations count="2">
    <dataValidation type="list" allowBlank="1" showInputMessage="1" showErrorMessage="1" sqref="D6" xr:uid="{57194740-DFE9-4B46-A639-87E28CAB4541}">
      <formula1>$D$7:$D$18</formula1>
    </dataValidation>
    <dataValidation type="list" allowBlank="1" showInputMessage="1" showErrorMessage="1" sqref="A63:A163" xr:uid="{A64F724A-280D-4A5F-B4F5-93D23E2FE1BD}">
      <formula1>$A$10:$A$11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81E53-902F-404D-940A-908684610EFB}">
  <dimension ref="A1:K63"/>
  <sheetViews>
    <sheetView workbookViewId="0">
      <pane xSplit="2" ySplit="6" topLeftCell="C63" activePane="bottomRight" state="frozen"/>
      <selection activeCell="C7" sqref="C7"/>
      <selection pane="topRight" activeCell="C7" sqref="C7"/>
      <selection pane="bottomLeft" activeCell="C7" sqref="C7"/>
      <selection pane="bottomRight" activeCell="D78" sqref="D78"/>
    </sheetView>
  </sheetViews>
  <sheetFormatPr defaultRowHeight="15" x14ac:dyDescent="0.25"/>
  <cols>
    <col min="1" max="3" width="15" style="182" customWidth="1"/>
    <col min="4" max="6" width="18" style="188" customWidth="1"/>
    <col min="7" max="11" width="20" style="189" customWidth="1"/>
    <col min="12" max="16384" width="9.140625" style="182"/>
  </cols>
  <sheetData>
    <row r="1" spans="1:11" ht="18.75" x14ac:dyDescent="0.5">
      <c r="D1" s="232" t="s">
        <v>758</v>
      </c>
      <c r="E1" s="233"/>
      <c r="F1" s="233"/>
      <c r="G1" s="234"/>
      <c r="H1" s="234"/>
      <c r="I1" s="234"/>
      <c r="J1" s="234"/>
      <c r="K1" s="234"/>
    </row>
    <row r="2" spans="1:11" ht="23.25" x14ac:dyDescent="0.35">
      <c r="D2" s="235" t="s">
        <v>759</v>
      </c>
      <c r="E2" s="233"/>
      <c r="F2" s="233"/>
      <c r="G2" s="236" t="s">
        <v>760</v>
      </c>
      <c r="H2" s="234"/>
      <c r="I2" s="234"/>
      <c r="J2" s="234"/>
      <c r="K2" s="234"/>
    </row>
    <row r="3" spans="1:11" ht="30" hidden="1" x14ac:dyDescent="0.25">
      <c r="A3" s="182" t="s">
        <v>201</v>
      </c>
      <c r="B3" s="182" t="s">
        <v>752</v>
      </c>
      <c r="C3" s="182" t="s">
        <v>761</v>
      </c>
      <c r="D3" s="185" t="s">
        <v>761</v>
      </c>
      <c r="E3" s="185" t="s">
        <v>761</v>
      </c>
      <c r="F3" s="185" t="s">
        <v>761</v>
      </c>
      <c r="G3" s="190" t="s">
        <v>761</v>
      </c>
      <c r="H3" s="190" t="s">
        <v>761</v>
      </c>
      <c r="I3" s="190" t="s">
        <v>761</v>
      </c>
      <c r="J3" s="190" t="s">
        <v>761</v>
      </c>
      <c r="K3" s="190" t="s">
        <v>761</v>
      </c>
    </row>
    <row r="4" spans="1:11" hidden="1" x14ac:dyDescent="0.25">
      <c r="A4" s="182" t="s">
        <v>220</v>
      </c>
      <c r="D4" s="185" t="s">
        <v>762</v>
      </c>
      <c r="E4" s="185" t="s">
        <v>763</v>
      </c>
      <c r="F4" s="185" t="s">
        <v>764</v>
      </c>
      <c r="G4" s="190" t="s">
        <v>765</v>
      </c>
      <c r="H4" s="190" t="s">
        <v>766</v>
      </c>
      <c r="I4" s="190" t="s">
        <v>767</v>
      </c>
      <c r="J4" s="190" t="s">
        <v>768</v>
      </c>
      <c r="K4" s="190" t="s">
        <v>769</v>
      </c>
    </row>
    <row r="5" spans="1:11" ht="30" x14ac:dyDescent="0.25">
      <c r="A5" s="186" t="s">
        <v>287</v>
      </c>
      <c r="B5" s="186" t="s">
        <v>755</v>
      </c>
      <c r="C5" s="186" t="s">
        <v>291</v>
      </c>
      <c r="D5" s="187" t="s">
        <v>770</v>
      </c>
      <c r="E5" s="187" t="s">
        <v>771</v>
      </c>
      <c r="F5" s="187" t="s">
        <v>772</v>
      </c>
      <c r="G5" s="191" t="s">
        <v>773</v>
      </c>
      <c r="H5" s="191" t="s">
        <v>774</v>
      </c>
      <c r="I5" s="191" t="s">
        <v>775</v>
      </c>
      <c r="J5" s="191" t="s">
        <v>776</v>
      </c>
      <c r="K5" s="191" t="s">
        <v>777</v>
      </c>
    </row>
    <row r="6" spans="1:11" x14ac:dyDescent="0.25">
      <c r="H6" s="189" t="s">
        <v>603</v>
      </c>
      <c r="K6" s="189" t="s">
        <v>346</v>
      </c>
    </row>
    <row r="7" spans="1:11" hidden="1" x14ac:dyDescent="0.25">
      <c r="A7" s="182">
        <v>63</v>
      </c>
      <c r="D7" s="188" t="s">
        <v>353</v>
      </c>
      <c r="E7" s="188" t="s">
        <v>353</v>
      </c>
      <c r="F7" s="188" t="s">
        <v>353</v>
      </c>
      <c r="H7" s="189" t="s">
        <v>614</v>
      </c>
      <c r="K7" s="189" t="s">
        <v>355</v>
      </c>
    </row>
    <row r="8" spans="1:11" hidden="1" x14ac:dyDescent="0.25">
      <c r="A8" s="182">
        <v>4</v>
      </c>
      <c r="D8" s="188" t="s">
        <v>377</v>
      </c>
      <c r="E8" s="188" t="s">
        <v>377</v>
      </c>
      <c r="F8" s="188" t="s">
        <v>377</v>
      </c>
      <c r="H8" s="189" t="s">
        <v>603</v>
      </c>
      <c r="K8" s="189" t="s">
        <v>346</v>
      </c>
    </row>
    <row r="9" spans="1:11" hidden="1" x14ac:dyDescent="0.25">
      <c r="D9" s="188" t="s">
        <v>396</v>
      </c>
      <c r="E9" s="188" t="s">
        <v>396</v>
      </c>
      <c r="F9" s="188" t="s">
        <v>396</v>
      </c>
      <c r="H9" s="189" t="s">
        <v>646</v>
      </c>
    </row>
    <row r="10" spans="1:11" hidden="1" x14ac:dyDescent="0.25">
      <c r="A10" s="182" t="s">
        <v>408</v>
      </c>
      <c r="H10" s="189" t="s">
        <v>659</v>
      </c>
    </row>
    <row r="11" spans="1:11" hidden="1" x14ac:dyDescent="0.25">
      <c r="A11" s="182" t="s">
        <v>422</v>
      </c>
    </row>
    <row r="12" spans="1:11" hidden="1" x14ac:dyDescent="0.25"/>
    <row r="13" spans="1:11" hidden="1" x14ac:dyDescent="0.25"/>
    <row r="14" spans="1:11" hidden="1" x14ac:dyDescent="0.25"/>
    <row r="15" spans="1:11" hidden="1" x14ac:dyDescent="0.25"/>
    <row r="16" spans="1:11"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3" hidden="1" x14ac:dyDescent="0.25"/>
    <row r="50" spans="1:3" hidden="1" x14ac:dyDescent="0.25"/>
    <row r="51" spans="1:3" hidden="1" x14ac:dyDescent="0.25"/>
    <row r="52" spans="1:3" hidden="1" x14ac:dyDescent="0.25"/>
    <row r="53" spans="1:3" hidden="1" x14ac:dyDescent="0.25"/>
    <row r="54" spans="1:3" hidden="1" x14ac:dyDescent="0.25"/>
    <row r="55" spans="1:3" hidden="1" x14ac:dyDescent="0.25"/>
    <row r="56" spans="1:3" hidden="1" x14ac:dyDescent="0.25"/>
    <row r="57" spans="1:3" hidden="1" x14ac:dyDescent="0.25"/>
    <row r="58" spans="1:3" hidden="1" x14ac:dyDescent="0.25"/>
    <row r="59" spans="1:3" hidden="1" x14ac:dyDescent="0.25"/>
    <row r="60" spans="1:3" hidden="1" x14ac:dyDescent="0.25"/>
    <row r="61" spans="1:3" hidden="1" x14ac:dyDescent="0.25"/>
    <row r="62" spans="1:3" hidden="1" x14ac:dyDescent="0.25"/>
    <row r="63" spans="1:3" x14ac:dyDescent="0.25">
      <c r="A63" s="182" t="s">
        <v>408</v>
      </c>
      <c r="B63" s="182" t="s">
        <v>755</v>
      </c>
      <c r="C63" s="182" t="s">
        <v>778</v>
      </c>
    </row>
  </sheetData>
  <sheetProtection algorithmName="SHA-512" hashValue="/5ANg/m5wmkwwha6oSVfqMhmOzfW9VQfXCtxDfn1H6Nwida1CGD0NBTC1L2wAYVWGDJk8HsMZx/rNvF3Szk0eQ==" saltValue="pj2NUtBRLmZn42Na7fDwbg==" spinCount="100000" sheet="1" objects="1" scenarios="1"/>
  <mergeCells count="3">
    <mergeCell ref="D1:K1"/>
    <mergeCell ref="D2:F2"/>
    <mergeCell ref="G2:K2"/>
  </mergeCells>
  <dataValidations count="6">
    <dataValidation type="list" allowBlank="1" showInputMessage="1" showErrorMessage="1" sqref="K6" xr:uid="{2E393162-F731-4BE1-83D3-67ADFC993C64}">
      <formula1>$K$7:$K$10</formula1>
    </dataValidation>
    <dataValidation type="list" allowBlank="1" showInputMessage="1" showErrorMessage="1" sqref="H6" xr:uid="{8E3463FC-E50E-47BD-9EE9-7FA18EFB24AC}">
      <formula1>$H$7:$H$12</formula1>
    </dataValidation>
    <dataValidation type="list" allowBlank="1" showInputMessage="1" showErrorMessage="1" sqref="F62:F163" xr:uid="{83BED71C-3BCF-4459-9612-4D07BB720D84}">
      <formula1>$F$7:$F$9</formula1>
    </dataValidation>
    <dataValidation type="list" allowBlank="1" showInputMessage="1" showErrorMessage="1" sqref="E62:E163" xr:uid="{CF176991-F73B-46A3-A8E3-194A377A19C9}">
      <formula1>$E$7:$E$9</formula1>
    </dataValidation>
    <dataValidation type="list" allowBlank="1" showInputMessage="1" showErrorMessage="1" sqref="D62:D163" xr:uid="{5F1D7932-EB11-4FE8-8CBD-678D165CE012}">
      <formula1>$D$7:$D$9</formula1>
    </dataValidation>
    <dataValidation type="list" allowBlank="1" showInputMessage="1" showErrorMessage="1" sqref="A63:A163" xr:uid="{D608E2DC-AEE9-4781-93D8-519B1F5AFBF2}">
      <formula1>$A$10:$A$11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9A9C2-1D68-4BD4-A6DA-2C05C585127D}">
  <sheetPr codeName="Blad1">
    <tabColor theme="9" tint="0.39997558519241921"/>
  </sheetPr>
  <dimension ref="B7:Y36"/>
  <sheetViews>
    <sheetView workbookViewId="0">
      <selection activeCell="B30" sqref="B30"/>
    </sheetView>
  </sheetViews>
  <sheetFormatPr defaultColWidth="8.85546875" defaultRowHeight="15" x14ac:dyDescent="0.25"/>
  <cols>
    <col min="1" max="1" width="4.7109375" style="2" customWidth="1"/>
    <col min="2" max="2" width="9.42578125" style="2" bestFit="1" customWidth="1"/>
    <col min="3" max="22" width="8.85546875" style="2"/>
    <col min="23" max="23" width="2" style="2" hidden="1" customWidth="1"/>
    <col min="24" max="24" width="75.5703125" style="2" hidden="1" customWidth="1"/>
    <col min="25" max="16384" width="8.85546875" style="2"/>
  </cols>
  <sheetData>
    <row r="7" spans="2:2" ht="26.25" x14ac:dyDescent="0.4">
      <c r="B7" s="1" t="s">
        <v>153</v>
      </c>
    </row>
    <row r="8" spans="2:2" ht="15.75" x14ac:dyDescent="0.25">
      <c r="B8" s="5"/>
    </row>
    <row r="10" spans="2:2" x14ac:dyDescent="0.25">
      <c r="B10" s="164"/>
    </row>
    <row r="11" spans="2:2" x14ac:dyDescent="0.25">
      <c r="B11" s="164"/>
    </row>
    <row r="12" spans="2:2" x14ac:dyDescent="0.25">
      <c r="B12" s="164"/>
    </row>
    <row r="16" spans="2:2" x14ac:dyDescent="0.25">
      <c r="B16" s="3"/>
    </row>
    <row r="17" spans="2:25" x14ac:dyDescent="0.25">
      <c r="B17" s="4"/>
    </row>
    <row r="18" spans="2:25" x14ac:dyDescent="0.25">
      <c r="B18" s="3"/>
    </row>
    <row r="19" spans="2:25" x14ac:dyDescent="0.25">
      <c r="B19" s="3"/>
    </row>
    <row r="20" spans="2:25" x14ac:dyDescent="0.25">
      <c r="B20" s="3"/>
    </row>
    <row r="21" spans="2:25" ht="18.75" x14ac:dyDescent="0.3">
      <c r="B21" s="181" t="s">
        <v>740</v>
      </c>
    </row>
    <row r="22" spans="2:25" x14ac:dyDescent="0.25">
      <c r="B22" s="2" t="s">
        <v>708</v>
      </c>
      <c r="X22" s="2" t="s">
        <v>9</v>
      </c>
    </row>
    <row r="23" spans="2:25" ht="21" x14ac:dyDescent="0.35">
      <c r="P23" s="6"/>
      <c r="Q23" s="6"/>
      <c r="R23" s="6"/>
      <c r="S23" s="6"/>
      <c r="T23" s="6"/>
      <c r="U23" s="6"/>
      <c r="V23" s="6"/>
      <c r="W23" s="7">
        <v>1</v>
      </c>
      <c r="X23" s="2" t="s">
        <v>10</v>
      </c>
      <c r="Y23" s="6"/>
    </row>
    <row r="24" spans="2:25" ht="15.75" x14ac:dyDescent="0.25">
      <c r="B24" s="5" t="s">
        <v>8</v>
      </c>
      <c r="W24" s="7">
        <v>2</v>
      </c>
      <c r="X24" s="2" t="s">
        <v>12</v>
      </c>
    </row>
    <row r="25" spans="2:25" x14ac:dyDescent="0.25">
      <c r="B25" s="2" t="s">
        <v>712</v>
      </c>
      <c r="W25" s="7">
        <v>3</v>
      </c>
      <c r="X25" s="2" t="s">
        <v>13</v>
      </c>
    </row>
    <row r="26" spans="2:25" x14ac:dyDescent="0.25">
      <c r="B26" s="3" t="s">
        <v>710</v>
      </c>
      <c r="X26" s="2">
        <v>2</v>
      </c>
    </row>
    <row r="27" spans="2:25" ht="15" hidden="1" customHeight="1" x14ac:dyDescent="0.25">
      <c r="B27" s="3" t="s">
        <v>11</v>
      </c>
    </row>
    <row r="28" spans="2:25" x14ac:dyDescent="0.25">
      <c r="B28" s="2" t="s">
        <v>711</v>
      </c>
    </row>
    <row r="30" spans="2:25" x14ac:dyDescent="0.25">
      <c r="B30" s="2" t="s">
        <v>709</v>
      </c>
    </row>
    <row r="32" spans="2:25" x14ac:dyDescent="0.25">
      <c r="B32" s="3" t="s">
        <v>713</v>
      </c>
    </row>
    <row r="33" spans="2:25" x14ac:dyDescent="0.25">
      <c r="B33" s="3"/>
      <c r="C33" s="8"/>
      <c r="D33" s="8"/>
      <c r="E33" s="8"/>
      <c r="F33" s="8"/>
      <c r="G33" s="8"/>
      <c r="H33" s="8"/>
      <c r="I33" s="8"/>
      <c r="J33" s="8"/>
      <c r="K33" s="8"/>
      <c r="L33" s="8"/>
      <c r="M33" s="8"/>
      <c r="N33" s="8"/>
      <c r="O33" s="8"/>
    </row>
    <row r="34" spans="2:25" x14ac:dyDescent="0.25">
      <c r="B34" s="3" t="s">
        <v>714</v>
      </c>
    </row>
    <row r="36" spans="2:25" x14ac:dyDescent="0.25">
      <c r="P36" s="8"/>
      <c r="Q36" s="8"/>
      <c r="R36" s="8"/>
      <c r="S36" s="8"/>
      <c r="T36" s="8"/>
      <c r="U36" s="8"/>
      <c r="V36" s="8"/>
      <c r="W36" s="8"/>
      <c r="X36" s="8"/>
      <c r="Y36" s="8"/>
    </row>
  </sheetData>
  <sheetProtection algorithmName="SHA-512" hashValue="FZveoj5XO9axGXHJMnNO0qRMCxXhEkOTqSbKYoyx7XuQ4Xg9oUlZRDIPCAKrm31jZq4Qldxs8bRuuwltdX1LaQ==" saltValue="r4a0DKrzlBdT8dfVZtVdqQ==" spinCount="100000" sheet="1" objects="1" scenario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C8FB-51DE-4DFA-8151-BC1396795E75}">
  <sheetPr codeName="Blad2">
    <tabColor theme="9" tint="0.39997558519241921"/>
  </sheetPr>
  <dimension ref="A1:BF38"/>
  <sheetViews>
    <sheetView tabSelected="1" topLeftCell="A2" zoomScale="80" zoomScaleNormal="80" workbookViewId="0">
      <selection activeCell="D20" sqref="D20"/>
    </sheetView>
  </sheetViews>
  <sheetFormatPr defaultColWidth="8.85546875" defaultRowHeight="15" x14ac:dyDescent="0.25"/>
  <cols>
    <col min="1" max="1" width="4.7109375" style="11" customWidth="1"/>
    <col min="2" max="2" width="11" style="2" customWidth="1"/>
    <col min="3" max="3" width="110.42578125" style="2" customWidth="1"/>
    <col min="4" max="4" width="55.7109375" style="12" customWidth="1"/>
    <col min="5" max="17" width="9.5703125" style="2" customWidth="1"/>
    <col min="18" max="18" width="9.7109375" style="2" customWidth="1"/>
    <col min="19" max="19" width="9.5703125" style="2" hidden="1" customWidth="1"/>
    <col min="20" max="20" width="23.5703125" style="13" hidden="1" customWidth="1"/>
    <col min="21" max="21" width="30.28515625" style="13" hidden="1" customWidth="1"/>
    <col min="22" max="22" width="34.28515625" style="13" hidden="1" customWidth="1"/>
    <col min="23" max="23" width="35" style="13" hidden="1" customWidth="1"/>
    <col min="24" max="24" width="49.28515625" style="13" hidden="1" customWidth="1"/>
    <col min="25" max="25" width="34.7109375" style="13" hidden="1" customWidth="1"/>
    <col min="26" max="26" width="36.28515625" style="13" hidden="1" customWidth="1"/>
    <col min="27" max="27" width="32" style="13" hidden="1" customWidth="1"/>
    <col min="28" max="28" width="25.140625" style="13" hidden="1" customWidth="1"/>
    <col min="29" max="29" width="34" style="13" hidden="1" customWidth="1"/>
    <col min="30" max="30" width="35.42578125" style="13" hidden="1" customWidth="1"/>
    <col min="31" max="31" width="23.7109375" style="13" hidden="1" customWidth="1"/>
    <col min="32" max="32" width="26.85546875" style="13" hidden="1" customWidth="1"/>
    <col min="33" max="33" width="19.5703125" style="13" hidden="1" customWidth="1"/>
    <col min="34" max="34" width="16" style="13" hidden="1" customWidth="1"/>
    <col min="35" max="35" width="0.42578125" style="13" hidden="1" customWidth="1"/>
    <col min="36" max="38" width="8.85546875" style="13" customWidth="1"/>
    <col min="39" max="58" width="8.85546875" style="13"/>
    <col min="59" max="16384" width="8.85546875" style="2"/>
  </cols>
  <sheetData>
    <row r="1" spans="1:58" x14ac:dyDescent="0.25">
      <c r="T1" s="13" t="s">
        <v>18</v>
      </c>
      <c r="U1" s="13" t="s">
        <v>19</v>
      </c>
      <c r="V1" s="13" t="s">
        <v>20</v>
      </c>
      <c r="W1" s="13" t="s">
        <v>21</v>
      </c>
      <c r="X1" s="13" t="s">
        <v>22</v>
      </c>
      <c r="Y1" s="13" t="s">
        <v>23</v>
      </c>
      <c r="Z1" s="13" t="s">
        <v>24</v>
      </c>
      <c r="AA1" s="13" t="s">
        <v>25</v>
      </c>
      <c r="AB1" s="13" t="s">
        <v>26</v>
      </c>
      <c r="AC1" s="13" t="s">
        <v>27</v>
      </c>
    </row>
    <row r="2" spans="1:58" s="6" customFormat="1" ht="26.25" x14ac:dyDescent="0.4">
      <c r="A2" s="14"/>
      <c r="B2" s="1" t="s">
        <v>153</v>
      </c>
      <c r="D2" s="83"/>
      <c r="R2" s="2"/>
      <c r="T2" s="15"/>
      <c r="U2" s="13" t="s">
        <v>28</v>
      </c>
      <c r="V2" s="13" t="s">
        <v>28</v>
      </c>
      <c r="W2" s="13" t="s">
        <v>28</v>
      </c>
      <c r="X2" s="13" t="s">
        <v>28</v>
      </c>
      <c r="Y2" s="13" t="s">
        <v>28</v>
      </c>
      <c r="Z2" s="13" t="s">
        <v>28</v>
      </c>
      <c r="AA2" s="13" t="s">
        <v>28</v>
      </c>
      <c r="AB2" s="13" t="s">
        <v>28</v>
      </c>
      <c r="AC2" s="13" t="s">
        <v>28</v>
      </c>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row>
    <row r="3" spans="1:58" ht="15.75" x14ac:dyDescent="0.25">
      <c r="B3" s="5" t="s">
        <v>154</v>
      </c>
      <c r="C3" s="84"/>
      <c r="U3" s="13" t="s">
        <v>29</v>
      </c>
      <c r="V3" s="13" t="s">
        <v>29</v>
      </c>
      <c r="W3" s="13" t="s">
        <v>29</v>
      </c>
      <c r="X3" s="13" t="s">
        <v>29</v>
      </c>
      <c r="Y3" s="13" t="s">
        <v>29</v>
      </c>
      <c r="Z3" s="13" t="s">
        <v>29</v>
      </c>
      <c r="AA3" s="13" t="s">
        <v>29</v>
      </c>
      <c r="AB3" s="13" t="s">
        <v>29</v>
      </c>
      <c r="AC3" s="13" t="s">
        <v>29</v>
      </c>
    </row>
    <row r="4" spans="1:58" x14ac:dyDescent="0.25">
      <c r="R4" s="2" t="s">
        <v>30</v>
      </c>
      <c r="T4" s="13" t="s">
        <v>31</v>
      </c>
      <c r="U4" s="16">
        <v>2</v>
      </c>
      <c r="V4" s="16">
        <v>2</v>
      </c>
      <c r="W4" s="16">
        <v>2</v>
      </c>
      <c r="X4" s="16">
        <v>2</v>
      </c>
      <c r="Y4" s="16">
        <v>2</v>
      </c>
      <c r="Z4" s="16">
        <v>2</v>
      </c>
      <c r="AA4" s="16">
        <v>2</v>
      </c>
      <c r="AB4" s="16">
        <v>2</v>
      </c>
      <c r="AC4" s="16">
        <v>2</v>
      </c>
      <c r="AD4" s="16"/>
    </row>
    <row r="5" spans="1:58" ht="15.75" x14ac:dyDescent="0.25">
      <c r="B5" s="5" t="s">
        <v>738</v>
      </c>
      <c r="D5" s="17" t="s">
        <v>32</v>
      </c>
      <c r="R5" s="2" t="s">
        <v>30</v>
      </c>
      <c r="T5" s="13" t="s">
        <v>33</v>
      </c>
      <c r="U5" s="16">
        <v>1</v>
      </c>
      <c r="V5" s="16">
        <v>2</v>
      </c>
      <c r="W5" s="16">
        <v>2</v>
      </c>
      <c r="X5" s="16">
        <v>2</v>
      </c>
      <c r="Y5" s="16">
        <v>2</v>
      </c>
      <c r="Z5" s="16">
        <v>2</v>
      </c>
      <c r="AA5" s="16">
        <v>2</v>
      </c>
      <c r="AB5" s="16">
        <v>1</v>
      </c>
      <c r="AC5" s="16">
        <v>2</v>
      </c>
      <c r="AD5" s="16"/>
    </row>
    <row r="6" spans="1:58" ht="16.149999999999999" customHeight="1" x14ac:dyDescent="0.25">
      <c r="A6" s="11">
        <v>1</v>
      </c>
      <c r="B6" s="2" t="s">
        <v>742</v>
      </c>
      <c r="D6" s="192"/>
      <c r="R6" s="2" t="s">
        <v>30</v>
      </c>
      <c r="T6" s="13" t="s">
        <v>34</v>
      </c>
      <c r="U6" s="13" t="str">
        <f t="shared" ref="U6:AC6" si="0">IF(U4=U5,"ja","nee")</f>
        <v>nee</v>
      </c>
      <c r="V6" s="13" t="str">
        <f t="shared" si="0"/>
        <v>ja</v>
      </c>
      <c r="W6" s="13" t="str">
        <f t="shared" si="0"/>
        <v>ja</v>
      </c>
      <c r="X6" s="13" t="str">
        <f t="shared" si="0"/>
        <v>ja</v>
      </c>
      <c r="Y6" s="13" t="str">
        <f t="shared" si="0"/>
        <v>ja</v>
      </c>
      <c r="Z6" s="13" t="str">
        <f t="shared" si="0"/>
        <v>ja</v>
      </c>
      <c r="AA6" s="13" t="str">
        <f t="shared" si="0"/>
        <v>ja</v>
      </c>
      <c r="AB6" s="13" t="str">
        <f t="shared" si="0"/>
        <v>nee</v>
      </c>
      <c r="AC6" s="13" t="str">
        <f t="shared" si="0"/>
        <v>ja</v>
      </c>
    </row>
    <row r="7" spans="1:58" ht="16.149999999999999" customHeight="1" x14ac:dyDescent="0.25">
      <c r="A7" s="11">
        <v>2</v>
      </c>
      <c r="B7" s="2" t="s">
        <v>743</v>
      </c>
      <c r="D7" s="192"/>
      <c r="T7" s="13" t="s">
        <v>35</v>
      </c>
      <c r="U7" s="13" t="b">
        <f>AND(U6="ja",V6="ja",W6="ja",X6="ja",Y6="ja",Z6="ja",AA6="ja",AB6="ja",AC6="ja")</f>
        <v>0</v>
      </c>
    </row>
    <row r="8" spans="1:58" ht="16.149999999999999" customHeight="1" x14ac:dyDescent="0.25">
      <c r="A8" s="11">
        <v>3</v>
      </c>
      <c r="B8" s="2" t="s">
        <v>744</v>
      </c>
      <c r="D8" s="192"/>
    </row>
    <row r="9" spans="1:58" ht="16.149999999999999" customHeight="1" x14ac:dyDescent="0.25">
      <c r="A9" s="11">
        <v>4</v>
      </c>
      <c r="B9" s="2" t="s">
        <v>745</v>
      </c>
      <c r="D9" s="192"/>
    </row>
    <row r="10" spans="1:58" ht="16.149999999999999" customHeight="1" x14ac:dyDescent="0.25">
      <c r="A10" s="11">
        <v>5</v>
      </c>
      <c r="B10" s="3" t="s">
        <v>746</v>
      </c>
      <c r="D10" s="193"/>
      <c r="E10" s="18"/>
      <c r="T10" s="13" t="s">
        <v>36</v>
      </c>
      <c r="U10" s="13" t="s">
        <v>37</v>
      </c>
      <c r="V10" s="13" t="s">
        <v>38</v>
      </c>
      <c r="W10" s="13" t="s">
        <v>39</v>
      </c>
      <c r="X10" s="13" t="s">
        <v>40</v>
      </c>
      <c r="Y10" s="13" t="s">
        <v>41</v>
      </c>
      <c r="Z10" s="13" t="s">
        <v>42</v>
      </c>
      <c r="AA10" s="13" t="s">
        <v>43</v>
      </c>
      <c r="AB10" s="13" t="s">
        <v>44</v>
      </c>
      <c r="AC10" s="13" t="s">
        <v>45</v>
      </c>
      <c r="AD10" s="13" t="s">
        <v>46</v>
      </c>
      <c r="AE10" s="13" t="s">
        <v>47</v>
      </c>
      <c r="AF10" s="13" t="s">
        <v>48</v>
      </c>
      <c r="AG10" s="13" t="s">
        <v>49</v>
      </c>
      <c r="AH10" s="13" t="s">
        <v>50</v>
      </c>
      <c r="AI10" s="13" t="s">
        <v>51</v>
      </c>
    </row>
    <row r="11" spans="1:58" ht="16.149999999999999" customHeight="1" x14ac:dyDescent="0.25">
      <c r="A11" s="11">
        <v>6</v>
      </c>
      <c r="B11" s="2" t="s">
        <v>741</v>
      </c>
      <c r="D11" s="193"/>
      <c r="U11" s="13" t="s">
        <v>52</v>
      </c>
      <c r="V11" s="13" t="s">
        <v>52</v>
      </c>
      <c r="W11" s="13" t="s">
        <v>52</v>
      </c>
      <c r="X11" s="13" t="s">
        <v>52</v>
      </c>
      <c r="Y11" s="13" t="s">
        <v>52</v>
      </c>
      <c r="Z11" s="13" t="s">
        <v>52</v>
      </c>
      <c r="AA11" s="13" t="s">
        <v>52</v>
      </c>
      <c r="AB11" s="13" t="s">
        <v>52</v>
      </c>
      <c r="AC11" s="13" t="s">
        <v>52</v>
      </c>
      <c r="AD11" s="13" t="s">
        <v>52</v>
      </c>
      <c r="AE11" s="13" t="s">
        <v>52</v>
      </c>
      <c r="AF11" s="13" t="s">
        <v>52</v>
      </c>
      <c r="AG11" s="13" t="s">
        <v>52</v>
      </c>
      <c r="AH11" s="13" t="s">
        <v>52</v>
      </c>
      <c r="AI11" s="13" t="s">
        <v>52</v>
      </c>
    </row>
    <row r="12" spans="1:58" ht="16.149999999999999" customHeight="1" x14ac:dyDescent="0.25">
      <c r="A12" s="11">
        <v>7</v>
      </c>
      <c r="B12" s="3" t="s">
        <v>747</v>
      </c>
      <c r="D12" s="193"/>
      <c r="U12" s="13" t="s">
        <v>53</v>
      </c>
      <c r="V12" s="13" t="s">
        <v>53</v>
      </c>
      <c r="W12" s="13" t="s">
        <v>53</v>
      </c>
      <c r="X12" s="13" t="s">
        <v>53</v>
      </c>
      <c r="Y12" s="13" t="s">
        <v>53</v>
      </c>
      <c r="Z12" s="13" t="s">
        <v>53</v>
      </c>
      <c r="AA12" s="13" t="s">
        <v>53</v>
      </c>
      <c r="AB12" s="13" t="s">
        <v>53</v>
      </c>
      <c r="AC12" s="13" t="s">
        <v>53</v>
      </c>
      <c r="AD12" s="13" t="s">
        <v>53</v>
      </c>
      <c r="AE12" s="13" t="s">
        <v>53</v>
      </c>
      <c r="AF12" s="13" t="s">
        <v>53</v>
      </c>
      <c r="AG12" s="13" t="s">
        <v>53</v>
      </c>
      <c r="AH12" s="13" t="s">
        <v>53</v>
      </c>
      <c r="AI12" s="13" t="s">
        <v>53</v>
      </c>
    </row>
    <row r="13" spans="1:58" ht="16.149999999999999" customHeight="1" x14ac:dyDescent="0.25">
      <c r="A13" s="11">
        <v>8</v>
      </c>
      <c r="B13" s="2" t="s">
        <v>748</v>
      </c>
      <c r="D13" s="192"/>
      <c r="U13" s="13" t="s">
        <v>13</v>
      </c>
      <c r="V13" s="13" t="s">
        <v>13</v>
      </c>
      <c r="W13" s="13" t="s">
        <v>13</v>
      </c>
      <c r="X13" s="13" t="s">
        <v>13</v>
      </c>
      <c r="Y13" s="13" t="s">
        <v>13</v>
      </c>
      <c r="Z13" s="13" t="s">
        <v>13</v>
      </c>
      <c r="AA13" s="13" t="s">
        <v>13</v>
      </c>
      <c r="AB13" s="13" t="s">
        <v>13</v>
      </c>
      <c r="AC13" s="13" t="s">
        <v>13</v>
      </c>
      <c r="AD13" s="13" t="s">
        <v>13</v>
      </c>
      <c r="AE13" s="13" t="s">
        <v>13</v>
      </c>
      <c r="AF13" s="13" t="s">
        <v>13</v>
      </c>
      <c r="AG13" s="13" t="s">
        <v>13</v>
      </c>
      <c r="AH13" s="13" t="s">
        <v>13</v>
      </c>
      <c r="AI13" s="13" t="s">
        <v>13</v>
      </c>
    </row>
    <row r="14" spans="1:58" ht="16.149999999999999" customHeight="1" x14ac:dyDescent="0.25">
      <c r="A14" s="11">
        <v>9</v>
      </c>
      <c r="B14" s="2" t="s">
        <v>749</v>
      </c>
      <c r="D14" s="192"/>
      <c r="T14" s="13" t="s">
        <v>31</v>
      </c>
      <c r="U14" s="13">
        <v>3</v>
      </c>
      <c r="V14" s="13">
        <v>3</v>
      </c>
      <c r="W14" s="13">
        <v>3</v>
      </c>
      <c r="X14" s="13">
        <v>3</v>
      </c>
      <c r="Y14" s="13">
        <v>3</v>
      </c>
      <c r="Z14" s="13">
        <v>3</v>
      </c>
      <c r="AA14" s="13">
        <v>3</v>
      </c>
      <c r="AB14" s="13">
        <v>3</v>
      </c>
      <c r="AC14" s="13">
        <v>3</v>
      </c>
      <c r="AD14" s="13">
        <v>3</v>
      </c>
      <c r="AE14" s="13">
        <v>3</v>
      </c>
      <c r="AF14" s="13">
        <v>3</v>
      </c>
      <c r="AG14" s="13">
        <v>3</v>
      </c>
      <c r="AH14" s="13">
        <v>3</v>
      </c>
      <c r="AI14" s="13">
        <v>3</v>
      </c>
    </row>
    <row r="15" spans="1:58" x14ac:dyDescent="0.25">
      <c r="B15" s="3"/>
      <c r="T15" s="13" t="s">
        <v>33</v>
      </c>
      <c r="U15" s="13">
        <v>1</v>
      </c>
      <c r="V15" s="13">
        <v>1</v>
      </c>
      <c r="W15" s="13">
        <v>1</v>
      </c>
      <c r="X15" s="13">
        <v>1</v>
      </c>
      <c r="Y15" s="13">
        <v>1</v>
      </c>
      <c r="Z15" s="13">
        <v>1</v>
      </c>
      <c r="AA15" s="13">
        <v>1</v>
      </c>
      <c r="AB15" s="13">
        <v>1</v>
      </c>
      <c r="AC15" s="13">
        <v>1</v>
      </c>
      <c r="AD15" s="13">
        <v>1</v>
      </c>
      <c r="AE15" s="13">
        <v>1</v>
      </c>
      <c r="AF15" s="13">
        <v>1</v>
      </c>
      <c r="AG15" s="13">
        <v>1</v>
      </c>
      <c r="AH15" s="13">
        <v>1</v>
      </c>
      <c r="AI15" s="13">
        <v>1</v>
      </c>
    </row>
    <row r="16" spans="1:58" s="21" customFormat="1" x14ac:dyDescent="0.25">
      <c r="A16" s="19"/>
      <c r="B16" s="20" t="s">
        <v>739</v>
      </c>
      <c r="D16" s="22"/>
      <c r="T16" s="13" t="s">
        <v>34</v>
      </c>
      <c r="U16" s="13" t="str">
        <f>IF(U14=U15,"ja","nee")</f>
        <v>nee</v>
      </c>
      <c r="V16" s="13" t="str">
        <f t="shared" ref="V16:AI16" si="1">IF(V14=V15,"ja","nee")</f>
        <v>nee</v>
      </c>
      <c r="W16" s="13" t="str">
        <f t="shared" si="1"/>
        <v>nee</v>
      </c>
      <c r="X16" s="13" t="str">
        <f t="shared" si="1"/>
        <v>nee</v>
      </c>
      <c r="Y16" s="13" t="str">
        <f t="shared" si="1"/>
        <v>nee</v>
      </c>
      <c r="Z16" s="13" t="str">
        <f t="shared" si="1"/>
        <v>nee</v>
      </c>
      <c r="AA16" s="13" t="str">
        <f t="shared" si="1"/>
        <v>nee</v>
      </c>
      <c r="AB16" s="13" t="str">
        <f t="shared" si="1"/>
        <v>nee</v>
      </c>
      <c r="AC16" s="13" t="str">
        <f t="shared" si="1"/>
        <v>nee</v>
      </c>
      <c r="AD16" s="13" t="str">
        <f t="shared" si="1"/>
        <v>nee</v>
      </c>
      <c r="AE16" s="13" t="str">
        <f t="shared" si="1"/>
        <v>nee</v>
      </c>
      <c r="AF16" s="13" t="str">
        <f t="shared" si="1"/>
        <v>nee</v>
      </c>
      <c r="AG16" s="13" t="str">
        <f t="shared" si="1"/>
        <v>nee</v>
      </c>
      <c r="AH16" s="13" t="str">
        <f t="shared" si="1"/>
        <v>nee</v>
      </c>
      <c r="AI16" s="13" t="str">
        <f t="shared" si="1"/>
        <v>nee</v>
      </c>
      <c r="AJ16" s="13"/>
      <c r="AK16" s="13"/>
      <c r="AL16" s="23"/>
      <c r="AM16" s="23"/>
      <c r="AN16" s="23"/>
      <c r="AO16" s="23"/>
      <c r="AP16" s="23"/>
      <c r="AQ16" s="23"/>
      <c r="AR16" s="23"/>
      <c r="AS16" s="23"/>
      <c r="AT16" s="23"/>
      <c r="AU16" s="23"/>
      <c r="AV16" s="23"/>
      <c r="AW16" s="23"/>
      <c r="AX16" s="23"/>
      <c r="AY16" s="23"/>
      <c r="AZ16" s="23"/>
      <c r="BA16" s="23"/>
      <c r="BB16" s="23"/>
      <c r="BC16" s="23"/>
      <c r="BD16" s="23"/>
      <c r="BE16" s="23"/>
      <c r="BF16" s="23"/>
    </row>
    <row r="17" spans="1:21" ht="16.149999999999999" customHeight="1" x14ac:dyDescent="0.25">
      <c r="A17" s="11" t="s">
        <v>54</v>
      </c>
      <c r="B17" s="239" t="s">
        <v>55</v>
      </c>
      <c r="C17" s="238"/>
      <c r="D17" s="192"/>
      <c r="T17" s="13" t="s">
        <v>35</v>
      </c>
      <c r="U17" s="13" t="b">
        <f>AND(U16="ja",V16="ja",W16="ja",X16="ja",Y16="ja",Z16="ja",AA16="ja",AB16="ja",AC16="ja",AD16="ja",AE16="ja",AF16="ja",AG16="ja",AH16="ja",AI16="ja")</f>
        <v>0</v>
      </c>
    </row>
    <row r="18" spans="1:21" ht="16.149999999999999" customHeight="1" x14ac:dyDescent="0.25">
      <c r="A18" s="11" t="s">
        <v>56</v>
      </c>
      <c r="B18" s="239" t="s">
        <v>57</v>
      </c>
      <c r="C18" s="238"/>
      <c r="D18" s="192"/>
    </row>
    <row r="19" spans="1:21" ht="32.25" customHeight="1" x14ac:dyDescent="0.25">
      <c r="A19" s="11">
        <v>2</v>
      </c>
      <c r="B19" s="237" t="s">
        <v>58</v>
      </c>
      <c r="C19" s="238"/>
      <c r="D19" s="192"/>
    </row>
    <row r="20" spans="1:21" ht="48" customHeight="1" x14ac:dyDescent="0.25">
      <c r="A20" s="11">
        <v>3</v>
      </c>
      <c r="B20" s="237" t="s">
        <v>707</v>
      </c>
      <c r="C20" s="238"/>
      <c r="D20" s="192"/>
    </row>
    <row r="21" spans="1:21" ht="16.149999999999999" customHeight="1" x14ac:dyDescent="0.25">
      <c r="A21" s="11">
        <v>4</v>
      </c>
      <c r="B21" s="24" t="s">
        <v>59</v>
      </c>
      <c r="C21" s="25"/>
      <c r="D21" s="192"/>
    </row>
    <row r="22" spans="1:21" ht="16.149999999999999" customHeight="1" x14ac:dyDescent="0.25">
      <c r="A22" s="11">
        <v>5</v>
      </c>
      <c r="B22" s="24" t="s">
        <v>60</v>
      </c>
      <c r="C22" s="25"/>
      <c r="D22" s="192"/>
    </row>
    <row r="23" spans="1:21" ht="32.25" customHeight="1" x14ac:dyDescent="0.25">
      <c r="A23" s="11">
        <v>6</v>
      </c>
      <c r="B23" s="239" t="s">
        <v>693</v>
      </c>
      <c r="C23" s="238"/>
      <c r="D23" s="192"/>
    </row>
    <row r="24" spans="1:21" ht="32.25" customHeight="1" x14ac:dyDescent="0.25">
      <c r="A24" s="11">
        <v>7</v>
      </c>
      <c r="B24" s="237" t="s">
        <v>61</v>
      </c>
      <c r="C24" s="240"/>
      <c r="D24" s="192"/>
    </row>
    <row r="25" spans="1:21" ht="16.149999999999999" customHeight="1" x14ac:dyDescent="0.25">
      <c r="A25" s="11">
        <v>8</v>
      </c>
      <c r="B25" s="25" t="s">
        <v>62</v>
      </c>
      <c r="C25" s="25"/>
      <c r="D25" s="192"/>
    </row>
    <row r="26" spans="1:21" ht="32.25" customHeight="1" x14ac:dyDescent="0.25">
      <c r="A26" s="11">
        <v>9</v>
      </c>
      <c r="B26" s="237" t="s">
        <v>63</v>
      </c>
      <c r="C26" s="238"/>
      <c r="D26" s="192"/>
    </row>
    <row r="27" spans="1:21" ht="32.25" customHeight="1" x14ac:dyDescent="0.25">
      <c r="A27" s="11">
        <v>10</v>
      </c>
      <c r="B27" s="237" t="s">
        <v>64</v>
      </c>
      <c r="C27" s="238"/>
      <c r="D27" s="192"/>
    </row>
    <row r="28" spans="1:21" ht="16.149999999999999" customHeight="1" x14ac:dyDescent="0.25">
      <c r="A28" s="11">
        <v>11</v>
      </c>
      <c r="B28" s="25" t="s">
        <v>65</v>
      </c>
      <c r="C28" s="25"/>
      <c r="D28" s="192"/>
    </row>
    <row r="29" spans="1:21" ht="16.149999999999999" customHeight="1" x14ac:dyDescent="0.25">
      <c r="A29" s="11" t="s">
        <v>30</v>
      </c>
      <c r="B29" s="25" t="s">
        <v>66</v>
      </c>
      <c r="C29" s="25"/>
    </row>
    <row r="30" spans="1:21" ht="16.149999999999999" customHeight="1" x14ac:dyDescent="0.25">
      <c r="A30" s="11" t="s">
        <v>30</v>
      </c>
      <c r="B30" s="25" t="s">
        <v>67</v>
      </c>
      <c r="C30" s="25"/>
    </row>
    <row r="31" spans="1:21" ht="16.149999999999999" customHeight="1" x14ac:dyDescent="0.25">
      <c r="A31" s="11" t="s">
        <v>30</v>
      </c>
      <c r="B31" s="25" t="s">
        <v>68</v>
      </c>
      <c r="C31" s="25"/>
    </row>
    <row r="32" spans="1:21" ht="32.25" customHeight="1" x14ac:dyDescent="0.25">
      <c r="A32" s="11">
        <v>12</v>
      </c>
      <c r="B32" s="237" t="s">
        <v>69</v>
      </c>
      <c r="C32" s="238"/>
      <c r="D32" s="192"/>
    </row>
    <row r="33" spans="1:4" ht="32.25" customHeight="1" x14ac:dyDescent="0.25">
      <c r="A33" s="11">
        <v>13</v>
      </c>
      <c r="B33" s="237" t="s">
        <v>70</v>
      </c>
      <c r="C33" s="238"/>
      <c r="D33" s="192"/>
    </row>
    <row r="34" spans="1:4" ht="16.149999999999999" customHeight="1" x14ac:dyDescent="0.25">
      <c r="A34" s="11">
        <v>14</v>
      </c>
      <c r="B34" s="25" t="s">
        <v>71</v>
      </c>
      <c r="C34" s="25"/>
      <c r="D34" s="192"/>
    </row>
    <row r="36" spans="1:4" x14ac:dyDescent="0.25">
      <c r="B36" s="21" t="s">
        <v>72</v>
      </c>
    </row>
    <row r="37" spans="1:4" x14ac:dyDescent="0.25">
      <c r="B37" s="2" t="str">
        <f>IF(U7,"De aangeboden situatie voldoet aan de juridische en technische voorwaarden om door te rekenen volgens Module V","De aangeboden situatie voldoet niet aan de juridische en technische voorwaarden om door te rekenen volgens Module V")</f>
        <v>De aangeboden situatie voldoet niet aan de juridische en technische voorwaarden om door te rekenen volgens Module V</v>
      </c>
    </row>
    <row r="38" spans="1:4" x14ac:dyDescent="0.25">
      <c r="B38" s="2" t="str">
        <f>IF(AND(U7,U17),"De aangeboden situatie voldoet aan juridische en technische voorwaarden om door te rekenen volgens Module V, deel 4 Waterstofleidingen","De aangeboden situatie voldoet niet aan de juridische en technische voorwaarden om door te rekenen volgens Moduile V, deel 4 Waterstofleidingen")</f>
        <v>De aangeboden situatie voldoet niet aan de juridische en technische voorwaarden om door te rekenen volgens Moduile V, deel 4 Waterstofleidingen</v>
      </c>
    </row>
  </sheetData>
  <mergeCells count="10">
    <mergeCell ref="B26:C26"/>
    <mergeCell ref="B27:C27"/>
    <mergeCell ref="B32:C32"/>
    <mergeCell ref="B33:C33"/>
    <mergeCell ref="B17:C17"/>
    <mergeCell ref="B18:C18"/>
    <mergeCell ref="B19:C19"/>
    <mergeCell ref="B20:C20"/>
    <mergeCell ref="B23:C23"/>
    <mergeCell ref="B24:C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Drop Down 1">
              <controlPr defaultSize="0" autoLine="0" autoPict="0">
                <anchor moveWithCells="1">
                  <from>
                    <xdr:col>3</xdr:col>
                    <xdr:colOff>0</xdr:colOff>
                    <xdr:row>5</xdr:row>
                    <xdr:rowOff>0</xdr:rowOff>
                  </from>
                  <to>
                    <xdr:col>3</xdr:col>
                    <xdr:colOff>609600</xdr:colOff>
                    <xdr:row>6</xdr:row>
                    <xdr:rowOff>9525</xdr:rowOff>
                  </to>
                </anchor>
              </controlPr>
            </control>
          </mc:Choice>
        </mc:AlternateContent>
        <mc:AlternateContent xmlns:mc="http://schemas.openxmlformats.org/markup-compatibility/2006">
          <mc:Choice Requires="x14">
            <control shapeId="107522" r:id="rId5" name="Drop Down 2">
              <controlPr defaultSize="0" autoLine="0" autoPict="0">
                <anchor moveWithCells="1">
                  <from>
                    <xdr:col>3</xdr:col>
                    <xdr:colOff>0</xdr:colOff>
                    <xdr:row>6</xdr:row>
                    <xdr:rowOff>0</xdr:rowOff>
                  </from>
                  <to>
                    <xdr:col>3</xdr:col>
                    <xdr:colOff>609600</xdr:colOff>
                    <xdr:row>7</xdr:row>
                    <xdr:rowOff>9525</xdr:rowOff>
                  </to>
                </anchor>
              </controlPr>
            </control>
          </mc:Choice>
        </mc:AlternateContent>
        <mc:AlternateContent xmlns:mc="http://schemas.openxmlformats.org/markup-compatibility/2006">
          <mc:Choice Requires="x14">
            <control shapeId="107523" r:id="rId6" name="Drop Down 3">
              <controlPr defaultSize="0" autoLine="0" autoPict="0">
                <anchor moveWithCells="1">
                  <from>
                    <xdr:col>3</xdr:col>
                    <xdr:colOff>0</xdr:colOff>
                    <xdr:row>7</xdr:row>
                    <xdr:rowOff>0</xdr:rowOff>
                  </from>
                  <to>
                    <xdr:col>3</xdr:col>
                    <xdr:colOff>609600</xdr:colOff>
                    <xdr:row>8</xdr:row>
                    <xdr:rowOff>9525</xdr:rowOff>
                  </to>
                </anchor>
              </controlPr>
            </control>
          </mc:Choice>
        </mc:AlternateContent>
        <mc:AlternateContent xmlns:mc="http://schemas.openxmlformats.org/markup-compatibility/2006">
          <mc:Choice Requires="x14">
            <control shapeId="107524" r:id="rId7" name="Drop Down 4">
              <controlPr defaultSize="0" autoLine="0" autoPict="0">
                <anchor moveWithCells="1">
                  <from>
                    <xdr:col>3</xdr:col>
                    <xdr:colOff>0</xdr:colOff>
                    <xdr:row>8</xdr:row>
                    <xdr:rowOff>0</xdr:rowOff>
                  </from>
                  <to>
                    <xdr:col>3</xdr:col>
                    <xdr:colOff>609600</xdr:colOff>
                    <xdr:row>9</xdr:row>
                    <xdr:rowOff>9525</xdr:rowOff>
                  </to>
                </anchor>
              </controlPr>
            </control>
          </mc:Choice>
        </mc:AlternateContent>
        <mc:AlternateContent xmlns:mc="http://schemas.openxmlformats.org/markup-compatibility/2006">
          <mc:Choice Requires="x14">
            <control shapeId="107525" r:id="rId8" name="Drop Down 5">
              <controlPr defaultSize="0" autoLine="0" autoPict="0">
                <anchor moveWithCells="1">
                  <from>
                    <xdr:col>3</xdr:col>
                    <xdr:colOff>0</xdr:colOff>
                    <xdr:row>9</xdr:row>
                    <xdr:rowOff>0</xdr:rowOff>
                  </from>
                  <to>
                    <xdr:col>3</xdr:col>
                    <xdr:colOff>609600</xdr:colOff>
                    <xdr:row>10</xdr:row>
                    <xdr:rowOff>9525</xdr:rowOff>
                  </to>
                </anchor>
              </controlPr>
            </control>
          </mc:Choice>
        </mc:AlternateContent>
        <mc:AlternateContent xmlns:mc="http://schemas.openxmlformats.org/markup-compatibility/2006">
          <mc:Choice Requires="x14">
            <control shapeId="107526" r:id="rId9" name="Drop Down 6">
              <controlPr defaultSize="0" autoLine="0" autoPict="0">
                <anchor moveWithCells="1">
                  <from>
                    <xdr:col>3</xdr:col>
                    <xdr:colOff>0</xdr:colOff>
                    <xdr:row>10</xdr:row>
                    <xdr:rowOff>0</xdr:rowOff>
                  </from>
                  <to>
                    <xdr:col>3</xdr:col>
                    <xdr:colOff>609600</xdr:colOff>
                    <xdr:row>11</xdr:row>
                    <xdr:rowOff>9525</xdr:rowOff>
                  </to>
                </anchor>
              </controlPr>
            </control>
          </mc:Choice>
        </mc:AlternateContent>
        <mc:AlternateContent xmlns:mc="http://schemas.openxmlformats.org/markup-compatibility/2006">
          <mc:Choice Requires="x14">
            <control shapeId="107527" r:id="rId10" name="Drop Down 7">
              <controlPr defaultSize="0" autoLine="0" autoPict="0">
                <anchor moveWithCells="1">
                  <from>
                    <xdr:col>3</xdr:col>
                    <xdr:colOff>0</xdr:colOff>
                    <xdr:row>11</xdr:row>
                    <xdr:rowOff>0</xdr:rowOff>
                  </from>
                  <to>
                    <xdr:col>3</xdr:col>
                    <xdr:colOff>609600</xdr:colOff>
                    <xdr:row>12</xdr:row>
                    <xdr:rowOff>9525</xdr:rowOff>
                  </to>
                </anchor>
              </controlPr>
            </control>
          </mc:Choice>
        </mc:AlternateContent>
        <mc:AlternateContent xmlns:mc="http://schemas.openxmlformats.org/markup-compatibility/2006">
          <mc:Choice Requires="x14">
            <control shapeId="107528" r:id="rId11" name="Drop Down 8">
              <controlPr defaultSize="0" autoLine="0" autoPict="0">
                <anchor moveWithCells="1">
                  <from>
                    <xdr:col>3</xdr:col>
                    <xdr:colOff>0</xdr:colOff>
                    <xdr:row>12</xdr:row>
                    <xdr:rowOff>0</xdr:rowOff>
                  </from>
                  <to>
                    <xdr:col>3</xdr:col>
                    <xdr:colOff>609600</xdr:colOff>
                    <xdr:row>13</xdr:row>
                    <xdr:rowOff>9525</xdr:rowOff>
                  </to>
                </anchor>
              </controlPr>
            </control>
          </mc:Choice>
        </mc:AlternateContent>
        <mc:AlternateContent xmlns:mc="http://schemas.openxmlformats.org/markup-compatibility/2006">
          <mc:Choice Requires="x14">
            <control shapeId="107529" r:id="rId12" name="Drop Down 9">
              <controlPr defaultSize="0" autoLine="0" autoPict="0">
                <anchor moveWithCells="1">
                  <from>
                    <xdr:col>3</xdr:col>
                    <xdr:colOff>0</xdr:colOff>
                    <xdr:row>13</xdr:row>
                    <xdr:rowOff>0</xdr:rowOff>
                  </from>
                  <to>
                    <xdr:col>3</xdr:col>
                    <xdr:colOff>609600</xdr:colOff>
                    <xdr:row>14</xdr:row>
                    <xdr:rowOff>9525</xdr:rowOff>
                  </to>
                </anchor>
              </controlPr>
            </control>
          </mc:Choice>
        </mc:AlternateContent>
        <mc:AlternateContent xmlns:mc="http://schemas.openxmlformats.org/markup-compatibility/2006">
          <mc:Choice Requires="x14">
            <control shapeId="107530" r:id="rId13" name="Drop Down 10">
              <controlPr defaultSize="0" autoLine="0" autoPict="0">
                <anchor moveWithCells="1">
                  <from>
                    <xdr:col>2</xdr:col>
                    <xdr:colOff>7400925</xdr:colOff>
                    <xdr:row>16</xdr:row>
                    <xdr:rowOff>0</xdr:rowOff>
                  </from>
                  <to>
                    <xdr:col>3</xdr:col>
                    <xdr:colOff>1562100</xdr:colOff>
                    <xdr:row>17</xdr:row>
                    <xdr:rowOff>0</xdr:rowOff>
                  </to>
                </anchor>
              </controlPr>
            </control>
          </mc:Choice>
        </mc:AlternateContent>
        <mc:AlternateContent xmlns:mc="http://schemas.openxmlformats.org/markup-compatibility/2006">
          <mc:Choice Requires="x14">
            <control shapeId="107531" r:id="rId14" name="Drop Down 11">
              <controlPr defaultSize="0" autoLine="0" autoPict="0">
                <anchor moveWithCells="1">
                  <from>
                    <xdr:col>3</xdr:col>
                    <xdr:colOff>0</xdr:colOff>
                    <xdr:row>17</xdr:row>
                    <xdr:rowOff>0</xdr:rowOff>
                  </from>
                  <to>
                    <xdr:col>3</xdr:col>
                    <xdr:colOff>1562100</xdr:colOff>
                    <xdr:row>18</xdr:row>
                    <xdr:rowOff>0</xdr:rowOff>
                  </to>
                </anchor>
              </controlPr>
            </control>
          </mc:Choice>
        </mc:AlternateContent>
        <mc:AlternateContent xmlns:mc="http://schemas.openxmlformats.org/markup-compatibility/2006">
          <mc:Choice Requires="x14">
            <control shapeId="107532" r:id="rId15" name="Drop Down 12">
              <controlPr defaultSize="0" autoLine="0" autoPict="0">
                <anchor moveWithCells="1">
                  <from>
                    <xdr:col>3</xdr:col>
                    <xdr:colOff>0</xdr:colOff>
                    <xdr:row>18</xdr:row>
                    <xdr:rowOff>0</xdr:rowOff>
                  </from>
                  <to>
                    <xdr:col>3</xdr:col>
                    <xdr:colOff>1562100</xdr:colOff>
                    <xdr:row>18</xdr:row>
                    <xdr:rowOff>200025</xdr:rowOff>
                  </to>
                </anchor>
              </controlPr>
            </control>
          </mc:Choice>
        </mc:AlternateContent>
        <mc:AlternateContent xmlns:mc="http://schemas.openxmlformats.org/markup-compatibility/2006">
          <mc:Choice Requires="x14">
            <control shapeId="107533" r:id="rId16" name="Drop Down 13">
              <controlPr defaultSize="0" autoLine="0" autoPict="0">
                <anchor moveWithCells="1">
                  <from>
                    <xdr:col>3</xdr:col>
                    <xdr:colOff>0</xdr:colOff>
                    <xdr:row>19</xdr:row>
                    <xdr:rowOff>0</xdr:rowOff>
                  </from>
                  <to>
                    <xdr:col>3</xdr:col>
                    <xdr:colOff>1562100</xdr:colOff>
                    <xdr:row>19</xdr:row>
                    <xdr:rowOff>200025</xdr:rowOff>
                  </to>
                </anchor>
              </controlPr>
            </control>
          </mc:Choice>
        </mc:AlternateContent>
        <mc:AlternateContent xmlns:mc="http://schemas.openxmlformats.org/markup-compatibility/2006">
          <mc:Choice Requires="x14">
            <control shapeId="107534" r:id="rId17" name="Drop Down 14">
              <controlPr defaultSize="0" autoLine="0" autoPict="0">
                <anchor moveWithCells="1">
                  <from>
                    <xdr:col>3</xdr:col>
                    <xdr:colOff>0</xdr:colOff>
                    <xdr:row>20</xdr:row>
                    <xdr:rowOff>0</xdr:rowOff>
                  </from>
                  <to>
                    <xdr:col>3</xdr:col>
                    <xdr:colOff>1562100</xdr:colOff>
                    <xdr:row>21</xdr:row>
                    <xdr:rowOff>0</xdr:rowOff>
                  </to>
                </anchor>
              </controlPr>
            </control>
          </mc:Choice>
        </mc:AlternateContent>
        <mc:AlternateContent xmlns:mc="http://schemas.openxmlformats.org/markup-compatibility/2006">
          <mc:Choice Requires="x14">
            <control shapeId="107535" r:id="rId18" name="Drop Down 15">
              <controlPr defaultSize="0" autoLine="0" autoPict="0">
                <anchor moveWithCells="1">
                  <from>
                    <xdr:col>3</xdr:col>
                    <xdr:colOff>0</xdr:colOff>
                    <xdr:row>21</xdr:row>
                    <xdr:rowOff>0</xdr:rowOff>
                  </from>
                  <to>
                    <xdr:col>3</xdr:col>
                    <xdr:colOff>1562100</xdr:colOff>
                    <xdr:row>22</xdr:row>
                    <xdr:rowOff>0</xdr:rowOff>
                  </to>
                </anchor>
              </controlPr>
            </control>
          </mc:Choice>
        </mc:AlternateContent>
        <mc:AlternateContent xmlns:mc="http://schemas.openxmlformats.org/markup-compatibility/2006">
          <mc:Choice Requires="x14">
            <control shapeId="107536" r:id="rId19" name="Drop Down 16">
              <controlPr defaultSize="0" autoLine="0" autoPict="0">
                <anchor moveWithCells="1">
                  <from>
                    <xdr:col>3</xdr:col>
                    <xdr:colOff>0</xdr:colOff>
                    <xdr:row>22</xdr:row>
                    <xdr:rowOff>0</xdr:rowOff>
                  </from>
                  <to>
                    <xdr:col>3</xdr:col>
                    <xdr:colOff>1562100</xdr:colOff>
                    <xdr:row>22</xdr:row>
                    <xdr:rowOff>200025</xdr:rowOff>
                  </to>
                </anchor>
              </controlPr>
            </control>
          </mc:Choice>
        </mc:AlternateContent>
        <mc:AlternateContent xmlns:mc="http://schemas.openxmlformats.org/markup-compatibility/2006">
          <mc:Choice Requires="x14">
            <control shapeId="107537" r:id="rId20" name="Drop Down 17">
              <controlPr defaultSize="0" autoLine="0" autoPict="0">
                <anchor moveWithCells="1">
                  <from>
                    <xdr:col>3</xdr:col>
                    <xdr:colOff>0</xdr:colOff>
                    <xdr:row>23</xdr:row>
                    <xdr:rowOff>0</xdr:rowOff>
                  </from>
                  <to>
                    <xdr:col>3</xdr:col>
                    <xdr:colOff>1562100</xdr:colOff>
                    <xdr:row>23</xdr:row>
                    <xdr:rowOff>200025</xdr:rowOff>
                  </to>
                </anchor>
              </controlPr>
            </control>
          </mc:Choice>
        </mc:AlternateContent>
        <mc:AlternateContent xmlns:mc="http://schemas.openxmlformats.org/markup-compatibility/2006">
          <mc:Choice Requires="x14">
            <control shapeId="107538" r:id="rId21" name="Drop Down 18">
              <controlPr defaultSize="0" autoLine="0" autoPict="0">
                <anchor moveWithCells="1">
                  <from>
                    <xdr:col>3</xdr:col>
                    <xdr:colOff>0</xdr:colOff>
                    <xdr:row>24</xdr:row>
                    <xdr:rowOff>0</xdr:rowOff>
                  </from>
                  <to>
                    <xdr:col>3</xdr:col>
                    <xdr:colOff>1562100</xdr:colOff>
                    <xdr:row>25</xdr:row>
                    <xdr:rowOff>0</xdr:rowOff>
                  </to>
                </anchor>
              </controlPr>
            </control>
          </mc:Choice>
        </mc:AlternateContent>
        <mc:AlternateContent xmlns:mc="http://schemas.openxmlformats.org/markup-compatibility/2006">
          <mc:Choice Requires="x14">
            <control shapeId="107539" r:id="rId22" name="Drop Down 19">
              <controlPr defaultSize="0" autoLine="0" autoPict="0">
                <anchor moveWithCells="1">
                  <from>
                    <xdr:col>3</xdr:col>
                    <xdr:colOff>0</xdr:colOff>
                    <xdr:row>25</xdr:row>
                    <xdr:rowOff>0</xdr:rowOff>
                  </from>
                  <to>
                    <xdr:col>3</xdr:col>
                    <xdr:colOff>1562100</xdr:colOff>
                    <xdr:row>25</xdr:row>
                    <xdr:rowOff>200025</xdr:rowOff>
                  </to>
                </anchor>
              </controlPr>
            </control>
          </mc:Choice>
        </mc:AlternateContent>
        <mc:AlternateContent xmlns:mc="http://schemas.openxmlformats.org/markup-compatibility/2006">
          <mc:Choice Requires="x14">
            <control shapeId="107540" r:id="rId23" name="Drop Down 20">
              <controlPr defaultSize="0" autoLine="0" autoPict="0">
                <anchor moveWithCells="1">
                  <from>
                    <xdr:col>3</xdr:col>
                    <xdr:colOff>0</xdr:colOff>
                    <xdr:row>26</xdr:row>
                    <xdr:rowOff>0</xdr:rowOff>
                  </from>
                  <to>
                    <xdr:col>3</xdr:col>
                    <xdr:colOff>1562100</xdr:colOff>
                    <xdr:row>26</xdr:row>
                    <xdr:rowOff>200025</xdr:rowOff>
                  </to>
                </anchor>
              </controlPr>
            </control>
          </mc:Choice>
        </mc:AlternateContent>
        <mc:AlternateContent xmlns:mc="http://schemas.openxmlformats.org/markup-compatibility/2006">
          <mc:Choice Requires="x14">
            <control shapeId="107541" r:id="rId24" name="Drop Down 21">
              <controlPr defaultSize="0" autoLine="0" autoPict="0">
                <anchor moveWithCells="1">
                  <from>
                    <xdr:col>3</xdr:col>
                    <xdr:colOff>0</xdr:colOff>
                    <xdr:row>27</xdr:row>
                    <xdr:rowOff>0</xdr:rowOff>
                  </from>
                  <to>
                    <xdr:col>3</xdr:col>
                    <xdr:colOff>1562100</xdr:colOff>
                    <xdr:row>28</xdr:row>
                    <xdr:rowOff>0</xdr:rowOff>
                  </to>
                </anchor>
              </controlPr>
            </control>
          </mc:Choice>
        </mc:AlternateContent>
        <mc:AlternateContent xmlns:mc="http://schemas.openxmlformats.org/markup-compatibility/2006">
          <mc:Choice Requires="x14">
            <control shapeId="107542" r:id="rId25" name="Drop Down 22">
              <controlPr defaultSize="0" autoLine="0" autoPict="0">
                <anchor moveWithCells="1">
                  <from>
                    <xdr:col>3</xdr:col>
                    <xdr:colOff>0</xdr:colOff>
                    <xdr:row>31</xdr:row>
                    <xdr:rowOff>0</xdr:rowOff>
                  </from>
                  <to>
                    <xdr:col>3</xdr:col>
                    <xdr:colOff>1562100</xdr:colOff>
                    <xdr:row>31</xdr:row>
                    <xdr:rowOff>200025</xdr:rowOff>
                  </to>
                </anchor>
              </controlPr>
            </control>
          </mc:Choice>
        </mc:AlternateContent>
        <mc:AlternateContent xmlns:mc="http://schemas.openxmlformats.org/markup-compatibility/2006">
          <mc:Choice Requires="x14">
            <control shapeId="107543" r:id="rId26" name="Drop Down 23">
              <controlPr defaultSize="0" autoLine="0" autoPict="0">
                <anchor moveWithCells="1">
                  <from>
                    <xdr:col>3</xdr:col>
                    <xdr:colOff>0</xdr:colOff>
                    <xdr:row>32</xdr:row>
                    <xdr:rowOff>0</xdr:rowOff>
                  </from>
                  <to>
                    <xdr:col>3</xdr:col>
                    <xdr:colOff>1562100</xdr:colOff>
                    <xdr:row>32</xdr:row>
                    <xdr:rowOff>200025</xdr:rowOff>
                  </to>
                </anchor>
              </controlPr>
            </control>
          </mc:Choice>
        </mc:AlternateContent>
        <mc:AlternateContent xmlns:mc="http://schemas.openxmlformats.org/markup-compatibility/2006">
          <mc:Choice Requires="x14">
            <control shapeId="107544" r:id="rId27" name="Drop Down 24">
              <controlPr defaultSize="0" autoLine="0" autoPict="0">
                <anchor moveWithCells="1">
                  <from>
                    <xdr:col>3</xdr:col>
                    <xdr:colOff>0</xdr:colOff>
                    <xdr:row>33</xdr:row>
                    <xdr:rowOff>0</xdr:rowOff>
                  </from>
                  <to>
                    <xdr:col>3</xdr:col>
                    <xdr:colOff>1562100</xdr:colOff>
                    <xdr:row>34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6D07A-FED0-4152-8592-7C39658B655B}">
  <sheetPr codeName="Blad3">
    <tabColor rgb="FFFF0000"/>
  </sheetPr>
  <dimension ref="B2:AB50"/>
  <sheetViews>
    <sheetView topLeftCell="A41" zoomScaleNormal="100" workbookViewId="0">
      <selection activeCell="O58" sqref="O58"/>
    </sheetView>
  </sheetViews>
  <sheetFormatPr defaultColWidth="9.140625" defaultRowHeight="12.75" x14ac:dyDescent="0.2"/>
  <cols>
    <col min="1" max="1" width="7.140625" style="26" customWidth="1"/>
    <col min="2" max="2" width="4.5703125" style="26" customWidth="1"/>
    <col min="3" max="13" width="9.140625" style="26" customWidth="1"/>
    <col min="14" max="16384" width="9.140625" style="26"/>
  </cols>
  <sheetData>
    <row r="2" spans="2:28" ht="26.25" customHeight="1" x14ac:dyDescent="0.7">
      <c r="B2" s="85" t="s">
        <v>153</v>
      </c>
      <c r="AB2" s="52"/>
    </row>
    <row r="3" spans="2:28" ht="15.75" x14ac:dyDescent="0.25">
      <c r="B3" s="86" t="s">
        <v>155</v>
      </c>
    </row>
    <row r="37" spans="27:27" x14ac:dyDescent="0.2">
      <c r="AA37" s="77"/>
    </row>
    <row r="50" spans="14:14" x14ac:dyDescent="0.2">
      <c r="N50" s="78"/>
    </row>
  </sheetData>
  <sheetProtection algorithmName="SHA-512" hashValue="gqhqNYhZpJ4WP9uP878hIfU8xdG84VgNdQ/lrvbDZG6le9HXAN6oZYeoD4+kXAtYLPpj6ANUszt6V0WA3VSq5w==" saltValue="uLcn3bPvjaIXNovAeagc2Q=="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C2E9-491F-480E-8C8B-15246973829E}">
  <sheetPr codeName="Blad4">
    <tabColor rgb="FFE5FBFF"/>
  </sheetPr>
  <dimension ref="A3:R71"/>
  <sheetViews>
    <sheetView topLeftCell="A17" zoomScale="120" zoomScaleNormal="120" workbookViewId="0">
      <selection activeCell="N39" sqref="N39"/>
    </sheetView>
  </sheetViews>
  <sheetFormatPr defaultColWidth="8.7109375" defaultRowHeight="15" x14ac:dyDescent="0.25"/>
  <cols>
    <col min="1" max="2" width="8.7109375" style="29"/>
    <col min="3" max="3" width="11.7109375" style="29" customWidth="1"/>
    <col min="4" max="5" width="11" style="29" bestFit="1" customWidth="1"/>
    <col min="6" max="6" width="10.28515625" style="29" bestFit="1" customWidth="1"/>
    <col min="7" max="8" width="8.7109375" style="29"/>
    <col min="9" max="9" width="13.5703125" style="29" customWidth="1"/>
    <col min="10" max="10" width="8.7109375" style="29"/>
    <col min="11" max="11" width="11.42578125" style="29" customWidth="1"/>
    <col min="12" max="13" width="8.7109375" style="29"/>
    <col min="14" max="14" width="11.7109375" style="29" customWidth="1"/>
    <col min="15" max="16" width="8.7109375" style="29"/>
    <col min="17" max="17" width="11.42578125" style="29" customWidth="1"/>
    <col min="18" max="16384" width="8.7109375" style="29"/>
  </cols>
  <sheetData>
    <row r="3" spans="2:17" s="28" customFormat="1" ht="28.5" x14ac:dyDescent="0.45">
      <c r="B3" s="27" t="s">
        <v>153</v>
      </c>
    </row>
    <row r="4" spans="2:17" ht="15.75" x14ac:dyDescent="0.25">
      <c r="B4" s="87" t="s">
        <v>156</v>
      </c>
    </row>
    <row r="6" spans="2:17" x14ac:dyDescent="0.25">
      <c r="B6" s="28" t="s">
        <v>73</v>
      </c>
    </row>
    <row r="7" spans="2:17" x14ac:dyDescent="0.25">
      <c r="B7" s="29" t="s">
        <v>694</v>
      </c>
    </row>
    <row r="8" spans="2:17" x14ac:dyDescent="0.25">
      <c r="B8" s="29" t="s">
        <v>158</v>
      </c>
    </row>
    <row r="9" spans="2:17" x14ac:dyDescent="0.25">
      <c r="B9" s="29" t="s">
        <v>695</v>
      </c>
    </row>
    <row r="10" spans="2:17" x14ac:dyDescent="0.25">
      <c r="B10" s="29" t="s">
        <v>159</v>
      </c>
    </row>
    <row r="11" spans="2:17" x14ac:dyDescent="0.25">
      <c r="B11" s="29" t="s">
        <v>160</v>
      </c>
    </row>
    <row r="12" spans="2:17" x14ac:dyDescent="0.25">
      <c r="B12" s="29" t="s">
        <v>692</v>
      </c>
    </row>
    <row r="15" spans="2:17" x14ac:dyDescent="0.25">
      <c r="C15" s="29" t="s">
        <v>135</v>
      </c>
      <c r="I15" s="29" t="s">
        <v>74</v>
      </c>
      <c r="N15" s="29" t="s">
        <v>136</v>
      </c>
    </row>
    <row r="16" spans="2:17" x14ac:dyDescent="0.25">
      <c r="B16" s="30"/>
      <c r="C16" s="81">
        <f>I26</f>
        <v>0</v>
      </c>
      <c r="D16" s="30" t="s">
        <v>0</v>
      </c>
      <c r="E16" s="30"/>
      <c r="F16" s="30"/>
      <c r="G16" s="31"/>
      <c r="H16" s="31"/>
      <c r="I16" s="32">
        <f>I27</f>
        <v>0</v>
      </c>
      <c r="J16" s="31" t="s">
        <v>0</v>
      </c>
      <c r="K16" s="31"/>
      <c r="L16" s="30"/>
      <c r="M16" s="30"/>
      <c r="N16" s="81">
        <f>I28</f>
        <v>0</v>
      </c>
      <c r="O16" s="30" t="s">
        <v>0</v>
      </c>
      <c r="P16" s="30"/>
      <c r="Q16" s="30"/>
    </row>
    <row r="17" spans="1:18" x14ac:dyDescent="0.25">
      <c r="I17" s="53" t="s">
        <v>134</v>
      </c>
    </row>
    <row r="19" spans="1:18" x14ac:dyDescent="0.25">
      <c r="A19" s="82">
        <v>0</v>
      </c>
      <c r="B19" s="29" t="s">
        <v>0</v>
      </c>
      <c r="F19" s="82">
        <f>C16</f>
        <v>0</v>
      </c>
      <c r="G19" s="29" t="s">
        <v>0</v>
      </c>
      <c r="K19" s="33">
        <f>F19+I16</f>
        <v>0</v>
      </c>
      <c r="L19" s="29" t="s">
        <v>0</v>
      </c>
      <c r="Q19" s="33">
        <f>K19+N16</f>
        <v>0</v>
      </c>
      <c r="R19" s="29" t="s">
        <v>0</v>
      </c>
    </row>
    <row r="22" spans="1:18" x14ac:dyDescent="0.25">
      <c r="B22" s="29" t="s">
        <v>146</v>
      </c>
    </row>
    <row r="23" spans="1:18" x14ac:dyDescent="0.25">
      <c r="B23" s="29" t="s">
        <v>130</v>
      </c>
    </row>
    <row r="24" spans="1:18" x14ac:dyDescent="0.25">
      <c r="B24" s="29" t="s">
        <v>147</v>
      </c>
    </row>
    <row r="25" spans="1:18" ht="15.75" thickBot="1" x14ac:dyDescent="0.3"/>
    <row r="26" spans="1:18" ht="15.75" thickBot="1" x14ac:dyDescent="0.3">
      <c r="B26" s="29" t="s">
        <v>148</v>
      </c>
      <c r="I26" s="198">
        <v>0</v>
      </c>
      <c r="J26" s="29" t="s">
        <v>0</v>
      </c>
    </row>
    <row r="27" spans="1:18" ht="15.75" thickBot="1" x14ac:dyDescent="0.3">
      <c r="B27" s="29" t="s">
        <v>150</v>
      </c>
      <c r="I27" s="34">
        <f>MAX('5.Bepalen Faalfreq'!R5:R3005)</f>
        <v>0</v>
      </c>
      <c r="J27" s="29" t="s">
        <v>149</v>
      </c>
    </row>
    <row r="28" spans="1:18" ht="15.75" thickBot="1" x14ac:dyDescent="0.3">
      <c r="B28" s="29" t="s">
        <v>696</v>
      </c>
      <c r="I28" s="34">
        <f>I29-I27-I26</f>
        <v>0</v>
      </c>
      <c r="J28" s="29" t="s">
        <v>0</v>
      </c>
    </row>
    <row r="29" spans="1:18" ht="15.75" thickBot="1" x14ac:dyDescent="0.3">
      <c r="B29" s="29" t="s">
        <v>703</v>
      </c>
      <c r="I29" s="199">
        <v>0</v>
      </c>
      <c r="J29" s="29" t="s">
        <v>0</v>
      </c>
    </row>
    <row r="30" spans="1:18" x14ac:dyDescent="0.25">
      <c r="I30" s="33"/>
    </row>
    <row r="31" spans="1:18" x14ac:dyDescent="0.25">
      <c r="I31" s="33"/>
    </row>
    <row r="32" spans="1:18" x14ac:dyDescent="0.25">
      <c r="B32" s="28" t="s">
        <v>137</v>
      </c>
    </row>
    <row r="33" spans="2:12" ht="15.75" thickBot="1" x14ac:dyDescent="0.3">
      <c r="B33" s="29" t="s">
        <v>75</v>
      </c>
    </row>
    <row r="34" spans="2:12" ht="15.75" thickBot="1" x14ac:dyDescent="0.3">
      <c r="B34" s="29" t="s">
        <v>129</v>
      </c>
      <c r="I34" s="241" t="s">
        <v>779</v>
      </c>
      <c r="J34" s="242"/>
      <c r="K34" s="242"/>
      <c r="L34" s="243"/>
    </row>
    <row r="35" spans="2:12" ht="15.75" thickBot="1" x14ac:dyDescent="0.3">
      <c r="B35" s="29" t="s">
        <v>152</v>
      </c>
      <c r="I35" s="241" t="s">
        <v>162</v>
      </c>
      <c r="J35" s="242"/>
      <c r="K35" s="242"/>
      <c r="L35" s="243"/>
    </row>
    <row r="36" spans="2:12" ht="15.75" thickBot="1" x14ac:dyDescent="0.3">
      <c r="B36" s="29" t="s">
        <v>157</v>
      </c>
      <c r="I36" s="241" t="s">
        <v>16</v>
      </c>
      <c r="J36" s="242"/>
      <c r="K36" s="242"/>
      <c r="L36" s="243"/>
    </row>
    <row r="37" spans="2:12" ht="15.75" thickBot="1" x14ac:dyDescent="0.3">
      <c r="B37" s="29" t="s">
        <v>76</v>
      </c>
      <c r="I37" s="197"/>
    </row>
    <row r="38" spans="2:12" x14ac:dyDescent="0.25">
      <c r="B38" s="29" t="s">
        <v>77</v>
      </c>
      <c r="I38" s="196">
        <f>MAX('5.Bepalen Faalfreq'!E5:E3005)</f>
        <v>0</v>
      </c>
      <c r="J38" s="29" t="s">
        <v>78</v>
      </c>
      <c r="K38" s="29" t="s">
        <v>131</v>
      </c>
    </row>
    <row r="39" spans="2:12" x14ac:dyDescent="0.25">
      <c r="B39" s="29" t="s">
        <v>151</v>
      </c>
      <c r="I39" s="29">
        <f>MAX('5.Bepalen Faalfreq'!O5:O3004)</f>
        <v>0</v>
      </c>
      <c r="J39" s="29" t="s">
        <v>1</v>
      </c>
      <c r="K39" s="29" t="s">
        <v>689</v>
      </c>
    </row>
    <row r="40" spans="2:12" x14ac:dyDescent="0.25">
      <c r="B40" s="29" t="s">
        <v>173</v>
      </c>
      <c r="I40" s="196">
        <v>0</v>
      </c>
      <c r="K40" s="29" t="s">
        <v>131</v>
      </c>
    </row>
    <row r="41" spans="2:12" x14ac:dyDescent="0.25">
      <c r="B41" s="29" t="s">
        <v>697</v>
      </c>
      <c r="I41" s="29" cm="1">
        <f t="array" ref="I41">MIN(IF('5.Bepalen Faalfreq'!V5:V3004&gt;0,'5.Bepalen Faalfreq'!V5:V3004))</f>
        <v>0</v>
      </c>
      <c r="J41" s="29" t="s">
        <v>0</v>
      </c>
      <c r="K41" s="29" t="s">
        <v>690</v>
      </c>
    </row>
    <row r="42" spans="2:12" x14ac:dyDescent="0.25">
      <c r="B42" s="29" t="s">
        <v>5</v>
      </c>
      <c r="I42" s="195" t="s">
        <v>6</v>
      </c>
      <c r="J42" s="50"/>
      <c r="K42" s="50" t="s">
        <v>687</v>
      </c>
    </row>
    <row r="43" spans="2:12" x14ac:dyDescent="0.25">
      <c r="B43" s="29" t="s">
        <v>320</v>
      </c>
      <c r="I43" s="165">
        <f>COUNTIF('5.Bepalen Faalfreq'!A5:A3004,"&lt;&gt;")-1</f>
        <v>-1</v>
      </c>
      <c r="J43" s="50"/>
      <c r="K43" s="50"/>
    </row>
    <row r="44" spans="2:12" x14ac:dyDescent="0.25">
      <c r="B44" s="29" t="s">
        <v>706</v>
      </c>
      <c r="H44" s="35"/>
      <c r="I44" s="35">
        <f>_xlfn.AGGREGATE(4,6,'5.Bepalen Faalfreq'!X5:X3004)</f>
        <v>0</v>
      </c>
      <c r="J44" s="50" t="s">
        <v>133</v>
      </c>
      <c r="K44" s="50" t="s">
        <v>163</v>
      </c>
    </row>
    <row r="45" spans="2:12" x14ac:dyDescent="0.25">
      <c r="B45" s="29" t="s">
        <v>79</v>
      </c>
      <c r="I45" s="29">
        <v>1</v>
      </c>
      <c r="J45" s="29" t="s">
        <v>132</v>
      </c>
      <c r="K45" s="29" t="s">
        <v>698</v>
      </c>
    </row>
    <row r="46" spans="2:12" x14ac:dyDescent="0.25">
      <c r="B46" s="29" t="s">
        <v>2</v>
      </c>
      <c r="I46" s="29">
        <v>0.01</v>
      </c>
      <c r="J46" s="29" t="s">
        <v>0</v>
      </c>
      <c r="K46" s="29" t="s">
        <v>699</v>
      </c>
    </row>
    <row r="47" spans="2:12" x14ac:dyDescent="0.25">
      <c r="B47" s="29" t="s">
        <v>80</v>
      </c>
      <c r="I47" s="29" t="s">
        <v>3</v>
      </c>
      <c r="K47" s="29" t="s">
        <v>700</v>
      </c>
    </row>
    <row r="48" spans="2:12" x14ac:dyDescent="0.25">
      <c r="B48" s="29" t="s">
        <v>81</v>
      </c>
      <c r="I48" s="29" t="s">
        <v>7</v>
      </c>
      <c r="K48" s="29" t="s">
        <v>701</v>
      </c>
    </row>
    <row r="49" spans="2:11" x14ac:dyDescent="0.25">
      <c r="B49" s="29" t="s">
        <v>688</v>
      </c>
      <c r="I49" s="194">
        <v>1</v>
      </c>
      <c r="K49" s="29" t="s">
        <v>704</v>
      </c>
    </row>
    <row r="50" spans="2:11" x14ac:dyDescent="0.25">
      <c r="B50" s="29" t="s">
        <v>490</v>
      </c>
      <c r="I50" s="194">
        <v>0</v>
      </c>
      <c r="K50" s="29" t="s">
        <v>705</v>
      </c>
    </row>
    <row r="51" spans="2:11" x14ac:dyDescent="0.25">
      <c r="B51" s="29" t="s">
        <v>82</v>
      </c>
      <c r="I51" s="29">
        <v>1</v>
      </c>
      <c r="J51" s="29" t="s">
        <v>132</v>
      </c>
      <c r="K51" s="29" t="s">
        <v>702</v>
      </c>
    </row>
    <row r="53" spans="2:11" x14ac:dyDescent="0.25">
      <c r="B53" s="28"/>
    </row>
    <row r="60" spans="2:11" x14ac:dyDescent="0.25">
      <c r="B60" s="51"/>
    </row>
    <row r="64" spans="2:11" s="28" customFormat="1" x14ac:dyDescent="0.25">
      <c r="B64" s="29"/>
    </row>
    <row r="67" spans="2:2" x14ac:dyDescent="0.25">
      <c r="B67" s="50"/>
    </row>
    <row r="68" spans="2:2" x14ac:dyDescent="0.25">
      <c r="B68" s="50"/>
    </row>
    <row r="69" spans="2:2" x14ac:dyDescent="0.25">
      <c r="B69" s="50"/>
    </row>
    <row r="71" spans="2:2" x14ac:dyDescent="0.25">
      <c r="B71" s="50"/>
    </row>
  </sheetData>
  <sheetProtection algorithmName="SHA-512" hashValue="3C9Ids2uys7MsQOkkkXrJMQF27kdNaaPd/ueMgU3VDmS9Di2LhRTFC6TU/qU6Zb1NwW/QvlUwbmdHTU4qgzYkw==" saltValue="NIY0JqEmbnR5jqi5oSYU3A==" spinCount="100000" sheet="1" objects="1" scenarios="1"/>
  <mergeCells count="3">
    <mergeCell ref="I34:L34"/>
    <mergeCell ref="I35:L35"/>
    <mergeCell ref="I36:L36"/>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D9B4181-F1D6-4343-8281-CB1BF7444045}">
          <x14:formula1>
            <xm:f>'Drop down menu'!$A$2:$A$4</xm:f>
          </x14:formula1>
          <xm:sqref>I42</xm:sqref>
        </x14:dataValidation>
        <x14:dataValidation type="list" allowBlank="1" showInputMessage="1" showErrorMessage="1" xr:uid="{30AD3C26-F415-44EC-BF28-9A615623E3A7}">
          <x14:formula1>
            <xm:f>'bijlage B. Exploitant'!$A$2:$A$18</xm:f>
          </x14:formula1>
          <xm:sqref>I35</xm:sqref>
        </x14:dataValidation>
        <x14:dataValidation type="list" allowBlank="1" showInputMessage="1" showErrorMessage="1" xr:uid="{5A41D535-C7A4-4DD5-9691-5111E57D6165}">
          <x14:formula1>
            <xm:f>'Drop down menu'!$D$2:$D$3</xm:f>
          </x14:formula1>
          <xm:sqref>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56874b4-5dc4-4eb8-bed6-89e781504284">
      <Terms xmlns="http://schemas.microsoft.com/office/infopath/2007/PartnerControls"/>
    </lcf76f155ced4ddcb4097134ff3c332f>
    <TaxCatchAll xmlns="69ad2355-4164-4fdf-b4e8-0624bd0ac7d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7E0C8DD31A914CB4DCA7D2A559EC81" ma:contentTypeVersion="12" ma:contentTypeDescription="Een nieuw document maken." ma:contentTypeScope="" ma:versionID="473b714917cef3b8587a7a71c69519d2">
  <xsd:schema xmlns:xsd="http://www.w3.org/2001/XMLSchema" xmlns:xs="http://www.w3.org/2001/XMLSchema" xmlns:p="http://schemas.microsoft.com/office/2006/metadata/properties" xmlns:ns2="056874b4-5dc4-4eb8-bed6-89e781504284" xmlns:ns3="69ad2355-4164-4fdf-b4e8-0624bd0ac7da" targetNamespace="http://schemas.microsoft.com/office/2006/metadata/properties" ma:root="true" ma:fieldsID="854e766cb00d75f89c50e295bebf46f6" ns2:_="" ns3:_="">
    <xsd:import namespace="056874b4-5dc4-4eb8-bed6-89e781504284"/>
    <xsd:import namespace="69ad2355-4164-4fdf-b4e8-0624bd0ac7d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6874b4-5dc4-4eb8-bed6-89e7815042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9f1f8003-3544-4801-a0bb-558fc8ffc21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ad2355-4164-4fdf-b4e8-0624bd0ac7d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a7cede-ba87-4cdf-9f40-f7badd751d45}" ma:internalName="TaxCatchAll" ma:showField="CatchAllData" ma:web="69ad2355-4164-4fdf-b4e8-0624bd0ac7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EE1600-37EE-4D4E-BE0C-EC14ABD43548}">
  <ds:schemaRefs>
    <ds:schemaRef ds:uri="http://schemas.microsoft.com/sharepoint/v3/contenttype/forms"/>
  </ds:schemaRefs>
</ds:datastoreItem>
</file>

<file path=customXml/itemProps2.xml><?xml version="1.0" encoding="utf-8"?>
<ds:datastoreItem xmlns:ds="http://schemas.openxmlformats.org/officeDocument/2006/customXml" ds:itemID="{4BC1A1DD-EDF8-4C75-AAD3-825E475A4A48}">
  <ds:schemaRefs>
    <ds:schemaRef ds:uri="http://schemas.openxmlformats.org/package/2006/metadata/core-properties"/>
    <ds:schemaRef ds:uri="69ad2355-4164-4fdf-b4e8-0624bd0ac7da"/>
    <ds:schemaRef ds:uri="http://purl.org/dc/elements/1.1/"/>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056874b4-5dc4-4eb8-bed6-89e781504284"/>
    <ds:schemaRef ds:uri="http://schemas.microsoft.com/office/2006/metadata/properties"/>
  </ds:schemaRefs>
</ds:datastoreItem>
</file>

<file path=customXml/itemProps3.xml><?xml version="1.0" encoding="utf-8"?>
<ds:datastoreItem xmlns:ds="http://schemas.openxmlformats.org/officeDocument/2006/customXml" ds:itemID="{A2499C3C-7E61-429C-A296-9ECDC52C73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6874b4-5dc4-4eb8-bed6-89e781504284"/>
    <ds:schemaRef ds:uri="69ad2355-4164-4fdf-b4e8-0624bd0ac7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Long pipeline</vt:lpstr>
      <vt:lpstr>Section breach</vt:lpstr>
      <vt:lpstr>COMPONENT</vt:lpstr>
      <vt:lpstr>Overpressure Preferences</vt:lpstr>
      <vt:lpstr>Radiation Preferences</vt:lpstr>
      <vt:lpstr>1.Introductie</vt:lpstr>
      <vt:lpstr>2.Test toepasselijkheid</vt:lpstr>
      <vt:lpstr>3.Werkstappen</vt:lpstr>
      <vt:lpstr>4. Gegevens leiding</vt:lpstr>
      <vt:lpstr>5.Bepalen Faalfreq</vt:lpstr>
      <vt:lpstr>bijlage A. Frequentie Tabel</vt:lpstr>
      <vt:lpstr>bijlage B. Exploitant</vt:lpstr>
      <vt:lpstr>bijlage C. Cluster maatregelen</vt:lpstr>
      <vt:lpstr>Drop down menu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Safeti-NL 8.8 Excel Template</dc:title>
  <dc:creator>Yannick Geertzema</dc:creator>
  <cp:keywords>3545</cp:keywords>
  <dc:description/>
  <cp:lastModifiedBy>Yannick Geertzema</cp:lastModifiedBy>
  <dcterms:created xsi:type="dcterms:W3CDTF">2022-07-18T09:42:19Z</dcterms:created>
  <dcterms:modified xsi:type="dcterms:W3CDTF">2024-12-17T11:24:55Z</dcterms:modified>
  <cp:category>Safeti-NL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0x010100247E0C8DD31A914CB4DCA7D2A559EC81</vt:lpwstr>
  </property>
  <property fmtid="{D5CDD505-2E9C-101B-9397-08002B2CF9AE}" pid="3" name="MediaServiceImageTags">
    <vt:lpwstr/>
  </property>
</Properties>
</file>